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smiledesignsdental-my.sharepoint.com/personal/edward_coote_21d_co_uk/Documents/Documents/PD_CVD/Models/"/>
    </mc:Choice>
  </mc:AlternateContent>
  <xr:revisionPtr revIDLastSave="222884" documentId="8_{A281CBB7-8B4E-488D-9E4E-370C2AA6B846}" xr6:coauthVersionLast="47" xr6:coauthVersionMax="47" xr10:uidLastSave="{3026DB3A-06BE-4695-BE3A-EB693213DCAA}"/>
  <bookViews>
    <workbookView xWindow="-120" yWindow="-120" windowWidth="38640" windowHeight="21120" activeTab="1" xr2:uid="{00000000-000D-0000-FFFF-FFFF00000000}"/>
  </bookViews>
  <sheets>
    <sheet name="Cover" sheetId="1" r:id="rId1"/>
    <sheet name="Parameters" sheetId="2" r:id="rId2"/>
    <sheet name="Periodontal_Costs" sheetId="8" r:id="rId3"/>
    <sheet name="Transition_Arms" sheetId="4" r:id="rId4"/>
    <sheet name="MARKOV_DETERMINISTIC" sheetId="5" r:id="rId5"/>
    <sheet name="DETERMINISTIC_Results" sheetId="7" r:id="rId6"/>
    <sheet name="MARKOV_PSA" sheetId="10" r:id="rId7"/>
    <sheet name="PSA_Results" sheetId="9" r:id="rId8"/>
    <sheet name="Overall_Results" sheetId="12" r:id="rId9"/>
  </sheets>
  <definedNames>
    <definedName name="_xleta.BETA.INV" hidden="1" xlm="1">#NAME?</definedName>
    <definedName name="_xleta.SUM" hidden="1" xlm="1">#NAME?</definedName>
    <definedName name="c_event_chd_acute">Parameters!$B$50</definedName>
    <definedName name="c_event_stroke_acute">Parameters!$B$49</definedName>
    <definedName name="c_state_Base">Parameters!$B$41</definedName>
    <definedName name="c_state_Dead">Parameters!$B$48</definedName>
    <definedName name="c_state_PostBothY1">Parameters!$B$46</definedName>
    <definedName name="c_state_PostBothY2p">Parameters!$B$47</definedName>
    <definedName name="c_state_PostCHDY1">Parameters!$B$44</definedName>
    <definedName name="c_state_PostCHDY2p">Parameters!$B$45</definedName>
    <definedName name="c_state_PostStrokeY1">Parameters!$B$42</definedName>
    <definedName name="c_state_PostStrokeY2p">Parameters!$B$43</definedName>
    <definedName name="CFR_chd">Parameters!$B$16</definedName>
    <definedName name="CFR_stroke">Parameters!$B$15</definedName>
    <definedName name="Cycle_length_years">Parameters!$B$3</definedName>
    <definedName name="Discount_rate_costs">Parameters!$B$5</definedName>
    <definedName name="Discount_rate_QALYs">Parameters!$B$6</definedName>
    <definedName name="du_event_chd">Parameters!$B$64</definedName>
    <definedName name="du_event_stroke">Parameters!$B$63</definedName>
    <definedName name="h_bg_death_base">Parameters!$B$12</definedName>
    <definedName name="h_chd_base">Parameters!$B$11</definedName>
    <definedName name="h_stroke_base">Parameters!$B$10</definedName>
    <definedName name="Horizon_cycles">Parameters!$B$4</definedName>
    <definedName name="HR_Treated_bgdeath">Parameters!$B$37</definedName>
    <definedName name="HR_Treated_chd">Parameters!$B$36</definedName>
    <definedName name="HR_Treated_stroke">Parameters!$B$35</definedName>
    <definedName name="Initial_cohort_size">Parameters!$B$7</definedName>
    <definedName name="mult_bg_death_Y1">Parameters!$B$31</definedName>
    <definedName name="mult_bg_death_Y2p">Parameters!$B$32</definedName>
    <definedName name="mult_chd_PostBothY1">Parameters!$B$29</definedName>
    <definedName name="mult_chd_PostBothY2p">Parameters!$B$30</definedName>
    <definedName name="mult_chd_PostCHDY1">Parameters!$B$27</definedName>
    <definedName name="mult_chd_PostCHDY2p">Parameters!$B$28</definedName>
    <definedName name="mult_chd_PostStrokeY1">Parameters!$B$25</definedName>
    <definedName name="mult_chd_PostStrokeY2p">Parameters!$B$26</definedName>
    <definedName name="mult_stroke_PostBothY1">Parameters!$B$23</definedName>
    <definedName name="mult_stroke_PostBothY2p">Parameters!$B$24</definedName>
    <definedName name="mult_stroke_PostCHDY1">Parameters!$B$21</definedName>
    <definedName name="mult_stroke_PostCHDY2p">Parameters!$B$22</definedName>
    <definedName name="mult_stroke_PostStrokeY1">Parameters!$B$19</definedName>
    <definedName name="mult_stroke_PostStrokeY2p">Parameters!$B$20</definedName>
    <definedName name="Per_cycle_periodontal_maintenance_cost_Treated">Parameters!$B$38</definedName>
    <definedName name="u_Base">Parameters!$B$53</definedName>
    <definedName name="u_Dead">Parameters!$B$60</definedName>
    <definedName name="u_PostBothY1">Parameters!$B$58</definedName>
    <definedName name="u_PostBothY2p">Parameters!$B$59</definedName>
    <definedName name="u_PostCHDY1">Parameters!$B$56</definedName>
    <definedName name="u_PostCHDY2p">Parameters!$B$57</definedName>
    <definedName name="u_PostStrokeY1">Parameters!$B$54</definedName>
    <definedName name="u_PostStrokeY2p">Parameters!$B$55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2" l="1"/>
  <c r="H10" i="9"/>
  <c r="D43" i="2"/>
  <c r="D35" i="2"/>
  <c r="D27" i="2"/>
  <c r="D28" i="2"/>
  <c r="D30" i="2"/>
  <c r="D29" i="2"/>
  <c r="D23" i="2"/>
  <c r="D24" i="2"/>
  <c r="D20" i="2"/>
  <c r="D19" i="2"/>
  <c r="H4" i="9"/>
  <c r="D49" i="2"/>
  <c r="H36" i="9"/>
  <c r="H5" i="9"/>
  <c r="H6" i="9"/>
  <c r="H7" i="9"/>
  <c r="H8" i="9"/>
  <c r="H9" i="9"/>
  <c r="H11" i="9"/>
  <c r="H12" i="9"/>
  <c r="H13" i="9"/>
  <c r="H14" i="9"/>
  <c r="H15" i="9"/>
  <c r="H16" i="9"/>
  <c r="H17" i="9"/>
  <c r="H18" i="9"/>
  <c r="H19" i="9"/>
  <c r="H20" i="9"/>
  <c r="H21" i="9"/>
  <c r="H22" i="9"/>
  <c r="H23" i="9"/>
  <c r="H24" i="9"/>
  <c r="H25" i="9"/>
  <c r="H26" i="9"/>
  <c r="H27" i="9"/>
  <c r="H28" i="9"/>
  <c r="H29" i="9"/>
  <c r="H30" i="9"/>
  <c r="H31" i="9"/>
  <c r="H32" i="9"/>
  <c r="H33" i="9"/>
  <c r="H34" i="9"/>
  <c r="H35"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1098" i="9"/>
  <c r="H1099" i="9"/>
  <c r="H1100" i="9"/>
  <c r="H1101" i="9"/>
  <c r="H1102" i="9"/>
  <c r="H1103" i="9"/>
  <c r="H1104" i="9"/>
  <c r="H1105" i="9"/>
  <c r="H1106" i="9"/>
  <c r="H1107" i="9"/>
  <c r="H1108" i="9"/>
  <c r="H1109" i="9"/>
  <c r="H1110" i="9"/>
  <c r="H1111" i="9"/>
  <c r="H1112" i="9"/>
  <c r="H1113" i="9"/>
  <c r="H1114" i="9"/>
  <c r="H1115" i="9"/>
  <c r="H1116" i="9"/>
  <c r="H1117" i="9"/>
  <c r="H1118" i="9"/>
  <c r="H1119" i="9"/>
  <c r="H1120" i="9"/>
  <c r="H1121" i="9"/>
  <c r="H1122" i="9"/>
  <c r="H1123" i="9"/>
  <c r="H1124" i="9"/>
  <c r="H1125" i="9"/>
  <c r="H1126" i="9"/>
  <c r="H1127" i="9"/>
  <c r="H1128" i="9"/>
  <c r="H1129" i="9"/>
  <c r="H1130" i="9"/>
  <c r="H1131" i="9"/>
  <c r="H1132" i="9"/>
  <c r="H1133" i="9"/>
  <c r="H1134" i="9"/>
  <c r="H1135" i="9"/>
  <c r="H1136" i="9"/>
  <c r="H1137" i="9"/>
  <c r="H1138" i="9"/>
  <c r="H1139" i="9"/>
  <c r="H1140" i="9"/>
  <c r="H1141" i="9"/>
  <c r="H1142" i="9"/>
  <c r="H1143" i="9"/>
  <c r="H1144" i="9"/>
  <c r="H1145" i="9"/>
  <c r="H1146" i="9"/>
  <c r="H1147" i="9"/>
  <c r="H1148" i="9"/>
  <c r="H1149" i="9"/>
  <c r="H1150" i="9"/>
  <c r="H1151" i="9"/>
  <c r="H1152" i="9"/>
  <c r="H1153" i="9"/>
  <c r="H1154" i="9"/>
  <c r="H1155" i="9"/>
  <c r="H1156" i="9"/>
  <c r="H1157" i="9"/>
  <c r="H1158" i="9"/>
  <c r="H1159" i="9"/>
  <c r="H1160" i="9"/>
  <c r="H1161" i="9"/>
  <c r="H1162" i="9"/>
  <c r="H1163" i="9"/>
  <c r="H1164" i="9"/>
  <c r="H1165" i="9"/>
  <c r="H1166" i="9"/>
  <c r="H1167" i="9"/>
  <c r="H1168" i="9"/>
  <c r="H1169" i="9"/>
  <c r="H1170" i="9"/>
  <c r="H1171" i="9"/>
  <c r="H1172" i="9"/>
  <c r="H1173" i="9"/>
  <c r="H1174" i="9"/>
  <c r="H1175" i="9"/>
  <c r="H1176" i="9"/>
  <c r="H1177" i="9"/>
  <c r="H1178" i="9"/>
  <c r="H1179" i="9"/>
  <c r="H1180" i="9"/>
  <c r="H1181" i="9"/>
  <c r="H1182" i="9"/>
  <c r="H1183" i="9"/>
  <c r="H1184" i="9"/>
  <c r="H1185" i="9"/>
  <c r="H1186" i="9"/>
  <c r="H1187" i="9"/>
  <c r="H1188" i="9"/>
  <c r="H1189" i="9"/>
  <c r="H1190" i="9"/>
  <c r="H1191" i="9"/>
  <c r="H1192" i="9"/>
  <c r="H1193" i="9"/>
  <c r="H1194" i="9"/>
  <c r="H1195" i="9"/>
  <c r="H1196" i="9"/>
  <c r="H1197" i="9"/>
  <c r="H1198" i="9"/>
  <c r="H1199" i="9"/>
  <c r="H1200" i="9"/>
  <c r="H1201" i="9"/>
  <c r="H1202" i="9"/>
  <c r="H1203" i="9"/>
  <c r="H1204" i="9"/>
  <c r="H1205" i="9"/>
  <c r="H1206" i="9"/>
  <c r="H1207" i="9"/>
  <c r="H1208" i="9"/>
  <c r="H1209" i="9"/>
  <c r="H1210" i="9"/>
  <c r="H1211" i="9"/>
  <c r="H1212" i="9"/>
  <c r="H1213" i="9"/>
  <c r="H1214" i="9"/>
  <c r="H1215" i="9"/>
  <c r="H1216" i="9"/>
  <c r="H1217" i="9"/>
  <c r="H1218" i="9"/>
  <c r="H1219" i="9"/>
  <c r="H1220" i="9"/>
  <c r="H1221" i="9"/>
  <c r="H1222" i="9"/>
  <c r="H1223" i="9"/>
  <c r="H1224" i="9"/>
  <c r="H1225" i="9"/>
  <c r="H1226" i="9"/>
  <c r="H1227" i="9"/>
  <c r="H1228" i="9"/>
  <c r="H1229" i="9"/>
  <c r="H1230" i="9"/>
  <c r="H1231" i="9"/>
  <c r="H1232" i="9"/>
  <c r="H1233" i="9"/>
  <c r="H1234" i="9"/>
  <c r="H1235" i="9"/>
  <c r="H1236" i="9"/>
  <c r="H1237" i="9"/>
  <c r="H1238" i="9"/>
  <c r="H1239" i="9"/>
  <c r="H1240" i="9"/>
  <c r="H1241" i="9"/>
  <c r="H1242" i="9"/>
  <c r="H1243" i="9"/>
  <c r="H1244" i="9"/>
  <c r="H1245" i="9"/>
  <c r="H1246" i="9"/>
  <c r="H1247" i="9"/>
  <c r="H1248" i="9"/>
  <c r="H1249" i="9"/>
  <c r="H1250" i="9"/>
  <c r="H1251" i="9"/>
  <c r="H1252" i="9"/>
  <c r="H1253" i="9"/>
  <c r="H1254" i="9"/>
  <c r="H1255" i="9"/>
  <c r="H1256" i="9"/>
  <c r="H1257" i="9"/>
  <c r="H1258" i="9"/>
  <c r="H1259" i="9"/>
  <c r="H1260" i="9"/>
  <c r="H1261" i="9"/>
  <c r="H1262" i="9"/>
  <c r="H1263" i="9"/>
  <c r="H1264" i="9"/>
  <c r="H1265" i="9"/>
  <c r="H1266" i="9"/>
  <c r="H1267" i="9"/>
  <c r="H1268" i="9"/>
  <c r="H1269" i="9"/>
  <c r="H1270" i="9"/>
  <c r="H1271" i="9"/>
  <c r="H1272" i="9"/>
  <c r="H1273" i="9"/>
  <c r="H1274" i="9"/>
  <c r="H1275" i="9"/>
  <c r="H1276" i="9"/>
  <c r="H1277" i="9"/>
  <c r="H1278" i="9"/>
  <c r="H1279" i="9"/>
  <c r="H1280" i="9"/>
  <c r="H1281" i="9"/>
  <c r="H1282" i="9"/>
  <c r="H1283" i="9"/>
  <c r="H1284" i="9"/>
  <c r="H1285" i="9"/>
  <c r="H1286" i="9"/>
  <c r="H1287" i="9"/>
  <c r="H1288" i="9"/>
  <c r="H1289" i="9"/>
  <c r="H1290" i="9"/>
  <c r="H1291" i="9"/>
  <c r="H1292" i="9"/>
  <c r="H1293" i="9"/>
  <c r="H1294" i="9"/>
  <c r="H1295" i="9"/>
  <c r="H1296" i="9"/>
  <c r="H1297" i="9"/>
  <c r="H1298" i="9"/>
  <c r="H1299" i="9"/>
  <c r="H1300" i="9"/>
  <c r="H1301" i="9"/>
  <c r="H1302" i="9"/>
  <c r="H1303" i="9"/>
  <c r="H1304" i="9"/>
  <c r="H1305" i="9"/>
  <c r="H1306" i="9"/>
  <c r="H1307" i="9"/>
  <c r="H1308" i="9"/>
  <c r="H1309" i="9"/>
  <c r="H1310" i="9"/>
  <c r="H1311" i="9"/>
  <c r="H1312" i="9"/>
  <c r="H1313" i="9"/>
  <c r="H1314" i="9"/>
  <c r="H1315" i="9"/>
  <c r="H1316" i="9"/>
  <c r="H1317" i="9"/>
  <c r="H1318" i="9"/>
  <c r="H1319" i="9"/>
  <c r="H1320" i="9"/>
  <c r="H1321" i="9"/>
  <c r="H1322" i="9"/>
  <c r="H1323" i="9"/>
  <c r="H1324" i="9"/>
  <c r="H1325" i="9"/>
  <c r="H1326" i="9"/>
  <c r="H1327" i="9"/>
  <c r="H1328" i="9"/>
  <c r="H1329" i="9"/>
  <c r="H1330" i="9"/>
  <c r="H1331" i="9"/>
  <c r="H1332" i="9"/>
  <c r="H1333" i="9"/>
  <c r="H1334" i="9"/>
  <c r="H1335" i="9"/>
  <c r="H1336" i="9"/>
  <c r="H1337" i="9"/>
  <c r="H1338" i="9"/>
  <c r="H1339" i="9"/>
  <c r="H1340" i="9"/>
  <c r="H1341" i="9"/>
  <c r="H1342" i="9"/>
  <c r="H1343" i="9"/>
  <c r="H1344" i="9"/>
  <c r="H1345" i="9"/>
  <c r="H1346" i="9"/>
  <c r="H1347" i="9"/>
  <c r="H1348" i="9"/>
  <c r="H1349" i="9"/>
  <c r="H1350" i="9"/>
  <c r="H1351" i="9"/>
  <c r="H1352" i="9"/>
  <c r="H1353" i="9"/>
  <c r="H1354" i="9"/>
  <c r="H1355" i="9"/>
  <c r="H1356" i="9"/>
  <c r="H1357" i="9"/>
  <c r="H1358" i="9"/>
  <c r="H1359" i="9"/>
  <c r="H1360" i="9"/>
  <c r="H1361" i="9"/>
  <c r="H1362" i="9"/>
  <c r="H1363" i="9"/>
  <c r="H1364" i="9"/>
  <c r="H1365" i="9"/>
  <c r="H1366" i="9"/>
  <c r="H1367" i="9"/>
  <c r="H1368" i="9"/>
  <c r="H1369" i="9"/>
  <c r="H1370" i="9"/>
  <c r="H1371" i="9"/>
  <c r="H1372" i="9"/>
  <c r="H1373" i="9"/>
  <c r="H1374" i="9"/>
  <c r="H1375" i="9"/>
  <c r="H1376" i="9"/>
  <c r="H1377" i="9"/>
  <c r="H1378" i="9"/>
  <c r="H1379" i="9"/>
  <c r="H1380" i="9"/>
  <c r="H1381" i="9"/>
  <c r="H1382" i="9"/>
  <c r="H1383" i="9"/>
  <c r="H1384" i="9"/>
  <c r="H1385" i="9"/>
  <c r="H1386" i="9"/>
  <c r="H1387" i="9"/>
  <c r="H1388" i="9"/>
  <c r="H1389" i="9"/>
  <c r="H1390" i="9"/>
  <c r="H1391" i="9"/>
  <c r="H1392" i="9"/>
  <c r="H1393" i="9"/>
  <c r="H1394" i="9"/>
  <c r="H1395" i="9"/>
  <c r="H1396" i="9"/>
  <c r="H1397" i="9"/>
  <c r="H1398" i="9"/>
  <c r="H1399" i="9"/>
  <c r="H1400" i="9"/>
  <c r="H1401" i="9"/>
  <c r="H1402" i="9"/>
  <c r="H1403" i="9"/>
  <c r="H1404" i="9"/>
  <c r="H1405" i="9"/>
  <c r="H1406" i="9"/>
  <c r="H1407" i="9"/>
  <c r="H1408" i="9"/>
  <c r="H1409" i="9"/>
  <c r="H1410" i="9"/>
  <c r="H1411" i="9"/>
  <c r="H1412" i="9"/>
  <c r="H1413" i="9"/>
  <c r="H1414" i="9"/>
  <c r="H1415" i="9"/>
  <c r="H1416" i="9"/>
  <c r="H1417" i="9"/>
  <c r="H1418" i="9"/>
  <c r="H1419" i="9"/>
  <c r="H1420" i="9"/>
  <c r="H1421" i="9"/>
  <c r="H1422" i="9"/>
  <c r="H1423" i="9"/>
  <c r="H1424" i="9"/>
  <c r="H1425" i="9"/>
  <c r="H1426" i="9"/>
  <c r="H1427" i="9"/>
  <c r="H1428" i="9"/>
  <c r="H1429" i="9"/>
  <c r="H1430" i="9"/>
  <c r="H1431" i="9"/>
  <c r="H1432" i="9"/>
  <c r="H1433" i="9"/>
  <c r="H1434" i="9"/>
  <c r="H1435" i="9"/>
  <c r="H1436" i="9"/>
  <c r="H1437" i="9"/>
  <c r="H1438" i="9"/>
  <c r="H1439" i="9"/>
  <c r="H1440" i="9"/>
  <c r="H1441" i="9"/>
  <c r="H1442" i="9"/>
  <c r="H1443" i="9"/>
  <c r="H1444" i="9"/>
  <c r="H1445" i="9"/>
  <c r="H1446" i="9"/>
  <c r="H1447" i="9"/>
  <c r="H1448" i="9"/>
  <c r="H1449" i="9"/>
  <c r="H1450" i="9"/>
  <c r="H1451" i="9"/>
  <c r="H1452" i="9"/>
  <c r="H1453" i="9"/>
  <c r="H1454" i="9"/>
  <c r="H1455" i="9"/>
  <c r="H1456" i="9"/>
  <c r="H1457" i="9"/>
  <c r="H1458" i="9"/>
  <c r="H1459" i="9"/>
  <c r="H1460" i="9"/>
  <c r="H1461" i="9"/>
  <c r="H1462" i="9"/>
  <c r="H1463" i="9"/>
  <c r="H1464" i="9"/>
  <c r="H1465" i="9"/>
  <c r="H1466" i="9"/>
  <c r="H1467" i="9"/>
  <c r="H1468" i="9"/>
  <c r="H1469" i="9"/>
  <c r="H1470" i="9"/>
  <c r="H1471" i="9"/>
  <c r="H1472" i="9"/>
  <c r="H1473" i="9"/>
  <c r="H1474" i="9"/>
  <c r="H1475" i="9"/>
  <c r="H1476" i="9"/>
  <c r="H1477" i="9"/>
  <c r="H1478" i="9"/>
  <c r="H1479" i="9"/>
  <c r="H1480" i="9"/>
  <c r="H1481" i="9"/>
  <c r="H1482" i="9"/>
  <c r="H1483" i="9"/>
  <c r="H1484" i="9"/>
  <c r="H1485" i="9"/>
  <c r="H1486" i="9"/>
  <c r="H1487" i="9"/>
  <c r="H1488" i="9"/>
  <c r="H1489" i="9"/>
  <c r="H1490" i="9"/>
  <c r="H1491" i="9"/>
  <c r="H1492" i="9"/>
  <c r="H1493" i="9"/>
  <c r="H1494" i="9"/>
  <c r="H1495" i="9"/>
  <c r="H1496" i="9"/>
  <c r="H1497" i="9"/>
  <c r="H1498" i="9"/>
  <c r="H1499" i="9"/>
  <c r="H1500" i="9"/>
  <c r="H1501" i="9"/>
  <c r="H1502" i="9"/>
  <c r="H1503" i="9"/>
  <c r="H1504" i="9"/>
  <c r="H1505" i="9"/>
  <c r="H1506" i="9"/>
  <c r="H1507" i="9"/>
  <c r="H1508" i="9"/>
  <c r="H1509" i="9"/>
  <c r="H1510" i="9"/>
  <c r="H1511" i="9"/>
  <c r="H1512" i="9"/>
  <c r="H1513" i="9"/>
  <c r="H1514" i="9"/>
  <c r="H1515" i="9"/>
  <c r="H1516" i="9"/>
  <c r="H1517" i="9"/>
  <c r="H1518" i="9"/>
  <c r="H1519" i="9"/>
  <c r="H1520" i="9"/>
  <c r="H1521" i="9"/>
  <c r="H1522" i="9"/>
  <c r="H1523" i="9"/>
  <c r="H1524" i="9"/>
  <c r="H1525" i="9"/>
  <c r="H1526" i="9"/>
  <c r="H1527" i="9"/>
  <c r="H1528" i="9"/>
  <c r="H1529" i="9"/>
  <c r="H1530" i="9"/>
  <c r="H1531" i="9"/>
  <c r="H1532" i="9"/>
  <c r="H1533" i="9"/>
  <c r="H1534" i="9"/>
  <c r="H1535" i="9"/>
  <c r="H1536" i="9"/>
  <c r="H1537" i="9"/>
  <c r="H1538" i="9"/>
  <c r="H1539" i="9"/>
  <c r="H1540" i="9"/>
  <c r="H1541" i="9"/>
  <c r="H1542" i="9"/>
  <c r="H1543" i="9"/>
  <c r="H1544" i="9"/>
  <c r="H1545" i="9"/>
  <c r="H1546" i="9"/>
  <c r="H1547" i="9"/>
  <c r="H1548" i="9"/>
  <c r="H1549" i="9"/>
  <c r="H1550" i="9"/>
  <c r="H1551" i="9"/>
  <c r="H1552" i="9"/>
  <c r="H1553" i="9"/>
  <c r="H1554" i="9"/>
  <c r="H1555" i="9"/>
  <c r="H1556" i="9"/>
  <c r="H1557" i="9"/>
  <c r="H1558" i="9"/>
  <c r="H1559" i="9"/>
  <c r="H1560" i="9"/>
  <c r="H1561" i="9"/>
  <c r="H1562" i="9"/>
  <c r="H1563" i="9"/>
  <c r="H1564" i="9"/>
  <c r="H1565" i="9"/>
  <c r="H1566" i="9"/>
  <c r="H1567" i="9"/>
  <c r="H1568" i="9"/>
  <c r="H1569" i="9"/>
  <c r="H1570" i="9"/>
  <c r="H1571" i="9"/>
  <c r="H1572" i="9"/>
  <c r="H1573" i="9"/>
  <c r="H1574" i="9"/>
  <c r="H1575" i="9"/>
  <c r="H1576" i="9"/>
  <c r="H1577" i="9"/>
  <c r="H1578" i="9"/>
  <c r="H1579" i="9"/>
  <c r="H1580" i="9"/>
  <c r="H1581" i="9"/>
  <c r="H1582" i="9"/>
  <c r="H1583" i="9"/>
  <c r="H1584" i="9"/>
  <c r="H1585" i="9"/>
  <c r="H1586" i="9"/>
  <c r="H1587" i="9"/>
  <c r="H1588" i="9"/>
  <c r="H1589" i="9"/>
  <c r="H1590" i="9"/>
  <c r="H1591" i="9"/>
  <c r="H1592" i="9"/>
  <c r="H1593" i="9"/>
  <c r="H1594" i="9"/>
  <c r="H1595" i="9"/>
  <c r="H1596" i="9"/>
  <c r="H1597" i="9"/>
  <c r="H1598" i="9"/>
  <c r="H1599" i="9"/>
  <c r="H1600" i="9"/>
  <c r="H1601" i="9"/>
  <c r="H1602" i="9"/>
  <c r="H1603" i="9"/>
  <c r="H1604" i="9"/>
  <c r="H1605" i="9"/>
  <c r="H1606" i="9"/>
  <c r="H1607" i="9"/>
  <c r="H1608" i="9"/>
  <c r="H1609" i="9"/>
  <c r="H1610" i="9"/>
  <c r="H1611" i="9"/>
  <c r="H1612" i="9"/>
  <c r="H1613" i="9"/>
  <c r="H1614" i="9"/>
  <c r="H1615" i="9"/>
  <c r="H1616" i="9"/>
  <c r="H1617" i="9"/>
  <c r="H1618" i="9"/>
  <c r="H1619" i="9"/>
  <c r="H1620" i="9"/>
  <c r="H1621" i="9"/>
  <c r="H1622" i="9"/>
  <c r="H1623" i="9"/>
  <c r="H1624" i="9"/>
  <c r="H1625" i="9"/>
  <c r="H1626" i="9"/>
  <c r="H1627" i="9"/>
  <c r="H1628" i="9"/>
  <c r="H1629" i="9"/>
  <c r="H1630" i="9"/>
  <c r="H1631" i="9"/>
  <c r="H1632" i="9"/>
  <c r="H1633" i="9"/>
  <c r="H1634" i="9"/>
  <c r="H1635" i="9"/>
  <c r="H1636" i="9"/>
  <c r="H1637" i="9"/>
  <c r="H1638" i="9"/>
  <c r="H1639" i="9"/>
  <c r="H1640" i="9"/>
  <c r="H1641" i="9"/>
  <c r="H1642" i="9"/>
  <c r="H1643" i="9"/>
  <c r="H1644" i="9"/>
  <c r="H1645" i="9"/>
  <c r="H1646" i="9"/>
  <c r="H1647" i="9"/>
  <c r="H1648" i="9"/>
  <c r="H1649" i="9"/>
  <c r="H1650" i="9"/>
  <c r="H1651" i="9"/>
  <c r="H1652" i="9"/>
  <c r="H1653" i="9"/>
  <c r="H1654" i="9"/>
  <c r="H1655" i="9"/>
  <c r="H1656" i="9"/>
  <c r="H1657" i="9"/>
  <c r="H1658" i="9"/>
  <c r="H1659" i="9"/>
  <c r="H1660" i="9"/>
  <c r="H1661" i="9"/>
  <c r="H1662" i="9"/>
  <c r="H1663" i="9"/>
  <c r="H1664" i="9"/>
  <c r="H1665" i="9"/>
  <c r="H1666" i="9"/>
  <c r="H1667" i="9"/>
  <c r="H1668" i="9"/>
  <c r="H1669" i="9"/>
  <c r="H1670" i="9"/>
  <c r="H1671" i="9"/>
  <c r="H1672" i="9"/>
  <c r="H1673" i="9"/>
  <c r="H1674" i="9"/>
  <c r="H1675" i="9"/>
  <c r="H1676" i="9"/>
  <c r="H1677" i="9"/>
  <c r="H1678" i="9"/>
  <c r="H1679" i="9"/>
  <c r="H1680" i="9"/>
  <c r="H1681" i="9"/>
  <c r="H1682" i="9"/>
  <c r="H1683" i="9"/>
  <c r="H1684" i="9"/>
  <c r="H1685" i="9"/>
  <c r="H1686" i="9"/>
  <c r="H1687" i="9"/>
  <c r="H1688" i="9"/>
  <c r="H1689" i="9"/>
  <c r="H1690" i="9"/>
  <c r="H1691" i="9"/>
  <c r="H1692" i="9"/>
  <c r="H1693" i="9"/>
  <c r="H1694" i="9"/>
  <c r="H1695" i="9"/>
  <c r="H1696" i="9"/>
  <c r="H1697" i="9"/>
  <c r="H1698" i="9"/>
  <c r="H1699" i="9"/>
  <c r="H1700" i="9"/>
  <c r="H1701" i="9"/>
  <c r="H1702" i="9"/>
  <c r="H1703" i="9"/>
  <c r="H1704" i="9"/>
  <c r="H1705" i="9"/>
  <c r="H1706" i="9"/>
  <c r="H1707" i="9"/>
  <c r="H1708" i="9"/>
  <c r="H1709" i="9"/>
  <c r="H1710" i="9"/>
  <c r="H1711" i="9"/>
  <c r="H1712" i="9"/>
  <c r="H1713" i="9"/>
  <c r="H1714" i="9"/>
  <c r="H1715" i="9"/>
  <c r="H1716" i="9"/>
  <c r="H1717" i="9"/>
  <c r="H1718" i="9"/>
  <c r="H1719" i="9"/>
  <c r="H1720" i="9"/>
  <c r="H1721" i="9"/>
  <c r="H1722" i="9"/>
  <c r="H1723" i="9"/>
  <c r="H1724" i="9"/>
  <c r="H1725" i="9"/>
  <c r="H1726" i="9"/>
  <c r="H1727" i="9"/>
  <c r="H1728" i="9"/>
  <c r="H1729" i="9"/>
  <c r="H1730" i="9"/>
  <c r="H1731" i="9"/>
  <c r="H1732" i="9"/>
  <c r="H1733" i="9"/>
  <c r="H1734" i="9"/>
  <c r="H1735" i="9"/>
  <c r="H1736" i="9"/>
  <c r="H1737" i="9"/>
  <c r="H1738" i="9"/>
  <c r="H1739" i="9"/>
  <c r="H1740" i="9"/>
  <c r="H1741" i="9"/>
  <c r="H1742" i="9"/>
  <c r="H1743" i="9"/>
  <c r="H1744" i="9"/>
  <c r="H1745" i="9"/>
  <c r="H1746" i="9"/>
  <c r="H1747" i="9"/>
  <c r="H1748" i="9"/>
  <c r="H1749" i="9"/>
  <c r="H1750" i="9"/>
  <c r="H1751" i="9"/>
  <c r="H1752" i="9"/>
  <c r="H1753" i="9"/>
  <c r="H1754" i="9"/>
  <c r="H1755" i="9"/>
  <c r="H1756" i="9"/>
  <c r="H1757" i="9"/>
  <c r="H1758" i="9"/>
  <c r="H1759" i="9"/>
  <c r="H1760" i="9"/>
  <c r="H1761" i="9"/>
  <c r="H1762" i="9"/>
  <c r="H1763" i="9"/>
  <c r="H1764" i="9"/>
  <c r="H1765" i="9"/>
  <c r="H1766" i="9"/>
  <c r="H1767" i="9"/>
  <c r="H1768" i="9"/>
  <c r="H1769" i="9"/>
  <c r="H1770" i="9"/>
  <c r="H1771" i="9"/>
  <c r="H1772" i="9"/>
  <c r="H1773" i="9"/>
  <c r="H1774" i="9"/>
  <c r="H1775" i="9"/>
  <c r="H1776" i="9"/>
  <c r="H1777" i="9"/>
  <c r="H1778" i="9"/>
  <c r="H1779" i="9"/>
  <c r="H1780" i="9"/>
  <c r="H1781" i="9"/>
  <c r="H1782" i="9"/>
  <c r="H1783" i="9"/>
  <c r="H1784" i="9"/>
  <c r="H1785" i="9"/>
  <c r="H1786" i="9"/>
  <c r="H1787" i="9"/>
  <c r="H1788" i="9"/>
  <c r="H1789" i="9"/>
  <c r="H1790" i="9"/>
  <c r="H1791" i="9"/>
  <c r="H1792" i="9"/>
  <c r="H1793" i="9"/>
  <c r="H1794" i="9"/>
  <c r="H1795" i="9"/>
  <c r="H1796" i="9"/>
  <c r="H1797" i="9"/>
  <c r="H1798" i="9"/>
  <c r="H1799" i="9"/>
  <c r="H1800" i="9"/>
  <c r="H1801" i="9"/>
  <c r="H1802" i="9"/>
  <c r="H1803" i="9"/>
  <c r="H1804" i="9"/>
  <c r="H1805" i="9"/>
  <c r="H1806" i="9"/>
  <c r="H1807" i="9"/>
  <c r="H1808" i="9"/>
  <c r="H1809" i="9"/>
  <c r="H1810" i="9"/>
  <c r="H1811" i="9"/>
  <c r="H1812" i="9"/>
  <c r="H1813" i="9"/>
  <c r="H1814" i="9"/>
  <c r="H1815" i="9"/>
  <c r="H1816" i="9"/>
  <c r="H1817" i="9"/>
  <c r="H1818" i="9"/>
  <c r="H1819" i="9"/>
  <c r="H1820" i="9"/>
  <c r="H1821" i="9"/>
  <c r="H1822" i="9"/>
  <c r="H1823" i="9"/>
  <c r="H1824" i="9"/>
  <c r="H1825" i="9"/>
  <c r="H1826" i="9"/>
  <c r="H1827" i="9"/>
  <c r="H1828" i="9"/>
  <c r="H1829" i="9"/>
  <c r="H1830" i="9"/>
  <c r="H1831" i="9"/>
  <c r="H1832" i="9"/>
  <c r="H1833" i="9"/>
  <c r="H1834" i="9"/>
  <c r="H1835" i="9"/>
  <c r="H1836" i="9"/>
  <c r="H1837" i="9"/>
  <c r="H1838" i="9"/>
  <c r="H1839" i="9"/>
  <c r="H1840" i="9"/>
  <c r="H1841" i="9"/>
  <c r="H1842" i="9"/>
  <c r="H1843" i="9"/>
  <c r="H1844" i="9"/>
  <c r="H1845" i="9"/>
  <c r="H1846" i="9"/>
  <c r="H1847" i="9"/>
  <c r="H1848" i="9"/>
  <c r="H1849" i="9"/>
  <c r="H1850" i="9"/>
  <c r="H1851" i="9"/>
  <c r="H1852" i="9"/>
  <c r="H1853" i="9"/>
  <c r="H1854" i="9"/>
  <c r="H1855" i="9"/>
  <c r="H1856" i="9"/>
  <c r="H1857" i="9"/>
  <c r="H1858" i="9"/>
  <c r="H1859" i="9"/>
  <c r="H1860" i="9"/>
  <c r="H1861" i="9"/>
  <c r="H1862" i="9"/>
  <c r="H1863" i="9"/>
  <c r="H1864" i="9"/>
  <c r="H1865" i="9"/>
  <c r="H1866" i="9"/>
  <c r="H1867" i="9"/>
  <c r="H1868" i="9"/>
  <c r="H1869" i="9"/>
  <c r="H1870" i="9"/>
  <c r="H1871" i="9"/>
  <c r="H1872" i="9"/>
  <c r="H1873" i="9"/>
  <c r="H1874" i="9"/>
  <c r="H1875" i="9"/>
  <c r="H1876" i="9"/>
  <c r="H1877" i="9"/>
  <c r="H1878" i="9"/>
  <c r="H1879" i="9"/>
  <c r="H1880" i="9"/>
  <c r="H1881" i="9"/>
  <c r="H1882" i="9"/>
  <c r="H1883" i="9"/>
  <c r="H1884" i="9"/>
  <c r="H1885" i="9"/>
  <c r="H1886" i="9"/>
  <c r="H1887" i="9"/>
  <c r="H1888" i="9"/>
  <c r="H1889" i="9"/>
  <c r="H1890" i="9"/>
  <c r="H1891" i="9"/>
  <c r="H1892" i="9"/>
  <c r="H1893" i="9"/>
  <c r="H1894" i="9"/>
  <c r="H1895" i="9"/>
  <c r="H1896" i="9"/>
  <c r="H1897" i="9"/>
  <c r="H1898" i="9"/>
  <c r="H1899" i="9"/>
  <c r="H1900" i="9"/>
  <c r="H1901" i="9"/>
  <c r="H1902" i="9"/>
  <c r="H1903" i="9"/>
  <c r="H1904" i="9"/>
  <c r="H1905" i="9"/>
  <c r="H1906" i="9"/>
  <c r="H1907" i="9"/>
  <c r="H1908" i="9"/>
  <c r="H1909" i="9"/>
  <c r="H1910" i="9"/>
  <c r="H1911" i="9"/>
  <c r="H1912" i="9"/>
  <c r="H1913" i="9"/>
  <c r="H1914" i="9"/>
  <c r="H1915" i="9"/>
  <c r="H1916" i="9"/>
  <c r="H1917" i="9"/>
  <c r="H1918" i="9"/>
  <c r="H1919" i="9"/>
  <c r="H1920" i="9"/>
  <c r="H1921" i="9"/>
  <c r="H1922" i="9"/>
  <c r="H1923" i="9"/>
  <c r="H1924" i="9"/>
  <c r="H1925" i="9"/>
  <c r="H1926" i="9"/>
  <c r="H1927" i="9"/>
  <c r="H1928" i="9"/>
  <c r="H1929" i="9"/>
  <c r="H1930" i="9"/>
  <c r="H1931" i="9"/>
  <c r="H1932" i="9"/>
  <c r="H1933" i="9"/>
  <c r="H1934" i="9"/>
  <c r="H1935" i="9"/>
  <c r="H1936" i="9"/>
  <c r="H1937" i="9"/>
  <c r="H1938" i="9"/>
  <c r="H1939" i="9"/>
  <c r="H1940" i="9"/>
  <c r="H1941" i="9"/>
  <c r="H1942" i="9"/>
  <c r="H1943" i="9"/>
  <c r="H1944" i="9"/>
  <c r="H1945" i="9"/>
  <c r="H1946" i="9"/>
  <c r="H1947" i="9"/>
  <c r="H1948" i="9"/>
  <c r="H1949" i="9"/>
  <c r="H1950" i="9"/>
  <c r="H1951" i="9"/>
  <c r="H1952" i="9"/>
  <c r="H1953" i="9"/>
  <c r="H1954" i="9"/>
  <c r="H1955" i="9"/>
  <c r="H1956" i="9"/>
  <c r="H1957" i="9"/>
  <c r="H1958" i="9"/>
  <c r="H1959" i="9"/>
  <c r="H1960" i="9"/>
  <c r="H1961" i="9"/>
  <c r="H1962" i="9"/>
  <c r="H1963" i="9"/>
  <c r="H1964" i="9"/>
  <c r="H1965" i="9"/>
  <c r="H1966" i="9"/>
  <c r="H1967" i="9"/>
  <c r="H1968" i="9"/>
  <c r="H1969" i="9"/>
  <c r="H1970" i="9"/>
  <c r="H1971" i="9"/>
  <c r="H1972" i="9"/>
  <c r="H1973" i="9"/>
  <c r="H1974" i="9"/>
  <c r="H1975" i="9"/>
  <c r="H1976" i="9"/>
  <c r="H1977" i="9"/>
  <c r="H1978" i="9"/>
  <c r="H1979" i="9"/>
  <c r="H1980" i="9"/>
  <c r="H1981" i="9"/>
  <c r="H1982" i="9"/>
  <c r="H1983" i="9"/>
  <c r="H1984" i="9"/>
  <c r="H1985" i="9"/>
  <c r="H1986" i="9"/>
  <c r="H1987" i="9"/>
  <c r="H1988" i="9"/>
  <c r="H1989" i="9"/>
  <c r="H1990" i="9"/>
  <c r="H1991" i="9"/>
  <c r="H1992" i="9"/>
  <c r="H1993" i="9"/>
  <c r="H1994" i="9"/>
  <c r="H1995" i="9"/>
  <c r="H1996" i="9"/>
  <c r="H1997" i="9"/>
  <c r="H1998" i="9"/>
  <c r="H1999" i="9"/>
  <c r="H2000" i="9"/>
  <c r="H2001" i="9"/>
  <c r="H2002" i="9"/>
  <c r="H2003" i="9"/>
  <c r="H2004" i="9"/>
  <c r="H2005" i="9"/>
  <c r="H2006" i="9"/>
  <c r="H2007" i="9"/>
  <c r="H2008" i="9"/>
  <c r="H2009" i="9"/>
  <c r="H2010" i="9"/>
  <c r="H2011" i="9"/>
  <c r="H2012" i="9"/>
  <c r="H2013" i="9"/>
  <c r="H2014" i="9"/>
  <c r="H2015" i="9"/>
  <c r="H2016" i="9"/>
  <c r="H2017" i="9"/>
  <c r="H2018" i="9"/>
  <c r="H2019" i="9"/>
  <c r="H2020" i="9"/>
  <c r="H2021" i="9"/>
  <c r="H2022" i="9"/>
  <c r="H2023" i="9"/>
  <c r="H2024" i="9"/>
  <c r="H2025" i="9"/>
  <c r="H2026" i="9"/>
  <c r="H2027" i="9"/>
  <c r="H2028" i="9"/>
  <c r="H2029" i="9"/>
  <c r="H2030" i="9"/>
  <c r="H2031" i="9"/>
  <c r="H2032" i="9"/>
  <c r="H2033" i="9"/>
  <c r="H2034" i="9"/>
  <c r="H2035" i="9"/>
  <c r="H2036" i="9"/>
  <c r="H2037" i="9"/>
  <c r="H2038" i="9"/>
  <c r="H2039" i="9"/>
  <c r="H2040" i="9"/>
  <c r="H2041" i="9"/>
  <c r="H2042" i="9"/>
  <c r="H2043" i="9"/>
  <c r="H2044" i="9"/>
  <c r="H2045" i="9"/>
  <c r="H2046" i="9"/>
  <c r="H2047" i="9"/>
  <c r="H2048" i="9"/>
  <c r="H2049" i="9"/>
  <c r="H2050" i="9"/>
  <c r="H2051" i="9"/>
  <c r="H2052" i="9"/>
  <c r="H2053" i="9"/>
  <c r="H2054" i="9"/>
  <c r="H2055" i="9"/>
  <c r="H2056" i="9"/>
  <c r="H2057" i="9"/>
  <c r="H2058" i="9"/>
  <c r="H2059" i="9"/>
  <c r="H2060" i="9"/>
  <c r="H2061" i="9"/>
  <c r="H2062" i="9"/>
  <c r="H2063" i="9"/>
  <c r="H2064" i="9"/>
  <c r="H2065" i="9"/>
  <c r="H2066" i="9"/>
  <c r="H2067" i="9"/>
  <c r="H2068" i="9"/>
  <c r="H2069" i="9"/>
  <c r="H2070" i="9"/>
  <c r="H2071" i="9"/>
  <c r="H2072" i="9"/>
  <c r="H2073" i="9"/>
  <c r="H2074" i="9"/>
  <c r="H2075" i="9"/>
  <c r="H2076" i="9"/>
  <c r="H2077" i="9"/>
  <c r="H2078" i="9"/>
  <c r="H2079" i="9"/>
  <c r="H2080" i="9"/>
  <c r="H2081" i="9"/>
  <c r="H2082" i="9"/>
  <c r="H2083" i="9"/>
  <c r="H2084" i="9"/>
  <c r="H2085" i="9"/>
  <c r="H2086" i="9"/>
  <c r="H2087" i="9"/>
  <c r="H2088" i="9"/>
  <c r="H2089" i="9"/>
  <c r="H2090" i="9"/>
  <c r="H2091" i="9"/>
  <c r="H2092" i="9"/>
  <c r="H2093" i="9"/>
  <c r="H2094" i="9"/>
  <c r="H2095" i="9"/>
  <c r="H2096" i="9"/>
  <c r="H2097" i="9"/>
  <c r="H2098" i="9"/>
  <c r="H2099" i="9"/>
  <c r="H2100" i="9"/>
  <c r="H2101" i="9"/>
  <c r="H2102" i="9"/>
  <c r="H2103" i="9"/>
  <c r="H2104" i="9"/>
  <c r="H2105" i="9"/>
  <c r="H2106" i="9"/>
  <c r="H2107" i="9"/>
  <c r="H2108" i="9"/>
  <c r="H2109" i="9"/>
  <c r="H2110" i="9"/>
  <c r="H2111" i="9"/>
  <c r="H2112" i="9"/>
  <c r="H2113" i="9"/>
  <c r="H2114" i="9"/>
  <c r="H2115" i="9"/>
  <c r="H2116" i="9"/>
  <c r="H2117" i="9"/>
  <c r="H2118" i="9"/>
  <c r="H2119" i="9"/>
  <c r="H2120" i="9"/>
  <c r="H2121" i="9"/>
  <c r="H2122" i="9"/>
  <c r="H2123" i="9"/>
  <c r="H2124" i="9"/>
  <c r="H2125" i="9"/>
  <c r="H2126" i="9"/>
  <c r="H2127" i="9"/>
  <c r="H2128" i="9"/>
  <c r="H2129" i="9"/>
  <c r="H2130" i="9"/>
  <c r="H2131" i="9"/>
  <c r="H2132" i="9"/>
  <c r="H2133" i="9"/>
  <c r="H2134" i="9"/>
  <c r="H2135" i="9"/>
  <c r="H2136" i="9"/>
  <c r="H2137" i="9"/>
  <c r="H2138" i="9"/>
  <c r="H2139" i="9"/>
  <c r="H2140" i="9"/>
  <c r="H2141" i="9"/>
  <c r="H2142" i="9"/>
  <c r="H2143" i="9"/>
  <c r="H2144" i="9"/>
  <c r="H2145" i="9"/>
  <c r="H2146" i="9"/>
  <c r="H2147" i="9"/>
  <c r="H2148" i="9"/>
  <c r="H2149" i="9"/>
  <c r="H2150" i="9"/>
  <c r="H2151" i="9"/>
  <c r="H2152" i="9"/>
  <c r="H2153" i="9"/>
  <c r="H2154" i="9"/>
  <c r="H2155" i="9"/>
  <c r="H2156" i="9"/>
  <c r="H2157" i="9"/>
  <c r="H2158" i="9"/>
  <c r="H2159" i="9"/>
  <c r="H2160" i="9"/>
  <c r="H2161" i="9"/>
  <c r="H2162" i="9"/>
  <c r="H2163" i="9"/>
  <c r="H2164" i="9"/>
  <c r="H2165" i="9"/>
  <c r="H2166" i="9"/>
  <c r="H2167" i="9"/>
  <c r="H2168" i="9"/>
  <c r="H2169" i="9"/>
  <c r="H2170" i="9"/>
  <c r="H2171" i="9"/>
  <c r="H2172" i="9"/>
  <c r="H2173" i="9"/>
  <c r="H2174" i="9"/>
  <c r="H2175" i="9"/>
  <c r="H2176" i="9"/>
  <c r="H2177" i="9"/>
  <c r="H2178" i="9"/>
  <c r="H2179" i="9"/>
  <c r="H2180" i="9"/>
  <c r="H2181" i="9"/>
  <c r="H2182" i="9"/>
  <c r="H2183" i="9"/>
  <c r="H2184" i="9"/>
  <c r="H2185" i="9"/>
  <c r="H2186" i="9"/>
  <c r="H2187" i="9"/>
  <c r="H2188" i="9"/>
  <c r="H2189" i="9"/>
  <c r="H2190" i="9"/>
  <c r="H2191" i="9"/>
  <c r="H2192" i="9"/>
  <c r="H2193" i="9"/>
  <c r="H2194" i="9"/>
  <c r="H2195" i="9"/>
  <c r="H2196" i="9"/>
  <c r="H2197" i="9"/>
  <c r="H2198" i="9"/>
  <c r="H2199" i="9"/>
  <c r="H2200" i="9"/>
  <c r="H2201" i="9"/>
  <c r="H2202" i="9"/>
  <c r="H2203" i="9"/>
  <c r="H2204" i="9"/>
  <c r="H2205" i="9"/>
  <c r="H2206" i="9"/>
  <c r="H2207" i="9"/>
  <c r="H2208" i="9"/>
  <c r="H2209" i="9"/>
  <c r="H2210" i="9"/>
  <c r="H2211" i="9"/>
  <c r="H2212" i="9"/>
  <c r="H2213" i="9"/>
  <c r="H2214" i="9"/>
  <c r="H2215" i="9"/>
  <c r="H2216" i="9"/>
  <c r="H2217" i="9"/>
  <c r="H2218" i="9"/>
  <c r="H2219" i="9"/>
  <c r="H2220" i="9"/>
  <c r="H2221" i="9"/>
  <c r="H2222" i="9"/>
  <c r="H2223" i="9"/>
  <c r="H2224" i="9"/>
  <c r="H2225" i="9"/>
  <c r="H2226" i="9"/>
  <c r="H2227" i="9"/>
  <c r="H2228" i="9"/>
  <c r="H2229" i="9"/>
  <c r="H2230" i="9"/>
  <c r="H2231" i="9"/>
  <c r="H2232" i="9"/>
  <c r="H2233" i="9"/>
  <c r="H2234" i="9"/>
  <c r="H2235" i="9"/>
  <c r="H2236" i="9"/>
  <c r="H2237" i="9"/>
  <c r="H2238" i="9"/>
  <c r="H2239" i="9"/>
  <c r="H2240" i="9"/>
  <c r="H2241" i="9"/>
  <c r="H2242" i="9"/>
  <c r="H2243" i="9"/>
  <c r="H2244" i="9"/>
  <c r="H2245" i="9"/>
  <c r="H2246" i="9"/>
  <c r="H2247" i="9"/>
  <c r="H2248" i="9"/>
  <c r="H2249" i="9"/>
  <c r="H2250" i="9"/>
  <c r="H2251" i="9"/>
  <c r="H2252" i="9"/>
  <c r="H2253" i="9"/>
  <c r="H2254" i="9"/>
  <c r="H2255" i="9"/>
  <c r="H2256" i="9"/>
  <c r="H2257" i="9"/>
  <c r="H2258" i="9"/>
  <c r="H2259" i="9"/>
  <c r="H2260" i="9"/>
  <c r="H2261" i="9"/>
  <c r="H2262" i="9"/>
  <c r="H2263" i="9"/>
  <c r="H2264" i="9"/>
  <c r="H2265" i="9"/>
  <c r="H2266" i="9"/>
  <c r="H2267" i="9"/>
  <c r="H2268" i="9"/>
  <c r="H2269" i="9"/>
  <c r="H2270" i="9"/>
  <c r="H2271" i="9"/>
  <c r="H2272" i="9"/>
  <c r="H2273" i="9"/>
  <c r="H2274" i="9"/>
  <c r="H2275" i="9"/>
  <c r="H2276" i="9"/>
  <c r="H2277" i="9"/>
  <c r="H2278" i="9"/>
  <c r="H2279" i="9"/>
  <c r="H2280" i="9"/>
  <c r="H2281" i="9"/>
  <c r="H2282" i="9"/>
  <c r="H2283" i="9"/>
  <c r="H2284" i="9"/>
  <c r="H2285" i="9"/>
  <c r="H2286" i="9"/>
  <c r="H2287" i="9"/>
  <c r="H2288" i="9"/>
  <c r="H2289" i="9"/>
  <c r="H2290" i="9"/>
  <c r="H2291" i="9"/>
  <c r="H2292" i="9"/>
  <c r="H2293" i="9"/>
  <c r="H2294" i="9"/>
  <c r="H2295" i="9"/>
  <c r="H2296" i="9"/>
  <c r="H2297" i="9"/>
  <c r="H2298" i="9"/>
  <c r="H2299" i="9"/>
  <c r="H2300" i="9"/>
  <c r="H2301" i="9"/>
  <c r="H2302" i="9"/>
  <c r="H2303" i="9"/>
  <c r="H2304" i="9"/>
  <c r="H2305" i="9"/>
  <c r="H2306" i="9"/>
  <c r="H2307" i="9"/>
  <c r="H2308" i="9"/>
  <c r="H2309" i="9"/>
  <c r="H2310" i="9"/>
  <c r="H2311" i="9"/>
  <c r="H2312" i="9"/>
  <c r="H2313" i="9"/>
  <c r="H2314" i="9"/>
  <c r="H2315" i="9"/>
  <c r="H2316" i="9"/>
  <c r="H2317" i="9"/>
  <c r="H2318" i="9"/>
  <c r="H2319" i="9"/>
  <c r="H2320" i="9"/>
  <c r="H2321" i="9"/>
  <c r="H2322" i="9"/>
  <c r="H2323" i="9"/>
  <c r="H2324" i="9"/>
  <c r="H2325" i="9"/>
  <c r="H2326" i="9"/>
  <c r="H2327" i="9"/>
  <c r="H2328" i="9"/>
  <c r="H2329" i="9"/>
  <c r="H2330" i="9"/>
  <c r="H2331" i="9"/>
  <c r="H2332" i="9"/>
  <c r="H2333" i="9"/>
  <c r="H2334" i="9"/>
  <c r="H2335" i="9"/>
  <c r="H2336" i="9"/>
  <c r="H2337" i="9"/>
  <c r="H2338" i="9"/>
  <c r="H2339" i="9"/>
  <c r="H2340" i="9"/>
  <c r="H2341" i="9"/>
  <c r="H2342" i="9"/>
  <c r="H2343" i="9"/>
  <c r="H2344" i="9"/>
  <c r="H2345" i="9"/>
  <c r="H2346" i="9"/>
  <c r="H2347" i="9"/>
  <c r="H2348" i="9"/>
  <c r="H2349" i="9"/>
  <c r="H2350" i="9"/>
  <c r="H2351" i="9"/>
  <c r="H2352" i="9"/>
  <c r="H2353" i="9"/>
  <c r="H2354" i="9"/>
  <c r="H2355" i="9"/>
  <c r="H2356" i="9"/>
  <c r="H2357" i="9"/>
  <c r="H2358" i="9"/>
  <c r="H2359" i="9"/>
  <c r="H2360" i="9"/>
  <c r="H2361" i="9"/>
  <c r="H2362" i="9"/>
  <c r="H2363" i="9"/>
  <c r="H2364" i="9"/>
  <c r="H2365" i="9"/>
  <c r="H2366" i="9"/>
  <c r="H2367" i="9"/>
  <c r="H2368" i="9"/>
  <c r="H2369" i="9"/>
  <c r="H2370" i="9"/>
  <c r="H2371" i="9"/>
  <c r="H2372" i="9"/>
  <c r="H2373" i="9"/>
  <c r="H2374" i="9"/>
  <c r="H2375" i="9"/>
  <c r="H2376" i="9"/>
  <c r="H2377" i="9"/>
  <c r="H2378" i="9"/>
  <c r="H2379" i="9"/>
  <c r="H2380" i="9"/>
  <c r="H2381" i="9"/>
  <c r="H2382" i="9"/>
  <c r="H2383" i="9"/>
  <c r="H2384" i="9"/>
  <c r="H2385" i="9"/>
  <c r="H2386" i="9"/>
  <c r="H2387" i="9"/>
  <c r="H2388" i="9"/>
  <c r="H2389" i="9"/>
  <c r="H2390" i="9"/>
  <c r="H2391" i="9"/>
  <c r="H2392" i="9"/>
  <c r="H2393" i="9"/>
  <c r="H2394" i="9"/>
  <c r="H2395" i="9"/>
  <c r="H2396" i="9"/>
  <c r="H2397" i="9"/>
  <c r="H2398" i="9"/>
  <c r="H2399" i="9"/>
  <c r="H2400" i="9"/>
  <c r="H2401" i="9"/>
  <c r="H2402" i="9"/>
  <c r="H2403" i="9"/>
  <c r="H2404" i="9"/>
  <c r="H2405" i="9"/>
  <c r="H2406" i="9"/>
  <c r="H2407" i="9"/>
  <c r="H2408" i="9"/>
  <c r="H2409" i="9"/>
  <c r="H2410" i="9"/>
  <c r="H2411" i="9"/>
  <c r="H2412" i="9"/>
  <c r="H2413" i="9"/>
  <c r="H2414" i="9"/>
  <c r="H2415" i="9"/>
  <c r="H2416" i="9"/>
  <c r="H2417" i="9"/>
  <c r="H2418" i="9"/>
  <c r="H2419" i="9"/>
  <c r="H2420" i="9"/>
  <c r="H2421" i="9"/>
  <c r="H2422" i="9"/>
  <c r="H2423" i="9"/>
  <c r="H2424" i="9"/>
  <c r="H2425" i="9"/>
  <c r="H2426" i="9"/>
  <c r="H2427" i="9"/>
  <c r="H2428" i="9"/>
  <c r="H2429" i="9"/>
  <c r="H2430" i="9"/>
  <c r="H2431" i="9"/>
  <c r="H2432" i="9"/>
  <c r="H2433" i="9"/>
  <c r="H2434" i="9"/>
  <c r="H2435" i="9"/>
  <c r="H2436" i="9"/>
  <c r="H2437" i="9"/>
  <c r="H2438" i="9"/>
  <c r="H2439" i="9"/>
  <c r="H2440" i="9"/>
  <c r="H2441" i="9"/>
  <c r="H2442" i="9"/>
  <c r="H2443" i="9"/>
  <c r="H2444" i="9"/>
  <c r="H2445" i="9"/>
  <c r="H2446" i="9"/>
  <c r="H2447" i="9"/>
  <c r="H2448" i="9"/>
  <c r="H2449" i="9"/>
  <c r="H2450" i="9"/>
  <c r="H2451" i="9"/>
  <c r="H2452" i="9"/>
  <c r="H2453" i="9"/>
  <c r="H2454" i="9"/>
  <c r="H2455" i="9"/>
  <c r="H2456" i="9"/>
  <c r="H2457" i="9"/>
  <c r="H2458" i="9"/>
  <c r="H2459" i="9"/>
  <c r="H2460" i="9"/>
  <c r="H2461" i="9"/>
  <c r="H2462" i="9"/>
  <c r="H2463" i="9"/>
  <c r="H2464" i="9"/>
  <c r="H2465" i="9"/>
  <c r="H2466" i="9"/>
  <c r="H2467" i="9"/>
  <c r="H2468" i="9"/>
  <c r="H2469" i="9"/>
  <c r="H2470" i="9"/>
  <c r="H2471" i="9"/>
  <c r="H2472" i="9"/>
  <c r="H2473" i="9"/>
  <c r="H2474" i="9"/>
  <c r="H2475" i="9"/>
  <c r="H2476" i="9"/>
  <c r="H2477" i="9"/>
  <c r="H2478" i="9"/>
  <c r="H2479" i="9"/>
  <c r="H2480" i="9"/>
  <c r="H2481" i="9"/>
  <c r="H2482" i="9"/>
  <c r="H2483" i="9"/>
  <c r="H2484" i="9"/>
  <c r="H2485" i="9"/>
  <c r="H2486" i="9"/>
  <c r="H2487" i="9"/>
  <c r="H2488" i="9"/>
  <c r="H2489" i="9"/>
  <c r="H2490" i="9"/>
  <c r="H2491" i="9"/>
  <c r="H2492" i="9"/>
  <c r="H2493" i="9"/>
  <c r="H2494" i="9"/>
  <c r="H2495" i="9"/>
  <c r="H2496" i="9"/>
  <c r="H2497" i="9"/>
  <c r="H2498" i="9"/>
  <c r="H2499" i="9"/>
  <c r="H2500" i="9"/>
  <c r="H2501" i="9"/>
  <c r="H2502" i="9"/>
  <c r="H2503" i="9"/>
  <c r="H2504" i="9"/>
  <c r="H2505" i="9"/>
  <c r="H2506" i="9"/>
  <c r="H2507" i="9"/>
  <c r="H2508" i="9"/>
  <c r="H2509" i="9"/>
  <c r="H2510" i="9"/>
  <c r="H2511" i="9"/>
  <c r="H2512" i="9"/>
  <c r="H2513" i="9"/>
  <c r="H2514" i="9"/>
  <c r="H2515" i="9"/>
  <c r="H2516" i="9"/>
  <c r="H2517" i="9"/>
  <c r="H2518" i="9"/>
  <c r="H2519" i="9"/>
  <c r="H2520" i="9"/>
  <c r="H2521" i="9"/>
  <c r="H2522" i="9"/>
  <c r="H2523" i="9"/>
  <c r="H2524" i="9"/>
  <c r="H2525" i="9"/>
  <c r="H2526" i="9"/>
  <c r="H2527" i="9"/>
  <c r="H2528" i="9"/>
  <c r="H2529" i="9"/>
  <c r="H2530" i="9"/>
  <c r="H2531" i="9"/>
  <c r="H2532" i="9"/>
  <c r="H2533" i="9"/>
  <c r="H2534" i="9"/>
  <c r="H2535" i="9"/>
  <c r="H2536" i="9"/>
  <c r="H2537" i="9"/>
  <c r="H2538" i="9"/>
  <c r="H2539" i="9"/>
  <c r="H2540" i="9"/>
  <c r="H2541" i="9"/>
  <c r="H2542" i="9"/>
  <c r="H2543" i="9"/>
  <c r="H2544" i="9"/>
  <c r="H2545" i="9"/>
  <c r="H2546" i="9"/>
  <c r="H2547" i="9"/>
  <c r="H2548" i="9"/>
  <c r="H2549" i="9"/>
  <c r="H2550" i="9"/>
  <c r="H2551" i="9"/>
  <c r="H2552" i="9"/>
  <c r="H2553" i="9"/>
  <c r="H2554" i="9"/>
  <c r="H2555" i="9"/>
  <c r="H2556" i="9"/>
  <c r="H2557" i="9"/>
  <c r="H2558" i="9"/>
  <c r="H2559" i="9"/>
  <c r="H2560" i="9"/>
  <c r="H2561" i="9"/>
  <c r="H2562" i="9"/>
  <c r="H2563" i="9"/>
  <c r="H2564" i="9"/>
  <c r="H2565" i="9"/>
  <c r="H2566" i="9"/>
  <c r="H2567" i="9"/>
  <c r="H2568" i="9"/>
  <c r="H2569" i="9"/>
  <c r="H2570" i="9"/>
  <c r="H2571" i="9"/>
  <c r="H2572" i="9"/>
  <c r="H2573" i="9"/>
  <c r="H2574" i="9"/>
  <c r="H2575" i="9"/>
  <c r="H2576" i="9"/>
  <c r="H2577" i="9"/>
  <c r="H2578" i="9"/>
  <c r="H2579" i="9"/>
  <c r="H2580" i="9"/>
  <c r="H2581" i="9"/>
  <c r="H2582" i="9"/>
  <c r="H2583" i="9"/>
  <c r="H2584" i="9"/>
  <c r="H2585" i="9"/>
  <c r="H2586" i="9"/>
  <c r="H2587" i="9"/>
  <c r="H2588" i="9"/>
  <c r="H2589" i="9"/>
  <c r="H2590" i="9"/>
  <c r="H2591" i="9"/>
  <c r="H2592" i="9"/>
  <c r="H2593" i="9"/>
  <c r="H2594" i="9"/>
  <c r="H2595" i="9"/>
  <c r="H2596" i="9"/>
  <c r="H2597" i="9"/>
  <c r="H2598" i="9"/>
  <c r="H2599" i="9"/>
  <c r="H2600" i="9"/>
  <c r="H2601" i="9"/>
  <c r="H2602" i="9"/>
  <c r="H2603" i="9"/>
  <c r="H2604" i="9"/>
  <c r="H2605" i="9"/>
  <c r="H2606" i="9"/>
  <c r="H2607" i="9"/>
  <c r="H2608" i="9"/>
  <c r="H2609" i="9"/>
  <c r="H2610" i="9"/>
  <c r="H2611" i="9"/>
  <c r="H2612" i="9"/>
  <c r="H2613" i="9"/>
  <c r="H2614" i="9"/>
  <c r="H2615" i="9"/>
  <c r="H2616" i="9"/>
  <c r="H2617" i="9"/>
  <c r="H2618" i="9"/>
  <c r="H2619" i="9"/>
  <c r="H2620" i="9"/>
  <c r="H2621" i="9"/>
  <c r="H2622" i="9"/>
  <c r="H2623" i="9"/>
  <c r="H2624" i="9"/>
  <c r="H2625" i="9"/>
  <c r="H2626" i="9"/>
  <c r="H2627" i="9"/>
  <c r="H2628" i="9"/>
  <c r="H2629" i="9"/>
  <c r="H2630" i="9"/>
  <c r="H2631" i="9"/>
  <c r="H2632" i="9"/>
  <c r="H2633" i="9"/>
  <c r="H2634" i="9"/>
  <c r="H2635" i="9"/>
  <c r="H2636" i="9"/>
  <c r="H2637" i="9"/>
  <c r="H2638" i="9"/>
  <c r="H2639" i="9"/>
  <c r="H2640" i="9"/>
  <c r="H2641" i="9"/>
  <c r="H2642" i="9"/>
  <c r="H2643" i="9"/>
  <c r="H2644" i="9"/>
  <c r="H2645" i="9"/>
  <c r="H2646" i="9"/>
  <c r="H2647" i="9"/>
  <c r="H2648" i="9"/>
  <c r="H2649" i="9"/>
  <c r="H2650" i="9"/>
  <c r="H2651" i="9"/>
  <c r="H2652" i="9"/>
  <c r="H2653" i="9"/>
  <c r="H2654" i="9"/>
  <c r="H2655" i="9"/>
  <c r="H2656" i="9"/>
  <c r="H2657" i="9"/>
  <c r="H2658" i="9"/>
  <c r="H2659" i="9"/>
  <c r="H2660" i="9"/>
  <c r="H2661" i="9"/>
  <c r="H2662" i="9"/>
  <c r="H2663" i="9"/>
  <c r="H2664" i="9"/>
  <c r="H2665" i="9"/>
  <c r="H2666" i="9"/>
  <c r="H2667" i="9"/>
  <c r="H2668" i="9"/>
  <c r="H2669" i="9"/>
  <c r="H2670" i="9"/>
  <c r="H2671" i="9"/>
  <c r="H2672" i="9"/>
  <c r="H2673" i="9"/>
  <c r="H2674" i="9"/>
  <c r="H2675" i="9"/>
  <c r="H2676" i="9"/>
  <c r="H2677" i="9"/>
  <c r="H2678" i="9"/>
  <c r="H2679" i="9"/>
  <c r="H2680" i="9"/>
  <c r="H2681" i="9"/>
  <c r="H2682" i="9"/>
  <c r="H2683" i="9"/>
  <c r="H2684" i="9"/>
  <c r="H2685" i="9"/>
  <c r="H2686" i="9"/>
  <c r="H2687" i="9"/>
  <c r="H2688" i="9"/>
  <c r="H2689" i="9"/>
  <c r="H2690" i="9"/>
  <c r="H2691" i="9"/>
  <c r="H2692" i="9"/>
  <c r="H2693" i="9"/>
  <c r="H2694" i="9"/>
  <c r="H2695" i="9"/>
  <c r="H2696" i="9"/>
  <c r="H2697" i="9"/>
  <c r="H2698" i="9"/>
  <c r="H2699" i="9"/>
  <c r="H2700" i="9"/>
  <c r="H2701" i="9"/>
  <c r="H2702" i="9"/>
  <c r="H2703" i="9"/>
  <c r="H2704" i="9"/>
  <c r="H2705" i="9"/>
  <c r="H2706" i="9"/>
  <c r="H2707" i="9"/>
  <c r="H2708" i="9"/>
  <c r="H2709" i="9"/>
  <c r="H2710" i="9"/>
  <c r="H2711" i="9"/>
  <c r="H2712" i="9"/>
  <c r="H2713" i="9"/>
  <c r="H2714" i="9"/>
  <c r="H2715" i="9"/>
  <c r="H2716" i="9"/>
  <c r="H2717" i="9"/>
  <c r="H2718" i="9"/>
  <c r="H2719" i="9"/>
  <c r="H2720" i="9"/>
  <c r="H2721" i="9"/>
  <c r="H2722" i="9"/>
  <c r="H2723" i="9"/>
  <c r="H2724" i="9"/>
  <c r="H2725" i="9"/>
  <c r="H2726" i="9"/>
  <c r="H2727" i="9"/>
  <c r="H2728" i="9"/>
  <c r="H2729" i="9"/>
  <c r="H2730" i="9"/>
  <c r="H2731" i="9"/>
  <c r="H2732" i="9"/>
  <c r="H2733" i="9"/>
  <c r="H2734" i="9"/>
  <c r="H2735" i="9"/>
  <c r="H2736" i="9"/>
  <c r="H2737" i="9"/>
  <c r="H2738" i="9"/>
  <c r="H2739" i="9"/>
  <c r="H2740" i="9"/>
  <c r="H2741" i="9"/>
  <c r="H2742" i="9"/>
  <c r="H2743" i="9"/>
  <c r="H2744" i="9"/>
  <c r="H2745" i="9"/>
  <c r="H2746" i="9"/>
  <c r="H2747" i="9"/>
  <c r="H2748" i="9"/>
  <c r="H2749" i="9"/>
  <c r="H2750" i="9"/>
  <c r="H2751" i="9"/>
  <c r="H2752" i="9"/>
  <c r="H2753" i="9"/>
  <c r="H2754" i="9"/>
  <c r="H2755" i="9"/>
  <c r="H2756" i="9"/>
  <c r="H2757" i="9"/>
  <c r="H2758" i="9"/>
  <c r="H2759" i="9"/>
  <c r="H2760" i="9"/>
  <c r="H2761" i="9"/>
  <c r="H2762" i="9"/>
  <c r="H2763" i="9"/>
  <c r="H2764" i="9"/>
  <c r="H2765" i="9"/>
  <c r="H2766" i="9"/>
  <c r="H2767" i="9"/>
  <c r="H2768" i="9"/>
  <c r="H2769" i="9"/>
  <c r="H2770" i="9"/>
  <c r="H2771" i="9"/>
  <c r="H2772" i="9"/>
  <c r="H2773" i="9"/>
  <c r="H2774" i="9"/>
  <c r="H2775" i="9"/>
  <c r="H2776" i="9"/>
  <c r="H2777" i="9"/>
  <c r="H2778" i="9"/>
  <c r="H2779" i="9"/>
  <c r="H2780" i="9"/>
  <c r="H2781" i="9"/>
  <c r="H2782" i="9"/>
  <c r="H2783" i="9"/>
  <c r="H2784" i="9"/>
  <c r="H2785" i="9"/>
  <c r="H2786" i="9"/>
  <c r="H2787" i="9"/>
  <c r="H2788" i="9"/>
  <c r="H2789" i="9"/>
  <c r="H2790" i="9"/>
  <c r="H2791" i="9"/>
  <c r="H2792" i="9"/>
  <c r="H2793" i="9"/>
  <c r="H2794" i="9"/>
  <c r="H2795" i="9"/>
  <c r="H2796" i="9"/>
  <c r="H2797" i="9"/>
  <c r="H2798" i="9"/>
  <c r="H2799" i="9"/>
  <c r="H2800" i="9"/>
  <c r="H2801" i="9"/>
  <c r="H2802" i="9"/>
  <c r="H2803" i="9"/>
  <c r="H2804" i="9"/>
  <c r="H2805" i="9"/>
  <c r="H2806" i="9"/>
  <c r="H2807" i="9"/>
  <c r="H2808" i="9"/>
  <c r="H2809" i="9"/>
  <c r="H2810" i="9"/>
  <c r="H2811" i="9"/>
  <c r="H2812" i="9"/>
  <c r="H2813" i="9"/>
  <c r="H2814" i="9"/>
  <c r="H2815" i="9"/>
  <c r="H2816" i="9"/>
  <c r="H2817" i="9"/>
  <c r="H2818" i="9"/>
  <c r="H2819" i="9"/>
  <c r="H2820" i="9"/>
  <c r="H2821" i="9"/>
  <c r="H2822" i="9"/>
  <c r="H2823" i="9"/>
  <c r="H2824" i="9"/>
  <c r="H2825" i="9"/>
  <c r="H2826" i="9"/>
  <c r="H2827" i="9"/>
  <c r="H2828" i="9"/>
  <c r="H2829" i="9"/>
  <c r="H2830" i="9"/>
  <c r="H2831" i="9"/>
  <c r="H2832" i="9"/>
  <c r="H2833" i="9"/>
  <c r="H2834" i="9"/>
  <c r="H2835" i="9"/>
  <c r="H2836" i="9"/>
  <c r="H2837" i="9"/>
  <c r="H2838" i="9"/>
  <c r="H2839" i="9"/>
  <c r="H2840" i="9"/>
  <c r="H2841" i="9"/>
  <c r="H2842" i="9"/>
  <c r="H2843" i="9"/>
  <c r="H2844" i="9"/>
  <c r="H2845" i="9"/>
  <c r="H2846" i="9"/>
  <c r="H2847" i="9"/>
  <c r="H2848" i="9"/>
  <c r="H2849" i="9"/>
  <c r="H2850" i="9"/>
  <c r="H2851" i="9"/>
  <c r="H2852" i="9"/>
  <c r="H2853" i="9"/>
  <c r="H2854" i="9"/>
  <c r="H2855" i="9"/>
  <c r="H2856" i="9"/>
  <c r="H2857" i="9"/>
  <c r="H2858" i="9"/>
  <c r="H2859" i="9"/>
  <c r="H2860" i="9"/>
  <c r="H2861" i="9"/>
  <c r="H2862" i="9"/>
  <c r="H2863" i="9"/>
  <c r="H2864" i="9"/>
  <c r="H2865" i="9"/>
  <c r="H2866" i="9"/>
  <c r="H2867" i="9"/>
  <c r="H2868" i="9"/>
  <c r="H2869" i="9"/>
  <c r="H2870" i="9"/>
  <c r="H2871" i="9"/>
  <c r="H2872" i="9"/>
  <c r="H2873" i="9"/>
  <c r="H2874" i="9"/>
  <c r="H2875" i="9"/>
  <c r="H2876" i="9"/>
  <c r="H2877" i="9"/>
  <c r="H2878" i="9"/>
  <c r="H2879" i="9"/>
  <c r="H2880" i="9"/>
  <c r="H2881" i="9"/>
  <c r="H2882" i="9"/>
  <c r="H2883" i="9"/>
  <c r="H2884" i="9"/>
  <c r="H2885" i="9"/>
  <c r="H2886" i="9"/>
  <c r="H2887" i="9"/>
  <c r="H2888" i="9"/>
  <c r="H2889" i="9"/>
  <c r="H2890" i="9"/>
  <c r="H2891" i="9"/>
  <c r="H2892" i="9"/>
  <c r="H2893" i="9"/>
  <c r="H2894" i="9"/>
  <c r="H2895" i="9"/>
  <c r="H2896" i="9"/>
  <c r="H2897" i="9"/>
  <c r="H2898" i="9"/>
  <c r="H2899" i="9"/>
  <c r="H2900" i="9"/>
  <c r="H2901" i="9"/>
  <c r="H2902" i="9"/>
  <c r="H2903" i="9"/>
  <c r="H2904" i="9"/>
  <c r="H2905" i="9"/>
  <c r="H2906" i="9"/>
  <c r="H2907" i="9"/>
  <c r="H2908" i="9"/>
  <c r="H2909" i="9"/>
  <c r="H2910" i="9"/>
  <c r="H2911" i="9"/>
  <c r="H2912" i="9"/>
  <c r="H2913" i="9"/>
  <c r="H2914" i="9"/>
  <c r="H2915" i="9"/>
  <c r="H2916" i="9"/>
  <c r="H2917" i="9"/>
  <c r="H2918" i="9"/>
  <c r="H2919" i="9"/>
  <c r="H2920" i="9"/>
  <c r="H2921" i="9"/>
  <c r="H2922" i="9"/>
  <c r="H2923" i="9"/>
  <c r="H2924" i="9"/>
  <c r="H2925" i="9"/>
  <c r="H2926" i="9"/>
  <c r="H2927" i="9"/>
  <c r="H2928" i="9"/>
  <c r="H2929" i="9"/>
  <c r="H2930" i="9"/>
  <c r="H2931" i="9"/>
  <c r="H2932" i="9"/>
  <c r="H2933" i="9"/>
  <c r="H2934" i="9"/>
  <c r="H2935" i="9"/>
  <c r="H2936" i="9"/>
  <c r="H2937" i="9"/>
  <c r="H2938" i="9"/>
  <c r="H2939" i="9"/>
  <c r="H2940" i="9"/>
  <c r="H2941" i="9"/>
  <c r="H2942" i="9"/>
  <c r="H2943" i="9"/>
  <c r="H2944" i="9"/>
  <c r="H2945" i="9"/>
  <c r="H2946" i="9"/>
  <c r="H2947" i="9"/>
  <c r="H2948" i="9"/>
  <c r="H2949" i="9"/>
  <c r="H2950" i="9"/>
  <c r="H2951" i="9"/>
  <c r="H2952" i="9"/>
  <c r="H2953" i="9"/>
  <c r="H2954" i="9"/>
  <c r="H2955" i="9"/>
  <c r="H2956" i="9"/>
  <c r="H2957" i="9"/>
  <c r="H2958" i="9"/>
  <c r="H2959" i="9"/>
  <c r="H2960" i="9"/>
  <c r="H2961" i="9"/>
  <c r="H2962" i="9"/>
  <c r="H2963" i="9"/>
  <c r="H2964" i="9"/>
  <c r="H2965" i="9"/>
  <c r="H2966" i="9"/>
  <c r="H2967" i="9"/>
  <c r="H2968" i="9"/>
  <c r="H2969" i="9"/>
  <c r="H2970" i="9"/>
  <c r="H2971" i="9"/>
  <c r="H2972" i="9"/>
  <c r="H2973" i="9"/>
  <c r="H2974" i="9"/>
  <c r="H2975" i="9"/>
  <c r="H2976" i="9"/>
  <c r="H2977" i="9"/>
  <c r="H2978" i="9"/>
  <c r="H2979" i="9"/>
  <c r="H2980" i="9"/>
  <c r="H2981" i="9"/>
  <c r="H2982" i="9"/>
  <c r="H2983" i="9"/>
  <c r="H2984" i="9"/>
  <c r="H2985" i="9"/>
  <c r="H2986" i="9"/>
  <c r="H2987" i="9"/>
  <c r="H2988" i="9"/>
  <c r="H2989" i="9"/>
  <c r="H2990" i="9"/>
  <c r="H2991" i="9"/>
  <c r="H2992" i="9"/>
  <c r="H2993" i="9"/>
  <c r="H2994" i="9"/>
  <c r="H2995" i="9"/>
  <c r="H2996" i="9"/>
  <c r="H2997" i="9"/>
  <c r="H2998" i="9"/>
  <c r="H2999" i="9"/>
  <c r="H3000" i="9"/>
  <c r="H3001" i="9"/>
  <c r="H3002" i="9"/>
  <c r="H3003" i="9"/>
  <c r="H3004" i="9"/>
  <c r="H3005" i="9"/>
  <c r="H3006" i="9"/>
  <c r="H3007" i="9"/>
  <c r="H3008" i="9"/>
  <c r="H3009" i="9"/>
  <c r="H3010" i="9"/>
  <c r="H3011" i="9"/>
  <c r="H3012" i="9"/>
  <c r="H3013" i="9"/>
  <c r="H3014" i="9"/>
  <c r="H3015" i="9"/>
  <c r="H3016" i="9"/>
  <c r="H3017" i="9"/>
  <c r="H3018" i="9"/>
  <c r="H3019" i="9"/>
  <c r="H3020" i="9"/>
  <c r="H3021" i="9"/>
  <c r="H3022" i="9"/>
  <c r="H3023" i="9"/>
  <c r="H3024" i="9"/>
  <c r="H3025" i="9"/>
  <c r="H3026" i="9"/>
  <c r="H3027" i="9"/>
  <c r="H3028" i="9"/>
  <c r="H3029" i="9"/>
  <c r="H3030" i="9"/>
  <c r="H3031" i="9"/>
  <c r="H3032" i="9"/>
  <c r="H3033" i="9"/>
  <c r="H3034" i="9"/>
  <c r="H3035" i="9"/>
  <c r="H3036" i="9"/>
  <c r="H3037" i="9"/>
  <c r="H3038" i="9"/>
  <c r="H3039" i="9"/>
  <c r="H3040" i="9"/>
  <c r="H3041" i="9"/>
  <c r="H3042" i="9"/>
  <c r="H3043" i="9"/>
  <c r="H3044" i="9"/>
  <c r="H3045" i="9"/>
  <c r="H3046" i="9"/>
  <c r="H3047" i="9"/>
  <c r="H3048" i="9"/>
  <c r="H3049" i="9"/>
  <c r="H3050" i="9"/>
  <c r="H3051" i="9"/>
  <c r="H3052" i="9"/>
  <c r="H3053" i="9"/>
  <c r="H3054" i="9"/>
  <c r="H3055" i="9"/>
  <c r="H3056" i="9"/>
  <c r="H3057" i="9"/>
  <c r="H3058" i="9"/>
  <c r="H3059" i="9"/>
  <c r="H3060" i="9"/>
  <c r="H3061" i="9"/>
  <c r="H3062" i="9"/>
  <c r="H3063" i="9"/>
  <c r="H3064" i="9"/>
  <c r="H3065" i="9"/>
  <c r="H3066" i="9"/>
  <c r="H3067" i="9"/>
  <c r="H3068" i="9"/>
  <c r="H3069" i="9"/>
  <c r="H3070" i="9"/>
  <c r="H3071" i="9"/>
  <c r="H3072" i="9"/>
  <c r="H3073" i="9"/>
  <c r="H3074" i="9"/>
  <c r="H3075" i="9"/>
  <c r="H3076" i="9"/>
  <c r="H3077" i="9"/>
  <c r="H3078" i="9"/>
  <c r="H3079" i="9"/>
  <c r="H3080" i="9"/>
  <c r="H3081" i="9"/>
  <c r="H3082" i="9"/>
  <c r="H3083" i="9"/>
  <c r="H3084" i="9"/>
  <c r="H3085" i="9"/>
  <c r="H3086" i="9"/>
  <c r="H3087" i="9"/>
  <c r="H3088" i="9"/>
  <c r="H3089" i="9"/>
  <c r="H3090" i="9"/>
  <c r="H3091" i="9"/>
  <c r="H3092" i="9"/>
  <c r="H3093" i="9"/>
  <c r="H3094" i="9"/>
  <c r="H3095" i="9"/>
  <c r="H3096" i="9"/>
  <c r="H3097" i="9"/>
  <c r="H3098" i="9"/>
  <c r="H3099" i="9"/>
  <c r="H3100" i="9"/>
  <c r="H3101" i="9"/>
  <c r="H3102" i="9"/>
  <c r="H3103" i="9"/>
  <c r="H3104" i="9"/>
  <c r="H3105" i="9"/>
  <c r="H3106" i="9"/>
  <c r="H3107" i="9"/>
  <c r="H3108" i="9"/>
  <c r="H3109" i="9"/>
  <c r="H3110" i="9"/>
  <c r="H3111" i="9"/>
  <c r="H3112" i="9"/>
  <c r="H3113" i="9"/>
  <c r="H3114" i="9"/>
  <c r="H3115" i="9"/>
  <c r="H3116" i="9"/>
  <c r="H3117" i="9"/>
  <c r="H3118" i="9"/>
  <c r="H3119" i="9"/>
  <c r="H3120" i="9"/>
  <c r="H3121" i="9"/>
  <c r="H3122" i="9"/>
  <c r="H3123" i="9"/>
  <c r="H3124" i="9"/>
  <c r="H3125" i="9"/>
  <c r="H3126" i="9"/>
  <c r="H3127" i="9"/>
  <c r="H3128" i="9"/>
  <c r="H3129" i="9"/>
  <c r="H3130" i="9"/>
  <c r="H3131" i="9"/>
  <c r="H3132" i="9"/>
  <c r="H3133" i="9"/>
  <c r="H3134" i="9"/>
  <c r="H3135" i="9"/>
  <c r="H3136" i="9"/>
  <c r="H3137" i="9"/>
  <c r="H3138" i="9"/>
  <c r="H3139" i="9"/>
  <c r="H3140" i="9"/>
  <c r="H3141" i="9"/>
  <c r="H3142" i="9"/>
  <c r="H3143" i="9"/>
  <c r="H3144" i="9"/>
  <c r="H3145" i="9"/>
  <c r="H3146" i="9"/>
  <c r="H3147" i="9"/>
  <c r="H3148" i="9"/>
  <c r="H3149" i="9"/>
  <c r="H3150" i="9"/>
  <c r="H3151" i="9"/>
  <c r="H3152" i="9"/>
  <c r="H3153" i="9"/>
  <c r="H3154" i="9"/>
  <c r="H3155" i="9"/>
  <c r="H3156" i="9"/>
  <c r="H3157" i="9"/>
  <c r="H3158" i="9"/>
  <c r="H3159" i="9"/>
  <c r="H3160" i="9"/>
  <c r="H3161" i="9"/>
  <c r="H3162" i="9"/>
  <c r="H3163" i="9"/>
  <c r="H3164" i="9"/>
  <c r="H3165" i="9"/>
  <c r="H3166" i="9"/>
  <c r="H3167" i="9"/>
  <c r="H3168" i="9"/>
  <c r="H3169" i="9"/>
  <c r="H3170" i="9"/>
  <c r="H3171" i="9"/>
  <c r="H3172" i="9"/>
  <c r="H3173" i="9"/>
  <c r="H3174" i="9"/>
  <c r="H3175" i="9"/>
  <c r="H3176" i="9"/>
  <c r="H3177" i="9"/>
  <c r="H3178" i="9"/>
  <c r="H3179" i="9"/>
  <c r="H3180" i="9"/>
  <c r="H3181" i="9"/>
  <c r="H3182" i="9"/>
  <c r="H3183" i="9"/>
  <c r="H3184" i="9"/>
  <c r="H3185" i="9"/>
  <c r="H3186" i="9"/>
  <c r="H3187" i="9"/>
  <c r="H3188" i="9"/>
  <c r="H3189" i="9"/>
  <c r="H3190" i="9"/>
  <c r="H3191" i="9"/>
  <c r="H3192" i="9"/>
  <c r="H3193" i="9"/>
  <c r="H3194" i="9"/>
  <c r="H3195" i="9"/>
  <c r="H3196" i="9"/>
  <c r="H3197" i="9"/>
  <c r="H3198" i="9"/>
  <c r="H3199" i="9"/>
  <c r="H3200" i="9"/>
  <c r="H3201" i="9"/>
  <c r="H3202" i="9"/>
  <c r="H3203" i="9"/>
  <c r="H3204" i="9"/>
  <c r="H3205" i="9"/>
  <c r="H3206" i="9"/>
  <c r="H3207" i="9"/>
  <c r="H3208" i="9"/>
  <c r="H3209" i="9"/>
  <c r="H3210" i="9"/>
  <c r="H3211" i="9"/>
  <c r="H3212" i="9"/>
  <c r="H3213" i="9"/>
  <c r="H3214" i="9"/>
  <c r="H3215" i="9"/>
  <c r="H3216" i="9"/>
  <c r="H3217" i="9"/>
  <c r="H3218" i="9"/>
  <c r="H3219" i="9"/>
  <c r="H3220" i="9"/>
  <c r="H3221" i="9"/>
  <c r="H3222" i="9"/>
  <c r="H3223" i="9"/>
  <c r="H3224" i="9"/>
  <c r="H3225" i="9"/>
  <c r="H3226" i="9"/>
  <c r="H3227" i="9"/>
  <c r="H3228" i="9"/>
  <c r="H3229" i="9"/>
  <c r="H3230" i="9"/>
  <c r="H3231" i="9"/>
  <c r="H3232" i="9"/>
  <c r="H3233" i="9"/>
  <c r="H3234" i="9"/>
  <c r="H3235" i="9"/>
  <c r="H3236" i="9"/>
  <c r="H3237" i="9"/>
  <c r="H3238" i="9"/>
  <c r="H3239" i="9"/>
  <c r="H3240" i="9"/>
  <c r="H3241" i="9"/>
  <c r="H3242" i="9"/>
  <c r="H3243" i="9"/>
  <c r="H3244" i="9"/>
  <c r="H3245" i="9"/>
  <c r="H3246" i="9"/>
  <c r="H3247" i="9"/>
  <c r="H3248" i="9"/>
  <c r="H3249" i="9"/>
  <c r="H3250" i="9"/>
  <c r="H3251" i="9"/>
  <c r="H3252" i="9"/>
  <c r="H3253" i="9"/>
  <c r="H3254" i="9"/>
  <c r="H3255" i="9"/>
  <c r="H3256" i="9"/>
  <c r="H3257" i="9"/>
  <c r="H3258" i="9"/>
  <c r="H3259" i="9"/>
  <c r="H3260" i="9"/>
  <c r="H3261" i="9"/>
  <c r="H3262" i="9"/>
  <c r="H3263" i="9"/>
  <c r="H3264" i="9"/>
  <c r="H3265" i="9"/>
  <c r="H3266" i="9"/>
  <c r="H3267" i="9"/>
  <c r="H3268" i="9"/>
  <c r="H3269" i="9"/>
  <c r="H3270" i="9"/>
  <c r="H3271" i="9"/>
  <c r="H3272" i="9"/>
  <c r="H3273" i="9"/>
  <c r="H3274" i="9"/>
  <c r="H3275" i="9"/>
  <c r="H3276" i="9"/>
  <c r="H3277" i="9"/>
  <c r="H3278" i="9"/>
  <c r="H3279" i="9"/>
  <c r="H3280" i="9"/>
  <c r="H3281" i="9"/>
  <c r="H3282" i="9"/>
  <c r="H3283" i="9"/>
  <c r="H3284" i="9"/>
  <c r="H3285" i="9"/>
  <c r="H3286" i="9"/>
  <c r="H3287" i="9"/>
  <c r="H3288" i="9"/>
  <c r="H3289" i="9"/>
  <c r="H3290" i="9"/>
  <c r="H3291" i="9"/>
  <c r="H3292" i="9"/>
  <c r="H3293" i="9"/>
  <c r="H3294" i="9"/>
  <c r="H3295" i="9"/>
  <c r="H3296" i="9"/>
  <c r="H3297" i="9"/>
  <c r="H3298" i="9"/>
  <c r="H3299" i="9"/>
  <c r="H3300" i="9"/>
  <c r="H3301" i="9"/>
  <c r="H3302" i="9"/>
  <c r="H3303" i="9"/>
  <c r="H3304" i="9"/>
  <c r="H3305" i="9"/>
  <c r="H3306" i="9"/>
  <c r="H3307" i="9"/>
  <c r="H3308" i="9"/>
  <c r="H3309" i="9"/>
  <c r="H3310" i="9"/>
  <c r="H3311" i="9"/>
  <c r="H3312" i="9"/>
  <c r="H3313" i="9"/>
  <c r="H3314" i="9"/>
  <c r="H3315" i="9"/>
  <c r="H3316" i="9"/>
  <c r="H3317" i="9"/>
  <c r="H3318" i="9"/>
  <c r="H3319" i="9"/>
  <c r="H3320" i="9"/>
  <c r="H3321" i="9"/>
  <c r="H3322" i="9"/>
  <c r="H3323" i="9"/>
  <c r="H3324" i="9"/>
  <c r="H3325" i="9"/>
  <c r="H3326" i="9"/>
  <c r="H3327" i="9"/>
  <c r="H3328" i="9"/>
  <c r="H3329" i="9"/>
  <c r="H3330" i="9"/>
  <c r="H3331" i="9"/>
  <c r="H3332" i="9"/>
  <c r="H3333" i="9"/>
  <c r="H3334" i="9"/>
  <c r="H3335" i="9"/>
  <c r="H3336" i="9"/>
  <c r="H3337" i="9"/>
  <c r="H3338" i="9"/>
  <c r="H3339" i="9"/>
  <c r="H3340" i="9"/>
  <c r="H3341" i="9"/>
  <c r="H3342" i="9"/>
  <c r="H3343" i="9"/>
  <c r="H3344" i="9"/>
  <c r="H3345" i="9"/>
  <c r="H3346" i="9"/>
  <c r="H3347" i="9"/>
  <c r="H3348" i="9"/>
  <c r="H3349" i="9"/>
  <c r="H3350" i="9"/>
  <c r="H3351" i="9"/>
  <c r="H3352" i="9"/>
  <c r="H3353" i="9"/>
  <c r="H3354" i="9"/>
  <c r="H3355" i="9"/>
  <c r="H3356" i="9"/>
  <c r="H3357" i="9"/>
  <c r="H3358" i="9"/>
  <c r="H3359" i="9"/>
  <c r="H3360" i="9"/>
  <c r="H3361" i="9"/>
  <c r="H3362" i="9"/>
  <c r="H3363" i="9"/>
  <c r="H3364" i="9"/>
  <c r="H3365" i="9"/>
  <c r="H3366" i="9"/>
  <c r="H3367" i="9"/>
  <c r="H3368" i="9"/>
  <c r="H3369" i="9"/>
  <c r="H3370" i="9"/>
  <c r="H3371" i="9"/>
  <c r="H3372" i="9"/>
  <c r="H3373" i="9"/>
  <c r="H3374" i="9"/>
  <c r="H3375" i="9"/>
  <c r="H3376" i="9"/>
  <c r="H3377" i="9"/>
  <c r="H3378" i="9"/>
  <c r="H3379" i="9"/>
  <c r="H3380" i="9"/>
  <c r="H3381" i="9"/>
  <c r="H3382" i="9"/>
  <c r="H3383" i="9"/>
  <c r="H3384" i="9"/>
  <c r="H3385" i="9"/>
  <c r="H3386" i="9"/>
  <c r="H3387" i="9"/>
  <c r="H3388" i="9"/>
  <c r="H3389" i="9"/>
  <c r="H3390" i="9"/>
  <c r="H3391" i="9"/>
  <c r="H3392" i="9"/>
  <c r="H3393" i="9"/>
  <c r="H3394" i="9"/>
  <c r="H3395" i="9"/>
  <c r="H3396" i="9"/>
  <c r="H3397" i="9"/>
  <c r="H3398" i="9"/>
  <c r="H3399" i="9"/>
  <c r="H3400" i="9"/>
  <c r="H3401" i="9"/>
  <c r="H3402" i="9"/>
  <c r="H3403" i="9"/>
  <c r="H3404" i="9"/>
  <c r="H3405" i="9"/>
  <c r="H3406" i="9"/>
  <c r="H3407" i="9"/>
  <c r="H3408" i="9"/>
  <c r="H3409" i="9"/>
  <c r="H3410" i="9"/>
  <c r="H3411" i="9"/>
  <c r="H3412" i="9"/>
  <c r="H3413" i="9"/>
  <c r="H3414" i="9"/>
  <c r="H3415" i="9"/>
  <c r="H3416" i="9"/>
  <c r="H3417" i="9"/>
  <c r="H3418" i="9"/>
  <c r="H3419" i="9"/>
  <c r="H3420" i="9"/>
  <c r="H3421" i="9"/>
  <c r="H3422" i="9"/>
  <c r="H3423" i="9"/>
  <c r="H3424" i="9"/>
  <c r="H3425" i="9"/>
  <c r="H3426" i="9"/>
  <c r="H3427" i="9"/>
  <c r="H3428" i="9"/>
  <c r="H3429" i="9"/>
  <c r="H3430" i="9"/>
  <c r="H3431" i="9"/>
  <c r="H3432" i="9"/>
  <c r="H3433" i="9"/>
  <c r="H3434" i="9"/>
  <c r="H3435" i="9"/>
  <c r="H3436" i="9"/>
  <c r="H3437" i="9"/>
  <c r="H3438" i="9"/>
  <c r="H3439" i="9"/>
  <c r="H3440" i="9"/>
  <c r="H3441" i="9"/>
  <c r="H3442" i="9"/>
  <c r="H3443" i="9"/>
  <c r="H3444" i="9"/>
  <c r="H3445" i="9"/>
  <c r="H3446" i="9"/>
  <c r="H3447" i="9"/>
  <c r="H3448" i="9"/>
  <c r="H3449" i="9"/>
  <c r="H3450" i="9"/>
  <c r="H3451" i="9"/>
  <c r="H3452" i="9"/>
  <c r="H3453" i="9"/>
  <c r="H3454" i="9"/>
  <c r="H3455" i="9"/>
  <c r="H3456" i="9"/>
  <c r="H3457" i="9"/>
  <c r="H3458" i="9"/>
  <c r="H3459" i="9"/>
  <c r="H3460" i="9"/>
  <c r="H3461" i="9"/>
  <c r="H3462" i="9"/>
  <c r="H3463" i="9"/>
  <c r="H3464" i="9"/>
  <c r="H3465" i="9"/>
  <c r="H3466" i="9"/>
  <c r="H3467" i="9"/>
  <c r="H3468" i="9"/>
  <c r="H3469" i="9"/>
  <c r="H3470" i="9"/>
  <c r="H3471" i="9"/>
  <c r="H3472" i="9"/>
  <c r="H3473" i="9"/>
  <c r="H3474" i="9"/>
  <c r="H3475" i="9"/>
  <c r="H3476" i="9"/>
  <c r="H3477" i="9"/>
  <c r="H3478" i="9"/>
  <c r="H3479" i="9"/>
  <c r="H3480" i="9"/>
  <c r="H3481" i="9"/>
  <c r="H3482" i="9"/>
  <c r="H3483" i="9"/>
  <c r="H3484" i="9"/>
  <c r="H3485" i="9"/>
  <c r="H3486" i="9"/>
  <c r="H3487" i="9"/>
  <c r="H3488" i="9"/>
  <c r="H3489" i="9"/>
  <c r="H3490" i="9"/>
  <c r="H3491" i="9"/>
  <c r="H3492" i="9"/>
  <c r="H3493" i="9"/>
  <c r="H3494" i="9"/>
  <c r="H3495" i="9"/>
  <c r="H3496" i="9"/>
  <c r="H3497" i="9"/>
  <c r="H3498" i="9"/>
  <c r="H3499" i="9"/>
  <c r="H3500" i="9"/>
  <c r="H3501" i="9"/>
  <c r="H3502" i="9"/>
  <c r="H3503" i="9"/>
  <c r="H3504" i="9"/>
  <c r="H3505" i="9"/>
  <c r="H3506" i="9"/>
  <c r="H3507" i="9"/>
  <c r="H3508" i="9"/>
  <c r="H3509" i="9"/>
  <c r="H3510" i="9"/>
  <c r="H3511" i="9"/>
  <c r="H3512" i="9"/>
  <c r="H3513" i="9"/>
  <c r="H3514" i="9"/>
  <c r="H3515" i="9"/>
  <c r="H3516" i="9"/>
  <c r="H3517" i="9"/>
  <c r="H3518" i="9"/>
  <c r="H3519" i="9"/>
  <c r="H3520" i="9"/>
  <c r="H3521" i="9"/>
  <c r="H3522" i="9"/>
  <c r="H3523" i="9"/>
  <c r="H3524" i="9"/>
  <c r="H3525" i="9"/>
  <c r="H3526" i="9"/>
  <c r="H3527" i="9"/>
  <c r="H3528" i="9"/>
  <c r="H3529" i="9"/>
  <c r="H3530" i="9"/>
  <c r="H3531" i="9"/>
  <c r="H3532" i="9"/>
  <c r="H3533" i="9"/>
  <c r="H3534" i="9"/>
  <c r="H3535" i="9"/>
  <c r="H3536" i="9"/>
  <c r="H3537" i="9"/>
  <c r="H3538" i="9"/>
  <c r="H3539" i="9"/>
  <c r="H3540" i="9"/>
  <c r="H3541" i="9"/>
  <c r="H3542" i="9"/>
  <c r="H3543" i="9"/>
  <c r="H3544" i="9"/>
  <c r="H3545" i="9"/>
  <c r="H3546" i="9"/>
  <c r="H3547" i="9"/>
  <c r="H3548" i="9"/>
  <c r="H3549" i="9"/>
  <c r="H3550" i="9"/>
  <c r="H3551" i="9"/>
  <c r="H3552" i="9"/>
  <c r="H3553" i="9"/>
  <c r="H3554" i="9"/>
  <c r="H3555" i="9"/>
  <c r="H3556" i="9"/>
  <c r="H3557" i="9"/>
  <c r="H3558" i="9"/>
  <c r="H3559" i="9"/>
  <c r="H3560" i="9"/>
  <c r="H3561" i="9"/>
  <c r="H3562" i="9"/>
  <c r="H3563" i="9"/>
  <c r="H3564" i="9"/>
  <c r="H3565" i="9"/>
  <c r="H3566" i="9"/>
  <c r="H3567" i="9"/>
  <c r="H3568" i="9"/>
  <c r="H3569" i="9"/>
  <c r="H3570" i="9"/>
  <c r="H3571" i="9"/>
  <c r="H3572" i="9"/>
  <c r="H3573" i="9"/>
  <c r="H3574" i="9"/>
  <c r="H3575" i="9"/>
  <c r="H3576" i="9"/>
  <c r="H3577" i="9"/>
  <c r="H3578" i="9"/>
  <c r="H3579" i="9"/>
  <c r="H3580" i="9"/>
  <c r="H3581" i="9"/>
  <c r="H3582" i="9"/>
  <c r="H3583" i="9"/>
  <c r="H3584" i="9"/>
  <c r="H3585" i="9"/>
  <c r="H3586" i="9"/>
  <c r="H3587" i="9"/>
  <c r="H3588" i="9"/>
  <c r="H3589" i="9"/>
  <c r="H3590" i="9"/>
  <c r="H3591" i="9"/>
  <c r="H3592" i="9"/>
  <c r="H3593" i="9"/>
  <c r="H3594" i="9"/>
  <c r="H3595" i="9"/>
  <c r="H3596" i="9"/>
  <c r="H3597" i="9"/>
  <c r="H3598" i="9"/>
  <c r="H3599" i="9"/>
  <c r="H3600" i="9"/>
  <c r="H3601" i="9"/>
  <c r="H3602" i="9"/>
  <c r="H3603" i="9"/>
  <c r="H3604" i="9"/>
  <c r="H3605" i="9"/>
  <c r="H3606" i="9"/>
  <c r="H3607" i="9"/>
  <c r="H3608" i="9"/>
  <c r="H3609" i="9"/>
  <c r="H3610" i="9"/>
  <c r="H3611" i="9"/>
  <c r="H3612" i="9"/>
  <c r="H3613" i="9"/>
  <c r="H3614" i="9"/>
  <c r="H3615" i="9"/>
  <c r="H3616" i="9"/>
  <c r="H3617" i="9"/>
  <c r="H3618" i="9"/>
  <c r="H3619" i="9"/>
  <c r="H3620" i="9"/>
  <c r="H3621" i="9"/>
  <c r="H3622" i="9"/>
  <c r="H3623" i="9"/>
  <c r="H3624" i="9"/>
  <c r="H3625" i="9"/>
  <c r="H3626" i="9"/>
  <c r="H3627" i="9"/>
  <c r="H3628" i="9"/>
  <c r="H3629" i="9"/>
  <c r="H3630" i="9"/>
  <c r="H3631" i="9"/>
  <c r="H3632" i="9"/>
  <c r="H3633" i="9"/>
  <c r="H3634" i="9"/>
  <c r="H3635" i="9"/>
  <c r="H3636" i="9"/>
  <c r="H3637" i="9"/>
  <c r="H3638" i="9"/>
  <c r="H3639" i="9"/>
  <c r="H3640" i="9"/>
  <c r="H3641" i="9"/>
  <c r="H3642" i="9"/>
  <c r="H3643" i="9"/>
  <c r="H3644" i="9"/>
  <c r="H3645" i="9"/>
  <c r="H3646" i="9"/>
  <c r="H3647" i="9"/>
  <c r="H3648" i="9"/>
  <c r="H3649" i="9"/>
  <c r="H3650" i="9"/>
  <c r="H3651" i="9"/>
  <c r="H3652" i="9"/>
  <c r="H3653" i="9"/>
  <c r="H3654" i="9"/>
  <c r="H3655" i="9"/>
  <c r="H3656" i="9"/>
  <c r="H3657" i="9"/>
  <c r="H3658" i="9"/>
  <c r="H3659" i="9"/>
  <c r="H3660" i="9"/>
  <c r="H3661" i="9"/>
  <c r="H3662" i="9"/>
  <c r="H3663" i="9"/>
  <c r="H3664" i="9"/>
  <c r="H3665" i="9"/>
  <c r="H3666" i="9"/>
  <c r="H3667" i="9"/>
  <c r="H3668" i="9"/>
  <c r="H3669" i="9"/>
  <c r="H3670" i="9"/>
  <c r="H3671" i="9"/>
  <c r="H3672" i="9"/>
  <c r="H3673" i="9"/>
  <c r="H3674" i="9"/>
  <c r="H3675" i="9"/>
  <c r="H3676" i="9"/>
  <c r="H3677" i="9"/>
  <c r="H3678" i="9"/>
  <c r="H3679" i="9"/>
  <c r="H3680" i="9"/>
  <c r="H3681" i="9"/>
  <c r="H3682" i="9"/>
  <c r="H3683" i="9"/>
  <c r="H3684" i="9"/>
  <c r="H3685" i="9"/>
  <c r="H3686" i="9"/>
  <c r="H3687" i="9"/>
  <c r="H3688" i="9"/>
  <c r="H3689" i="9"/>
  <c r="H3690" i="9"/>
  <c r="H3691" i="9"/>
  <c r="H3692" i="9"/>
  <c r="H3693" i="9"/>
  <c r="H3694" i="9"/>
  <c r="H3695" i="9"/>
  <c r="H3696" i="9"/>
  <c r="H3697" i="9"/>
  <c r="H3698" i="9"/>
  <c r="H3699" i="9"/>
  <c r="H3700" i="9"/>
  <c r="H3701" i="9"/>
  <c r="H3702" i="9"/>
  <c r="H3703" i="9"/>
  <c r="H3704" i="9"/>
  <c r="H3705" i="9"/>
  <c r="H3706" i="9"/>
  <c r="H3707" i="9"/>
  <c r="H3708" i="9"/>
  <c r="H3709" i="9"/>
  <c r="H3710" i="9"/>
  <c r="H3711" i="9"/>
  <c r="H3712" i="9"/>
  <c r="H3713" i="9"/>
  <c r="H3714" i="9"/>
  <c r="H3715" i="9"/>
  <c r="H3716" i="9"/>
  <c r="H3717" i="9"/>
  <c r="H3718" i="9"/>
  <c r="H3719" i="9"/>
  <c r="H3720" i="9"/>
  <c r="H3721" i="9"/>
  <c r="H3722" i="9"/>
  <c r="H3723" i="9"/>
  <c r="H3724" i="9"/>
  <c r="H3725" i="9"/>
  <c r="H3726" i="9"/>
  <c r="H3727" i="9"/>
  <c r="H3728" i="9"/>
  <c r="H3729" i="9"/>
  <c r="H3730" i="9"/>
  <c r="H3731" i="9"/>
  <c r="H3732" i="9"/>
  <c r="H3733" i="9"/>
  <c r="H3734" i="9"/>
  <c r="H3735" i="9"/>
  <c r="H3736" i="9"/>
  <c r="H3737" i="9"/>
  <c r="H3738" i="9"/>
  <c r="H3739" i="9"/>
  <c r="H3740" i="9"/>
  <c r="H3741" i="9"/>
  <c r="H3742" i="9"/>
  <c r="H3743" i="9"/>
  <c r="H3744" i="9"/>
  <c r="H3745" i="9"/>
  <c r="H3746" i="9"/>
  <c r="H3747" i="9"/>
  <c r="H3748" i="9"/>
  <c r="H3749" i="9"/>
  <c r="H3750" i="9"/>
  <c r="H3751" i="9"/>
  <c r="H3752" i="9"/>
  <c r="H3753" i="9"/>
  <c r="H3754" i="9"/>
  <c r="H3755" i="9"/>
  <c r="H3756" i="9"/>
  <c r="H3757" i="9"/>
  <c r="H3758" i="9"/>
  <c r="H3759" i="9"/>
  <c r="H3760" i="9"/>
  <c r="H3761" i="9"/>
  <c r="H3762" i="9"/>
  <c r="H3763" i="9"/>
  <c r="H3764" i="9"/>
  <c r="H3765" i="9"/>
  <c r="H3766" i="9"/>
  <c r="H3767" i="9"/>
  <c r="H3768" i="9"/>
  <c r="H3769" i="9"/>
  <c r="H3770" i="9"/>
  <c r="H3771" i="9"/>
  <c r="H3772" i="9"/>
  <c r="H3773" i="9"/>
  <c r="H3774" i="9"/>
  <c r="H3775" i="9"/>
  <c r="H3776" i="9"/>
  <c r="H3777" i="9"/>
  <c r="H3778" i="9"/>
  <c r="H3779" i="9"/>
  <c r="H3780" i="9"/>
  <c r="H3781" i="9"/>
  <c r="H3782" i="9"/>
  <c r="H3783" i="9"/>
  <c r="H3784" i="9"/>
  <c r="H3785" i="9"/>
  <c r="H3786" i="9"/>
  <c r="H3787" i="9"/>
  <c r="H3788" i="9"/>
  <c r="H3789" i="9"/>
  <c r="H3790" i="9"/>
  <c r="H3791" i="9"/>
  <c r="H3792" i="9"/>
  <c r="H3793" i="9"/>
  <c r="H3794" i="9"/>
  <c r="H3795" i="9"/>
  <c r="H3796" i="9"/>
  <c r="H3797" i="9"/>
  <c r="H3798" i="9"/>
  <c r="H3799" i="9"/>
  <c r="H3800" i="9"/>
  <c r="H3801" i="9"/>
  <c r="H3802" i="9"/>
  <c r="H3803" i="9"/>
  <c r="H3804" i="9"/>
  <c r="H3805" i="9"/>
  <c r="H3806" i="9"/>
  <c r="H3807" i="9"/>
  <c r="H3808" i="9"/>
  <c r="H3809" i="9"/>
  <c r="H3810" i="9"/>
  <c r="H3811" i="9"/>
  <c r="H3812" i="9"/>
  <c r="H3813" i="9"/>
  <c r="H3814" i="9"/>
  <c r="H3815" i="9"/>
  <c r="H3816" i="9"/>
  <c r="H3817" i="9"/>
  <c r="H3818" i="9"/>
  <c r="H3819" i="9"/>
  <c r="H3820" i="9"/>
  <c r="H3821" i="9"/>
  <c r="H3822" i="9"/>
  <c r="H3823" i="9"/>
  <c r="H3824" i="9"/>
  <c r="H3825" i="9"/>
  <c r="H3826" i="9"/>
  <c r="H3827" i="9"/>
  <c r="H3828" i="9"/>
  <c r="H3829" i="9"/>
  <c r="H3830" i="9"/>
  <c r="H3831" i="9"/>
  <c r="H3832" i="9"/>
  <c r="H3833" i="9"/>
  <c r="H3834" i="9"/>
  <c r="H3835" i="9"/>
  <c r="H3836" i="9"/>
  <c r="H3837" i="9"/>
  <c r="H3838" i="9"/>
  <c r="H3839" i="9"/>
  <c r="H3840" i="9"/>
  <c r="H3841" i="9"/>
  <c r="H3842" i="9"/>
  <c r="H3843" i="9"/>
  <c r="H3844" i="9"/>
  <c r="H3845" i="9"/>
  <c r="H3846" i="9"/>
  <c r="H3847" i="9"/>
  <c r="H3848" i="9"/>
  <c r="H3849" i="9"/>
  <c r="H3850" i="9"/>
  <c r="H3851" i="9"/>
  <c r="H3852" i="9"/>
  <c r="H3853" i="9"/>
  <c r="H3854" i="9"/>
  <c r="H3855" i="9"/>
  <c r="H3856" i="9"/>
  <c r="H3857" i="9"/>
  <c r="H3858" i="9"/>
  <c r="H3859" i="9"/>
  <c r="H3860" i="9"/>
  <c r="H3861" i="9"/>
  <c r="H3862" i="9"/>
  <c r="H3863" i="9"/>
  <c r="H3864" i="9"/>
  <c r="H3865" i="9"/>
  <c r="H3866" i="9"/>
  <c r="H3867" i="9"/>
  <c r="H3868" i="9"/>
  <c r="H3869" i="9"/>
  <c r="H3870" i="9"/>
  <c r="H3871" i="9"/>
  <c r="H3872" i="9"/>
  <c r="H3873" i="9"/>
  <c r="H3874" i="9"/>
  <c r="H3875" i="9"/>
  <c r="H3876" i="9"/>
  <c r="H3877" i="9"/>
  <c r="H3878" i="9"/>
  <c r="H3879" i="9"/>
  <c r="H3880" i="9"/>
  <c r="H3881" i="9"/>
  <c r="H3882" i="9"/>
  <c r="H3883" i="9"/>
  <c r="H3884" i="9"/>
  <c r="H3885" i="9"/>
  <c r="H3886" i="9"/>
  <c r="H3887" i="9"/>
  <c r="H3888" i="9"/>
  <c r="H3889" i="9"/>
  <c r="H3890" i="9"/>
  <c r="H3891" i="9"/>
  <c r="H3892" i="9"/>
  <c r="H3893" i="9"/>
  <c r="H3894" i="9"/>
  <c r="H3895" i="9"/>
  <c r="H3896" i="9"/>
  <c r="H3897" i="9"/>
  <c r="H3898" i="9"/>
  <c r="H3899" i="9"/>
  <c r="H3900" i="9"/>
  <c r="H3901" i="9"/>
  <c r="H3902" i="9"/>
  <c r="H3903" i="9"/>
  <c r="H3904" i="9"/>
  <c r="H3905" i="9"/>
  <c r="H3906" i="9"/>
  <c r="H3907" i="9"/>
  <c r="H3908" i="9"/>
  <c r="H3909" i="9"/>
  <c r="H3910" i="9"/>
  <c r="H3911" i="9"/>
  <c r="H3912" i="9"/>
  <c r="H3913" i="9"/>
  <c r="H3914" i="9"/>
  <c r="H3915" i="9"/>
  <c r="H3916" i="9"/>
  <c r="H3917" i="9"/>
  <c r="H3918" i="9"/>
  <c r="H3919" i="9"/>
  <c r="H3920" i="9"/>
  <c r="H3921" i="9"/>
  <c r="H3922" i="9"/>
  <c r="H3923" i="9"/>
  <c r="H3924" i="9"/>
  <c r="H3925" i="9"/>
  <c r="H3926" i="9"/>
  <c r="H3927" i="9"/>
  <c r="H3928" i="9"/>
  <c r="H3929" i="9"/>
  <c r="H3930" i="9"/>
  <c r="H3931" i="9"/>
  <c r="H3932" i="9"/>
  <c r="H3933" i="9"/>
  <c r="H3934" i="9"/>
  <c r="H3935" i="9"/>
  <c r="H3936" i="9"/>
  <c r="H3937" i="9"/>
  <c r="H3938" i="9"/>
  <c r="H3939" i="9"/>
  <c r="H3940" i="9"/>
  <c r="H3941" i="9"/>
  <c r="H3942" i="9"/>
  <c r="H3943" i="9"/>
  <c r="H3944" i="9"/>
  <c r="H3945" i="9"/>
  <c r="H3946" i="9"/>
  <c r="H3947" i="9"/>
  <c r="H3948" i="9"/>
  <c r="H3949" i="9"/>
  <c r="H3950" i="9"/>
  <c r="H3951" i="9"/>
  <c r="H3952" i="9"/>
  <c r="H3953" i="9"/>
  <c r="H3954" i="9"/>
  <c r="H3955" i="9"/>
  <c r="H3956" i="9"/>
  <c r="H3957" i="9"/>
  <c r="H3958" i="9"/>
  <c r="H3959" i="9"/>
  <c r="H3960" i="9"/>
  <c r="H3961" i="9"/>
  <c r="H3962" i="9"/>
  <c r="H3963" i="9"/>
  <c r="H3964" i="9"/>
  <c r="H3965" i="9"/>
  <c r="H3966" i="9"/>
  <c r="H3967" i="9"/>
  <c r="H3968" i="9"/>
  <c r="H3969" i="9"/>
  <c r="H3970" i="9"/>
  <c r="H3971" i="9"/>
  <c r="H3972" i="9"/>
  <c r="H3973" i="9"/>
  <c r="H3974" i="9"/>
  <c r="H3975" i="9"/>
  <c r="H3976" i="9"/>
  <c r="H3977" i="9"/>
  <c r="H3978" i="9"/>
  <c r="H3979" i="9"/>
  <c r="H3980" i="9"/>
  <c r="H3981" i="9"/>
  <c r="H3982" i="9"/>
  <c r="H3983" i="9"/>
  <c r="H3984" i="9"/>
  <c r="H3985" i="9"/>
  <c r="H3986" i="9"/>
  <c r="H3987" i="9"/>
  <c r="H3988" i="9"/>
  <c r="H3989" i="9"/>
  <c r="H3990" i="9"/>
  <c r="H3991" i="9"/>
  <c r="H3992" i="9"/>
  <c r="H3993" i="9"/>
  <c r="H3994" i="9"/>
  <c r="H3995" i="9"/>
  <c r="H3996" i="9"/>
  <c r="H3997" i="9"/>
  <c r="H3998" i="9"/>
  <c r="H3999" i="9"/>
  <c r="H4000" i="9"/>
  <c r="H4001" i="9"/>
  <c r="H4002" i="9"/>
  <c r="H4003" i="9"/>
  <c r="H4004" i="9"/>
  <c r="H4005" i="9"/>
  <c r="H4006" i="9"/>
  <c r="H4007" i="9"/>
  <c r="H4008" i="9"/>
  <c r="H4009" i="9"/>
  <c r="H4010" i="9"/>
  <c r="H4011" i="9"/>
  <c r="H4012" i="9"/>
  <c r="H4013" i="9"/>
  <c r="H4014" i="9"/>
  <c r="H4015" i="9"/>
  <c r="H4016" i="9"/>
  <c r="H4017" i="9"/>
  <c r="H4018" i="9"/>
  <c r="H4019" i="9"/>
  <c r="H4020" i="9"/>
  <c r="H4021" i="9"/>
  <c r="H4022" i="9"/>
  <c r="H4023" i="9"/>
  <c r="H4024" i="9"/>
  <c r="H4025" i="9"/>
  <c r="H4026" i="9"/>
  <c r="H4027" i="9"/>
  <c r="H4028" i="9"/>
  <c r="H4029" i="9"/>
  <c r="H4030" i="9"/>
  <c r="H4031" i="9"/>
  <c r="H4032" i="9"/>
  <c r="H4033" i="9"/>
  <c r="H4034" i="9"/>
  <c r="H4035" i="9"/>
  <c r="H4036" i="9"/>
  <c r="H4037" i="9"/>
  <c r="H4038" i="9"/>
  <c r="H4039" i="9"/>
  <c r="H4040" i="9"/>
  <c r="H4041" i="9"/>
  <c r="H4042" i="9"/>
  <c r="H4043" i="9"/>
  <c r="H4044" i="9"/>
  <c r="H4045" i="9"/>
  <c r="H4046" i="9"/>
  <c r="H4047" i="9"/>
  <c r="H4048" i="9"/>
  <c r="H4049" i="9"/>
  <c r="H4050" i="9"/>
  <c r="H4051" i="9"/>
  <c r="H4052" i="9"/>
  <c r="H4053" i="9"/>
  <c r="H4054" i="9"/>
  <c r="H4055" i="9"/>
  <c r="H4056" i="9"/>
  <c r="H4057" i="9"/>
  <c r="H4058" i="9"/>
  <c r="H4059" i="9"/>
  <c r="H4060" i="9"/>
  <c r="H4061" i="9"/>
  <c r="H4062" i="9"/>
  <c r="H4063" i="9"/>
  <c r="H4064" i="9"/>
  <c r="H4065" i="9"/>
  <c r="H4066" i="9"/>
  <c r="H4067" i="9"/>
  <c r="H4068" i="9"/>
  <c r="H4069" i="9"/>
  <c r="H4070" i="9"/>
  <c r="H4071" i="9"/>
  <c r="H4072" i="9"/>
  <c r="H4073" i="9"/>
  <c r="H4074" i="9"/>
  <c r="H4075" i="9"/>
  <c r="H4076" i="9"/>
  <c r="H4077" i="9"/>
  <c r="H4078" i="9"/>
  <c r="H4079" i="9"/>
  <c r="H4080" i="9"/>
  <c r="H4081" i="9"/>
  <c r="H4082" i="9"/>
  <c r="H4083" i="9"/>
  <c r="H4084" i="9"/>
  <c r="H4085" i="9"/>
  <c r="H4086" i="9"/>
  <c r="H4087" i="9"/>
  <c r="H4088" i="9"/>
  <c r="H4089" i="9"/>
  <c r="H4090" i="9"/>
  <c r="H4091" i="9"/>
  <c r="H4092" i="9"/>
  <c r="H4093" i="9"/>
  <c r="H4094" i="9"/>
  <c r="H4095" i="9"/>
  <c r="H4096" i="9"/>
  <c r="H4097" i="9"/>
  <c r="H4098" i="9"/>
  <c r="H4099" i="9"/>
  <c r="H4100" i="9"/>
  <c r="H4101" i="9"/>
  <c r="H4102" i="9"/>
  <c r="H4103" i="9"/>
  <c r="H4104" i="9"/>
  <c r="H4105" i="9"/>
  <c r="H4106" i="9"/>
  <c r="H4107" i="9"/>
  <c r="H4108" i="9"/>
  <c r="H4109" i="9"/>
  <c r="H4110" i="9"/>
  <c r="H4111" i="9"/>
  <c r="H4112" i="9"/>
  <c r="H4113" i="9"/>
  <c r="H4114" i="9"/>
  <c r="H4115" i="9"/>
  <c r="H4116" i="9"/>
  <c r="H4117" i="9"/>
  <c r="H4118" i="9"/>
  <c r="H4119" i="9"/>
  <c r="H4120" i="9"/>
  <c r="H4121" i="9"/>
  <c r="H4122" i="9"/>
  <c r="H4123" i="9"/>
  <c r="H4124" i="9"/>
  <c r="H4125" i="9"/>
  <c r="H4126" i="9"/>
  <c r="H4127" i="9"/>
  <c r="H4128" i="9"/>
  <c r="H4129" i="9"/>
  <c r="H4130" i="9"/>
  <c r="H4131" i="9"/>
  <c r="H4132" i="9"/>
  <c r="H4133" i="9"/>
  <c r="H4134" i="9"/>
  <c r="H4135" i="9"/>
  <c r="H4136" i="9"/>
  <c r="H4137" i="9"/>
  <c r="H4138" i="9"/>
  <c r="H4139" i="9"/>
  <c r="H4140" i="9"/>
  <c r="H4141" i="9"/>
  <c r="H4142" i="9"/>
  <c r="H4143" i="9"/>
  <c r="H4144" i="9"/>
  <c r="H4145" i="9"/>
  <c r="H4146" i="9"/>
  <c r="H4147" i="9"/>
  <c r="H4148" i="9"/>
  <c r="H4149" i="9"/>
  <c r="H4150" i="9"/>
  <c r="H4151" i="9"/>
  <c r="H4152" i="9"/>
  <c r="H4153" i="9"/>
  <c r="H4154" i="9"/>
  <c r="H4155" i="9"/>
  <c r="H4156" i="9"/>
  <c r="H4157" i="9"/>
  <c r="H4158" i="9"/>
  <c r="H4159" i="9"/>
  <c r="H4160" i="9"/>
  <c r="H4161" i="9"/>
  <c r="H4162" i="9"/>
  <c r="H4163" i="9"/>
  <c r="H4164" i="9"/>
  <c r="H4165" i="9"/>
  <c r="H4166" i="9"/>
  <c r="H4167" i="9"/>
  <c r="H4168" i="9"/>
  <c r="H4169" i="9"/>
  <c r="H4170" i="9"/>
  <c r="H4171" i="9"/>
  <c r="H4172" i="9"/>
  <c r="H4173" i="9"/>
  <c r="H4174" i="9"/>
  <c r="H4175" i="9"/>
  <c r="H4176" i="9"/>
  <c r="H4177" i="9"/>
  <c r="H4178" i="9"/>
  <c r="H4179" i="9"/>
  <c r="H4180" i="9"/>
  <c r="H4181" i="9"/>
  <c r="H4182" i="9"/>
  <c r="H4183" i="9"/>
  <c r="H4184" i="9"/>
  <c r="H4185" i="9"/>
  <c r="H4186" i="9"/>
  <c r="H4187" i="9"/>
  <c r="H4188" i="9"/>
  <c r="H4189" i="9"/>
  <c r="H4190" i="9"/>
  <c r="H4191" i="9"/>
  <c r="H4192" i="9"/>
  <c r="H4193" i="9"/>
  <c r="H4194" i="9"/>
  <c r="H4195" i="9"/>
  <c r="H4196" i="9"/>
  <c r="H4197" i="9"/>
  <c r="H4198" i="9"/>
  <c r="H4199" i="9"/>
  <c r="H4200" i="9"/>
  <c r="H4201" i="9"/>
  <c r="H4202" i="9"/>
  <c r="H4203" i="9"/>
  <c r="H4204" i="9"/>
  <c r="H4205" i="9"/>
  <c r="H4206" i="9"/>
  <c r="H4207" i="9"/>
  <c r="H4208" i="9"/>
  <c r="H4209" i="9"/>
  <c r="H4210" i="9"/>
  <c r="H4211" i="9"/>
  <c r="H4212" i="9"/>
  <c r="H4213" i="9"/>
  <c r="H4214" i="9"/>
  <c r="H4215" i="9"/>
  <c r="H4216" i="9"/>
  <c r="H4217" i="9"/>
  <c r="H4218" i="9"/>
  <c r="H4219" i="9"/>
  <c r="H4220" i="9"/>
  <c r="H4221" i="9"/>
  <c r="H4222" i="9"/>
  <c r="H4223" i="9"/>
  <c r="H4224" i="9"/>
  <c r="H4225" i="9"/>
  <c r="H4226" i="9"/>
  <c r="H4227" i="9"/>
  <c r="H4228" i="9"/>
  <c r="H4229" i="9"/>
  <c r="H4230" i="9"/>
  <c r="H4231" i="9"/>
  <c r="H4232" i="9"/>
  <c r="H4233" i="9"/>
  <c r="H4234" i="9"/>
  <c r="H4235" i="9"/>
  <c r="H4236" i="9"/>
  <c r="H4237" i="9"/>
  <c r="H4238" i="9"/>
  <c r="H4239" i="9"/>
  <c r="H4240" i="9"/>
  <c r="H4241" i="9"/>
  <c r="H4242" i="9"/>
  <c r="H4243" i="9"/>
  <c r="H4244" i="9"/>
  <c r="H4245" i="9"/>
  <c r="H4246" i="9"/>
  <c r="H4247" i="9"/>
  <c r="H4248" i="9"/>
  <c r="H4249" i="9"/>
  <c r="H4250" i="9"/>
  <c r="H4251" i="9"/>
  <c r="H4252" i="9"/>
  <c r="H4253" i="9"/>
  <c r="H4254" i="9"/>
  <c r="H4255" i="9"/>
  <c r="H4256" i="9"/>
  <c r="H4257" i="9"/>
  <c r="H4258" i="9"/>
  <c r="H4259" i="9"/>
  <c r="H4260" i="9"/>
  <c r="H4261" i="9"/>
  <c r="H4262" i="9"/>
  <c r="H4263" i="9"/>
  <c r="H4264" i="9"/>
  <c r="H4265" i="9"/>
  <c r="H4266" i="9"/>
  <c r="H4267" i="9"/>
  <c r="H4268" i="9"/>
  <c r="H4269" i="9"/>
  <c r="H4270" i="9"/>
  <c r="H4271" i="9"/>
  <c r="H4272" i="9"/>
  <c r="H4273" i="9"/>
  <c r="H4274" i="9"/>
  <c r="H4275" i="9"/>
  <c r="H4276" i="9"/>
  <c r="H4277" i="9"/>
  <c r="H4278" i="9"/>
  <c r="H4279" i="9"/>
  <c r="H4280" i="9"/>
  <c r="H4281" i="9"/>
  <c r="H4282" i="9"/>
  <c r="H4283" i="9"/>
  <c r="H4284" i="9"/>
  <c r="H4285" i="9"/>
  <c r="H4286" i="9"/>
  <c r="H4287" i="9"/>
  <c r="H4288" i="9"/>
  <c r="H4289" i="9"/>
  <c r="H4290" i="9"/>
  <c r="H4291" i="9"/>
  <c r="H4292" i="9"/>
  <c r="H4293" i="9"/>
  <c r="H4294" i="9"/>
  <c r="H4295" i="9"/>
  <c r="H4296" i="9"/>
  <c r="H4297" i="9"/>
  <c r="H4298" i="9"/>
  <c r="H4299" i="9"/>
  <c r="H4300" i="9"/>
  <c r="H4301" i="9"/>
  <c r="H4302" i="9"/>
  <c r="H4303" i="9"/>
  <c r="H4304" i="9"/>
  <c r="H4305" i="9"/>
  <c r="H4306" i="9"/>
  <c r="H4307" i="9"/>
  <c r="H4308" i="9"/>
  <c r="H4309" i="9"/>
  <c r="H4310" i="9"/>
  <c r="H4311" i="9"/>
  <c r="H4312" i="9"/>
  <c r="H4313" i="9"/>
  <c r="H4314" i="9"/>
  <c r="H4315" i="9"/>
  <c r="H4316" i="9"/>
  <c r="H4317" i="9"/>
  <c r="H4318" i="9"/>
  <c r="H4319" i="9"/>
  <c r="H4320" i="9"/>
  <c r="H4321" i="9"/>
  <c r="H4322" i="9"/>
  <c r="H4323" i="9"/>
  <c r="H4324" i="9"/>
  <c r="H4325" i="9"/>
  <c r="H4326" i="9"/>
  <c r="H4327" i="9"/>
  <c r="H4328" i="9"/>
  <c r="H4329" i="9"/>
  <c r="H4330" i="9"/>
  <c r="H4331" i="9"/>
  <c r="H4332" i="9"/>
  <c r="H4333" i="9"/>
  <c r="H4334" i="9"/>
  <c r="H4335" i="9"/>
  <c r="H4336" i="9"/>
  <c r="H4337" i="9"/>
  <c r="H4338" i="9"/>
  <c r="H4339" i="9"/>
  <c r="H4340" i="9"/>
  <c r="H4341" i="9"/>
  <c r="H4342" i="9"/>
  <c r="H4343" i="9"/>
  <c r="H4344" i="9"/>
  <c r="H4345" i="9"/>
  <c r="H4346" i="9"/>
  <c r="H4347" i="9"/>
  <c r="H4348" i="9"/>
  <c r="H4349" i="9"/>
  <c r="H4350" i="9"/>
  <c r="H4351" i="9"/>
  <c r="H4352" i="9"/>
  <c r="H4353" i="9"/>
  <c r="H4354" i="9"/>
  <c r="H4355" i="9"/>
  <c r="H4356" i="9"/>
  <c r="H4357" i="9"/>
  <c r="H4358" i="9"/>
  <c r="H4359" i="9"/>
  <c r="H4360" i="9"/>
  <c r="H4361" i="9"/>
  <c r="H4362" i="9"/>
  <c r="H4363" i="9"/>
  <c r="H4364" i="9"/>
  <c r="H4365" i="9"/>
  <c r="H4366" i="9"/>
  <c r="H4367" i="9"/>
  <c r="H4368" i="9"/>
  <c r="H4369" i="9"/>
  <c r="H4370" i="9"/>
  <c r="H4371" i="9"/>
  <c r="H4372" i="9"/>
  <c r="H4373" i="9"/>
  <c r="H4374" i="9"/>
  <c r="H4375" i="9"/>
  <c r="H4376" i="9"/>
  <c r="H4377" i="9"/>
  <c r="H4378" i="9"/>
  <c r="H4379" i="9"/>
  <c r="H4380" i="9"/>
  <c r="H4381" i="9"/>
  <c r="H4382" i="9"/>
  <c r="H4383" i="9"/>
  <c r="H4384" i="9"/>
  <c r="H4385" i="9"/>
  <c r="H4386" i="9"/>
  <c r="H4387" i="9"/>
  <c r="H4388" i="9"/>
  <c r="H4389" i="9"/>
  <c r="H4390" i="9"/>
  <c r="H4391" i="9"/>
  <c r="H4392" i="9"/>
  <c r="H4393" i="9"/>
  <c r="H4394" i="9"/>
  <c r="H4395" i="9"/>
  <c r="H4396" i="9"/>
  <c r="H4397" i="9"/>
  <c r="H4398" i="9"/>
  <c r="H4399" i="9"/>
  <c r="H4400" i="9"/>
  <c r="H4401" i="9"/>
  <c r="H4402" i="9"/>
  <c r="H4403" i="9"/>
  <c r="H4404" i="9"/>
  <c r="H4405" i="9"/>
  <c r="H4406" i="9"/>
  <c r="H4407" i="9"/>
  <c r="H4408" i="9"/>
  <c r="H4409" i="9"/>
  <c r="H4410" i="9"/>
  <c r="H4411" i="9"/>
  <c r="H4412" i="9"/>
  <c r="H4413" i="9"/>
  <c r="H4414" i="9"/>
  <c r="H4415" i="9"/>
  <c r="H4416" i="9"/>
  <c r="H4417" i="9"/>
  <c r="H4418" i="9"/>
  <c r="H4419" i="9"/>
  <c r="H4420" i="9"/>
  <c r="H4421" i="9"/>
  <c r="H4422" i="9"/>
  <c r="H4423" i="9"/>
  <c r="H4424" i="9"/>
  <c r="H4425" i="9"/>
  <c r="H4426" i="9"/>
  <c r="H4427" i="9"/>
  <c r="H4428" i="9"/>
  <c r="H4429" i="9"/>
  <c r="H4430" i="9"/>
  <c r="H4431" i="9"/>
  <c r="H4432" i="9"/>
  <c r="H4433" i="9"/>
  <c r="H4434" i="9"/>
  <c r="H4435" i="9"/>
  <c r="H4436" i="9"/>
  <c r="H4437" i="9"/>
  <c r="H4438" i="9"/>
  <c r="H4439" i="9"/>
  <c r="H4440" i="9"/>
  <c r="H4441" i="9"/>
  <c r="H4442" i="9"/>
  <c r="H4443" i="9"/>
  <c r="H4444" i="9"/>
  <c r="H4445" i="9"/>
  <c r="H4446" i="9"/>
  <c r="H4447" i="9"/>
  <c r="H4448" i="9"/>
  <c r="H4449" i="9"/>
  <c r="H4450" i="9"/>
  <c r="H4451" i="9"/>
  <c r="H4452" i="9"/>
  <c r="H4453" i="9"/>
  <c r="H4454" i="9"/>
  <c r="H4455" i="9"/>
  <c r="H4456" i="9"/>
  <c r="H4457" i="9"/>
  <c r="H4458" i="9"/>
  <c r="H4459" i="9"/>
  <c r="H4460" i="9"/>
  <c r="H4461" i="9"/>
  <c r="H4462" i="9"/>
  <c r="H4463" i="9"/>
  <c r="H4464" i="9"/>
  <c r="H4465" i="9"/>
  <c r="H4466" i="9"/>
  <c r="H4467" i="9"/>
  <c r="H4468" i="9"/>
  <c r="H4469" i="9"/>
  <c r="H4470" i="9"/>
  <c r="H4471" i="9"/>
  <c r="H4472" i="9"/>
  <c r="H4473" i="9"/>
  <c r="H4474" i="9"/>
  <c r="H4475" i="9"/>
  <c r="H4476" i="9"/>
  <c r="H4477" i="9"/>
  <c r="H4478" i="9"/>
  <c r="H4479" i="9"/>
  <c r="H4480" i="9"/>
  <c r="H4481" i="9"/>
  <c r="H4482" i="9"/>
  <c r="H4483" i="9"/>
  <c r="H4484" i="9"/>
  <c r="H4485" i="9"/>
  <c r="H4486" i="9"/>
  <c r="H4487" i="9"/>
  <c r="H4488" i="9"/>
  <c r="H4489" i="9"/>
  <c r="H4490" i="9"/>
  <c r="H4491" i="9"/>
  <c r="H4492" i="9"/>
  <c r="H4493" i="9"/>
  <c r="H4494" i="9"/>
  <c r="H4495" i="9"/>
  <c r="H4496" i="9"/>
  <c r="H4497" i="9"/>
  <c r="H4498" i="9"/>
  <c r="H4499" i="9"/>
  <c r="H4500" i="9"/>
  <c r="H4501" i="9"/>
  <c r="H4502" i="9"/>
  <c r="H4503" i="9"/>
  <c r="H4504" i="9"/>
  <c r="H4505" i="9"/>
  <c r="H4506" i="9"/>
  <c r="H4507" i="9"/>
  <c r="H4508" i="9"/>
  <c r="H4509" i="9"/>
  <c r="H4510" i="9"/>
  <c r="H4511" i="9"/>
  <c r="H4512" i="9"/>
  <c r="H4513" i="9"/>
  <c r="H4514" i="9"/>
  <c r="H4515" i="9"/>
  <c r="H4516" i="9"/>
  <c r="H4517" i="9"/>
  <c r="H4518" i="9"/>
  <c r="H4519" i="9"/>
  <c r="H4520" i="9"/>
  <c r="H4521" i="9"/>
  <c r="H4522" i="9"/>
  <c r="H4523" i="9"/>
  <c r="H4524" i="9"/>
  <c r="H4525" i="9"/>
  <c r="H4526" i="9"/>
  <c r="H4527" i="9"/>
  <c r="H4528" i="9"/>
  <c r="H4529" i="9"/>
  <c r="H4530" i="9"/>
  <c r="H4531" i="9"/>
  <c r="H4532" i="9"/>
  <c r="H4533" i="9"/>
  <c r="H4534" i="9"/>
  <c r="H4535" i="9"/>
  <c r="H4536" i="9"/>
  <c r="H4537" i="9"/>
  <c r="H4538" i="9"/>
  <c r="H4539" i="9"/>
  <c r="H4540" i="9"/>
  <c r="H4541" i="9"/>
  <c r="H4542" i="9"/>
  <c r="H4543" i="9"/>
  <c r="H4544" i="9"/>
  <c r="H4545" i="9"/>
  <c r="H4546" i="9"/>
  <c r="H4547" i="9"/>
  <c r="H4548" i="9"/>
  <c r="H4549" i="9"/>
  <c r="H4550" i="9"/>
  <c r="H4551" i="9"/>
  <c r="H4552" i="9"/>
  <c r="H4553" i="9"/>
  <c r="H4554" i="9"/>
  <c r="H4555" i="9"/>
  <c r="H4556" i="9"/>
  <c r="H4557" i="9"/>
  <c r="H4558" i="9"/>
  <c r="H4559" i="9"/>
  <c r="H4560" i="9"/>
  <c r="H4561" i="9"/>
  <c r="H4562" i="9"/>
  <c r="H4563" i="9"/>
  <c r="H4564" i="9"/>
  <c r="H4565" i="9"/>
  <c r="H4566" i="9"/>
  <c r="H4567" i="9"/>
  <c r="H4568" i="9"/>
  <c r="H4569" i="9"/>
  <c r="H4570" i="9"/>
  <c r="H4571" i="9"/>
  <c r="H4572" i="9"/>
  <c r="H4573" i="9"/>
  <c r="H4574" i="9"/>
  <c r="H4575" i="9"/>
  <c r="H4576" i="9"/>
  <c r="H4577" i="9"/>
  <c r="H4578" i="9"/>
  <c r="H4579" i="9"/>
  <c r="H4580" i="9"/>
  <c r="H4581" i="9"/>
  <c r="H4582" i="9"/>
  <c r="H4583" i="9"/>
  <c r="H4584" i="9"/>
  <c r="H4585" i="9"/>
  <c r="H4586" i="9"/>
  <c r="H4587" i="9"/>
  <c r="H4588" i="9"/>
  <c r="H4589" i="9"/>
  <c r="H4590" i="9"/>
  <c r="H4591" i="9"/>
  <c r="H4592" i="9"/>
  <c r="H4593" i="9"/>
  <c r="H4594" i="9"/>
  <c r="H4595" i="9"/>
  <c r="H4596" i="9"/>
  <c r="H4597" i="9"/>
  <c r="H4598" i="9"/>
  <c r="H4599" i="9"/>
  <c r="H4600" i="9"/>
  <c r="H4601" i="9"/>
  <c r="H4602" i="9"/>
  <c r="H4603" i="9"/>
  <c r="H4604" i="9"/>
  <c r="H4605" i="9"/>
  <c r="H4606" i="9"/>
  <c r="H4607" i="9"/>
  <c r="H4608" i="9"/>
  <c r="H4609" i="9"/>
  <c r="H4610" i="9"/>
  <c r="H4611" i="9"/>
  <c r="H4612" i="9"/>
  <c r="H4613" i="9"/>
  <c r="H4614" i="9"/>
  <c r="H4615" i="9"/>
  <c r="H4616" i="9"/>
  <c r="H4617" i="9"/>
  <c r="H4618" i="9"/>
  <c r="H4619" i="9"/>
  <c r="H4620" i="9"/>
  <c r="H4621" i="9"/>
  <c r="H4622" i="9"/>
  <c r="H4623" i="9"/>
  <c r="H4624" i="9"/>
  <c r="H4625" i="9"/>
  <c r="H4626" i="9"/>
  <c r="H4627" i="9"/>
  <c r="H4628" i="9"/>
  <c r="H4629" i="9"/>
  <c r="H4630" i="9"/>
  <c r="H4631" i="9"/>
  <c r="H4632" i="9"/>
  <c r="H4633" i="9"/>
  <c r="H4634" i="9"/>
  <c r="H4635" i="9"/>
  <c r="H4636" i="9"/>
  <c r="H4637" i="9"/>
  <c r="H4638" i="9"/>
  <c r="H4639" i="9"/>
  <c r="H4640" i="9"/>
  <c r="H4641" i="9"/>
  <c r="H4642" i="9"/>
  <c r="H4643" i="9"/>
  <c r="H4644" i="9"/>
  <c r="H4645" i="9"/>
  <c r="H4646" i="9"/>
  <c r="H4647" i="9"/>
  <c r="H4648" i="9"/>
  <c r="H4649" i="9"/>
  <c r="H4650" i="9"/>
  <c r="H4651" i="9"/>
  <c r="H4652" i="9"/>
  <c r="H4653" i="9"/>
  <c r="H4654" i="9"/>
  <c r="H4655" i="9"/>
  <c r="H4656" i="9"/>
  <c r="H4657" i="9"/>
  <c r="H4658" i="9"/>
  <c r="H4659" i="9"/>
  <c r="H4660" i="9"/>
  <c r="H4661" i="9"/>
  <c r="H4662" i="9"/>
  <c r="H4663" i="9"/>
  <c r="H4664" i="9"/>
  <c r="H4665" i="9"/>
  <c r="H4666" i="9"/>
  <c r="H4667" i="9"/>
  <c r="H4668" i="9"/>
  <c r="H4669" i="9"/>
  <c r="H4670" i="9"/>
  <c r="H4671" i="9"/>
  <c r="H4672" i="9"/>
  <c r="H4673" i="9"/>
  <c r="H4674" i="9"/>
  <c r="H4675" i="9"/>
  <c r="H4676" i="9"/>
  <c r="H4677" i="9"/>
  <c r="H4678" i="9"/>
  <c r="H4679" i="9"/>
  <c r="H4680" i="9"/>
  <c r="H4681" i="9"/>
  <c r="H4682" i="9"/>
  <c r="H4683" i="9"/>
  <c r="H4684" i="9"/>
  <c r="H4685" i="9"/>
  <c r="H4686" i="9"/>
  <c r="H4687" i="9"/>
  <c r="H4688" i="9"/>
  <c r="H4689" i="9"/>
  <c r="H4690" i="9"/>
  <c r="H4691" i="9"/>
  <c r="H4692" i="9"/>
  <c r="H4693" i="9"/>
  <c r="H4694" i="9"/>
  <c r="H4695" i="9"/>
  <c r="H4696" i="9"/>
  <c r="H4697" i="9"/>
  <c r="H4698" i="9"/>
  <c r="H4699" i="9"/>
  <c r="H4700" i="9"/>
  <c r="H4701" i="9"/>
  <c r="H4702" i="9"/>
  <c r="H4703" i="9"/>
  <c r="H4704" i="9"/>
  <c r="H4705" i="9"/>
  <c r="H4706" i="9"/>
  <c r="H4707" i="9"/>
  <c r="H4708" i="9"/>
  <c r="H4709" i="9"/>
  <c r="H4710" i="9"/>
  <c r="H4711" i="9"/>
  <c r="H4712" i="9"/>
  <c r="H4713" i="9"/>
  <c r="H4714" i="9"/>
  <c r="H4715" i="9"/>
  <c r="H4716" i="9"/>
  <c r="H4717" i="9"/>
  <c r="H4718" i="9"/>
  <c r="H4719" i="9"/>
  <c r="H4720" i="9"/>
  <c r="H4721" i="9"/>
  <c r="H4722" i="9"/>
  <c r="H4723" i="9"/>
  <c r="H4724" i="9"/>
  <c r="H4725" i="9"/>
  <c r="H4726" i="9"/>
  <c r="H4727" i="9"/>
  <c r="H4728" i="9"/>
  <c r="H4729" i="9"/>
  <c r="H4730" i="9"/>
  <c r="H4731" i="9"/>
  <c r="H4732" i="9"/>
  <c r="H4733" i="9"/>
  <c r="H4734" i="9"/>
  <c r="H4735" i="9"/>
  <c r="H4736" i="9"/>
  <c r="H4737" i="9"/>
  <c r="H4738" i="9"/>
  <c r="H4739" i="9"/>
  <c r="H4740" i="9"/>
  <c r="H4741" i="9"/>
  <c r="H4742" i="9"/>
  <c r="H4743" i="9"/>
  <c r="H4744" i="9"/>
  <c r="H4745" i="9"/>
  <c r="H4746" i="9"/>
  <c r="H4747" i="9"/>
  <c r="H4748" i="9"/>
  <c r="H4749" i="9"/>
  <c r="H4750" i="9"/>
  <c r="H4751" i="9"/>
  <c r="H4752" i="9"/>
  <c r="H4753" i="9"/>
  <c r="H4754" i="9"/>
  <c r="H4755" i="9"/>
  <c r="H4756" i="9"/>
  <c r="H4757" i="9"/>
  <c r="H4758" i="9"/>
  <c r="H4759" i="9"/>
  <c r="H4760" i="9"/>
  <c r="H4761" i="9"/>
  <c r="H4762" i="9"/>
  <c r="H4763" i="9"/>
  <c r="H4764" i="9"/>
  <c r="H4765" i="9"/>
  <c r="H4766" i="9"/>
  <c r="H4767" i="9"/>
  <c r="H4768" i="9"/>
  <c r="H4769" i="9"/>
  <c r="H4770" i="9"/>
  <c r="H4771" i="9"/>
  <c r="H4772" i="9"/>
  <c r="H4773" i="9"/>
  <c r="H4774" i="9"/>
  <c r="H4775" i="9"/>
  <c r="H4776" i="9"/>
  <c r="H4777" i="9"/>
  <c r="H4778" i="9"/>
  <c r="H4779" i="9"/>
  <c r="H4780" i="9"/>
  <c r="H4781" i="9"/>
  <c r="H4782" i="9"/>
  <c r="H4783" i="9"/>
  <c r="H4784" i="9"/>
  <c r="H4785" i="9"/>
  <c r="H4786" i="9"/>
  <c r="H4787" i="9"/>
  <c r="H4788" i="9"/>
  <c r="H4789" i="9"/>
  <c r="H4790" i="9"/>
  <c r="H4791" i="9"/>
  <c r="H4792" i="9"/>
  <c r="H4793" i="9"/>
  <c r="H4794" i="9"/>
  <c r="H4795" i="9"/>
  <c r="H4796" i="9"/>
  <c r="H4797" i="9"/>
  <c r="H4798" i="9"/>
  <c r="H4799" i="9"/>
  <c r="H4800" i="9"/>
  <c r="H4801" i="9"/>
  <c r="H4802" i="9"/>
  <c r="H4803" i="9"/>
  <c r="H4804" i="9"/>
  <c r="H4805" i="9"/>
  <c r="H4806" i="9"/>
  <c r="H4807" i="9"/>
  <c r="H4808" i="9"/>
  <c r="H4809" i="9"/>
  <c r="H4810" i="9"/>
  <c r="H4811" i="9"/>
  <c r="H4812" i="9"/>
  <c r="H4813" i="9"/>
  <c r="H4814" i="9"/>
  <c r="H4815" i="9"/>
  <c r="H4816" i="9"/>
  <c r="H4817" i="9"/>
  <c r="H4818" i="9"/>
  <c r="H4819" i="9"/>
  <c r="H4820" i="9"/>
  <c r="H4821" i="9"/>
  <c r="H4822" i="9"/>
  <c r="H4823" i="9"/>
  <c r="H4824" i="9"/>
  <c r="H4825" i="9"/>
  <c r="H4826" i="9"/>
  <c r="H4827" i="9"/>
  <c r="H4828" i="9"/>
  <c r="H4829" i="9"/>
  <c r="H4830" i="9"/>
  <c r="H4831" i="9"/>
  <c r="H4832" i="9"/>
  <c r="H4833" i="9"/>
  <c r="H4834" i="9"/>
  <c r="H4835" i="9"/>
  <c r="H4836" i="9"/>
  <c r="H4837" i="9"/>
  <c r="H4838" i="9"/>
  <c r="H4839" i="9"/>
  <c r="H4840" i="9"/>
  <c r="H4841" i="9"/>
  <c r="H4842" i="9"/>
  <c r="H4843" i="9"/>
  <c r="H4844" i="9"/>
  <c r="H4845" i="9"/>
  <c r="H4846" i="9"/>
  <c r="H4847" i="9"/>
  <c r="H4848" i="9"/>
  <c r="H4849" i="9"/>
  <c r="H4850" i="9"/>
  <c r="H4851" i="9"/>
  <c r="H4852" i="9"/>
  <c r="H4853" i="9"/>
  <c r="H4854" i="9"/>
  <c r="H4855" i="9"/>
  <c r="H4856" i="9"/>
  <c r="H4857" i="9"/>
  <c r="H4858" i="9"/>
  <c r="H4859" i="9"/>
  <c r="H4860" i="9"/>
  <c r="H4861" i="9"/>
  <c r="H4862" i="9"/>
  <c r="H4863" i="9"/>
  <c r="H4864" i="9"/>
  <c r="H4865" i="9"/>
  <c r="H4866" i="9"/>
  <c r="H4867" i="9"/>
  <c r="H4868" i="9"/>
  <c r="H4869" i="9"/>
  <c r="H4870" i="9"/>
  <c r="H4871" i="9"/>
  <c r="H4872" i="9"/>
  <c r="H4873" i="9"/>
  <c r="H4874" i="9"/>
  <c r="H4875" i="9"/>
  <c r="H4876" i="9"/>
  <c r="H4877" i="9"/>
  <c r="H4878" i="9"/>
  <c r="H4879" i="9"/>
  <c r="H4880" i="9"/>
  <c r="H4881" i="9"/>
  <c r="H4882" i="9"/>
  <c r="H4883" i="9"/>
  <c r="H4884" i="9"/>
  <c r="H4885" i="9"/>
  <c r="H4886" i="9"/>
  <c r="H4887" i="9"/>
  <c r="H4888" i="9"/>
  <c r="H4889" i="9"/>
  <c r="H4890" i="9"/>
  <c r="H4891" i="9"/>
  <c r="H4892" i="9"/>
  <c r="H4893" i="9"/>
  <c r="H4894" i="9"/>
  <c r="H4895" i="9"/>
  <c r="H4896" i="9"/>
  <c r="H4897" i="9"/>
  <c r="H4898" i="9"/>
  <c r="H4899" i="9"/>
  <c r="H4900" i="9"/>
  <c r="H4901" i="9"/>
  <c r="H4902" i="9"/>
  <c r="H4903" i="9"/>
  <c r="H4904" i="9"/>
  <c r="H4905" i="9"/>
  <c r="H4906" i="9"/>
  <c r="H4907" i="9"/>
  <c r="H4908" i="9"/>
  <c r="H4909" i="9"/>
  <c r="H4910" i="9"/>
  <c r="H4911" i="9"/>
  <c r="H4912" i="9"/>
  <c r="H4913" i="9"/>
  <c r="H4914" i="9"/>
  <c r="H4915" i="9"/>
  <c r="H4916" i="9"/>
  <c r="H4917" i="9"/>
  <c r="H4918" i="9"/>
  <c r="H4919" i="9"/>
  <c r="H4920" i="9"/>
  <c r="H4921" i="9"/>
  <c r="H4922" i="9"/>
  <c r="H4923" i="9"/>
  <c r="H4924" i="9"/>
  <c r="H4925" i="9"/>
  <c r="H4926" i="9"/>
  <c r="H4927" i="9"/>
  <c r="H4928" i="9"/>
  <c r="H4929" i="9"/>
  <c r="H4930" i="9"/>
  <c r="H4931" i="9"/>
  <c r="H4932" i="9"/>
  <c r="H4933" i="9"/>
  <c r="H4934" i="9"/>
  <c r="H4935" i="9"/>
  <c r="H4936" i="9"/>
  <c r="H4937" i="9"/>
  <c r="H4938" i="9"/>
  <c r="H4939" i="9"/>
  <c r="H4940" i="9"/>
  <c r="H4941" i="9"/>
  <c r="H4942" i="9"/>
  <c r="H4943" i="9"/>
  <c r="H4944" i="9"/>
  <c r="H4945" i="9"/>
  <c r="H4946" i="9"/>
  <c r="H4947" i="9"/>
  <c r="H4948" i="9"/>
  <c r="H4949" i="9"/>
  <c r="H4950" i="9"/>
  <c r="H4951" i="9"/>
  <c r="H4952" i="9"/>
  <c r="H4953" i="9"/>
  <c r="H4954" i="9"/>
  <c r="H4955" i="9"/>
  <c r="H4956" i="9"/>
  <c r="H4957" i="9"/>
  <c r="H4958" i="9"/>
  <c r="H4959" i="9"/>
  <c r="H4960" i="9"/>
  <c r="H4961" i="9"/>
  <c r="H4962" i="9"/>
  <c r="H4963" i="9"/>
  <c r="H4964" i="9"/>
  <c r="H4965" i="9"/>
  <c r="H4966" i="9"/>
  <c r="H4967" i="9"/>
  <c r="H4968" i="9"/>
  <c r="H4969" i="9"/>
  <c r="H4970" i="9"/>
  <c r="H4971" i="9"/>
  <c r="H4972" i="9"/>
  <c r="H4973" i="9"/>
  <c r="H4974" i="9"/>
  <c r="H4975" i="9"/>
  <c r="H4976" i="9"/>
  <c r="H4977" i="9"/>
  <c r="H4978" i="9"/>
  <c r="H4979" i="9"/>
  <c r="H4980" i="9"/>
  <c r="H4981" i="9"/>
  <c r="H4982" i="9"/>
  <c r="H4983" i="9"/>
  <c r="H4984" i="9"/>
  <c r="H4985" i="9"/>
  <c r="H4986" i="9"/>
  <c r="H4987" i="9"/>
  <c r="H4988" i="9"/>
  <c r="H4989" i="9"/>
  <c r="H4990" i="9"/>
  <c r="H4991" i="9"/>
  <c r="H4992" i="9"/>
  <c r="H4993" i="9"/>
  <c r="H4994" i="9"/>
  <c r="H4995" i="9"/>
  <c r="H4996" i="9"/>
  <c r="H4997" i="9"/>
  <c r="H4998" i="9"/>
  <c r="H4999" i="9"/>
  <c r="H5000" i="9"/>
  <c r="H5001" i="9"/>
  <c r="H5002" i="9"/>
  <c r="H5003" i="9"/>
  <c r="B3" i="5"/>
  <c r="D50" i="2"/>
  <c r="B49" i="2"/>
  <c r="BD10003" i="9"/>
  <c r="BE10003" i="9"/>
  <c r="BF10003" i="9"/>
  <c r="BG10003" i="9"/>
  <c r="BH10003" i="9"/>
  <c r="BI10003" i="9"/>
  <c r="BJ10003" i="9"/>
  <c r="BD10001" i="9"/>
  <c r="BE10001" i="9"/>
  <c r="BF10001" i="9"/>
  <c r="BG10001" i="9"/>
  <c r="BH10001" i="9"/>
  <c r="BI10001" i="9"/>
  <c r="BJ10001" i="9"/>
  <c r="BD10002" i="9"/>
  <c r="BE10002" i="9"/>
  <c r="BF10002" i="9"/>
  <c r="BG10002" i="9"/>
  <c r="BH10002" i="9"/>
  <c r="BI10002" i="9"/>
  <c r="BJ10002" i="9"/>
  <c r="BD7398" i="9"/>
  <c r="BE7398" i="9"/>
  <c r="BF7398" i="9"/>
  <c r="BG7398" i="9"/>
  <c r="BH7398" i="9"/>
  <c r="BI7398" i="9"/>
  <c r="BJ7398" i="9"/>
  <c r="BD7399" i="9"/>
  <c r="BE7399" i="9"/>
  <c r="BF7399" i="9"/>
  <c r="BG7399" i="9"/>
  <c r="BH7399" i="9"/>
  <c r="BI7399" i="9"/>
  <c r="BJ7399" i="9"/>
  <c r="BD7400" i="9"/>
  <c r="BE7400" i="9"/>
  <c r="BF7400" i="9"/>
  <c r="BG7400" i="9"/>
  <c r="BH7400" i="9"/>
  <c r="BI7400" i="9"/>
  <c r="BJ7400" i="9"/>
  <c r="BD7401" i="9"/>
  <c r="BE7401" i="9"/>
  <c r="BF7401" i="9"/>
  <c r="BG7401" i="9"/>
  <c r="BH7401" i="9"/>
  <c r="BI7401" i="9"/>
  <c r="BJ7401" i="9"/>
  <c r="BD7402" i="9"/>
  <c r="BE7402" i="9"/>
  <c r="BF7402" i="9"/>
  <c r="BG7402" i="9"/>
  <c r="BH7402" i="9"/>
  <c r="BI7402" i="9"/>
  <c r="BJ7402" i="9"/>
  <c r="BD7403" i="9"/>
  <c r="BE7403" i="9"/>
  <c r="BF7403" i="9"/>
  <c r="BG7403" i="9"/>
  <c r="BH7403" i="9"/>
  <c r="BI7403" i="9"/>
  <c r="BJ7403" i="9"/>
  <c r="BD7404" i="9"/>
  <c r="BE7404" i="9"/>
  <c r="BF7404" i="9"/>
  <c r="BG7404" i="9"/>
  <c r="BH7404" i="9"/>
  <c r="BI7404" i="9"/>
  <c r="BJ7404" i="9"/>
  <c r="BD7405" i="9"/>
  <c r="BE7405" i="9"/>
  <c r="BF7405" i="9"/>
  <c r="BG7405" i="9"/>
  <c r="BH7405" i="9"/>
  <c r="BI7405" i="9"/>
  <c r="BJ7405" i="9"/>
  <c r="BD7406" i="9"/>
  <c r="BE7406" i="9"/>
  <c r="BF7406" i="9"/>
  <c r="BG7406" i="9"/>
  <c r="BH7406" i="9"/>
  <c r="BI7406" i="9"/>
  <c r="BJ7406" i="9"/>
  <c r="BD7407" i="9"/>
  <c r="BE7407" i="9"/>
  <c r="BF7407" i="9"/>
  <c r="BG7407" i="9"/>
  <c r="BH7407" i="9"/>
  <c r="BI7407" i="9"/>
  <c r="BJ7407" i="9"/>
  <c r="BD7408" i="9"/>
  <c r="BE7408" i="9"/>
  <c r="BF7408" i="9"/>
  <c r="BG7408" i="9"/>
  <c r="BH7408" i="9"/>
  <c r="BI7408" i="9"/>
  <c r="BJ7408" i="9"/>
  <c r="BD7409" i="9"/>
  <c r="BE7409" i="9"/>
  <c r="BF7409" i="9"/>
  <c r="BG7409" i="9"/>
  <c r="BH7409" i="9"/>
  <c r="BI7409" i="9"/>
  <c r="BJ7409" i="9"/>
  <c r="BD7410" i="9"/>
  <c r="BE7410" i="9"/>
  <c r="BF7410" i="9"/>
  <c r="BG7410" i="9"/>
  <c r="BH7410" i="9"/>
  <c r="BI7410" i="9"/>
  <c r="BJ7410" i="9"/>
  <c r="BD7411" i="9"/>
  <c r="BE7411" i="9"/>
  <c r="BF7411" i="9"/>
  <c r="BG7411" i="9"/>
  <c r="BH7411" i="9"/>
  <c r="BI7411" i="9"/>
  <c r="BJ7411" i="9"/>
  <c r="BD7412" i="9"/>
  <c r="BE7412" i="9"/>
  <c r="BF7412" i="9"/>
  <c r="BG7412" i="9"/>
  <c r="BH7412" i="9"/>
  <c r="BI7412" i="9"/>
  <c r="BJ7412" i="9"/>
  <c r="BD7413" i="9"/>
  <c r="BE7413" i="9"/>
  <c r="BF7413" i="9"/>
  <c r="BG7413" i="9"/>
  <c r="BH7413" i="9"/>
  <c r="BI7413" i="9"/>
  <c r="BJ7413" i="9"/>
  <c r="BD7414" i="9"/>
  <c r="BE7414" i="9"/>
  <c r="BF7414" i="9"/>
  <c r="BG7414" i="9"/>
  <c r="BH7414" i="9"/>
  <c r="BI7414" i="9"/>
  <c r="BJ7414" i="9"/>
  <c r="BD7415" i="9"/>
  <c r="BE7415" i="9"/>
  <c r="BF7415" i="9"/>
  <c r="BG7415" i="9"/>
  <c r="BH7415" i="9"/>
  <c r="BI7415" i="9"/>
  <c r="BJ7415" i="9"/>
  <c r="BD7416" i="9"/>
  <c r="BE7416" i="9"/>
  <c r="BF7416" i="9"/>
  <c r="BG7416" i="9"/>
  <c r="BH7416" i="9"/>
  <c r="BI7416" i="9"/>
  <c r="BJ7416" i="9"/>
  <c r="BD7417" i="9"/>
  <c r="BE7417" i="9"/>
  <c r="BF7417" i="9"/>
  <c r="BG7417" i="9"/>
  <c r="BH7417" i="9"/>
  <c r="BI7417" i="9"/>
  <c r="BJ7417" i="9"/>
  <c r="BD7418" i="9"/>
  <c r="BE7418" i="9"/>
  <c r="BF7418" i="9"/>
  <c r="BG7418" i="9"/>
  <c r="BH7418" i="9"/>
  <c r="BI7418" i="9"/>
  <c r="BJ7418" i="9"/>
  <c r="BD7419" i="9"/>
  <c r="BE7419" i="9"/>
  <c r="BF7419" i="9"/>
  <c r="BG7419" i="9"/>
  <c r="BH7419" i="9"/>
  <c r="BI7419" i="9"/>
  <c r="BJ7419" i="9"/>
  <c r="BD7420" i="9"/>
  <c r="BE7420" i="9"/>
  <c r="BF7420" i="9"/>
  <c r="BG7420" i="9"/>
  <c r="BH7420" i="9"/>
  <c r="BI7420" i="9"/>
  <c r="BJ7420" i="9"/>
  <c r="BD7421" i="9"/>
  <c r="BE7421" i="9"/>
  <c r="BF7421" i="9"/>
  <c r="BG7421" i="9"/>
  <c r="BH7421" i="9"/>
  <c r="BI7421" i="9"/>
  <c r="BJ7421" i="9"/>
  <c r="BD7422" i="9"/>
  <c r="BE7422" i="9"/>
  <c r="BF7422" i="9"/>
  <c r="BG7422" i="9"/>
  <c r="BH7422" i="9"/>
  <c r="BI7422" i="9"/>
  <c r="BJ7422" i="9"/>
  <c r="BD7423" i="9"/>
  <c r="BE7423" i="9"/>
  <c r="BF7423" i="9"/>
  <c r="BG7423" i="9"/>
  <c r="BH7423" i="9"/>
  <c r="BI7423" i="9"/>
  <c r="BJ7423" i="9"/>
  <c r="BD7424" i="9"/>
  <c r="BE7424" i="9"/>
  <c r="BF7424" i="9"/>
  <c r="BG7424" i="9"/>
  <c r="BH7424" i="9"/>
  <c r="BI7424" i="9"/>
  <c r="BJ7424" i="9"/>
  <c r="BD7425" i="9"/>
  <c r="BE7425" i="9"/>
  <c r="BF7425" i="9"/>
  <c r="BG7425" i="9"/>
  <c r="BH7425" i="9"/>
  <c r="BI7425" i="9"/>
  <c r="BJ7425" i="9"/>
  <c r="BD7426" i="9"/>
  <c r="BE7426" i="9"/>
  <c r="BF7426" i="9"/>
  <c r="BG7426" i="9"/>
  <c r="BH7426" i="9"/>
  <c r="BI7426" i="9"/>
  <c r="BJ7426" i="9"/>
  <c r="BD7427" i="9"/>
  <c r="BE7427" i="9"/>
  <c r="BF7427" i="9"/>
  <c r="BG7427" i="9"/>
  <c r="BH7427" i="9"/>
  <c r="BI7427" i="9"/>
  <c r="BJ7427" i="9"/>
  <c r="BD7428" i="9"/>
  <c r="BE7428" i="9"/>
  <c r="BF7428" i="9"/>
  <c r="BG7428" i="9"/>
  <c r="BH7428" i="9"/>
  <c r="BI7428" i="9"/>
  <c r="BJ7428" i="9"/>
  <c r="BD7429" i="9"/>
  <c r="BE7429" i="9"/>
  <c r="BF7429" i="9"/>
  <c r="BG7429" i="9"/>
  <c r="BH7429" i="9"/>
  <c r="BI7429" i="9"/>
  <c r="BJ7429" i="9"/>
  <c r="BD7430" i="9"/>
  <c r="BE7430" i="9"/>
  <c r="BF7430" i="9"/>
  <c r="BG7430" i="9"/>
  <c r="BH7430" i="9"/>
  <c r="BI7430" i="9"/>
  <c r="BJ7430" i="9"/>
  <c r="BD7431" i="9"/>
  <c r="BE7431" i="9"/>
  <c r="BF7431" i="9"/>
  <c r="BG7431" i="9"/>
  <c r="BH7431" i="9"/>
  <c r="BI7431" i="9"/>
  <c r="BJ7431" i="9"/>
  <c r="BD7432" i="9"/>
  <c r="BE7432" i="9"/>
  <c r="BF7432" i="9"/>
  <c r="BG7432" i="9"/>
  <c r="BH7432" i="9"/>
  <c r="BI7432" i="9"/>
  <c r="BJ7432" i="9"/>
  <c r="BD7433" i="9"/>
  <c r="BE7433" i="9"/>
  <c r="BF7433" i="9"/>
  <c r="BG7433" i="9"/>
  <c r="BH7433" i="9"/>
  <c r="BI7433" i="9"/>
  <c r="BJ7433" i="9"/>
  <c r="BD7434" i="9"/>
  <c r="BE7434" i="9"/>
  <c r="BF7434" i="9"/>
  <c r="BG7434" i="9"/>
  <c r="BH7434" i="9"/>
  <c r="BI7434" i="9"/>
  <c r="BJ7434" i="9"/>
  <c r="BD7435" i="9"/>
  <c r="BE7435" i="9"/>
  <c r="BF7435" i="9"/>
  <c r="BG7435" i="9"/>
  <c r="BH7435" i="9"/>
  <c r="BI7435" i="9"/>
  <c r="BJ7435" i="9"/>
  <c r="BD7436" i="9"/>
  <c r="BE7436" i="9"/>
  <c r="BF7436" i="9"/>
  <c r="BG7436" i="9"/>
  <c r="BH7436" i="9"/>
  <c r="BI7436" i="9"/>
  <c r="BJ7436" i="9"/>
  <c r="BD7437" i="9"/>
  <c r="BE7437" i="9"/>
  <c r="BF7437" i="9"/>
  <c r="BG7437" i="9"/>
  <c r="BH7437" i="9"/>
  <c r="BI7437" i="9"/>
  <c r="BJ7437" i="9"/>
  <c r="BD7438" i="9"/>
  <c r="BE7438" i="9"/>
  <c r="BF7438" i="9"/>
  <c r="BG7438" i="9"/>
  <c r="BH7438" i="9"/>
  <c r="BI7438" i="9"/>
  <c r="BJ7438" i="9"/>
  <c r="BD7439" i="9"/>
  <c r="BE7439" i="9"/>
  <c r="BF7439" i="9"/>
  <c r="BG7439" i="9"/>
  <c r="BH7439" i="9"/>
  <c r="BI7439" i="9"/>
  <c r="BJ7439" i="9"/>
  <c r="BD7440" i="9"/>
  <c r="BE7440" i="9"/>
  <c r="BF7440" i="9"/>
  <c r="BG7440" i="9"/>
  <c r="BH7440" i="9"/>
  <c r="BI7440" i="9"/>
  <c r="BJ7440" i="9"/>
  <c r="BD7441" i="9"/>
  <c r="BE7441" i="9"/>
  <c r="BF7441" i="9"/>
  <c r="BG7441" i="9"/>
  <c r="BH7441" i="9"/>
  <c r="BI7441" i="9"/>
  <c r="BJ7441" i="9"/>
  <c r="BD7442" i="9"/>
  <c r="BE7442" i="9"/>
  <c r="BF7442" i="9"/>
  <c r="BG7442" i="9"/>
  <c r="BH7442" i="9"/>
  <c r="BI7442" i="9"/>
  <c r="BJ7442" i="9"/>
  <c r="BD7443" i="9"/>
  <c r="BE7443" i="9"/>
  <c r="BF7443" i="9"/>
  <c r="BG7443" i="9"/>
  <c r="BH7443" i="9"/>
  <c r="BI7443" i="9"/>
  <c r="BJ7443" i="9"/>
  <c r="BD7444" i="9"/>
  <c r="BE7444" i="9"/>
  <c r="BF7444" i="9"/>
  <c r="BG7444" i="9"/>
  <c r="BH7444" i="9"/>
  <c r="BI7444" i="9"/>
  <c r="BJ7444" i="9"/>
  <c r="BD7445" i="9"/>
  <c r="BE7445" i="9"/>
  <c r="BF7445" i="9"/>
  <c r="BG7445" i="9"/>
  <c r="BH7445" i="9"/>
  <c r="BI7445" i="9"/>
  <c r="BJ7445" i="9"/>
  <c r="BD7446" i="9"/>
  <c r="BE7446" i="9"/>
  <c r="BF7446" i="9"/>
  <c r="BG7446" i="9"/>
  <c r="BH7446" i="9"/>
  <c r="BI7446" i="9"/>
  <c r="BJ7446" i="9"/>
  <c r="BD7447" i="9"/>
  <c r="BE7447" i="9"/>
  <c r="BF7447" i="9"/>
  <c r="BG7447" i="9"/>
  <c r="BH7447" i="9"/>
  <c r="BI7447" i="9"/>
  <c r="BJ7447" i="9"/>
  <c r="BD7448" i="9"/>
  <c r="BE7448" i="9"/>
  <c r="BF7448" i="9"/>
  <c r="BG7448" i="9"/>
  <c r="BH7448" i="9"/>
  <c r="BI7448" i="9"/>
  <c r="BJ7448" i="9"/>
  <c r="BD7449" i="9"/>
  <c r="BE7449" i="9"/>
  <c r="BF7449" i="9"/>
  <c r="BG7449" i="9"/>
  <c r="BH7449" i="9"/>
  <c r="BI7449" i="9"/>
  <c r="BJ7449" i="9"/>
  <c r="BD7450" i="9"/>
  <c r="BE7450" i="9"/>
  <c r="BF7450" i="9"/>
  <c r="BG7450" i="9"/>
  <c r="BH7450" i="9"/>
  <c r="BI7450" i="9"/>
  <c r="BJ7450" i="9"/>
  <c r="BD7451" i="9"/>
  <c r="BE7451" i="9"/>
  <c r="BF7451" i="9"/>
  <c r="BG7451" i="9"/>
  <c r="BH7451" i="9"/>
  <c r="BI7451" i="9"/>
  <c r="BJ7451" i="9"/>
  <c r="BD7452" i="9"/>
  <c r="BE7452" i="9"/>
  <c r="BF7452" i="9"/>
  <c r="BG7452" i="9"/>
  <c r="BH7452" i="9"/>
  <c r="BI7452" i="9"/>
  <c r="BJ7452" i="9"/>
  <c r="BD7453" i="9"/>
  <c r="BE7453" i="9"/>
  <c r="BF7453" i="9"/>
  <c r="BG7453" i="9"/>
  <c r="BH7453" i="9"/>
  <c r="BI7453" i="9"/>
  <c r="BJ7453" i="9"/>
  <c r="BD7454" i="9"/>
  <c r="BE7454" i="9"/>
  <c r="BF7454" i="9"/>
  <c r="BG7454" i="9"/>
  <c r="BH7454" i="9"/>
  <c r="BI7454" i="9"/>
  <c r="BJ7454" i="9"/>
  <c r="BD7455" i="9"/>
  <c r="BE7455" i="9"/>
  <c r="BF7455" i="9"/>
  <c r="BG7455" i="9"/>
  <c r="BH7455" i="9"/>
  <c r="BI7455" i="9"/>
  <c r="BJ7455" i="9"/>
  <c r="BD7456" i="9"/>
  <c r="BE7456" i="9"/>
  <c r="BF7456" i="9"/>
  <c r="BG7456" i="9"/>
  <c r="BH7456" i="9"/>
  <c r="BI7456" i="9"/>
  <c r="BJ7456" i="9"/>
  <c r="BD7457" i="9"/>
  <c r="BE7457" i="9"/>
  <c r="BF7457" i="9"/>
  <c r="BG7457" i="9"/>
  <c r="BH7457" i="9"/>
  <c r="BI7457" i="9"/>
  <c r="BJ7457" i="9"/>
  <c r="BD7458" i="9"/>
  <c r="BE7458" i="9"/>
  <c r="BF7458" i="9"/>
  <c r="BG7458" i="9"/>
  <c r="BH7458" i="9"/>
  <c r="BI7458" i="9"/>
  <c r="BJ7458" i="9"/>
  <c r="BD7459" i="9"/>
  <c r="BE7459" i="9"/>
  <c r="BF7459" i="9"/>
  <c r="BG7459" i="9"/>
  <c r="BH7459" i="9"/>
  <c r="BI7459" i="9"/>
  <c r="BJ7459" i="9"/>
  <c r="BD7460" i="9"/>
  <c r="BE7460" i="9"/>
  <c r="BF7460" i="9"/>
  <c r="BG7460" i="9"/>
  <c r="BH7460" i="9"/>
  <c r="BI7460" i="9"/>
  <c r="BJ7460" i="9"/>
  <c r="BD7461" i="9"/>
  <c r="BE7461" i="9"/>
  <c r="BF7461" i="9"/>
  <c r="BG7461" i="9"/>
  <c r="BH7461" i="9"/>
  <c r="BI7461" i="9"/>
  <c r="BJ7461" i="9"/>
  <c r="BD7462" i="9"/>
  <c r="BE7462" i="9"/>
  <c r="BF7462" i="9"/>
  <c r="BG7462" i="9"/>
  <c r="BH7462" i="9"/>
  <c r="BI7462" i="9"/>
  <c r="BJ7462" i="9"/>
  <c r="BD7463" i="9"/>
  <c r="BE7463" i="9"/>
  <c r="BF7463" i="9"/>
  <c r="BG7463" i="9"/>
  <c r="BH7463" i="9"/>
  <c r="BI7463" i="9"/>
  <c r="BJ7463" i="9"/>
  <c r="BD7464" i="9"/>
  <c r="BE7464" i="9"/>
  <c r="BF7464" i="9"/>
  <c r="BG7464" i="9"/>
  <c r="BH7464" i="9"/>
  <c r="BI7464" i="9"/>
  <c r="BJ7464" i="9"/>
  <c r="BD7465" i="9"/>
  <c r="BE7465" i="9"/>
  <c r="BF7465" i="9"/>
  <c r="BG7465" i="9"/>
  <c r="BH7465" i="9"/>
  <c r="BI7465" i="9"/>
  <c r="BJ7465" i="9"/>
  <c r="BD7466" i="9"/>
  <c r="BE7466" i="9"/>
  <c r="BF7466" i="9"/>
  <c r="BG7466" i="9"/>
  <c r="BH7466" i="9"/>
  <c r="BI7466" i="9"/>
  <c r="BJ7466" i="9"/>
  <c r="BD7467" i="9"/>
  <c r="BE7467" i="9"/>
  <c r="BF7467" i="9"/>
  <c r="BG7467" i="9"/>
  <c r="BH7467" i="9"/>
  <c r="BI7467" i="9"/>
  <c r="BJ7467" i="9"/>
  <c r="BD7468" i="9"/>
  <c r="BE7468" i="9"/>
  <c r="BF7468" i="9"/>
  <c r="BG7468" i="9"/>
  <c r="BH7468" i="9"/>
  <c r="BI7468" i="9"/>
  <c r="BJ7468" i="9"/>
  <c r="BD7469" i="9"/>
  <c r="BE7469" i="9"/>
  <c r="BF7469" i="9"/>
  <c r="BG7469" i="9"/>
  <c r="BH7469" i="9"/>
  <c r="BI7469" i="9"/>
  <c r="BJ7469" i="9"/>
  <c r="BD7470" i="9"/>
  <c r="BE7470" i="9"/>
  <c r="BF7470" i="9"/>
  <c r="BG7470" i="9"/>
  <c r="BH7470" i="9"/>
  <c r="BI7470" i="9"/>
  <c r="BJ7470" i="9"/>
  <c r="BD7471" i="9"/>
  <c r="BE7471" i="9"/>
  <c r="BF7471" i="9"/>
  <c r="BG7471" i="9"/>
  <c r="BH7471" i="9"/>
  <c r="BI7471" i="9"/>
  <c r="BJ7471" i="9"/>
  <c r="BD7472" i="9"/>
  <c r="BE7472" i="9"/>
  <c r="BF7472" i="9"/>
  <c r="BG7472" i="9"/>
  <c r="BH7472" i="9"/>
  <c r="BI7472" i="9"/>
  <c r="BJ7472" i="9"/>
  <c r="BD7473" i="9"/>
  <c r="BE7473" i="9"/>
  <c r="BF7473" i="9"/>
  <c r="BG7473" i="9"/>
  <c r="BH7473" i="9"/>
  <c r="BI7473" i="9"/>
  <c r="BJ7473" i="9"/>
  <c r="BD7474" i="9"/>
  <c r="BE7474" i="9"/>
  <c r="BF7474" i="9"/>
  <c r="BG7474" i="9"/>
  <c r="BH7474" i="9"/>
  <c r="BI7474" i="9"/>
  <c r="BJ7474" i="9"/>
  <c r="BD7475" i="9"/>
  <c r="BE7475" i="9"/>
  <c r="BF7475" i="9"/>
  <c r="BG7475" i="9"/>
  <c r="BH7475" i="9"/>
  <c r="BI7475" i="9"/>
  <c r="BJ7475" i="9"/>
  <c r="BD7476" i="9"/>
  <c r="BE7476" i="9"/>
  <c r="BF7476" i="9"/>
  <c r="BG7476" i="9"/>
  <c r="BH7476" i="9"/>
  <c r="BI7476" i="9"/>
  <c r="BJ7476" i="9"/>
  <c r="BD7477" i="9"/>
  <c r="BE7477" i="9"/>
  <c r="BF7477" i="9"/>
  <c r="BG7477" i="9"/>
  <c r="BH7477" i="9"/>
  <c r="BI7477" i="9"/>
  <c r="BJ7477" i="9"/>
  <c r="BD7478" i="9"/>
  <c r="BE7478" i="9"/>
  <c r="BF7478" i="9"/>
  <c r="BG7478" i="9"/>
  <c r="BH7478" i="9"/>
  <c r="BI7478" i="9"/>
  <c r="BJ7478" i="9"/>
  <c r="BD7479" i="9"/>
  <c r="BE7479" i="9"/>
  <c r="BF7479" i="9"/>
  <c r="BG7479" i="9"/>
  <c r="BH7479" i="9"/>
  <c r="BI7479" i="9"/>
  <c r="BJ7479" i="9"/>
  <c r="BD7480" i="9"/>
  <c r="BE7480" i="9"/>
  <c r="BF7480" i="9"/>
  <c r="BG7480" i="9"/>
  <c r="BH7480" i="9"/>
  <c r="BI7480" i="9"/>
  <c r="BJ7480" i="9"/>
  <c r="BD7481" i="9"/>
  <c r="BE7481" i="9"/>
  <c r="BF7481" i="9"/>
  <c r="BG7481" i="9"/>
  <c r="BH7481" i="9"/>
  <c r="BI7481" i="9"/>
  <c r="BJ7481" i="9"/>
  <c r="BD7482" i="9"/>
  <c r="BE7482" i="9"/>
  <c r="BF7482" i="9"/>
  <c r="BG7482" i="9"/>
  <c r="BH7482" i="9"/>
  <c r="BI7482" i="9"/>
  <c r="BJ7482" i="9"/>
  <c r="BD7483" i="9"/>
  <c r="BE7483" i="9"/>
  <c r="BF7483" i="9"/>
  <c r="BG7483" i="9"/>
  <c r="BH7483" i="9"/>
  <c r="BI7483" i="9"/>
  <c r="BJ7483" i="9"/>
  <c r="BD7484" i="9"/>
  <c r="BE7484" i="9"/>
  <c r="BF7484" i="9"/>
  <c r="BG7484" i="9"/>
  <c r="BH7484" i="9"/>
  <c r="BI7484" i="9"/>
  <c r="BJ7484" i="9"/>
  <c r="BD7485" i="9"/>
  <c r="BE7485" i="9"/>
  <c r="BF7485" i="9"/>
  <c r="BG7485" i="9"/>
  <c r="BH7485" i="9"/>
  <c r="BI7485" i="9"/>
  <c r="BJ7485" i="9"/>
  <c r="BD7486" i="9"/>
  <c r="BE7486" i="9"/>
  <c r="BF7486" i="9"/>
  <c r="BG7486" i="9"/>
  <c r="BH7486" i="9"/>
  <c r="BI7486" i="9"/>
  <c r="BJ7486" i="9"/>
  <c r="BD7487" i="9"/>
  <c r="BE7487" i="9"/>
  <c r="BF7487" i="9"/>
  <c r="BG7487" i="9"/>
  <c r="BH7487" i="9"/>
  <c r="BI7487" i="9"/>
  <c r="BJ7487" i="9"/>
  <c r="BD7488" i="9"/>
  <c r="BE7488" i="9"/>
  <c r="BF7488" i="9"/>
  <c r="BG7488" i="9"/>
  <c r="BH7488" i="9"/>
  <c r="BI7488" i="9"/>
  <c r="BJ7488" i="9"/>
  <c r="BD7489" i="9"/>
  <c r="BE7489" i="9"/>
  <c r="BF7489" i="9"/>
  <c r="BG7489" i="9"/>
  <c r="BH7489" i="9"/>
  <c r="BI7489" i="9"/>
  <c r="BJ7489" i="9"/>
  <c r="BD7490" i="9"/>
  <c r="BE7490" i="9"/>
  <c r="BF7490" i="9"/>
  <c r="BG7490" i="9"/>
  <c r="BH7490" i="9"/>
  <c r="BI7490" i="9"/>
  <c r="BJ7490" i="9"/>
  <c r="BD7491" i="9"/>
  <c r="BE7491" i="9"/>
  <c r="BF7491" i="9"/>
  <c r="BG7491" i="9"/>
  <c r="BH7491" i="9"/>
  <c r="BI7491" i="9"/>
  <c r="BJ7491" i="9"/>
  <c r="BD7492" i="9"/>
  <c r="BE7492" i="9"/>
  <c r="BF7492" i="9"/>
  <c r="BG7492" i="9"/>
  <c r="BH7492" i="9"/>
  <c r="BI7492" i="9"/>
  <c r="BJ7492" i="9"/>
  <c r="BD7493" i="9"/>
  <c r="BE7493" i="9"/>
  <c r="BF7493" i="9"/>
  <c r="BG7493" i="9"/>
  <c r="BH7493" i="9"/>
  <c r="BI7493" i="9"/>
  <c r="BJ7493" i="9"/>
  <c r="BD7494" i="9"/>
  <c r="BE7494" i="9"/>
  <c r="BF7494" i="9"/>
  <c r="BG7494" i="9"/>
  <c r="BH7494" i="9"/>
  <c r="BI7494" i="9"/>
  <c r="BJ7494" i="9"/>
  <c r="BD7495" i="9"/>
  <c r="BE7495" i="9"/>
  <c r="BF7495" i="9"/>
  <c r="BG7495" i="9"/>
  <c r="BH7495" i="9"/>
  <c r="BI7495" i="9"/>
  <c r="BJ7495" i="9"/>
  <c r="BD7496" i="9"/>
  <c r="BE7496" i="9"/>
  <c r="BF7496" i="9"/>
  <c r="BG7496" i="9"/>
  <c r="BH7496" i="9"/>
  <c r="BI7496" i="9"/>
  <c r="BJ7496" i="9"/>
  <c r="BD7497" i="9"/>
  <c r="BE7497" i="9"/>
  <c r="BF7497" i="9"/>
  <c r="BG7497" i="9"/>
  <c r="BH7497" i="9"/>
  <c r="BI7497" i="9"/>
  <c r="BJ7497" i="9"/>
  <c r="BD7498" i="9"/>
  <c r="BE7498" i="9"/>
  <c r="BF7498" i="9"/>
  <c r="BG7498" i="9"/>
  <c r="BH7498" i="9"/>
  <c r="BI7498" i="9"/>
  <c r="BJ7498" i="9"/>
  <c r="BD7499" i="9"/>
  <c r="BE7499" i="9"/>
  <c r="BF7499" i="9"/>
  <c r="BG7499" i="9"/>
  <c r="BH7499" i="9"/>
  <c r="BI7499" i="9"/>
  <c r="BJ7499" i="9"/>
  <c r="BD7500" i="9"/>
  <c r="BE7500" i="9"/>
  <c r="BF7500" i="9"/>
  <c r="BG7500" i="9"/>
  <c r="BH7500" i="9"/>
  <c r="BI7500" i="9"/>
  <c r="BJ7500" i="9"/>
  <c r="BD7501" i="9"/>
  <c r="BE7501" i="9"/>
  <c r="BF7501" i="9"/>
  <c r="BG7501" i="9"/>
  <c r="BH7501" i="9"/>
  <c r="BI7501" i="9"/>
  <c r="BJ7501" i="9"/>
  <c r="BD7502" i="9"/>
  <c r="BE7502" i="9"/>
  <c r="BF7502" i="9"/>
  <c r="BG7502" i="9"/>
  <c r="BH7502" i="9"/>
  <c r="BI7502" i="9"/>
  <c r="BJ7502" i="9"/>
  <c r="BD7503" i="9"/>
  <c r="BE7503" i="9"/>
  <c r="BF7503" i="9"/>
  <c r="BG7503" i="9"/>
  <c r="BH7503" i="9"/>
  <c r="BI7503" i="9"/>
  <c r="BJ7503" i="9"/>
  <c r="BD7504" i="9"/>
  <c r="BE7504" i="9"/>
  <c r="BF7504" i="9"/>
  <c r="BG7504" i="9"/>
  <c r="BH7504" i="9"/>
  <c r="BI7504" i="9"/>
  <c r="BJ7504" i="9"/>
  <c r="BD7505" i="9"/>
  <c r="BE7505" i="9"/>
  <c r="BF7505" i="9"/>
  <c r="BG7505" i="9"/>
  <c r="BH7505" i="9"/>
  <c r="BI7505" i="9"/>
  <c r="BJ7505" i="9"/>
  <c r="BD7506" i="9"/>
  <c r="BE7506" i="9"/>
  <c r="BF7506" i="9"/>
  <c r="BG7506" i="9"/>
  <c r="BH7506" i="9"/>
  <c r="BI7506" i="9"/>
  <c r="BJ7506" i="9"/>
  <c r="BD7507" i="9"/>
  <c r="BE7507" i="9"/>
  <c r="BF7507" i="9"/>
  <c r="BG7507" i="9"/>
  <c r="BH7507" i="9"/>
  <c r="BI7507" i="9"/>
  <c r="BJ7507" i="9"/>
  <c r="BD7508" i="9"/>
  <c r="BE7508" i="9"/>
  <c r="BF7508" i="9"/>
  <c r="BG7508" i="9"/>
  <c r="BH7508" i="9"/>
  <c r="BI7508" i="9"/>
  <c r="BJ7508" i="9"/>
  <c r="BD7509" i="9"/>
  <c r="BE7509" i="9"/>
  <c r="BF7509" i="9"/>
  <c r="BG7509" i="9"/>
  <c r="BH7509" i="9"/>
  <c r="BI7509" i="9"/>
  <c r="BJ7509" i="9"/>
  <c r="BD7510" i="9"/>
  <c r="BE7510" i="9"/>
  <c r="BF7510" i="9"/>
  <c r="BG7510" i="9"/>
  <c r="BH7510" i="9"/>
  <c r="BI7510" i="9"/>
  <c r="BJ7510" i="9"/>
  <c r="BD7511" i="9"/>
  <c r="BE7511" i="9"/>
  <c r="BF7511" i="9"/>
  <c r="BG7511" i="9"/>
  <c r="BH7511" i="9"/>
  <c r="BI7511" i="9"/>
  <c r="BJ7511" i="9"/>
  <c r="BD7512" i="9"/>
  <c r="BE7512" i="9"/>
  <c r="BF7512" i="9"/>
  <c r="BG7512" i="9"/>
  <c r="BH7512" i="9"/>
  <c r="BI7512" i="9"/>
  <c r="BJ7512" i="9"/>
  <c r="BD7513" i="9"/>
  <c r="BE7513" i="9"/>
  <c r="BF7513" i="9"/>
  <c r="BG7513" i="9"/>
  <c r="BH7513" i="9"/>
  <c r="BI7513" i="9"/>
  <c r="BJ7513" i="9"/>
  <c r="BD7514" i="9"/>
  <c r="BE7514" i="9"/>
  <c r="BF7514" i="9"/>
  <c r="BG7514" i="9"/>
  <c r="BH7514" i="9"/>
  <c r="BI7514" i="9"/>
  <c r="BJ7514" i="9"/>
  <c r="BD7515" i="9"/>
  <c r="BE7515" i="9"/>
  <c r="BF7515" i="9"/>
  <c r="BG7515" i="9"/>
  <c r="BH7515" i="9"/>
  <c r="BI7515" i="9"/>
  <c r="BJ7515" i="9"/>
  <c r="BD7516" i="9"/>
  <c r="BE7516" i="9"/>
  <c r="BF7516" i="9"/>
  <c r="BG7516" i="9"/>
  <c r="BH7516" i="9"/>
  <c r="BI7516" i="9"/>
  <c r="BJ7516" i="9"/>
  <c r="BD7517" i="9"/>
  <c r="BE7517" i="9"/>
  <c r="BF7517" i="9"/>
  <c r="BG7517" i="9"/>
  <c r="BH7517" i="9"/>
  <c r="BI7517" i="9"/>
  <c r="BJ7517" i="9"/>
  <c r="BD7518" i="9"/>
  <c r="BE7518" i="9"/>
  <c r="BF7518" i="9"/>
  <c r="BG7518" i="9"/>
  <c r="BH7518" i="9"/>
  <c r="BI7518" i="9"/>
  <c r="BJ7518" i="9"/>
  <c r="BD7519" i="9"/>
  <c r="BE7519" i="9"/>
  <c r="BF7519" i="9"/>
  <c r="BG7519" i="9"/>
  <c r="BH7519" i="9"/>
  <c r="BI7519" i="9"/>
  <c r="BJ7519" i="9"/>
  <c r="BD7520" i="9"/>
  <c r="BE7520" i="9"/>
  <c r="BF7520" i="9"/>
  <c r="BG7520" i="9"/>
  <c r="BH7520" i="9"/>
  <c r="BI7520" i="9"/>
  <c r="BJ7520" i="9"/>
  <c r="BD7521" i="9"/>
  <c r="BE7521" i="9"/>
  <c r="BF7521" i="9"/>
  <c r="BG7521" i="9"/>
  <c r="BH7521" i="9"/>
  <c r="BI7521" i="9"/>
  <c r="BJ7521" i="9"/>
  <c r="BD7522" i="9"/>
  <c r="BE7522" i="9"/>
  <c r="BF7522" i="9"/>
  <c r="BG7522" i="9"/>
  <c r="BH7522" i="9"/>
  <c r="BI7522" i="9"/>
  <c r="BJ7522" i="9"/>
  <c r="BD7523" i="9"/>
  <c r="BE7523" i="9"/>
  <c r="BF7523" i="9"/>
  <c r="BG7523" i="9"/>
  <c r="BH7523" i="9"/>
  <c r="BI7523" i="9"/>
  <c r="BJ7523" i="9"/>
  <c r="BD7524" i="9"/>
  <c r="BE7524" i="9"/>
  <c r="BF7524" i="9"/>
  <c r="BG7524" i="9"/>
  <c r="BH7524" i="9"/>
  <c r="BI7524" i="9"/>
  <c r="BJ7524" i="9"/>
  <c r="BD7525" i="9"/>
  <c r="BE7525" i="9"/>
  <c r="BF7525" i="9"/>
  <c r="BG7525" i="9"/>
  <c r="BH7525" i="9"/>
  <c r="BI7525" i="9"/>
  <c r="BJ7525" i="9"/>
  <c r="BD7526" i="9"/>
  <c r="BE7526" i="9"/>
  <c r="BF7526" i="9"/>
  <c r="BG7526" i="9"/>
  <c r="BH7526" i="9"/>
  <c r="BI7526" i="9"/>
  <c r="BJ7526" i="9"/>
  <c r="BD7527" i="9"/>
  <c r="BE7527" i="9"/>
  <c r="BF7527" i="9"/>
  <c r="BG7527" i="9"/>
  <c r="BH7527" i="9"/>
  <c r="BI7527" i="9"/>
  <c r="BJ7527" i="9"/>
  <c r="BD7528" i="9"/>
  <c r="BE7528" i="9"/>
  <c r="BF7528" i="9"/>
  <c r="BG7528" i="9"/>
  <c r="BH7528" i="9"/>
  <c r="BI7528" i="9"/>
  <c r="BJ7528" i="9"/>
  <c r="BD7529" i="9"/>
  <c r="BE7529" i="9"/>
  <c r="BF7529" i="9"/>
  <c r="BG7529" i="9"/>
  <c r="BH7529" i="9"/>
  <c r="BI7529" i="9"/>
  <c r="BJ7529" i="9"/>
  <c r="BD7530" i="9"/>
  <c r="BE7530" i="9"/>
  <c r="BF7530" i="9"/>
  <c r="BG7530" i="9"/>
  <c r="BH7530" i="9"/>
  <c r="BI7530" i="9"/>
  <c r="BJ7530" i="9"/>
  <c r="BD7531" i="9"/>
  <c r="BE7531" i="9"/>
  <c r="BF7531" i="9"/>
  <c r="BG7531" i="9"/>
  <c r="BH7531" i="9"/>
  <c r="BI7531" i="9"/>
  <c r="BJ7531" i="9"/>
  <c r="BD7532" i="9"/>
  <c r="BE7532" i="9"/>
  <c r="BF7532" i="9"/>
  <c r="BG7532" i="9"/>
  <c r="BH7532" i="9"/>
  <c r="BI7532" i="9"/>
  <c r="BJ7532" i="9"/>
  <c r="BD7533" i="9"/>
  <c r="BE7533" i="9"/>
  <c r="BF7533" i="9"/>
  <c r="BG7533" i="9"/>
  <c r="BH7533" i="9"/>
  <c r="BI7533" i="9"/>
  <c r="BJ7533" i="9"/>
  <c r="BD7534" i="9"/>
  <c r="BE7534" i="9"/>
  <c r="BF7534" i="9"/>
  <c r="BG7534" i="9"/>
  <c r="BH7534" i="9"/>
  <c r="BI7534" i="9"/>
  <c r="BJ7534" i="9"/>
  <c r="BD7535" i="9"/>
  <c r="BE7535" i="9"/>
  <c r="BF7535" i="9"/>
  <c r="BG7535" i="9"/>
  <c r="BH7535" i="9"/>
  <c r="BI7535" i="9"/>
  <c r="BJ7535" i="9"/>
  <c r="BD7536" i="9"/>
  <c r="BE7536" i="9"/>
  <c r="BF7536" i="9"/>
  <c r="BG7536" i="9"/>
  <c r="BH7536" i="9"/>
  <c r="BI7536" i="9"/>
  <c r="BJ7536" i="9"/>
  <c r="BD7537" i="9"/>
  <c r="BE7537" i="9"/>
  <c r="BF7537" i="9"/>
  <c r="BG7537" i="9"/>
  <c r="BH7537" i="9"/>
  <c r="BI7537" i="9"/>
  <c r="BJ7537" i="9"/>
  <c r="BD7538" i="9"/>
  <c r="BE7538" i="9"/>
  <c r="BF7538" i="9"/>
  <c r="BG7538" i="9"/>
  <c r="BH7538" i="9"/>
  <c r="BI7538" i="9"/>
  <c r="BJ7538" i="9"/>
  <c r="BD7539" i="9"/>
  <c r="BE7539" i="9"/>
  <c r="BF7539" i="9"/>
  <c r="BG7539" i="9"/>
  <c r="BH7539" i="9"/>
  <c r="BI7539" i="9"/>
  <c r="BJ7539" i="9"/>
  <c r="BD7540" i="9"/>
  <c r="BE7540" i="9"/>
  <c r="BF7540" i="9"/>
  <c r="BG7540" i="9"/>
  <c r="BH7540" i="9"/>
  <c r="BI7540" i="9"/>
  <c r="BJ7540" i="9"/>
  <c r="BD7541" i="9"/>
  <c r="BE7541" i="9"/>
  <c r="BF7541" i="9"/>
  <c r="BG7541" i="9"/>
  <c r="BH7541" i="9"/>
  <c r="BI7541" i="9"/>
  <c r="BJ7541" i="9"/>
  <c r="BD7542" i="9"/>
  <c r="BE7542" i="9"/>
  <c r="BF7542" i="9"/>
  <c r="BG7542" i="9"/>
  <c r="BH7542" i="9"/>
  <c r="BI7542" i="9"/>
  <c r="BJ7542" i="9"/>
  <c r="BD7543" i="9"/>
  <c r="BE7543" i="9"/>
  <c r="BF7543" i="9"/>
  <c r="BG7543" i="9"/>
  <c r="BH7543" i="9"/>
  <c r="BI7543" i="9"/>
  <c r="BJ7543" i="9"/>
  <c r="BD7544" i="9"/>
  <c r="BE7544" i="9"/>
  <c r="BF7544" i="9"/>
  <c r="BG7544" i="9"/>
  <c r="BH7544" i="9"/>
  <c r="BI7544" i="9"/>
  <c r="BJ7544" i="9"/>
  <c r="BD7545" i="9"/>
  <c r="BE7545" i="9"/>
  <c r="BF7545" i="9"/>
  <c r="BG7545" i="9"/>
  <c r="BH7545" i="9"/>
  <c r="BI7545" i="9"/>
  <c r="BJ7545" i="9"/>
  <c r="BD7546" i="9"/>
  <c r="BE7546" i="9"/>
  <c r="BF7546" i="9"/>
  <c r="BG7546" i="9"/>
  <c r="BH7546" i="9"/>
  <c r="BI7546" i="9"/>
  <c r="BJ7546" i="9"/>
  <c r="BD7547" i="9"/>
  <c r="BE7547" i="9"/>
  <c r="BF7547" i="9"/>
  <c r="BG7547" i="9"/>
  <c r="BH7547" i="9"/>
  <c r="BI7547" i="9"/>
  <c r="BJ7547" i="9"/>
  <c r="BD7548" i="9"/>
  <c r="BE7548" i="9"/>
  <c r="BF7548" i="9"/>
  <c r="BG7548" i="9"/>
  <c r="BH7548" i="9"/>
  <c r="BI7548" i="9"/>
  <c r="BJ7548" i="9"/>
  <c r="BD7549" i="9"/>
  <c r="BE7549" i="9"/>
  <c r="BF7549" i="9"/>
  <c r="BG7549" i="9"/>
  <c r="BH7549" i="9"/>
  <c r="BI7549" i="9"/>
  <c r="BJ7549" i="9"/>
  <c r="BD7550" i="9"/>
  <c r="BE7550" i="9"/>
  <c r="BF7550" i="9"/>
  <c r="BG7550" i="9"/>
  <c r="BH7550" i="9"/>
  <c r="BI7550" i="9"/>
  <c r="BJ7550" i="9"/>
  <c r="BD7551" i="9"/>
  <c r="BE7551" i="9"/>
  <c r="BF7551" i="9"/>
  <c r="BG7551" i="9"/>
  <c r="BH7551" i="9"/>
  <c r="BI7551" i="9"/>
  <c r="BJ7551" i="9"/>
  <c r="BD7552" i="9"/>
  <c r="BE7552" i="9"/>
  <c r="BF7552" i="9"/>
  <c r="BG7552" i="9"/>
  <c r="BH7552" i="9"/>
  <c r="BI7552" i="9"/>
  <c r="BJ7552" i="9"/>
  <c r="BD7553" i="9"/>
  <c r="BE7553" i="9"/>
  <c r="BF7553" i="9"/>
  <c r="BG7553" i="9"/>
  <c r="BH7553" i="9"/>
  <c r="BI7553" i="9"/>
  <c r="BJ7553" i="9"/>
  <c r="BD7554" i="9"/>
  <c r="BE7554" i="9"/>
  <c r="BF7554" i="9"/>
  <c r="BG7554" i="9"/>
  <c r="BH7554" i="9"/>
  <c r="BI7554" i="9"/>
  <c r="BJ7554" i="9"/>
  <c r="BD7555" i="9"/>
  <c r="BE7555" i="9"/>
  <c r="BF7555" i="9"/>
  <c r="BG7555" i="9"/>
  <c r="BH7555" i="9"/>
  <c r="BI7555" i="9"/>
  <c r="BJ7555" i="9"/>
  <c r="BD7556" i="9"/>
  <c r="BE7556" i="9"/>
  <c r="BF7556" i="9"/>
  <c r="BG7556" i="9"/>
  <c r="BH7556" i="9"/>
  <c r="BI7556" i="9"/>
  <c r="BJ7556" i="9"/>
  <c r="BD7557" i="9"/>
  <c r="BE7557" i="9"/>
  <c r="BF7557" i="9"/>
  <c r="BG7557" i="9"/>
  <c r="BH7557" i="9"/>
  <c r="BI7557" i="9"/>
  <c r="BJ7557" i="9"/>
  <c r="BD7558" i="9"/>
  <c r="BE7558" i="9"/>
  <c r="BF7558" i="9"/>
  <c r="BG7558" i="9"/>
  <c r="BH7558" i="9"/>
  <c r="BI7558" i="9"/>
  <c r="BJ7558" i="9"/>
  <c r="BD7559" i="9"/>
  <c r="BE7559" i="9"/>
  <c r="BF7559" i="9"/>
  <c r="BG7559" i="9"/>
  <c r="BH7559" i="9"/>
  <c r="BI7559" i="9"/>
  <c r="BJ7559" i="9"/>
  <c r="BD7560" i="9"/>
  <c r="BE7560" i="9"/>
  <c r="BF7560" i="9"/>
  <c r="BG7560" i="9"/>
  <c r="BH7560" i="9"/>
  <c r="BI7560" i="9"/>
  <c r="BJ7560" i="9"/>
  <c r="BD7561" i="9"/>
  <c r="BE7561" i="9"/>
  <c r="BF7561" i="9"/>
  <c r="BG7561" i="9"/>
  <c r="BH7561" i="9"/>
  <c r="BI7561" i="9"/>
  <c r="BJ7561" i="9"/>
  <c r="BD7562" i="9"/>
  <c r="BE7562" i="9"/>
  <c r="BF7562" i="9"/>
  <c r="BG7562" i="9"/>
  <c r="BH7562" i="9"/>
  <c r="BI7562" i="9"/>
  <c r="BJ7562" i="9"/>
  <c r="BD7563" i="9"/>
  <c r="BE7563" i="9"/>
  <c r="BF7563" i="9"/>
  <c r="BG7563" i="9"/>
  <c r="BH7563" i="9"/>
  <c r="BI7563" i="9"/>
  <c r="BJ7563" i="9"/>
  <c r="BD7564" i="9"/>
  <c r="BE7564" i="9"/>
  <c r="BF7564" i="9"/>
  <c r="BG7564" i="9"/>
  <c r="BH7564" i="9"/>
  <c r="BI7564" i="9"/>
  <c r="BJ7564" i="9"/>
  <c r="BD7565" i="9"/>
  <c r="BE7565" i="9"/>
  <c r="BF7565" i="9"/>
  <c r="BG7565" i="9"/>
  <c r="BH7565" i="9"/>
  <c r="BI7565" i="9"/>
  <c r="BJ7565" i="9"/>
  <c r="BD7566" i="9"/>
  <c r="BE7566" i="9"/>
  <c r="BF7566" i="9"/>
  <c r="BG7566" i="9"/>
  <c r="BH7566" i="9"/>
  <c r="BI7566" i="9"/>
  <c r="BJ7566" i="9"/>
  <c r="BD7567" i="9"/>
  <c r="BE7567" i="9"/>
  <c r="BF7567" i="9"/>
  <c r="BG7567" i="9"/>
  <c r="BH7567" i="9"/>
  <c r="BI7567" i="9"/>
  <c r="BJ7567" i="9"/>
  <c r="BD7568" i="9"/>
  <c r="BE7568" i="9"/>
  <c r="BF7568" i="9"/>
  <c r="BG7568" i="9"/>
  <c r="BH7568" i="9"/>
  <c r="BI7568" i="9"/>
  <c r="BJ7568" i="9"/>
  <c r="BD7569" i="9"/>
  <c r="BE7569" i="9"/>
  <c r="BF7569" i="9"/>
  <c r="BG7569" i="9"/>
  <c r="BH7569" i="9"/>
  <c r="BI7569" i="9"/>
  <c r="BJ7569" i="9"/>
  <c r="BD7570" i="9"/>
  <c r="BE7570" i="9"/>
  <c r="BF7570" i="9"/>
  <c r="BG7570" i="9"/>
  <c r="BH7570" i="9"/>
  <c r="BI7570" i="9"/>
  <c r="BJ7570" i="9"/>
  <c r="BD7571" i="9"/>
  <c r="BE7571" i="9"/>
  <c r="BF7571" i="9"/>
  <c r="BG7571" i="9"/>
  <c r="BH7571" i="9"/>
  <c r="BI7571" i="9"/>
  <c r="BJ7571" i="9"/>
  <c r="BD7572" i="9"/>
  <c r="BE7572" i="9"/>
  <c r="BF7572" i="9"/>
  <c r="BG7572" i="9"/>
  <c r="BH7572" i="9"/>
  <c r="BI7572" i="9"/>
  <c r="BJ7572" i="9"/>
  <c r="BD7573" i="9"/>
  <c r="BE7573" i="9"/>
  <c r="BF7573" i="9"/>
  <c r="BG7573" i="9"/>
  <c r="BH7573" i="9"/>
  <c r="BI7573" i="9"/>
  <c r="BJ7573" i="9"/>
  <c r="BD7574" i="9"/>
  <c r="BE7574" i="9"/>
  <c r="BF7574" i="9"/>
  <c r="BG7574" i="9"/>
  <c r="BH7574" i="9"/>
  <c r="BI7574" i="9"/>
  <c r="BJ7574" i="9"/>
  <c r="BD7575" i="9"/>
  <c r="BE7575" i="9"/>
  <c r="BF7575" i="9"/>
  <c r="BG7575" i="9"/>
  <c r="BH7575" i="9"/>
  <c r="BI7575" i="9"/>
  <c r="BJ7575" i="9"/>
  <c r="BD7576" i="9"/>
  <c r="BE7576" i="9"/>
  <c r="BF7576" i="9"/>
  <c r="BG7576" i="9"/>
  <c r="BH7576" i="9"/>
  <c r="BI7576" i="9"/>
  <c r="BJ7576" i="9"/>
  <c r="BD7577" i="9"/>
  <c r="BE7577" i="9"/>
  <c r="BF7577" i="9"/>
  <c r="BG7577" i="9"/>
  <c r="BH7577" i="9"/>
  <c r="BI7577" i="9"/>
  <c r="BJ7577" i="9"/>
  <c r="BD7578" i="9"/>
  <c r="BE7578" i="9"/>
  <c r="BF7578" i="9"/>
  <c r="BG7578" i="9"/>
  <c r="BH7578" i="9"/>
  <c r="BI7578" i="9"/>
  <c r="BJ7578" i="9"/>
  <c r="BD7579" i="9"/>
  <c r="BE7579" i="9"/>
  <c r="BF7579" i="9"/>
  <c r="BG7579" i="9"/>
  <c r="BH7579" i="9"/>
  <c r="BI7579" i="9"/>
  <c r="BJ7579" i="9"/>
  <c r="BD7580" i="9"/>
  <c r="BE7580" i="9"/>
  <c r="BF7580" i="9"/>
  <c r="BG7580" i="9"/>
  <c r="BH7580" i="9"/>
  <c r="BI7580" i="9"/>
  <c r="BJ7580" i="9"/>
  <c r="BD7581" i="9"/>
  <c r="BE7581" i="9"/>
  <c r="BF7581" i="9"/>
  <c r="BG7581" i="9"/>
  <c r="BH7581" i="9"/>
  <c r="BI7581" i="9"/>
  <c r="BJ7581" i="9"/>
  <c r="BD7582" i="9"/>
  <c r="BE7582" i="9"/>
  <c r="BF7582" i="9"/>
  <c r="BG7582" i="9"/>
  <c r="BH7582" i="9"/>
  <c r="BI7582" i="9"/>
  <c r="BJ7582" i="9"/>
  <c r="BD7583" i="9"/>
  <c r="BE7583" i="9"/>
  <c r="BF7583" i="9"/>
  <c r="BG7583" i="9"/>
  <c r="BH7583" i="9"/>
  <c r="BI7583" i="9"/>
  <c r="BJ7583" i="9"/>
  <c r="BD7584" i="9"/>
  <c r="BE7584" i="9"/>
  <c r="BF7584" i="9"/>
  <c r="BG7584" i="9"/>
  <c r="BH7584" i="9"/>
  <c r="BI7584" i="9"/>
  <c r="BJ7584" i="9"/>
  <c r="BD7585" i="9"/>
  <c r="BE7585" i="9"/>
  <c r="BF7585" i="9"/>
  <c r="BG7585" i="9"/>
  <c r="BH7585" i="9"/>
  <c r="BI7585" i="9"/>
  <c r="BJ7585" i="9"/>
  <c r="BD7586" i="9"/>
  <c r="BE7586" i="9"/>
  <c r="BF7586" i="9"/>
  <c r="BG7586" i="9"/>
  <c r="BH7586" i="9"/>
  <c r="BI7586" i="9"/>
  <c r="BJ7586" i="9"/>
  <c r="BD7587" i="9"/>
  <c r="BE7587" i="9"/>
  <c r="BF7587" i="9"/>
  <c r="BG7587" i="9"/>
  <c r="BH7587" i="9"/>
  <c r="BI7587" i="9"/>
  <c r="BJ7587" i="9"/>
  <c r="BD7588" i="9"/>
  <c r="BE7588" i="9"/>
  <c r="BF7588" i="9"/>
  <c r="BG7588" i="9"/>
  <c r="BH7588" i="9"/>
  <c r="BI7588" i="9"/>
  <c r="BJ7588" i="9"/>
  <c r="BD7589" i="9"/>
  <c r="BE7589" i="9"/>
  <c r="BF7589" i="9"/>
  <c r="BG7589" i="9"/>
  <c r="BH7589" i="9"/>
  <c r="BI7589" i="9"/>
  <c r="BJ7589" i="9"/>
  <c r="BD7590" i="9"/>
  <c r="BE7590" i="9"/>
  <c r="BF7590" i="9"/>
  <c r="BG7590" i="9"/>
  <c r="BH7590" i="9"/>
  <c r="BI7590" i="9"/>
  <c r="BJ7590" i="9"/>
  <c r="BD7591" i="9"/>
  <c r="BE7591" i="9"/>
  <c r="BF7591" i="9"/>
  <c r="BG7591" i="9"/>
  <c r="BH7591" i="9"/>
  <c r="BI7591" i="9"/>
  <c r="BJ7591" i="9"/>
  <c r="BD7592" i="9"/>
  <c r="BE7592" i="9"/>
  <c r="BF7592" i="9"/>
  <c r="BG7592" i="9"/>
  <c r="BH7592" i="9"/>
  <c r="BI7592" i="9"/>
  <c r="BJ7592" i="9"/>
  <c r="BD7593" i="9"/>
  <c r="BE7593" i="9"/>
  <c r="BF7593" i="9"/>
  <c r="BG7593" i="9"/>
  <c r="BH7593" i="9"/>
  <c r="BI7593" i="9"/>
  <c r="BJ7593" i="9"/>
  <c r="BD7594" i="9"/>
  <c r="BE7594" i="9"/>
  <c r="BF7594" i="9"/>
  <c r="BG7594" i="9"/>
  <c r="BH7594" i="9"/>
  <c r="BI7594" i="9"/>
  <c r="BJ7594" i="9"/>
  <c r="BD7595" i="9"/>
  <c r="BE7595" i="9"/>
  <c r="BF7595" i="9"/>
  <c r="BG7595" i="9"/>
  <c r="BH7595" i="9"/>
  <c r="BI7595" i="9"/>
  <c r="BJ7595" i="9"/>
  <c r="BD7596" i="9"/>
  <c r="BE7596" i="9"/>
  <c r="BF7596" i="9"/>
  <c r="BG7596" i="9"/>
  <c r="BH7596" i="9"/>
  <c r="BI7596" i="9"/>
  <c r="BJ7596" i="9"/>
  <c r="BD7597" i="9"/>
  <c r="BE7597" i="9"/>
  <c r="BF7597" i="9"/>
  <c r="BG7597" i="9"/>
  <c r="BH7597" i="9"/>
  <c r="BI7597" i="9"/>
  <c r="BJ7597" i="9"/>
  <c r="BD7598" i="9"/>
  <c r="BE7598" i="9"/>
  <c r="BF7598" i="9"/>
  <c r="BG7598" i="9"/>
  <c r="BH7598" i="9"/>
  <c r="BI7598" i="9"/>
  <c r="BJ7598" i="9"/>
  <c r="BD7599" i="9"/>
  <c r="BE7599" i="9"/>
  <c r="BF7599" i="9"/>
  <c r="BG7599" i="9"/>
  <c r="BH7599" i="9"/>
  <c r="BI7599" i="9"/>
  <c r="BJ7599" i="9"/>
  <c r="BD7600" i="9"/>
  <c r="BE7600" i="9"/>
  <c r="BF7600" i="9"/>
  <c r="BG7600" i="9"/>
  <c r="BH7600" i="9"/>
  <c r="BI7600" i="9"/>
  <c r="BJ7600" i="9"/>
  <c r="BD7601" i="9"/>
  <c r="BE7601" i="9"/>
  <c r="BF7601" i="9"/>
  <c r="BG7601" i="9"/>
  <c r="BH7601" i="9"/>
  <c r="BI7601" i="9"/>
  <c r="BJ7601" i="9"/>
  <c r="BD7602" i="9"/>
  <c r="BE7602" i="9"/>
  <c r="BF7602" i="9"/>
  <c r="BG7602" i="9"/>
  <c r="BH7602" i="9"/>
  <c r="BI7602" i="9"/>
  <c r="BJ7602" i="9"/>
  <c r="BD7603" i="9"/>
  <c r="BE7603" i="9"/>
  <c r="BF7603" i="9"/>
  <c r="BG7603" i="9"/>
  <c r="BH7603" i="9"/>
  <c r="BI7603" i="9"/>
  <c r="BJ7603" i="9"/>
  <c r="BD7604" i="9"/>
  <c r="BE7604" i="9"/>
  <c r="BF7604" i="9"/>
  <c r="BG7604" i="9"/>
  <c r="BH7604" i="9"/>
  <c r="BI7604" i="9"/>
  <c r="BJ7604" i="9"/>
  <c r="BD7605" i="9"/>
  <c r="BE7605" i="9"/>
  <c r="BF7605" i="9"/>
  <c r="BG7605" i="9"/>
  <c r="BH7605" i="9"/>
  <c r="BI7605" i="9"/>
  <c r="BJ7605" i="9"/>
  <c r="BD7606" i="9"/>
  <c r="BE7606" i="9"/>
  <c r="BF7606" i="9"/>
  <c r="BG7606" i="9"/>
  <c r="BH7606" i="9"/>
  <c r="BI7606" i="9"/>
  <c r="BJ7606" i="9"/>
  <c r="BD7607" i="9"/>
  <c r="BE7607" i="9"/>
  <c r="BF7607" i="9"/>
  <c r="BG7607" i="9"/>
  <c r="BH7607" i="9"/>
  <c r="BI7607" i="9"/>
  <c r="BJ7607" i="9"/>
  <c r="BD7608" i="9"/>
  <c r="BE7608" i="9"/>
  <c r="BF7608" i="9"/>
  <c r="BG7608" i="9"/>
  <c r="BH7608" i="9"/>
  <c r="BI7608" i="9"/>
  <c r="BJ7608" i="9"/>
  <c r="BD7609" i="9"/>
  <c r="BE7609" i="9"/>
  <c r="BF7609" i="9"/>
  <c r="BG7609" i="9"/>
  <c r="BH7609" i="9"/>
  <c r="BI7609" i="9"/>
  <c r="BJ7609" i="9"/>
  <c r="BD7610" i="9"/>
  <c r="BE7610" i="9"/>
  <c r="BF7610" i="9"/>
  <c r="BG7610" i="9"/>
  <c r="BH7610" i="9"/>
  <c r="BI7610" i="9"/>
  <c r="BJ7610" i="9"/>
  <c r="BD7611" i="9"/>
  <c r="BE7611" i="9"/>
  <c r="BF7611" i="9"/>
  <c r="BG7611" i="9"/>
  <c r="BH7611" i="9"/>
  <c r="BI7611" i="9"/>
  <c r="BJ7611" i="9"/>
  <c r="BD7612" i="9"/>
  <c r="BE7612" i="9"/>
  <c r="BF7612" i="9"/>
  <c r="BG7612" i="9"/>
  <c r="BH7612" i="9"/>
  <c r="BI7612" i="9"/>
  <c r="BJ7612" i="9"/>
  <c r="BD7613" i="9"/>
  <c r="BE7613" i="9"/>
  <c r="BF7613" i="9"/>
  <c r="BG7613" i="9"/>
  <c r="BH7613" i="9"/>
  <c r="BI7613" i="9"/>
  <c r="BJ7613" i="9"/>
  <c r="BD7614" i="9"/>
  <c r="BE7614" i="9"/>
  <c r="BF7614" i="9"/>
  <c r="BG7614" i="9"/>
  <c r="BH7614" i="9"/>
  <c r="BI7614" i="9"/>
  <c r="BJ7614" i="9"/>
  <c r="BD7615" i="9"/>
  <c r="BE7615" i="9"/>
  <c r="BF7615" i="9"/>
  <c r="BG7615" i="9"/>
  <c r="BH7615" i="9"/>
  <c r="BI7615" i="9"/>
  <c r="BJ7615" i="9"/>
  <c r="BD7616" i="9"/>
  <c r="BE7616" i="9"/>
  <c r="BF7616" i="9"/>
  <c r="BG7616" i="9"/>
  <c r="BH7616" i="9"/>
  <c r="BI7616" i="9"/>
  <c r="BJ7616" i="9"/>
  <c r="BD7617" i="9"/>
  <c r="BE7617" i="9"/>
  <c r="BF7617" i="9"/>
  <c r="BG7617" i="9"/>
  <c r="BH7617" i="9"/>
  <c r="BI7617" i="9"/>
  <c r="BJ7617" i="9"/>
  <c r="BD7618" i="9"/>
  <c r="BE7618" i="9"/>
  <c r="BF7618" i="9"/>
  <c r="BG7618" i="9"/>
  <c r="BH7618" i="9"/>
  <c r="BI7618" i="9"/>
  <c r="BJ7618" i="9"/>
  <c r="BD7619" i="9"/>
  <c r="BE7619" i="9"/>
  <c r="BF7619" i="9"/>
  <c r="BG7619" i="9"/>
  <c r="BH7619" i="9"/>
  <c r="BI7619" i="9"/>
  <c r="BJ7619" i="9"/>
  <c r="BD7620" i="9"/>
  <c r="BE7620" i="9"/>
  <c r="BF7620" i="9"/>
  <c r="BG7620" i="9"/>
  <c r="BH7620" i="9"/>
  <c r="BI7620" i="9"/>
  <c r="BJ7620" i="9"/>
  <c r="BD7621" i="9"/>
  <c r="BE7621" i="9"/>
  <c r="BF7621" i="9"/>
  <c r="BG7621" i="9"/>
  <c r="BH7621" i="9"/>
  <c r="BI7621" i="9"/>
  <c r="BJ7621" i="9"/>
  <c r="BD7622" i="9"/>
  <c r="BE7622" i="9"/>
  <c r="BF7622" i="9"/>
  <c r="BG7622" i="9"/>
  <c r="BH7622" i="9"/>
  <c r="BI7622" i="9"/>
  <c r="BJ7622" i="9"/>
  <c r="BD7623" i="9"/>
  <c r="BE7623" i="9"/>
  <c r="BF7623" i="9"/>
  <c r="BG7623" i="9"/>
  <c r="BH7623" i="9"/>
  <c r="BI7623" i="9"/>
  <c r="BJ7623" i="9"/>
  <c r="BD7624" i="9"/>
  <c r="BE7624" i="9"/>
  <c r="BF7624" i="9"/>
  <c r="BG7624" i="9"/>
  <c r="BH7624" i="9"/>
  <c r="BI7624" i="9"/>
  <c r="BJ7624" i="9"/>
  <c r="BD7625" i="9"/>
  <c r="BE7625" i="9"/>
  <c r="BF7625" i="9"/>
  <c r="BG7625" i="9"/>
  <c r="BH7625" i="9"/>
  <c r="BI7625" i="9"/>
  <c r="BJ7625" i="9"/>
  <c r="BD7626" i="9"/>
  <c r="BE7626" i="9"/>
  <c r="BF7626" i="9"/>
  <c r="BG7626" i="9"/>
  <c r="BH7626" i="9"/>
  <c r="BI7626" i="9"/>
  <c r="BJ7626" i="9"/>
  <c r="BD7627" i="9"/>
  <c r="BE7627" i="9"/>
  <c r="BF7627" i="9"/>
  <c r="BG7627" i="9"/>
  <c r="BH7627" i="9"/>
  <c r="BI7627" i="9"/>
  <c r="BJ7627" i="9"/>
  <c r="BD7628" i="9"/>
  <c r="BE7628" i="9"/>
  <c r="BF7628" i="9"/>
  <c r="BG7628" i="9"/>
  <c r="BH7628" i="9"/>
  <c r="BI7628" i="9"/>
  <c r="BJ7628" i="9"/>
  <c r="BD7629" i="9"/>
  <c r="BE7629" i="9"/>
  <c r="BF7629" i="9"/>
  <c r="BG7629" i="9"/>
  <c r="BH7629" i="9"/>
  <c r="BI7629" i="9"/>
  <c r="BJ7629" i="9"/>
  <c r="BD7630" i="9"/>
  <c r="BE7630" i="9"/>
  <c r="BF7630" i="9"/>
  <c r="BG7630" i="9"/>
  <c r="BH7630" i="9"/>
  <c r="BI7630" i="9"/>
  <c r="BJ7630" i="9"/>
  <c r="BD7631" i="9"/>
  <c r="BE7631" i="9"/>
  <c r="BF7631" i="9"/>
  <c r="BG7631" i="9"/>
  <c r="BH7631" i="9"/>
  <c r="BI7631" i="9"/>
  <c r="BJ7631" i="9"/>
  <c r="BD7632" i="9"/>
  <c r="BE7632" i="9"/>
  <c r="BF7632" i="9"/>
  <c r="BG7632" i="9"/>
  <c r="BH7632" i="9"/>
  <c r="BI7632" i="9"/>
  <c r="BJ7632" i="9"/>
  <c r="BD7633" i="9"/>
  <c r="BE7633" i="9"/>
  <c r="BF7633" i="9"/>
  <c r="BG7633" i="9"/>
  <c r="BH7633" i="9"/>
  <c r="BI7633" i="9"/>
  <c r="BJ7633" i="9"/>
  <c r="BD7634" i="9"/>
  <c r="BE7634" i="9"/>
  <c r="BF7634" i="9"/>
  <c r="BG7634" i="9"/>
  <c r="BH7634" i="9"/>
  <c r="BI7634" i="9"/>
  <c r="BJ7634" i="9"/>
  <c r="BD7635" i="9"/>
  <c r="BE7635" i="9"/>
  <c r="BF7635" i="9"/>
  <c r="BG7635" i="9"/>
  <c r="BH7635" i="9"/>
  <c r="BI7635" i="9"/>
  <c r="BJ7635" i="9"/>
  <c r="BD7636" i="9"/>
  <c r="BE7636" i="9"/>
  <c r="BF7636" i="9"/>
  <c r="BG7636" i="9"/>
  <c r="BH7636" i="9"/>
  <c r="BI7636" i="9"/>
  <c r="BJ7636" i="9"/>
  <c r="BD7637" i="9"/>
  <c r="BE7637" i="9"/>
  <c r="BF7637" i="9"/>
  <c r="BG7637" i="9"/>
  <c r="BH7637" i="9"/>
  <c r="BI7637" i="9"/>
  <c r="BJ7637" i="9"/>
  <c r="BD7638" i="9"/>
  <c r="BE7638" i="9"/>
  <c r="BF7638" i="9"/>
  <c r="BG7638" i="9"/>
  <c r="BH7638" i="9"/>
  <c r="BI7638" i="9"/>
  <c r="BJ7638" i="9"/>
  <c r="BD7639" i="9"/>
  <c r="BE7639" i="9"/>
  <c r="BF7639" i="9"/>
  <c r="BG7639" i="9"/>
  <c r="BH7639" i="9"/>
  <c r="BI7639" i="9"/>
  <c r="BJ7639" i="9"/>
  <c r="BD7640" i="9"/>
  <c r="BE7640" i="9"/>
  <c r="BF7640" i="9"/>
  <c r="BG7640" i="9"/>
  <c r="BH7640" i="9"/>
  <c r="BI7640" i="9"/>
  <c r="BJ7640" i="9"/>
  <c r="BD7641" i="9"/>
  <c r="BE7641" i="9"/>
  <c r="BF7641" i="9"/>
  <c r="BG7641" i="9"/>
  <c r="BH7641" i="9"/>
  <c r="BI7641" i="9"/>
  <c r="BJ7641" i="9"/>
  <c r="BD7642" i="9"/>
  <c r="BE7642" i="9"/>
  <c r="BF7642" i="9"/>
  <c r="BG7642" i="9"/>
  <c r="BH7642" i="9"/>
  <c r="BI7642" i="9"/>
  <c r="BJ7642" i="9"/>
  <c r="BD7643" i="9"/>
  <c r="BE7643" i="9"/>
  <c r="BF7643" i="9"/>
  <c r="BG7643" i="9"/>
  <c r="BH7643" i="9"/>
  <c r="BI7643" i="9"/>
  <c r="BJ7643" i="9"/>
  <c r="BD7644" i="9"/>
  <c r="BE7644" i="9"/>
  <c r="BF7644" i="9"/>
  <c r="BG7644" i="9"/>
  <c r="BH7644" i="9"/>
  <c r="BI7644" i="9"/>
  <c r="BJ7644" i="9"/>
  <c r="BD7645" i="9"/>
  <c r="BE7645" i="9"/>
  <c r="BF7645" i="9"/>
  <c r="BG7645" i="9"/>
  <c r="BH7645" i="9"/>
  <c r="BI7645" i="9"/>
  <c r="BJ7645" i="9"/>
  <c r="BD7646" i="9"/>
  <c r="BE7646" i="9"/>
  <c r="BF7646" i="9"/>
  <c r="BG7646" i="9"/>
  <c r="BH7646" i="9"/>
  <c r="BI7646" i="9"/>
  <c r="BJ7646" i="9"/>
  <c r="BD7647" i="9"/>
  <c r="BE7647" i="9"/>
  <c r="BF7647" i="9"/>
  <c r="BG7647" i="9"/>
  <c r="BH7647" i="9"/>
  <c r="BI7647" i="9"/>
  <c r="BJ7647" i="9"/>
  <c r="BD7648" i="9"/>
  <c r="BE7648" i="9"/>
  <c r="BF7648" i="9"/>
  <c r="BG7648" i="9"/>
  <c r="BH7648" i="9"/>
  <c r="BI7648" i="9"/>
  <c r="BJ7648" i="9"/>
  <c r="BD7649" i="9"/>
  <c r="BE7649" i="9"/>
  <c r="BF7649" i="9"/>
  <c r="BG7649" i="9"/>
  <c r="BH7649" i="9"/>
  <c r="BI7649" i="9"/>
  <c r="BJ7649" i="9"/>
  <c r="BD7650" i="9"/>
  <c r="BE7650" i="9"/>
  <c r="BF7650" i="9"/>
  <c r="BG7650" i="9"/>
  <c r="BH7650" i="9"/>
  <c r="BI7650" i="9"/>
  <c r="BJ7650" i="9"/>
  <c r="BD7651" i="9"/>
  <c r="BE7651" i="9"/>
  <c r="BF7651" i="9"/>
  <c r="BG7651" i="9"/>
  <c r="BH7651" i="9"/>
  <c r="BI7651" i="9"/>
  <c r="BJ7651" i="9"/>
  <c r="BD7652" i="9"/>
  <c r="BE7652" i="9"/>
  <c r="BF7652" i="9"/>
  <c r="BG7652" i="9"/>
  <c r="BH7652" i="9"/>
  <c r="BI7652" i="9"/>
  <c r="BJ7652" i="9"/>
  <c r="BD7653" i="9"/>
  <c r="BE7653" i="9"/>
  <c r="BF7653" i="9"/>
  <c r="BG7653" i="9"/>
  <c r="BH7653" i="9"/>
  <c r="BI7653" i="9"/>
  <c r="BJ7653" i="9"/>
  <c r="BD7654" i="9"/>
  <c r="BE7654" i="9"/>
  <c r="BF7654" i="9"/>
  <c r="BG7654" i="9"/>
  <c r="BH7654" i="9"/>
  <c r="BI7654" i="9"/>
  <c r="BJ7654" i="9"/>
  <c r="BD7655" i="9"/>
  <c r="BE7655" i="9"/>
  <c r="BF7655" i="9"/>
  <c r="BG7655" i="9"/>
  <c r="BH7655" i="9"/>
  <c r="BI7655" i="9"/>
  <c r="BJ7655" i="9"/>
  <c r="BD7656" i="9"/>
  <c r="BE7656" i="9"/>
  <c r="BF7656" i="9"/>
  <c r="BG7656" i="9"/>
  <c r="BH7656" i="9"/>
  <c r="BI7656" i="9"/>
  <c r="BJ7656" i="9"/>
  <c r="BD7657" i="9"/>
  <c r="BE7657" i="9"/>
  <c r="BF7657" i="9"/>
  <c r="BG7657" i="9"/>
  <c r="BH7657" i="9"/>
  <c r="BI7657" i="9"/>
  <c r="BJ7657" i="9"/>
  <c r="BD7658" i="9"/>
  <c r="BE7658" i="9"/>
  <c r="BF7658" i="9"/>
  <c r="BG7658" i="9"/>
  <c r="BH7658" i="9"/>
  <c r="BI7658" i="9"/>
  <c r="BJ7658" i="9"/>
  <c r="BD7659" i="9"/>
  <c r="BE7659" i="9"/>
  <c r="BF7659" i="9"/>
  <c r="BG7659" i="9"/>
  <c r="BH7659" i="9"/>
  <c r="BI7659" i="9"/>
  <c r="BJ7659" i="9"/>
  <c r="BD7660" i="9"/>
  <c r="BE7660" i="9"/>
  <c r="BF7660" i="9"/>
  <c r="BG7660" i="9"/>
  <c r="BH7660" i="9"/>
  <c r="BI7660" i="9"/>
  <c r="BJ7660" i="9"/>
  <c r="BD7661" i="9"/>
  <c r="BE7661" i="9"/>
  <c r="BF7661" i="9"/>
  <c r="BG7661" i="9"/>
  <c r="BH7661" i="9"/>
  <c r="BI7661" i="9"/>
  <c r="BJ7661" i="9"/>
  <c r="BD7662" i="9"/>
  <c r="BE7662" i="9"/>
  <c r="BF7662" i="9"/>
  <c r="BG7662" i="9"/>
  <c r="BH7662" i="9"/>
  <c r="BI7662" i="9"/>
  <c r="BJ7662" i="9"/>
  <c r="BD7663" i="9"/>
  <c r="BE7663" i="9"/>
  <c r="BF7663" i="9"/>
  <c r="BG7663" i="9"/>
  <c r="BH7663" i="9"/>
  <c r="BI7663" i="9"/>
  <c r="BJ7663" i="9"/>
  <c r="BD7664" i="9"/>
  <c r="BE7664" i="9"/>
  <c r="BF7664" i="9"/>
  <c r="BG7664" i="9"/>
  <c r="BH7664" i="9"/>
  <c r="BI7664" i="9"/>
  <c r="BJ7664" i="9"/>
  <c r="BD7665" i="9"/>
  <c r="BE7665" i="9"/>
  <c r="BF7665" i="9"/>
  <c r="BG7665" i="9"/>
  <c r="BH7665" i="9"/>
  <c r="BI7665" i="9"/>
  <c r="BJ7665" i="9"/>
  <c r="BD7666" i="9"/>
  <c r="BE7666" i="9"/>
  <c r="BF7666" i="9"/>
  <c r="BG7666" i="9"/>
  <c r="BH7666" i="9"/>
  <c r="BI7666" i="9"/>
  <c r="BJ7666" i="9"/>
  <c r="BD7667" i="9"/>
  <c r="BE7667" i="9"/>
  <c r="BF7667" i="9"/>
  <c r="BG7667" i="9"/>
  <c r="BH7667" i="9"/>
  <c r="BI7667" i="9"/>
  <c r="BJ7667" i="9"/>
  <c r="BD7668" i="9"/>
  <c r="BE7668" i="9"/>
  <c r="BF7668" i="9"/>
  <c r="BG7668" i="9"/>
  <c r="BH7668" i="9"/>
  <c r="BI7668" i="9"/>
  <c r="BJ7668" i="9"/>
  <c r="BD7669" i="9"/>
  <c r="BE7669" i="9"/>
  <c r="BF7669" i="9"/>
  <c r="BG7669" i="9"/>
  <c r="BH7669" i="9"/>
  <c r="BI7669" i="9"/>
  <c r="BJ7669" i="9"/>
  <c r="BD7670" i="9"/>
  <c r="BE7670" i="9"/>
  <c r="BF7670" i="9"/>
  <c r="BG7670" i="9"/>
  <c r="BH7670" i="9"/>
  <c r="BI7670" i="9"/>
  <c r="BJ7670" i="9"/>
  <c r="BD7671" i="9"/>
  <c r="BE7671" i="9"/>
  <c r="BF7671" i="9"/>
  <c r="BG7671" i="9"/>
  <c r="BH7671" i="9"/>
  <c r="BI7671" i="9"/>
  <c r="BJ7671" i="9"/>
  <c r="BD7672" i="9"/>
  <c r="BE7672" i="9"/>
  <c r="BF7672" i="9"/>
  <c r="BG7672" i="9"/>
  <c r="BH7672" i="9"/>
  <c r="BI7672" i="9"/>
  <c r="BJ7672" i="9"/>
  <c r="BD7673" i="9"/>
  <c r="BE7673" i="9"/>
  <c r="BF7673" i="9"/>
  <c r="BG7673" i="9"/>
  <c r="BH7673" i="9"/>
  <c r="BI7673" i="9"/>
  <c r="BJ7673" i="9"/>
  <c r="BD7674" i="9"/>
  <c r="BE7674" i="9"/>
  <c r="BF7674" i="9"/>
  <c r="BG7674" i="9"/>
  <c r="BH7674" i="9"/>
  <c r="BI7674" i="9"/>
  <c r="BJ7674" i="9"/>
  <c r="BD7675" i="9"/>
  <c r="BE7675" i="9"/>
  <c r="BF7675" i="9"/>
  <c r="BG7675" i="9"/>
  <c r="BH7675" i="9"/>
  <c r="BI7675" i="9"/>
  <c r="BJ7675" i="9"/>
  <c r="BD7676" i="9"/>
  <c r="BE7676" i="9"/>
  <c r="BF7676" i="9"/>
  <c r="BG7676" i="9"/>
  <c r="BH7676" i="9"/>
  <c r="BI7676" i="9"/>
  <c r="BJ7676" i="9"/>
  <c r="BD7677" i="9"/>
  <c r="BE7677" i="9"/>
  <c r="BF7677" i="9"/>
  <c r="BG7677" i="9"/>
  <c r="BH7677" i="9"/>
  <c r="BI7677" i="9"/>
  <c r="BJ7677" i="9"/>
  <c r="BD7678" i="9"/>
  <c r="BE7678" i="9"/>
  <c r="BF7678" i="9"/>
  <c r="BG7678" i="9"/>
  <c r="BH7678" i="9"/>
  <c r="BI7678" i="9"/>
  <c r="BJ7678" i="9"/>
  <c r="BD7679" i="9"/>
  <c r="BE7679" i="9"/>
  <c r="BF7679" i="9"/>
  <c r="BG7679" i="9"/>
  <c r="BH7679" i="9"/>
  <c r="BI7679" i="9"/>
  <c r="BJ7679" i="9"/>
  <c r="BD7680" i="9"/>
  <c r="BE7680" i="9"/>
  <c r="BF7680" i="9"/>
  <c r="BG7680" i="9"/>
  <c r="BH7680" i="9"/>
  <c r="BI7680" i="9"/>
  <c r="BJ7680" i="9"/>
  <c r="BD7681" i="9"/>
  <c r="BE7681" i="9"/>
  <c r="BF7681" i="9"/>
  <c r="BG7681" i="9"/>
  <c r="BH7681" i="9"/>
  <c r="BI7681" i="9"/>
  <c r="BJ7681" i="9"/>
  <c r="BD7682" i="9"/>
  <c r="BE7682" i="9"/>
  <c r="BF7682" i="9"/>
  <c r="BG7682" i="9"/>
  <c r="BH7682" i="9"/>
  <c r="BI7682" i="9"/>
  <c r="BJ7682" i="9"/>
  <c r="BD7683" i="9"/>
  <c r="BE7683" i="9"/>
  <c r="BF7683" i="9"/>
  <c r="BG7683" i="9"/>
  <c r="BH7683" i="9"/>
  <c r="BI7683" i="9"/>
  <c r="BJ7683" i="9"/>
  <c r="BD7684" i="9"/>
  <c r="BE7684" i="9"/>
  <c r="BF7684" i="9"/>
  <c r="BG7684" i="9"/>
  <c r="BH7684" i="9"/>
  <c r="BI7684" i="9"/>
  <c r="BJ7684" i="9"/>
  <c r="BD7685" i="9"/>
  <c r="BE7685" i="9"/>
  <c r="BF7685" i="9"/>
  <c r="BG7685" i="9"/>
  <c r="BH7685" i="9"/>
  <c r="BI7685" i="9"/>
  <c r="BJ7685" i="9"/>
  <c r="BD7686" i="9"/>
  <c r="BE7686" i="9"/>
  <c r="BF7686" i="9"/>
  <c r="BG7686" i="9"/>
  <c r="BH7686" i="9"/>
  <c r="BI7686" i="9"/>
  <c r="BJ7686" i="9"/>
  <c r="BD7687" i="9"/>
  <c r="BE7687" i="9"/>
  <c r="BF7687" i="9"/>
  <c r="BG7687" i="9"/>
  <c r="BH7687" i="9"/>
  <c r="BI7687" i="9"/>
  <c r="BJ7687" i="9"/>
  <c r="BD7688" i="9"/>
  <c r="BE7688" i="9"/>
  <c r="BF7688" i="9"/>
  <c r="BG7688" i="9"/>
  <c r="BH7688" i="9"/>
  <c r="BI7688" i="9"/>
  <c r="BJ7688" i="9"/>
  <c r="BD7689" i="9"/>
  <c r="BE7689" i="9"/>
  <c r="BF7689" i="9"/>
  <c r="BG7689" i="9"/>
  <c r="BH7689" i="9"/>
  <c r="BI7689" i="9"/>
  <c r="BJ7689" i="9"/>
  <c r="BD7690" i="9"/>
  <c r="BE7690" i="9"/>
  <c r="BF7690" i="9"/>
  <c r="BG7690" i="9"/>
  <c r="BH7690" i="9"/>
  <c r="BI7690" i="9"/>
  <c r="BJ7690" i="9"/>
  <c r="BD7691" i="9"/>
  <c r="BE7691" i="9"/>
  <c r="BF7691" i="9"/>
  <c r="BG7691" i="9"/>
  <c r="BH7691" i="9"/>
  <c r="BI7691" i="9"/>
  <c r="BJ7691" i="9"/>
  <c r="BD7692" i="9"/>
  <c r="BE7692" i="9"/>
  <c r="BF7692" i="9"/>
  <c r="BG7692" i="9"/>
  <c r="BH7692" i="9"/>
  <c r="BI7692" i="9"/>
  <c r="BJ7692" i="9"/>
  <c r="BD7693" i="9"/>
  <c r="BE7693" i="9"/>
  <c r="BF7693" i="9"/>
  <c r="BG7693" i="9"/>
  <c r="BH7693" i="9"/>
  <c r="BI7693" i="9"/>
  <c r="BJ7693" i="9"/>
  <c r="BD7694" i="9"/>
  <c r="BE7694" i="9"/>
  <c r="BF7694" i="9"/>
  <c r="BG7694" i="9"/>
  <c r="BH7694" i="9"/>
  <c r="BI7694" i="9"/>
  <c r="BJ7694" i="9"/>
  <c r="BD7695" i="9"/>
  <c r="BE7695" i="9"/>
  <c r="BF7695" i="9"/>
  <c r="BG7695" i="9"/>
  <c r="BH7695" i="9"/>
  <c r="BI7695" i="9"/>
  <c r="BJ7695" i="9"/>
  <c r="BD7696" i="9"/>
  <c r="BE7696" i="9"/>
  <c r="BF7696" i="9"/>
  <c r="BG7696" i="9"/>
  <c r="BH7696" i="9"/>
  <c r="BI7696" i="9"/>
  <c r="BJ7696" i="9"/>
  <c r="BD7697" i="9"/>
  <c r="BE7697" i="9"/>
  <c r="BF7697" i="9"/>
  <c r="BG7697" i="9"/>
  <c r="BH7697" i="9"/>
  <c r="BI7697" i="9"/>
  <c r="BJ7697" i="9"/>
  <c r="BD7698" i="9"/>
  <c r="BE7698" i="9"/>
  <c r="BF7698" i="9"/>
  <c r="BG7698" i="9"/>
  <c r="BH7698" i="9"/>
  <c r="BI7698" i="9"/>
  <c r="BJ7698" i="9"/>
  <c r="BD7699" i="9"/>
  <c r="BE7699" i="9"/>
  <c r="BF7699" i="9"/>
  <c r="BG7699" i="9"/>
  <c r="BH7699" i="9"/>
  <c r="BI7699" i="9"/>
  <c r="BJ7699" i="9"/>
  <c r="BD7700" i="9"/>
  <c r="BE7700" i="9"/>
  <c r="BF7700" i="9"/>
  <c r="BG7700" i="9"/>
  <c r="BH7700" i="9"/>
  <c r="BI7700" i="9"/>
  <c r="BJ7700" i="9"/>
  <c r="BD7701" i="9"/>
  <c r="BE7701" i="9"/>
  <c r="BF7701" i="9"/>
  <c r="BG7701" i="9"/>
  <c r="BH7701" i="9"/>
  <c r="BI7701" i="9"/>
  <c r="BJ7701" i="9"/>
  <c r="BD7702" i="9"/>
  <c r="BE7702" i="9"/>
  <c r="BF7702" i="9"/>
  <c r="BG7702" i="9"/>
  <c r="BH7702" i="9"/>
  <c r="BI7702" i="9"/>
  <c r="BJ7702" i="9"/>
  <c r="BD7703" i="9"/>
  <c r="BE7703" i="9"/>
  <c r="BF7703" i="9"/>
  <c r="BG7703" i="9"/>
  <c r="BH7703" i="9"/>
  <c r="BI7703" i="9"/>
  <c r="BJ7703" i="9"/>
  <c r="BD7704" i="9"/>
  <c r="BE7704" i="9"/>
  <c r="BF7704" i="9"/>
  <c r="BG7704" i="9"/>
  <c r="BH7704" i="9"/>
  <c r="BI7704" i="9"/>
  <c r="BJ7704" i="9"/>
  <c r="BD7705" i="9"/>
  <c r="BE7705" i="9"/>
  <c r="BF7705" i="9"/>
  <c r="BG7705" i="9"/>
  <c r="BH7705" i="9"/>
  <c r="BI7705" i="9"/>
  <c r="BJ7705" i="9"/>
  <c r="BD7706" i="9"/>
  <c r="BE7706" i="9"/>
  <c r="BF7706" i="9"/>
  <c r="BG7706" i="9"/>
  <c r="BH7706" i="9"/>
  <c r="BI7706" i="9"/>
  <c r="BJ7706" i="9"/>
  <c r="BD7707" i="9"/>
  <c r="BE7707" i="9"/>
  <c r="BF7707" i="9"/>
  <c r="BG7707" i="9"/>
  <c r="BH7707" i="9"/>
  <c r="BI7707" i="9"/>
  <c r="BJ7707" i="9"/>
  <c r="BD7708" i="9"/>
  <c r="BE7708" i="9"/>
  <c r="BF7708" i="9"/>
  <c r="BG7708" i="9"/>
  <c r="BH7708" i="9"/>
  <c r="BI7708" i="9"/>
  <c r="BJ7708" i="9"/>
  <c r="BD7709" i="9"/>
  <c r="BE7709" i="9"/>
  <c r="BF7709" i="9"/>
  <c r="BG7709" i="9"/>
  <c r="BH7709" i="9"/>
  <c r="BI7709" i="9"/>
  <c r="BJ7709" i="9"/>
  <c r="BD7710" i="9"/>
  <c r="BE7710" i="9"/>
  <c r="BF7710" i="9"/>
  <c r="BG7710" i="9"/>
  <c r="BH7710" i="9"/>
  <c r="BI7710" i="9"/>
  <c r="BJ7710" i="9"/>
  <c r="BD7711" i="9"/>
  <c r="BE7711" i="9"/>
  <c r="BF7711" i="9"/>
  <c r="BG7711" i="9"/>
  <c r="BH7711" i="9"/>
  <c r="BI7711" i="9"/>
  <c r="BJ7711" i="9"/>
  <c r="BD7712" i="9"/>
  <c r="BE7712" i="9"/>
  <c r="BF7712" i="9"/>
  <c r="BG7712" i="9"/>
  <c r="BH7712" i="9"/>
  <c r="BI7712" i="9"/>
  <c r="BJ7712" i="9"/>
  <c r="BD7713" i="9"/>
  <c r="BE7713" i="9"/>
  <c r="BF7713" i="9"/>
  <c r="BG7713" i="9"/>
  <c r="BH7713" i="9"/>
  <c r="BI7713" i="9"/>
  <c r="BJ7713" i="9"/>
  <c r="BD7714" i="9"/>
  <c r="BE7714" i="9"/>
  <c r="BF7714" i="9"/>
  <c r="BG7714" i="9"/>
  <c r="BH7714" i="9"/>
  <c r="BI7714" i="9"/>
  <c r="BJ7714" i="9"/>
  <c r="BD7715" i="9"/>
  <c r="BE7715" i="9"/>
  <c r="BF7715" i="9"/>
  <c r="BG7715" i="9"/>
  <c r="BH7715" i="9"/>
  <c r="BI7715" i="9"/>
  <c r="BJ7715" i="9"/>
  <c r="BD7716" i="9"/>
  <c r="BE7716" i="9"/>
  <c r="BF7716" i="9"/>
  <c r="BG7716" i="9"/>
  <c r="BH7716" i="9"/>
  <c r="BI7716" i="9"/>
  <c r="BJ7716" i="9"/>
  <c r="BD7717" i="9"/>
  <c r="BE7717" i="9"/>
  <c r="BF7717" i="9"/>
  <c r="BG7717" i="9"/>
  <c r="BH7717" i="9"/>
  <c r="BI7717" i="9"/>
  <c r="BJ7717" i="9"/>
  <c r="BD7718" i="9"/>
  <c r="BE7718" i="9"/>
  <c r="BF7718" i="9"/>
  <c r="BG7718" i="9"/>
  <c r="BH7718" i="9"/>
  <c r="BI7718" i="9"/>
  <c r="BJ7718" i="9"/>
  <c r="BD7719" i="9"/>
  <c r="BE7719" i="9"/>
  <c r="BF7719" i="9"/>
  <c r="BG7719" i="9"/>
  <c r="BH7719" i="9"/>
  <c r="BI7719" i="9"/>
  <c r="BJ7719" i="9"/>
  <c r="BD7720" i="9"/>
  <c r="BE7720" i="9"/>
  <c r="BF7720" i="9"/>
  <c r="BG7720" i="9"/>
  <c r="BH7720" i="9"/>
  <c r="BI7720" i="9"/>
  <c r="BJ7720" i="9"/>
  <c r="BD7721" i="9"/>
  <c r="BE7721" i="9"/>
  <c r="BF7721" i="9"/>
  <c r="BG7721" i="9"/>
  <c r="BH7721" i="9"/>
  <c r="BI7721" i="9"/>
  <c r="BJ7721" i="9"/>
  <c r="BD7722" i="9"/>
  <c r="BE7722" i="9"/>
  <c r="BF7722" i="9"/>
  <c r="BG7722" i="9"/>
  <c r="BH7722" i="9"/>
  <c r="BI7722" i="9"/>
  <c r="BJ7722" i="9"/>
  <c r="BD7723" i="9"/>
  <c r="BE7723" i="9"/>
  <c r="BF7723" i="9"/>
  <c r="BG7723" i="9"/>
  <c r="BH7723" i="9"/>
  <c r="BI7723" i="9"/>
  <c r="BJ7723" i="9"/>
  <c r="BD7724" i="9"/>
  <c r="BE7724" i="9"/>
  <c r="BF7724" i="9"/>
  <c r="BG7724" i="9"/>
  <c r="BH7724" i="9"/>
  <c r="BI7724" i="9"/>
  <c r="BJ7724" i="9"/>
  <c r="BD7725" i="9"/>
  <c r="BE7725" i="9"/>
  <c r="BF7725" i="9"/>
  <c r="BG7725" i="9"/>
  <c r="BH7725" i="9"/>
  <c r="BI7725" i="9"/>
  <c r="BJ7725" i="9"/>
  <c r="BD7726" i="9"/>
  <c r="BE7726" i="9"/>
  <c r="BF7726" i="9"/>
  <c r="BG7726" i="9"/>
  <c r="BH7726" i="9"/>
  <c r="BI7726" i="9"/>
  <c r="BJ7726" i="9"/>
  <c r="BD7727" i="9"/>
  <c r="BE7727" i="9"/>
  <c r="BF7727" i="9"/>
  <c r="BG7727" i="9"/>
  <c r="BH7727" i="9"/>
  <c r="BI7727" i="9"/>
  <c r="BJ7727" i="9"/>
  <c r="BD7728" i="9"/>
  <c r="BE7728" i="9"/>
  <c r="BF7728" i="9"/>
  <c r="BG7728" i="9"/>
  <c r="BH7728" i="9"/>
  <c r="BI7728" i="9"/>
  <c r="BJ7728" i="9"/>
  <c r="BD7729" i="9"/>
  <c r="BE7729" i="9"/>
  <c r="BF7729" i="9"/>
  <c r="BG7729" i="9"/>
  <c r="BH7729" i="9"/>
  <c r="BI7729" i="9"/>
  <c r="BJ7729" i="9"/>
  <c r="BD7730" i="9"/>
  <c r="BE7730" i="9"/>
  <c r="BF7730" i="9"/>
  <c r="BG7730" i="9"/>
  <c r="BH7730" i="9"/>
  <c r="BI7730" i="9"/>
  <c r="BJ7730" i="9"/>
  <c r="BD7731" i="9"/>
  <c r="BE7731" i="9"/>
  <c r="BF7731" i="9"/>
  <c r="BG7731" i="9"/>
  <c r="BH7731" i="9"/>
  <c r="BI7731" i="9"/>
  <c r="BJ7731" i="9"/>
  <c r="BD7732" i="9"/>
  <c r="BE7732" i="9"/>
  <c r="BF7732" i="9"/>
  <c r="BG7732" i="9"/>
  <c r="BH7732" i="9"/>
  <c r="BI7732" i="9"/>
  <c r="BJ7732" i="9"/>
  <c r="BD7733" i="9"/>
  <c r="BE7733" i="9"/>
  <c r="BF7733" i="9"/>
  <c r="BG7733" i="9"/>
  <c r="BH7733" i="9"/>
  <c r="BI7733" i="9"/>
  <c r="BJ7733" i="9"/>
  <c r="BD7734" i="9"/>
  <c r="BE7734" i="9"/>
  <c r="BF7734" i="9"/>
  <c r="BG7734" i="9"/>
  <c r="BH7734" i="9"/>
  <c r="BI7734" i="9"/>
  <c r="BJ7734" i="9"/>
  <c r="BD7735" i="9"/>
  <c r="BE7735" i="9"/>
  <c r="BF7735" i="9"/>
  <c r="BG7735" i="9"/>
  <c r="BH7735" i="9"/>
  <c r="BI7735" i="9"/>
  <c r="BJ7735" i="9"/>
  <c r="BD7736" i="9"/>
  <c r="BE7736" i="9"/>
  <c r="BF7736" i="9"/>
  <c r="BG7736" i="9"/>
  <c r="BH7736" i="9"/>
  <c r="BI7736" i="9"/>
  <c r="BJ7736" i="9"/>
  <c r="BD7737" i="9"/>
  <c r="BE7737" i="9"/>
  <c r="BF7737" i="9"/>
  <c r="BG7737" i="9"/>
  <c r="BH7737" i="9"/>
  <c r="BI7737" i="9"/>
  <c r="BJ7737" i="9"/>
  <c r="BD7738" i="9"/>
  <c r="BE7738" i="9"/>
  <c r="BF7738" i="9"/>
  <c r="BG7738" i="9"/>
  <c r="BH7738" i="9"/>
  <c r="BI7738" i="9"/>
  <c r="BJ7738" i="9"/>
  <c r="BD7739" i="9"/>
  <c r="BE7739" i="9"/>
  <c r="BF7739" i="9"/>
  <c r="BG7739" i="9"/>
  <c r="BH7739" i="9"/>
  <c r="BI7739" i="9"/>
  <c r="BJ7739" i="9"/>
  <c r="BD7740" i="9"/>
  <c r="BE7740" i="9"/>
  <c r="BF7740" i="9"/>
  <c r="BG7740" i="9"/>
  <c r="BH7740" i="9"/>
  <c r="BI7740" i="9"/>
  <c r="BJ7740" i="9"/>
  <c r="BD7741" i="9"/>
  <c r="BE7741" i="9"/>
  <c r="BF7741" i="9"/>
  <c r="BG7741" i="9"/>
  <c r="BH7741" i="9"/>
  <c r="BI7741" i="9"/>
  <c r="BJ7741" i="9"/>
  <c r="BD7742" i="9"/>
  <c r="BE7742" i="9"/>
  <c r="BF7742" i="9"/>
  <c r="BG7742" i="9"/>
  <c r="BH7742" i="9"/>
  <c r="BI7742" i="9"/>
  <c r="BJ7742" i="9"/>
  <c r="BD7743" i="9"/>
  <c r="BE7743" i="9"/>
  <c r="BF7743" i="9"/>
  <c r="BG7743" i="9"/>
  <c r="BH7743" i="9"/>
  <c r="BI7743" i="9"/>
  <c r="BJ7743" i="9"/>
  <c r="BD7744" i="9"/>
  <c r="BE7744" i="9"/>
  <c r="BF7744" i="9"/>
  <c r="BG7744" i="9"/>
  <c r="BH7744" i="9"/>
  <c r="BI7744" i="9"/>
  <c r="BJ7744" i="9"/>
  <c r="BD7745" i="9"/>
  <c r="BE7745" i="9"/>
  <c r="BF7745" i="9"/>
  <c r="BG7745" i="9"/>
  <c r="BH7745" i="9"/>
  <c r="BI7745" i="9"/>
  <c r="BJ7745" i="9"/>
  <c r="BD7746" i="9"/>
  <c r="BE7746" i="9"/>
  <c r="BF7746" i="9"/>
  <c r="BG7746" i="9"/>
  <c r="BH7746" i="9"/>
  <c r="BI7746" i="9"/>
  <c r="BJ7746" i="9"/>
  <c r="BD7747" i="9"/>
  <c r="BE7747" i="9"/>
  <c r="BF7747" i="9"/>
  <c r="BG7747" i="9"/>
  <c r="BH7747" i="9"/>
  <c r="BI7747" i="9"/>
  <c r="BJ7747" i="9"/>
  <c r="BD7748" i="9"/>
  <c r="BE7748" i="9"/>
  <c r="BF7748" i="9"/>
  <c r="BG7748" i="9"/>
  <c r="BH7748" i="9"/>
  <c r="BI7748" i="9"/>
  <c r="BJ7748" i="9"/>
  <c r="BD7749" i="9"/>
  <c r="BE7749" i="9"/>
  <c r="BF7749" i="9"/>
  <c r="BG7749" i="9"/>
  <c r="BH7749" i="9"/>
  <c r="BI7749" i="9"/>
  <c r="BJ7749" i="9"/>
  <c r="BD7750" i="9"/>
  <c r="BE7750" i="9"/>
  <c r="BF7750" i="9"/>
  <c r="BG7750" i="9"/>
  <c r="BH7750" i="9"/>
  <c r="BI7750" i="9"/>
  <c r="BJ7750" i="9"/>
  <c r="BD7751" i="9"/>
  <c r="BE7751" i="9"/>
  <c r="BF7751" i="9"/>
  <c r="BG7751" i="9"/>
  <c r="BH7751" i="9"/>
  <c r="BI7751" i="9"/>
  <c r="BJ7751" i="9"/>
  <c r="BD7752" i="9"/>
  <c r="BE7752" i="9"/>
  <c r="BF7752" i="9"/>
  <c r="BG7752" i="9"/>
  <c r="BH7752" i="9"/>
  <c r="BI7752" i="9"/>
  <c r="BJ7752" i="9"/>
  <c r="BD7753" i="9"/>
  <c r="BE7753" i="9"/>
  <c r="BF7753" i="9"/>
  <c r="BG7753" i="9"/>
  <c r="BH7753" i="9"/>
  <c r="BI7753" i="9"/>
  <c r="BJ7753" i="9"/>
  <c r="BD7754" i="9"/>
  <c r="BE7754" i="9"/>
  <c r="BF7754" i="9"/>
  <c r="BG7754" i="9"/>
  <c r="BH7754" i="9"/>
  <c r="BI7754" i="9"/>
  <c r="BJ7754" i="9"/>
  <c r="BD7755" i="9"/>
  <c r="BE7755" i="9"/>
  <c r="BF7755" i="9"/>
  <c r="BG7755" i="9"/>
  <c r="BH7755" i="9"/>
  <c r="BI7755" i="9"/>
  <c r="BJ7755" i="9"/>
  <c r="BD7756" i="9"/>
  <c r="BE7756" i="9"/>
  <c r="BF7756" i="9"/>
  <c r="BG7756" i="9"/>
  <c r="BH7756" i="9"/>
  <c r="BI7756" i="9"/>
  <c r="BJ7756" i="9"/>
  <c r="BD7757" i="9"/>
  <c r="BE7757" i="9"/>
  <c r="BF7757" i="9"/>
  <c r="BG7757" i="9"/>
  <c r="BH7757" i="9"/>
  <c r="BI7757" i="9"/>
  <c r="BJ7757" i="9"/>
  <c r="BD7758" i="9"/>
  <c r="BE7758" i="9"/>
  <c r="BF7758" i="9"/>
  <c r="BG7758" i="9"/>
  <c r="BH7758" i="9"/>
  <c r="BI7758" i="9"/>
  <c r="BJ7758" i="9"/>
  <c r="BD7759" i="9"/>
  <c r="BE7759" i="9"/>
  <c r="BF7759" i="9"/>
  <c r="BG7759" i="9"/>
  <c r="BH7759" i="9"/>
  <c r="BI7759" i="9"/>
  <c r="BJ7759" i="9"/>
  <c r="BD7760" i="9"/>
  <c r="BE7760" i="9"/>
  <c r="BF7760" i="9"/>
  <c r="BG7760" i="9"/>
  <c r="BH7760" i="9"/>
  <c r="BI7760" i="9"/>
  <c r="BJ7760" i="9"/>
  <c r="BD7761" i="9"/>
  <c r="BE7761" i="9"/>
  <c r="BF7761" i="9"/>
  <c r="BG7761" i="9"/>
  <c r="BH7761" i="9"/>
  <c r="BI7761" i="9"/>
  <c r="BJ7761" i="9"/>
  <c r="BD7762" i="9"/>
  <c r="BE7762" i="9"/>
  <c r="BF7762" i="9"/>
  <c r="BG7762" i="9"/>
  <c r="BH7762" i="9"/>
  <c r="BI7762" i="9"/>
  <c r="BJ7762" i="9"/>
  <c r="BD7763" i="9"/>
  <c r="BE7763" i="9"/>
  <c r="BF7763" i="9"/>
  <c r="BG7763" i="9"/>
  <c r="BH7763" i="9"/>
  <c r="BI7763" i="9"/>
  <c r="BJ7763" i="9"/>
  <c r="BD7764" i="9"/>
  <c r="BE7764" i="9"/>
  <c r="BF7764" i="9"/>
  <c r="BG7764" i="9"/>
  <c r="BH7764" i="9"/>
  <c r="BI7764" i="9"/>
  <c r="BJ7764" i="9"/>
  <c r="BD7765" i="9"/>
  <c r="BE7765" i="9"/>
  <c r="BF7765" i="9"/>
  <c r="BG7765" i="9"/>
  <c r="BH7765" i="9"/>
  <c r="BI7765" i="9"/>
  <c r="BJ7765" i="9"/>
  <c r="BD7766" i="9"/>
  <c r="BE7766" i="9"/>
  <c r="BF7766" i="9"/>
  <c r="BG7766" i="9"/>
  <c r="BH7766" i="9"/>
  <c r="BI7766" i="9"/>
  <c r="BJ7766" i="9"/>
  <c r="BD7767" i="9"/>
  <c r="BE7767" i="9"/>
  <c r="BF7767" i="9"/>
  <c r="BG7767" i="9"/>
  <c r="BH7767" i="9"/>
  <c r="BI7767" i="9"/>
  <c r="BJ7767" i="9"/>
  <c r="BD7768" i="9"/>
  <c r="BE7768" i="9"/>
  <c r="BF7768" i="9"/>
  <c r="BG7768" i="9"/>
  <c r="BH7768" i="9"/>
  <c r="BI7768" i="9"/>
  <c r="BJ7768" i="9"/>
  <c r="BD7769" i="9"/>
  <c r="BE7769" i="9"/>
  <c r="BF7769" i="9"/>
  <c r="BG7769" i="9"/>
  <c r="BH7769" i="9"/>
  <c r="BI7769" i="9"/>
  <c r="BJ7769" i="9"/>
  <c r="BD7770" i="9"/>
  <c r="BE7770" i="9"/>
  <c r="BF7770" i="9"/>
  <c r="BG7770" i="9"/>
  <c r="BH7770" i="9"/>
  <c r="BI7770" i="9"/>
  <c r="BJ7770" i="9"/>
  <c r="BD7771" i="9"/>
  <c r="BE7771" i="9"/>
  <c r="BF7771" i="9"/>
  <c r="BG7771" i="9"/>
  <c r="BH7771" i="9"/>
  <c r="BI7771" i="9"/>
  <c r="BJ7771" i="9"/>
  <c r="BD7772" i="9"/>
  <c r="BE7772" i="9"/>
  <c r="BF7772" i="9"/>
  <c r="BG7772" i="9"/>
  <c r="BH7772" i="9"/>
  <c r="BI7772" i="9"/>
  <c r="BJ7772" i="9"/>
  <c r="BD7773" i="9"/>
  <c r="BE7773" i="9"/>
  <c r="BF7773" i="9"/>
  <c r="BG7773" i="9"/>
  <c r="BH7773" i="9"/>
  <c r="BI7773" i="9"/>
  <c r="BJ7773" i="9"/>
  <c r="BD7774" i="9"/>
  <c r="BE7774" i="9"/>
  <c r="BF7774" i="9"/>
  <c r="BG7774" i="9"/>
  <c r="BH7774" i="9"/>
  <c r="BI7774" i="9"/>
  <c r="BJ7774" i="9"/>
  <c r="BD7775" i="9"/>
  <c r="BE7775" i="9"/>
  <c r="BF7775" i="9"/>
  <c r="BG7775" i="9"/>
  <c r="BH7775" i="9"/>
  <c r="BI7775" i="9"/>
  <c r="BJ7775" i="9"/>
  <c r="BD7776" i="9"/>
  <c r="BE7776" i="9"/>
  <c r="BF7776" i="9"/>
  <c r="BG7776" i="9"/>
  <c r="BH7776" i="9"/>
  <c r="BI7776" i="9"/>
  <c r="BJ7776" i="9"/>
  <c r="BD7777" i="9"/>
  <c r="BE7777" i="9"/>
  <c r="BF7777" i="9"/>
  <c r="BG7777" i="9"/>
  <c r="BH7777" i="9"/>
  <c r="BI7777" i="9"/>
  <c r="BJ7777" i="9"/>
  <c r="BD7778" i="9"/>
  <c r="BE7778" i="9"/>
  <c r="BF7778" i="9"/>
  <c r="BG7778" i="9"/>
  <c r="BH7778" i="9"/>
  <c r="BI7778" i="9"/>
  <c r="BJ7778" i="9"/>
  <c r="BD7779" i="9"/>
  <c r="BE7779" i="9"/>
  <c r="BF7779" i="9"/>
  <c r="BG7779" i="9"/>
  <c r="BH7779" i="9"/>
  <c r="BI7779" i="9"/>
  <c r="BJ7779" i="9"/>
  <c r="BD7780" i="9"/>
  <c r="BE7780" i="9"/>
  <c r="BF7780" i="9"/>
  <c r="BG7780" i="9"/>
  <c r="BH7780" i="9"/>
  <c r="BI7780" i="9"/>
  <c r="BJ7780" i="9"/>
  <c r="BD7781" i="9"/>
  <c r="BE7781" i="9"/>
  <c r="BF7781" i="9"/>
  <c r="BG7781" i="9"/>
  <c r="BH7781" i="9"/>
  <c r="BI7781" i="9"/>
  <c r="BJ7781" i="9"/>
  <c r="BD7782" i="9"/>
  <c r="BE7782" i="9"/>
  <c r="BF7782" i="9"/>
  <c r="BG7782" i="9"/>
  <c r="BH7782" i="9"/>
  <c r="BI7782" i="9"/>
  <c r="BJ7782" i="9"/>
  <c r="BD7783" i="9"/>
  <c r="BE7783" i="9"/>
  <c r="BF7783" i="9"/>
  <c r="BG7783" i="9"/>
  <c r="BH7783" i="9"/>
  <c r="BI7783" i="9"/>
  <c r="BJ7783" i="9"/>
  <c r="BD7784" i="9"/>
  <c r="BE7784" i="9"/>
  <c r="BF7784" i="9"/>
  <c r="BG7784" i="9"/>
  <c r="BH7784" i="9"/>
  <c r="BI7784" i="9"/>
  <c r="BJ7784" i="9"/>
  <c r="BD7785" i="9"/>
  <c r="BE7785" i="9"/>
  <c r="BF7785" i="9"/>
  <c r="BG7785" i="9"/>
  <c r="BH7785" i="9"/>
  <c r="BI7785" i="9"/>
  <c r="BJ7785" i="9"/>
  <c r="BD7786" i="9"/>
  <c r="BE7786" i="9"/>
  <c r="BF7786" i="9"/>
  <c r="BG7786" i="9"/>
  <c r="BH7786" i="9"/>
  <c r="BI7786" i="9"/>
  <c r="BJ7786" i="9"/>
  <c r="BD7787" i="9"/>
  <c r="BE7787" i="9"/>
  <c r="BF7787" i="9"/>
  <c r="BG7787" i="9"/>
  <c r="BH7787" i="9"/>
  <c r="BI7787" i="9"/>
  <c r="BJ7787" i="9"/>
  <c r="BD7788" i="9"/>
  <c r="BE7788" i="9"/>
  <c r="BF7788" i="9"/>
  <c r="BG7788" i="9"/>
  <c r="BH7788" i="9"/>
  <c r="BI7788" i="9"/>
  <c r="BJ7788" i="9"/>
  <c r="BD7789" i="9"/>
  <c r="BE7789" i="9"/>
  <c r="BF7789" i="9"/>
  <c r="BG7789" i="9"/>
  <c r="BH7789" i="9"/>
  <c r="BI7789" i="9"/>
  <c r="BJ7789" i="9"/>
  <c r="BD7790" i="9"/>
  <c r="BE7790" i="9"/>
  <c r="BF7790" i="9"/>
  <c r="BG7790" i="9"/>
  <c r="BH7790" i="9"/>
  <c r="BI7790" i="9"/>
  <c r="BJ7790" i="9"/>
  <c r="BD7791" i="9"/>
  <c r="BE7791" i="9"/>
  <c r="BF7791" i="9"/>
  <c r="BG7791" i="9"/>
  <c r="BH7791" i="9"/>
  <c r="BI7791" i="9"/>
  <c r="BJ7791" i="9"/>
  <c r="BD7792" i="9"/>
  <c r="BE7792" i="9"/>
  <c r="BF7792" i="9"/>
  <c r="BG7792" i="9"/>
  <c r="BH7792" i="9"/>
  <c r="BI7792" i="9"/>
  <c r="BJ7792" i="9"/>
  <c r="BD7793" i="9"/>
  <c r="BE7793" i="9"/>
  <c r="BF7793" i="9"/>
  <c r="BG7793" i="9"/>
  <c r="BH7793" i="9"/>
  <c r="BI7793" i="9"/>
  <c r="BJ7793" i="9"/>
  <c r="BD7794" i="9"/>
  <c r="BE7794" i="9"/>
  <c r="BF7794" i="9"/>
  <c r="BG7794" i="9"/>
  <c r="BH7794" i="9"/>
  <c r="BI7794" i="9"/>
  <c r="BJ7794" i="9"/>
  <c r="BD7795" i="9"/>
  <c r="BE7795" i="9"/>
  <c r="BF7795" i="9"/>
  <c r="BG7795" i="9"/>
  <c r="BH7795" i="9"/>
  <c r="BI7795" i="9"/>
  <c r="BJ7795" i="9"/>
  <c r="BD7796" i="9"/>
  <c r="BE7796" i="9"/>
  <c r="BF7796" i="9"/>
  <c r="BG7796" i="9"/>
  <c r="BH7796" i="9"/>
  <c r="BI7796" i="9"/>
  <c r="BJ7796" i="9"/>
  <c r="BD7797" i="9"/>
  <c r="BE7797" i="9"/>
  <c r="BF7797" i="9"/>
  <c r="BG7797" i="9"/>
  <c r="BH7797" i="9"/>
  <c r="BI7797" i="9"/>
  <c r="BJ7797" i="9"/>
  <c r="BD7798" i="9"/>
  <c r="BE7798" i="9"/>
  <c r="BF7798" i="9"/>
  <c r="BG7798" i="9"/>
  <c r="BH7798" i="9"/>
  <c r="BI7798" i="9"/>
  <c r="BJ7798" i="9"/>
  <c r="BD7799" i="9"/>
  <c r="BE7799" i="9"/>
  <c r="BF7799" i="9"/>
  <c r="BG7799" i="9"/>
  <c r="BH7799" i="9"/>
  <c r="BI7799" i="9"/>
  <c r="BJ7799" i="9"/>
  <c r="BD7800" i="9"/>
  <c r="BE7800" i="9"/>
  <c r="BF7800" i="9"/>
  <c r="BG7800" i="9"/>
  <c r="BH7800" i="9"/>
  <c r="BI7800" i="9"/>
  <c r="BJ7800" i="9"/>
  <c r="BD7801" i="9"/>
  <c r="BE7801" i="9"/>
  <c r="BF7801" i="9"/>
  <c r="BG7801" i="9"/>
  <c r="BH7801" i="9"/>
  <c r="BI7801" i="9"/>
  <c r="BJ7801" i="9"/>
  <c r="BD7802" i="9"/>
  <c r="BE7802" i="9"/>
  <c r="BF7802" i="9"/>
  <c r="BG7802" i="9"/>
  <c r="BH7802" i="9"/>
  <c r="BI7802" i="9"/>
  <c r="BJ7802" i="9"/>
  <c r="BD7803" i="9"/>
  <c r="BE7803" i="9"/>
  <c r="BF7803" i="9"/>
  <c r="BG7803" i="9"/>
  <c r="BH7803" i="9"/>
  <c r="BI7803" i="9"/>
  <c r="BJ7803" i="9"/>
  <c r="BD7804" i="9"/>
  <c r="BE7804" i="9"/>
  <c r="BF7804" i="9"/>
  <c r="BG7804" i="9"/>
  <c r="BH7804" i="9"/>
  <c r="BI7804" i="9"/>
  <c r="BJ7804" i="9"/>
  <c r="BD7805" i="9"/>
  <c r="BE7805" i="9"/>
  <c r="BF7805" i="9"/>
  <c r="BG7805" i="9"/>
  <c r="BH7805" i="9"/>
  <c r="BI7805" i="9"/>
  <c r="BJ7805" i="9"/>
  <c r="BD7806" i="9"/>
  <c r="BE7806" i="9"/>
  <c r="BF7806" i="9"/>
  <c r="BG7806" i="9"/>
  <c r="BH7806" i="9"/>
  <c r="BI7806" i="9"/>
  <c r="BJ7806" i="9"/>
  <c r="BD7807" i="9"/>
  <c r="BE7807" i="9"/>
  <c r="BF7807" i="9"/>
  <c r="BG7807" i="9"/>
  <c r="BH7807" i="9"/>
  <c r="BI7807" i="9"/>
  <c r="BJ7807" i="9"/>
  <c r="BD7808" i="9"/>
  <c r="BE7808" i="9"/>
  <c r="BF7808" i="9"/>
  <c r="BG7808" i="9"/>
  <c r="BH7808" i="9"/>
  <c r="BI7808" i="9"/>
  <c r="BJ7808" i="9"/>
  <c r="BD7809" i="9"/>
  <c r="BE7809" i="9"/>
  <c r="BF7809" i="9"/>
  <c r="BG7809" i="9"/>
  <c r="BH7809" i="9"/>
  <c r="BI7809" i="9"/>
  <c r="BJ7809" i="9"/>
  <c r="BD7810" i="9"/>
  <c r="BE7810" i="9"/>
  <c r="BF7810" i="9"/>
  <c r="BG7810" i="9"/>
  <c r="BH7810" i="9"/>
  <c r="BI7810" i="9"/>
  <c r="BJ7810" i="9"/>
  <c r="BD7811" i="9"/>
  <c r="BE7811" i="9"/>
  <c r="BF7811" i="9"/>
  <c r="BG7811" i="9"/>
  <c r="BH7811" i="9"/>
  <c r="BI7811" i="9"/>
  <c r="BJ7811" i="9"/>
  <c r="BD7812" i="9"/>
  <c r="BE7812" i="9"/>
  <c r="BF7812" i="9"/>
  <c r="BG7812" i="9"/>
  <c r="BH7812" i="9"/>
  <c r="BI7812" i="9"/>
  <c r="BJ7812" i="9"/>
  <c r="BD7813" i="9"/>
  <c r="BE7813" i="9"/>
  <c r="BF7813" i="9"/>
  <c r="BG7813" i="9"/>
  <c r="BH7813" i="9"/>
  <c r="BI7813" i="9"/>
  <c r="BJ7813" i="9"/>
  <c r="BD7814" i="9"/>
  <c r="BE7814" i="9"/>
  <c r="BF7814" i="9"/>
  <c r="BG7814" i="9"/>
  <c r="BH7814" i="9"/>
  <c r="BI7814" i="9"/>
  <c r="BJ7814" i="9"/>
  <c r="BD7815" i="9"/>
  <c r="BE7815" i="9"/>
  <c r="BF7815" i="9"/>
  <c r="BG7815" i="9"/>
  <c r="BH7815" i="9"/>
  <c r="BI7815" i="9"/>
  <c r="BJ7815" i="9"/>
  <c r="BD7816" i="9"/>
  <c r="BE7816" i="9"/>
  <c r="BF7816" i="9"/>
  <c r="BG7816" i="9"/>
  <c r="BH7816" i="9"/>
  <c r="BI7816" i="9"/>
  <c r="BJ7816" i="9"/>
  <c r="BD7817" i="9"/>
  <c r="BE7817" i="9"/>
  <c r="BF7817" i="9"/>
  <c r="BG7817" i="9"/>
  <c r="BH7817" i="9"/>
  <c r="BI7817" i="9"/>
  <c r="BJ7817" i="9"/>
  <c r="BD7818" i="9"/>
  <c r="BE7818" i="9"/>
  <c r="BF7818" i="9"/>
  <c r="BG7818" i="9"/>
  <c r="BH7818" i="9"/>
  <c r="BI7818" i="9"/>
  <c r="BJ7818" i="9"/>
  <c r="BD7819" i="9"/>
  <c r="BE7819" i="9"/>
  <c r="BF7819" i="9"/>
  <c r="BG7819" i="9"/>
  <c r="BH7819" i="9"/>
  <c r="BI7819" i="9"/>
  <c r="BJ7819" i="9"/>
  <c r="BD7820" i="9"/>
  <c r="BE7820" i="9"/>
  <c r="BF7820" i="9"/>
  <c r="BG7820" i="9"/>
  <c r="BH7820" i="9"/>
  <c r="BI7820" i="9"/>
  <c r="BJ7820" i="9"/>
  <c r="BD7821" i="9"/>
  <c r="BE7821" i="9"/>
  <c r="BF7821" i="9"/>
  <c r="BG7821" i="9"/>
  <c r="BH7821" i="9"/>
  <c r="BI7821" i="9"/>
  <c r="BJ7821" i="9"/>
  <c r="BD7822" i="9"/>
  <c r="BE7822" i="9"/>
  <c r="BF7822" i="9"/>
  <c r="BG7822" i="9"/>
  <c r="BH7822" i="9"/>
  <c r="BI7822" i="9"/>
  <c r="BJ7822" i="9"/>
  <c r="BD7823" i="9"/>
  <c r="BE7823" i="9"/>
  <c r="BF7823" i="9"/>
  <c r="BG7823" i="9"/>
  <c r="BH7823" i="9"/>
  <c r="BI7823" i="9"/>
  <c r="BJ7823" i="9"/>
  <c r="BD7824" i="9"/>
  <c r="BE7824" i="9"/>
  <c r="BF7824" i="9"/>
  <c r="BG7824" i="9"/>
  <c r="BH7824" i="9"/>
  <c r="BI7824" i="9"/>
  <c r="BJ7824" i="9"/>
  <c r="BD7825" i="9"/>
  <c r="BE7825" i="9"/>
  <c r="BF7825" i="9"/>
  <c r="BG7825" i="9"/>
  <c r="BH7825" i="9"/>
  <c r="BI7825" i="9"/>
  <c r="BJ7825" i="9"/>
  <c r="BD7826" i="9"/>
  <c r="BE7826" i="9"/>
  <c r="BF7826" i="9"/>
  <c r="BG7826" i="9"/>
  <c r="BH7826" i="9"/>
  <c r="BI7826" i="9"/>
  <c r="BJ7826" i="9"/>
  <c r="BD7827" i="9"/>
  <c r="BE7827" i="9"/>
  <c r="BF7827" i="9"/>
  <c r="BG7827" i="9"/>
  <c r="BH7827" i="9"/>
  <c r="BI7827" i="9"/>
  <c r="BJ7827" i="9"/>
  <c r="BD7828" i="9"/>
  <c r="BE7828" i="9"/>
  <c r="BF7828" i="9"/>
  <c r="BG7828" i="9"/>
  <c r="BH7828" i="9"/>
  <c r="BI7828" i="9"/>
  <c r="BJ7828" i="9"/>
  <c r="BD7829" i="9"/>
  <c r="BE7829" i="9"/>
  <c r="BF7829" i="9"/>
  <c r="BG7829" i="9"/>
  <c r="BH7829" i="9"/>
  <c r="BI7829" i="9"/>
  <c r="BJ7829" i="9"/>
  <c r="BD7830" i="9"/>
  <c r="BE7830" i="9"/>
  <c r="BF7830" i="9"/>
  <c r="BG7830" i="9"/>
  <c r="BH7830" i="9"/>
  <c r="BI7830" i="9"/>
  <c r="BJ7830" i="9"/>
  <c r="BD7831" i="9"/>
  <c r="BE7831" i="9"/>
  <c r="BF7831" i="9"/>
  <c r="BG7831" i="9"/>
  <c r="BH7831" i="9"/>
  <c r="BI7831" i="9"/>
  <c r="BJ7831" i="9"/>
  <c r="BD7832" i="9"/>
  <c r="BE7832" i="9"/>
  <c r="BF7832" i="9"/>
  <c r="BG7832" i="9"/>
  <c r="BH7832" i="9"/>
  <c r="BI7832" i="9"/>
  <c r="BJ7832" i="9"/>
  <c r="BD7833" i="9"/>
  <c r="BE7833" i="9"/>
  <c r="BF7833" i="9"/>
  <c r="BG7833" i="9"/>
  <c r="BH7833" i="9"/>
  <c r="BI7833" i="9"/>
  <c r="BJ7833" i="9"/>
  <c r="BD7834" i="9"/>
  <c r="BE7834" i="9"/>
  <c r="BF7834" i="9"/>
  <c r="BG7834" i="9"/>
  <c r="BH7834" i="9"/>
  <c r="BI7834" i="9"/>
  <c r="BJ7834" i="9"/>
  <c r="BD7835" i="9"/>
  <c r="BE7835" i="9"/>
  <c r="BF7835" i="9"/>
  <c r="BG7835" i="9"/>
  <c r="BH7835" i="9"/>
  <c r="BI7835" i="9"/>
  <c r="BJ7835" i="9"/>
  <c r="BD7836" i="9"/>
  <c r="BE7836" i="9"/>
  <c r="BF7836" i="9"/>
  <c r="BG7836" i="9"/>
  <c r="BH7836" i="9"/>
  <c r="BI7836" i="9"/>
  <c r="BJ7836" i="9"/>
  <c r="BD7837" i="9"/>
  <c r="BE7837" i="9"/>
  <c r="BF7837" i="9"/>
  <c r="BG7837" i="9"/>
  <c r="BH7837" i="9"/>
  <c r="BI7837" i="9"/>
  <c r="BJ7837" i="9"/>
  <c r="BD7838" i="9"/>
  <c r="BE7838" i="9"/>
  <c r="BF7838" i="9"/>
  <c r="BG7838" i="9"/>
  <c r="BH7838" i="9"/>
  <c r="BI7838" i="9"/>
  <c r="BJ7838" i="9"/>
  <c r="BD7839" i="9"/>
  <c r="BE7839" i="9"/>
  <c r="BF7839" i="9"/>
  <c r="BG7839" i="9"/>
  <c r="BH7839" i="9"/>
  <c r="BI7839" i="9"/>
  <c r="BJ7839" i="9"/>
  <c r="BD7840" i="9"/>
  <c r="BE7840" i="9"/>
  <c r="BF7840" i="9"/>
  <c r="BG7840" i="9"/>
  <c r="BH7840" i="9"/>
  <c r="BI7840" i="9"/>
  <c r="BJ7840" i="9"/>
  <c r="BD7841" i="9"/>
  <c r="BE7841" i="9"/>
  <c r="BF7841" i="9"/>
  <c r="BG7841" i="9"/>
  <c r="BH7841" i="9"/>
  <c r="BI7841" i="9"/>
  <c r="BJ7841" i="9"/>
  <c r="BD7842" i="9"/>
  <c r="BE7842" i="9"/>
  <c r="BF7842" i="9"/>
  <c r="BG7842" i="9"/>
  <c r="BH7842" i="9"/>
  <c r="BI7842" i="9"/>
  <c r="BJ7842" i="9"/>
  <c r="BD7843" i="9"/>
  <c r="BE7843" i="9"/>
  <c r="BF7843" i="9"/>
  <c r="BG7843" i="9"/>
  <c r="BH7843" i="9"/>
  <c r="BI7843" i="9"/>
  <c r="BJ7843" i="9"/>
  <c r="BD7844" i="9"/>
  <c r="BE7844" i="9"/>
  <c r="BF7844" i="9"/>
  <c r="BG7844" i="9"/>
  <c r="BH7844" i="9"/>
  <c r="BI7844" i="9"/>
  <c r="BJ7844" i="9"/>
  <c r="BD7845" i="9"/>
  <c r="BE7845" i="9"/>
  <c r="BF7845" i="9"/>
  <c r="BG7845" i="9"/>
  <c r="BH7845" i="9"/>
  <c r="BI7845" i="9"/>
  <c r="BJ7845" i="9"/>
  <c r="BD7846" i="9"/>
  <c r="BE7846" i="9"/>
  <c r="BF7846" i="9"/>
  <c r="BG7846" i="9"/>
  <c r="BH7846" i="9"/>
  <c r="BI7846" i="9"/>
  <c r="BJ7846" i="9"/>
  <c r="BD7847" i="9"/>
  <c r="BE7847" i="9"/>
  <c r="BF7847" i="9"/>
  <c r="BG7847" i="9"/>
  <c r="BH7847" i="9"/>
  <c r="BI7847" i="9"/>
  <c r="BJ7847" i="9"/>
  <c r="BD7848" i="9"/>
  <c r="BE7848" i="9"/>
  <c r="BF7848" i="9"/>
  <c r="BG7848" i="9"/>
  <c r="BH7848" i="9"/>
  <c r="BI7848" i="9"/>
  <c r="BJ7848" i="9"/>
  <c r="BD7849" i="9"/>
  <c r="BE7849" i="9"/>
  <c r="BF7849" i="9"/>
  <c r="BG7849" i="9"/>
  <c r="BH7849" i="9"/>
  <c r="BI7849" i="9"/>
  <c r="BJ7849" i="9"/>
  <c r="BD7850" i="9"/>
  <c r="BE7850" i="9"/>
  <c r="BF7850" i="9"/>
  <c r="BG7850" i="9"/>
  <c r="BH7850" i="9"/>
  <c r="BI7850" i="9"/>
  <c r="BJ7850" i="9"/>
  <c r="BD7851" i="9"/>
  <c r="BE7851" i="9"/>
  <c r="BF7851" i="9"/>
  <c r="BG7851" i="9"/>
  <c r="BH7851" i="9"/>
  <c r="BI7851" i="9"/>
  <c r="BJ7851" i="9"/>
  <c r="BD7852" i="9"/>
  <c r="BE7852" i="9"/>
  <c r="BF7852" i="9"/>
  <c r="BG7852" i="9"/>
  <c r="BH7852" i="9"/>
  <c r="BI7852" i="9"/>
  <c r="BJ7852" i="9"/>
  <c r="BD7853" i="9"/>
  <c r="BE7853" i="9"/>
  <c r="BF7853" i="9"/>
  <c r="BG7853" i="9"/>
  <c r="BH7853" i="9"/>
  <c r="BI7853" i="9"/>
  <c r="BJ7853" i="9"/>
  <c r="BD7854" i="9"/>
  <c r="BE7854" i="9"/>
  <c r="BF7854" i="9"/>
  <c r="BG7854" i="9"/>
  <c r="BH7854" i="9"/>
  <c r="BI7854" i="9"/>
  <c r="BJ7854" i="9"/>
  <c r="BD7855" i="9"/>
  <c r="BE7855" i="9"/>
  <c r="BF7855" i="9"/>
  <c r="BG7855" i="9"/>
  <c r="BH7855" i="9"/>
  <c r="BI7855" i="9"/>
  <c r="BJ7855" i="9"/>
  <c r="BD7856" i="9"/>
  <c r="BE7856" i="9"/>
  <c r="BF7856" i="9"/>
  <c r="BG7856" i="9"/>
  <c r="BH7856" i="9"/>
  <c r="BI7856" i="9"/>
  <c r="BJ7856" i="9"/>
  <c r="BD7857" i="9"/>
  <c r="BE7857" i="9"/>
  <c r="BF7857" i="9"/>
  <c r="BG7857" i="9"/>
  <c r="BH7857" i="9"/>
  <c r="BI7857" i="9"/>
  <c r="BJ7857" i="9"/>
  <c r="BD7858" i="9"/>
  <c r="BE7858" i="9"/>
  <c r="BF7858" i="9"/>
  <c r="BG7858" i="9"/>
  <c r="BH7858" i="9"/>
  <c r="BI7858" i="9"/>
  <c r="BJ7858" i="9"/>
  <c r="BD7859" i="9"/>
  <c r="BE7859" i="9"/>
  <c r="BF7859" i="9"/>
  <c r="BG7859" i="9"/>
  <c r="BH7859" i="9"/>
  <c r="BI7859" i="9"/>
  <c r="BJ7859" i="9"/>
  <c r="BD7860" i="9"/>
  <c r="BE7860" i="9"/>
  <c r="BF7860" i="9"/>
  <c r="BG7860" i="9"/>
  <c r="BH7860" i="9"/>
  <c r="BI7860" i="9"/>
  <c r="BJ7860" i="9"/>
  <c r="BD7861" i="9"/>
  <c r="BE7861" i="9"/>
  <c r="BF7861" i="9"/>
  <c r="BG7861" i="9"/>
  <c r="BH7861" i="9"/>
  <c r="BI7861" i="9"/>
  <c r="BJ7861" i="9"/>
  <c r="BD7862" i="9"/>
  <c r="BE7862" i="9"/>
  <c r="BF7862" i="9"/>
  <c r="BG7862" i="9"/>
  <c r="BH7862" i="9"/>
  <c r="BI7862" i="9"/>
  <c r="BJ7862" i="9"/>
  <c r="BD7863" i="9"/>
  <c r="BE7863" i="9"/>
  <c r="BF7863" i="9"/>
  <c r="BG7863" i="9"/>
  <c r="BH7863" i="9"/>
  <c r="BI7863" i="9"/>
  <c r="BJ7863" i="9"/>
  <c r="BD7864" i="9"/>
  <c r="BE7864" i="9"/>
  <c r="BF7864" i="9"/>
  <c r="BG7864" i="9"/>
  <c r="BH7864" i="9"/>
  <c r="BI7864" i="9"/>
  <c r="BJ7864" i="9"/>
  <c r="BD7865" i="9"/>
  <c r="BE7865" i="9"/>
  <c r="BF7865" i="9"/>
  <c r="BG7865" i="9"/>
  <c r="BH7865" i="9"/>
  <c r="BI7865" i="9"/>
  <c r="BJ7865" i="9"/>
  <c r="BD7866" i="9"/>
  <c r="BE7866" i="9"/>
  <c r="BF7866" i="9"/>
  <c r="BG7866" i="9"/>
  <c r="BH7866" i="9"/>
  <c r="BI7866" i="9"/>
  <c r="BJ7866" i="9"/>
  <c r="BD7867" i="9"/>
  <c r="BE7867" i="9"/>
  <c r="BF7867" i="9"/>
  <c r="BG7867" i="9"/>
  <c r="BH7867" i="9"/>
  <c r="BI7867" i="9"/>
  <c r="BJ7867" i="9"/>
  <c r="BD7868" i="9"/>
  <c r="BE7868" i="9"/>
  <c r="BF7868" i="9"/>
  <c r="BG7868" i="9"/>
  <c r="BH7868" i="9"/>
  <c r="BI7868" i="9"/>
  <c r="BJ7868" i="9"/>
  <c r="BD7869" i="9"/>
  <c r="BE7869" i="9"/>
  <c r="BF7869" i="9"/>
  <c r="BG7869" i="9"/>
  <c r="BH7869" i="9"/>
  <c r="BI7869" i="9"/>
  <c r="BJ7869" i="9"/>
  <c r="BD7870" i="9"/>
  <c r="BE7870" i="9"/>
  <c r="BF7870" i="9"/>
  <c r="BG7870" i="9"/>
  <c r="BH7870" i="9"/>
  <c r="BI7870" i="9"/>
  <c r="BJ7870" i="9"/>
  <c r="BD7871" i="9"/>
  <c r="BE7871" i="9"/>
  <c r="BF7871" i="9"/>
  <c r="BG7871" i="9"/>
  <c r="BH7871" i="9"/>
  <c r="BI7871" i="9"/>
  <c r="BJ7871" i="9"/>
  <c r="BD7872" i="9"/>
  <c r="BE7872" i="9"/>
  <c r="BF7872" i="9"/>
  <c r="BG7872" i="9"/>
  <c r="BH7872" i="9"/>
  <c r="BI7872" i="9"/>
  <c r="BJ7872" i="9"/>
  <c r="BD7873" i="9"/>
  <c r="BE7873" i="9"/>
  <c r="BF7873" i="9"/>
  <c r="BG7873" i="9"/>
  <c r="BH7873" i="9"/>
  <c r="BI7873" i="9"/>
  <c r="BJ7873" i="9"/>
  <c r="BD7874" i="9"/>
  <c r="BE7874" i="9"/>
  <c r="BF7874" i="9"/>
  <c r="BG7874" i="9"/>
  <c r="BH7874" i="9"/>
  <c r="BI7874" i="9"/>
  <c r="BJ7874" i="9"/>
  <c r="BD7875" i="9"/>
  <c r="BE7875" i="9"/>
  <c r="BF7875" i="9"/>
  <c r="BG7875" i="9"/>
  <c r="BH7875" i="9"/>
  <c r="BI7875" i="9"/>
  <c r="BJ7875" i="9"/>
  <c r="BD7876" i="9"/>
  <c r="BE7876" i="9"/>
  <c r="BF7876" i="9"/>
  <c r="BG7876" i="9"/>
  <c r="BH7876" i="9"/>
  <c r="BI7876" i="9"/>
  <c r="BJ7876" i="9"/>
  <c r="BD7877" i="9"/>
  <c r="BE7877" i="9"/>
  <c r="BF7877" i="9"/>
  <c r="BG7877" i="9"/>
  <c r="BH7877" i="9"/>
  <c r="BI7877" i="9"/>
  <c r="BJ7877" i="9"/>
  <c r="BD7878" i="9"/>
  <c r="BE7878" i="9"/>
  <c r="BF7878" i="9"/>
  <c r="BG7878" i="9"/>
  <c r="BH7878" i="9"/>
  <c r="BI7878" i="9"/>
  <c r="BJ7878" i="9"/>
  <c r="BD7879" i="9"/>
  <c r="BE7879" i="9"/>
  <c r="BF7879" i="9"/>
  <c r="BG7879" i="9"/>
  <c r="BH7879" i="9"/>
  <c r="BI7879" i="9"/>
  <c r="BJ7879" i="9"/>
  <c r="BD7880" i="9"/>
  <c r="BE7880" i="9"/>
  <c r="BF7880" i="9"/>
  <c r="BG7880" i="9"/>
  <c r="BH7880" i="9"/>
  <c r="BI7880" i="9"/>
  <c r="BJ7880" i="9"/>
  <c r="BD7881" i="9"/>
  <c r="BE7881" i="9"/>
  <c r="BF7881" i="9"/>
  <c r="BG7881" i="9"/>
  <c r="BH7881" i="9"/>
  <c r="BI7881" i="9"/>
  <c r="BJ7881" i="9"/>
  <c r="BD7882" i="9"/>
  <c r="BE7882" i="9"/>
  <c r="BF7882" i="9"/>
  <c r="BG7882" i="9"/>
  <c r="BH7882" i="9"/>
  <c r="BI7882" i="9"/>
  <c r="BJ7882" i="9"/>
  <c r="BD7883" i="9"/>
  <c r="BE7883" i="9"/>
  <c r="BF7883" i="9"/>
  <c r="BG7883" i="9"/>
  <c r="BH7883" i="9"/>
  <c r="BI7883" i="9"/>
  <c r="BJ7883" i="9"/>
  <c r="BD7884" i="9"/>
  <c r="BE7884" i="9"/>
  <c r="BF7884" i="9"/>
  <c r="BG7884" i="9"/>
  <c r="BH7884" i="9"/>
  <c r="BI7884" i="9"/>
  <c r="BJ7884" i="9"/>
  <c r="BD7885" i="9"/>
  <c r="BE7885" i="9"/>
  <c r="BF7885" i="9"/>
  <c r="BG7885" i="9"/>
  <c r="BH7885" i="9"/>
  <c r="BI7885" i="9"/>
  <c r="BJ7885" i="9"/>
  <c r="BD7886" i="9"/>
  <c r="BE7886" i="9"/>
  <c r="BF7886" i="9"/>
  <c r="BG7886" i="9"/>
  <c r="BH7886" i="9"/>
  <c r="BI7886" i="9"/>
  <c r="BJ7886" i="9"/>
  <c r="BD7887" i="9"/>
  <c r="BE7887" i="9"/>
  <c r="BF7887" i="9"/>
  <c r="BG7887" i="9"/>
  <c r="BH7887" i="9"/>
  <c r="BI7887" i="9"/>
  <c r="BJ7887" i="9"/>
  <c r="BD7888" i="9"/>
  <c r="BE7888" i="9"/>
  <c r="BF7888" i="9"/>
  <c r="BG7888" i="9"/>
  <c r="BH7888" i="9"/>
  <c r="BI7888" i="9"/>
  <c r="BJ7888" i="9"/>
  <c r="BD7889" i="9"/>
  <c r="BE7889" i="9"/>
  <c r="BF7889" i="9"/>
  <c r="BG7889" i="9"/>
  <c r="BH7889" i="9"/>
  <c r="BI7889" i="9"/>
  <c r="BJ7889" i="9"/>
  <c r="BD7890" i="9"/>
  <c r="BE7890" i="9"/>
  <c r="BF7890" i="9"/>
  <c r="BG7890" i="9"/>
  <c r="BH7890" i="9"/>
  <c r="BI7890" i="9"/>
  <c r="BJ7890" i="9"/>
  <c r="BD7891" i="9"/>
  <c r="BE7891" i="9"/>
  <c r="BF7891" i="9"/>
  <c r="BG7891" i="9"/>
  <c r="BH7891" i="9"/>
  <c r="BI7891" i="9"/>
  <c r="BJ7891" i="9"/>
  <c r="BD7892" i="9"/>
  <c r="BE7892" i="9"/>
  <c r="BF7892" i="9"/>
  <c r="BG7892" i="9"/>
  <c r="BH7892" i="9"/>
  <c r="BI7892" i="9"/>
  <c r="BJ7892" i="9"/>
  <c r="BD7893" i="9"/>
  <c r="BE7893" i="9"/>
  <c r="BF7893" i="9"/>
  <c r="BG7893" i="9"/>
  <c r="BH7893" i="9"/>
  <c r="BI7893" i="9"/>
  <c r="BJ7893" i="9"/>
  <c r="BD7894" i="9"/>
  <c r="BE7894" i="9"/>
  <c r="BF7894" i="9"/>
  <c r="BG7894" i="9"/>
  <c r="BH7894" i="9"/>
  <c r="BI7894" i="9"/>
  <c r="BJ7894" i="9"/>
  <c r="BD7895" i="9"/>
  <c r="BE7895" i="9"/>
  <c r="BF7895" i="9"/>
  <c r="BG7895" i="9"/>
  <c r="BH7895" i="9"/>
  <c r="BI7895" i="9"/>
  <c r="BJ7895" i="9"/>
  <c r="BD7896" i="9"/>
  <c r="BE7896" i="9"/>
  <c r="BF7896" i="9"/>
  <c r="BG7896" i="9"/>
  <c r="BH7896" i="9"/>
  <c r="BI7896" i="9"/>
  <c r="BJ7896" i="9"/>
  <c r="BD7897" i="9"/>
  <c r="BE7897" i="9"/>
  <c r="BF7897" i="9"/>
  <c r="BG7897" i="9"/>
  <c r="BH7897" i="9"/>
  <c r="BI7897" i="9"/>
  <c r="BJ7897" i="9"/>
  <c r="BD7898" i="9"/>
  <c r="BE7898" i="9"/>
  <c r="BF7898" i="9"/>
  <c r="BG7898" i="9"/>
  <c r="BH7898" i="9"/>
  <c r="BI7898" i="9"/>
  <c r="BJ7898" i="9"/>
  <c r="BD7899" i="9"/>
  <c r="BE7899" i="9"/>
  <c r="BF7899" i="9"/>
  <c r="BG7899" i="9"/>
  <c r="BH7899" i="9"/>
  <c r="BI7899" i="9"/>
  <c r="BJ7899" i="9"/>
  <c r="BD7900" i="9"/>
  <c r="BE7900" i="9"/>
  <c r="BF7900" i="9"/>
  <c r="BG7900" i="9"/>
  <c r="BH7900" i="9"/>
  <c r="BI7900" i="9"/>
  <c r="BJ7900" i="9"/>
  <c r="BD7901" i="9"/>
  <c r="BE7901" i="9"/>
  <c r="BF7901" i="9"/>
  <c r="BG7901" i="9"/>
  <c r="BH7901" i="9"/>
  <c r="BI7901" i="9"/>
  <c r="BJ7901" i="9"/>
  <c r="BD7902" i="9"/>
  <c r="BE7902" i="9"/>
  <c r="BF7902" i="9"/>
  <c r="BG7902" i="9"/>
  <c r="BH7902" i="9"/>
  <c r="BI7902" i="9"/>
  <c r="BJ7902" i="9"/>
  <c r="BD7903" i="9"/>
  <c r="BE7903" i="9"/>
  <c r="BF7903" i="9"/>
  <c r="BG7903" i="9"/>
  <c r="BH7903" i="9"/>
  <c r="BI7903" i="9"/>
  <c r="BJ7903" i="9"/>
  <c r="BD7904" i="9"/>
  <c r="BE7904" i="9"/>
  <c r="BF7904" i="9"/>
  <c r="BG7904" i="9"/>
  <c r="BH7904" i="9"/>
  <c r="BI7904" i="9"/>
  <c r="BJ7904" i="9"/>
  <c r="BD7905" i="9"/>
  <c r="BE7905" i="9"/>
  <c r="BF7905" i="9"/>
  <c r="BG7905" i="9"/>
  <c r="BH7905" i="9"/>
  <c r="BI7905" i="9"/>
  <c r="BJ7905" i="9"/>
  <c r="BD7906" i="9"/>
  <c r="BE7906" i="9"/>
  <c r="BF7906" i="9"/>
  <c r="BG7906" i="9"/>
  <c r="BH7906" i="9"/>
  <c r="BI7906" i="9"/>
  <c r="BJ7906" i="9"/>
  <c r="BD7907" i="9"/>
  <c r="BE7907" i="9"/>
  <c r="BF7907" i="9"/>
  <c r="BG7907" i="9"/>
  <c r="BH7907" i="9"/>
  <c r="BI7907" i="9"/>
  <c r="BJ7907" i="9"/>
  <c r="BD7908" i="9"/>
  <c r="BE7908" i="9"/>
  <c r="BF7908" i="9"/>
  <c r="BG7908" i="9"/>
  <c r="BH7908" i="9"/>
  <c r="BI7908" i="9"/>
  <c r="BJ7908" i="9"/>
  <c r="BD7909" i="9"/>
  <c r="BE7909" i="9"/>
  <c r="BF7909" i="9"/>
  <c r="BG7909" i="9"/>
  <c r="BH7909" i="9"/>
  <c r="BI7909" i="9"/>
  <c r="BJ7909" i="9"/>
  <c r="BD7910" i="9"/>
  <c r="BE7910" i="9"/>
  <c r="BF7910" i="9"/>
  <c r="BG7910" i="9"/>
  <c r="BH7910" i="9"/>
  <c r="BI7910" i="9"/>
  <c r="BJ7910" i="9"/>
  <c r="BD7911" i="9"/>
  <c r="BE7911" i="9"/>
  <c r="BF7911" i="9"/>
  <c r="BG7911" i="9"/>
  <c r="BH7911" i="9"/>
  <c r="BI7911" i="9"/>
  <c r="BJ7911" i="9"/>
  <c r="BD7912" i="9"/>
  <c r="BE7912" i="9"/>
  <c r="BF7912" i="9"/>
  <c r="BG7912" i="9"/>
  <c r="BH7912" i="9"/>
  <c r="BI7912" i="9"/>
  <c r="BJ7912" i="9"/>
  <c r="BD7913" i="9"/>
  <c r="BE7913" i="9"/>
  <c r="BF7913" i="9"/>
  <c r="BG7913" i="9"/>
  <c r="BH7913" i="9"/>
  <c r="BI7913" i="9"/>
  <c r="BJ7913" i="9"/>
  <c r="BD7914" i="9"/>
  <c r="BE7914" i="9"/>
  <c r="BF7914" i="9"/>
  <c r="BG7914" i="9"/>
  <c r="BH7914" i="9"/>
  <c r="BI7914" i="9"/>
  <c r="BJ7914" i="9"/>
  <c r="BD7915" i="9"/>
  <c r="BE7915" i="9"/>
  <c r="BF7915" i="9"/>
  <c r="BG7915" i="9"/>
  <c r="BH7915" i="9"/>
  <c r="BI7915" i="9"/>
  <c r="BJ7915" i="9"/>
  <c r="BD7916" i="9"/>
  <c r="BE7916" i="9"/>
  <c r="BF7916" i="9"/>
  <c r="BG7916" i="9"/>
  <c r="BH7916" i="9"/>
  <c r="BI7916" i="9"/>
  <c r="BJ7916" i="9"/>
  <c r="BD7917" i="9"/>
  <c r="BE7917" i="9"/>
  <c r="BF7917" i="9"/>
  <c r="BG7917" i="9"/>
  <c r="BH7917" i="9"/>
  <c r="BI7917" i="9"/>
  <c r="BJ7917" i="9"/>
  <c r="BD7918" i="9"/>
  <c r="BE7918" i="9"/>
  <c r="BF7918" i="9"/>
  <c r="BG7918" i="9"/>
  <c r="BH7918" i="9"/>
  <c r="BI7918" i="9"/>
  <c r="BJ7918" i="9"/>
  <c r="BD7919" i="9"/>
  <c r="BE7919" i="9"/>
  <c r="BF7919" i="9"/>
  <c r="BG7919" i="9"/>
  <c r="BH7919" i="9"/>
  <c r="BI7919" i="9"/>
  <c r="BJ7919" i="9"/>
  <c r="BD7920" i="9"/>
  <c r="BE7920" i="9"/>
  <c r="BF7920" i="9"/>
  <c r="BG7920" i="9"/>
  <c r="BH7920" i="9"/>
  <c r="BI7920" i="9"/>
  <c r="BJ7920" i="9"/>
  <c r="BD7921" i="9"/>
  <c r="BE7921" i="9"/>
  <c r="BF7921" i="9"/>
  <c r="BG7921" i="9"/>
  <c r="BH7921" i="9"/>
  <c r="BI7921" i="9"/>
  <c r="BJ7921" i="9"/>
  <c r="BD7922" i="9"/>
  <c r="BE7922" i="9"/>
  <c r="BF7922" i="9"/>
  <c r="BG7922" i="9"/>
  <c r="BH7922" i="9"/>
  <c r="BI7922" i="9"/>
  <c r="BJ7922" i="9"/>
  <c r="BD7923" i="9"/>
  <c r="BE7923" i="9"/>
  <c r="BF7923" i="9"/>
  <c r="BG7923" i="9"/>
  <c r="BH7923" i="9"/>
  <c r="BI7923" i="9"/>
  <c r="BJ7923" i="9"/>
  <c r="BD7924" i="9"/>
  <c r="BE7924" i="9"/>
  <c r="BF7924" i="9"/>
  <c r="BG7924" i="9"/>
  <c r="BH7924" i="9"/>
  <c r="BI7924" i="9"/>
  <c r="BJ7924" i="9"/>
  <c r="BD7925" i="9"/>
  <c r="BE7925" i="9"/>
  <c r="BF7925" i="9"/>
  <c r="BG7925" i="9"/>
  <c r="BH7925" i="9"/>
  <c r="BI7925" i="9"/>
  <c r="BJ7925" i="9"/>
  <c r="BD7926" i="9"/>
  <c r="BE7926" i="9"/>
  <c r="BF7926" i="9"/>
  <c r="BG7926" i="9"/>
  <c r="BH7926" i="9"/>
  <c r="BI7926" i="9"/>
  <c r="BJ7926" i="9"/>
  <c r="BD7927" i="9"/>
  <c r="BE7927" i="9"/>
  <c r="BF7927" i="9"/>
  <c r="BG7927" i="9"/>
  <c r="BH7927" i="9"/>
  <c r="BI7927" i="9"/>
  <c r="BJ7927" i="9"/>
  <c r="BD7928" i="9"/>
  <c r="BE7928" i="9"/>
  <c r="BF7928" i="9"/>
  <c r="BG7928" i="9"/>
  <c r="BH7928" i="9"/>
  <c r="BI7928" i="9"/>
  <c r="BJ7928" i="9"/>
  <c r="BD7929" i="9"/>
  <c r="BE7929" i="9"/>
  <c r="BF7929" i="9"/>
  <c r="BG7929" i="9"/>
  <c r="BH7929" i="9"/>
  <c r="BI7929" i="9"/>
  <c r="BJ7929" i="9"/>
  <c r="BD7930" i="9"/>
  <c r="BE7930" i="9"/>
  <c r="BF7930" i="9"/>
  <c r="BG7930" i="9"/>
  <c r="BH7930" i="9"/>
  <c r="BI7930" i="9"/>
  <c r="BJ7930" i="9"/>
  <c r="BD7931" i="9"/>
  <c r="BE7931" i="9"/>
  <c r="BF7931" i="9"/>
  <c r="BG7931" i="9"/>
  <c r="BH7931" i="9"/>
  <c r="BI7931" i="9"/>
  <c r="BJ7931" i="9"/>
  <c r="BD7932" i="9"/>
  <c r="BE7932" i="9"/>
  <c r="BF7932" i="9"/>
  <c r="BG7932" i="9"/>
  <c r="BH7932" i="9"/>
  <c r="BI7932" i="9"/>
  <c r="BJ7932" i="9"/>
  <c r="BD7933" i="9"/>
  <c r="BE7933" i="9"/>
  <c r="BF7933" i="9"/>
  <c r="BG7933" i="9"/>
  <c r="BH7933" i="9"/>
  <c r="BI7933" i="9"/>
  <c r="BJ7933" i="9"/>
  <c r="BD7934" i="9"/>
  <c r="BE7934" i="9"/>
  <c r="BF7934" i="9"/>
  <c r="BG7934" i="9"/>
  <c r="BH7934" i="9"/>
  <c r="BI7934" i="9"/>
  <c r="BJ7934" i="9"/>
  <c r="BD7935" i="9"/>
  <c r="BE7935" i="9"/>
  <c r="BF7935" i="9"/>
  <c r="BG7935" i="9"/>
  <c r="BH7935" i="9"/>
  <c r="BI7935" i="9"/>
  <c r="BJ7935" i="9"/>
  <c r="BD7936" i="9"/>
  <c r="BE7936" i="9"/>
  <c r="BF7936" i="9"/>
  <c r="BG7936" i="9"/>
  <c r="BH7936" i="9"/>
  <c r="BI7936" i="9"/>
  <c r="BJ7936" i="9"/>
  <c r="BD7937" i="9"/>
  <c r="BE7937" i="9"/>
  <c r="BF7937" i="9"/>
  <c r="BG7937" i="9"/>
  <c r="BH7937" i="9"/>
  <c r="BI7937" i="9"/>
  <c r="BJ7937" i="9"/>
  <c r="BD7938" i="9"/>
  <c r="BE7938" i="9"/>
  <c r="BF7938" i="9"/>
  <c r="BG7938" i="9"/>
  <c r="BH7938" i="9"/>
  <c r="BI7938" i="9"/>
  <c r="BJ7938" i="9"/>
  <c r="BD7939" i="9"/>
  <c r="BE7939" i="9"/>
  <c r="BF7939" i="9"/>
  <c r="BG7939" i="9"/>
  <c r="BH7939" i="9"/>
  <c r="BI7939" i="9"/>
  <c r="BJ7939" i="9"/>
  <c r="BD7940" i="9"/>
  <c r="BE7940" i="9"/>
  <c r="BF7940" i="9"/>
  <c r="BG7940" i="9"/>
  <c r="BH7940" i="9"/>
  <c r="BI7940" i="9"/>
  <c r="BJ7940" i="9"/>
  <c r="BD7941" i="9"/>
  <c r="BE7941" i="9"/>
  <c r="BF7941" i="9"/>
  <c r="BG7941" i="9"/>
  <c r="BH7941" i="9"/>
  <c r="BI7941" i="9"/>
  <c r="BJ7941" i="9"/>
  <c r="BD7942" i="9"/>
  <c r="BE7942" i="9"/>
  <c r="BF7942" i="9"/>
  <c r="BG7942" i="9"/>
  <c r="BH7942" i="9"/>
  <c r="BI7942" i="9"/>
  <c r="BJ7942" i="9"/>
  <c r="BD7943" i="9"/>
  <c r="BE7943" i="9"/>
  <c r="BF7943" i="9"/>
  <c r="BG7943" i="9"/>
  <c r="BH7943" i="9"/>
  <c r="BI7943" i="9"/>
  <c r="BJ7943" i="9"/>
  <c r="BD7944" i="9"/>
  <c r="BE7944" i="9"/>
  <c r="BF7944" i="9"/>
  <c r="BG7944" i="9"/>
  <c r="BH7944" i="9"/>
  <c r="BI7944" i="9"/>
  <c r="BJ7944" i="9"/>
  <c r="BD7945" i="9"/>
  <c r="BE7945" i="9"/>
  <c r="BF7945" i="9"/>
  <c r="BG7945" i="9"/>
  <c r="BH7945" i="9"/>
  <c r="BI7945" i="9"/>
  <c r="BJ7945" i="9"/>
  <c r="BD7946" i="9"/>
  <c r="BE7946" i="9"/>
  <c r="BF7946" i="9"/>
  <c r="BG7946" i="9"/>
  <c r="BH7946" i="9"/>
  <c r="BI7946" i="9"/>
  <c r="BJ7946" i="9"/>
  <c r="BD7947" i="9"/>
  <c r="BE7947" i="9"/>
  <c r="BF7947" i="9"/>
  <c r="BG7947" i="9"/>
  <c r="BH7947" i="9"/>
  <c r="BI7947" i="9"/>
  <c r="BJ7947" i="9"/>
  <c r="BD7948" i="9"/>
  <c r="BE7948" i="9"/>
  <c r="BF7948" i="9"/>
  <c r="BG7948" i="9"/>
  <c r="BH7948" i="9"/>
  <c r="BI7948" i="9"/>
  <c r="BJ7948" i="9"/>
  <c r="BD7949" i="9"/>
  <c r="BE7949" i="9"/>
  <c r="BF7949" i="9"/>
  <c r="BG7949" i="9"/>
  <c r="BH7949" i="9"/>
  <c r="BI7949" i="9"/>
  <c r="BJ7949" i="9"/>
  <c r="BD7950" i="9"/>
  <c r="BE7950" i="9"/>
  <c r="BF7950" i="9"/>
  <c r="BG7950" i="9"/>
  <c r="BH7950" i="9"/>
  <c r="BI7950" i="9"/>
  <c r="BJ7950" i="9"/>
  <c r="BD7951" i="9"/>
  <c r="BE7951" i="9"/>
  <c r="BF7951" i="9"/>
  <c r="BG7951" i="9"/>
  <c r="BH7951" i="9"/>
  <c r="BI7951" i="9"/>
  <c r="BJ7951" i="9"/>
  <c r="BD7952" i="9"/>
  <c r="BE7952" i="9"/>
  <c r="BF7952" i="9"/>
  <c r="BG7952" i="9"/>
  <c r="BH7952" i="9"/>
  <c r="BI7952" i="9"/>
  <c r="BJ7952" i="9"/>
  <c r="BD7953" i="9"/>
  <c r="BE7953" i="9"/>
  <c r="BF7953" i="9"/>
  <c r="BG7953" i="9"/>
  <c r="BH7953" i="9"/>
  <c r="BI7953" i="9"/>
  <c r="BJ7953" i="9"/>
  <c r="BD7954" i="9"/>
  <c r="BE7954" i="9"/>
  <c r="BF7954" i="9"/>
  <c r="BG7954" i="9"/>
  <c r="BH7954" i="9"/>
  <c r="BI7954" i="9"/>
  <c r="BJ7954" i="9"/>
  <c r="BD7955" i="9"/>
  <c r="BE7955" i="9"/>
  <c r="BF7955" i="9"/>
  <c r="BG7955" i="9"/>
  <c r="BH7955" i="9"/>
  <c r="BI7955" i="9"/>
  <c r="BJ7955" i="9"/>
  <c r="BD7956" i="9"/>
  <c r="BE7956" i="9"/>
  <c r="BF7956" i="9"/>
  <c r="BG7956" i="9"/>
  <c r="BH7956" i="9"/>
  <c r="BI7956" i="9"/>
  <c r="BJ7956" i="9"/>
  <c r="BD7957" i="9"/>
  <c r="BE7957" i="9"/>
  <c r="BF7957" i="9"/>
  <c r="BG7957" i="9"/>
  <c r="BH7957" i="9"/>
  <c r="BI7957" i="9"/>
  <c r="BJ7957" i="9"/>
  <c r="BD7958" i="9"/>
  <c r="BE7958" i="9"/>
  <c r="BF7958" i="9"/>
  <c r="BG7958" i="9"/>
  <c r="BH7958" i="9"/>
  <c r="BI7958" i="9"/>
  <c r="BJ7958" i="9"/>
  <c r="BD7959" i="9"/>
  <c r="BE7959" i="9"/>
  <c r="BF7959" i="9"/>
  <c r="BG7959" i="9"/>
  <c r="BH7959" i="9"/>
  <c r="BI7959" i="9"/>
  <c r="BJ7959" i="9"/>
  <c r="BD7960" i="9"/>
  <c r="BE7960" i="9"/>
  <c r="BF7960" i="9"/>
  <c r="BG7960" i="9"/>
  <c r="BH7960" i="9"/>
  <c r="BI7960" i="9"/>
  <c r="BJ7960" i="9"/>
  <c r="BD7961" i="9"/>
  <c r="BE7961" i="9"/>
  <c r="BF7961" i="9"/>
  <c r="BG7961" i="9"/>
  <c r="BH7961" i="9"/>
  <c r="BI7961" i="9"/>
  <c r="BJ7961" i="9"/>
  <c r="BD7962" i="9"/>
  <c r="BE7962" i="9"/>
  <c r="BF7962" i="9"/>
  <c r="BG7962" i="9"/>
  <c r="BH7962" i="9"/>
  <c r="BI7962" i="9"/>
  <c r="BJ7962" i="9"/>
  <c r="BD7963" i="9"/>
  <c r="BE7963" i="9"/>
  <c r="BF7963" i="9"/>
  <c r="BG7963" i="9"/>
  <c r="BH7963" i="9"/>
  <c r="BI7963" i="9"/>
  <c r="BJ7963" i="9"/>
  <c r="BD7964" i="9"/>
  <c r="BE7964" i="9"/>
  <c r="BF7964" i="9"/>
  <c r="BG7964" i="9"/>
  <c r="BH7964" i="9"/>
  <c r="BI7964" i="9"/>
  <c r="BJ7964" i="9"/>
  <c r="BD7965" i="9"/>
  <c r="BE7965" i="9"/>
  <c r="BF7965" i="9"/>
  <c r="BG7965" i="9"/>
  <c r="BH7965" i="9"/>
  <c r="BI7965" i="9"/>
  <c r="BJ7965" i="9"/>
  <c r="BD7966" i="9"/>
  <c r="BE7966" i="9"/>
  <c r="BF7966" i="9"/>
  <c r="BG7966" i="9"/>
  <c r="BH7966" i="9"/>
  <c r="BI7966" i="9"/>
  <c r="BJ7966" i="9"/>
  <c r="BD7967" i="9"/>
  <c r="BE7967" i="9"/>
  <c r="BF7967" i="9"/>
  <c r="BG7967" i="9"/>
  <c r="BH7967" i="9"/>
  <c r="BI7967" i="9"/>
  <c r="BJ7967" i="9"/>
  <c r="BD7968" i="9"/>
  <c r="BE7968" i="9"/>
  <c r="BF7968" i="9"/>
  <c r="BG7968" i="9"/>
  <c r="BH7968" i="9"/>
  <c r="BI7968" i="9"/>
  <c r="BJ7968" i="9"/>
  <c r="BD7969" i="9"/>
  <c r="BE7969" i="9"/>
  <c r="BF7969" i="9"/>
  <c r="BG7969" i="9"/>
  <c r="BH7969" i="9"/>
  <c r="BI7969" i="9"/>
  <c r="BJ7969" i="9"/>
  <c r="BD7970" i="9"/>
  <c r="BE7970" i="9"/>
  <c r="BF7970" i="9"/>
  <c r="BG7970" i="9"/>
  <c r="BH7970" i="9"/>
  <c r="BI7970" i="9"/>
  <c r="BJ7970" i="9"/>
  <c r="BD7971" i="9"/>
  <c r="BE7971" i="9"/>
  <c r="BF7971" i="9"/>
  <c r="BG7971" i="9"/>
  <c r="BH7971" i="9"/>
  <c r="BI7971" i="9"/>
  <c r="BJ7971" i="9"/>
  <c r="BD7972" i="9"/>
  <c r="BE7972" i="9"/>
  <c r="BF7972" i="9"/>
  <c r="BG7972" i="9"/>
  <c r="BH7972" i="9"/>
  <c r="BI7972" i="9"/>
  <c r="BJ7972" i="9"/>
  <c r="BD7973" i="9"/>
  <c r="BE7973" i="9"/>
  <c r="BF7973" i="9"/>
  <c r="BG7973" i="9"/>
  <c r="BH7973" i="9"/>
  <c r="BI7973" i="9"/>
  <c r="BJ7973" i="9"/>
  <c r="BD7974" i="9"/>
  <c r="BE7974" i="9"/>
  <c r="BF7974" i="9"/>
  <c r="BG7974" i="9"/>
  <c r="BH7974" i="9"/>
  <c r="BI7974" i="9"/>
  <c r="BJ7974" i="9"/>
  <c r="BD7975" i="9"/>
  <c r="BE7975" i="9"/>
  <c r="BF7975" i="9"/>
  <c r="BG7975" i="9"/>
  <c r="BH7975" i="9"/>
  <c r="BI7975" i="9"/>
  <c r="BJ7975" i="9"/>
  <c r="BD7976" i="9"/>
  <c r="BE7976" i="9"/>
  <c r="BF7976" i="9"/>
  <c r="BG7976" i="9"/>
  <c r="BH7976" i="9"/>
  <c r="BI7976" i="9"/>
  <c r="BJ7976" i="9"/>
  <c r="BD7977" i="9"/>
  <c r="BE7977" i="9"/>
  <c r="BF7977" i="9"/>
  <c r="BG7977" i="9"/>
  <c r="BH7977" i="9"/>
  <c r="BI7977" i="9"/>
  <c r="BJ7977" i="9"/>
  <c r="BD7978" i="9"/>
  <c r="BE7978" i="9"/>
  <c r="BF7978" i="9"/>
  <c r="BG7978" i="9"/>
  <c r="BH7978" i="9"/>
  <c r="BI7978" i="9"/>
  <c r="BJ7978" i="9"/>
  <c r="BD7979" i="9"/>
  <c r="BE7979" i="9"/>
  <c r="BF7979" i="9"/>
  <c r="BG7979" i="9"/>
  <c r="BH7979" i="9"/>
  <c r="BI7979" i="9"/>
  <c r="BJ7979" i="9"/>
  <c r="BD7980" i="9"/>
  <c r="BE7980" i="9"/>
  <c r="BF7980" i="9"/>
  <c r="BG7980" i="9"/>
  <c r="BH7980" i="9"/>
  <c r="BI7980" i="9"/>
  <c r="BJ7980" i="9"/>
  <c r="BD7981" i="9"/>
  <c r="BE7981" i="9"/>
  <c r="BF7981" i="9"/>
  <c r="BG7981" i="9"/>
  <c r="BH7981" i="9"/>
  <c r="BI7981" i="9"/>
  <c r="BJ7981" i="9"/>
  <c r="BD7982" i="9"/>
  <c r="BE7982" i="9"/>
  <c r="BF7982" i="9"/>
  <c r="BG7982" i="9"/>
  <c r="BH7982" i="9"/>
  <c r="BI7982" i="9"/>
  <c r="BJ7982" i="9"/>
  <c r="BD7983" i="9"/>
  <c r="BE7983" i="9"/>
  <c r="BF7983" i="9"/>
  <c r="BG7983" i="9"/>
  <c r="BH7983" i="9"/>
  <c r="BI7983" i="9"/>
  <c r="BJ7983" i="9"/>
  <c r="BD7984" i="9"/>
  <c r="BE7984" i="9"/>
  <c r="BF7984" i="9"/>
  <c r="BG7984" i="9"/>
  <c r="BH7984" i="9"/>
  <c r="BI7984" i="9"/>
  <c r="BJ7984" i="9"/>
  <c r="BD7985" i="9"/>
  <c r="BE7985" i="9"/>
  <c r="BF7985" i="9"/>
  <c r="BG7985" i="9"/>
  <c r="BH7985" i="9"/>
  <c r="BI7985" i="9"/>
  <c r="BJ7985" i="9"/>
  <c r="BD7986" i="9"/>
  <c r="BE7986" i="9"/>
  <c r="BF7986" i="9"/>
  <c r="BG7986" i="9"/>
  <c r="BH7986" i="9"/>
  <c r="BI7986" i="9"/>
  <c r="BJ7986" i="9"/>
  <c r="BD7987" i="9"/>
  <c r="BE7987" i="9"/>
  <c r="BF7987" i="9"/>
  <c r="BG7987" i="9"/>
  <c r="BH7987" i="9"/>
  <c r="BI7987" i="9"/>
  <c r="BJ7987" i="9"/>
  <c r="BD7988" i="9"/>
  <c r="BE7988" i="9"/>
  <c r="BF7988" i="9"/>
  <c r="BG7988" i="9"/>
  <c r="BH7988" i="9"/>
  <c r="BI7988" i="9"/>
  <c r="BJ7988" i="9"/>
  <c r="BD7989" i="9"/>
  <c r="BE7989" i="9"/>
  <c r="BF7989" i="9"/>
  <c r="BG7989" i="9"/>
  <c r="BH7989" i="9"/>
  <c r="BI7989" i="9"/>
  <c r="BJ7989" i="9"/>
  <c r="BD7990" i="9"/>
  <c r="BE7990" i="9"/>
  <c r="BF7990" i="9"/>
  <c r="BG7990" i="9"/>
  <c r="BH7990" i="9"/>
  <c r="BI7990" i="9"/>
  <c r="BJ7990" i="9"/>
  <c r="BD7991" i="9"/>
  <c r="BE7991" i="9"/>
  <c r="BF7991" i="9"/>
  <c r="BG7991" i="9"/>
  <c r="BH7991" i="9"/>
  <c r="BI7991" i="9"/>
  <c r="BJ7991" i="9"/>
  <c r="BD7992" i="9"/>
  <c r="BE7992" i="9"/>
  <c r="BF7992" i="9"/>
  <c r="BG7992" i="9"/>
  <c r="BH7992" i="9"/>
  <c r="BI7992" i="9"/>
  <c r="BJ7992" i="9"/>
  <c r="BD7993" i="9"/>
  <c r="BE7993" i="9"/>
  <c r="BF7993" i="9"/>
  <c r="BG7993" i="9"/>
  <c r="BH7993" i="9"/>
  <c r="BI7993" i="9"/>
  <c r="BJ7993" i="9"/>
  <c r="BD7994" i="9"/>
  <c r="BE7994" i="9"/>
  <c r="BF7994" i="9"/>
  <c r="BG7994" i="9"/>
  <c r="BH7994" i="9"/>
  <c r="BI7994" i="9"/>
  <c r="BJ7994" i="9"/>
  <c r="BD7995" i="9"/>
  <c r="BE7995" i="9"/>
  <c r="BF7995" i="9"/>
  <c r="BG7995" i="9"/>
  <c r="BH7995" i="9"/>
  <c r="BI7995" i="9"/>
  <c r="BJ7995" i="9"/>
  <c r="BD7996" i="9"/>
  <c r="BE7996" i="9"/>
  <c r="BF7996" i="9"/>
  <c r="BG7996" i="9"/>
  <c r="BH7996" i="9"/>
  <c r="BI7996" i="9"/>
  <c r="BJ7996" i="9"/>
  <c r="BD7997" i="9"/>
  <c r="BE7997" i="9"/>
  <c r="BF7997" i="9"/>
  <c r="BG7997" i="9"/>
  <c r="BH7997" i="9"/>
  <c r="BI7997" i="9"/>
  <c r="BJ7997" i="9"/>
  <c r="BD7998" i="9"/>
  <c r="BE7998" i="9"/>
  <c r="BF7998" i="9"/>
  <c r="BG7998" i="9"/>
  <c r="BH7998" i="9"/>
  <c r="BI7998" i="9"/>
  <c r="BJ7998" i="9"/>
  <c r="BD7999" i="9"/>
  <c r="BE7999" i="9"/>
  <c r="BF7999" i="9"/>
  <c r="BG7999" i="9"/>
  <c r="BH7999" i="9"/>
  <c r="BI7999" i="9"/>
  <c r="BJ7999" i="9"/>
  <c r="BD8000" i="9"/>
  <c r="BE8000" i="9"/>
  <c r="BF8000" i="9"/>
  <c r="BG8000" i="9"/>
  <c r="BH8000" i="9"/>
  <c r="BI8000" i="9"/>
  <c r="BJ8000" i="9"/>
  <c r="BD8001" i="9"/>
  <c r="BE8001" i="9"/>
  <c r="BF8001" i="9"/>
  <c r="BG8001" i="9"/>
  <c r="BH8001" i="9"/>
  <c r="BI8001" i="9"/>
  <c r="BJ8001" i="9"/>
  <c r="BD8002" i="9"/>
  <c r="BE8002" i="9"/>
  <c r="BF8002" i="9"/>
  <c r="BG8002" i="9"/>
  <c r="BH8002" i="9"/>
  <c r="BI8002" i="9"/>
  <c r="BJ8002" i="9"/>
  <c r="BD8003" i="9"/>
  <c r="BE8003" i="9"/>
  <c r="BF8003" i="9"/>
  <c r="BG8003" i="9"/>
  <c r="BH8003" i="9"/>
  <c r="BI8003" i="9"/>
  <c r="BJ8003" i="9"/>
  <c r="BD8004" i="9"/>
  <c r="BE8004" i="9"/>
  <c r="BF8004" i="9"/>
  <c r="BG8004" i="9"/>
  <c r="BH8004" i="9"/>
  <c r="BI8004" i="9"/>
  <c r="BJ8004" i="9"/>
  <c r="BD8005" i="9"/>
  <c r="BE8005" i="9"/>
  <c r="BF8005" i="9"/>
  <c r="BG8005" i="9"/>
  <c r="BH8005" i="9"/>
  <c r="BI8005" i="9"/>
  <c r="BJ8005" i="9"/>
  <c r="BD8006" i="9"/>
  <c r="BE8006" i="9"/>
  <c r="BF8006" i="9"/>
  <c r="BG8006" i="9"/>
  <c r="BH8006" i="9"/>
  <c r="BI8006" i="9"/>
  <c r="BJ8006" i="9"/>
  <c r="BD8007" i="9"/>
  <c r="BE8007" i="9"/>
  <c r="BF8007" i="9"/>
  <c r="BG8007" i="9"/>
  <c r="BH8007" i="9"/>
  <c r="BI8007" i="9"/>
  <c r="BJ8007" i="9"/>
  <c r="BD8008" i="9"/>
  <c r="BE8008" i="9"/>
  <c r="BF8008" i="9"/>
  <c r="BG8008" i="9"/>
  <c r="BH8008" i="9"/>
  <c r="BI8008" i="9"/>
  <c r="BJ8008" i="9"/>
  <c r="BD8009" i="9"/>
  <c r="BE8009" i="9"/>
  <c r="BF8009" i="9"/>
  <c r="BG8009" i="9"/>
  <c r="BH8009" i="9"/>
  <c r="BI8009" i="9"/>
  <c r="BJ8009" i="9"/>
  <c r="BD8010" i="9"/>
  <c r="BE8010" i="9"/>
  <c r="BF8010" i="9"/>
  <c r="BG8010" i="9"/>
  <c r="BH8010" i="9"/>
  <c r="BI8010" i="9"/>
  <c r="BJ8010" i="9"/>
  <c r="BD8011" i="9"/>
  <c r="BE8011" i="9"/>
  <c r="BF8011" i="9"/>
  <c r="BG8011" i="9"/>
  <c r="BH8011" i="9"/>
  <c r="BI8011" i="9"/>
  <c r="BJ8011" i="9"/>
  <c r="BD8012" i="9"/>
  <c r="BE8012" i="9"/>
  <c r="BF8012" i="9"/>
  <c r="BG8012" i="9"/>
  <c r="BH8012" i="9"/>
  <c r="BI8012" i="9"/>
  <c r="BJ8012" i="9"/>
  <c r="BD8013" i="9"/>
  <c r="BE8013" i="9"/>
  <c r="BF8013" i="9"/>
  <c r="BG8013" i="9"/>
  <c r="BH8013" i="9"/>
  <c r="BI8013" i="9"/>
  <c r="BJ8013" i="9"/>
  <c r="BD8014" i="9"/>
  <c r="BE8014" i="9"/>
  <c r="BF8014" i="9"/>
  <c r="BG8014" i="9"/>
  <c r="BH8014" i="9"/>
  <c r="BI8014" i="9"/>
  <c r="BJ8014" i="9"/>
  <c r="BD8015" i="9"/>
  <c r="BE8015" i="9"/>
  <c r="BF8015" i="9"/>
  <c r="BG8015" i="9"/>
  <c r="BH8015" i="9"/>
  <c r="BI8015" i="9"/>
  <c r="BJ8015" i="9"/>
  <c r="BD8016" i="9"/>
  <c r="BE8016" i="9"/>
  <c r="BF8016" i="9"/>
  <c r="BG8016" i="9"/>
  <c r="BH8016" i="9"/>
  <c r="BI8016" i="9"/>
  <c r="BJ8016" i="9"/>
  <c r="BD8017" i="9"/>
  <c r="BE8017" i="9"/>
  <c r="BF8017" i="9"/>
  <c r="BG8017" i="9"/>
  <c r="BH8017" i="9"/>
  <c r="BI8017" i="9"/>
  <c r="BJ8017" i="9"/>
  <c r="BD8018" i="9"/>
  <c r="BE8018" i="9"/>
  <c r="BF8018" i="9"/>
  <c r="BG8018" i="9"/>
  <c r="BH8018" i="9"/>
  <c r="BI8018" i="9"/>
  <c r="BJ8018" i="9"/>
  <c r="BD8019" i="9"/>
  <c r="BE8019" i="9"/>
  <c r="BF8019" i="9"/>
  <c r="BG8019" i="9"/>
  <c r="BH8019" i="9"/>
  <c r="BI8019" i="9"/>
  <c r="BJ8019" i="9"/>
  <c r="BD8020" i="9"/>
  <c r="BE8020" i="9"/>
  <c r="BF8020" i="9"/>
  <c r="BG8020" i="9"/>
  <c r="BH8020" i="9"/>
  <c r="BI8020" i="9"/>
  <c r="BJ8020" i="9"/>
  <c r="BD8021" i="9"/>
  <c r="BE8021" i="9"/>
  <c r="BF8021" i="9"/>
  <c r="BG8021" i="9"/>
  <c r="BH8021" i="9"/>
  <c r="BI8021" i="9"/>
  <c r="BJ8021" i="9"/>
  <c r="BD8022" i="9"/>
  <c r="BE8022" i="9"/>
  <c r="BF8022" i="9"/>
  <c r="BG8022" i="9"/>
  <c r="BH8022" i="9"/>
  <c r="BI8022" i="9"/>
  <c r="BJ8022" i="9"/>
  <c r="BD8023" i="9"/>
  <c r="BE8023" i="9"/>
  <c r="BF8023" i="9"/>
  <c r="BG8023" i="9"/>
  <c r="BH8023" i="9"/>
  <c r="BI8023" i="9"/>
  <c r="BJ8023" i="9"/>
  <c r="BD8024" i="9"/>
  <c r="BE8024" i="9"/>
  <c r="BF8024" i="9"/>
  <c r="BG8024" i="9"/>
  <c r="BH8024" i="9"/>
  <c r="BI8024" i="9"/>
  <c r="BJ8024" i="9"/>
  <c r="BD8025" i="9"/>
  <c r="BE8025" i="9"/>
  <c r="BF8025" i="9"/>
  <c r="BG8025" i="9"/>
  <c r="BH8025" i="9"/>
  <c r="BI8025" i="9"/>
  <c r="BJ8025" i="9"/>
  <c r="BD8026" i="9"/>
  <c r="BE8026" i="9"/>
  <c r="BF8026" i="9"/>
  <c r="BG8026" i="9"/>
  <c r="BH8026" i="9"/>
  <c r="BI8026" i="9"/>
  <c r="BJ8026" i="9"/>
  <c r="BD8027" i="9"/>
  <c r="BE8027" i="9"/>
  <c r="BF8027" i="9"/>
  <c r="BG8027" i="9"/>
  <c r="BH8027" i="9"/>
  <c r="BI8027" i="9"/>
  <c r="BJ8027" i="9"/>
  <c r="BD8028" i="9"/>
  <c r="BE8028" i="9"/>
  <c r="BF8028" i="9"/>
  <c r="BG8028" i="9"/>
  <c r="BH8028" i="9"/>
  <c r="BI8028" i="9"/>
  <c r="BJ8028" i="9"/>
  <c r="BD8029" i="9"/>
  <c r="BE8029" i="9"/>
  <c r="BF8029" i="9"/>
  <c r="BG8029" i="9"/>
  <c r="BH8029" i="9"/>
  <c r="BI8029" i="9"/>
  <c r="BJ8029" i="9"/>
  <c r="BD8030" i="9"/>
  <c r="BE8030" i="9"/>
  <c r="BF8030" i="9"/>
  <c r="BG8030" i="9"/>
  <c r="BH8030" i="9"/>
  <c r="BI8030" i="9"/>
  <c r="BJ8030" i="9"/>
  <c r="BD8031" i="9"/>
  <c r="BE8031" i="9"/>
  <c r="BF8031" i="9"/>
  <c r="BG8031" i="9"/>
  <c r="BH8031" i="9"/>
  <c r="BI8031" i="9"/>
  <c r="BJ8031" i="9"/>
  <c r="BD8032" i="9"/>
  <c r="BE8032" i="9"/>
  <c r="BF8032" i="9"/>
  <c r="BG8032" i="9"/>
  <c r="BH8032" i="9"/>
  <c r="BI8032" i="9"/>
  <c r="BJ8032" i="9"/>
  <c r="BD8033" i="9"/>
  <c r="BE8033" i="9"/>
  <c r="BF8033" i="9"/>
  <c r="BG8033" i="9"/>
  <c r="BH8033" i="9"/>
  <c r="BI8033" i="9"/>
  <c r="BJ8033" i="9"/>
  <c r="BD8034" i="9"/>
  <c r="BE8034" i="9"/>
  <c r="BF8034" i="9"/>
  <c r="BG8034" i="9"/>
  <c r="BH8034" i="9"/>
  <c r="BI8034" i="9"/>
  <c r="BJ8034" i="9"/>
  <c r="BD8035" i="9"/>
  <c r="BE8035" i="9"/>
  <c r="BF8035" i="9"/>
  <c r="BG8035" i="9"/>
  <c r="BH8035" i="9"/>
  <c r="BI8035" i="9"/>
  <c r="BJ8035" i="9"/>
  <c r="BD8036" i="9"/>
  <c r="BE8036" i="9"/>
  <c r="BF8036" i="9"/>
  <c r="BG8036" i="9"/>
  <c r="BH8036" i="9"/>
  <c r="BI8036" i="9"/>
  <c r="BJ8036" i="9"/>
  <c r="BD8037" i="9"/>
  <c r="BE8037" i="9"/>
  <c r="BF8037" i="9"/>
  <c r="BG8037" i="9"/>
  <c r="BH8037" i="9"/>
  <c r="BI8037" i="9"/>
  <c r="BJ8037" i="9"/>
  <c r="BD8038" i="9"/>
  <c r="BE8038" i="9"/>
  <c r="BF8038" i="9"/>
  <c r="BG8038" i="9"/>
  <c r="BH8038" i="9"/>
  <c r="BI8038" i="9"/>
  <c r="BJ8038" i="9"/>
  <c r="BD8039" i="9"/>
  <c r="BE8039" i="9"/>
  <c r="BF8039" i="9"/>
  <c r="BG8039" i="9"/>
  <c r="BH8039" i="9"/>
  <c r="BI8039" i="9"/>
  <c r="BJ8039" i="9"/>
  <c r="BD8040" i="9"/>
  <c r="BE8040" i="9"/>
  <c r="BF8040" i="9"/>
  <c r="BG8040" i="9"/>
  <c r="BH8040" i="9"/>
  <c r="BI8040" i="9"/>
  <c r="BJ8040" i="9"/>
  <c r="BD8041" i="9"/>
  <c r="BE8041" i="9"/>
  <c r="BF8041" i="9"/>
  <c r="BG8041" i="9"/>
  <c r="BH8041" i="9"/>
  <c r="BI8041" i="9"/>
  <c r="BJ8041" i="9"/>
  <c r="BD8042" i="9"/>
  <c r="BE8042" i="9"/>
  <c r="BF8042" i="9"/>
  <c r="BG8042" i="9"/>
  <c r="BH8042" i="9"/>
  <c r="BI8042" i="9"/>
  <c r="BJ8042" i="9"/>
  <c r="BD8043" i="9"/>
  <c r="BE8043" i="9"/>
  <c r="BF8043" i="9"/>
  <c r="BG8043" i="9"/>
  <c r="BH8043" i="9"/>
  <c r="BI8043" i="9"/>
  <c r="BJ8043" i="9"/>
  <c r="BD8044" i="9"/>
  <c r="BE8044" i="9"/>
  <c r="BF8044" i="9"/>
  <c r="BG8044" i="9"/>
  <c r="BH8044" i="9"/>
  <c r="BI8044" i="9"/>
  <c r="BJ8044" i="9"/>
  <c r="BD8045" i="9"/>
  <c r="BE8045" i="9"/>
  <c r="BF8045" i="9"/>
  <c r="BG8045" i="9"/>
  <c r="BH8045" i="9"/>
  <c r="BI8045" i="9"/>
  <c r="BJ8045" i="9"/>
  <c r="BD8046" i="9"/>
  <c r="BE8046" i="9"/>
  <c r="BF8046" i="9"/>
  <c r="BG8046" i="9"/>
  <c r="BH8046" i="9"/>
  <c r="BI8046" i="9"/>
  <c r="BJ8046" i="9"/>
  <c r="BD8047" i="9"/>
  <c r="BE8047" i="9"/>
  <c r="BF8047" i="9"/>
  <c r="BG8047" i="9"/>
  <c r="BH8047" i="9"/>
  <c r="BI8047" i="9"/>
  <c r="BJ8047" i="9"/>
  <c r="BD8048" i="9"/>
  <c r="BE8048" i="9"/>
  <c r="BF8048" i="9"/>
  <c r="BG8048" i="9"/>
  <c r="BH8048" i="9"/>
  <c r="BI8048" i="9"/>
  <c r="BJ8048" i="9"/>
  <c r="BD8049" i="9"/>
  <c r="BE8049" i="9"/>
  <c r="BF8049" i="9"/>
  <c r="BG8049" i="9"/>
  <c r="BH8049" i="9"/>
  <c r="BI8049" i="9"/>
  <c r="BJ8049" i="9"/>
  <c r="BD8050" i="9"/>
  <c r="BE8050" i="9"/>
  <c r="BF8050" i="9"/>
  <c r="BG8050" i="9"/>
  <c r="BH8050" i="9"/>
  <c r="BI8050" i="9"/>
  <c r="BJ8050" i="9"/>
  <c r="BD8051" i="9"/>
  <c r="BE8051" i="9"/>
  <c r="BF8051" i="9"/>
  <c r="BG8051" i="9"/>
  <c r="BH8051" i="9"/>
  <c r="BI8051" i="9"/>
  <c r="BJ8051" i="9"/>
  <c r="BD8052" i="9"/>
  <c r="BE8052" i="9"/>
  <c r="BF8052" i="9"/>
  <c r="BG8052" i="9"/>
  <c r="BH8052" i="9"/>
  <c r="BI8052" i="9"/>
  <c r="BJ8052" i="9"/>
  <c r="BD8053" i="9"/>
  <c r="BE8053" i="9"/>
  <c r="BF8053" i="9"/>
  <c r="BG8053" i="9"/>
  <c r="BH8053" i="9"/>
  <c r="BI8053" i="9"/>
  <c r="BJ8053" i="9"/>
  <c r="BD8054" i="9"/>
  <c r="BE8054" i="9"/>
  <c r="BF8054" i="9"/>
  <c r="BG8054" i="9"/>
  <c r="BH8054" i="9"/>
  <c r="BI8054" i="9"/>
  <c r="BJ8054" i="9"/>
  <c r="BD8055" i="9"/>
  <c r="BE8055" i="9"/>
  <c r="BF8055" i="9"/>
  <c r="BG8055" i="9"/>
  <c r="BH8055" i="9"/>
  <c r="BI8055" i="9"/>
  <c r="BJ8055" i="9"/>
  <c r="BD8056" i="9"/>
  <c r="BE8056" i="9"/>
  <c r="BF8056" i="9"/>
  <c r="BG8056" i="9"/>
  <c r="BH8056" i="9"/>
  <c r="BI8056" i="9"/>
  <c r="BJ8056" i="9"/>
  <c r="BD8057" i="9"/>
  <c r="BE8057" i="9"/>
  <c r="BF8057" i="9"/>
  <c r="BG8057" i="9"/>
  <c r="BH8057" i="9"/>
  <c r="BI8057" i="9"/>
  <c r="BJ8057" i="9"/>
  <c r="BD8058" i="9"/>
  <c r="BE8058" i="9"/>
  <c r="BF8058" i="9"/>
  <c r="BG8058" i="9"/>
  <c r="BH8058" i="9"/>
  <c r="BI8058" i="9"/>
  <c r="BJ8058" i="9"/>
  <c r="BD8059" i="9"/>
  <c r="BE8059" i="9"/>
  <c r="BF8059" i="9"/>
  <c r="BG8059" i="9"/>
  <c r="BH8059" i="9"/>
  <c r="BI8059" i="9"/>
  <c r="BJ8059" i="9"/>
  <c r="BD8060" i="9"/>
  <c r="BE8060" i="9"/>
  <c r="BF8060" i="9"/>
  <c r="BG8060" i="9"/>
  <c r="BH8060" i="9"/>
  <c r="BI8060" i="9"/>
  <c r="BJ8060" i="9"/>
  <c r="BD8061" i="9"/>
  <c r="BE8061" i="9"/>
  <c r="BF8061" i="9"/>
  <c r="BG8061" i="9"/>
  <c r="BH8061" i="9"/>
  <c r="BI8061" i="9"/>
  <c r="BJ8061" i="9"/>
  <c r="BD8062" i="9"/>
  <c r="BE8062" i="9"/>
  <c r="BF8062" i="9"/>
  <c r="BG8062" i="9"/>
  <c r="BH8062" i="9"/>
  <c r="BI8062" i="9"/>
  <c r="BJ8062" i="9"/>
  <c r="BD8063" i="9"/>
  <c r="BE8063" i="9"/>
  <c r="BF8063" i="9"/>
  <c r="BG8063" i="9"/>
  <c r="BH8063" i="9"/>
  <c r="BI8063" i="9"/>
  <c r="BJ8063" i="9"/>
  <c r="BD8064" i="9"/>
  <c r="BE8064" i="9"/>
  <c r="BF8064" i="9"/>
  <c r="BG8064" i="9"/>
  <c r="BH8064" i="9"/>
  <c r="BI8064" i="9"/>
  <c r="BJ8064" i="9"/>
  <c r="BD8065" i="9"/>
  <c r="BE8065" i="9"/>
  <c r="BF8065" i="9"/>
  <c r="BG8065" i="9"/>
  <c r="BH8065" i="9"/>
  <c r="BI8065" i="9"/>
  <c r="BJ8065" i="9"/>
  <c r="BD8066" i="9"/>
  <c r="BE8066" i="9"/>
  <c r="BF8066" i="9"/>
  <c r="BG8066" i="9"/>
  <c r="BH8066" i="9"/>
  <c r="BI8066" i="9"/>
  <c r="BJ8066" i="9"/>
  <c r="BD8067" i="9"/>
  <c r="BE8067" i="9"/>
  <c r="BF8067" i="9"/>
  <c r="BG8067" i="9"/>
  <c r="BH8067" i="9"/>
  <c r="BI8067" i="9"/>
  <c r="BJ8067" i="9"/>
  <c r="BD8068" i="9"/>
  <c r="BE8068" i="9"/>
  <c r="BF8068" i="9"/>
  <c r="BG8068" i="9"/>
  <c r="BH8068" i="9"/>
  <c r="BI8068" i="9"/>
  <c r="BJ8068" i="9"/>
  <c r="BD8069" i="9"/>
  <c r="BE8069" i="9"/>
  <c r="BF8069" i="9"/>
  <c r="BG8069" i="9"/>
  <c r="BH8069" i="9"/>
  <c r="BI8069" i="9"/>
  <c r="BJ8069" i="9"/>
  <c r="BD8070" i="9"/>
  <c r="BE8070" i="9"/>
  <c r="BF8070" i="9"/>
  <c r="BG8070" i="9"/>
  <c r="BH8070" i="9"/>
  <c r="BI8070" i="9"/>
  <c r="BJ8070" i="9"/>
  <c r="BD8071" i="9"/>
  <c r="BE8071" i="9"/>
  <c r="BF8071" i="9"/>
  <c r="BG8071" i="9"/>
  <c r="BH8071" i="9"/>
  <c r="BI8071" i="9"/>
  <c r="BJ8071" i="9"/>
  <c r="BD8072" i="9"/>
  <c r="BE8072" i="9"/>
  <c r="BF8072" i="9"/>
  <c r="BG8072" i="9"/>
  <c r="BH8072" i="9"/>
  <c r="BI8072" i="9"/>
  <c r="BJ8072" i="9"/>
  <c r="BD8073" i="9"/>
  <c r="BE8073" i="9"/>
  <c r="BF8073" i="9"/>
  <c r="BG8073" i="9"/>
  <c r="BH8073" i="9"/>
  <c r="BI8073" i="9"/>
  <c r="BJ8073" i="9"/>
  <c r="BD8074" i="9"/>
  <c r="BE8074" i="9"/>
  <c r="BF8074" i="9"/>
  <c r="BG8074" i="9"/>
  <c r="BH8074" i="9"/>
  <c r="BI8074" i="9"/>
  <c r="BJ8074" i="9"/>
  <c r="BD8075" i="9"/>
  <c r="BE8075" i="9"/>
  <c r="BF8075" i="9"/>
  <c r="BG8075" i="9"/>
  <c r="BH8075" i="9"/>
  <c r="BI8075" i="9"/>
  <c r="BJ8075" i="9"/>
  <c r="BD8076" i="9"/>
  <c r="BE8076" i="9"/>
  <c r="BF8076" i="9"/>
  <c r="BG8076" i="9"/>
  <c r="BH8076" i="9"/>
  <c r="BI8076" i="9"/>
  <c r="BJ8076" i="9"/>
  <c r="BD8077" i="9"/>
  <c r="BE8077" i="9"/>
  <c r="BF8077" i="9"/>
  <c r="BG8077" i="9"/>
  <c r="BH8077" i="9"/>
  <c r="BI8077" i="9"/>
  <c r="BJ8077" i="9"/>
  <c r="BD8078" i="9"/>
  <c r="BE8078" i="9"/>
  <c r="BF8078" i="9"/>
  <c r="BG8078" i="9"/>
  <c r="BH8078" i="9"/>
  <c r="BI8078" i="9"/>
  <c r="BJ8078" i="9"/>
  <c r="BD8079" i="9"/>
  <c r="BE8079" i="9"/>
  <c r="BF8079" i="9"/>
  <c r="BG8079" i="9"/>
  <c r="BH8079" i="9"/>
  <c r="BI8079" i="9"/>
  <c r="BJ8079" i="9"/>
  <c r="BD8080" i="9"/>
  <c r="BE8080" i="9"/>
  <c r="BF8080" i="9"/>
  <c r="BG8080" i="9"/>
  <c r="BH8080" i="9"/>
  <c r="BI8080" i="9"/>
  <c r="BJ8080" i="9"/>
  <c r="BD8081" i="9"/>
  <c r="BE8081" i="9"/>
  <c r="BF8081" i="9"/>
  <c r="BG8081" i="9"/>
  <c r="BH8081" i="9"/>
  <c r="BI8081" i="9"/>
  <c r="BJ8081" i="9"/>
  <c r="BD8082" i="9"/>
  <c r="BE8082" i="9"/>
  <c r="BF8082" i="9"/>
  <c r="BG8082" i="9"/>
  <c r="BH8082" i="9"/>
  <c r="BI8082" i="9"/>
  <c r="BJ8082" i="9"/>
  <c r="BD8083" i="9"/>
  <c r="BE8083" i="9"/>
  <c r="BF8083" i="9"/>
  <c r="BG8083" i="9"/>
  <c r="BH8083" i="9"/>
  <c r="BI8083" i="9"/>
  <c r="BJ8083" i="9"/>
  <c r="BD8084" i="9"/>
  <c r="BE8084" i="9"/>
  <c r="BF8084" i="9"/>
  <c r="BG8084" i="9"/>
  <c r="BH8084" i="9"/>
  <c r="BI8084" i="9"/>
  <c r="BJ8084" i="9"/>
  <c r="BD8085" i="9"/>
  <c r="BE8085" i="9"/>
  <c r="BF8085" i="9"/>
  <c r="BG8085" i="9"/>
  <c r="BH8085" i="9"/>
  <c r="BI8085" i="9"/>
  <c r="BJ8085" i="9"/>
  <c r="BD8086" i="9"/>
  <c r="BE8086" i="9"/>
  <c r="BF8086" i="9"/>
  <c r="BG8086" i="9"/>
  <c r="BH8086" i="9"/>
  <c r="BI8086" i="9"/>
  <c r="BJ8086" i="9"/>
  <c r="BD8087" i="9"/>
  <c r="BE8087" i="9"/>
  <c r="BF8087" i="9"/>
  <c r="BG8087" i="9"/>
  <c r="BH8087" i="9"/>
  <c r="BI8087" i="9"/>
  <c r="BJ8087" i="9"/>
  <c r="BD8088" i="9"/>
  <c r="BE8088" i="9"/>
  <c r="BF8088" i="9"/>
  <c r="BG8088" i="9"/>
  <c r="BH8088" i="9"/>
  <c r="BI8088" i="9"/>
  <c r="BJ8088" i="9"/>
  <c r="BD8089" i="9"/>
  <c r="BE8089" i="9"/>
  <c r="BF8089" i="9"/>
  <c r="BG8089" i="9"/>
  <c r="BH8089" i="9"/>
  <c r="BI8089" i="9"/>
  <c r="BJ8089" i="9"/>
  <c r="BD8090" i="9"/>
  <c r="BE8090" i="9"/>
  <c r="BF8090" i="9"/>
  <c r="BG8090" i="9"/>
  <c r="BH8090" i="9"/>
  <c r="BI8090" i="9"/>
  <c r="BJ8090" i="9"/>
  <c r="BD8091" i="9"/>
  <c r="BE8091" i="9"/>
  <c r="BF8091" i="9"/>
  <c r="BG8091" i="9"/>
  <c r="BH8091" i="9"/>
  <c r="BI8091" i="9"/>
  <c r="BJ8091" i="9"/>
  <c r="BD8092" i="9"/>
  <c r="BE8092" i="9"/>
  <c r="BF8092" i="9"/>
  <c r="BG8092" i="9"/>
  <c r="BH8092" i="9"/>
  <c r="BI8092" i="9"/>
  <c r="BJ8092" i="9"/>
  <c r="BD8093" i="9"/>
  <c r="BE8093" i="9"/>
  <c r="BF8093" i="9"/>
  <c r="BG8093" i="9"/>
  <c r="BH8093" i="9"/>
  <c r="BI8093" i="9"/>
  <c r="BJ8093" i="9"/>
  <c r="BD8094" i="9"/>
  <c r="BE8094" i="9"/>
  <c r="BF8094" i="9"/>
  <c r="BG8094" i="9"/>
  <c r="BH8094" i="9"/>
  <c r="BI8094" i="9"/>
  <c r="BJ8094" i="9"/>
  <c r="BD8095" i="9"/>
  <c r="BE8095" i="9"/>
  <c r="BF8095" i="9"/>
  <c r="BG8095" i="9"/>
  <c r="BH8095" i="9"/>
  <c r="BI8095" i="9"/>
  <c r="BJ8095" i="9"/>
  <c r="BD8096" i="9"/>
  <c r="BE8096" i="9"/>
  <c r="BF8096" i="9"/>
  <c r="BG8096" i="9"/>
  <c r="BH8096" i="9"/>
  <c r="BI8096" i="9"/>
  <c r="BJ8096" i="9"/>
  <c r="BD8097" i="9"/>
  <c r="BE8097" i="9"/>
  <c r="BF8097" i="9"/>
  <c r="BG8097" i="9"/>
  <c r="BH8097" i="9"/>
  <c r="BI8097" i="9"/>
  <c r="BJ8097" i="9"/>
  <c r="BD8098" i="9"/>
  <c r="BE8098" i="9"/>
  <c r="BF8098" i="9"/>
  <c r="BG8098" i="9"/>
  <c r="BH8098" i="9"/>
  <c r="BI8098" i="9"/>
  <c r="BJ8098" i="9"/>
  <c r="BD8099" i="9"/>
  <c r="BE8099" i="9"/>
  <c r="BF8099" i="9"/>
  <c r="BG8099" i="9"/>
  <c r="BH8099" i="9"/>
  <c r="BI8099" i="9"/>
  <c r="BJ8099" i="9"/>
  <c r="BD8100" i="9"/>
  <c r="BE8100" i="9"/>
  <c r="BF8100" i="9"/>
  <c r="BG8100" i="9"/>
  <c r="BH8100" i="9"/>
  <c r="BI8100" i="9"/>
  <c r="BJ8100" i="9"/>
  <c r="BD8101" i="9"/>
  <c r="BE8101" i="9"/>
  <c r="BF8101" i="9"/>
  <c r="BG8101" i="9"/>
  <c r="BH8101" i="9"/>
  <c r="BI8101" i="9"/>
  <c r="BJ8101" i="9"/>
  <c r="BD8102" i="9"/>
  <c r="BE8102" i="9"/>
  <c r="BF8102" i="9"/>
  <c r="BG8102" i="9"/>
  <c r="BH8102" i="9"/>
  <c r="BI8102" i="9"/>
  <c r="BJ8102" i="9"/>
  <c r="BD8103" i="9"/>
  <c r="BE8103" i="9"/>
  <c r="BF8103" i="9"/>
  <c r="BG8103" i="9"/>
  <c r="BH8103" i="9"/>
  <c r="BI8103" i="9"/>
  <c r="BJ8103" i="9"/>
  <c r="BD8104" i="9"/>
  <c r="BE8104" i="9"/>
  <c r="BF8104" i="9"/>
  <c r="BG8104" i="9"/>
  <c r="BH8104" i="9"/>
  <c r="BI8104" i="9"/>
  <c r="BJ8104" i="9"/>
  <c r="BD8105" i="9"/>
  <c r="BE8105" i="9"/>
  <c r="BF8105" i="9"/>
  <c r="BG8105" i="9"/>
  <c r="BH8105" i="9"/>
  <c r="BI8105" i="9"/>
  <c r="BJ8105" i="9"/>
  <c r="BD8106" i="9"/>
  <c r="BE8106" i="9"/>
  <c r="BF8106" i="9"/>
  <c r="BG8106" i="9"/>
  <c r="BH8106" i="9"/>
  <c r="BI8106" i="9"/>
  <c r="BJ8106" i="9"/>
  <c r="BD8107" i="9"/>
  <c r="BE8107" i="9"/>
  <c r="BF8107" i="9"/>
  <c r="BG8107" i="9"/>
  <c r="BH8107" i="9"/>
  <c r="BI8107" i="9"/>
  <c r="BJ8107" i="9"/>
  <c r="BD8108" i="9"/>
  <c r="BE8108" i="9"/>
  <c r="BF8108" i="9"/>
  <c r="BG8108" i="9"/>
  <c r="BH8108" i="9"/>
  <c r="BI8108" i="9"/>
  <c r="BJ8108" i="9"/>
  <c r="BD8109" i="9"/>
  <c r="BE8109" i="9"/>
  <c r="BF8109" i="9"/>
  <c r="BG8109" i="9"/>
  <c r="BH8109" i="9"/>
  <c r="BI8109" i="9"/>
  <c r="BJ8109" i="9"/>
  <c r="BD8110" i="9"/>
  <c r="BE8110" i="9"/>
  <c r="BF8110" i="9"/>
  <c r="BG8110" i="9"/>
  <c r="BH8110" i="9"/>
  <c r="BI8110" i="9"/>
  <c r="BJ8110" i="9"/>
  <c r="BD8111" i="9"/>
  <c r="BE8111" i="9"/>
  <c r="BF8111" i="9"/>
  <c r="BG8111" i="9"/>
  <c r="BH8111" i="9"/>
  <c r="BI8111" i="9"/>
  <c r="BJ8111" i="9"/>
  <c r="BD8112" i="9"/>
  <c r="BE8112" i="9"/>
  <c r="BF8112" i="9"/>
  <c r="BG8112" i="9"/>
  <c r="BH8112" i="9"/>
  <c r="BI8112" i="9"/>
  <c r="BJ8112" i="9"/>
  <c r="BD8113" i="9"/>
  <c r="BE8113" i="9"/>
  <c r="BF8113" i="9"/>
  <c r="BG8113" i="9"/>
  <c r="BH8113" i="9"/>
  <c r="BI8113" i="9"/>
  <c r="BJ8113" i="9"/>
  <c r="BD8114" i="9"/>
  <c r="BE8114" i="9"/>
  <c r="BF8114" i="9"/>
  <c r="BG8114" i="9"/>
  <c r="BH8114" i="9"/>
  <c r="BI8114" i="9"/>
  <c r="BJ8114" i="9"/>
  <c r="BD8115" i="9"/>
  <c r="BE8115" i="9"/>
  <c r="BF8115" i="9"/>
  <c r="BG8115" i="9"/>
  <c r="BH8115" i="9"/>
  <c r="BI8115" i="9"/>
  <c r="BJ8115" i="9"/>
  <c r="BD8116" i="9"/>
  <c r="BE8116" i="9"/>
  <c r="BF8116" i="9"/>
  <c r="BG8116" i="9"/>
  <c r="BH8116" i="9"/>
  <c r="BI8116" i="9"/>
  <c r="BJ8116" i="9"/>
  <c r="BD8117" i="9"/>
  <c r="BE8117" i="9"/>
  <c r="BF8117" i="9"/>
  <c r="BG8117" i="9"/>
  <c r="BH8117" i="9"/>
  <c r="BI8117" i="9"/>
  <c r="BJ8117" i="9"/>
  <c r="BD8118" i="9"/>
  <c r="BE8118" i="9"/>
  <c r="BF8118" i="9"/>
  <c r="BG8118" i="9"/>
  <c r="BH8118" i="9"/>
  <c r="BI8118" i="9"/>
  <c r="BJ8118" i="9"/>
  <c r="BD8119" i="9"/>
  <c r="BE8119" i="9"/>
  <c r="BF8119" i="9"/>
  <c r="BG8119" i="9"/>
  <c r="BH8119" i="9"/>
  <c r="BI8119" i="9"/>
  <c r="BJ8119" i="9"/>
  <c r="BD8120" i="9"/>
  <c r="BE8120" i="9"/>
  <c r="BF8120" i="9"/>
  <c r="BG8120" i="9"/>
  <c r="BH8120" i="9"/>
  <c r="BI8120" i="9"/>
  <c r="BJ8120" i="9"/>
  <c r="BD8121" i="9"/>
  <c r="BE8121" i="9"/>
  <c r="BF8121" i="9"/>
  <c r="BG8121" i="9"/>
  <c r="BH8121" i="9"/>
  <c r="BI8121" i="9"/>
  <c r="BJ8121" i="9"/>
  <c r="BD8122" i="9"/>
  <c r="BE8122" i="9"/>
  <c r="BF8122" i="9"/>
  <c r="BG8122" i="9"/>
  <c r="BH8122" i="9"/>
  <c r="BI8122" i="9"/>
  <c r="BJ8122" i="9"/>
  <c r="BD8123" i="9"/>
  <c r="BE8123" i="9"/>
  <c r="BF8123" i="9"/>
  <c r="BG8123" i="9"/>
  <c r="BH8123" i="9"/>
  <c r="BI8123" i="9"/>
  <c r="BJ8123" i="9"/>
  <c r="BD8124" i="9"/>
  <c r="BE8124" i="9"/>
  <c r="BF8124" i="9"/>
  <c r="BG8124" i="9"/>
  <c r="BH8124" i="9"/>
  <c r="BI8124" i="9"/>
  <c r="BJ8124" i="9"/>
  <c r="BD8125" i="9"/>
  <c r="BE8125" i="9"/>
  <c r="BF8125" i="9"/>
  <c r="BG8125" i="9"/>
  <c r="BH8125" i="9"/>
  <c r="BI8125" i="9"/>
  <c r="BJ8125" i="9"/>
  <c r="BD8126" i="9"/>
  <c r="BE8126" i="9"/>
  <c r="BF8126" i="9"/>
  <c r="BG8126" i="9"/>
  <c r="BH8126" i="9"/>
  <c r="BI8126" i="9"/>
  <c r="BJ8126" i="9"/>
  <c r="BD8127" i="9"/>
  <c r="BE8127" i="9"/>
  <c r="BF8127" i="9"/>
  <c r="BG8127" i="9"/>
  <c r="BH8127" i="9"/>
  <c r="BI8127" i="9"/>
  <c r="BJ8127" i="9"/>
  <c r="BD8128" i="9"/>
  <c r="BE8128" i="9"/>
  <c r="BF8128" i="9"/>
  <c r="BG8128" i="9"/>
  <c r="BH8128" i="9"/>
  <c r="BI8128" i="9"/>
  <c r="BJ8128" i="9"/>
  <c r="BD8129" i="9"/>
  <c r="BE8129" i="9"/>
  <c r="BF8129" i="9"/>
  <c r="BG8129" i="9"/>
  <c r="BH8129" i="9"/>
  <c r="BI8129" i="9"/>
  <c r="BJ8129" i="9"/>
  <c r="BD8130" i="9"/>
  <c r="BE8130" i="9"/>
  <c r="BF8130" i="9"/>
  <c r="BG8130" i="9"/>
  <c r="BH8130" i="9"/>
  <c r="BI8130" i="9"/>
  <c r="BJ8130" i="9"/>
  <c r="BD8131" i="9"/>
  <c r="BE8131" i="9"/>
  <c r="BF8131" i="9"/>
  <c r="BG8131" i="9"/>
  <c r="BH8131" i="9"/>
  <c r="BI8131" i="9"/>
  <c r="BJ8131" i="9"/>
  <c r="BD8132" i="9"/>
  <c r="BE8132" i="9"/>
  <c r="BF8132" i="9"/>
  <c r="BG8132" i="9"/>
  <c r="BH8132" i="9"/>
  <c r="BI8132" i="9"/>
  <c r="BJ8132" i="9"/>
  <c r="BD8133" i="9"/>
  <c r="BE8133" i="9"/>
  <c r="BF8133" i="9"/>
  <c r="BG8133" i="9"/>
  <c r="BH8133" i="9"/>
  <c r="BI8133" i="9"/>
  <c r="BJ8133" i="9"/>
  <c r="BD8134" i="9"/>
  <c r="BE8134" i="9"/>
  <c r="BF8134" i="9"/>
  <c r="BG8134" i="9"/>
  <c r="BH8134" i="9"/>
  <c r="BI8134" i="9"/>
  <c r="BJ8134" i="9"/>
  <c r="BD8135" i="9"/>
  <c r="BE8135" i="9"/>
  <c r="BF8135" i="9"/>
  <c r="BG8135" i="9"/>
  <c r="BH8135" i="9"/>
  <c r="BI8135" i="9"/>
  <c r="BJ8135" i="9"/>
  <c r="BD8136" i="9"/>
  <c r="BE8136" i="9"/>
  <c r="BF8136" i="9"/>
  <c r="BG8136" i="9"/>
  <c r="BH8136" i="9"/>
  <c r="BI8136" i="9"/>
  <c r="BJ8136" i="9"/>
  <c r="BD8137" i="9"/>
  <c r="BE8137" i="9"/>
  <c r="BF8137" i="9"/>
  <c r="BG8137" i="9"/>
  <c r="BH8137" i="9"/>
  <c r="BI8137" i="9"/>
  <c r="BJ8137" i="9"/>
  <c r="BD8138" i="9"/>
  <c r="BE8138" i="9"/>
  <c r="BF8138" i="9"/>
  <c r="BG8138" i="9"/>
  <c r="BH8138" i="9"/>
  <c r="BI8138" i="9"/>
  <c r="BJ8138" i="9"/>
  <c r="BD8139" i="9"/>
  <c r="BE8139" i="9"/>
  <c r="BF8139" i="9"/>
  <c r="BG8139" i="9"/>
  <c r="BH8139" i="9"/>
  <c r="BI8139" i="9"/>
  <c r="BJ8139" i="9"/>
  <c r="BD8140" i="9"/>
  <c r="BE8140" i="9"/>
  <c r="BF8140" i="9"/>
  <c r="BG8140" i="9"/>
  <c r="BH8140" i="9"/>
  <c r="BI8140" i="9"/>
  <c r="BJ8140" i="9"/>
  <c r="BD8141" i="9"/>
  <c r="BE8141" i="9"/>
  <c r="BF8141" i="9"/>
  <c r="BG8141" i="9"/>
  <c r="BH8141" i="9"/>
  <c r="BI8141" i="9"/>
  <c r="BJ8141" i="9"/>
  <c r="BD8142" i="9"/>
  <c r="BE8142" i="9"/>
  <c r="BF8142" i="9"/>
  <c r="BG8142" i="9"/>
  <c r="BH8142" i="9"/>
  <c r="BI8142" i="9"/>
  <c r="BJ8142" i="9"/>
  <c r="BD8143" i="9"/>
  <c r="BE8143" i="9"/>
  <c r="BF8143" i="9"/>
  <c r="BG8143" i="9"/>
  <c r="BH8143" i="9"/>
  <c r="BI8143" i="9"/>
  <c r="BJ8143" i="9"/>
  <c r="BD8144" i="9"/>
  <c r="BE8144" i="9"/>
  <c r="BF8144" i="9"/>
  <c r="BG8144" i="9"/>
  <c r="BH8144" i="9"/>
  <c r="BI8144" i="9"/>
  <c r="BJ8144" i="9"/>
  <c r="BD8145" i="9"/>
  <c r="BE8145" i="9"/>
  <c r="BF8145" i="9"/>
  <c r="BG8145" i="9"/>
  <c r="BH8145" i="9"/>
  <c r="BI8145" i="9"/>
  <c r="BJ8145" i="9"/>
  <c r="BD8146" i="9"/>
  <c r="BE8146" i="9"/>
  <c r="BF8146" i="9"/>
  <c r="BG8146" i="9"/>
  <c r="BH8146" i="9"/>
  <c r="BI8146" i="9"/>
  <c r="BJ8146" i="9"/>
  <c r="BD8147" i="9"/>
  <c r="BE8147" i="9"/>
  <c r="BF8147" i="9"/>
  <c r="BG8147" i="9"/>
  <c r="BH8147" i="9"/>
  <c r="BI8147" i="9"/>
  <c r="BJ8147" i="9"/>
  <c r="BD8148" i="9"/>
  <c r="BE8148" i="9"/>
  <c r="BF8148" i="9"/>
  <c r="BG8148" i="9"/>
  <c r="BH8148" i="9"/>
  <c r="BI8148" i="9"/>
  <c r="BJ8148" i="9"/>
  <c r="BD8149" i="9"/>
  <c r="BE8149" i="9"/>
  <c r="BF8149" i="9"/>
  <c r="BG8149" i="9"/>
  <c r="BH8149" i="9"/>
  <c r="BI8149" i="9"/>
  <c r="BJ8149" i="9"/>
  <c r="BD8150" i="9"/>
  <c r="BE8150" i="9"/>
  <c r="BF8150" i="9"/>
  <c r="BG8150" i="9"/>
  <c r="BH8150" i="9"/>
  <c r="BI8150" i="9"/>
  <c r="BJ8150" i="9"/>
  <c r="BD8151" i="9"/>
  <c r="BE8151" i="9"/>
  <c r="BF8151" i="9"/>
  <c r="BG8151" i="9"/>
  <c r="BH8151" i="9"/>
  <c r="BI8151" i="9"/>
  <c r="BJ8151" i="9"/>
  <c r="BD8152" i="9"/>
  <c r="BE8152" i="9"/>
  <c r="BF8152" i="9"/>
  <c r="BG8152" i="9"/>
  <c r="BH8152" i="9"/>
  <c r="BI8152" i="9"/>
  <c r="BJ8152" i="9"/>
  <c r="BD8153" i="9"/>
  <c r="BE8153" i="9"/>
  <c r="BF8153" i="9"/>
  <c r="BG8153" i="9"/>
  <c r="BH8153" i="9"/>
  <c r="BI8153" i="9"/>
  <c r="BJ8153" i="9"/>
  <c r="BD8154" i="9"/>
  <c r="BE8154" i="9"/>
  <c r="BF8154" i="9"/>
  <c r="BG8154" i="9"/>
  <c r="BH8154" i="9"/>
  <c r="BI8154" i="9"/>
  <c r="BJ8154" i="9"/>
  <c r="BD8155" i="9"/>
  <c r="BE8155" i="9"/>
  <c r="BF8155" i="9"/>
  <c r="BG8155" i="9"/>
  <c r="BH8155" i="9"/>
  <c r="BI8155" i="9"/>
  <c r="BJ8155" i="9"/>
  <c r="BD8156" i="9"/>
  <c r="BE8156" i="9"/>
  <c r="BF8156" i="9"/>
  <c r="BG8156" i="9"/>
  <c r="BH8156" i="9"/>
  <c r="BI8156" i="9"/>
  <c r="BJ8156" i="9"/>
  <c r="BD8157" i="9"/>
  <c r="BE8157" i="9"/>
  <c r="BF8157" i="9"/>
  <c r="BG8157" i="9"/>
  <c r="BH8157" i="9"/>
  <c r="BI8157" i="9"/>
  <c r="BJ8157" i="9"/>
  <c r="BD8158" i="9"/>
  <c r="BE8158" i="9"/>
  <c r="BF8158" i="9"/>
  <c r="BG8158" i="9"/>
  <c r="BH8158" i="9"/>
  <c r="BI8158" i="9"/>
  <c r="BJ8158" i="9"/>
  <c r="BD8159" i="9"/>
  <c r="BE8159" i="9"/>
  <c r="BF8159" i="9"/>
  <c r="BG8159" i="9"/>
  <c r="BH8159" i="9"/>
  <c r="BI8159" i="9"/>
  <c r="BJ8159" i="9"/>
  <c r="BD8160" i="9"/>
  <c r="BE8160" i="9"/>
  <c r="BF8160" i="9"/>
  <c r="BG8160" i="9"/>
  <c r="BH8160" i="9"/>
  <c r="BI8160" i="9"/>
  <c r="BJ8160" i="9"/>
  <c r="BD8161" i="9"/>
  <c r="BE8161" i="9"/>
  <c r="BF8161" i="9"/>
  <c r="BG8161" i="9"/>
  <c r="BH8161" i="9"/>
  <c r="BI8161" i="9"/>
  <c r="BJ8161" i="9"/>
  <c r="BD8162" i="9"/>
  <c r="BE8162" i="9"/>
  <c r="BF8162" i="9"/>
  <c r="BG8162" i="9"/>
  <c r="BH8162" i="9"/>
  <c r="BI8162" i="9"/>
  <c r="BJ8162" i="9"/>
  <c r="BD8163" i="9"/>
  <c r="BE8163" i="9"/>
  <c r="BF8163" i="9"/>
  <c r="BG8163" i="9"/>
  <c r="BH8163" i="9"/>
  <c r="BI8163" i="9"/>
  <c r="BJ8163" i="9"/>
  <c r="BD8164" i="9"/>
  <c r="BE8164" i="9"/>
  <c r="BF8164" i="9"/>
  <c r="BG8164" i="9"/>
  <c r="BH8164" i="9"/>
  <c r="BI8164" i="9"/>
  <c r="BJ8164" i="9"/>
  <c r="BD8165" i="9"/>
  <c r="BE8165" i="9"/>
  <c r="BF8165" i="9"/>
  <c r="BG8165" i="9"/>
  <c r="BH8165" i="9"/>
  <c r="BI8165" i="9"/>
  <c r="BJ8165" i="9"/>
  <c r="BD8166" i="9"/>
  <c r="BE8166" i="9"/>
  <c r="BF8166" i="9"/>
  <c r="BG8166" i="9"/>
  <c r="BH8166" i="9"/>
  <c r="BI8166" i="9"/>
  <c r="BJ8166" i="9"/>
  <c r="BD8167" i="9"/>
  <c r="BE8167" i="9"/>
  <c r="BF8167" i="9"/>
  <c r="BG8167" i="9"/>
  <c r="BH8167" i="9"/>
  <c r="BI8167" i="9"/>
  <c r="BJ8167" i="9"/>
  <c r="BD8168" i="9"/>
  <c r="BE8168" i="9"/>
  <c r="BF8168" i="9"/>
  <c r="BG8168" i="9"/>
  <c r="BH8168" i="9"/>
  <c r="BI8168" i="9"/>
  <c r="BJ8168" i="9"/>
  <c r="BD8169" i="9"/>
  <c r="BE8169" i="9"/>
  <c r="BF8169" i="9"/>
  <c r="BG8169" i="9"/>
  <c r="BH8169" i="9"/>
  <c r="BI8169" i="9"/>
  <c r="BJ8169" i="9"/>
  <c r="BD8170" i="9"/>
  <c r="BE8170" i="9"/>
  <c r="BF8170" i="9"/>
  <c r="BG8170" i="9"/>
  <c r="BH8170" i="9"/>
  <c r="BI8170" i="9"/>
  <c r="BJ8170" i="9"/>
  <c r="BD8171" i="9"/>
  <c r="BE8171" i="9"/>
  <c r="BF8171" i="9"/>
  <c r="BG8171" i="9"/>
  <c r="BH8171" i="9"/>
  <c r="BI8171" i="9"/>
  <c r="BJ8171" i="9"/>
  <c r="BD8172" i="9"/>
  <c r="BE8172" i="9"/>
  <c r="BF8172" i="9"/>
  <c r="BG8172" i="9"/>
  <c r="BH8172" i="9"/>
  <c r="BI8172" i="9"/>
  <c r="BJ8172" i="9"/>
  <c r="BD8173" i="9"/>
  <c r="BE8173" i="9"/>
  <c r="BF8173" i="9"/>
  <c r="BG8173" i="9"/>
  <c r="BH8173" i="9"/>
  <c r="BI8173" i="9"/>
  <c r="BJ8173" i="9"/>
  <c r="BD8174" i="9"/>
  <c r="BE8174" i="9"/>
  <c r="BF8174" i="9"/>
  <c r="BG8174" i="9"/>
  <c r="BH8174" i="9"/>
  <c r="BI8174" i="9"/>
  <c r="BJ8174" i="9"/>
  <c r="BD8175" i="9"/>
  <c r="BE8175" i="9"/>
  <c r="BF8175" i="9"/>
  <c r="BG8175" i="9"/>
  <c r="BH8175" i="9"/>
  <c r="BI8175" i="9"/>
  <c r="BJ8175" i="9"/>
  <c r="BD8176" i="9"/>
  <c r="BE8176" i="9"/>
  <c r="BF8176" i="9"/>
  <c r="BG8176" i="9"/>
  <c r="BH8176" i="9"/>
  <c r="BI8176" i="9"/>
  <c r="BJ8176" i="9"/>
  <c r="BD8177" i="9"/>
  <c r="BE8177" i="9"/>
  <c r="BF8177" i="9"/>
  <c r="BG8177" i="9"/>
  <c r="BH8177" i="9"/>
  <c r="BI8177" i="9"/>
  <c r="BJ8177" i="9"/>
  <c r="BD8178" i="9"/>
  <c r="BE8178" i="9"/>
  <c r="BF8178" i="9"/>
  <c r="BG8178" i="9"/>
  <c r="BH8178" i="9"/>
  <c r="BI8178" i="9"/>
  <c r="BJ8178" i="9"/>
  <c r="BD8179" i="9"/>
  <c r="BE8179" i="9"/>
  <c r="BF8179" i="9"/>
  <c r="BG8179" i="9"/>
  <c r="BH8179" i="9"/>
  <c r="BI8179" i="9"/>
  <c r="BJ8179" i="9"/>
  <c r="BD8180" i="9"/>
  <c r="BE8180" i="9"/>
  <c r="BF8180" i="9"/>
  <c r="BG8180" i="9"/>
  <c r="BH8180" i="9"/>
  <c r="BI8180" i="9"/>
  <c r="BJ8180" i="9"/>
  <c r="BD8181" i="9"/>
  <c r="BE8181" i="9"/>
  <c r="BF8181" i="9"/>
  <c r="BG8181" i="9"/>
  <c r="BH8181" i="9"/>
  <c r="BI8181" i="9"/>
  <c r="BJ8181" i="9"/>
  <c r="BD8182" i="9"/>
  <c r="BE8182" i="9"/>
  <c r="BF8182" i="9"/>
  <c r="BG8182" i="9"/>
  <c r="BH8182" i="9"/>
  <c r="BI8182" i="9"/>
  <c r="BJ8182" i="9"/>
  <c r="BD8183" i="9"/>
  <c r="BE8183" i="9"/>
  <c r="BF8183" i="9"/>
  <c r="BG8183" i="9"/>
  <c r="BH8183" i="9"/>
  <c r="BI8183" i="9"/>
  <c r="BJ8183" i="9"/>
  <c r="BD8184" i="9"/>
  <c r="BE8184" i="9"/>
  <c r="BF8184" i="9"/>
  <c r="BG8184" i="9"/>
  <c r="BH8184" i="9"/>
  <c r="BI8184" i="9"/>
  <c r="BJ8184" i="9"/>
  <c r="BD8185" i="9"/>
  <c r="BE8185" i="9"/>
  <c r="BF8185" i="9"/>
  <c r="BG8185" i="9"/>
  <c r="BH8185" i="9"/>
  <c r="BI8185" i="9"/>
  <c r="BJ8185" i="9"/>
  <c r="BD8186" i="9"/>
  <c r="BE8186" i="9"/>
  <c r="BF8186" i="9"/>
  <c r="BG8186" i="9"/>
  <c r="BH8186" i="9"/>
  <c r="BI8186" i="9"/>
  <c r="BJ8186" i="9"/>
  <c r="BD8187" i="9"/>
  <c r="BE8187" i="9"/>
  <c r="BF8187" i="9"/>
  <c r="BG8187" i="9"/>
  <c r="BH8187" i="9"/>
  <c r="BI8187" i="9"/>
  <c r="BJ8187" i="9"/>
  <c r="BD8188" i="9"/>
  <c r="BE8188" i="9"/>
  <c r="BF8188" i="9"/>
  <c r="BG8188" i="9"/>
  <c r="BH8188" i="9"/>
  <c r="BI8188" i="9"/>
  <c r="BJ8188" i="9"/>
  <c r="BD8189" i="9"/>
  <c r="BE8189" i="9"/>
  <c r="BF8189" i="9"/>
  <c r="BG8189" i="9"/>
  <c r="BH8189" i="9"/>
  <c r="BI8189" i="9"/>
  <c r="BJ8189" i="9"/>
  <c r="BD8190" i="9"/>
  <c r="BE8190" i="9"/>
  <c r="BF8190" i="9"/>
  <c r="BG8190" i="9"/>
  <c r="BH8190" i="9"/>
  <c r="BI8190" i="9"/>
  <c r="BJ8190" i="9"/>
  <c r="BD8191" i="9"/>
  <c r="BE8191" i="9"/>
  <c r="BF8191" i="9"/>
  <c r="BG8191" i="9"/>
  <c r="BH8191" i="9"/>
  <c r="BI8191" i="9"/>
  <c r="BJ8191" i="9"/>
  <c r="BD8192" i="9"/>
  <c r="BE8192" i="9"/>
  <c r="BF8192" i="9"/>
  <c r="BG8192" i="9"/>
  <c r="BH8192" i="9"/>
  <c r="BI8192" i="9"/>
  <c r="BJ8192" i="9"/>
  <c r="BD8193" i="9"/>
  <c r="BE8193" i="9"/>
  <c r="BF8193" i="9"/>
  <c r="BG8193" i="9"/>
  <c r="BH8193" i="9"/>
  <c r="BI8193" i="9"/>
  <c r="BJ8193" i="9"/>
  <c r="BD8194" i="9"/>
  <c r="BE8194" i="9"/>
  <c r="BF8194" i="9"/>
  <c r="BG8194" i="9"/>
  <c r="BH8194" i="9"/>
  <c r="BI8194" i="9"/>
  <c r="BJ8194" i="9"/>
  <c r="BD8195" i="9"/>
  <c r="BE8195" i="9"/>
  <c r="BF8195" i="9"/>
  <c r="BG8195" i="9"/>
  <c r="BH8195" i="9"/>
  <c r="BI8195" i="9"/>
  <c r="BJ8195" i="9"/>
  <c r="BD8196" i="9"/>
  <c r="BE8196" i="9"/>
  <c r="BF8196" i="9"/>
  <c r="BG8196" i="9"/>
  <c r="BH8196" i="9"/>
  <c r="BI8196" i="9"/>
  <c r="BJ8196" i="9"/>
  <c r="BD8197" i="9"/>
  <c r="BE8197" i="9"/>
  <c r="BF8197" i="9"/>
  <c r="BG8197" i="9"/>
  <c r="BH8197" i="9"/>
  <c r="BI8197" i="9"/>
  <c r="BJ8197" i="9"/>
  <c r="BD8198" i="9"/>
  <c r="BE8198" i="9"/>
  <c r="BF8198" i="9"/>
  <c r="BG8198" i="9"/>
  <c r="BH8198" i="9"/>
  <c r="BI8198" i="9"/>
  <c r="BJ8198" i="9"/>
  <c r="BD8199" i="9"/>
  <c r="BE8199" i="9"/>
  <c r="BF8199" i="9"/>
  <c r="BG8199" i="9"/>
  <c r="BH8199" i="9"/>
  <c r="BI8199" i="9"/>
  <c r="BJ8199" i="9"/>
  <c r="BD8200" i="9"/>
  <c r="BE8200" i="9"/>
  <c r="BF8200" i="9"/>
  <c r="BG8200" i="9"/>
  <c r="BH8200" i="9"/>
  <c r="BI8200" i="9"/>
  <c r="BJ8200" i="9"/>
  <c r="BD8201" i="9"/>
  <c r="BE8201" i="9"/>
  <c r="BF8201" i="9"/>
  <c r="BG8201" i="9"/>
  <c r="BH8201" i="9"/>
  <c r="BI8201" i="9"/>
  <c r="BJ8201" i="9"/>
  <c r="BD8202" i="9"/>
  <c r="BE8202" i="9"/>
  <c r="BF8202" i="9"/>
  <c r="BG8202" i="9"/>
  <c r="BH8202" i="9"/>
  <c r="BI8202" i="9"/>
  <c r="BJ8202" i="9"/>
  <c r="BD8203" i="9"/>
  <c r="BE8203" i="9"/>
  <c r="BF8203" i="9"/>
  <c r="BG8203" i="9"/>
  <c r="BH8203" i="9"/>
  <c r="BI8203" i="9"/>
  <c r="BJ8203" i="9"/>
  <c r="BD8204" i="9"/>
  <c r="BE8204" i="9"/>
  <c r="BF8204" i="9"/>
  <c r="BG8204" i="9"/>
  <c r="BH8204" i="9"/>
  <c r="BI8204" i="9"/>
  <c r="BJ8204" i="9"/>
  <c r="BD8205" i="9"/>
  <c r="BE8205" i="9"/>
  <c r="BF8205" i="9"/>
  <c r="BG8205" i="9"/>
  <c r="BH8205" i="9"/>
  <c r="BI8205" i="9"/>
  <c r="BJ8205" i="9"/>
  <c r="BD8206" i="9"/>
  <c r="BE8206" i="9"/>
  <c r="BF8206" i="9"/>
  <c r="BG8206" i="9"/>
  <c r="BH8206" i="9"/>
  <c r="BI8206" i="9"/>
  <c r="BJ8206" i="9"/>
  <c r="BD8207" i="9"/>
  <c r="BE8207" i="9"/>
  <c r="BF8207" i="9"/>
  <c r="BG8207" i="9"/>
  <c r="BH8207" i="9"/>
  <c r="BI8207" i="9"/>
  <c r="BJ8207" i="9"/>
  <c r="BD8208" i="9"/>
  <c r="BE8208" i="9"/>
  <c r="BF8208" i="9"/>
  <c r="BG8208" i="9"/>
  <c r="BH8208" i="9"/>
  <c r="BI8208" i="9"/>
  <c r="BJ8208" i="9"/>
  <c r="BD8209" i="9"/>
  <c r="BE8209" i="9"/>
  <c r="BF8209" i="9"/>
  <c r="BG8209" i="9"/>
  <c r="BH8209" i="9"/>
  <c r="BI8209" i="9"/>
  <c r="BJ8209" i="9"/>
  <c r="BD8210" i="9"/>
  <c r="BE8210" i="9"/>
  <c r="BF8210" i="9"/>
  <c r="BG8210" i="9"/>
  <c r="BH8210" i="9"/>
  <c r="BI8210" i="9"/>
  <c r="BJ8210" i="9"/>
  <c r="BD8211" i="9"/>
  <c r="BE8211" i="9"/>
  <c r="BF8211" i="9"/>
  <c r="BG8211" i="9"/>
  <c r="BH8211" i="9"/>
  <c r="BI8211" i="9"/>
  <c r="BJ8211" i="9"/>
  <c r="BD8212" i="9"/>
  <c r="BE8212" i="9"/>
  <c r="BF8212" i="9"/>
  <c r="BG8212" i="9"/>
  <c r="BH8212" i="9"/>
  <c r="BI8212" i="9"/>
  <c r="BJ8212" i="9"/>
  <c r="BD8213" i="9"/>
  <c r="BE8213" i="9"/>
  <c r="BF8213" i="9"/>
  <c r="BG8213" i="9"/>
  <c r="BH8213" i="9"/>
  <c r="BI8213" i="9"/>
  <c r="BJ8213" i="9"/>
  <c r="BD8214" i="9"/>
  <c r="BE8214" i="9"/>
  <c r="BF8214" i="9"/>
  <c r="BG8214" i="9"/>
  <c r="BH8214" i="9"/>
  <c r="BI8214" i="9"/>
  <c r="BJ8214" i="9"/>
  <c r="BD8215" i="9"/>
  <c r="BE8215" i="9"/>
  <c r="BF8215" i="9"/>
  <c r="BG8215" i="9"/>
  <c r="BH8215" i="9"/>
  <c r="BI8215" i="9"/>
  <c r="BJ8215" i="9"/>
  <c r="BD8216" i="9"/>
  <c r="BE8216" i="9"/>
  <c r="BF8216" i="9"/>
  <c r="BG8216" i="9"/>
  <c r="BH8216" i="9"/>
  <c r="BI8216" i="9"/>
  <c r="BJ8216" i="9"/>
  <c r="BD8217" i="9"/>
  <c r="BE8217" i="9"/>
  <c r="BF8217" i="9"/>
  <c r="BG8217" i="9"/>
  <c r="BH8217" i="9"/>
  <c r="BI8217" i="9"/>
  <c r="BJ8217" i="9"/>
  <c r="BD8218" i="9"/>
  <c r="BE8218" i="9"/>
  <c r="BF8218" i="9"/>
  <c r="BG8218" i="9"/>
  <c r="BH8218" i="9"/>
  <c r="BI8218" i="9"/>
  <c r="BJ8218" i="9"/>
  <c r="BD8219" i="9"/>
  <c r="BE8219" i="9"/>
  <c r="BF8219" i="9"/>
  <c r="BG8219" i="9"/>
  <c r="BH8219" i="9"/>
  <c r="BI8219" i="9"/>
  <c r="BJ8219" i="9"/>
  <c r="BD8220" i="9"/>
  <c r="BE8220" i="9"/>
  <c r="BF8220" i="9"/>
  <c r="BG8220" i="9"/>
  <c r="BH8220" i="9"/>
  <c r="BI8220" i="9"/>
  <c r="BJ8220" i="9"/>
  <c r="BD8221" i="9"/>
  <c r="BE8221" i="9"/>
  <c r="BF8221" i="9"/>
  <c r="BG8221" i="9"/>
  <c r="BH8221" i="9"/>
  <c r="BI8221" i="9"/>
  <c r="BJ8221" i="9"/>
  <c r="BD8222" i="9"/>
  <c r="BE8222" i="9"/>
  <c r="BF8222" i="9"/>
  <c r="BG8222" i="9"/>
  <c r="BH8222" i="9"/>
  <c r="BI8222" i="9"/>
  <c r="BJ8222" i="9"/>
  <c r="BD8223" i="9"/>
  <c r="BE8223" i="9"/>
  <c r="BF8223" i="9"/>
  <c r="BG8223" i="9"/>
  <c r="BH8223" i="9"/>
  <c r="BI8223" i="9"/>
  <c r="BJ8223" i="9"/>
  <c r="BD8224" i="9"/>
  <c r="BE8224" i="9"/>
  <c r="BF8224" i="9"/>
  <c r="BG8224" i="9"/>
  <c r="BH8224" i="9"/>
  <c r="BI8224" i="9"/>
  <c r="BJ8224" i="9"/>
  <c r="BD8225" i="9"/>
  <c r="BE8225" i="9"/>
  <c r="BF8225" i="9"/>
  <c r="BG8225" i="9"/>
  <c r="BH8225" i="9"/>
  <c r="BI8225" i="9"/>
  <c r="BJ8225" i="9"/>
  <c r="BD8226" i="9"/>
  <c r="BE8226" i="9"/>
  <c r="BF8226" i="9"/>
  <c r="BG8226" i="9"/>
  <c r="BH8226" i="9"/>
  <c r="BI8226" i="9"/>
  <c r="BJ8226" i="9"/>
  <c r="BD8227" i="9"/>
  <c r="BE8227" i="9"/>
  <c r="BF8227" i="9"/>
  <c r="BG8227" i="9"/>
  <c r="BH8227" i="9"/>
  <c r="BI8227" i="9"/>
  <c r="BJ8227" i="9"/>
  <c r="BD8228" i="9"/>
  <c r="BE8228" i="9"/>
  <c r="BF8228" i="9"/>
  <c r="BG8228" i="9"/>
  <c r="BH8228" i="9"/>
  <c r="BI8228" i="9"/>
  <c r="BJ8228" i="9"/>
  <c r="BD8229" i="9"/>
  <c r="BE8229" i="9"/>
  <c r="BF8229" i="9"/>
  <c r="BG8229" i="9"/>
  <c r="BH8229" i="9"/>
  <c r="BI8229" i="9"/>
  <c r="BJ8229" i="9"/>
  <c r="BD8230" i="9"/>
  <c r="BE8230" i="9"/>
  <c r="BF8230" i="9"/>
  <c r="BG8230" i="9"/>
  <c r="BH8230" i="9"/>
  <c r="BI8230" i="9"/>
  <c r="BJ8230" i="9"/>
  <c r="BD8231" i="9"/>
  <c r="BE8231" i="9"/>
  <c r="BF8231" i="9"/>
  <c r="BG8231" i="9"/>
  <c r="BH8231" i="9"/>
  <c r="BI8231" i="9"/>
  <c r="BJ8231" i="9"/>
  <c r="BD8232" i="9"/>
  <c r="BE8232" i="9"/>
  <c r="BF8232" i="9"/>
  <c r="BG8232" i="9"/>
  <c r="BH8232" i="9"/>
  <c r="BI8232" i="9"/>
  <c r="BJ8232" i="9"/>
  <c r="BD8233" i="9"/>
  <c r="BE8233" i="9"/>
  <c r="BF8233" i="9"/>
  <c r="BG8233" i="9"/>
  <c r="BH8233" i="9"/>
  <c r="BI8233" i="9"/>
  <c r="BJ8233" i="9"/>
  <c r="BD8234" i="9"/>
  <c r="BE8234" i="9"/>
  <c r="BF8234" i="9"/>
  <c r="BG8234" i="9"/>
  <c r="BH8234" i="9"/>
  <c r="BI8234" i="9"/>
  <c r="BJ8234" i="9"/>
  <c r="BD8235" i="9"/>
  <c r="BE8235" i="9"/>
  <c r="BF8235" i="9"/>
  <c r="BG8235" i="9"/>
  <c r="BH8235" i="9"/>
  <c r="BI8235" i="9"/>
  <c r="BJ8235" i="9"/>
  <c r="BD8236" i="9"/>
  <c r="BE8236" i="9"/>
  <c r="BF8236" i="9"/>
  <c r="BG8236" i="9"/>
  <c r="BH8236" i="9"/>
  <c r="BI8236" i="9"/>
  <c r="BJ8236" i="9"/>
  <c r="BD8237" i="9"/>
  <c r="BE8237" i="9"/>
  <c r="BF8237" i="9"/>
  <c r="BG8237" i="9"/>
  <c r="BH8237" i="9"/>
  <c r="BI8237" i="9"/>
  <c r="BJ8237" i="9"/>
  <c r="BD8238" i="9"/>
  <c r="BE8238" i="9"/>
  <c r="BF8238" i="9"/>
  <c r="BG8238" i="9"/>
  <c r="BH8238" i="9"/>
  <c r="BI8238" i="9"/>
  <c r="BJ8238" i="9"/>
  <c r="BD8239" i="9"/>
  <c r="BE8239" i="9"/>
  <c r="BF8239" i="9"/>
  <c r="BG8239" i="9"/>
  <c r="BH8239" i="9"/>
  <c r="BI8239" i="9"/>
  <c r="BJ8239" i="9"/>
  <c r="BD8240" i="9"/>
  <c r="BE8240" i="9"/>
  <c r="BF8240" i="9"/>
  <c r="BG8240" i="9"/>
  <c r="BH8240" i="9"/>
  <c r="BI8240" i="9"/>
  <c r="BJ8240" i="9"/>
  <c r="BD8241" i="9"/>
  <c r="BE8241" i="9"/>
  <c r="BF8241" i="9"/>
  <c r="BG8241" i="9"/>
  <c r="BH8241" i="9"/>
  <c r="BI8241" i="9"/>
  <c r="BJ8241" i="9"/>
  <c r="BD8242" i="9"/>
  <c r="BE8242" i="9"/>
  <c r="BF8242" i="9"/>
  <c r="BG8242" i="9"/>
  <c r="BH8242" i="9"/>
  <c r="BI8242" i="9"/>
  <c r="BJ8242" i="9"/>
  <c r="BD8243" i="9"/>
  <c r="BE8243" i="9"/>
  <c r="BF8243" i="9"/>
  <c r="BG8243" i="9"/>
  <c r="BH8243" i="9"/>
  <c r="BI8243" i="9"/>
  <c r="BJ8243" i="9"/>
  <c r="BD8244" i="9"/>
  <c r="BE8244" i="9"/>
  <c r="BF8244" i="9"/>
  <c r="BG8244" i="9"/>
  <c r="BH8244" i="9"/>
  <c r="BI8244" i="9"/>
  <c r="BJ8244" i="9"/>
  <c r="BD8245" i="9"/>
  <c r="BE8245" i="9"/>
  <c r="BF8245" i="9"/>
  <c r="BG8245" i="9"/>
  <c r="BH8245" i="9"/>
  <c r="BI8245" i="9"/>
  <c r="BJ8245" i="9"/>
  <c r="BD8246" i="9"/>
  <c r="BE8246" i="9"/>
  <c r="BF8246" i="9"/>
  <c r="BG8246" i="9"/>
  <c r="BH8246" i="9"/>
  <c r="BI8246" i="9"/>
  <c r="BJ8246" i="9"/>
  <c r="BD8247" i="9"/>
  <c r="BE8247" i="9"/>
  <c r="BF8247" i="9"/>
  <c r="BG8247" i="9"/>
  <c r="BH8247" i="9"/>
  <c r="BI8247" i="9"/>
  <c r="BJ8247" i="9"/>
  <c r="BD8248" i="9"/>
  <c r="BE8248" i="9"/>
  <c r="BF8248" i="9"/>
  <c r="BG8248" i="9"/>
  <c r="BH8248" i="9"/>
  <c r="BI8248" i="9"/>
  <c r="BJ8248" i="9"/>
  <c r="BD8249" i="9"/>
  <c r="BE8249" i="9"/>
  <c r="BF8249" i="9"/>
  <c r="BG8249" i="9"/>
  <c r="BH8249" i="9"/>
  <c r="BI8249" i="9"/>
  <c r="BJ8249" i="9"/>
  <c r="BD8250" i="9"/>
  <c r="BE8250" i="9"/>
  <c r="BF8250" i="9"/>
  <c r="BG8250" i="9"/>
  <c r="BH8250" i="9"/>
  <c r="BI8250" i="9"/>
  <c r="BJ8250" i="9"/>
  <c r="BD8251" i="9"/>
  <c r="BE8251" i="9"/>
  <c r="BF8251" i="9"/>
  <c r="BG8251" i="9"/>
  <c r="BH8251" i="9"/>
  <c r="BI8251" i="9"/>
  <c r="BJ8251" i="9"/>
  <c r="BD8252" i="9"/>
  <c r="BE8252" i="9"/>
  <c r="BF8252" i="9"/>
  <c r="BG8252" i="9"/>
  <c r="BH8252" i="9"/>
  <c r="BI8252" i="9"/>
  <c r="BJ8252" i="9"/>
  <c r="BD8253" i="9"/>
  <c r="BE8253" i="9"/>
  <c r="BF8253" i="9"/>
  <c r="BG8253" i="9"/>
  <c r="BH8253" i="9"/>
  <c r="BI8253" i="9"/>
  <c r="BJ8253" i="9"/>
  <c r="BD8254" i="9"/>
  <c r="BE8254" i="9"/>
  <c r="BF8254" i="9"/>
  <c r="BG8254" i="9"/>
  <c r="BH8254" i="9"/>
  <c r="BI8254" i="9"/>
  <c r="BJ8254" i="9"/>
  <c r="BD8255" i="9"/>
  <c r="BE8255" i="9"/>
  <c r="BF8255" i="9"/>
  <c r="BG8255" i="9"/>
  <c r="BH8255" i="9"/>
  <c r="BI8255" i="9"/>
  <c r="BJ8255" i="9"/>
  <c r="BD8256" i="9"/>
  <c r="BE8256" i="9"/>
  <c r="BF8256" i="9"/>
  <c r="BG8256" i="9"/>
  <c r="BH8256" i="9"/>
  <c r="BI8256" i="9"/>
  <c r="BJ8256" i="9"/>
  <c r="BD8257" i="9"/>
  <c r="BE8257" i="9"/>
  <c r="BF8257" i="9"/>
  <c r="BG8257" i="9"/>
  <c r="BH8257" i="9"/>
  <c r="BI8257" i="9"/>
  <c r="BJ8257" i="9"/>
  <c r="BD8258" i="9"/>
  <c r="BE8258" i="9"/>
  <c r="BF8258" i="9"/>
  <c r="BG8258" i="9"/>
  <c r="BH8258" i="9"/>
  <c r="BI8258" i="9"/>
  <c r="BJ8258" i="9"/>
  <c r="BD8259" i="9"/>
  <c r="BE8259" i="9"/>
  <c r="BF8259" i="9"/>
  <c r="BG8259" i="9"/>
  <c r="BH8259" i="9"/>
  <c r="BI8259" i="9"/>
  <c r="BJ8259" i="9"/>
  <c r="BD8260" i="9"/>
  <c r="BE8260" i="9"/>
  <c r="BF8260" i="9"/>
  <c r="BG8260" i="9"/>
  <c r="BH8260" i="9"/>
  <c r="BI8260" i="9"/>
  <c r="BJ8260" i="9"/>
  <c r="BD8261" i="9"/>
  <c r="BE8261" i="9"/>
  <c r="BF8261" i="9"/>
  <c r="BG8261" i="9"/>
  <c r="BH8261" i="9"/>
  <c r="BI8261" i="9"/>
  <c r="BJ8261" i="9"/>
  <c r="BD8262" i="9"/>
  <c r="BE8262" i="9"/>
  <c r="BF8262" i="9"/>
  <c r="BG8262" i="9"/>
  <c r="BH8262" i="9"/>
  <c r="BI8262" i="9"/>
  <c r="BJ8262" i="9"/>
  <c r="BD8263" i="9"/>
  <c r="BE8263" i="9"/>
  <c r="BF8263" i="9"/>
  <c r="BG8263" i="9"/>
  <c r="BH8263" i="9"/>
  <c r="BI8263" i="9"/>
  <c r="BJ8263" i="9"/>
  <c r="BD8264" i="9"/>
  <c r="BE8264" i="9"/>
  <c r="BF8264" i="9"/>
  <c r="BG8264" i="9"/>
  <c r="BH8264" i="9"/>
  <c r="BI8264" i="9"/>
  <c r="BJ8264" i="9"/>
  <c r="BD8265" i="9"/>
  <c r="BE8265" i="9"/>
  <c r="BF8265" i="9"/>
  <c r="BG8265" i="9"/>
  <c r="BH8265" i="9"/>
  <c r="BI8265" i="9"/>
  <c r="BJ8265" i="9"/>
  <c r="BD8266" i="9"/>
  <c r="BE8266" i="9"/>
  <c r="BF8266" i="9"/>
  <c r="BG8266" i="9"/>
  <c r="BH8266" i="9"/>
  <c r="BI8266" i="9"/>
  <c r="BJ8266" i="9"/>
  <c r="BD8267" i="9"/>
  <c r="BE8267" i="9"/>
  <c r="BF8267" i="9"/>
  <c r="BG8267" i="9"/>
  <c r="BH8267" i="9"/>
  <c r="BI8267" i="9"/>
  <c r="BJ8267" i="9"/>
  <c r="BD8268" i="9"/>
  <c r="BE8268" i="9"/>
  <c r="BF8268" i="9"/>
  <c r="BG8268" i="9"/>
  <c r="BH8268" i="9"/>
  <c r="BI8268" i="9"/>
  <c r="BJ8268" i="9"/>
  <c r="BD8269" i="9"/>
  <c r="BE8269" i="9"/>
  <c r="BF8269" i="9"/>
  <c r="BG8269" i="9"/>
  <c r="BH8269" i="9"/>
  <c r="BI8269" i="9"/>
  <c r="BJ8269" i="9"/>
  <c r="BD8270" i="9"/>
  <c r="BE8270" i="9"/>
  <c r="BF8270" i="9"/>
  <c r="BG8270" i="9"/>
  <c r="BH8270" i="9"/>
  <c r="BI8270" i="9"/>
  <c r="BJ8270" i="9"/>
  <c r="BD8271" i="9"/>
  <c r="BE8271" i="9"/>
  <c r="BF8271" i="9"/>
  <c r="BG8271" i="9"/>
  <c r="BH8271" i="9"/>
  <c r="BI8271" i="9"/>
  <c r="BJ8271" i="9"/>
  <c r="BD8272" i="9"/>
  <c r="BE8272" i="9"/>
  <c r="BF8272" i="9"/>
  <c r="BG8272" i="9"/>
  <c r="BH8272" i="9"/>
  <c r="BI8272" i="9"/>
  <c r="BJ8272" i="9"/>
  <c r="BD8273" i="9"/>
  <c r="BE8273" i="9"/>
  <c r="BF8273" i="9"/>
  <c r="BG8273" i="9"/>
  <c r="BH8273" i="9"/>
  <c r="BI8273" i="9"/>
  <c r="BJ8273" i="9"/>
  <c r="BD8274" i="9"/>
  <c r="BE8274" i="9"/>
  <c r="BF8274" i="9"/>
  <c r="BG8274" i="9"/>
  <c r="BH8274" i="9"/>
  <c r="BI8274" i="9"/>
  <c r="BJ8274" i="9"/>
  <c r="BD8275" i="9"/>
  <c r="BE8275" i="9"/>
  <c r="BF8275" i="9"/>
  <c r="BG8275" i="9"/>
  <c r="BH8275" i="9"/>
  <c r="BI8275" i="9"/>
  <c r="BJ8275" i="9"/>
  <c r="BD8276" i="9"/>
  <c r="BE8276" i="9"/>
  <c r="BF8276" i="9"/>
  <c r="BG8276" i="9"/>
  <c r="BH8276" i="9"/>
  <c r="BI8276" i="9"/>
  <c r="BJ8276" i="9"/>
  <c r="BD8277" i="9"/>
  <c r="BE8277" i="9"/>
  <c r="BF8277" i="9"/>
  <c r="BG8277" i="9"/>
  <c r="BH8277" i="9"/>
  <c r="BI8277" i="9"/>
  <c r="BJ8277" i="9"/>
  <c r="BD8278" i="9"/>
  <c r="BE8278" i="9"/>
  <c r="BF8278" i="9"/>
  <c r="BG8278" i="9"/>
  <c r="BH8278" i="9"/>
  <c r="BI8278" i="9"/>
  <c r="BJ8278" i="9"/>
  <c r="BD8279" i="9"/>
  <c r="BE8279" i="9"/>
  <c r="BF8279" i="9"/>
  <c r="BG8279" i="9"/>
  <c r="BH8279" i="9"/>
  <c r="BI8279" i="9"/>
  <c r="BJ8279" i="9"/>
  <c r="BD8280" i="9"/>
  <c r="BE8280" i="9"/>
  <c r="BF8280" i="9"/>
  <c r="BG8280" i="9"/>
  <c r="BH8280" i="9"/>
  <c r="BI8280" i="9"/>
  <c r="BJ8280" i="9"/>
  <c r="BD8281" i="9"/>
  <c r="BE8281" i="9"/>
  <c r="BF8281" i="9"/>
  <c r="BG8281" i="9"/>
  <c r="BH8281" i="9"/>
  <c r="BI8281" i="9"/>
  <c r="BJ8281" i="9"/>
  <c r="BD8282" i="9"/>
  <c r="BE8282" i="9"/>
  <c r="BF8282" i="9"/>
  <c r="BG8282" i="9"/>
  <c r="BH8282" i="9"/>
  <c r="BI8282" i="9"/>
  <c r="BJ8282" i="9"/>
  <c r="BD8283" i="9"/>
  <c r="BE8283" i="9"/>
  <c r="BF8283" i="9"/>
  <c r="BG8283" i="9"/>
  <c r="BH8283" i="9"/>
  <c r="BI8283" i="9"/>
  <c r="BJ8283" i="9"/>
  <c r="BD8284" i="9"/>
  <c r="BE8284" i="9"/>
  <c r="BF8284" i="9"/>
  <c r="BG8284" i="9"/>
  <c r="BH8284" i="9"/>
  <c r="BI8284" i="9"/>
  <c r="BJ8284" i="9"/>
  <c r="BD8285" i="9"/>
  <c r="BE8285" i="9"/>
  <c r="BF8285" i="9"/>
  <c r="BG8285" i="9"/>
  <c r="BH8285" i="9"/>
  <c r="BI8285" i="9"/>
  <c r="BJ8285" i="9"/>
  <c r="BD8286" i="9"/>
  <c r="BE8286" i="9"/>
  <c r="BF8286" i="9"/>
  <c r="BG8286" i="9"/>
  <c r="BH8286" i="9"/>
  <c r="BI8286" i="9"/>
  <c r="BJ8286" i="9"/>
  <c r="BD8287" i="9"/>
  <c r="BE8287" i="9"/>
  <c r="BF8287" i="9"/>
  <c r="BG8287" i="9"/>
  <c r="BH8287" i="9"/>
  <c r="BI8287" i="9"/>
  <c r="BJ8287" i="9"/>
  <c r="BD8288" i="9"/>
  <c r="BE8288" i="9"/>
  <c r="BF8288" i="9"/>
  <c r="BG8288" i="9"/>
  <c r="BH8288" i="9"/>
  <c r="BI8288" i="9"/>
  <c r="BJ8288" i="9"/>
  <c r="BD8289" i="9"/>
  <c r="BE8289" i="9"/>
  <c r="BF8289" i="9"/>
  <c r="BG8289" i="9"/>
  <c r="BH8289" i="9"/>
  <c r="BI8289" i="9"/>
  <c r="BJ8289" i="9"/>
  <c r="BD8290" i="9"/>
  <c r="BE8290" i="9"/>
  <c r="BF8290" i="9"/>
  <c r="BG8290" i="9"/>
  <c r="BH8290" i="9"/>
  <c r="BI8290" i="9"/>
  <c r="BJ8290" i="9"/>
  <c r="BD8291" i="9"/>
  <c r="BE8291" i="9"/>
  <c r="BF8291" i="9"/>
  <c r="BG8291" i="9"/>
  <c r="BH8291" i="9"/>
  <c r="BI8291" i="9"/>
  <c r="BJ8291" i="9"/>
  <c r="BD8292" i="9"/>
  <c r="BE8292" i="9"/>
  <c r="BF8292" i="9"/>
  <c r="BG8292" i="9"/>
  <c r="BH8292" i="9"/>
  <c r="BI8292" i="9"/>
  <c r="BJ8292" i="9"/>
  <c r="BD8293" i="9"/>
  <c r="BE8293" i="9"/>
  <c r="BF8293" i="9"/>
  <c r="BG8293" i="9"/>
  <c r="BH8293" i="9"/>
  <c r="BI8293" i="9"/>
  <c r="BJ8293" i="9"/>
  <c r="BD8294" i="9"/>
  <c r="BE8294" i="9"/>
  <c r="BF8294" i="9"/>
  <c r="BG8294" i="9"/>
  <c r="BH8294" i="9"/>
  <c r="BI8294" i="9"/>
  <c r="BJ8294" i="9"/>
  <c r="BD8295" i="9"/>
  <c r="BE8295" i="9"/>
  <c r="BF8295" i="9"/>
  <c r="BG8295" i="9"/>
  <c r="BH8295" i="9"/>
  <c r="BI8295" i="9"/>
  <c r="BJ8295" i="9"/>
  <c r="BD8296" i="9"/>
  <c r="BE8296" i="9"/>
  <c r="BF8296" i="9"/>
  <c r="BG8296" i="9"/>
  <c r="BH8296" i="9"/>
  <c r="BI8296" i="9"/>
  <c r="BJ8296" i="9"/>
  <c r="BD8297" i="9"/>
  <c r="BE8297" i="9"/>
  <c r="BF8297" i="9"/>
  <c r="BG8297" i="9"/>
  <c r="BH8297" i="9"/>
  <c r="BI8297" i="9"/>
  <c r="BJ8297" i="9"/>
  <c r="BD8298" i="9"/>
  <c r="BE8298" i="9"/>
  <c r="BF8298" i="9"/>
  <c r="BG8298" i="9"/>
  <c r="BH8298" i="9"/>
  <c r="BI8298" i="9"/>
  <c r="BJ8298" i="9"/>
  <c r="BD8299" i="9"/>
  <c r="BE8299" i="9"/>
  <c r="BF8299" i="9"/>
  <c r="BG8299" i="9"/>
  <c r="BH8299" i="9"/>
  <c r="BI8299" i="9"/>
  <c r="BJ8299" i="9"/>
  <c r="BD8300" i="9"/>
  <c r="BE8300" i="9"/>
  <c r="BF8300" i="9"/>
  <c r="BG8300" i="9"/>
  <c r="BH8300" i="9"/>
  <c r="BI8300" i="9"/>
  <c r="BJ8300" i="9"/>
  <c r="BD8301" i="9"/>
  <c r="BE8301" i="9"/>
  <c r="BF8301" i="9"/>
  <c r="BG8301" i="9"/>
  <c r="BH8301" i="9"/>
  <c r="BI8301" i="9"/>
  <c r="BJ8301" i="9"/>
  <c r="BD8302" i="9"/>
  <c r="BE8302" i="9"/>
  <c r="BF8302" i="9"/>
  <c r="BG8302" i="9"/>
  <c r="BH8302" i="9"/>
  <c r="BI8302" i="9"/>
  <c r="BJ8302" i="9"/>
  <c r="BD8303" i="9"/>
  <c r="BE8303" i="9"/>
  <c r="BF8303" i="9"/>
  <c r="BG8303" i="9"/>
  <c r="BH8303" i="9"/>
  <c r="BI8303" i="9"/>
  <c r="BJ8303" i="9"/>
  <c r="BD8304" i="9"/>
  <c r="BE8304" i="9"/>
  <c r="BF8304" i="9"/>
  <c r="BG8304" i="9"/>
  <c r="BH8304" i="9"/>
  <c r="BI8304" i="9"/>
  <c r="BJ8304" i="9"/>
  <c r="BD8305" i="9"/>
  <c r="BE8305" i="9"/>
  <c r="BF8305" i="9"/>
  <c r="BG8305" i="9"/>
  <c r="BH8305" i="9"/>
  <c r="BI8305" i="9"/>
  <c r="BJ8305" i="9"/>
  <c r="BD8306" i="9"/>
  <c r="BE8306" i="9"/>
  <c r="BF8306" i="9"/>
  <c r="BG8306" i="9"/>
  <c r="BH8306" i="9"/>
  <c r="BI8306" i="9"/>
  <c r="BJ8306" i="9"/>
  <c r="BD8307" i="9"/>
  <c r="BE8307" i="9"/>
  <c r="BF8307" i="9"/>
  <c r="BG8307" i="9"/>
  <c r="BH8307" i="9"/>
  <c r="BI8307" i="9"/>
  <c r="BJ8307" i="9"/>
  <c r="BD8308" i="9"/>
  <c r="BE8308" i="9"/>
  <c r="BF8308" i="9"/>
  <c r="BG8308" i="9"/>
  <c r="BH8308" i="9"/>
  <c r="BI8308" i="9"/>
  <c r="BJ8308" i="9"/>
  <c r="BD8309" i="9"/>
  <c r="BE8309" i="9"/>
  <c r="BF8309" i="9"/>
  <c r="BG8309" i="9"/>
  <c r="BH8309" i="9"/>
  <c r="BI8309" i="9"/>
  <c r="BJ8309" i="9"/>
  <c r="BD8310" i="9"/>
  <c r="BE8310" i="9"/>
  <c r="BF8310" i="9"/>
  <c r="BG8310" i="9"/>
  <c r="BH8310" i="9"/>
  <c r="BI8310" i="9"/>
  <c r="BJ8310" i="9"/>
  <c r="BD8311" i="9"/>
  <c r="BE8311" i="9"/>
  <c r="BF8311" i="9"/>
  <c r="BG8311" i="9"/>
  <c r="BH8311" i="9"/>
  <c r="BI8311" i="9"/>
  <c r="BJ8311" i="9"/>
  <c r="BD8312" i="9"/>
  <c r="BE8312" i="9"/>
  <c r="BF8312" i="9"/>
  <c r="BG8312" i="9"/>
  <c r="BH8312" i="9"/>
  <c r="BI8312" i="9"/>
  <c r="BJ8312" i="9"/>
  <c r="BD8313" i="9"/>
  <c r="BE8313" i="9"/>
  <c r="BF8313" i="9"/>
  <c r="BG8313" i="9"/>
  <c r="BH8313" i="9"/>
  <c r="BI8313" i="9"/>
  <c r="BJ8313" i="9"/>
  <c r="BD8314" i="9"/>
  <c r="BE8314" i="9"/>
  <c r="BF8314" i="9"/>
  <c r="BG8314" i="9"/>
  <c r="BH8314" i="9"/>
  <c r="BI8314" i="9"/>
  <c r="BJ8314" i="9"/>
  <c r="BD8315" i="9"/>
  <c r="BE8315" i="9"/>
  <c r="BF8315" i="9"/>
  <c r="BG8315" i="9"/>
  <c r="BH8315" i="9"/>
  <c r="BI8315" i="9"/>
  <c r="BJ8315" i="9"/>
  <c r="BD8316" i="9"/>
  <c r="BE8316" i="9"/>
  <c r="BF8316" i="9"/>
  <c r="BG8316" i="9"/>
  <c r="BH8316" i="9"/>
  <c r="BI8316" i="9"/>
  <c r="BJ8316" i="9"/>
  <c r="BD8317" i="9"/>
  <c r="BE8317" i="9"/>
  <c r="BF8317" i="9"/>
  <c r="BG8317" i="9"/>
  <c r="BH8317" i="9"/>
  <c r="BI8317" i="9"/>
  <c r="BJ8317" i="9"/>
  <c r="BD8318" i="9"/>
  <c r="BE8318" i="9"/>
  <c r="BF8318" i="9"/>
  <c r="BG8318" i="9"/>
  <c r="BH8318" i="9"/>
  <c r="BI8318" i="9"/>
  <c r="BJ8318" i="9"/>
  <c r="BD8319" i="9"/>
  <c r="BE8319" i="9"/>
  <c r="BF8319" i="9"/>
  <c r="BG8319" i="9"/>
  <c r="BH8319" i="9"/>
  <c r="BI8319" i="9"/>
  <c r="BJ8319" i="9"/>
  <c r="BD8320" i="9"/>
  <c r="BE8320" i="9"/>
  <c r="BF8320" i="9"/>
  <c r="BG8320" i="9"/>
  <c r="BH8320" i="9"/>
  <c r="BI8320" i="9"/>
  <c r="BJ8320" i="9"/>
  <c r="BD8321" i="9"/>
  <c r="BE8321" i="9"/>
  <c r="BF8321" i="9"/>
  <c r="BG8321" i="9"/>
  <c r="BH8321" i="9"/>
  <c r="BI8321" i="9"/>
  <c r="BJ8321" i="9"/>
  <c r="BD8322" i="9"/>
  <c r="BE8322" i="9"/>
  <c r="BF8322" i="9"/>
  <c r="BG8322" i="9"/>
  <c r="BH8322" i="9"/>
  <c r="BI8322" i="9"/>
  <c r="BJ8322" i="9"/>
  <c r="BD8323" i="9"/>
  <c r="BE8323" i="9"/>
  <c r="BF8323" i="9"/>
  <c r="BG8323" i="9"/>
  <c r="BH8323" i="9"/>
  <c r="BI8323" i="9"/>
  <c r="BJ8323" i="9"/>
  <c r="BD8324" i="9"/>
  <c r="BE8324" i="9"/>
  <c r="BF8324" i="9"/>
  <c r="BG8324" i="9"/>
  <c r="BH8324" i="9"/>
  <c r="BI8324" i="9"/>
  <c r="BJ8324" i="9"/>
  <c r="BD8325" i="9"/>
  <c r="BE8325" i="9"/>
  <c r="BF8325" i="9"/>
  <c r="BG8325" i="9"/>
  <c r="BH8325" i="9"/>
  <c r="BI8325" i="9"/>
  <c r="BJ8325" i="9"/>
  <c r="BD8326" i="9"/>
  <c r="BE8326" i="9"/>
  <c r="BF8326" i="9"/>
  <c r="BG8326" i="9"/>
  <c r="BH8326" i="9"/>
  <c r="BI8326" i="9"/>
  <c r="BJ8326" i="9"/>
  <c r="BD8327" i="9"/>
  <c r="BE8327" i="9"/>
  <c r="BF8327" i="9"/>
  <c r="BG8327" i="9"/>
  <c r="BH8327" i="9"/>
  <c r="BI8327" i="9"/>
  <c r="BJ8327" i="9"/>
  <c r="BD8328" i="9"/>
  <c r="BE8328" i="9"/>
  <c r="BF8328" i="9"/>
  <c r="BG8328" i="9"/>
  <c r="BH8328" i="9"/>
  <c r="BI8328" i="9"/>
  <c r="BJ8328" i="9"/>
  <c r="BD8329" i="9"/>
  <c r="BE8329" i="9"/>
  <c r="BF8329" i="9"/>
  <c r="BG8329" i="9"/>
  <c r="BH8329" i="9"/>
  <c r="BI8329" i="9"/>
  <c r="BJ8329" i="9"/>
  <c r="BD8330" i="9"/>
  <c r="BE8330" i="9"/>
  <c r="BF8330" i="9"/>
  <c r="BG8330" i="9"/>
  <c r="BH8330" i="9"/>
  <c r="BI8330" i="9"/>
  <c r="BJ8330" i="9"/>
  <c r="BD8331" i="9"/>
  <c r="BE8331" i="9"/>
  <c r="BF8331" i="9"/>
  <c r="BG8331" i="9"/>
  <c r="BH8331" i="9"/>
  <c r="BI8331" i="9"/>
  <c r="BJ8331" i="9"/>
  <c r="BD8332" i="9"/>
  <c r="BE8332" i="9"/>
  <c r="BF8332" i="9"/>
  <c r="BG8332" i="9"/>
  <c r="BH8332" i="9"/>
  <c r="BI8332" i="9"/>
  <c r="BJ8332" i="9"/>
  <c r="BD8333" i="9"/>
  <c r="BE8333" i="9"/>
  <c r="BF8333" i="9"/>
  <c r="BG8333" i="9"/>
  <c r="BH8333" i="9"/>
  <c r="BI8333" i="9"/>
  <c r="BJ8333" i="9"/>
  <c r="BD8334" i="9"/>
  <c r="BE8334" i="9"/>
  <c r="BF8334" i="9"/>
  <c r="BG8334" i="9"/>
  <c r="BH8334" i="9"/>
  <c r="BI8334" i="9"/>
  <c r="BJ8334" i="9"/>
  <c r="BD8335" i="9"/>
  <c r="BE8335" i="9"/>
  <c r="BF8335" i="9"/>
  <c r="BG8335" i="9"/>
  <c r="BH8335" i="9"/>
  <c r="BI8335" i="9"/>
  <c r="BJ8335" i="9"/>
  <c r="BD8336" i="9"/>
  <c r="BE8336" i="9"/>
  <c r="BF8336" i="9"/>
  <c r="BG8336" i="9"/>
  <c r="BH8336" i="9"/>
  <c r="BI8336" i="9"/>
  <c r="BJ8336" i="9"/>
  <c r="BD8337" i="9"/>
  <c r="BE8337" i="9"/>
  <c r="BF8337" i="9"/>
  <c r="BG8337" i="9"/>
  <c r="BH8337" i="9"/>
  <c r="BI8337" i="9"/>
  <c r="BJ8337" i="9"/>
  <c r="BD8338" i="9"/>
  <c r="BE8338" i="9"/>
  <c r="BF8338" i="9"/>
  <c r="BG8338" i="9"/>
  <c r="BH8338" i="9"/>
  <c r="BI8338" i="9"/>
  <c r="BJ8338" i="9"/>
  <c r="BD8339" i="9"/>
  <c r="BE8339" i="9"/>
  <c r="BF8339" i="9"/>
  <c r="BG8339" i="9"/>
  <c r="BH8339" i="9"/>
  <c r="BI8339" i="9"/>
  <c r="BJ8339" i="9"/>
  <c r="BD8340" i="9"/>
  <c r="BE8340" i="9"/>
  <c r="BF8340" i="9"/>
  <c r="BG8340" i="9"/>
  <c r="BH8340" i="9"/>
  <c r="BI8340" i="9"/>
  <c r="BJ8340" i="9"/>
  <c r="BD8341" i="9"/>
  <c r="BE8341" i="9"/>
  <c r="BF8341" i="9"/>
  <c r="BG8341" i="9"/>
  <c r="BH8341" i="9"/>
  <c r="BI8341" i="9"/>
  <c r="BJ8341" i="9"/>
  <c r="BD8342" i="9"/>
  <c r="BE8342" i="9"/>
  <c r="BF8342" i="9"/>
  <c r="BG8342" i="9"/>
  <c r="BH8342" i="9"/>
  <c r="BI8342" i="9"/>
  <c r="BJ8342" i="9"/>
  <c r="BD8343" i="9"/>
  <c r="BE8343" i="9"/>
  <c r="BF8343" i="9"/>
  <c r="BG8343" i="9"/>
  <c r="BH8343" i="9"/>
  <c r="BI8343" i="9"/>
  <c r="BJ8343" i="9"/>
  <c r="BD8344" i="9"/>
  <c r="BE8344" i="9"/>
  <c r="BF8344" i="9"/>
  <c r="BG8344" i="9"/>
  <c r="BH8344" i="9"/>
  <c r="BI8344" i="9"/>
  <c r="BJ8344" i="9"/>
  <c r="BD8345" i="9"/>
  <c r="BE8345" i="9"/>
  <c r="BF8345" i="9"/>
  <c r="BG8345" i="9"/>
  <c r="BH8345" i="9"/>
  <c r="BI8345" i="9"/>
  <c r="BJ8345" i="9"/>
  <c r="BD8346" i="9"/>
  <c r="BE8346" i="9"/>
  <c r="BF8346" i="9"/>
  <c r="BG8346" i="9"/>
  <c r="BH8346" i="9"/>
  <c r="BI8346" i="9"/>
  <c r="BJ8346" i="9"/>
  <c r="BD8347" i="9"/>
  <c r="BE8347" i="9"/>
  <c r="BF8347" i="9"/>
  <c r="BG8347" i="9"/>
  <c r="BH8347" i="9"/>
  <c r="BI8347" i="9"/>
  <c r="BJ8347" i="9"/>
  <c r="BD8348" i="9"/>
  <c r="BE8348" i="9"/>
  <c r="BF8348" i="9"/>
  <c r="BG8348" i="9"/>
  <c r="BH8348" i="9"/>
  <c r="BI8348" i="9"/>
  <c r="BJ8348" i="9"/>
  <c r="BD8349" i="9"/>
  <c r="BE8349" i="9"/>
  <c r="BF8349" i="9"/>
  <c r="BG8349" i="9"/>
  <c r="BH8349" i="9"/>
  <c r="BI8349" i="9"/>
  <c r="BJ8349" i="9"/>
  <c r="BD8350" i="9"/>
  <c r="BE8350" i="9"/>
  <c r="BF8350" i="9"/>
  <c r="BG8350" i="9"/>
  <c r="BH8350" i="9"/>
  <c r="BI8350" i="9"/>
  <c r="BJ8350" i="9"/>
  <c r="BD8351" i="9"/>
  <c r="BE8351" i="9"/>
  <c r="BF8351" i="9"/>
  <c r="BG8351" i="9"/>
  <c r="BH8351" i="9"/>
  <c r="BI8351" i="9"/>
  <c r="BJ8351" i="9"/>
  <c r="BD8352" i="9"/>
  <c r="BE8352" i="9"/>
  <c r="BF8352" i="9"/>
  <c r="BG8352" i="9"/>
  <c r="BH8352" i="9"/>
  <c r="BI8352" i="9"/>
  <c r="BJ8352" i="9"/>
  <c r="BD8353" i="9"/>
  <c r="BE8353" i="9"/>
  <c r="BF8353" i="9"/>
  <c r="BG8353" i="9"/>
  <c r="BH8353" i="9"/>
  <c r="BI8353" i="9"/>
  <c r="BJ8353" i="9"/>
  <c r="BD8354" i="9"/>
  <c r="BE8354" i="9"/>
  <c r="BF8354" i="9"/>
  <c r="BG8354" i="9"/>
  <c r="BH8354" i="9"/>
  <c r="BI8354" i="9"/>
  <c r="BJ8354" i="9"/>
  <c r="BD8355" i="9"/>
  <c r="BE8355" i="9"/>
  <c r="BF8355" i="9"/>
  <c r="BG8355" i="9"/>
  <c r="BH8355" i="9"/>
  <c r="BI8355" i="9"/>
  <c r="BJ8355" i="9"/>
  <c r="BD8356" i="9"/>
  <c r="BE8356" i="9"/>
  <c r="BF8356" i="9"/>
  <c r="BG8356" i="9"/>
  <c r="BH8356" i="9"/>
  <c r="BI8356" i="9"/>
  <c r="BJ8356" i="9"/>
  <c r="BD8357" i="9"/>
  <c r="BE8357" i="9"/>
  <c r="BF8357" i="9"/>
  <c r="BG8357" i="9"/>
  <c r="BH8357" i="9"/>
  <c r="BI8357" i="9"/>
  <c r="BJ8357" i="9"/>
  <c r="BD8358" i="9"/>
  <c r="BE8358" i="9"/>
  <c r="BF8358" i="9"/>
  <c r="BG8358" i="9"/>
  <c r="BH8358" i="9"/>
  <c r="BI8358" i="9"/>
  <c r="BJ8358" i="9"/>
  <c r="BD8359" i="9"/>
  <c r="BE8359" i="9"/>
  <c r="BF8359" i="9"/>
  <c r="BG8359" i="9"/>
  <c r="BH8359" i="9"/>
  <c r="BI8359" i="9"/>
  <c r="BJ8359" i="9"/>
  <c r="BD8360" i="9"/>
  <c r="BE8360" i="9"/>
  <c r="BF8360" i="9"/>
  <c r="BG8360" i="9"/>
  <c r="BH8360" i="9"/>
  <c r="BI8360" i="9"/>
  <c r="BJ8360" i="9"/>
  <c r="BD8361" i="9"/>
  <c r="BE8361" i="9"/>
  <c r="BF8361" i="9"/>
  <c r="BG8361" i="9"/>
  <c r="BH8361" i="9"/>
  <c r="BI8361" i="9"/>
  <c r="BJ8361" i="9"/>
  <c r="BD8362" i="9"/>
  <c r="BE8362" i="9"/>
  <c r="BF8362" i="9"/>
  <c r="BG8362" i="9"/>
  <c r="BH8362" i="9"/>
  <c r="BI8362" i="9"/>
  <c r="BJ8362" i="9"/>
  <c r="BD8363" i="9"/>
  <c r="BE8363" i="9"/>
  <c r="BF8363" i="9"/>
  <c r="BG8363" i="9"/>
  <c r="BH8363" i="9"/>
  <c r="BI8363" i="9"/>
  <c r="BJ8363" i="9"/>
  <c r="BD8364" i="9"/>
  <c r="BE8364" i="9"/>
  <c r="BF8364" i="9"/>
  <c r="BG8364" i="9"/>
  <c r="BH8364" i="9"/>
  <c r="BI8364" i="9"/>
  <c r="BJ8364" i="9"/>
  <c r="BD8365" i="9"/>
  <c r="BE8365" i="9"/>
  <c r="BF8365" i="9"/>
  <c r="BG8365" i="9"/>
  <c r="BH8365" i="9"/>
  <c r="BI8365" i="9"/>
  <c r="BJ8365" i="9"/>
  <c r="BD8366" i="9"/>
  <c r="BE8366" i="9"/>
  <c r="BF8366" i="9"/>
  <c r="BG8366" i="9"/>
  <c r="BH8366" i="9"/>
  <c r="BI8366" i="9"/>
  <c r="BJ8366" i="9"/>
  <c r="BD8367" i="9"/>
  <c r="BE8367" i="9"/>
  <c r="BF8367" i="9"/>
  <c r="BG8367" i="9"/>
  <c r="BH8367" i="9"/>
  <c r="BI8367" i="9"/>
  <c r="BJ8367" i="9"/>
  <c r="BD8368" i="9"/>
  <c r="BE8368" i="9"/>
  <c r="BF8368" i="9"/>
  <c r="BG8368" i="9"/>
  <c r="BH8368" i="9"/>
  <c r="BI8368" i="9"/>
  <c r="BJ8368" i="9"/>
  <c r="BD8369" i="9"/>
  <c r="BE8369" i="9"/>
  <c r="BF8369" i="9"/>
  <c r="BG8369" i="9"/>
  <c r="BH8369" i="9"/>
  <c r="BI8369" i="9"/>
  <c r="BJ8369" i="9"/>
  <c r="BD8370" i="9"/>
  <c r="BE8370" i="9"/>
  <c r="BF8370" i="9"/>
  <c r="BG8370" i="9"/>
  <c r="BH8370" i="9"/>
  <c r="BI8370" i="9"/>
  <c r="BJ8370" i="9"/>
  <c r="BD8371" i="9"/>
  <c r="BE8371" i="9"/>
  <c r="BF8371" i="9"/>
  <c r="BG8371" i="9"/>
  <c r="BH8371" i="9"/>
  <c r="BI8371" i="9"/>
  <c r="BJ8371" i="9"/>
  <c r="BD8372" i="9"/>
  <c r="BE8372" i="9"/>
  <c r="BF8372" i="9"/>
  <c r="BG8372" i="9"/>
  <c r="BH8372" i="9"/>
  <c r="BI8372" i="9"/>
  <c r="BJ8372" i="9"/>
  <c r="BD8373" i="9"/>
  <c r="BE8373" i="9"/>
  <c r="BF8373" i="9"/>
  <c r="BG8373" i="9"/>
  <c r="BH8373" i="9"/>
  <c r="BI8373" i="9"/>
  <c r="BJ8373" i="9"/>
  <c r="BD8374" i="9"/>
  <c r="BE8374" i="9"/>
  <c r="BF8374" i="9"/>
  <c r="BG8374" i="9"/>
  <c r="BH8374" i="9"/>
  <c r="BI8374" i="9"/>
  <c r="BJ8374" i="9"/>
  <c r="BD8375" i="9"/>
  <c r="BE8375" i="9"/>
  <c r="BF8375" i="9"/>
  <c r="BG8375" i="9"/>
  <c r="BH8375" i="9"/>
  <c r="BI8375" i="9"/>
  <c r="BJ8375" i="9"/>
  <c r="BD8376" i="9"/>
  <c r="BE8376" i="9"/>
  <c r="BF8376" i="9"/>
  <c r="BG8376" i="9"/>
  <c r="BH8376" i="9"/>
  <c r="BI8376" i="9"/>
  <c r="BJ8376" i="9"/>
  <c r="BD8377" i="9"/>
  <c r="BE8377" i="9"/>
  <c r="BF8377" i="9"/>
  <c r="BG8377" i="9"/>
  <c r="BH8377" i="9"/>
  <c r="BI8377" i="9"/>
  <c r="BJ8377" i="9"/>
  <c r="BD8378" i="9"/>
  <c r="BE8378" i="9"/>
  <c r="BF8378" i="9"/>
  <c r="BG8378" i="9"/>
  <c r="BH8378" i="9"/>
  <c r="BI8378" i="9"/>
  <c r="BJ8378" i="9"/>
  <c r="BD8379" i="9"/>
  <c r="BE8379" i="9"/>
  <c r="BF8379" i="9"/>
  <c r="BG8379" i="9"/>
  <c r="BH8379" i="9"/>
  <c r="BI8379" i="9"/>
  <c r="BJ8379" i="9"/>
  <c r="BD8380" i="9"/>
  <c r="BE8380" i="9"/>
  <c r="BF8380" i="9"/>
  <c r="BG8380" i="9"/>
  <c r="BH8380" i="9"/>
  <c r="BI8380" i="9"/>
  <c r="BJ8380" i="9"/>
  <c r="BD8381" i="9"/>
  <c r="BE8381" i="9"/>
  <c r="BF8381" i="9"/>
  <c r="BG8381" i="9"/>
  <c r="BH8381" i="9"/>
  <c r="BI8381" i="9"/>
  <c r="BJ8381" i="9"/>
  <c r="BD8382" i="9"/>
  <c r="BE8382" i="9"/>
  <c r="BF8382" i="9"/>
  <c r="BG8382" i="9"/>
  <c r="BH8382" i="9"/>
  <c r="BI8382" i="9"/>
  <c r="BJ8382" i="9"/>
  <c r="BD8383" i="9"/>
  <c r="BE8383" i="9"/>
  <c r="BF8383" i="9"/>
  <c r="BG8383" i="9"/>
  <c r="BH8383" i="9"/>
  <c r="BI8383" i="9"/>
  <c r="BJ8383" i="9"/>
  <c r="BD8384" i="9"/>
  <c r="BE8384" i="9"/>
  <c r="BF8384" i="9"/>
  <c r="BG8384" i="9"/>
  <c r="BH8384" i="9"/>
  <c r="BI8384" i="9"/>
  <c r="BJ8384" i="9"/>
  <c r="BD8385" i="9"/>
  <c r="BE8385" i="9"/>
  <c r="BF8385" i="9"/>
  <c r="BG8385" i="9"/>
  <c r="BH8385" i="9"/>
  <c r="BI8385" i="9"/>
  <c r="BJ8385" i="9"/>
  <c r="BD8386" i="9"/>
  <c r="BE8386" i="9"/>
  <c r="BF8386" i="9"/>
  <c r="BG8386" i="9"/>
  <c r="BH8386" i="9"/>
  <c r="BI8386" i="9"/>
  <c r="BJ8386" i="9"/>
  <c r="BD8387" i="9"/>
  <c r="BE8387" i="9"/>
  <c r="BF8387" i="9"/>
  <c r="BG8387" i="9"/>
  <c r="BH8387" i="9"/>
  <c r="BI8387" i="9"/>
  <c r="BJ8387" i="9"/>
  <c r="BD8388" i="9"/>
  <c r="BE8388" i="9"/>
  <c r="BF8388" i="9"/>
  <c r="BG8388" i="9"/>
  <c r="BH8388" i="9"/>
  <c r="BI8388" i="9"/>
  <c r="BJ8388" i="9"/>
  <c r="BD8389" i="9"/>
  <c r="BE8389" i="9"/>
  <c r="BF8389" i="9"/>
  <c r="BG8389" i="9"/>
  <c r="BH8389" i="9"/>
  <c r="BI8389" i="9"/>
  <c r="BJ8389" i="9"/>
  <c r="BD8390" i="9"/>
  <c r="BE8390" i="9"/>
  <c r="BF8390" i="9"/>
  <c r="BG8390" i="9"/>
  <c r="BH8390" i="9"/>
  <c r="BI8390" i="9"/>
  <c r="BJ8390" i="9"/>
  <c r="BD8391" i="9"/>
  <c r="BE8391" i="9"/>
  <c r="BF8391" i="9"/>
  <c r="BG8391" i="9"/>
  <c r="BH8391" i="9"/>
  <c r="BI8391" i="9"/>
  <c r="BJ8391" i="9"/>
  <c r="BD8392" i="9"/>
  <c r="BE8392" i="9"/>
  <c r="BF8392" i="9"/>
  <c r="BG8392" i="9"/>
  <c r="BH8392" i="9"/>
  <c r="BI8392" i="9"/>
  <c r="BJ8392" i="9"/>
  <c r="BD8393" i="9"/>
  <c r="BE8393" i="9"/>
  <c r="BF8393" i="9"/>
  <c r="BG8393" i="9"/>
  <c r="BH8393" i="9"/>
  <c r="BI8393" i="9"/>
  <c r="BJ8393" i="9"/>
  <c r="BD8394" i="9"/>
  <c r="BE8394" i="9"/>
  <c r="BF8394" i="9"/>
  <c r="BG8394" i="9"/>
  <c r="BH8394" i="9"/>
  <c r="BI8394" i="9"/>
  <c r="BJ8394" i="9"/>
  <c r="BD8395" i="9"/>
  <c r="BE8395" i="9"/>
  <c r="BF8395" i="9"/>
  <c r="BG8395" i="9"/>
  <c r="BH8395" i="9"/>
  <c r="BI8395" i="9"/>
  <c r="BJ8395" i="9"/>
  <c r="BD8396" i="9"/>
  <c r="BE8396" i="9"/>
  <c r="BF8396" i="9"/>
  <c r="BG8396" i="9"/>
  <c r="BH8396" i="9"/>
  <c r="BI8396" i="9"/>
  <c r="BJ8396" i="9"/>
  <c r="BD8397" i="9"/>
  <c r="BE8397" i="9"/>
  <c r="BF8397" i="9"/>
  <c r="BG8397" i="9"/>
  <c r="BH8397" i="9"/>
  <c r="BI8397" i="9"/>
  <c r="BJ8397" i="9"/>
  <c r="BD8398" i="9"/>
  <c r="BE8398" i="9"/>
  <c r="BF8398" i="9"/>
  <c r="BG8398" i="9"/>
  <c r="BH8398" i="9"/>
  <c r="BI8398" i="9"/>
  <c r="BJ8398" i="9"/>
  <c r="BD8399" i="9"/>
  <c r="BE8399" i="9"/>
  <c r="BF8399" i="9"/>
  <c r="BG8399" i="9"/>
  <c r="BH8399" i="9"/>
  <c r="BI8399" i="9"/>
  <c r="BJ8399" i="9"/>
  <c r="BD8400" i="9"/>
  <c r="BE8400" i="9"/>
  <c r="BF8400" i="9"/>
  <c r="BG8400" i="9"/>
  <c r="BH8400" i="9"/>
  <c r="BI8400" i="9"/>
  <c r="BJ8400" i="9"/>
  <c r="BD8401" i="9"/>
  <c r="BE8401" i="9"/>
  <c r="BF8401" i="9"/>
  <c r="BG8401" i="9"/>
  <c r="BH8401" i="9"/>
  <c r="BI8401" i="9"/>
  <c r="BJ8401" i="9"/>
  <c r="BD8402" i="9"/>
  <c r="BE8402" i="9"/>
  <c r="BF8402" i="9"/>
  <c r="BG8402" i="9"/>
  <c r="BH8402" i="9"/>
  <c r="BI8402" i="9"/>
  <c r="BJ8402" i="9"/>
  <c r="BD8403" i="9"/>
  <c r="BE8403" i="9"/>
  <c r="BF8403" i="9"/>
  <c r="BG8403" i="9"/>
  <c r="BH8403" i="9"/>
  <c r="BI8403" i="9"/>
  <c r="BJ8403" i="9"/>
  <c r="BD8404" i="9"/>
  <c r="BE8404" i="9"/>
  <c r="BF8404" i="9"/>
  <c r="BG8404" i="9"/>
  <c r="BH8404" i="9"/>
  <c r="BI8404" i="9"/>
  <c r="BJ8404" i="9"/>
  <c r="BD8405" i="9"/>
  <c r="BE8405" i="9"/>
  <c r="BF8405" i="9"/>
  <c r="BG8405" i="9"/>
  <c r="BH8405" i="9"/>
  <c r="BI8405" i="9"/>
  <c r="BJ8405" i="9"/>
  <c r="BD8406" i="9"/>
  <c r="BE8406" i="9"/>
  <c r="BF8406" i="9"/>
  <c r="BG8406" i="9"/>
  <c r="BH8406" i="9"/>
  <c r="BI8406" i="9"/>
  <c r="BJ8406" i="9"/>
  <c r="BD8407" i="9"/>
  <c r="BE8407" i="9"/>
  <c r="BF8407" i="9"/>
  <c r="BG8407" i="9"/>
  <c r="BH8407" i="9"/>
  <c r="BI8407" i="9"/>
  <c r="BJ8407" i="9"/>
  <c r="BD8408" i="9"/>
  <c r="BE8408" i="9"/>
  <c r="BF8408" i="9"/>
  <c r="BG8408" i="9"/>
  <c r="BH8408" i="9"/>
  <c r="BI8408" i="9"/>
  <c r="BJ8408" i="9"/>
  <c r="BD8409" i="9"/>
  <c r="BE8409" i="9"/>
  <c r="BF8409" i="9"/>
  <c r="BG8409" i="9"/>
  <c r="BH8409" i="9"/>
  <c r="BI8409" i="9"/>
  <c r="BJ8409" i="9"/>
  <c r="BD8410" i="9"/>
  <c r="BE8410" i="9"/>
  <c r="BF8410" i="9"/>
  <c r="BG8410" i="9"/>
  <c r="BH8410" i="9"/>
  <c r="BI8410" i="9"/>
  <c r="BJ8410" i="9"/>
  <c r="BD8411" i="9"/>
  <c r="BE8411" i="9"/>
  <c r="BF8411" i="9"/>
  <c r="BG8411" i="9"/>
  <c r="BH8411" i="9"/>
  <c r="BI8411" i="9"/>
  <c r="BJ8411" i="9"/>
  <c r="BD8412" i="9"/>
  <c r="BE8412" i="9"/>
  <c r="BF8412" i="9"/>
  <c r="BG8412" i="9"/>
  <c r="BH8412" i="9"/>
  <c r="BI8412" i="9"/>
  <c r="BJ8412" i="9"/>
  <c r="BD8413" i="9"/>
  <c r="BE8413" i="9"/>
  <c r="BF8413" i="9"/>
  <c r="BG8413" i="9"/>
  <c r="BH8413" i="9"/>
  <c r="BI8413" i="9"/>
  <c r="BJ8413" i="9"/>
  <c r="BD8414" i="9"/>
  <c r="BE8414" i="9"/>
  <c r="BF8414" i="9"/>
  <c r="BG8414" i="9"/>
  <c r="BH8414" i="9"/>
  <c r="BI8414" i="9"/>
  <c r="BJ8414" i="9"/>
  <c r="BD8415" i="9"/>
  <c r="BE8415" i="9"/>
  <c r="BF8415" i="9"/>
  <c r="BG8415" i="9"/>
  <c r="BH8415" i="9"/>
  <c r="BI8415" i="9"/>
  <c r="BJ8415" i="9"/>
  <c r="BD8416" i="9"/>
  <c r="BE8416" i="9"/>
  <c r="BF8416" i="9"/>
  <c r="BG8416" i="9"/>
  <c r="BH8416" i="9"/>
  <c r="BI8416" i="9"/>
  <c r="BJ8416" i="9"/>
  <c r="BD8417" i="9"/>
  <c r="BE8417" i="9"/>
  <c r="BF8417" i="9"/>
  <c r="BG8417" i="9"/>
  <c r="BH8417" i="9"/>
  <c r="BI8417" i="9"/>
  <c r="BJ8417" i="9"/>
  <c r="BD8418" i="9"/>
  <c r="BE8418" i="9"/>
  <c r="BF8418" i="9"/>
  <c r="BG8418" i="9"/>
  <c r="BH8418" i="9"/>
  <c r="BI8418" i="9"/>
  <c r="BJ8418" i="9"/>
  <c r="BD8419" i="9"/>
  <c r="BE8419" i="9"/>
  <c r="BF8419" i="9"/>
  <c r="BG8419" i="9"/>
  <c r="BH8419" i="9"/>
  <c r="BI8419" i="9"/>
  <c r="BJ8419" i="9"/>
  <c r="BD8420" i="9"/>
  <c r="BE8420" i="9"/>
  <c r="BF8420" i="9"/>
  <c r="BG8420" i="9"/>
  <c r="BH8420" i="9"/>
  <c r="BI8420" i="9"/>
  <c r="BJ8420" i="9"/>
  <c r="BD8421" i="9"/>
  <c r="BE8421" i="9"/>
  <c r="BF8421" i="9"/>
  <c r="BG8421" i="9"/>
  <c r="BH8421" i="9"/>
  <c r="BI8421" i="9"/>
  <c r="BJ8421" i="9"/>
  <c r="BD8422" i="9"/>
  <c r="BE8422" i="9"/>
  <c r="BF8422" i="9"/>
  <c r="BG8422" i="9"/>
  <c r="BH8422" i="9"/>
  <c r="BI8422" i="9"/>
  <c r="BJ8422" i="9"/>
  <c r="BD8423" i="9"/>
  <c r="BE8423" i="9"/>
  <c r="BF8423" i="9"/>
  <c r="BG8423" i="9"/>
  <c r="BH8423" i="9"/>
  <c r="BI8423" i="9"/>
  <c r="BJ8423" i="9"/>
  <c r="BD8424" i="9"/>
  <c r="BE8424" i="9"/>
  <c r="BF8424" i="9"/>
  <c r="BG8424" i="9"/>
  <c r="BH8424" i="9"/>
  <c r="BI8424" i="9"/>
  <c r="BJ8424" i="9"/>
  <c r="BD8425" i="9"/>
  <c r="BE8425" i="9"/>
  <c r="BF8425" i="9"/>
  <c r="BG8425" i="9"/>
  <c r="BH8425" i="9"/>
  <c r="BI8425" i="9"/>
  <c r="BJ8425" i="9"/>
  <c r="BD8426" i="9"/>
  <c r="BE8426" i="9"/>
  <c r="BF8426" i="9"/>
  <c r="BG8426" i="9"/>
  <c r="BH8426" i="9"/>
  <c r="BI8426" i="9"/>
  <c r="BJ8426" i="9"/>
  <c r="BD8427" i="9"/>
  <c r="BE8427" i="9"/>
  <c r="BF8427" i="9"/>
  <c r="BG8427" i="9"/>
  <c r="BH8427" i="9"/>
  <c r="BI8427" i="9"/>
  <c r="BJ8427" i="9"/>
  <c r="BD8428" i="9"/>
  <c r="BE8428" i="9"/>
  <c r="BF8428" i="9"/>
  <c r="BG8428" i="9"/>
  <c r="BH8428" i="9"/>
  <c r="BI8428" i="9"/>
  <c r="BJ8428" i="9"/>
  <c r="BD8429" i="9"/>
  <c r="BE8429" i="9"/>
  <c r="BF8429" i="9"/>
  <c r="BG8429" i="9"/>
  <c r="BH8429" i="9"/>
  <c r="BI8429" i="9"/>
  <c r="BJ8429" i="9"/>
  <c r="BD8430" i="9"/>
  <c r="BE8430" i="9"/>
  <c r="BF8430" i="9"/>
  <c r="BG8430" i="9"/>
  <c r="BH8430" i="9"/>
  <c r="BI8430" i="9"/>
  <c r="BJ8430" i="9"/>
  <c r="BD8431" i="9"/>
  <c r="BE8431" i="9"/>
  <c r="BF8431" i="9"/>
  <c r="BG8431" i="9"/>
  <c r="BH8431" i="9"/>
  <c r="BI8431" i="9"/>
  <c r="BJ8431" i="9"/>
  <c r="BD8432" i="9"/>
  <c r="BE8432" i="9"/>
  <c r="BF8432" i="9"/>
  <c r="BG8432" i="9"/>
  <c r="BH8432" i="9"/>
  <c r="BI8432" i="9"/>
  <c r="BJ8432" i="9"/>
  <c r="BD8433" i="9"/>
  <c r="BE8433" i="9"/>
  <c r="BF8433" i="9"/>
  <c r="BG8433" i="9"/>
  <c r="BH8433" i="9"/>
  <c r="BI8433" i="9"/>
  <c r="BJ8433" i="9"/>
  <c r="BD8434" i="9"/>
  <c r="BE8434" i="9"/>
  <c r="BF8434" i="9"/>
  <c r="BG8434" i="9"/>
  <c r="BH8434" i="9"/>
  <c r="BI8434" i="9"/>
  <c r="BJ8434" i="9"/>
  <c r="BD8435" i="9"/>
  <c r="BE8435" i="9"/>
  <c r="BF8435" i="9"/>
  <c r="BG8435" i="9"/>
  <c r="BH8435" i="9"/>
  <c r="BI8435" i="9"/>
  <c r="BJ8435" i="9"/>
  <c r="BD8436" i="9"/>
  <c r="BE8436" i="9"/>
  <c r="BF8436" i="9"/>
  <c r="BG8436" i="9"/>
  <c r="BH8436" i="9"/>
  <c r="BI8436" i="9"/>
  <c r="BJ8436" i="9"/>
  <c r="BD8437" i="9"/>
  <c r="BE8437" i="9"/>
  <c r="BF8437" i="9"/>
  <c r="BG8437" i="9"/>
  <c r="BH8437" i="9"/>
  <c r="BI8437" i="9"/>
  <c r="BJ8437" i="9"/>
  <c r="BD8438" i="9"/>
  <c r="BE8438" i="9"/>
  <c r="BF8438" i="9"/>
  <c r="BG8438" i="9"/>
  <c r="BH8438" i="9"/>
  <c r="BI8438" i="9"/>
  <c r="BJ8438" i="9"/>
  <c r="BD8439" i="9"/>
  <c r="BE8439" i="9"/>
  <c r="BF8439" i="9"/>
  <c r="BG8439" i="9"/>
  <c r="BH8439" i="9"/>
  <c r="BI8439" i="9"/>
  <c r="BJ8439" i="9"/>
  <c r="BD8440" i="9"/>
  <c r="BE8440" i="9"/>
  <c r="BF8440" i="9"/>
  <c r="BG8440" i="9"/>
  <c r="BH8440" i="9"/>
  <c r="BI8440" i="9"/>
  <c r="BJ8440" i="9"/>
  <c r="BD8441" i="9"/>
  <c r="BE8441" i="9"/>
  <c r="BF8441" i="9"/>
  <c r="BG8441" i="9"/>
  <c r="BH8441" i="9"/>
  <c r="BI8441" i="9"/>
  <c r="BJ8441" i="9"/>
  <c r="BD8442" i="9"/>
  <c r="BE8442" i="9"/>
  <c r="BF8442" i="9"/>
  <c r="BG8442" i="9"/>
  <c r="BH8442" i="9"/>
  <c r="BI8442" i="9"/>
  <c r="BJ8442" i="9"/>
  <c r="BD8443" i="9"/>
  <c r="BE8443" i="9"/>
  <c r="BF8443" i="9"/>
  <c r="BG8443" i="9"/>
  <c r="BH8443" i="9"/>
  <c r="BI8443" i="9"/>
  <c r="BJ8443" i="9"/>
  <c r="BD8444" i="9"/>
  <c r="BE8444" i="9"/>
  <c r="BF8444" i="9"/>
  <c r="BG8444" i="9"/>
  <c r="BH8444" i="9"/>
  <c r="BI8444" i="9"/>
  <c r="BJ8444" i="9"/>
  <c r="BD8445" i="9"/>
  <c r="BE8445" i="9"/>
  <c r="BF8445" i="9"/>
  <c r="BG8445" i="9"/>
  <c r="BH8445" i="9"/>
  <c r="BI8445" i="9"/>
  <c r="BJ8445" i="9"/>
  <c r="BD8446" i="9"/>
  <c r="BE8446" i="9"/>
  <c r="BF8446" i="9"/>
  <c r="BG8446" i="9"/>
  <c r="BH8446" i="9"/>
  <c r="BI8446" i="9"/>
  <c r="BJ8446" i="9"/>
  <c r="BD8447" i="9"/>
  <c r="BE8447" i="9"/>
  <c r="BF8447" i="9"/>
  <c r="BG8447" i="9"/>
  <c r="BH8447" i="9"/>
  <c r="BI8447" i="9"/>
  <c r="BJ8447" i="9"/>
  <c r="BD8448" i="9"/>
  <c r="BE8448" i="9"/>
  <c r="BF8448" i="9"/>
  <c r="BG8448" i="9"/>
  <c r="BH8448" i="9"/>
  <c r="BI8448" i="9"/>
  <c r="BJ8448" i="9"/>
  <c r="BD8449" i="9"/>
  <c r="BE8449" i="9"/>
  <c r="BF8449" i="9"/>
  <c r="BG8449" i="9"/>
  <c r="BH8449" i="9"/>
  <c r="BI8449" i="9"/>
  <c r="BJ8449" i="9"/>
  <c r="BD8450" i="9"/>
  <c r="BE8450" i="9"/>
  <c r="BF8450" i="9"/>
  <c r="BG8450" i="9"/>
  <c r="BH8450" i="9"/>
  <c r="BI8450" i="9"/>
  <c r="BJ8450" i="9"/>
  <c r="BD8451" i="9"/>
  <c r="BE8451" i="9"/>
  <c r="BF8451" i="9"/>
  <c r="BG8451" i="9"/>
  <c r="BH8451" i="9"/>
  <c r="BI8451" i="9"/>
  <c r="BJ8451" i="9"/>
  <c r="BD8452" i="9"/>
  <c r="BE8452" i="9"/>
  <c r="BF8452" i="9"/>
  <c r="BG8452" i="9"/>
  <c r="BH8452" i="9"/>
  <c r="BI8452" i="9"/>
  <c r="BJ8452" i="9"/>
  <c r="BD8453" i="9"/>
  <c r="BE8453" i="9"/>
  <c r="BF8453" i="9"/>
  <c r="BG8453" i="9"/>
  <c r="BH8453" i="9"/>
  <c r="BI8453" i="9"/>
  <c r="BJ8453" i="9"/>
  <c r="BD8454" i="9"/>
  <c r="BE8454" i="9"/>
  <c r="BF8454" i="9"/>
  <c r="BG8454" i="9"/>
  <c r="BH8454" i="9"/>
  <c r="BI8454" i="9"/>
  <c r="BJ8454" i="9"/>
  <c r="BD8455" i="9"/>
  <c r="BE8455" i="9"/>
  <c r="BF8455" i="9"/>
  <c r="BG8455" i="9"/>
  <c r="BH8455" i="9"/>
  <c r="BI8455" i="9"/>
  <c r="BJ8455" i="9"/>
  <c r="BD8456" i="9"/>
  <c r="BE8456" i="9"/>
  <c r="BF8456" i="9"/>
  <c r="BG8456" i="9"/>
  <c r="BH8456" i="9"/>
  <c r="BI8456" i="9"/>
  <c r="BJ8456" i="9"/>
  <c r="BD8457" i="9"/>
  <c r="BE8457" i="9"/>
  <c r="BF8457" i="9"/>
  <c r="BG8457" i="9"/>
  <c r="BH8457" i="9"/>
  <c r="BI8457" i="9"/>
  <c r="BJ8457" i="9"/>
  <c r="BD8458" i="9"/>
  <c r="BE8458" i="9"/>
  <c r="BF8458" i="9"/>
  <c r="BG8458" i="9"/>
  <c r="BH8458" i="9"/>
  <c r="BI8458" i="9"/>
  <c r="BJ8458" i="9"/>
  <c r="BD8459" i="9"/>
  <c r="BE8459" i="9"/>
  <c r="BF8459" i="9"/>
  <c r="BG8459" i="9"/>
  <c r="BH8459" i="9"/>
  <c r="BI8459" i="9"/>
  <c r="BJ8459" i="9"/>
  <c r="BD8460" i="9"/>
  <c r="BE8460" i="9"/>
  <c r="BF8460" i="9"/>
  <c r="BG8460" i="9"/>
  <c r="BH8460" i="9"/>
  <c r="BI8460" i="9"/>
  <c r="BJ8460" i="9"/>
  <c r="BD8461" i="9"/>
  <c r="BE8461" i="9"/>
  <c r="BF8461" i="9"/>
  <c r="BG8461" i="9"/>
  <c r="BH8461" i="9"/>
  <c r="BI8461" i="9"/>
  <c r="BJ8461" i="9"/>
  <c r="BD8462" i="9"/>
  <c r="BE8462" i="9"/>
  <c r="BF8462" i="9"/>
  <c r="BG8462" i="9"/>
  <c r="BH8462" i="9"/>
  <c r="BI8462" i="9"/>
  <c r="BJ8462" i="9"/>
  <c r="BD8463" i="9"/>
  <c r="BE8463" i="9"/>
  <c r="BF8463" i="9"/>
  <c r="BG8463" i="9"/>
  <c r="BH8463" i="9"/>
  <c r="BI8463" i="9"/>
  <c r="BJ8463" i="9"/>
  <c r="BD8464" i="9"/>
  <c r="BE8464" i="9"/>
  <c r="BF8464" i="9"/>
  <c r="BG8464" i="9"/>
  <c r="BH8464" i="9"/>
  <c r="BI8464" i="9"/>
  <c r="BJ8464" i="9"/>
  <c r="BD8465" i="9"/>
  <c r="BE8465" i="9"/>
  <c r="BF8465" i="9"/>
  <c r="BG8465" i="9"/>
  <c r="BH8465" i="9"/>
  <c r="BI8465" i="9"/>
  <c r="BJ8465" i="9"/>
  <c r="BD8466" i="9"/>
  <c r="BE8466" i="9"/>
  <c r="BF8466" i="9"/>
  <c r="BG8466" i="9"/>
  <c r="BH8466" i="9"/>
  <c r="BI8466" i="9"/>
  <c r="BJ8466" i="9"/>
  <c r="BD8467" i="9"/>
  <c r="BE8467" i="9"/>
  <c r="BF8467" i="9"/>
  <c r="BG8467" i="9"/>
  <c r="BH8467" i="9"/>
  <c r="BI8467" i="9"/>
  <c r="BJ8467" i="9"/>
  <c r="BD8468" i="9"/>
  <c r="BE8468" i="9"/>
  <c r="BF8468" i="9"/>
  <c r="BG8468" i="9"/>
  <c r="BH8468" i="9"/>
  <c r="BI8468" i="9"/>
  <c r="BJ8468" i="9"/>
  <c r="BD8469" i="9"/>
  <c r="BE8469" i="9"/>
  <c r="BF8469" i="9"/>
  <c r="BG8469" i="9"/>
  <c r="BH8469" i="9"/>
  <c r="BI8469" i="9"/>
  <c r="BJ8469" i="9"/>
  <c r="BD8470" i="9"/>
  <c r="BE8470" i="9"/>
  <c r="BF8470" i="9"/>
  <c r="BG8470" i="9"/>
  <c r="BH8470" i="9"/>
  <c r="BI8470" i="9"/>
  <c r="BJ8470" i="9"/>
  <c r="BD8471" i="9"/>
  <c r="BE8471" i="9"/>
  <c r="BF8471" i="9"/>
  <c r="BG8471" i="9"/>
  <c r="BH8471" i="9"/>
  <c r="BI8471" i="9"/>
  <c r="BJ8471" i="9"/>
  <c r="BD8472" i="9"/>
  <c r="BE8472" i="9"/>
  <c r="BF8472" i="9"/>
  <c r="BG8472" i="9"/>
  <c r="BH8472" i="9"/>
  <c r="BI8472" i="9"/>
  <c r="BJ8472" i="9"/>
  <c r="BD8473" i="9"/>
  <c r="BE8473" i="9"/>
  <c r="BF8473" i="9"/>
  <c r="BG8473" i="9"/>
  <c r="BH8473" i="9"/>
  <c r="BI8473" i="9"/>
  <c r="BJ8473" i="9"/>
  <c r="BD8474" i="9"/>
  <c r="BE8474" i="9"/>
  <c r="BF8474" i="9"/>
  <c r="BG8474" i="9"/>
  <c r="BH8474" i="9"/>
  <c r="BI8474" i="9"/>
  <c r="BJ8474" i="9"/>
  <c r="BD8475" i="9"/>
  <c r="BE8475" i="9"/>
  <c r="BF8475" i="9"/>
  <c r="BG8475" i="9"/>
  <c r="BH8475" i="9"/>
  <c r="BI8475" i="9"/>
  <c r="BJ8475" i="9"/>
  <c r="BD8476" i="9"/>
  <c r="BE8476" i="9"/>
  <c r="BF8476" i="9"/>
  <c r="BG8476" i="9"/>
  <c r="BH8476" i="9"/>
  <c r="BI8476" i="9"/>
  <c r="BJ8476" i="9"/>
  <c r="BD8477" i="9"/>
  <c r="BE8477" i="9"/>
  <c r="BF8477" i="9"/>
  <c r="BG8477" i="9"/>
  <c r="BH8477" i="9"/>
  <c r="BI8477" i="9"/>
  <c r="BJ8477" i="9"/>
  <c r="BD8478" i="9"/>
  <c r="BE8478" i="9"/>
  <c r="BF8478" i="9"/>
  <c r="BG8478" i="9"/>
  <c r="BH8478" i="9"/>
  <c r="BI8478" i="9"/>
  <c r="BJ8478" i="9"/>
  <c r="BD8479" i="9"/>
  <c r="BE8479" i="9"/>
  <c r="BF8479" i="9"/>
  <c r="BG8479" i="9"/>
  <c r="BH8479" i="9"/>
  <c r="BI8479" i="9"/>
  <c r="BJ8479" i="9"/>
  <c r="BD8480" i="9"/>
  <c r="BE8480" i="9"/>
  <c r="BF8480" i="9"/>
  <c r="BG8480" i="9"/>
  <c r="BH8480" i="9"/>
  <c r="BI8480" i="9"/>
  <c r="BJ8480" i="9"/>
  <c r="BD8481" i="9"/>
  <c r="BE8481" i="9"/>
  <c r="BF8481" i="9"/>
  <c r="BG8481" i="9"/>
  <c r="BH8481" i="9"/>
  <c r="BI8481" i="9"/>
  <c r="BJ8481" i="9"/>
  <c r="BD8482" i="9"/>
  <c r="BE8482" i="9"/>
  <c r="BF8482" i="9"/>
  <c r="BG8482" i="9"/>
  <c r="BH8482" i="9"/>
  <c r="BI8482" i="9"/>
  <c r="BJ8482" i="9"/>
  <c r="BD8483" i="9"/>
  <c r="BE8483" i="9"/>
  <c r="BF8483" i="9"/>
  <c r="BG8483" i="9"/>
  <c r="BH8483" i="9"/>
  <c r="BI8483" i="9"/>
  <c r="BJ8483" i="9"/>
  <c r="BD8484" i="9"/>
  <c r="BE8484" i="9"/>
  <c r="BF8484" i="9"/>
  <c r="BG8484" i="9"/>
  <c r="BH8484" i="9"/>
  <c r="BI8484" i="9"/>
  <c r="BJ8484" i="9"/>
  <c r="BD8485" i="9"/>
  <c r="BE8485" i="9"/>
  <c r="BF8485" i="9"/>
  <c r="BG8485" i="9"/>
  <c r="BH8485" i="9"/>
  <c r="BI8485" i="9"/>
  <c r="BJ8485" i="9"/>
  <c r="BD8486" i="9"/>
  <c r="BE8486" i="9"/>
  <c r="BF8486" i="9"/>
  <c r="BG8486" i="9"/>
  <c r="BH8486" i="9"/>
  <c r="BI8486" i="9"/>
  <c r="BJ8486" i="9"/>
  <c r="BD8487" i="9"/>
  <c r="BE8487" i="9"/>
  <c r="BF8487" i="9"/>
  <c r="BG8487" i="9"/>
  <c r="BH8487" i="9"/>
  <c r="BI8487" i="9"/>
  <c r="BJ8487" i="9"/>
  <c r="BD8488" i="9"/>
  <c r="BE8488" i="9"/>
  <c r="BF8488" i="9"/>
  <c r="BG8488" i="9"/>
  <c r="BH8488" i="9"/>
  <c r="BI8488" i="9"/>
  <c r="BJ8488" i="9"/>
  <c r="BD8489" i="9"/>
  <c r="BE8489" i="9"/>
  <c r="BF8489" i="9"/>
  <c r="BG8489" i="9"/>
  <c r="BH8489" i="9"/>
  <c r="BI8489" i="9"/>
  <c r="BJ8489" i="9"/>
  <c r="BD8490" i="9"/>
  <c r="BE8490" i="9"/>
  <c r="BF8490" i="9"/>
  <c r="BG8490" i="9"/>
  <c r="BH8490" i="9"/>
  <c r="BI8490" i="9"/>
  <c r="BJ8490" i="9"/>
  <c r="BD8491" i="9"/>
  <c r="BE8491" i="9"/>
  <c r="BF8491" i="9"/>
  <c r="BG8491" i="9"/>
  <c r="BH8491" i="9"/>
  <c r="BI8491" i="9"/>
  <c r="BJ8491" i="9"/>
  <c r="BD8492" i="9"/>
  <c r="BE8492" i="9"/>
  <c r="BF8492" i="9"/>
  <c r="BG8492" i="9"/>
  <c r="BH8492" i="9"/>
  <c r="BI8492" i="9"/>
  <c r="BJ8492" i="9"/>
  <c r="BD8493" i="9"/>
  <c r="BE8493" i="9"/>
  <c r="BF8493" i="9"/>
  <c r="BG8493" i="9"/>
  <c r="BH8493" i="9"/>
  <c r="BI8493" i="9"/>
  <c r="BJ8493" i="9"/>
  <c r="BD8494" i="9"/>
  <c r="BE8494" i="9"/>
  <c r="BF8494" i="9"/>
  <c r="BG8494" i="9"/>
  <c r="BH8494" i="9"/>
  <c r="BI8494" i="9"/>
  <c r="BJ8494" i="9"/>
  <c r="BD8495" i="9"/>
  <c r="BE8495" i="9"/>
  <c r="BF8495" i="9"/>
  <c r="BG8495" i="9"/>
  <c r="BH8495" i="9"/>
  <c r="BI8495" i="9"/>
  <c r="BJ8495" i="9"/>
  <c r="BD8496" i="9"/>
  <c r="BE8496" i="9"/>
  <c r="BF8496" i="9"/>
  <c r="BG8496" i="9"/>
  <c r="BH8496" i="9"/>
  <c r="BI8496" i="9"/>
  <c r="BJ8496" i="9"/>
  <c r="BD8497" i="9"/>
  <c r="BE8497" i="9"/>
  <c r="BF8497" i="9"/>
  <c r="BG8497" i="9"/>
  <c r="BH8497" i="9"/>
  <c r="BI8497" i="9"/>
  <c r="BJ8497" i="9"/>
  <c r="BD8498" i="9"/>
  <c r="BE8498" i="9"/>
  <c r="BF8498" i="9"/>
  <c r="BG8498" i="9"/>
  <c r="BH8498" i="9"/>
  <c r="BI8498" i="9"/>
  <c r="BJ8498" i="9"/>
  <c r="BD8499" i="9"/>
  <c r="BE8499" i="9"/>
  <c r="BF8499" i="9"/>
  <c r="BG8499" i="9"/>
  <c r="BH8499" i="9"/>
  <c r="BI8499" i="9"/>
  <c r="BJ8499" i="9"/>
  <c r="BD8500" i="9"/>
  <c r="BE8500" i="9"/>
  <c r="BF8500" i="9"/>
  <c r="BG8500" i="9"/>
  <c r="BH8500" i="9"/>
  <c r="BI8500" i="9"/>
  <c r="BJ8500" i="9"/>
  <c r="BD8501" i="9"/>
  <c r="BE8501" i="9"/>
  <c r="BF8501" i="9"/>
  <c r="BG8501" i="9"/>
  <c r="BH8501" i="9"/>
  <c r="BI8501" i="9"/>
  <c r="BJ8501" i="9"/>
  <c r="BD8502" i="9"/>
  <c r="BE8502" i="9"/>
  <c r="BF8502" i="9"/>
  <c r="BG8502" i="9"/>
  <c r="BH8502" i="9"/>
  <c r="BI8502" i="9"/>
  <c r="BJ8502" i="9"/>
  <c r="BD8503" i="9"/>
  <c r="BE8503" i="9"/>
  <c r="BF8503" i="9"/>
  <c r="BG8503" i="9"/>
  <c r="BH8503" i="9"/>
  <c r="BI8503" i="9"/>
  <c r="BJ8503" i="9"/>
  <c r="BD8504" i="9"/>
  <c r="BE8504" i="9"/>
  <c r="BF8504" i="9"/>
  <c r="BG8504" i="9"/>
  <c r="BH8504" i="9"/>
  <c r="BI8504" i="9"/>
  <c r="BJ8504" i="9"/>
  <c r="BD8505" i="9"/>
  <c r="BE8505" i="9"/>
  <c r="BF8505" i="9"/>
  <c r="BG8505" i="9"/>
  <c r="BH8505" i="9"/>
  <c r="BI8505" i="9"/>
  <c r="BJ8505" i="9"/>
  <c r="BD8506" i="9"/>
  <c r="BE8506" i="9"/>
  <c r="BF8506" i="9"/>
  <c r="BG8506" i="9"/>
  <c r="BH8506" i="9"/>
  <c r="BI8506" i="9"/>
  <c r="BJ8506" i="9"/>
  <c r="BD8507" i="9"/>
  <c r="BE8507" i="9"/>
  <c r="BF8507" i="9"/>
  <c r="BG8507" i="9"/>
  <c r="BH8507" i="9"/>
  <c r="BI8507" i="9"/>
  <c r="BJ8507" i="9"/>
  <c r="BD8508" i="9"/>
  <c r="BE8508" i="9"/>
  <c r="BF8508" i="9"/>
  <c r="BG8508" i="9"/>
  <c r="BH8508" i="9"/>
  <c r="BI8508" i="9"/>
  <c r="BJ8508" i="9"/>
  <c r="BD8509" i="9"/>
  <c r="BE8509" i="9"/>
  <c r="BF8509" i="9"/>
  <c r="BG8509" i="9"/>
  <c r="BH8509" i="9"/>
  <c r="BI8509" i="9"/>
  <c r="BJ8509" i="9"/>
  <c r="BD8510" i="9"/>
  <c r="BE8510" i="9"/>
  <c r="BF8510" i="9"/>
  <c r="BG8510" i="9"/>
  <c r="BH8510" i="9"/>
  <c r="BI8510" i="9"/>
  <c r="BJ8510" i="9"/>
  <c r="BD8511" i="9"/>
  <c r="BE8511" i="9"/>
  <c r="BF8511" i="9"/>
  <c r="BG8511" i="9"/>
  <c r="BH8511" i="9"/>
  <c r="BI8511" i="9"/>
  <c r="BJ8511" i="9"/>
  <c r="BD8512" i="9"/>
  <c r="BE8512" i="9"/>
  <c r="BF8512" i="9"/>
  <c r="BG8512" i="9"/>
  <c r="BH8512" i="9"/>
  <c r="BI8512" i="9"/>
  <c r="BJ8512" i="9"/>
  <c r="BD8513" i="9"/>
  <c r="BE8513" i="9"/>
  <c r="BF8513" i="9"/>
  <c r="BG8513" i="9"/>
  <c r="BH8513" i="9"/>
  <c r="BI8513" i="9"/>
  <c r="BJ8513" i="9"/>
  <c r="BD8514" i="9"/>
  <c r="BE8514" i="9"/>
  <c r="BF8514" i="9"/>
  <c r="BG8514" i="9"/>
  <c r="BH8514" i="9"/>
  <c r="BI8514" i="9"/>
  <c r="BJ8514" i="9"/>
  <c r="BD8515" i="9"/>
  <c r="BE8515" i="9"/>
  <c r="BF8515" i="9"/>
  <c r="BG8515" i="9"/>
  <c r="BH8515" i="9"/>
  <c r="BI8515" i="9"/>
  <c r="BJ8515" i="9"/>
  <c r="BD8516" i="9"/>
  <c r="BE8516" i="9"/>
  <c r="BF8516" i="9"/>
  <c r="BG8516" i="9"/>
  <c r="BH8516" i="9"/>
  <c r="BI8516" i="9"/>
  <c r="BJ8516" i="9"/>
  <c r="BD8517" i="9"/>
  <c r="BE8517" i="9"/>
  <c r="BF8517" i="9"/>
  <c r="BG8517" i="9"/>
  <c r="BH8517" i="9"/>
  <c r="BI8517" i="9"/>
  <c r="BJ8517" i="9"/>
  <c r="BD8518" i="9"/>
  <c r="BE8518" i="9"/>
  <c r="BF8518" i="9"/>
  <c r="BG8518" i="9"/>
  <c r="BH8518" i="9"/>
  <c r="BI8518" i="9"/>
  <c r="BJ8518" i="9"/>
  <c r="BD8519" i="9"/>
  <c r="BE8519" i="9"/>
  <c r="BF8519" i="9"/>
  <c r="BG8519" i="9"/>
  <c r="BH8519" i="9"/>
  <c r="BI8519" i="9"/>
  <c r="BJ8519" i="9"/>
  <c r="BD8520" i="9"/>
  <c r="BE8520" i="9"/>
  <c r="BF8520" i="9"/>
  <c r="BG8520" i="9"/>
  <c r="BH8520" i="9"/>
  <c r="BI8520" i="9"/>
  <c r="BJ8520" i="9"/>
  <c r="BD8521" i="9"/>
  <c r="BE8521" i="9"/>
  <c r="BF8521" i="9"/>
  <c r="BG8521" i="9"/>
  <c r="BH8521" i="9"/>
  <c r="BI8521" i="9"/>
  <c r="BJ8521" i="9"/>
  <c r="BD8522" i="9"/>
  <c r="BE8522" i="9"/>
  <c r="BF8522" i="9"/>
  <c r="BG8522" i="9"/>
  <c r="BH8522" i="9"/>
  <c r="BI8522" i="9"/>
  <c r="BJ8522" i="9"/>
  <c r="BD8523" i="9"/>
  <c r="BE8523" i="9"/>
  <c r="BF8523" i="9"/>
  <c r="BG8523" i="9"/>
  <c r="BH8523" i="9"/>
  <c r="BI8523" i="9"/>
  <c r="BJ8523" i="9"/>
  <c r="BD8524" i="9"/>
  <c r="BE8524" i="9"/>
  <c r="BF8524" i="9"/>
  <c r="BG8524" i="9"/>
  <c r="BH8524" i="9"/>
  <c r="BI8524" i="9"/>
  <c r="BJ8524" i="9"/>
  <c r="BD8525" i="9"/>
  <c r="BE8525" i="9"/>
  <c r="BF8525" i="9"/>
  <c r="BG8525" i="9"/>
  <c r="BH8525" i="9"/>
  <c r="BI8525" i="9"/>
  <c r="BJ8525" i="9"/>
  <c r="BD8526" i="9"/>
  <c r="BE8526" i="9"/>
  <c r="BF8526" i="9"/>
  <c r="BG8526" i="9"/>
  <c r="BH8526" i="9"/>
  <c r="BI8526" i="9"/>
  <c r="BJ8526" i="9"/>
  <c r="BD8527" i="9"/>
  <c r="BE8527" i="9"/>
  <c r="BF8527" i="9"/>
  <c r="BG8527" i="9"/>
  <c r="BH8527" i="9"/>
  <c r="BI8527" i="9"/>
  <c r="BJ8527" i="9"/>
  <c r="BD8528" i="9"/>
  <c r="BE8528" i="9"/>
  <c r="BF8528" i="9"/>
  <c r="BG8528" i="9"/>
  <c r="BH8528" i="9"/>
  <c r="BI8528" i="9"/>
  <c r="BJ8528" i="9"/>
  <c r="BD8529" i="9"/>
  <c r="BE8529" i="9"/>
  <c r="BF8529" i="9"/>
  <c r="BG8529" i="9"/>
  <c r="BH8529" i="9"/>
  <c r="BI8529" i="9"/>
  <c r="BJ8529" i="9"/>
  <c r="BD8530" i="9"/>
  <c r="BE8530" i="9"/>
  <c r="BF8530" i="9"/>
  <c r="BG8530" i="9"/>
  <c r="BH8530" i="9"/>
  <c r="BI8530" i="9"/>
  <c r="BJ8530" i="9"/>
  <c r="BD8531" i="9"/>
  <c r="BE8531" i="9"/>
  <c r="BF8531" i="9"/>
  <c r="BG8531" i="9"/>
  <c r="BH8531" i="9"/>
  <c r="BI8531" i="9"/>
  <c r="BJ8531" i="9"/>
  <c r="BD8532" i="9"/>
  <c r="BE8532" i="9"/>
  <c r="BF8532" i="9"/>
  <c r="BG8532" i="9"/>
  <c r="BH8532" i="9"/>
  <c r="BI8532" i="9"/>
  <c r="BJ8532" i="9"/>
  <c r="BD8533" i="9"/>
  <c r="BE8533" i="9"/>
  <c r="BF8533" i="9"/>
  <c r="BG8533" i="9"/>
  <c r="BH8533" i="9"/>
  <c r="BI8533" i="9"/>
  <c r="BJ8533" i="9"/>
  <c r="BD8534" i="9"/>
  <c r="BE8534" i="9"/>
  <c r="BF8534" i="9"/>
  <c r="BG8534" i="9"/>
  <c r="BH8534" i="9"/>
  <c r="BI8534" i="9"/>
  <c r="BJ8534" i="9"/>
  <c r="BD8535" i="9"/>
  <c r="BE8535" i="9"/>
  <c r="BF8535" i="9"/>
  <c r="BG8535" i="9"/>
  <c r="BH8535" i="9"/>
  <c r="BI8535" i="9"/>
  <c r="BJ8535" i="9"/>
  <c r="BD8536" i="9"/>
  <c r="BE8536" i="9"/>
  <c r="BF8536" i="9"/>
  <c r="BG8536" i="9"/>
  <c r="BH8536" i="9"/>
  <c r="BI8536" i="9"/>
  <c r="BJ8536" i="9"/>
  <c r="BD8537" i="9"/>
  <c r="BE8537" i="9"/>
  <c r="BF8537" i="9"/>
  <c r="BG8537" i="9"/>
  <c r="BH8537" i="9"/>
  <c r="BI8537" i="9"/>
  <c r="BJ8537" i="9"/>
  <c r="BD8538" i="9"/>
  <c r="BE8538" i="9"/>
  <c r="BF8538" i="9"/>
  <c r="BG8538" i="9"/>
  <c r="BH8538" i="9"/>
  <c r="BI8538" i="9"/>
  <c r="BJ8538" i="9"/>
  <c r="BD8539" i="9"/>
  <c r="BE8539" i="9"/>
  <c r="BF8539" i="9"/>
  <c r="BG8539" i="9"/>
  <c r="BH8539" i="9"/>
  <c r="BI8539" i="9"/>
  <c r="BJ8539" i="9"/>
  <c r="BD8540" i="9"/>
  <c r="BE8540" i="9"/>
  <c r="BF8540" i="9"/>
  <c r="BG8540" i="9"/>
  <c r="BH8540" i="9"/>
  <c r="BI8540" i="9"/>
  <c r="BJ8540" i="9"/>
  <c r="BD8541" i="9"/>
  <c r="BE8541" i="9"/>
  <c r="BF8541" i="9"/>
  <c r="BG8541" i="9"/>
  <c r="BH8541" i="9"/>
  <c r="BI8541" i="9"/>
  <c r="BJ8541" i="9"/>
  <c r="BD8542" i="9"/>
  <c r="BE8542" i="9"/>
  <c r="BF8542" i="9"/>
  <c r="BG8542" i="9"/>
  <c r="BH8542" i="9"/>
  <c r="BI8542" i="9"/>
  <c r="BJ8542" i="9"/>
  <c r="BD8543" i="9"/>
  <c r="BE8543" i="9"/>
  <c r="BF8543" i="9"/>
  <c r="BG8543" i="9"/>
  <c r="BH8543" i="9"/>
  <c r="BI8543" i="9"/>
  <c r="BJ8543" i="9"/>
  <c r="BD8544" i="9"/>
  <c r="BE8544" i="9"/>
  <c r="BF8544" i="9"/>
  <c r="BG8544" i="9"/>
  <c r="BH8544" i="9"/>
  <c r="BI8544" i="9"/>
  <c r="BJ8544" i="9"/>
  <c r="BD8545" i="9"/>
  <c r="BE8545" i="9"/>
  <c r="BF8545" i="9"/>
  <c r="BG8545" i="9"/>
  <c r="BH8545" i="9"/>
  <c r="BI8545" i="9"/>
  <c r="BJ8545" i="9"/>
  <c r="BD8546" i="9"/>
  <c r="BE8546" i="9"/>
  <c r="BF8546" i="9"/>
  <c r="BG8546" i="9"/>
  <c r="BH8546" i="9"/>
  <c r="BI8546" i="9"/>
  <c r="BJ8546" i="9"/>
  <c r="BD8547" i="9"/>
  <c r="BE8547" i="9"/>
  <c r="BF8547" i="9"/>
  <c r="BG8547" i="9"/>
  <c r="BH8547" i="9"/>
  <c r="BI8547" i="9"/>
  <c r="BJ8547" i="9"/>
  <c r="BD8548" i="9"/>
  <c r="BE8548" i="9"/>
  <c r="BF8548" i="9"/>
  <c r="BG8548" i="9"/>
  <c r="BH8548" i="9"/>
  <c r="BI8548" i="9"/>
  <c r="BJ8548" i="9"/>
  <c r="BD8549" i="9"/>
  <c r="BE8549" i="9"/>
  <c r="BF8549" i="9"/>
  <c r="BG8549" i="9"/>
  <c r="BH8549" i="9"/>
  <c r="BI8549" i="9"/>
  <c r="BJ8549" i="9"/>
  <c r="BD8550" i="9"/>
  <c r="BE8550" i="9"/>
  <c r="BF8550" i="9"/>
  <c r="BG8550" i="9"/>
  <c r="BH8550" i="9"/>
  <c r="BI8550" i="9"/>
  <c r="BJ8550" i="9"/>
  <c r="BD8551" i="9"/>
  <c r="BE8551" i="9"/>
  <c r="BF8551" i="9"/>
  <c r="BG8551" i="9"/>
  <c r="BH8551" i="9"/>
  <c r="BI8551" i="9"/>
  <c r="BJ8551" i="9"/>
  <c r="BD8552" i="9"/>
  <c r="BE8552" i="9"/>
  <c r="BF8552" i="9"/>
  <c r="BG8552" i="9"/>
  <c r="BH8552" i="9"/>
  <c r="BI8552" i="9"/>
  <c r="BJ8552" i="9"/>
  <c r="BD8553" i="9"/>
  <c r="BE8553" i="9"/>
  <c r="BF8553" i="9"/>
  <c r="BG8553" i="9"/>
  <c r="BH8553" i="9"/>
  <c r="BI8553" i="9"/>
  <c r="BJ8553" i="9"/>
  <c r="BD8554" i="9"/>
  <c r="BE8554" i="9"/>
  <c r="BF8554" i="9"/>
  <c r="BG8554" i="9"/>
  <c r="BH8554" i="9"/>
  <c r="BI8554" i="9"/>
  <c r="BJ8554" i="9"/>
  <c r="BD8555" i="9"/>
  <c r="BE8555" i="9"/>
  <c r="BF8555" i="9"/>
  <c r="BG8555" i="9"/>
  <c r="BH8555" i="9"/>
  <c r="BI8555" i="9"/>
  <c r="BJ8555" i="9"/>
  <c r="BD8556" i="9"/>
  <c r="BE8556" i="9"/>
  <c r="BF8556" i="9"/>
  <c r="BG8556" i="9"/>
  <c r="BH8556" i="9"/>
  <c r="BI8556" i="9"/>
  <c r="BJ8556" i="9"/>
  <c r="BD8557" i="9"/>
  <c r="BE8557" i="9"/>
  <c r="BF8557" i="9"/>
  <c r="BG8557" i="9"/>
  <c r="BH8557" i="9"/>
  <c r="BI8557" i="9"/>
  <c r="BJ8557" i="9"/>
  <c r="BD8558" i="9"/>
  <c r="BE8558" i="9"/>
  <c r="BF8558" i="9"/>
  <c r="BG8558" i="9"/>
  <c r="BH8558" i="9"/>
  <c r="BI8558" i="9"/>
  <c r="BJ8558" i="9"/>
  <c r="BD8559" i="9"/>
  <c r="BE8559" i="9"/>
  <c r="BF8559" i="9"/>
  <c r="BG8559" i="9"/>
  <c r="BH8559" i="9"/>
  <c r="BI8559" i="9"/>
  <c r="BJ8559" i="9"/>
  <c r="BD8560" i="9"/>
  <c r="BE8560" i="9"/>
  <c r="BF8560" i="9"/>
  <c r="BG8560" i="9"/>
  <c r="BH8560" i="9"/>
  <c r="BI8560" i="9"/>
  <c r="BJ8560" i="9"/>
  <c r="BD8561" i="9"/>
  <c r="BE8561" i="9"/>
  <c r="BF8561" i="9"/>
  <c r="BG8561" i="9"/>
  <c r="BH8561" i="9"/>
  <c r="BI8561" i="9"/>
  <c r="BJ8561" i="9"/>
  <c r="BD8562" i="9"/>
  <c r="BE8562" i="9"/>
  <c r="BF8562" i="9"/>
  <c r="BG8562" i="9"/>
  <c r="BH8562" i="9"/>
  <c r="BI8562" i="9"/>
  <c r="BJ8562" i="9"/>
  <c r="BD8563" i="9"/>
  <c r="BE8563" i="9"/>
  <c r="BF8563" i="9"/>
  <c r="BG8563" i="9"/>
  <c r="BH8563" i="9"/>
  <c r="BI8563" i="9"/>
  <c r="BJ8563" i="9"/>
  <c r="BD8564" i="9"/>
  <c r="BE8564" i="9"/>
  <c r="BF8564" i="9"/>
  <c r="BG8564" i="9"/>
  <c r="BH8564" i="9"/>
  <c r="BI8564" i="9"/>
  <c r="BJ8564" i="9"/>
  <c r="BD8565" i="9"/>
  <c r="BE8565" i="9"/>
  <c r="BF8565" i="9"/>
  <c r="BG8565" i="9"/>
  <c r="BH8565" i="9"/>
  <c r="BI8565" i="9"/>
  <c r="BJ8565" i="9"/>
  <c r="BD8566" i="9"/>
  <c r="BE8566" i="9"/>
  <c r="BF8566" i="9"/>
  <c r="BG8566" i="9"/>
  <c r="BH8566" i="9"/>
  <c r="BI8566" i="9"/>
  <c r="BJ8566" i="9"/>
  <c r="BD8567" i="9"/>
  <c r="BE8567" i="9"/>
  <c r="BF8567" i="9"/>
  <c r="BG8567" i="9"/>
  <c r="BH8567" i="9"/>
  <c r="BI8567" i="9"/>
  <c r="BJ8567" i="9"/>
  <c r="BD8568" i="9"/>
  <c r="BE8568" i="9"/>
  <c r="BF8568" i="9"/>
  <c r="BG8568" i="9"/>
  <c r="BH8568" i="9"/>
  <c r="BI8568" i="9"/>
  <c r="BJ8568" i="9"/>
  <c r="BD8569" i="9"/>
  <c r="BE8569" i="9"/>
  <c r="BF8569" i="9"/>
  <c r="BG8569" i="9"/>
  <c r="BH8569" i="9"/>
  <c r="BI8569" i="9"/>
  <c r="BJ8569" i="9"/>
  <c r="BD8570" i="9"/>
  <c r="BE8570" i="9"/>
  <c r="BF8570" i="9"/>
  <c r="BG8570" i="9"/>
  <c r="BH8570" i="9"/>
  <c r="BI8570" i="9"/>
  <c r="BJ8570" i="9"/>
  <c r="BD8571" i="9"/>
  <c r="BE8571" i="9"/>
  <c r="BF8571" i="9"/>
  <c r="BG8571" i="9"/>
  <c r="BH8571" i="9"/>
  <c r="BI8571" i="9"/>
  <c r="BJ8571" i="9"/>
  <c r="BD8572" i="9"/>
  <c r="BE8572" i="9"/>
  <c r="BF8572" i="9"/>
  <c r="BG8572" i="9"/>
  <c r="BH8572" i="9"/>
  <c r="BI8572" i="9"/>
  <c r="BJ8572" i="9"/>
  <c r="BD8573" i="9"/>
  <c r="BE8573" i="9"/>
  <c r="BF8573" i="9"/>
  <c r="BG8573" i="9"/>
  <c r="BH8573" i="9"/>
  <c r="BI8573" i="9"/>
  <c r="BJ8573" i="9"/>
  <c r="BD8574" i="9"/>
  <c r="BE8574" i="9"/>
  <c r="BF8574" i="9"/>
  <c r="BG8574" i="9"/>
  <c r="BH8574" i="9"/>
  <c r="BI8574" i="9"/>
  <c r="BJ8574" i="9"/>
  <c r="BD8575" i="9"/>
  <c r="BE8575" i="9"/>
  <c r="BF8575" i="9"/>
  <c r="BG8575" i="9"/>
  <c r="BH8575" i="9"/>
  <c r="BI8575" i="9"/>
  <c r="BJ8575" i="9"/>
  <c r="BD8576" i="9"/>
  <c r="BE8576" i="9"/>
  <c r="BF8576" i="9"/>
  <c r="BG8576" i="9"/>
  <c r="BH8576" i="9"/>
  <c r="BI8576" i="9"/>
  <c r="BJ8576" i="9"/>
  <c r="BD8577" i="9"/>
  <c r="BE8577" i="9"/>
  <c r="BF8577" i="9"/>
  <c r="BG8577" i="9"/>
  <c r="BH8577" i="9"/>
  <c r="BI8577" i="9"/>
  <c r="BJ8577" i="9"/>
  <c r="BD8578" i="9"/>
  <c r="BE8578" i="9"/>
  <c r="BF8578" i="9"/>
  <c r="BG8578" i="9"/>
  <c r="BH8578" i="9"/>
  <c r="BI8578" i="9"/>
  <c r="BJ8578" i="9"/>
  <c r="BD8579" i="9"/>
  <c r="BE8579" i="9"/>
  <c r="BF8579" i="9"/>
  <c r="BG8579" i="9"/>
  <c r="BH8579" i="9"/>
  <c r="BI8579" i="9"/>
  <c r="BJ8579" i="9"/>
  <c r="BD8580" i="9"/>
  <c r="BE8580" i="9"/>
  <c r="BF8580" i="9"/>
  <c r="BG8580" i="9"/>
  <c r="BH8580" i="9"/>
  <c r="BI8580" i="9"/>
  <c r="BJ8580" i="9"/>
  <c r="BD8581" i="9"/>
  <c r="BE8581" i="9"/>
  <c r="BF8581" i="9"/>
  <c r="BG8581" i="9"/>
  <c r="BH8581" i="9"/>
  <c r="BI8581" i="9"/>
  <c r="BJ8581" i="9"/>
  <c r="BD8582" i="9"/>
  <c r="BE8582" i="9"/>
  <c r="BF8582" i="9"/>
  <c r="BG8582" i="9"/>
  <c r="BH8582" i="9"/>
  <c r="BI8582" i="9"/>
  <c r="BJ8582" i="9"/>
  <c r="BD8583" i="9"/>
  <c r="BE8583" i="9"/>
  <c r="BF8583" i="9"/>
  <c r="BG8583" i="9"/>
  <c r="BH8583" i="9"/>
  <c r="BI8583" i="9"/>
  <c r="BJ8583" i="9"/>
  <c r="BD8584" i="9"/>
  <c r="BE8584" i="9"/>
  <c r="BF8584" i="9"/>
  <c r="BG8584" i="9"/>
  <c r="BH8584" i="9"/>
  <c r="BI8584" i="9"/>
  <c r="BJ8584" i="9"/>
  <c r="BD8585" i="9"/>
  <c r="BE8585" i="9"/>
  <c r="BF8585" i="9"/>
  <c r="BG8585" i="9"/>
  <c r="BH8585" i="9"/>
  <c r="BI8585" i="9"/>
  <c r="BJ8585" i="9"/>
  <c r="BD8586" i="9"/>
  <c r="BE8586" i="9"/>
  <c r="BF8586" i="9"/>
  <c r="BG8586" i="9"/>
  <c r="BH8586" i="9"/>
  <c r="BI8586" i="9"/>
  <c r="BJ8586" i="9"/>
  <c r="BD8587" i="9"/>
  <c r="BE8587" i="9"/>
  <c r="BF8587" i="9"/>
  <c r="BG8587" i="9"/>
  <c r="BH8587" i="9"/>
  <c r="BI8587" i="9"/>
  <c r="BJ8587" i="9"/>
  <c r="BD8588" i="9"/>
  <c r="BE8588" i="9"/>
  <c r="BF8588" i="9"/>
  <c r="BG8588" i="9"/>
  <c r="BH8588" i="9"/>
  <c r="BI8588" i="9"/>
  <c r="BJ8588" i="9"/>
  <c r="BD8589" i="9"/>
  <c r="BE8589" i="9"/>
  <c r="BF8589" i="9"/>
  <c r="BG8589" i="9"/>
  <c r="BH8589" i="9"/>
  <c r="BI8589" i="9"/>
  <c r="BJ8589" i="9"/>
  <c r="BD8590" i="9"/>
  <c r="BE8590" i="9"/>
  <c r="BF8590" i="9"/>
  <c r="BG8590" i="9"/>
  <c r="BH8590" i="9"/>
  <c r="BI8590" i="9"/>
  <c r="BJ8590" i="9"/>
  <c r="BD8591" i="9"/>
  <c r="BE8591" i="9"/>
  <c r="BF8591" i="9"/>
  <c r="BG8591" i="9"/>
  <c r="BH8591" i="9"/>
  <c r="BI8591" i="9"/>
  <c r="BJ8591" i="9"/>
  <c r="BD8592" i="9"/>
  <c r="BE8592" i="9"/>
  <c r="BF8592" i="9"/>
  <c r="BG8592" i="9"/>
  <c r="BH8592" i="9"/>
  <c r="BI8592" i="9"/>
  <c r="BJ8592" i="9"/>
  <c r="BD8593" i="9"/>
  <c r="BE8593" i="9"/>
  <c r="BF8593" i="9"/>
  <c r="BG8593" i="9"/>
  <c r="BH8593" i="9"/>
  <c r="BI8593" i="9"/>
  <c r="BJ8593" i="9"/>
  <c r="BD8594" i="9"/>
  <c r="BE8594" i="9"/>
  <c r="BF8594" i="9"/>
  <c r="BG8594" i="9"/>
  <c r="BH8594" i="9"/>
  <c r="BI8594" i="9"/>
  <c r="BJ8594" i="9"/>
  <c r="BD8595" i="9"/>
  <c r="BE8595" i="9"/>
  <c r="BF8595" i="9"/>
  <c r="BG8595" i="9"/>
  <c r="BH8595" i="9"/>
  <c r="BI8595" i="9"/>
  <c r="BJ8595" i="9"/>
  <c r="BD8596" i="9"/>
  <c r="BE8596" i="9"/>
  <c r="BF8596" i="9"/>
  <c r="BG8596" i="9"/>
  <c r="BH8596" i="9"/>
  <c r="BI8596" i="9"/>
  <c r="BJ8596" i="9"/>
  <c r="BD8597" i="9"/>
  <c r="BE8597" i="9"/>
  <c r="BF8597" i="9"/>
  <c r="BG8597" i="9"/>
  <c r="BH8597" i="9"/>
  <c r="BI8597" i="9"/>
  <c r="BJ8597" i="9"/>
  <c r="BD8598" i="9"/>
  <c r="BE8598" i="9"/>
  <c r="BF8598" i="9"/>
  <c r="BG8598" i="9"/>
  <c r="BH8598" i="9"/>
  <c r="BI8598" i="9"/>
  <c r="BJ8598" i="9"/>
  <c r="BD8599" i="9"/>
  <c r="BE8599" i="9"/>
  <c r="BF8599" i="9"/>
  <c r="BG8599" i="9"/>
  <c r="BH8599" i="9"/>
  <c r="BI8599" i="9"/>
  <c r="BJ8599" i="9"/>
  <c r="BD8600" i="9"/>
  <c r="BE8600" i="9"/>
  <c r="BF8600" i="9"/>
  <c r="BG8600" i="9"/>
  <c r="BH8600" i="9"/>
  <c r="BI8600" i="9"/>
  <c r="BJ8600" i="9"/>
  <c r="BD8601" i="9"/>
  <c r="BE8601" i="9"/>
  <c r="BF8601" i="9"/>
  <c r="BG8601" i="9"/>
  <c r="BH8601" i="9"/>
  <c r="BI8601" i="9"/>
  <c r="BJ8601" i="9"/>
  <c r="BD8602" i="9"/>
  <c r="BE8602" i="9"/>
  <c r="BF8602" i="9"/>
  <c r="BG8602" i="9"/>
  <c r="BH8602" i="9"/>
  <c r="BI8602" i="9"/>
  <c r="BJ8602" i="9"/>
  <c r="BD8603" i="9"/>
  <c r="BE8603" i="9"/>
  <c r="BF8603" i="9"/>
  <c r="BG8603" i="9"/>
  <c r="BH8603" i="9"/>
  <c r="BI8603" i="9"/>
  <c r="BJ8603" i="9"/>
  <c r="BD8604" i="9"/>
  <c r="BE8604" i="9"/>
  <c r="BF8604" i="9"/>
  <c r="BG8604" i="9"/>
  <c r="BH8604" i="9"/>
  <c r="BI8604" i="9"/>
  <c r="BJ8604" i="9"/>
  <c r="BD8605" i="9"/>
  <c r="BE8605" i="9"/>
  <c r="BF8605" i="9"/>
  <c r="BG8605" i="9"/>
  <c r="BH8605" i="9"/>
  <c r="BI8605" i="9"/>
  <c r="BJ8605" i="9"/>
  <c r="BD8606" i="9"/>
  <c r="BE8606" i="9"/>
  <c r="BF8606" i="9"/>
  <c r="BG8606" i="9"/>
  <c r="BH8606" i="9"/>
  <c r="BI8606" i="9"/>
  <c r="BJ8606" i="9"/>
  <c r="BD8607" i="9"/>
  <c r="BE8607" i="9"/>
  <c r="BF8607" i="9"/>
  <c r="BG8607" i="9"/>
  <c r="BH8607" i="9"/>
  <c r="BI8607" i="9"/>
  <c r="BJ8607" i="9"/>
  <c r="BD8608" i="9"/>
  <c r="BE8608" i="9"/>
  <c r="BF8608" i="9"/>
  <c r="BG8608" i="9"/>
  <c r="BH8608" i="9"/>
  <c r="BI8608" i="9"/>
  <c r="BJ8608" i="9"/>
  <c r="BD8609" i="9"/>
  <c r="BE8609" i="9"/>
  <c r="BF8609" i="9"/>
  <c r="BG8609" i="9"/>
  <c r="BH8609" i="9"/>
  <c r="BI8609" i="9"/>
  <c r="BJ8609" i="9"/>
  <c r="BD8610" i="9"/>
  <c r="BE8610" i="9"/>
  <c r="BF8610" i="9"/>
  <c r="BG8610" i="9"/>
  <c r="BH8610" i="9"/>
  <c r="BI8610" i="9"/>
  <c r="BJ8610" i="9"/>
  <c r="BD8611" i="9"/>
  <c r="BE8611" i="9"/>
  <c r="BF8611" i="9"/>
  <c r="BG8611" i="9"/>
  <c r="BH8611" i="9"/>
  <c r="BI8611" i="9"/>
  <c r="BJ8611" i="9"/>
  <c r="BD8612" i="9"/>
  <c r="BE8612" i="9"/>
  <c r="BF8612" i="9"/>
  <c r="BG8612" i="9"/>
  <c r="BH8612" i="9"/>
  <c r="BI8612" i="9"/>
  <c r="BJ8612" i="9"/>
  <c r="BD8613" i="9"/>
  <c r="BE8613" i="9"/>
  <c r="BF8613" i="9"/>
  <c r="BG8613" i="9"/>
  <c r="BH8613" i="9"/>
  <c r="BI8613" i="9"/>
  <c r="BJ8613" i="9"/>
  <c r="BD8614" i="9"/>
  <c r="BE8614" i="9"/>
  <c r="BF8614" i="9"/>
  <c r="BG8614" i="9"/>
  <c r="BH8614" i="9"/>
  <c r="BI8614" i="9"/>
  <c r="BJ8614" i="9"/>
  <c r="BD8615" i="9"/>
  <c r="BE8615" i="9"/>
  <c r="BF8615" i="9"/>
  <c r="BG8615" i="9"/>
  <c r="BH8615" i="9"/>
  <c r="BI8615" i="9"/>
  <c r="BJ8615" i="9"/>
  <c r="BD8616" i="9"/>
  <c r="BE8616" i="9"/>
  <c r="BF8616" i="9"/>
  <c r="BG8616" i="9"/>
  <c r="BH8616" i="9"/>
  <c r="BI8616" i="9"/>
  <c r="BJ8616" i="9"/>
  <c r="BD8617" i="9"/>
  <c r="BE8617" i="9"/>
  <c r="BF8617" i="9"/>
  <c r="BG8617" i="9"/>
  <c r="BH8617" i="9"/>
  <c r="BI8617" i="9"/>
  <c r="BJ8617" i="9"/>
  <c r="BD8618" i="9"/>
  <c r="BE8618" i="9"/>
  <c r="BF8618" i="9"/>
  <c r="BG8618" i="9"/>
  <c r="BH8618" i="9"/>
  <c r="BI8618" i="9"/>
  <c r="BJ8618" i="9"/>
  <c r="BD8619" i="9"/>
  <c r="BE8619" i="9"/>
  <c r="BF8619" i="9"/>
  <c r="BG8619" i="9"/>
  <c r="BH8619" i="9"/>
  <c r="BI8619" i="9"/>
  <c r="BJ8619" i="9"/>
  <c r="BD8620" i="9"/>
  <c r="BE8620" i="9"/>
  <c r="BF8620" i="9"/>
  <c r="BG8620" i="9"/>
  <c r="BH8620" i="9"/>
  <c r="BI8620" i="9"/>
  <c r="BJ8620" i="9"/>
  <c r="BD8621" i="9"/>
  <c r="BE8621" i="9"/>
  <c r="BF8621" i="9"/>
  <c r="BG8621" i="9"/>
  <c r="BH8621" i="9"/>
  <c r="BI8621" i="9"/>
  <c r="BJ8621" i="9"/>
  <c r="BD8622" i="9"/>
  <c r="BE8622" i="9"/>
  <c r="BF8622" i="9"/>
  <c r="BG8622" i="9"/>
  <c r="BH8622" i="9"/>
  <c r="BI8622" i="9"/>
  <c r="BJ8622" i="9"/>
  <c r="BD8623" i="9"/>
  <c r="BE8623" i="9"/>
  <c r="BF8623" i="9"/>
  <c r="BG8623" i="9"/>
  <c r="BH8623" i="9"/>
  <c r="BI8623" i="9"/>
  <c r="BJ8623" i="9"/>
  <c r="BD8624" i="9"/>
  <c r="BE8624" i="9"/>
  <c r="BF8624" i="9"/>
  <c r="BG8624" i="9"/>
  <c r="BH8624" i="9"/>
  <c r="BI8624" i="9"/>
  <c r="BJ8624" i="9"/>
  <c r="BD8625" i="9"/>
  <c r="BE8625" i="9"/>
  <c r="BF8625" i="9"/>
  <c r="BG8625" i="9"/>
  <c r="BH8625" i="9"/>
  <c r="BI8625" i="9"/>
  <c r="BJ8625" i="9"/>
  <c r="BD8626" i="9"/>
  <c r="BE8626" i="9"/>
  <c r="BF8626" i="9"/>
  <c r="BG8626" i="9"/>
  <c r="BH8626" i="9"/>
  <c r="BI8626" i="9"/>
  <c r="BJ8626" i="9"/>
  <c r="BD8627" i="9"/>
  <c r="BE8627" i="9"/>
  <c r="BF8627" i="9"/>
  <c r="BG8627" i="9"/>
  <c r="BH8627" i="9"/>
  <c r="BI8627" i="9"/>
  <c r="BJ8627" i="9"/>
  <c r="BD8628" i="9"/>
  <c r="BE8628" i="9"/>
  <c r="BF8628" i="9"/>
  <c r="BG8628" i="9"/>
  <c r="BH8628" i="9"/>
  <c r="BI8628" i="9"/>
  <c r="BJ8628" i="9"/>
  <c r="BD8629" i="9"/>
  <c r="BE8629" i="9"/>
  <c r="BF8629" i="9"/>
  <c r="BG8629" i="9"/>
  <c r="BH8629" i="9"/>
  <c r="BI8629" i="9"/>
  <c r="BJ8629" i="9"/>
  <c r="BD8630" i="9"/>
  <c r="BE8630" i="9"/>
  <c r="BF8630" i="9"/>
  <c r="BG8630" i="9"/>
  <c r="BH8630" i="9"/>
  <c r="BI8630" i="9"/>
  <c r="BJ8630" i="9"/>
  <c r="BD8631" i="9"/>
  <c r="BE8631" i="9"/>
  <c r="BF8631" i="9"/>
  <c r="BG8631" i="9"/>
  <c r="BH8631" i="9"/>
  <c r="BI8631" i="9"/>
  <c r="BJ8631" i="9"/>
  <c r="BD8632" i="9"/>
  <c r="BE8632" i="9"/>
  <c r="BF8632" i="9"/>
  <c r="BG8632" i="9"/>
  <c r="BH8632" i="9"/>
  <c r="BI8632" i="9"/>
  <c r="BJ8632" i="9"/>
  <c r="BD8633" i="9"/>
  <c r="BE8633" i="9"/>
  <c r="BF8633" i="9"/>
  <c r="BG8633" i="9"/>
  <c r="BH8633" i="9"/>
  <c r="BI8633" i="9"/>
  <c r="BJ8633" i="9"/>
  <c r="BD8634" i="9"/>
  <c r="BE8634" i="9"/>
  <c r="BF8634" i="9"/>
  <c r="BG8634" i="9"/>
  <c r="BH8634" i="9"/>
  <c r="BI8634" i="9"/>
  <c r="BJ8634" i="9"/>
  <c r="BD8635" i="9"/>
  <c r="BE8635" i="9"/>
  <c r="BF8635" i="9"/>
  <c r="BG8635" i="9"/>
  <c r="BH8635" i="9"/>
  <c r="BI8635" i="9"/>
  <c r="BJ8635" i="9"/>
  <c r="BD8636" i="9"/>
  <c r="BE8636" i="9"/>
  <c r="BF8636" i="9"/>
  <c r="BG8636" i="9"/>
  <c r="BH8636" i="9"/>
  <c r="BI8636" i="9"/>
  <c r="BJ8636" i="9"/>
  <c r="BD8637" i="9"/>
  <c r="BE8637" i="9"/>
  <c r="BF8637" i="9"/>
  <c r="BG8637" i="9"/>
  <c r="BH8637" i="9"/>
  <c r="BI8637" i="9"/>
  <c r="BJ8637" i="9"/>
  <c r="BD8638" i="9"/>
  <c r="BE8638" i="9"/>
  <c r="BF8638" i="9"/>
  <c r="BG8638" i="9"/>
  <c r="BH8638" i="9"/>
  <c r="BI8638" i="9"/>
  <c r="BJ8638" i="9"/>
  <c r="BD8639" i="9"/>
  <c r="BE8639" i="9"/>
  <c r="BF8639" i="9"/>
  <c r="BG8639" i="9"/>
  <c r="BH8639" i="9"/>
  <c r="BI8639" i="9"/>
  <c r="BJ8639" i="9"/>
  <c r="BD8640" i="9"/>
  <c r="BE8640" i="9"/>
  <c r="BF8640" i="9"/>
  <c r="BG8640" i="9"/>
  <c r="BH8640" i="9"/>
  <c r="BI8640" i="9"/>
  <c r="BJ8640" i="9"/>
  <c r="BD8641" i="9"/>
  <c r="BE8641" i="9"/>
  <c r="BF8641" i="9"/>
  <c r="BG8641" i="9"/>
  <c r="BH8641" i="9"/>
  <c r="BI8641" i="9"/>
  <c r="BJ8641" i="9"/>
  <c r="BD8642" i="9"/>
  <c r="BE8642" i="9"/>
  <c r="BF8642" i="9"/>
  <c r="BG8642" i="9"/>
  <c r="BH8642" i="9"/>
  <c r="BI8642" i="9"/>
  <c r="BJ8642" i="9"/>
  <c r="BD8643" i="9"/>
  <c r="BE8643" i="9"/>
  <c r="BF8643" i="9"/>
  <c r="BG8643" i="9"/>
  <c r="BH8643" i="9"/>
  <c r="BI8643" i="9"/>
  <c r="BJ8643" i="9"/>
  <c r="BD8644" i="9"/>
  <c r="BE8644" i="9"/>
  <c r="BF8644" i="9"/>
  <c r="BG8644" i="9"/>
  <c r="BH8644" i="9"/>
  <c r="BI8644" i="9"/>
  <c r="BJ8644" i="9"/>
  <c r="BD8645" i="9"/>
  <c r="BE8645" i="9"/>
  <c r="BF8645" i="9"/>
  <c r="BG8645" i="9"/>
  <c r="BH8645" i="9"/>
  <c r="BI8645" i="9"/>
  <c r="BJ8645" i="9"/>
  <c r="BD8646" i="9"/>
  <c r="BE8646" i="9"/>
  <c r="BF8646" i="9"/>
  <c r="BG8646" i="9"/>
  <c r="BH8646" i="9"/>
  <c r="BI8646" i="9"/>
  <c r="BJ8646" i="9"/>
  <c r="BD8647" i="9"/>
  <c r="BE8647" i="9"/>
  <c r="BF8647" i="9"/>
  <c r="BG8647" i="9"/>
  <c r="BH8647" i="9"/>
  <c r="BI8647" i="9"/>
  <c r="BJ8647" i="9"/>
  <c r="BD8648" i="9"/>
  <c r="BE8648" i="9"/>
  <c r="BF8648" i="9"/>
  <c r="BG8648" i="9"/>
  <c r="BH8648" i="9"/>
  <c r="BI8648" i="9"/>
  <c r="BJ8648" i="9"/>
  <c r="BD8649" i="9"/>
  <c r="BE8649" i="9"/>
  <c r="BF8649" i="9"/>
  <c r="BG8649" i="9"/>
  <c r="BH8649" i="9"/>
  <c r="BI8649" i="9"/>
  <c r="BJ8649" i="9"/>
  <c r="BD8650" i="9"/>
  <c r="BE8650" i="9"/>
  <c r="BF8650" i="9"/>
  <c r="BG8650" i="9"/>
  <c r="BH8650" i="9"/>
  <c r="BI8650" i="9"/>
  <c r="BJ8650" i="9"/>
  <c r="BD8651" i="9"/>
  <c r="BE8651" i="9"/>
  <c r="BF8651" i="9"/>
  <c r="BG8651" i="9"/>
  <c r="BH8651" i="9"/>
  <c r="BI8651" i="9"/>
  <c r="BJ8651" i="9"/>
  <c r="BD8652" i="9"/>
  <c r="BE8652" i="9"/>
  <c r="BF8652" i="9"/>
  <c r="BG8652" i="9"/>
  <c r="BH8652" i="9"/>
  <c r="BI8652" i="9"/>
  <c r="BJ8652" i="9"/>
  <c r="BD8653" i="9"/>
  <c r="BE8653" i="9"/>
  <c r="BF8653" i="9"/>
  <c r="BG8653" i="9"/>
  <c r="BH8653" i="9"/>
  <c r="BI8653" i="9"/>
  <c r="BJ8653" i="9"/>
  <c r="BD8654" i="9"/>
  <c r="BE8654" i="9"/>
  <c r="BF8654" i="9"/>
  <c r="BG8654" i="9"/>
  <c r="BH8654" i="9"/>
  <c r="BI8654" i="9"/>
  <c r="BJ8654" i="9"/>
  <c r="BD8655" i="9"/>
  <c r="BE8655" i="9"/>
  <c r="BF8655" i="9"/>
  <c r="BG8655" i="9"/>
  <c r="BH8655" i="9"/>
  <c r="BI8655" i="9"/>
  <c r="BJ8655" i="9"/>
  <c r="BD8656" i="9"/>
  <c r="BE8656" i="9"/>
  <c r="BF8656" i="9"/>
  <c r="BG8656" i="9"/>
  <c r="BH8656" i="9"/>
  <c r="BI8656" i="9"/>
  <c r="BJ8656" i="9"/>
  <c r="BD8657" i="9"/>
  <c r="BE8657" i="9"/>
  <c r="BF8657" i="9"/>
  <c r="BG8657" i="9"/>
  <c r="BH8657" i="9"/>
  <c r="BI8657" i="9"/>
  <c r="BJ8657" i="9"/>
  <c r="BD8658" i="9"/>
  <c r="BE8658" i="9"/>
  <c r="BF8658" i="9"/>
  <c r="BG8658" i="9"/>
  <c r="BH8658" i="9"/>
  <c r="BI8658" i="9"/>
  <c r="BJ8658" i="9"/>
  <c r="BD8659" i="9"/>
  <c r="BE8659" i="9"/>
  <c r="BF8659" i="9"/>
  <c r="BG8659" i="9"/>
  <c r="BH8659" i="9"/>
  <c r="BI8659" i="9"/>
  <c r="BJ8659" i="9"/>
  <c r="BD8660" i="9"/>
  <c r="BE8660" i="9"/>
  <c r="BF8660" i="9"/>
  <c r="BG8660" i="9"/>
  <c r="BH8660" i="9"/>
  <c r="BI8660" i="9"/>
  <c r="BJ8660" i="9"/>
  <c r="BD8661" i="9"/>
  <c r="BE8661" i="9"/>
  <c r="BF8661" i="9"/>
  <c r="BG8661" i="9"/>
  <c r="BH8661" i="9"/>
  <c r="BI8661" i="9"/>
  <c r="BJ8661" i="9"/>
  <c r="BD8662" i="9"/>
  <c r="BE8662" i="9"/>
  <c r="BF8662" i="9"/>
  <c r="BG8662" i="9"/>
  <c r="BH8662" i="9"/>
  <c r="BI8662" i="9"/>
  <c r="BJ8662" i="9"/>
  <c r="BD8663" i="9"/>
  <c r="BE8663" i="9"/>
  <c r="BF8663" i="9"/>
  <c r="BG8663" i="9"/>
  <c r="BH8663" i="9"/>
  <c r="BI8663" i="9"/>
  <c r="BJ8663" i="9"/>
  <c r="BD8664" i="9"/>
  <c r="BE8664" i="9"/>
  <c r="BF8664" i="9"/>
  <c r="BG8664" i="9"/>
  <c r="BH8664" i="9"/>
  <c r="BI8664" i="9"/>
  <c r="BJ8664" i="9"/>
  <c r="BD8665" i="9"/>
  <c r="BE8665" i="9"/>
  <c r="BF8665" i="9"/>
  <c r="BG8665" i="9"/>
  <c r="BH8665" i="9"/>
  <c r="BI8665" i="9"/>
  <c r="BJ8665" i="9"/>
  <c r="BD8666" i="9"/>
  <c r="BE8666" i="9"/>
  <c r="BF8666" i="9"/>
  <c r="BG8666" i="9"/>
  <c r="BH8666" i="9"/>
  <c r="BI8666" i="9"/>
  <c r="BJ8666" i="9"/>
  <c r="BD8667" i="9"/>
  <c r="BE8667" i="9"/>
  <c r="BF8667" i="9"/>
  <c r="BG8667" i="9"/>
  <c r="BH8667" i="9"/>
  <c r="BI8667" i="9"/>
  <c r="BJ8667" i="9"/>
  <c r="BD8668" i="9"/>
  <c r="BE8668" i="9"/>
  <c r="BF8668" i="9"/>
  <c r="BG8668" i="9"/>
  <c r="BH8668" i="9"/>
  <c r="BI8668" i="9"/>
  <c r="BJ8668" i="9"/>
  <c r="BD8669" i="9"/>
  <c r="BE8669" i="9"/>
  <c r="BF8669" i="9"/>
  <c r="BG8669" i="9"/>
  <c r="BH8669" i="9"/>
  <c r="BI8669" i="9"/>
  <c r="BJ8669" i="9"/>
  <c r="BD8670" i="9"/>
  <c r="BE8670" i="9"/>
  <c r="BF8670" i="9"/>
  <c r="BG8670" i="9"/>
  <c r="BH8670" i="9"/>
  <c r="BI8670" i="9"/>
  <c r="BJ8670" i="9"/>
  <c r="BD8671" i="9"/>
  <c r="BE8671" i="9"/>
  <c r="BF8671" i="9"/>
  <c r="BG8671" i="9"/>
  <c r="BH8671" i="9"/>
  <c r="BI8671" i="9"/>
  <c r="BJ8671" i="9"/>
  <c r="BD8672" i="9"/>
  <c r="BE8672" i="9"/>
  <c r="BF8672" i="9"/>
  <c r="BG8672" i="9"/>
  <c r="BH8672" i="9"/>
  <c r="BI8672" i="9"/>
  <c r="BJ8672" i="9"/>
  <c r="BD8673" i="9"/>
  <c r="BE8673" i="9"/>
  <c r="BF8673" i="9"/>
  <c r="BG8673" i="9"/>
  <c r="BH8673" i="9"/>
  <c r="BI8673" i="9"/>
  <c r="BJ8673" i="9"/>
  <c r="BD8674" i="9"/>
  <c r="BE8674" i="9"/>
  <c r="BF8674" i="9"/>
  <c r="BG8674" i="9"/>
  <c r="BH8674" i="9"/>
  <c r="BI8674" i="9"/>
  <c r="BJ8674" i="9"/>
  <c r="BD8675" i="9"/>
  <c r="BE8675" i="9"/>
  <c r="BF8675" i="9"/>
  <c r="BG8675" i="9"/>
  <c r="BH8675" i="9"/>
  <c r="BI8675" i="9"/>
  <c r="BJ8675" i="9"/>
  <c r="BD8676" i="9"/>
  <c r="BE8676" i="9"/>
  <c r="BF8676" i="9"/>
  <c r="BG8676" i="9"/>
  <c r="BH8676" i="9"/>
  <c r="BI8676" i="9"/>
  <c r="BJ8676" i="9"/>
  <c r="BD8677" i="9"/>
  <c r="BE8677" i="9"/>
  <c r="BF8677" i="9"/>
  <c r="BG8677" i="9"/>
  <c r="BH8677" i="9"/>
  <c r="BI8677" i="9"/>
  <c r="BJ8677" i="9"/>
  <c r="BD8678" i="9"/>
  <c r="BE8678" i="9"/>
  <c r="BF8678" i="9"/>
  <c r="BG8678" i="9"/>
  <c r="BH8678" i="9"/>
  <c r="BI8678" i="9"/>
  <c r="BJ8678" i="9"/>
  <c r="BD8679" i="9"/>
  <c r="BE8679" i="9"/>
  <c r="BF8679" i="9"/>
  <c r="BG8679" i="9"/>
  <c r="BH8679" i="9"/>
  <c r="BI8679" i="9"/>
  <c r="BJ8679" i="9"/>
  <c r="BD8680" i="9"/>
  <c r="BE8680" i="9"/>
  <c r="BF8680" i="9"/>
  <c r="BG8680" i="9"/>
  <c r="BH8680" i="9"/>
  <c r="BI8680" i="9"/>
  <c r="BJ8680" i="9"/>
  <c r="BD8681" i="9"/>
  <c r="BE8681" i="9"/>
  <c r="BF8681" i="9"/>
  <c r="BG8681" i="9"/>
  <c r="BH8681" i="9"/>
  <c r="BI8681" i="9"/>
  <c r="BJ8681" i="9"/>
  <c r="BD8682" i="9"/>
  <c r="BE8682" i="9"/>
  <c r="BF8682" i="9"/>
  <c r="BG8682" i="9"/>
  <c r="BH8682" i="9"/>
  <c r="BI8682" i="9"/>
  <c r="BJ8682" i="9"/>
  <c r="BD8683" i="9"/>
  <c r="BE8683" i="9"/>
  <c r="BF8683" i="9"/>
  <c r="BG8683" i="9"/>
  <c r="BH8683" i="9"/>
  <c r="BI8683" i="9"/>
  <c r="BJ8683" i="9"/>
  <c r="BD8684" i="9"/>
  <c r="BE8684" i="9"/>
  <c r="BF8684" i="9"/>
  <c r="BG8684" i="9"/>
  <c r="BH8684" i="9"/>
  <c r="BI8684" i="9"/>
  <c r="BJ8684" i="9"/>
  <c r="BD8685" i="9"/>
  <c r="BE8685" i="9"/>
  <c r="BF8685" i="9"/>
  <c r="BG8685" i="9"/>
  <c r="BH8685" i="9"/>
  <c r="BI8685" i="9"/>
  <c r="BJ8685" i="9"/>
  <c r="BD8686" i="9"/>
  <c r="BE8686" i="9"/>
  <c r="BF8686" i="9"/>
  <c r="BG8686" i="9"/>
  <c r="BH8686" i="9"/>
  <c r="BI8686" i="9"/>
  <c r="BJ8686" i="9"/>
  <c r="BD8687" i="9"/>
  <c r="BE8687" i="9"/>
  <c r="BF8687" i="9"/>
  <c r="BG8687" i="9"/>
  <c r="BH8687" i="9"/>
  <c r="BI8687" i="9"/>
  <c r="BJ8687" i="9"/>
  <c r="BD8688" i="9"/>
  <c r="BE8688" i="9"/>
  <c r="BF8688" i="9"/>
  <c r="BG8688" i="9"/>
  <c r="BH8688" i="9"/>
  <c r="BI8688" i="9"/>
  <c r="BJ8688" i="9"/>
  <c r="BD8689" i="9"/>
  <c r="BE8689" i="9"/>
  <c r="BF8689" i="9"/>
  <c r="BG8689" i="9"/>
  <c r="BH8689" i="9"/>
  <c r="BI8689" i="9"/>
  <c r="BJ8689" i="9"/>
  <c r="BD8690" i="9"/>
  <c r="BE8690" i="9"/>
  <c r="BF8690" i="9"/>
  <c r="BG8690" i="9"/>
  <c r="BH8690" i="9"/>
  <c r="BI8690" i="9"/>
  <c r="BJ8690" i="9"/>
  <c r="BD8691" i="9"/>
  <c r="BE8691" i="9"/>
  <c r="BF8691" i="9"/>
  <c r="BG8691" i="9"/>
  <c r="BH8691" i="9"/>
  <c r="BI8691" i="9"/>
  <c r="BJ8691" i="9"/>
  <c r="BD8692" i="9"/>
  <c r="BE8692" i="9"/>
  <c r="BF8692" i="9"/>
  <c r="BG8692" i="9"/>
  <c r="BH8692" i="9"/>
  <c r="BI8692" i="9"/>
  <c r="BJ8692" i="9"/>
  <c r="BD8693" i="9"/>
  <c r="BE8693" i="9"/>
  <c r="BF8693" i="9"/>
  <c r="BG8693" i="9"/>
  <c r="BH8693" i="9"/>
  <c r="BI8693" i="9"/>
  <c r="BJ8693" i="9"/>
  <c r="BD8694" i="9"/>
  <c r="BE8694" i="9"/>
  <c r="BF8694" i="9"/>
  <c r="BG8694" i="9"/>
  <c r="BH8694" i="9"/>
  <c r="BI8694" i="9"/>
  <c r="BJ8694" i="9"/>
  <c r="BD8695" i="9"/>
  <c r="BE8695" i="9"/>
  <c r="BF8695" i="9"/>
  <c r="BG8695" i="9"/>
  <c r="BH8695" i="9"/>
  <c r="BI8695" i="9"/>
  <c r="BJ8695" i="9"/>
  <c r="BD8696" i="9"/>
  <c r="BE8696" i="9"/>
  <c r="BF8696" i="9"/>
  <c r="BG8696" i="9"/>
  <c r="BH8696" i="9"/>
  <c r="BI8696" i="9"/>
  <c r="BJ8696" i="9"/>
  <c r="BD8697" i="9"/>
  <c r="BE8697" i="9"/>
  <c r="BF8697" i="9"/>
  <c r="BG8697" i="9"/>
  <c r="BH8697" i="9"/>
  <c r="BI8697" i="9"/>
  <c r="BJ8697" i="9"/>
  <c r="BD8698" i="9"/>
  <c r="BE8698" i="9"/>
  <c r="BF8698" i="9"/>
  <c r="BG8698" i="9"/>
  <c r="BH8698" i="9"/>
  <c r="BI8698" i="9"/>
  <c r="BJ8698" i="9"/>
  <c r="BD8699" i="9"/>
  <c r="BE8699" i="9"/>
  <c r="BF8699" i="9"/>
  <c r="BG8699" i="9"/>
  <c r="BH8699" i="9"/>
  <c r="BI8699" i="9"/>
  <c r="BJ8699" i="9"/>
  <c r="BD8700" i="9"/>
  <c r="BE8700" i="9"/>
  <c r="BF8700" i="9"/>
  <c r="BG8700" i="9"/>
  <c r="BH8700" i="9"/>
  <c r="BI8700" i="9"/>
  <c r="BJ8700" i="9"/>
  <c r="BD8701" i="9"/>
  <c r="BE8701" i="9"/>
  <c r="BF8701" i="9"/>
  <c r="BG8701" i="9"/>
  <c r="BH8701" i="9"/>
  <c r="BI8701" i="9"/>
  <c r="BJ8701" i="9"/>
  <c r="BD8702" i="9"/>
  <c r="BE8702" i="9"/>
  <c r="BF8702" i="9"/>
  <c r="BG8702" i="9"/>
  <c r="BH8702" i="9"/>
  <c r="BI8702" i="9"/>
  <c r="BJ8702" i="9"/>
  <c r="BD8703" i="9"/>
  <c r="BE8703" i="9"/>
  <c r="BF8703" i="9"/>
  <c r="BG8703" i="9"/>
  <c r="BH8703" i="9"/>
  <c r="BI8703" i="9"/>
  <c r="BJ8703" i="9"/>
  <c r="BD8704" i="9"/>
  <c r="BE8704" i="9"/>
  <c r="BF8704" i="9"/>
  <c r="BG8704" i="9"/>
  <c r="BH8704" i="9"/>
  <c r="BI8704" i="9"/>
  <c r="BJ8704" i="9"/>
  <c r="BD8705" i="9"/>
  <c r="BE8705" i="9"/>
  <c r="BF8705" i="9"/>
  <c r="BG8705" i="9"/>
  <c r="BH8705" i="9"/>
  <c r="BI8705" i="9"/>
  <c r="BJ8705" i="9"/>
  <c r="BD8706" i="9"/>
  <c r="BE8706" i="9"/>
  <c r="BF8706" i="9"/>
  <c r="BG8706" i="9"/>
  <c r="BH8706" i="9"/>
  <c r="BI8706" i="9"/>
  <c r="BJ8706" i="9"/>
  <c r="BD8707" i="9"/>
  <c r="BE8707" i="9"/>
  <c r="BF8707" i="9"/>
  <c r="BG8707" i="9"/>
  <c r="BH8707" i="9"/>
  <c r="BI8707" i="9"/>
  <c r="BJ8707" i="9"/>
  <c r="BD8708" i="9"/>
  <c r="BE8708" i="9"/>
  <c r="BF8708" i="9"/>
  <c r="BG8708" i="9"/>
  <c r="BH8708" i="9"/>
  <c r="BI8708" i="9"/>
  <c r="BJ8708" i="9"/>
  <c r="BD8709" i="9"/>
  <c r="BE8709" i="9"/>
  <c r="BF8709" i="9"/>
  <c r="BG8709" i="9"/>
  <c r="BH8709" i="9"/>
  <c r="BI8709" i="9"/>
  <c r="BJ8709" i="9"/>
  <c r="BD8710" i="9"/>
  <c r="BE8710" i="9"/>
  <c r="BF8710" i="9"/>
  <c r="BG8710" i="9"/>
  <c r="BH8710" i="9"/>
  <c r="BI8710" i="9"/>
  <c r="BJ8710" i="9"/>
  <c r="BD8711" i="9"/>
  <c r="BE8711" i="9"/>
  <c r="BF8711" i="9"/>
  <c r="BG8711" i="9"/>
  <c r="BH8711" i="9"/>
  <c r="BI8711" i="9"/>
  <c r="BJ8711" i="9"/>
  <c r="BD8712" i="9"/>
  <c r="BE8712" i="9"/>
  <c r="BF8712" i="9"/>
  <c r="BG8712" i="9"/>
  <c r="BH8712" i="9"/>
  <c r="BI8712" i="9"/>
  <c r="BJ8712" i="9"/>
  <c r="BD8713" i="9"/>
  <c r="BE8713" i="9"/>
  <c r="BF8713" i="9"/>
  <c r="BG8713" i="9"/>
  <c r="BH8713" i="9"/>
  <c r="BI8713" i="9"/>
  <c r="BJ8713" i="9"/>
  <c r="BD8714" i="9"/>
  <c r="BE8714" i="9"/>
  <c r="BF8714" i="9"/>
  <c r="BG8714" i="9"/>
  <c r="BH8714" i="9"/>
  <c r="BI8714" i="9"/>
  <c r="BJ8714" i="9"/>
  <c r="BD8715" i="9"/>
  <c r="BE8715" i="9"/>
  <c r="BF8715" i="9"/>
  <c r="BG8715" i="9"/>
  <c r="BH8715" i="9"/>
  <c r="BI8715" i="9"/>
  <c r="BJ8715" i="9"/>
  <c r="BD8716" i="9"/>
  <c r="BE8716" i="9"/>
  <c r="BF8716" i="9"/>
  <c r="BG8716" i="9"/>
  <c r="BH8716" i="9"/>
  <c r="BI8716" i="9"/>
  <c r="BJ8716" i="9"/>
  <c r="BD8717" i="9"/>
  <c r="BE8717" i="9"/>
  <c r="BF8717" i="9"/>
  <c r="BG8717" i="9"/>
  <c r="BH8717" i="9"/>
  <c r="BI8717" i="9"/>
  <c r="BJ8717" i="9"/>
  <c r="BD8718" i="9"/>
  <c r="BE8718" i="9"/>
  <c r="BF8718" i="9"/>
  <c r="BG8718" i="9"/>
  <c r="BH8718" i="9"/>
  <c r="BI8718" i="9"/>
  <c r="BJ8718" i="9"/>
  <c r="BD8719" i="9"/>
  <c r="BE8719" i="9"/>
  <c r="BF8719" i="9"/>
  <c r="BG8719" i="9"/>
  <c r="BH8719" i="9"/>
  <c r="BI8719" i="9"/>
  <c r="BJ8719" i="9"/>
  <c r="BD8720" i="9"/>
  <c r="BE8720" i="9"/>
  <c r="BF8720" i="9"/>
  <c r="BG8720" i="9"/>
  <c r="BH8720" i="9"/>
  <c r="BI8720" i="9"/>
  <c r="BJ8720" i="9"/>
  <c r="BD8721" i="9"/>
  <c r="BE8721" i="9"/>
  <c r="BF8721" i="9"/>
  <c r="BG8721" i="9"/>
  <c r="BH8721" i="9"/>
  <c r="BI8721" i="9"/>
  <c r="BJ8721" i="9"/>
  <c r="BD8722" i="9"/>
  <c r="BE8722" i="9"/>
  <c r="BF8722" i="9"/>
  <c r="BG8722" i="9"/>
  <c r="BH8722" i="9"/>
  <c r="BI8722" i="9"/>
  <c r="BJ8722" i="9"/>
  <c r="BD8723" i="9"/>
  <c r="BE8723" i="9"/>
  <c r="BF8723" i="9"/>
  <c r="BG8723" i="9"/>
  <c r="BH8723" i="9"/>
  <c r="BI8723" i="9"/>
  <c r="BJ8723" i="9"/>
  <c r="BD8724" i="9"/>
  <c r="BE8724" i="9"/>
  <c r="BF8724" i="9"/>
  <c r="BG8724" i="9"/>
  <c r="BH8724" i="9"/>
  <c r="BI8724" i="9"/>
  <c r="BJ8724" i="9"/>
  <c r="BD8725" i="9"/>
  <c r="BE8725" i="9"/>
  <c r="BF8725" i="9"/>
  <c r="BG8725" i="9"/>
  <c r="BH8725" i="9"/>
  <c r="BI8725" i="9"/>
  <c r="BJ8725" i="9"/>
  <c r="BD8726" i="9"/>
  <c r="BE8726" i="9"/>
  <c r="BF8726" i="9"/>
  <c r="BG8726" i="9"/>
  <c r="BH8726" i="9"/>
  <c r="BI8726" i="9"/>
  <c r="BJ8726" i="9"/>
  <c r="BD8727" i="9"/>
  <c r="BE8727" i="9"/>
  <c r="BF8727" i="9"/>
  <c r="BG8727" i="9"/>
  <c r="BH8727" i="9"/>
  <c r="BI8727" i="9"/>
  <c r="BJ8727" i="9"/>
  <c r="BD8728" i="9"/>
  <c r="BE8728" i="9"/>
  <c r="BF8728" i="9"/>
  <c r="BG8728" i="9"/>
  <c r="BH8728" i="9"/>
  <c r="BI8728" i="9"/>
  <c r="BJ8728" i="9"/>
  <c r="BD8729" i="9"/>
  <c r="BE8729" i="9"/>
  <c r="BF8729" i="9"/>
  <c r="BG8729" i="9"/>
  <c r="BH8729" i="9"/>
  <c r="BI8729" i="9"/>
  <c r="BJ8729" i="9"/>
  <c r="BD8730" i="9"/>
  <c r="BE8730" i="9"/>
  <c r="BF8730" i="9"/>
  <c r="BG8730" i="9"/>
  <c r="BH8730" i="9"/>
  <c r="BI8730" i="9"/>
  <c r="BJ8730" i="9"/>
  <c r="BD8731" i="9"/>
  <c r="BE8731" i="9"/>
  <c r="BF8731" i="9"/>
  <c r="BG8731" i="9"/>
  <c r="BH8731" i="9"/>
  <c r="BI8731" i="9"/>
  <c r="BJ8731" i="9"/>
  <c r="BD8732" i="9"/>
  <c r="BE8732" i="9"/>
  <c r="BF8732" i="9"/>
  <c r="BG8732" i="9"/>
  <c r="BH8732" i="9"/>
  <c r="BI8732" i="9"/>
  <c r="BJ8732" i="9"/>
  <c r="BD8733" i="9"/>
  <c r="BE8733" i="9"/>
  <c r="BF8733" i="9"/>
  <c r="BG8733" i="9"/>
  <c r="BH8733" i="9"/>
  <c r="BI8733" i="9"/>
  <c r="BJ8733" i="9"/>
  <c r="BD8734" i="9"/>
  <c r="BE8734" i="9"/>
  <c r="BF8734" i="9"/>
  <c r="BG8734" i="9"/>
  <c r="BH8734" i="9"/>
  <c r="BI8734" i="9"/>
  <c r="BJ8734" i="9"/>
  <c r="BD8735" i="9"/>
  <c r="BE8735" i="9"/>
  <c r="BF8735" i="9"/>
  <c r="BG8735" i="9"/>
  <c r="BH8735" i="9"/>
  <c r="BI8735" i="9"/>
  <c r="BJ8735" i="9"/>
  <c r="BD8736" i="9"/>
  <c r="BE8736" i="9"/>
  <c r="BF8736" i="9"/>
  <c r="BG8736" i="9"/>
  <c r="BH8736" i="9"/>
  <c r="BI8736" i="9"/>
  <c r="BJ8736" i="9"/>
  <c r="BD8737" i="9"/>
  <c r="BE8737" i="9"/>
  <c r="BF8737" i="9"/>
  <c r="BG8737" i="9"/>
  <c r="BH8737" i="9"/>
  <c r="BI8737" i="9"/>
  <c r="BJ8737" i="9"/>
  <c r="BD8738" i="9"/>
  <c r="BE8738" i="9"/>
  <c r="BF8738" i="9"/>
  <c r="BG8738" i="9"/>
  <c r="BH8738" i="9"/>
  <c r="BI8738" i="9"/>
  <c r="BJ8738" i="9"/>
  <c r="BD8739" i="9"/>
  <c r="BE8739" i="9"/>
  <c r="BF8739" i="9"/>
  <c r="BG8739" i="9"/>
  <c r="BH8739" i="9"/>
  <c r="BI8739" i="9"/>
  <c r="BJ8739" i="9"/>
  <c r="BD8740" i="9"/>
  <c r="BE8740" i="9"/>
  <c r="BF8740" i="9"/>
  <c r="BG8740" i="9"/>
  <c r="BH8740" i="9"/>
  <c r="BI8740" i="9"/>
  <c r="BJ8740" i="9"/>
  <c r="BD8741" i="9"/>
  <c r="BE8741" i="9"/>
  <c r="BF8741" i="9"/>
  <c r="BG8741" i="9"/>
  <c r="BH8741" i="9"/>
  <c r="BI8741" i="9"/>
  <c r="BJ8741" i="9"/>
  <c r="BD8742" i="9"/>
  <c r="BE8742" i="9"/>
  <c r="BF8742" i="9"/>
  <c r="BG8742" i="9"/>
  <c r="BH8742" i="9"/>
  <c r="BI8742" i="9"/>
  <c r="BJ8742" i="9"/>
  <c r="BD8743" i="9"/>
  <c r="BE8743" i="9"/>
  <c r="BF8743" i="9"/>
  <c r="BG8743" i="9"/>
  <c r="BH8743" i="9"/>
  <c r="BI8743" i="9"/>
  <c r="BJ8743" i="9"/>
  <c r="BD8744" i="9"/>
  <c r="BE8744" i="9"/>
  <c r="BF8744" i="9"/>
  <c r="BG8744" i="9"/>
  <c r="BH8744" i="9"/>
  <c r="BI8744" i="9"/>
  <c r="BJ8744" i="9"/>
  <c r="BD8745" i="9"/>
  <c r="BE8745" i="9"/>
  <c r="BF8745" i="9"/>
  <c r="BG8745" i="9"/>
  <c r="BH8745" i="9"/>
  <c r="BI8745" i="9"/>
  <c r="BJ8745" i="9"/>
  <c r="BD8746" i="9"/>
  <c r="BE8746" i="9"/>
  <c r="BF8746" i="9"/>
  <c r="BG8746" i="9"/>
  <c r="BH8746" i="9"/>
  <c r="BI8746" i="9"/>
  <c r="BJ8746" i="9"/>
  <c r="BD8747" i="9"/>
  <c r="BE8747" i="9"/>
  <c r="BF8747" i="9"/>
  <c r="BG8747" i="9"/>
  <c r="BH8747" i="9"/>
  <c r="BI8747" i="9"/>
  <c r="BJ8747" i="9"/>
  <c r="BD8748" i="9"/>
  <c r="BE8748" i="9"/>
  <c r="BF8748" i="9"/>
  <c r="BG8748" i="9"/>
  <c r="BH8748" i="9"/>
  <c r="BI8748" i="9"/>
  <c r="BJ8748" i="9"/>
  <c r="BD8749" i="9"/>
  <c r="BE8749" i="9"/>
  <c r="BF8749" i="9"/>
  <c r="BG8749" i="9"/>
  <c r="BH8749" i="9"/>
  <c r="BI8749" i="9"/>
  <c r="BJ8749" i="9"/>
  <c r="BD8750" i="9"/>
  <c r="BE8750" i="9"/>
  <c r="BF8750" i="9"/>
  <c r="BG8750" i="9"/>
  <c r="BH8750" i="9"/>
  <c r="BI8750" i="9"/>
  <c r="BJ8750" i="9"/>
  <c r="BD8751" i="9"/>
  <c r="BE8751" i="9"/>
  <c r="BF8751" i="9"/>
  <c r="BG8751" i="9"/>
  <c r="BH8751" i="9"/>
  <c r="BI8751" i="9"/>
  <c r="BJ8751" i="9"/>
  <c r="BD8752" i="9"/>
  <c r="BE8752" i="9"/>
  <c r="BF8752" i="9"/>
  <c r="BG8752" i="9"/>
  <c r="BH8752" i="9"/>
  <c r="BI8752" i="9"/>
  <c r="BJ8752" i="9"/>
  <c r="BD8753" i="9"/>
  <c r="BE8753" i="9"/>
  <c r="BF8753" i="9"/>
  <c r="BG8753" i="9"/>
  <c r="BH8753" i="9"/>
  <c r="BI8753" i="9"/>
  <c r="BJ8753" i="9"/>
  <c r="BD8754" i="9"/>
  <c r="BE8754" i="9"/>
  <c r="BF8754" i="9"/>
  <c r="BG8754" i="9"/>
  <c r="BH8754" i="9"/>
  <c r="BI8754" i="9"/>
  <c r="BJ8754" i="9"/>
  <c r="BD8755" i="9"/>
  <c r="BE8755" i="9"/>
  <c r="BF8755" i="9"/>
  <c r="BG8755" i="9"/>
  <c r="BH8755" i="9"/>
  <c r="BI8755" i="9"/>
  <c r="BJ8755" i="9"/>
  <c r="BD8756" i="9"/>
  <c r="BE8756" i="9"/>
  <c r="BF8756" i="9"/>
  <c r="BG8756" i="9"/>
  <c r="BH8756" i="9"/>
  <c r="BI8756" i="9"/>
  <c r="BJ8756" i="9"/>
  <c r="BD8757" i="9"/>
  <c r="BE8757" i="9"/>
  <c r="BF8757" i="9"/>
  <c r="BG8757" i="9"/>
  <c r="BH8757" i="9"/>
  <c r="BI8757" i="9"/>
  <c r="BJ8757" i="9"/>
  <c r="BD8758" i="9"/>
  <c r="BE8758" i="9"/>
  <c r="BF8758" i="9"/>
  <c r="BG8758" i="9"/>
  <c r="BH8758" i="9"/>
  <c r="BI8758" i="9"/>
  <c r="BJ8758" i="9"/>
  <c r="BD8759" i="9"/>
  <c r="BE8759" i="9"/>
  <c r="BF8759" i="9"/>
  <c r="BG8759" i="9"/>
  <c r="BH8759" i="9"/>
  <c r="BI8759" i="9"/>
  <c r="BJ8759" i="9"/>
  <c r="BD8760" i="9"/>
  <c r="BE8760" i="9"/>
  <c r="BF8760" i="9"/>
  <c r="BG8760" i="9"/>
  <c r="BH8760" i="9"/>
  <c r="BI8760" i="9"/>
  <c r="BJ8760" i="9"/>
  <c r="BD8761" i="9"/>
  <c r="BE8761" i="9"/>
  <c r="BF8761" i="9"/>
  <c r="BG8761" i="9"/>
  <c r="BH8761" i="9"/>
  <c r="BI8761" i="9"/>
  <c r="BJ8761" i="9"/>
  <c r="BD8762" i="9"/>
  <c r="BE8762" i="9"/>
  <c r="BF8762" i="9"/>
  <c r="BG8762" i="9"/>
  <c r="BH8762" i="9"/>
  <c r="BI8762" i="9"/>
  <c r="BJ8762" i="9"/>
  <c r="BD8763" i="9"/>
  <c r="BE8763" i="9"/>
  <c r="BF8763" i="9"/>
  <c r="BG8763" i="9"/>
  <c r="BH8763" i="9"/>
  <c r="BI8763" i="9"/>
  <c r="BJ8763" i="9"/>
  <c r="BD8764" i="9"/>
  <c r="BE8764" i="9"/>
  <c r="BF8764" i="9"/>
  <c r="BG8764" i="9"/>
  <c r="BH8764" i="9"/>
  <c r="BI8764" i="9"/>
  <c r="BJ8764" i="9"/>
  <c r="BD8765" i="9"/>
  <c r="BE8765" i="9"/>
  <c r="BF8765" i="9"/>
  <c r="BG8765" i="9"/>
  <c r="BH8765" i="9"/>
  <c r="BI8765" i="9"/>
  <c r="BJ8765" i="9"/>
  <c r="BD8766" i="9"/>
  <c r="BE8766" i="9"/>
  <c r="BF8766" i="9"/>
  <c r="BG8766" i="9"/>
  <c r="BH8766" i="9"/>
  <c r="BI8766" i="9"/>
  <c r="BJ8766" i="9"/>
  <c r="BD8767" i="9"/>
  <c r="BE8767" i="9"/>
  <c r="BF8767" i="9"/>
  <c r="BG8767" i="9"/>
  <c r="BH8767" i="9"/>
  <c r="BI8767" i="9"/>
  <c r="BJ8767" i="9"/>
  <c r="BD8768" i="9"/>
  <c r="BE8768" i="9"/>
  <c r="BF8768" i="9"/>
  <c r="BG8768" i="9"/>
  <c r="BH8768" i="9"/>
  <c r="BI8768" i="9"/>
  <c r="BJ8768" i="9"/>
  <c r="BD8769" i="9"/>
  <c r="BE8769" i="9"/>
  <c r="BF8769" i="9"/>
  <c r="BG8769" i="9"/>
  <c r="BH8769" i="9"/>
  <c r="BI8769" i="9"/>
  <c r="BJ8769" i="9"/>
  <c r="BD8770" i="9"/>
  <c r="BE8770" i="9"/>
  <c r="BF8770" i="9"/>
  <c r="BG8770" i="9"/>
  <c r="BH8770" i="9"/>
  <c r="BI8770" i="9"/>
  <c r="BJ8770" i="9"/>
  <c r="BD8771" i="9"/>
  <c r="BE8771" i="9"/>
  <c r="BF8771" i="9"/>
  <c r="BG8771" i="9"/>
  <c r="BH8771" i="9"/>
  <c r="BI8771" i="9"/>
  <c r="BJ8771" i="9"/>
  <c r="BD8772" i="9"/>
  <c r="BE8772" i="9"/>
  <c r="BF8772" i="9"/>
  <c r="BG8772" i="9"/>
  <c r="BH8772" i="9"/>
  <c r="BI8772" i="9"/>
  <c r="BJ8772" i="9"/>
  <c r="BD8773" i="9"/>
  <c r="BE8773" i="9"/>
  <c r="BF8773" i="9"/>
  <c r="BG8773" i="9"/>
  <c r="BH8773" i="9"/>
  <c r="BI8773" i="9"/>
  <c r="BJ8773" i="9"/>
  <c r="BD8774" i="9"/>
  <c r="BE8774" i="9"/>
  <c r="BF8774" i="9"/>
  <c r="BG8774" i="9"/>
  <c r="BH8774" i="9"/>
  <c r="BI8774" i="9"/>
  <c r="BJ8774" i="9"/>
  <c r="BD8775" i="9"/>
  <c r="BE8775" i="9"/>
  <c r="BF8775" i="9"/>
  <c r="BG8775" i="9"/>
  <c r="BH8775" i="9"/>
  <c r="BI8775" i="9"/>
  <c r="BJ8775" i="9"/>
  <c r="BD8776" i="9"/>
  <c r="BE8776" i="9"/>
  <c r="BF8776" i="9"/>
  <c r="BG8776" i="9"/>
  <c r="BH8776" i="9"/>
  <c r="BI8776" i="9"/>
  <c r="BJ8776" i="9"/>
  <c r="BD8777" i="9"/>
  <c r="BE8777" i="9"/>
  <c r="BF8777" i="9"/>
  <c r="BG8777" i="9"/>
  <c r="BH8777" i="9"/>
  <c r="BI8777" i="9"/>
  <c r="BJ8777" i="9"/>
  <c r="BD8778" i="9"/>
  <c r="BE8778" i="9"/>
  <c r="BF8778" i="9"/>
  <c r="BG8778" i="9"/>
  <c r="BH8778" i="9"/>
  <c r="BI8778" i="9"/>
  <c r="BJ8778" i="9"/>
  <c r="BD8779" i="9"/>
  <c r="BE8779" i="9"/>
  <c r="BF8779" i="9"/>
  <c r="BG8779" i="9"/>
  <c r="BH8779" i="9"/>
  <c r="BI8779" i="9"/>
  <c r="BJ8779" i="9"/>
  <c r="BD8780" i="9"/>
  <c r="BE8780" i="9"/>
  <c r="BF8780" i="9"/>
  <c r="BG8780" i="9"/>
  <c r="BH8780" i="9"/>
  <c r="BI8780" i="9"/>
  <c r="BJ8780" i="9"/>
  <c r="BD8781" i="9"/>
  <c r="BE8781" i="9"/>
  <c r="BF8781" i="9"/>
  <c r="BG8781" i="9"/>
  <c r="BH8781" i="9"/>
  <c r="BI8781" i="9"/>
  <c r="BJ8781" i="9"/>
  <c r="BD8782" i="9"/>
  <c r="BE8782" i="9"/>
  <c r="BF8782" i="9"/>
  <c r="BG8782" i="9"/>
  <c r="BH8782" i="9"/>
  <c r="BI8782" i="9"/>
  <c r="BJ8782" i="9"/>
  <c r="BD8783" i="9"/>
  <c r="BE8783" i="9"/>
  <c r="BF8783" i="9"/>
  <c r="BG8783" i="9"/>
  <c r="BH8783" i="9"/>
  <c r="BI8783" i="9"/>
  <c r="BJ8783" i="9"/>
  <c r="BD8784" i="9"/>
  <c r="BE8784" i="9"/>
  <c r="BF8784" i="9"/>
  <c r="BG8784" i="9"/>
  <c r="BH8784" i="9"/>
  <c r="BI8784" i="9"/>
  <c r="BJ8784" i="9"/>
  <c r="BD8785" i="9"/>
  <c r="BE8785" i="9"/>
  <c r="BF8785" i="9"/>
  <c r="BG8785" i="9"/>
  <c r="BH8785" i="9"/>
  <c r="BI8785" i="9"/>
  <c r="BJ8785" i="9"/>
  <c r="BD8786" i="9"/>
  <c r="BE8786" i="9"/>
  <c r="BF8786" i="9"/>
  <c r="BG8786" i="9"/>
  <c r="BH8786" i="9"/>
  <c r="BI8786" i="9"/>
  <c r="BJ8786" i="9"/>
  <c r="BD8787" i="9"/>
  <c r="BE8787" i="9"/>
  <c r="BF8787" i="9"/>
  <c r="BG8787" i="9"/>
  <c r="BH8787" i="9"/>
  <c r="BI8787" i="9"/>
  <c r="BJ8787" i="9"/>
  <c r="BD8788" i="9"/>
  <c r="BE8788" i="9"/>
  <c r="BF8788" i="9"/>
  <c r="BG8788" i="9"/>
  <c r="BH8788" i="9"/>
  <c r="BI8788" i="9"/>
  <c r="BJ8788" i="9"/>
  <c r="BD8789" i="9"/>
  <c r="BE8789" i="9"/>
  <c r="BF8789" i="9"/>
  <c r="BG8789" i="9"/>
  <c r="BH8789" i="9"/>
  <c r="BI8789" i="9"/>
  <c r="BJ8789" i="9"/>
  <c r="BD8790" i="9"/>
  <c r="BE8790" i="9"/>
  <c r="BF8790" i="9"/>
  <c r="BG8790" i="9"/>
  <c r="BH8790" i="9"/>
  <c r="BI8790" i="9"/>
  <c r="BJ8790" i="9"/>
  <c r="BD8791" i="9"/>
  <c r="BE8791" i="9"/>
  <c r="BF8791" i="9"/>
  <c r="BG8791" i="9"/>
  <c r="BH8791" i="9"/>
  <c r="BI8791" i="9"/>
  <c r="BJ8791" i="9"/>
  <c r="BD8792" i="9"/>
  <c r="BE8792" i="9"/>
  <c r="BF8792" i="9"/>
  <c r="BG8792" i="9"/>
  <c r="BH8792" i="9"/>
  <c r="BI8792" i="9"/>
  <c r="BJ8792" i="9"/>
  <c r="BD8793" i="9"/>
  <c r="BE8793" i="9"/>
  <c r="BF8793" i="9"/>
  <c r="BG8793" i="9"/>
  <c r="BH8793" i="9"/>
  <c r="BI8793" i="9"/>
  <c r="BJ8793" i="9"/>
  <c r="BD8794" i="9"/>
  <c r="BE8794" i="9"/>
  <c r="BF8794" i="9"/>
  <c r="BG8794" i="9"/>
  <c r="BH8794" i="9"/>
  <c r="BI8794" i="9"/>
  <c r="BJ8794" i="9"/>
  <c r="BD8795" i="9"/>
  <c r="BE8795" i="9"/>
  <c r="BF8795" i="9"/>
  <c r="BG8795" i="9"/>
  <c r="BH8795" i="9"/>
  <c r="BI8795" i="9"/>
  <c r="BJ8795" i="9"/>
  <c r="BD8796" i="9"/>
  <c r="BE8796" i="9"/>
  <c r="BF8796" i="9"/>
  <c r="BG8796" i="9"/>
  <c r="BH8796" i="9"/>
  <c r="BI8796" i="9"/>
  <c r="BJ8796" i="9"/>
  <c r="BD8797" i="9"/>
  <c r="BE8797" i="9"/>
  <c r="BF8797" i="9"/>
  <c r="BG8797" i="9"/>
  <c r="BH8797" i="9"/>
  <c r="BI8797" i="9"/>
  <c r="BJ8797" i="9"/>
  <c r="BD8798" i="9"/>
  <c r="BE8798" i="9"/>
  <c r="BF8798" i="9"/>
  <c r="BG8798" i="9"/>
  <c r="BH8798" i="9"/>
  <c r="BI8798" i="9"/>
  <c r="BJ8798" i="9"/>
  <c r="BD8799" i="9"/>
  <c r="BE8799" i="9"/>
  <c r="BF8799" i="9"/>
  <c r="BG8799" i="9"/>
  <c r="BH8799" i="9"/>
  <c r="BI8799" i="9"/>
  <c r="BJ8799" i="9"/>
  <c r="BD8800" i="9"/>
  <c r="BE8800" i="9"/>
  <c r="BF8800" i="9"/>
  <c r="BG8800" i="9"/>
  <c r="BH8800" i="9"/>
  <c r="BI8800" i="9"/>
  <c r="BJ8800" i="9"/>
  <c r="BD8801" i="9"/>
  <c r="BE8801" i="9"/>
  <c r="BF8801" i="9"/>
  <c r="BG8801" i="9"/>
  <c r="BH8801" i="9"/>
  <c r="BI8801" i="9"/>
  <c r="BJ8801" i="9"/>
  <c r="BD8802" i="9"/>
  <c r="BE8802" i="9"/>
  <c r="BF8802" i="9"/>
  <c r="BG8802" i="9"/>
  <c r="BH8802" i="9"/>
  <c r="BI8802" i="9"/>
  <c r="BJ8802" i="9"/>
  <c r="BD8803" i="9"/>
  <c r="BE8803" i="9"/>
  <c r="BF8803" i="9"/>
  <c r="BG8803" i="9"/>
  <c r="BH8803" i="9"/>
  <c r="BI8803" i="9"/>
  <c r="BJ8803" i="9"/>
  <c r="BD8804" i="9"/>
  <c r="BE8804" i="9"/>
  <c r="BF8804" i="9"/>
  <c r="BG8804" i="9"/>
  <c r="BH8804" i="9"/>
  <c r="BI8804" i="9"/>
  <c r="BJ8804" i="9"/>
  <c r="BD8805" i="9"/>
  <c r="BE8805" i="9"/>
  <c r="BF8805" i="9"/>
  <c r="BG8805" i="9"/>
  <c r="BH8805" i="9"/>
  <c r="BI8805" i="9"/>
  <c r="BJ8805" i="9"/>
  <c r="BD8806" i="9"/>
  <c r="BE8806" i="9"/>
  <c r="BF8806" i="9"/>
  <c r="BG8806" i="9"/>
  <c r="BH8806" i="9"/>
  <c r="BI8806" i="9"/>
  <c r="BJ8806" i="9"/>
  <c r="BD8807" i="9"/>
  <c r="BE8807" i="9"/>
  <c r="BF8807" i="9"/>
  <c r="BG8807" i="9"/>
  <c r="BH8807" i="9"/>
  <c r="BI8807" i="9"/>
  <c r="BJ8807" i="9"/>
  <c r="BD8808" i="9"/>
  <c r="BE8808" i="9"/>
  <c r="BF8808" i="9"/>
  <c r="BG8808" i="9"/>
  <c r="BH8808" i="9"/>
  <c r="BI8808" i="9"/>
  <c r="BJ8808" i="9"/>
  <c r="BD8809" i="9"/>
  <c r="BE8809" i="9"/>
  <c r="BF8809" i="9"/>
  <c r="BG8809" i="9"/>
  <c r="BH8809" i="9"/>
  <c r="BI8809" i="9"/>
  <c r="BJ8809" i="9"/>
  <c r="BD8810" i="9"/>
  <c r="BE8810" i="9"/>
  <c r="BF8810" i="9"/>
  <c r="BG8810" i="9"/>
  <c r="BH8810" i="9"/>
  <c r="BI8810" i="9"/>
  <c r="BJ8810" i="9"/>
  <c r="BD8811" i="9"/>
  <c r="BE8811" i="9"/>
  <c r="BF8811" i="9"/>
  <c r="BG8811" i="9"/>
  <c r="BH8811" i="9"/>
  <c r="BI8811" i="9"/>
  <c r="BJ8811" i="9"/>
  <c r="BD8812" i="9"/>
  <c r="BE8812" i="9"/>
  <c r="BF8812" i="9"/>
  <c r="BG8812" i="9"/>
  <c r="BH8812" i="9"/>
  <c r="BI8812" i="9"/>
  <c r="BJ8812" i="9"/>
  <c r="BD8813" i="9"/>
  <c r="BE8813" i="9"/>
  <c r="BF8813" i="9"/>
  <c r="BG8813" i="9"/>
  <c r="BH8813" i="9"/>
  <c r="BI8813" i="9"/>
  <c r="BJ8813" i="9"/>
  <c r="BD8814" i="9"/>
  <c r="BE8814" i="9"/>
  <c r="BF8814" i="9"/>
  <c r="BG8814" i="9"/>
  <c r="BH8814" i="9"/>
  <c r="BI8814" i="9"/>
  <c r="BJ8814" i="9"/>
  <c r="BD8815" i="9"/>
  <c r="BE8815" i="9"/>
  <c r="BF8815" i="9"/>
  <c r="BG8815" i="9"/>
  <c r="BH8815" i="9"/>
  <c r="BI8815" i="9"/>
  <c r="BJ8815" i="9"/>
  <c r="BD8816" i="9"/>
  <c r="BE8816" i="9"/>
  <c r="BF8816" i="9"/>
  <c r="BG8816" i="9"/>
  <c r="BH8816" i="9"/>
  <c r="BI8816" i="9"/>
  <c r="BJ8816" i="9"/>
  <c r="BD8817" i="9"/>
  <c r="BE8817" i="9"/>
  <c r="BF8817" i="9"/>
  <c r="BG8817" i="9"/>
  <c r="BH8817" i="9"/>
  <c r="BI8817" i="9"/>
  <c r="BJ8817" i="9"/>
  <c r="BD8818" i="9"/>
  <c r="BE8818" i="9"/>
  <c r="BF8818" i="9"/>
  <c r="BG8818" i="9"/>
  <c r="BH8818" i="9"/>
  <c r="BI8818" i="9"/>
  <c r="BJ8818" i="9"/>
  <c r="BD8819" i="9"/>
  <c r="BE8819" i="9"/>
  <c r="BF8819" i="9"/>
  <c r="BG8819" i="9"/>
  <c r="BH8819" i="9"/>
  <c r="BI8819" i="9"/>
  <c r="BJ8819" i="9"/>
  <c r="BD8820" i="9"/>
  <c r="BE8820" i="9"/>
  <c r="BF8820" i="9"/>
  <c r="BG8820" i="9"/>
  <c r="BH8820" i="9"/>
  <c r="BI8820" i="9"/>
  <c r="BJ8820" i="9"/>
  <c r="BD8821" i="9"/>
  <c r="BE8821" i="9"/>
  <c r="BF8821" i="9"/>
  <c r="BG8821" i="9"/>
  <c r="BH8821" i="9"/>
  <c r="BI8821" i="9"/>
  <c r="BJ8821" i="9"/>
  <c r="BD8822" i="9"/>
  <c r="BE8822" i="9"/>
  <c r="BF8822" i="9"/>
  <c r="BG8822" i="9"/>
  <c r="BH8822" i="9"/>
  <c r="BI8822" i="9"/>
  <c r="BJ8822" i="9"/>
  <c r="BD8823" i="9"/>
  <c r="BE8823" i="9"/>
  <c r="BF8823" i="9"/>
  <c r="BG8823" i="9"/>
  <c r="BH8823" i="9"/>
  <c r="BI8823" i="9"/>
  <c r="BJ8823" i="9"/>
  <c r="BD8824" i="9"/>
  <c r="BE8824" i="9"/>
  <c r="BF8824" i="9"/>
  <c r="BG8824" i="9"/>
  <c r="BH8824" i="9"/>
  <c r="BI8824" i="9"/>
  <c r="BJ8824" i="9"/>
  <c r="BD8825" i="9"/>
  <c r="BE8825" i="9"/>
  <c r="BF8825" i="9"/>
  <c r="BG8825" i="9"/>
  <c r="BH8825" i="9"/>
  <c r="BI8825" i="9"/>
  <c r="BJ8825" i="9"/>
  <c r="BD8826" i="9"/>
  <c r="BE8826" i="9"/>
  <c r="BF8826" i="9"/>
  <c r="BG8826" i="9"/>
  <c r="BH8826" i="9"/>
  <c r="BI8826" i="9"/>
  <c r="BJ8826" i="9"/>
  <c r="BD8827" i="9"/>
  <c r="BE8827" i="9"/>
  <c r="BF8827" i="9"/>
  <c r="BG8827" i="9"/>
  <c r="BH8827" i="9"/>
  <c r="BI8827" i="9"/>
  <c r="BJ8827" i="9"/>
  <c r="BD8828" i="9"/>
  <c r="BE8828" i="9"/>
  <c r="BF8828" i="9"/>
  <c r="BG8828" i="9"/>
  <c r="BH8828" i="9"/>
  <c r="BI8828" i="9"/>
  <c r="BJ8828" i="9"/>
  <c r="BD8829" i="9"/>
  <c r="BE8829" i="9"/>
  <c r="BF8829" i="9"/>
  <c r="BG8829" i="9"/>
  <c r="BH8829" i="9"/>
  <c r="BI8829" i="9"/>
  <c r="BJ8829" i="9"/>
  <c r="BD8830" i="9"/>
  <c r="BE8830" i="9"/>
  <c r="BF8830" i="9"/>
  <c r="BG8830" i="9"/>
  <c r="BH8830" i="9"/>
  <c r="BI8830" i="9"/>
  <c r="BJ8830" i="9"/>
  <c r="BD8831" i="9"/>
  <c r="BE8831" i="9"/>
  <c r="BF8831" i="9"/>
  <c r="BG8831" i="9"/>
  <c r="BH8831" i="9"/>
  <c r="BI8831" i="9"/>
  <c r="BJ8831" i="9"/>
  <c r="BD8832" i="9"/>
  <c r="BE8832" i="9"/>
  <c r="BF8832" i="9"/>
  <c r="BG8832" i="9"/>
  <c r="BH8832" i="9"/>
  <c r="BI8832" i="9"/>
  <c r="BJ8832" i="9"/>
  <c r="BD8833" i="9"/>
  <c r="BE8833" i="9"/>
  <c r="BF8833" i="9"/>
  <c r="BG8833" i="9"/>
  <c r="BH8833" i="9"/>
  <c r="BI8833" i="9"/>
  <c r="BJ8833" i="9"/>
  <c r="BD8834" i="9"/>
  <c r="BE8834" i="9"/>
  <c r="BF8834" i="9"/>
  <c r="BG8834" i="9"/>
  <c r="BH8834" i="9"/>
  <c r="BI8834" i="9"/>
  <c r="BJ8834" i="9"/>
  <c r="BD8835" i="9"/>
  <c r="BE8835" i="9"/>
  <c r="BF8835" i="9"/>
  <c r="BG8835" i="9"/>
  <c r="BH8835" i="9"/>
  <c r="BI8835" i="9"/>
  <c r="BJ8835" i="9"/>
  <c r="BD8836" i="9"/>
  <c r="BE8836" i="9"/>
  <c r="BF8836" i="9"/>
  <c r="BG8836" i="9"/>
  <c r="BH8836" i="9"/>
  <c r="BI8836" i="9"/>
  <c r="BJ8836" i="9"/>
  <c r="BD8837" i="9"/>
  <c r="BE8837" i="9"/>
  <c r="BF8837" i="9"/>
  <c r="BG8837" i="9"/>
  <c r="BH8837" i="9"/>
  <c r="BI8837" i="9"/>
  <c r="BJ8837" i="9"/>
  <c r="BD8838" i="9"/>
  <c r="BE8838" i="9"/>
  <c r="BF8838" i="9"/>
  <c r="BG8838" i="9"/>
  <c r="BH8838" i="9"/>
  <c r="BI8838" i="9"/>
  <c r="BJ8838" i="9"/>
  <c r="BD8839" i="9"/>
  <c r="BE8839" i="9"/>
  <c r="BF8839" i="9"/>
  <c r="BG8839" i="9"/>
  <c r="BH8839" i="9"/>
  <c r="BI8839" i="9"/>
  <c r="BJ8839" i="9"/>
  <c r="BD8840" i="9"/>
  <c r="BE8840" i="9"/>
  <c r="BF8840" i="9"/>
  <c r="BG8840" i="9"/>
  <c r="BH8840" i="9"/>
  <c r="BI8840" i="9"/>
  <c r="BJ8840" i="9"/>
  <c r="BD8841" i="9"/>
  <c r="BE8841" i="9"/>
  <c r="BF8841" i="9"/>
  <c r="BG8841" i="9"/>
  <c r="BH8841" i="9"/>
  <c r="BI8841" i="9"/>
  <c r="BJ8841" i="9"/>
  <c r="BD8842" i="9"/>
  <c r="BE8842" i="9"/>
  <c r="BF8842" i="9"/>
  <c r="BG8842" i="9"/>
  <c r="BH8842" i="9"/>
  <c r="BI8842" i="9"/>
  <c r="BJ8842" i="9"/>
  <c r="BD8843" i="9"/>
  <c r="BE8843" i="9"/>
  <c r="BF8843" i="9"/>
  <c r="BG8843" i="9"/>
  <c r="BH8843" i="9"/>
  <c r="BI8843" i="9"/>
  <c r="BJ8843" i="9"/>
  <c r="BD8844" i="9"/>
  <c r="BE8844" i="9"/>
  <c r="BF8844" i="9"/>
  <c r="BG8844" i="9"/>
  <c r="BH8844" i="9"/>
  <c r="BI8844" i="9"/>
  <c r="BJ8844" i="9"/>
  <c r="BD8845" i="9"/>
  <c r="BE8845" i="9"/>
  <c r="BF8845" i="9"/>
  <c r="BG8845" i="9"/>
  <c r="BH8845" i="9"/>
  <c r="BI8845" i="9"/>
  <c r="BJ8845" i="9"/>
  <c r="BD8846" i="9"/>
  <c r="BE8846" i="9"/>
  <c r="BF8846" i="9"/>
  <c r="BG8846" i="9"/>
  <c r="BH8846" i="9"/>
  <c r="BI8846" i="9"/>
  <c r="BJ8846" i="9"/>
  <c r="BD8847" i="9"/>
  <c r="BE8847" i="9"/>
  <c r="BF8847" i="9"/>
  <c r="BG8847" i="9"/>
  <c r="BH8847" i="9"/>
  <c r="BI8847" i="9"/>
  <c r="BJ8847" i="9"/>
  <c r="BD8848" i="9"/>
  <c r="BE8848" i="9"/>
  <c r="BF8848" i="9"/>
  <c r="BG8848" i="9"/>
  <c r="BH8848" i="9"/>
  <c r="BI8848" i="9"/>
  <c r="BJ8848" i="9"/>
  <c r="BD8849" i="9"/>
  <c r="BE8849" i="9"/>
  <c r="BF8849" i="9"/>
  <c r="BG8849" i="9"/>
  <c r="BH8849" i="9"/>
  <c r="BI8849" i="9"/>
  <c r="BJ8849" i="9"/>
  <c r="BD8850" i="9"/>
  <c r="BE8850" i="9"/>
  <c r="BF8850" i="9"/>
  <c r="BG8850" i="9"/>
  <c r="BH8850" i="9"/>
  <c r="BI8850" i="9"/>
  <c r="BJ8850" i="9"/>
  <c r="BD8851" i="9"/>
  <c r="BE8851" i="9"/>
  <c r="BF8851" i="9"/>
  <c r="BG8851" i="9"/>
  <c r="BH8851" i="9"/>
  <c r="BI8851" i="9"/>
  <c r="BJ8851" i="9"/>
  <c r="BD8852" i="9"/>
  <c r="BE8852" i="9"/>
  <c r="BF8852" i="9"/>
  <c r="BG8852" i="9"/>
  <c r="BH8852" i="9"/>
  <c r="BI8852" i="9"/>
  <c r="BJ8852" i="9"/>
  <c r="BD8853" i="9"/>
  <c r="BE8853" i="9"/>
  <c r="BF8853" i="9"/>
  <c r="BG8853" i="9"/>
  <c r="BH8853" i="9"/>
  <c r="BI8853" i="9"/>
  <c r="BJ8853" i="9"/>
  <c r="BD8854" i="9"/>
  <c r="BE8854" i="9"/>
  <c r="BF8854" i="9"/>
  <c r="BG8854" i="9"/>
  <c r="BH8854" i="9"/>
  <c r="BI8854" i="9"/>
  <c r="BJ8854" i="9"/>
  <c r="BD8855" i="9"/>
  <c r="BE8855" i="9"/>
  <c r="BF8855" i="9"/>
  <c r="BG8855" i="9"/>
  <c r="BH8855" i="9"/>
  <c r="BI8855" i="9"/>
  <c r="BJ8855" i="9"/>
  <c r="BD8856" i="9"/>
  <c r="BE8856" i="9"/>
  <c r="BF8856" i="9"/>
  <c r="BG8856" i="9"/>
  <c r="BH8856" i="9"/>
  <c r="BI8856" i="9"/>
  <c r="BJ8856" i="9"/>
  <c r="BD8857" i="9"/>
  <c r="BE8857" i="9"/>
  <c r="BF8857" i="9"/>
  <c r="BG8857" i="9"/>
  <c r="BH8857" i="9"/>
  <c r="BI8857" i="9"/>
  <c r="BJ8857" i="9"/>
  <c r="BD8858" i="9"/>
  <c r="BE8858" i="9"/>
  <c r="BF8858" i="9"/>
  <c r="BG8858" i="9"/>
  <c r="BH8858" i="9"/>
  <c r="BI8858" i="9"/>
  <c r="BJ8858" i="9"/>
  <c r="BD8859" i="9"/>
  <c r="BE8859" i="9"/>
  <c r="BF8859" i="9"/>
  <c r="BG8859" i="9"/>
  <c r="BH8859" i="9"/>
  <c r="BI8859" i="9"/>
  <c r="BJ8859" i="9"/>
  <c r="BD8860" i="9"/>
  <c r="BE8860" i="9"/>
  <c r="BF8860" i="9"/>
  <c r="BG8860" i="9"/>
  <c r="BH8860" i="9"/>
  <c r="BI8860" i="9"/>
  <c r="BJ8860" i="9"/>
  <c r="BD8861" i="9"/>
  <c r="BE8861" i="9"/>
  <c r="BF8861" i="9"/>
  <c r="BG8861" i="9"/>
  <c r="BH8861" i="9"/>
  <c r="BI8861" i="9"/>
  <c r="BJ8861" i="9"/>
  <c r="BD8862" i="9"/>
  <c r="BE8862" i="9"/>
  <c r="BF8862" i="9"/>
  <c r="BG8862" i="9"/>
  <c r="BH8862" i="9"/>
  <c r="BI8862" i="9"/>
  <c r="BJ8862" i="9"/>
  <c r="BD8863" i="9"/>
  <c r="BE8863" i="9"/>
  <c r="BF8863" i="9"/>
  <c r="BG8863" i="9"/>
  <c r="BH8863" i="9"/>
  <c r="BI8863" i="9"/>
  <c r="BJ8863" i="9"/>
  <c r="BD8864" i="9"/>
  <c r="BE8864" i="9"/>
  <c r="BF8864" i="9"/>
  <c r="BG8864" i="9"/>
  <c r="BH8864" i="9"/>
  <c r="BI8864" i="9"/>
  <c r="BJ8864" i="9"/>
  <c r="BD8865" i="9"/>
  <c r="BE8865" i="9"/>
  <c r="BF8865" i="9"/>
  <c r="BG8865" i="9"/>
  <c r="BH8865" i="9"/>
  <c r="BI8865" i="9"/>
  <c r="BJ8865" i="9"/>
  <c r="BD8866" i="9"/>
  <c r="BE8866" i="9"/>
  <c r="BF8866" i="9"/>
  <c r="BG8866" i="9"/>
  <c r="BH8866" i="9"/>
  <c r="BI8866" i="9"/>
  <c r="BJ8866" i="9"/>
  <c r="BD8867" i="9"/>
  <c r="BE8867" i="9"/>
  <c r="BF8867" i="9"/>
  <c r="BG8867" i="9"/>
  <c r="BH8867" i="9"/>
  <c r="BI8867" i="9"/>
  <c r="BJ8867" i="9"/>
  <c r="BD8868" i="9"/>
  <c r="BE8868" i="9"/>
  <c r="BF8868" i="9"/>
  <c r="BG8868" i="9"/>
  <c r="BH8868" i="9"/>
  <c r="BI8868" i="9"/>
  <c r="BJ8868" i="9"/>
  <c r="BD8869" i="9"/>
  <c r="BE8869" i="9"/>
  <c r="BF8869" i="9"/>
  <c r="BG8869" i="9"/>
  <c r="BH8869" i="9"/>
  <c r="BI8869" i="9"/>
  <c r="BJ8869" i="9"/>
  <c r="BD8870" i="9"/>
  <c r="BE8870" i="9"/>
  <c r="BF8870" i="9"/>
  <c r="BG8870" i="9"/>
  <c r="BH8870" i="9"/>
  <c r="BI8870" i="9"/>
  <c r="BJ8870" i="9"/>
  <c r="BD8871" i="9"/>
  <c r="BE8871" i="9"/>
  <c r="BF8871" i="9"/>
  <c r="BG8871" i="9"/>
  <c r="BH8871" i="9"/>
  <c r="BI8871" i="9"/>
  <c r="BJ8871" i="9"/>
  <c r="BD8872" i="9"/>
  <c r="BE8872" i="9"/>
  <c r="BF8872" i="9"/>
  <c r="BG8872" i="9"/>
  <c r="BH8872" i="9"/>
  <c r="BI8872" i="9"/>
  <c r="BJ8872" i="9"/>
  <c r="BD8873" i="9"/>
  <c r="BE8873" i="9"/>
  <c r="BF8873" i="9"/>
  <c r="BG8873" i="9"/>
  <c r="BH8873" i="9"/>
  <c r="BI8873" i="9"/>
  <c r="BJ8873" i="9"/>
  <c r="BD8874" i="9"/>
  <c r="BE8874" i="9"/>
  <c r="BF8874" i="9"/>
  <c r="BG8874" i="9"/>
  <c r="BH8874" i="9"/>
  <c r="BI8874" i="9"/>
  <c r="BJ8874" i="9"/>
  <c r="BD8875" i="9"/>
  <c r="BE8875" i="9"/>
  <c r="BF8875" i="9"/>
  <c r="BG8875" i="9"/>
  <c r="BH8875" i="9"/>
  <c r="BI8875" i="9"/>
  <c r="BJ8875" i="9"/>
  <c r="BD8876" i="9"/>
  <c r="BE8876" i="9"/>
  <c r="BF8876" i="9"/>
  <c r="BG8876" i="9"/>
  <c r="BH8876" i="9"/>
  <c r="BI8876" i="9"/>
  <c r="BJ8876" i="9"/>
  <c r="BD8877" i="9"/>
  <c r="BE8877" i="9"/>
  <c r="BF8877" i="9"/>
  <c r="BG8877" i="9"/>
  <c r="BH8877" i="9"/>
  <c r="BI8877" i="9"/>
  <c r="BJ8877" i="9"/>
  <c r="BD8878" i="9"/>
  <c r="BE8878" i="9"/>
  <c r="BF8878" i="9"/>
  <c r="BG8878" i="9"/>
  <c r="BH8878" i="9"/>
  <c r="BI8878" i="9"/>
  <c r="BJ8878" i="9"/>
  <c r="BD8879" i="9"/>
  <c r="BE8879" i="9"/>
  <c r="BF8879" i="9"/>
  <c r="BG8879" i="9"/>
  <c r="BH8879" i="9"/>
  <c r="BI8879" i="9"/>
  <c r="BJ8879" i="9"/>
  <c r="BD8880" i="9"/>
  <c r="BE8880" i="9"/>
  <c r="BF8880" i="9"/>
  <c r="BG8880" i="9"/>
  <c r="BH8880" i="9"/>
  <c r="BI8880" i="9"/>
  <c r="BJ8880" i="9"/>
  <c r="BD8881" i="9"/>
  <c r="BE8881" i="9"/>
  <c r="BF8881" i="9"/>
  <c r="BG8881" i="9"/>
  <c r="BH8881" i="9"/>
  <c r="BI8881" i="9"/>
  <c r="BJ8881" i="9"/>
  <c r="BD8882" i="9"/>
  <c r="BE8882" i="9"/>
  <c r="BF8882" i="9"/>
  <c r="BG8882" i="9"/>
  <c r="BH8882" i="9"/>
  <c r="BI8882" i="9"/>
  <c r="BJ8882" i="9"/>
  <c r="BD8883" i="9"/>
  <c r="BE8883" i="9"/>
  <c r="BF8883" i="9"/>
  <c r="BG8883" i="9"/>
  <c r="BH8883" i="9"/>
  <c r="BI8883" i="9"/>
  <c r="BJ8883" i="9"/>
  <c r="BD8884" i="9"/>
  <c r="BE8884" i="9"/>
  <c r="BF8884" i="9"/>
  <c r="BG8884" i="9"/>
  <c r="BH8884" i="9"/>
  <c r="BI8884" i="9"/>
  <c r="BJ8884" i="9"/>
  <c r="BD8885" i="9"/>
  <c r="BE8885" i="9"/>
  <c r="BF8885" i="9"/>
  <c r="BG8885" i="9"/>
  <c r="BH8885" i="9"/>
  <c r="BI8885" i="9"/>
  <c r="BJ8885" i="9"/>
  <c r="BD8886" i="9"/>
  <c r="BE8886" i="9"/>
  <c r="BF8886" i="9"/>
  <c r="BG8886" i="9"/>
  <c r="BH8886" i="9"/>
  <c r="BI8886" i="9"/>
  <c r="BJ8886" i="9"/>
  <c r="BD8887" i="9"/>
  <c r="BE8887" i="9"/>
  <c r="BF8887" i="9"/>
  <c r="BG8887" i="9"/>
  <c r="BH8887" i="9"/>
  <c r="BI8887" i="9"/>
  <c r="BJ8887" i="9"/>
  <c r="BD8888" i="9"/>
  <c r="BE8888" i="9"/>
  <c r="BF8888" i="9"/>
  <c r="BG8888" i="9"/>
  <c r="BH8888" i="9"/>
  <c r="BI8888" i="9"/>
  <c r="BJ8888" i="9"/>
  <c r="BD8889" i="9"/>
  <c r="BE8889" i="9"/>
  <c r="BF8889" i="9"/>
  <c r="BG8889" i="9"/>
  <c r="BH8889" i="9"/>
  <c r="BI8889" i="9"/>
  <c r="BJ8889" i="9"/>
  <c r="BD8890" i="9"/>
  <c r="BE8890" i="9"/>
  <c r="BF8890" i="9"/>
  <c r="BG8890" i="9"/>
  <c r="BH8890" i="9"/>
  <c r="BI8890" i="9"/>
  <c r="BJ8890" i="9"/>
  <c r="BD8891" i="9"/>
  <c r="BE8891" i="9"/>
  <c r="BF8891" i="9"/>
  <c r="BG8891" i="9"/>
  <c r="BH8891" i="9"/>
  <c r="BI8891" i="9"/>
  <c r="BJ8891" i="9"/>
  <c r="BD8892" i="9"/>
  <c r="BE8892" i="9"/>
  <c r="BF8892" i="9"/>
  <c r="BG8892" i="9"/>
  <c r="BH8892" i="9"/>
  <c r="BI8892" i="9"/>
  <c r="BJ8892" i="9"/>
  <c r="BD8893" i="9"/>
  <c r="BE8893" i="9"/>
  <c r="BF8893" i="9"/>
  <c r="BG8893" i="9"/>
  <c r="BH8893" i="9"/>
  <c r="BI8893" i="9"/>
  <c r="BJ8893" i="9"/>
  <c r="BD8894" i="9"/>
  <c r="BE8894" i="9"/>
  <c r="BF8894" i="9"/>
  <c r="BG8894" i="9"/>
  <c r="BH8894" i="9"/>
  <c r="BI8894" i="9"/>
  <c r="BJ8894" i="9"/>
  <c r="BD8895" i="9"/>
  <c r="BE8895" i="9"/>
  <c r="BF8895" i="9"/>
  <c r="BG8895" i="9"/>
  <c r="BH8895" i="9"/>
  <c r="BI8895" i="9"/>
  <c r="BJ8895" i="9"/>
  <c r="BD8896" i="9"/>
  <c r="BE8896" i="9"/>
  <c r="BF8896" i="9"/>
  <c r="BG8896" i="9"/>
  <c r="BH8896" i="9"/>
  <c r="BI8896" i="9"/>
  <c r="BJ8896" i="9"/>
  <c r="BD8897" i="9"/>
  <c r="BE8897" i="9"/>
  <c r="BF8897" i="9"/>
  <c r="BG8897" i="9"/>
  <c r="BH8897" i="9"/>
  <c r="BI8897" i="9"/>
  <c r="BJ8897" i="9"/>
  <c r="BD8898" i="9"/>
  <c r="BE8898" i="9"/>
  <c r="BF8898" i="9"/>
  <c r="BG8898" i="9"/>
  <c r="BH8898" i="9"/>
  <c r="BI8898" i="9"/>
  <c r="BJ8898" i="9"/>
  <c r="BD8899" i="9"/>
  <c r="BE8899" i="9"/>
  <c r="BF8899" i="9"/>
  <c r="BG8899" i="9"/>
  <c r="BH8899" i="9"/>
  <c r="BI8899" i="9"/>
  <c r="BJ8899" i="9"/>
  <c r="BD8900" i="9"/>
  <c r="BE8900" i="9"/>
  <c r="BF8900" i="9"/>
  <c r="BG8900" i="9"/>
  <c r="BH8900" i="9"/>
  <c r="BI8900" i="9"/>
  <c r="BJ8900" i="9"/>
  <c r="BD8901" i="9"/>
  <c r="BE8901" i="9"/>
  <c r="BF8901" i="9"/>
  <c r="BG8901" i="9"/>
  <c r="BH8901" i="9"/>
  <c r="BI8901" i="9"/>
  <c r="BJ8901" i="9"/>
  <c r="BD8902" i="9"/>
  <c r="BE8902" i="9"/>
  <c r="BF8902" i="9"/>
  <c r="BG8902" i="9"/>
  <c r="BH8902" i="9"/>
  <c r="BI8902" i="9"/>
  <c r="BJ8902" i="9"/>
  <c r="BD8903" i="9"/>
  <c r="BE8903" i="9"/>
  <c r="BF8903" i="9"/>
  <c r="BG8903" i="9"/>
  <c r="BH8903" i="9"/>
  <c r="BI8903" i="9"/>
  <c r="BJ8903" i="9"/>
  <c r="BD8904" i="9"/>
  <c r="BE8904" i="9"/>
  <c r="BF8904" i="9"/>
  <c r="BG8904" i="9"/>
  <c r="BH8904" i="9"/>
  <c r="BI8904" i="9"/>
  <c r="BJ8904" i="9"/>
  <c r="BD8905" i="9"/>
  <c r="BE8905" i="9"/>
  <c r="BF8905" i="9"/>
  <c r="BG8905" i="9"/>
  <c r="BH8905" i="9"/>
  <c r="BI8905" i="9"/>
  <c r="BJ8905" i="9"/>
  <c r="BD8906" i="9"/>
  <c r="BE8906" i="9"/>
  <c r="BF8906" i="9"/>
  <c r="BG8906" i="9"/>
  <c r="BH8906" i="9"/>
  <c r="BI8906" i="9"/>
  <c r="BJ8906" i="9"/>
  <c r="BD8907" i="9"/>
  <c r="BE8907" i="9"/>
  <c r="BF8907" i="9"/>
  <c r="BG8907" i="9"/>
  <c r="BH8907" i="9"/>
  <c r="BI8907" i="9"/>
  <c r="BJ8907" i="9"/>
  <c r="BD8908" i="9"/>
  <c r="BE8908" i="9"/>
  <c r="BF8908" i="9"/>
  <c r="BG8908" i="9"/>
  <c r="BH8908" i="9"/>
  <c r="BI8908" i="9"/>
  <c r="BJ8908" i="9"/>
  <c r="BD8909" i="9"/>
  <c r="BE8909" i="9"/>
  <c r="BF8909" i="9"/>
  <c r="BG8909" i="9"/>
  <c r="BH8909" i="9"/>
  <c r="BI8909" i="9"/>
  <c r="BJ8909" i="9"/>
  <c r="BD8910" i="9"/>
  <c r="BE8910" i="9"/>
  <c r="BF8910" i="9"/>
  <c r="BG8910" i="9"/>
  <c r="BH8910" i="9"/>
  <c r="BI8910" i="9"/>
  <c r="BJ8910" i="9"/>
  <c r="BD8911" i="9"/>
  <c r="BE8911" i="9"/>
  <c r="BF8911" i="9"/>
  <c r="BG8911" i="9"/>
  <c r="BH8911" i="9"/>
  <c r="BI8911" i="9"/>
  <c r="BJ8911" i="9"/>
  <c r="BD8912" i="9"/>
  <c r="BE8912" i="9"/>
  <c r="BF8912" i="9"/>
  <c r="BG8912" i="9"/>
  <c r="BH8912" i="9"/>
  <c r="BI8912" i="9"/>
  <c r="BJ8912" i="9"/>
  <c r="BD8913" i="9"/>
  <c r="BE8913" i="9"/>
  <c r="BF8913" i="9"/>
  <c r="BG8913" i="9"/>
  <c r="BH8913" i="9"/>
  <c r="BI8913" i="9"/>
  <c r="BJ8913" i="9"/>
  <c r="BD8914" i="9"/>
  <c r="BE8914" i="9"/>
  <c r="BF8914" i="9"/>
  <c r="BG8914" i="9"/>
  <c r="BH8914" i="9"/>
  <c r="BI8914" i="9"/>
  <c r="BJ8914" i="9"/>
  <c r="BD8915" i="9"/>
  <c r="BE8915" i="9"/>
  <c r="BF8915" i="9"/>
  <c r="BG8915" i="9"/>
  <c r="BH8915" i="9"/>
  <c r="BI8915" i="9"/>
  <c r="BJ8915" i="9"/>
  <c r="BD8916" i="9"/>
  <c r="BE8916" i="9"/>
  <c r="BF8916" i="9"/>
  <c r="BG8916" i="9"/>
  <c r="BH8916" i="9"/>
  <c r="BI8916" i="9"/>
  <c r="BJ8916" i="9"/>
  <c r="BD8917" i="9"/>
  <c r="BE8917" i="9"/>
  <c r="BF8917" i="9"/>
  <c r="BG8917" i="9"/>
  <c r="BH8917" i="9"/>
  <c r="BI8917" i="9"/>
  <c r="BJ8917" i="9"/>
  <c r="BD8918" i="9"/>
  <c r="BE8918" i="9"/>
  <c r="BF8918" i="9"/>
  <c r="BG8918" i="9"/>
  <c r="BH8918" i="9"/>
  <c r="BI8918" i="9"/>
  <c r="BJ8918" i="9"/>
  <c r="BD8919" i="9"/>
  <c r="BE8919" i="9"/>
  <c r="BF8919" i="9"/>
  <c r="BG8919" i="9"/>
  <c r="BH8919" i="9"/>
  <c r="BI8919" i="9"/>
  <c r="BJ8919" i="9"/>
  <c r="BD8920" i="9"/>
  <c r="BE8920" i="9"/>
  <c r="BF8920" i="9"/>
  <c r="BG8920" i="9"/>
  <c r="BH8920" i="9"/>
  <c r="BI8920" i="9"/>
  <c r="BJ8920" i="9"/>
  <c r="BD8921" i="9"/>
  <c r="BE8921" i="9"/>
  <c r="BF8921" i="9"/>
  <c r="BG8921" i="9"/>
  <c r="BH8921" i="9"/>
  <c r="BI8921" i="9"/>
  <c r="BJ8921" i="9"/>
  <c r="BD8922" i="9"/>
  <c r="BE8922" i="9"/>
  <c r="BF8922" i="9"/>
  <c r="BG8922" i="9"/>
  <c r="BH8922" i="9"/>
  <c r="BI8922" i="9"/>
  <c r="BJ8922" i="9"/>
  <c r="BD8923" i="9"/>
  <c r="BE8923" i="9"/>
  <c r="BF8923" i="9"/>
  <c r="BG8923" i="9"/>
  <c r="BH8923" i="9"/>
  <c r="BI8923" i="9"/>
  <c r="BJ8923" i="9"/>
  <c r="BD8924" i="9"/>
  <c r="BE8924" i="9"/>
  <c r="BF8924" i="9"/>
  <c r="BG8924" i="9"/>
  <c r="BH8924" i="9"/>
  <c r="BI8924" i="9"/>
  <c r="BJ8924" i="9"/>
  <c r="BD8925" i="9"/>
  <c r="BE8925" i="9"/>
  <c r="BF8925" i="9"/>
  <c r="BG8925" i="9"/>
  <c r="BH8925" i="9"/>
  <c r="BI8925" i="9"/>
  <c r="BJ8925" i="9"/>
  <c r="BD8926" i="9"/>
  <c r="BE8926" i="9"/>
  <c r="BF8926" i="9"/>
  <c r="BG8926" i="9"/>
  <c r="BH8926" i="9"/>
  <c r="BI8926" i="9"/>
  <c r="BJ8926" i="9"/>
  <c r="BD8927" i="9"/>
  <c r="BE8927" i="9"/>
  <c r="BF8927" i="9"/>
  <c r="BG8927" i="9"/>
  <c r="BH8927" i="9"/>
  <c r="BI8927" i="9"/>
  <c r="BJ8927" i="9"/>
  <c r="BD8928" i="9"/>
  <c r="BE8928" i="9"/>
  <c r="BF8928" i="9"/>
  <c r="BG8928" i="9"/>
  <c r="BH8928" i="9"/>
  <c r="BI8928" i="9"/>
  <c r="BJ8928" i="9"/>
  <c r="BD8929" i="9"/>
  <c r="BE8929" i="9"/>
  <c r="BF8929" i="9"/>
  <c r="BG8929" i="9"/>
  <c r="BH8929" i="9"/>
  <c r="BI8929" i="9"/>
  <c r="BJ8929" i="9"/>
  <c r="BD8930" i="9"/>
  <c r="BE8930" i="9"/>
  <c r="BF8930" i="9"/>
  <c r="BG8930" i="9"/>
  <c r="BH8930" i="9"/>
  <c r="BI8930" i="9"/>
  <c r="BJ8930" i="9"/>
  <c r="BD8931" i="9"/>
  <c r="BE8931" i="9"/>
  <c r="BF8931" i="9"/>
  <c r="BG8931" i="9"/>
  <c r="BH8931" i="9"/>
  <c r="BI8931" i="9"/>
  <c r="BJ8931" i="9"/>
  <c r="BD8932" i="9"/>
  <c r="BE8932" i="9"/>
  <c r="BF8932" i="9"/>
  <c r="BG8932" i="9"/>
  <c r="BH8932" i="9"/>
  <c r="BI8932" i="9"/>
  <c r="BJ8932" i="9"/>
  <c r="BD8933" i="9"/>
  <c r="BE8933" i="9"/>
  <c r="BF8933" i="9"/>
  <c r="BG8933" i="9"/>
  <c r="BH8933" i="9"/>
  <c r="BI8933" i="9"/>
  <c r="BJ8933" i="9"/>
  <c r="BD8934" i="9"/>
  <c r="BE8934" i="9"/>
  <c r="BF8934" i="9"/>
  <c r="BG8934" i="9"/>
  <c r="BH8934" i="9"/>
  <c r="BI8934" i="9"/>
  <c r="BJ8934" i="9"/>
  <c r="BD8935" i="9"/>
  <c r="BE8935" i="9"/>
  <c r="BF8935" i="9"/>
  <c r="BG8935" i="9"/>
  <c r="BH8935" i="9"/>
  <c r="BI8935" i="9"/>
  <c r="BJ8935" i="9"/>
  <c r="BD8936" i="9"/>
  <c r="BE8936" i="9"/>
  <c r="BF8936" i="9"/>
  <c r="BG8936" i="9"/>
  <c r="BH8936" i="9"/>
  <c r="BI8936" i="9"/>
  <c r="BJ8936" i="9"/>
  <c r="BD8937" i="9"/>
  <c r="BE8937" i="9"/>
  <c r="BF8937" i="9"/>
  <c r="BG8937" i="9"/>
  <c r="BH8937" i="9"/>
  <c r="BI8937" i="9"/>
  <c r="BJ8937" i="9"/>
  <c r="BD8938" i="9"/>
  <c r="BE8938" i="9"/>
  <c r="BF8938" i="9"/>
  <c r="BG8938" i="9"/>
  <c r="BH8938" i="9"/>
  <c r="BI8938" i="9"/>
  <c r="BJ8938" i="9"/>
  <c r="BD8939" i="9"/>
  <c r="BE8939" i="9"/>
  <c r="BF8939" i="9"/>
  <c r="BG8939" i="9"/>
  <c r="BH8939" i="9"/>
  <c r="BI8939" i="9"/>
  <c r="BJ8939" i="9"/>
  <c r="BD8940" i="9"/>
  <c r="BE8940" i="9"/>
  <c r="BF8940" i="9"/>
  <c r="BG8940" i="9"/>
  <c r="BH8940" i="9"/>
  <c r="BI8940" i="9"/>
  <c r="BJ8940" i="9"/>
  <c r="BD8941" i="9"/>
  <c r="BE8941" i="9"/>
  <c r="BF8941" i="9"/>
  <c r="BG8941" i="9"/>
  <c r="BH8941" i="9"/>
  <c r="BI8941" i="9"/>
  <c r="BJ8941" i="9"/>
  <c r="BD8942" i="9"/>
  <c r="BE8942" i="9"/>
  <c r="BF8942" i="9"/>
  <c r="BG8942" i="9"/>
  <c r="BH8942" i="9"/>
  <c r="BI8942" i="9"/>
  <c r="BJ8942" i="9"/>
  <c r="BD8943" i="9"/>
  <c r="BE8943" i="9"/>
  <c r="BF8943" i="9"/>
  <c r="BG8943" i="9"/>
  <c r="BH8943" i="9"/>
  <c r="BI8943" i="9"/>
  <c r="BJ8943" i="9"/>
  <c r="BD8944" i="9"/>
  <c r="BE8944" i="9"/>
  <c r="BF8944" i="9"/>
  <c r="BG8944" i="9"/>
  <c r="BH8944" i="9"/>
  <c r="BI8944" i="9"/>
  <c r="BJ8944" i="9"/>
  <c r="BD8945" i="9"/>
  <c r="BE8945" i="9"/>
  <c r="BF8945" i="9"/>
  <c r="BG8945" i="9"/>
  <c r="BH8945" i="9"/>
  <c r="BI8945" i="9"/>
  <c r="BJ8945" i="9"/>
  <c r="BD8946" i="9"/>
  <c r="BE8946" i="9"/>
  <c r="BF8946" i="9"/>
  <c r="BG8946" i="9"/>
  <c r="BH8946" i="9"/>
  <c r="BI8946" i="9"/>
  <c r="BJ8946" i="9"/>
  <c r="BD8947" i="9"/>
  <c r="BE8947" i="9"/>
  <c r="BF8947" i="9"/>
  <c r="BG8947" i="9"/>
  <c r="BH8947" i="9"/>
  <c r="BI8947" i="9"/>
  <c r="BJ8947" i="9"/>
  <c r="BD8948" i="9"/>
  <c r="BE8948" i="9"/>
  <c r="BF8948" i="9"/>
  <c r="BG8948" i="9"/>
  <c r="BH8948" i="9"/>
  <c r="BI8948" i="9"/>
  <c r="BJ8948" i="9"/>
  <c r="BD8949" i="9"/>
  <c r="BE8949" i="9"/>
  <c r="BF8949" i="9"/>
  <c r="BG8949" i="9"/>
  <c r="BH8949" i="9"/>
  <c r="BI8949" i="9"/>
  <c r="BJ8949" i="9"/>
  <c r="BD8950" i="9"/>
  <c r="BE8950" i="9"/>
  <c r="BF8950" i="9"/>
  <c r="BG8950" i="9"/>
  <c r="BH8950" i="9"/>
  <c r="BI8950" i="9"/>
  <c r="BJ8950" i="9"/>
  <c r="BD8951" i="9"/>
  <c r="BE8951" i="9"/>
  <c r="BF8951" i="9"/>
  <c r="BG8951" i="9"/>
  <c r="BH8951" i="9"/>
  <c r="BI8951" i="9"/>
  <c r="BJ8951" i="9"/>
  <c r="BD8952" i="9"/>
  <c r="BE8952" i="9"/>
  <c r="BF8952" i="9"/>
  <c r="BG8952" i="9"/>
  <c r="BH8952" i="9"/>
  <c r="BI8952" i="9"/>
  <c r="BJ8952" i="9"/>
  <c r="BD8953" i="9"/>
  <c r="BE8953" i="9"/>
  <c r="BF8953" i="9"/>
  <c r="BG8953" i="9"/>
  <c r="BH8953" i="9"/>
  <c r="BI8953" i="9"/>
  <c r="BJ8953" i="9"/>
  <c r="BD8954" i="9"/>
  <c r="BE8954" i="9"/>
  <c r="BF8954" i="9"/>
  <c r="BG8954" i="9"/>
  <c r="BH8954" i="9"/>
  <c r="BI8954" i="9"/>
  <c r="BJ8954" i="9"/>
  <c r="BD8955" i="9"/>
  <c r="BE8955" i="9"/>
  <c r="BF8955" i="9"/>
  <c r="BG8955" i="9"/>
  <c r="BH8955" i="9"/>
  <c r="BI8955" i="9"/>
  <c r="BJ8955" i="9"/>
  <c r="BD8956" i="9"/>
  <c r="BE8956" i="9"/>
  <c r="BF8956" i="9"/>
  <c r="BG8956" i="9"/>
  <c r="BH8956" i="9"/>
  <c r="BI8956" i="9"/>
  <c r="BJ8956" i="9"/>
  <c r="BD8957" i="9"/>
  <c r="BE8957" i="9"/>
  <c r="BF8957" i="9"/>
  <c r="BG8957" i="9"/>
  <c r="BH8957" i="9"/>
  <c r="BI8957" i="9"/>
  <c r="BJ8957" i="9"/>
  <c r="BD8958" i="9"/>
  <c r="BE8958" i="9"/>
  <c r="BF8958" i="9"/>
  <c r="BG8958" i="9"/>
  <c r="BH8958" i="9"/>
  <c r="BI8958" i="9"/>
  <c r="BJ8958" i="9"/>
  <c r="BD8959" i="9"/>
  <c r="BE8959" i="9"/>
  <c r="BF8959" i="9"/>
  <c r="BG8959" i="9"/>
  <c r="BH8959" i="9"/>
  <c r="BI8959" i="9"/>
  <c r="BJ8959" i="9"/>
  <c r="BD8960" i="9"/>
  <c r="BE8960" i="9"/>
  <c r="BF8960" i="9"/>
  <c r="BG8960" i="9"/>
  <c r="BH8960" i="9"/>
  <c r="BI8960" i="9"/>
  <c r="BJ8960" i="9"/>
  <c r="BD8961" i="9"/>
  <c r="BE8961" i="9"/>
  <c r="BF8961" i="9"/>
  <c r="BG8961" i="9"/>
  <c r="BH8961" i="9"/>
  <c r="BI8961" i="9"/>
  <c r="BJ8961" i="9"/>
  <c r="BD8962" i="9"/>
  <c r="BE8962" i="9"/>
  <c r="BF8962" i="9"/>
  <c r="BG8962" i="9"/>
  <c r="BH8962" i="9"/>
  <c r="BI8962" i="9"/>
  <c r="BJ8962" i="9"/>
  <c r="BD8963" i="9"/>
  <c r="BE8963" i="9"/>
  <c r="BF8963" i="9"/>
  <c r="BG8963" i="9"/>
  <c r="BH8963" i="9"/>
  <c r="BI8963" i="9"/>
  <c r="BJ8963" i="9"/>
  <c r="BD8964" i="9"/>
  <c r="BE8964" i="9"/>
  <c r="BF8964" i="9"/>
  <c r="BG8964" i="9"/>
  <c r="BH8964" i="9"/>
  <c r="BI8964" i="9"/>
  <c r="BJ8964" i="9"/>
  <c r="BD8965" i="9"/>
  <c r="BE8965" i="9"/>
  <c r="BF8965" i="9"/>
  <c r="BG8965" i="9"/>
  <c r="BH8965" i="9"/>
  <c r="BI8965" i="9"/>
  <c r="BJ8965" i="9"/>
  <c r="BD8966" i="9"/>
  <c r="BE8966" i="9"/>
  <c r="BF8966" i="9"/>
  <c r="BG8966" i="9"/>
  <c r="BH8966" i="9"/>
  <c r="BI8966" i="9"/>
  <c r="BJ8966" i="9"/>
  <c r="BD8967" i="9"/>
  <c r="BE8967" i="9"/>
  <c r="BF8967" i="9"/>
  <c r="BG8967" i="9"/>
  <c r="BH8967" i="9"/>
  <c r="BI8967" i="9"/>
  <c r="BJ8967" i="9"/>
  <c r="BD8968" i="9"/>
  <c r="BE8968" i="9"/>
  <c r="BF8968" i="9"/>
  <c r="BG8968" i="9"/>
  <c r="BH8968" i="9"/>
  <c r="BI8968" i="9"/>
  <c r="BJ8968" i="9"/>
  <c r="BD8969" i="9"/>
  <c r="BE8969" i="9"/>
  <c r="BF8969" i="9"/>
  <c r="BG8969" i="9"/>
  <c r="BH8969" i="9"/>
  <c r="BI8969" i="9"/>
  <c r="BJ8969" i="9"/>
  <c r="BD8970" i="9"/>
  <c r="BE8970" i="9"/>
  <c r="BF8970" i="9"/>
  <c r="BG8970" i="9"/>
  <c r="BH8970" i="9"/>
  <c r="BI8970" i="9"/>
  <c r="BJ8970" i="9"/>
  <c r="BD8971" i="9"/>
  <c r="BE8971" i="9"/>
  <c r="BF8971" i="9"/>
  <c r="BG8971" i="9"/>
  <c r="BH8971" i="9"/>
  <c r="BI8971" i="9"/>
  <c r="BJ8971" i="9"/>
  <c r="BD8972" i="9"/>
  <c r="BE8972" i="9"/>
  <c r="BF8972" i="9"/>
  <c r="BG8972" i="9"/>
  <c r="BH8972" i="9"/>
  <c r="BI8972" i="9"/>
  <c r="BJ8972" i="9"/>
  <c r="BD8973" i="9"/>
  <c r="BE8973" i="9"/>
  <c r="BF8973" i="9"/>
  <c r="BG8973" i="9"/>
  <c r="BH8973" i="9"/>
  <c r="BI8973" i="9"/>
  <c r="BJ8973" i="9"/>
  <c r="BD8974" i="9"/>
  <c r="BE8974" i="9"/>
  <c r="BF8974" i="9"/>
  <c r="BG8974" i="9"/>
  <c r="BH8974" i="9"/>
  <c r="BI8974" i="9"/>
  <c r="BJ8974" i="9"/>
  <c r="BD8975" i="9"/>
  <c r="BE8975" i="9"/>
  <c r="BF8975" i="9"/>
  <c r="BG8975" i="9"/>
  <c r="BH8975" i="9"/>
  <c r="BI8975" i="9"/>
  <c r="BJ8975" i="9"/>
  <c r="BD8976" i="9"/>
  <c r="BE8976" i="9"/>
  <c r="BF8976" i="9"/>
  <c r="BG8976" i="9"/>
  <c r="BH8976" i="9"/>
  <c r="BI8976" i="9"/>
  <c r="BJ8976" i="9"/>
  <c r="BD8977" i="9"/>
  <c r="BE8977" i="9"/>
  <c r="BF8977" i="9"/>
  <c r="BG8977" i="9"/>
  <c r="BH8977" i="9"/>
  <c r="BI8977" i="9"/>
  <c r="BJ8977" i="9"/>
  <c r="BD8978" i="9"/>
  <c r="BE8978" i="9"/>
  <c r="BF8978" i="9"/>
  <c r="BG8978" i="9"/>
  <c r="BH8978" i="9"/>
  <c r="BI8978" i="9"/>
  <c r="BJ8978" i="9"/>
  <c r="BD8979" i="9"/>
  <c r="BE8979" i="9"/>
  <c r="BF8979" i="9"/>
  <c r="BG8979" i="9"/>
  <c r="BH8979" i="9"/>
  <c r="BI8979" i="9"/>
  <c r="BJ8979" i="9"/>
  <c r="BD8980" i="9"/>
  <c r="BE8980" i="9"/>
  <c r="BF8980" i="9"/>
  <c r="BG8980" i="9"/>
  <c r="BH8980" i="9"/>
  <c r="BI8980" i="9"/>
  <c r="BJ8980" i="9"/>
  <c r="BD8981" i="9"/>
  <c r="BE8981" i="9"/>
  <c r="BF8981" i="9"/>
  <c r="BG8981" i="9"/>
  <c r="BH8981" i="9"/>
  <c r="BI8981" i="9"/>
  <c r="BJ8981" i="9"/>
  <c r="BD8982" i="9"/>
  <c r="BE8982" i="9"/>
  <c r="BF8982" i="9"/>
  <c r="BG8982" i="9"/>
  <c r="BH8982" i="9"/>
  <c r="BI8982" i="9"/>
  <c r="BJ8982" i="9"/>
  <c r="BD8983" i="9"/>
  <c r="BE8983" i="9"/>
  <c r="BF8983" i="9"/>
  <c r="BG8983" i="9"/>
  <c r="BH8983" i="9"/>
  <c r="BI8983" i="9"/>
  <c r="BJ8983" i="9"/>
  <c r="BD8984" i="9"/>
  <c r="BE8984" i="9"/>
  <c r="BF8984" i="9"/>
  <c r="BG8984" i="9"/>
  <c r="BH8984" i="9"/>
  <c r="BI8984" i="9"/>
  <c r="BJ8984" i="9"/>
  <c r="BD8985" i="9"/>
  <c r="BE8985" i="9"/>
  <c r="BF8985" i="9"/>
  <c r="BG8985" i="9"/>
  <c r="BH8985" i="9"/>
  <c r="BI8985" i="9"/>
  <c r="BJ8985" i="9"/>
  <c r="BD8986" i="9"/>
  <c r="BE8986" i="9"/>
  <c r="BF8986" i="9"/>
  <c r="BG8986" i="9"/>
  <c r="BH8986" i="9"/>
  <c r="BI8986" i="9"/>
  <c r="BJ8986" i="9"/>
  <c r="BD8987" i="9"/>
  <c r="BE8987" i="9"/>
  <c r="BF8987" i="9"/>
  <c r="BG8987" i="9"/>
  <c r="BH8987" i="9"/>
  <c r="BI8987" i="9"/>
  <c r="BJ8987" i="9"/>
  <c r="BD8988" i="9"/>
  <c r="BE8988" i="9"/>
  <c r="BF8988" i="9"/>
  <c r="BG8988" i="9"/>
  <c r="BH8988" i="9"/>
  <c r="BI8988" i="9"/>
  <c r="BJ8988" i="9"/>
  <c r="BD8989" i="9"/>
  <c r="BE8989" i="9"/>
  <c r="BF8989" i="9"/>
  <c r="BG8989" i="9"/>
  <c r="BH8989" i="9"/>
  <c r="BI8989" i="9"/>
  <c r="BJ8989" i="9"/>
  <c r="BD8990" i="9"/>
  <c r="BE8990" i="9"/>
  <c r="BF8990" i="9"/>
  <c r="BG8990" i="9"/>
  <c r="BH8990" i="9"/>
  <c r="BI8990" i="9"/>
  <c r="BJ8990" i="9"/>
  <c r="BD8991" i="9"/>
  <c r="BE8991" i="9"/>
  <c r="BF8991" i="9"/>
  <c r="BG8991" i="9"/>
  <c r="BH8991" i="9"/>
  <c r="BI8991" i="9"/>
  <c r="BJ8991" i="9"/>
  <c r="BD8992" i="9"/>
  <c r="BE8992" i="9"/>
  <c r="BF8992" i="9"/>
  <c r="BG8992" i="9"/>
  <c r="BH8992" i="9"/>
  <c r="BI8992" i="9"/>
  <c r="BJ8992" i="9"/>
  <c r="BD8993" i="9"/>
  <c r="BE8993" i="9"/>
  <c r="BF8993" i="9"/>
  <c r="BG8993" i="9"/>
  <c r="BH8993" i="9"/>
  <c r="BI8993" i="9"/>
  <c r="BJ8993" i="9"/>
  <c r="BD8994" i="9"/>
  <c r="BE8994" i="9"/>
  <c r="BF8994" i="9"/>
  <c r="BG8994" i="9"/>
  <c r="BH8994" i="9"/>
  <c r="BI8994" i="9"/>
  <c r="BJ8994" i="9"/>
  <c r="BD8995" i="9"/>
  <c r="BE8995" i="9"/>
  <c r="BF8995" i="9"/>
  <c r="BG8995" i="9"/>
  <c r="BH8995" i="9"/>
  <c r="BI8995" i="9"/>
  <c r="BJ8995" i="9"/>
  <c r="BD8996" i="9"/>
  <c r="BE8996" i="9"/>
  <c r="BF8996" i="9"/>
  <c r="BG8996" i="9"/>
  <c r="BH8996" i="9"/>
  <c r="BI8996" i="9"/>
  <c r="BJ8996" i="9"/>
  <c r="BD8997" i="9"/>
  <c r="BE8997" i="9"/>
  <c r="BF8997" i="9"/>
  <c r="BG8997" i="9"/>
  <c r="BH8997" i="9"/>
  <c r="BI8997" i="9"/>
  <c r="BJ8997" i="9"/>
  <c r="BD8998" i="9"/>
  <c r="BE8998" i="9"/>
  <c r="BF8998" i="9"/>
  <c r="BG8998" i="9"/>
  <c r="BH8998" i="9"/>
  <c r="BI8998" i="9"/>
  <c r="BJ8998" i="9"/>
  <c r="BD8999" i="9"/>
  <c r="BE8999" i="9"/>
  <c r="BF8999" i="9"/>
  <c r="BG8999" i="9"/>
  <c r="BH8999" i="9"/>
  <c r="BI8999" i="9"/>
  <c r="BJ8999" i="9"/>
  <c r="BD9000" i="9"/>
  <c r="BE9000" i="9"/>
  <c r="BF9000" i="9"/>
  <c r="BG9000" i="9"/>
  <c r="BH9000" i="9"/>
  <c r="BI9000" i="9"/>
  <c r="BJ9000" i="9"/>
  <c r="BD9001" i="9"/>
  <c r="BE9001" i="9"/>
  <c r="BF9001" i="9"/>
  <c r="BG9001" i="9"/>
  <c r="BH9001" i="9"/>
  <c r="BI9001" i="9"/>
  <c r="BJ9001" i="9"/>
  <c r="BD9002" i="9"/>
  <c r="BE9002" i="9"/>
  <c r="BF9002" i="9"/>
  <c r="BG9002" i="9"/>
  <c r="BH9002" i="9"/>
  <c r="BI9002" i="9"/>
  <c r="BJ9002" i="9"/>
  <c r="BD9003" i="9"/>
  <c r="BE9003" i="9"/>
  <c r="BF9003" i="9"/>
  <c r="BG9003" i="9"/>
  <c r="BH9003" i="9"/>
  <c r="BI9003" i="9"/>
  <c r="BJ9003" i="9"/>
  <c r="BD9004" i="9"/>
  <c r="BE9004" i="9"/>
  <c r="BF9004" i="9"/>
  <c r="BG9004" i="9"/>
  <c r="BH9004" i="9"/>
  <c r="BI9004" i="9"/>
  <c r="BJ9004" i="9"/>
  <c r="BD9005" i="9"/>
  <c r="BE9005" i="9"/>
  <c r="BF9005" i="9"/>
  <c r="BG9005" i="9"/>
  <c r="BH9005" i="9"/>
  <c r="BI9005" i="9"/>
  <c r="BJ9005" i="9"/>
  <c r="BD9006" i="9"/>
  <c r="BE9006" i="9"/>
  <c r="BF9006" i="9"/>
  <c r="BG9006" i="9"/>
  <c r="BH9006" i="9"/>
  <c r="BI9006" i="9"/>
  <c r="BJ9006" i="9"/>
  <c r="BD9007" i="9"/>
  <c r="BE9007" i="9"/>
  <c r="BF9007" i="9"/>
  <c r="BG9007" i="9"/>
  <c r="BH9007" i="9"/>
  <c r="BI9007" i="9"/>
  <c r="BJ9007" i="9"/>
  <c r="BD9008" i="9"/>
  <c r="BE9008" i="9"/>
  <c r="BF9008" i="9"/>
  <c r="BG9008" i="9"/>
  <c r="BH9008" i="9"/>
  <c r="BI9008" i="9"/>
  <c r="BJ9008" i="9"/>
  <c r="BD9009" i="9"/>
  <c r="BE9009" i="9"/>
  <c r="BF9009" i="9"/>
  <c r="BG9009" i="9"/>
  <c r="BH9009" i="9"/>
  <c r="BI9009" i="9"/>
  <c r="BJ9009" i="9"/>
  <c r="BD9010" i="9"/>
  <c r="BE9010" i="9"/>
  <c r="BF9010" i="9"/>
  <c r="BG9010" i="9"/>
  <c r="BH9010" i="9"/>
  <c r="BI9010" i="9"/>
  <c r="BJ9010" i="9"/>
  <c r="BD9011" i="9"/>
  <c r="BE9011" i="9"/>
  <c r="BF9011" i="9"/>
  <c r="BG9011" i="9"/>
  <c r="BH9011" i="9"/>
  <c r="BI9011" i="9"/>
  <c r="BJ9011" i="9"/>
  <c r="BD9012" i="9"/>
  <c r="BE9012" i="9"/>
  <c r="BF9012" i="9"/>
  <c r="BG9012" i="9"/>
  <c r="BH9012" i="9"/>
  <c r="BI9012" i="9"/>
  <c r="BJ9012" i="9"/>
  <c r="BD9013" i="9"/>
  <c r="BE9013" i="9"/>
  <c r="BF9013" i="9"/>
  <c r="BG9013" i="9"/>
  <c r="BH9013" i="9"/>
  <c r="BI9013" i="9"/>
  <c r="BJ9013" i="9"/>
  <c r="BD9014" i="9"/>
  <c r="BE9014" i="9"/>
  <c r="BF9014" i="9"/>
  <c r="BG9014" i="9"/>
  <c r="BH9014" i="9"/>
  <c r="BI9014" i="9"/>
  <c r="BJ9014" i="9"/>
  <c r="BD9015" i="9"/>
  <c r="BE9015" i="9"/>
  <c r="BF9015" i="9"/>
  <c r="BG9015" i="9"/>
  <c r="BH9015" i="9"/>
  <c r="BI9015" i="9"/>
  <c r="BJ9015" i="9"/>
  <c r="BD9016" i="9"/>
  <c r="BE9016" i="9"/>
  <c r="BF9016" i="9"/>
  <c r="BG9016" i="9"/>
  <c r="BH9016" i="9"/>
  <c r="BI9016" i="9"/>
  <c r="BJ9016" i="9"/>
  <c r="BD9017" i="9"/>
  <c r="BE9017" i="9"/>
  <c r="BF9017" i="9"/>
  <c r="BG9017" i="9"/>
  <c r="BH9017" i="9"/>
  <c r="BI9017" i="9"/>
  <c r="BJ9017" i="9"/>
  <c r="BD9018" i="9"/>
  <c r="BE9018" i="9"/>
  <c r="BF9018" i="9"/>
  <c r="BG9018" i="9"/>
  <c r="BH9018" i="9"/>
  <c r="BI9018" i="9"/>
  <c r="BJ9018" i="9"/>
  <c r="BD9019" i="9"/>
  <c r="BE9019" i="9"/>
  <c r="BF9019" i="9"/>
  <c r="BG9019" i="9"/>
  <c r="BH9019" i="9"/>
  <c r="BI9019" i="9"/>
  <c r="BJ9019" i="9"/>
  <c r="BD9020" i="9"/>
  <c r="BE9020" i="9"/>
  <c r="BF9020" i="9"/>
  <c r="BG9020" i="9"/>
  <c r="BH9020" i="9"/>
  <c r="BI9020" i="9"/>
  <c r="BJ9020" i="9"/>
  <c r="BD9021" i="9"/>
  <c r="BE9021" i="9"/>
  <c r="BF9021" i="9"/>
  <c r="BG9021" i="9"/>
  <c r="BH9021" i="9"/>
  <c r="BI9021" i="9"/>
  <c r="BJ9021" i="9"/>
  <c r="BD9022" i="9"/>
  <c r="BE9022" i="9"/>
  <c r="BF9022" i="9"/>
  <c r="BG9022" i="9"/>
  <c r="BH9022" i="9"/>
  <c r="BI9022" i="9"/>
  <c r="BJ9022" i="9"/>
  <c r="BD9023" i="9"/>
  <c r="BE9023" i="9"/>
  <c r="BF9023" i="9"/>
  <c r="BG9023" i="9"/>
  <c r="BH9023" i="9"/>
  <c r="BI9023" i="9"/>
  <c r="BJ9023" i="9"/>
  <c r="BD9024" i="9"/>
  <c r="BE9024" i="9"/>
  <c r="BF9024" i="9"/>
  <c r="BG9024" i="9"/>
  <c r="BH9024" i="9"/>
  <c r="BI9024" i="9"/>
  <c r="BJ9024" i="9"/>
  <c r="BD9025" i="9"/>
  <c r="BE9025" i="9"/>
  <c r="BF9025" i="9"/>
  <c r="BG9025" i="9"/>
  <c r="BH9025" i="9"/>
  <c r="BI9025" i="9"/>
  <c r="BJ9025" i="9"/>
  <c r="BD9026" i="9"/>
  <c r="BE9026" i="9"/>
  <c r="BF9026" i="9"/>
  <c r="BG9026" i="9"/>
  <c r="BH9026" i="9"/>
  <c r="BI9026" i="9"/>
  <c r="BJ9026" i="9"/>
  <c r="BD9027" i="9"/>
  <c r="BE9027" i="9"/>
  <c r="BF9027" i="9"/>
  <c r="BG9027" i="9"/>
  <c r="BH9027" i="9"/>
  <c r="BI9027" i="9"/>
  <c r="BJ9027" i="9"/>
  <c r="BD9028" i="9"/>
  <c r="BE9028" i="9"/>
  <c r="BF9028" i="9"/>
  <c r="BG9028" i="9"/>
  <c r="BH9028" i="9"/>
  <c r="BI9028" i="9"/>
  <c r="BJ9028" i="9"/>
  <c r="BD9029" i="9"/>
  <c r="BE9029" i="9"/>
  <c r="BF9029" i="9"/>
  <c r="BG9029" i="9"/>
  <c r="BH9029" i="9"/>
  <c r="BI9029" i="9"/>
  <c r="BJ9029" i="9"/>
  <c r="BD9030" i="9"/>
  <c r="BE9030" i="9"/>
  <c r="BF9030" i="9"/>
  <c r="BG9030" i="9"/>
  <c r="BH9030" i="9"/>
  <c r="BI9030" i="9"/>
  <c r="BJ9030" i="9"/>
  <c r="BD9031" i="9"/>
  <c r="BE9031" i="9"/>
  <c r="BF9031" i="9"/>
  <c r="BG9031" i="9"/>
  <c r="BH9031" i="9"/>
  <c r="BI9031" i="9"/>
  <c r="BJ9031" i="9"/>
  <c r="BD9032" i="9"/>
  <c r="BE9032" i="9"/>
  <c r="BF9032" i="9"/>
  <c r="BG9032" i="9"/>
  <c r="BH9032" i="9"/>
  <c r="BI9032" i="9"/>
  <c r="BJ9032" i="9"/>
  <c r="BD9033" i="9"/>
  <c r="BE9033" i="9"/>
  <c r="BF9033" i="9"/>
  <c r="BG9033" i="9"/>
  <c r="BH9033" i="9"/>
  <c r="BI9033" i="9"/>
  <c r="BJ9033" i="9"/>
  <c r="BD9034" i="9"/>
  <c r="BE9034" i="9"/>
  <c r="BF9034" i="9"/>
  <c r="BG9034" i="9"/>
  <c r="BH9034" i="9"/>
  <c r="BI9034" i="9"/>
  <c r="BJ9034" i="9"/>
  <c r="BD9035" i="9"/>
  <c r="BE9035" i="9"/>
  <c r="BF9035" i="9"/>
  <c r="BG9035" i="9"/>
  <c r="BH9035" i="9"/>
  <c r="BI9035" i="9"/>
  <c r="BJ9035" i="9"/>
  <c r="BD9036" i="9"/>
  <c r="BE9036" i="9"/>
  <c r="BF9036" i="9"/>
  <c r="BG9036" i="9"/>
  <c r="BH9036" i="9"/>
  <c r="BI9036" i="9"/>
  <c r="BJ9036" i="9"/>
  <c r="BD9037" i="9"/>
  <c r="BE9037" i="9"/>
  <c r="BF9037" i="9"/>
  <c r="BG9037" i="9"/>
  <c r="BH9037" i="9"/>
  <c r="BI9037" i="9"/>
  <c r="BJ9037" i="9"/>
  <c r="BD9038" i="9"/>
  <c r="BE9038" i="9"/>
  <c r="BF9038" i="9"/>
  <c r="BG9038" i="9"/>
  <c r="BH9038" i="9"/>
  <c r="BI9038" i="9"/>
  <c r="BJ9038" i="9"/>
  <c r="BD9039" i="9"/>
  <c r="BE9039" i="9"/>
  <c r="BF9039" i="9"/>
  <c r="BG9039" i="9"/>
  <c r="BH9039" i="9"/>
  <c r="BI9039" i="9"/>
  <c r="BJ9039" i="9"/>
  <c r="BD9040" i="9"/>
  <c r="BE9040" i="9"/>
  <c r="BF9040" i="9"/>
  <c r="BG9040" i="9"/>
  <c r="BH9040" i="9"/>
  <c r="BI9040" i="9"/>
  <c r="BJ9040" i="9"/>
  <c r="BD9041" i="9"/>
  <c r="BE9041" i="9"/>
  <c r="BF9041" i="9"/>
  <c r="BG9041" i="9"/>
  <c r="BH9041" i="9"/>
  <c r="BI9041" i="9"/>
  <c r="BJ9041" i="9"/>
  <c r="BD9042" i="9"/>
  <c r="BE9042" i="9"/>
  <c r="BF9042" i="9"/>
  <c r="BG9042" i="9"/>
  <c r="BH9042" i="9"/>
  <c r="BI9042" i="9"/>
  <c r="BJ9042" i="9"/>
  <c r="BD9043" i="9"/>
  <c r="BE9043" i="9"/>
  <c r="BF9043" i="9"/>
  <c r="BG9043" i="9"/>
  <c r="BH9043" i="9"/>
  <c r="BI9043" i="9"/>
  <c r="BJ9043" i="9"/>
  <c r="BD9044" i="9"/>
  <c r="BE9044" i="9"/>
  <c r="BF9044" i="9"/>
  <c r="BG9044" i="9"/>
  <c r="BH9044" i="9"/>
  <c r="BI9044" i="9"/>
  <c r="BJ9044" i="9"/>
  <c r="BD9045" i="9"/>
  <c r="BE9045" i="9"/>
  <c r="BF9045" i="9"/>
  <c r="BG9045" i="9"/>
  <c r="BH9045" i="9"/>
  <c r="BI9045" i="9"/>
  <c r="BJ9045" i="9"/>
  <c r="BD9046" i="9"/>
  <c r="BE9046" i="9"/>
  <c r="BF9046" i="9"/>
  <c r="BG9046" i="9"/>
  <c r="BH9046" i="9"/>
  <c r="BI9046" i="9"/>
  <c r="BJ9046" i="9"/>
  <c r="BD9047" i="9"/>
  <c r="BE9047" i="9"/>
  <c r="BF9047" i="9"/>
  <c r="BG9047" i="9"/>
  <c r="BH9047" i="9"/>
  <c r="BI9047" i="9"/>
  <c r="BJ9047" i="9"/>
  <c r="BD9048" i="9"/>
  <c r="BE9048" i="9"/>
  <c r="BF9048" i="9"/>
  <c r="BG9048" i="9"/>
  <c r="BH9048" i="9"/>
  <c r="BI9048" i="9"/>
  <c r="BJ9048" i="9"/>
  <c r="BD9049" i="9"/>
  <c r="BE9049" i="9"/>
  <c r="BF9049" i="9"/>
  <c r="BG9049" i="9"/>
  <c r="BH9049" i="9"/>
  <c r="BI9049" i="9"/>
  <c r="BJ9049" i="9"/>
  <c r="BD9050" i="9"/>
  <c r="BE9050" i="9"/>
  <c r="BF9050" i="9"/>
  <c r="BG9050" i="9"/>
  <c r="BH9050" i="9"/>
  <c r="BI9050" i="9"/>
  <c r="BJ9050" i="9"/>
  <c r="BD9051" i="9"/>
  <c r="BE9051" i="9"/>
  <c r="BF9051" i="9"/>
  <c r="BG9051" i="9"/>
  <c r="BH9051" i="9"/>
  <c r="BI9051" i="9"/>
  <c r="BJ9051" i="9"/>
  <c r="BD9052" i="9"/>
  <c r="BE9052" i="9"/>
  <c r="BF9052" i="9"/>
  <c r="BG9052" i="9"/>
  <c r="BH9052" i="9"/>
  <c r="BI9052" i="9"/>
  <c r="BJ9052" i="9"/>
  <c r="BD9053" i="9"/>
  <c r="BE9053" i="9"/>
  <c r="BF9053" i="9"/>
  <c r="BG9053" i="9"/>
  <c r="BH9053" i="9"/>
  <c r="BI9053" i="9"/>
  <c r="BJ9053" i="9"/>
  <c r="BD9054" i="9"/>
  <c r="BE9054" i="9"/>
  <c r="BF9054" i="9"/>
  <c r="BG9054" i="9"/>
  <c r="BH9054" i="9"/>
  <c r="BI9054" i="9"/>
  <c r="BJ9054" i="9"/>
  <c r="BD9055" i="9"/>
  <c r="BE9055" i="9"/>
  <c r="BF9055" i="9"/>
  <c r="BG9055" i="9"/>
  <c r="BH9055" i="9"/>
  <c r="BI9055" i="9"/>
  <c r="BJ9055" i="9"/>
  <c r="BD9056" i="9"/>
  <c r="BE9056" i="9"/>
  <c r="BF9056" i="9"/>
  <c r="BG9056" i="9"/>
  <c r="BH9056" i="9"/>
  <c r="BI9056" i="9"/>
  <c r="BJ9056" i="9"/>
  <c r="BD9057" i="9"/>
  <c r="BE9057" i="9"/>
  <c r="BF9057" i="9"/>
  <c r="BG9057" i="9"/>
  <c r="BH9057" i="9"/>
  <c r="BI9057" i="9"/>
  <c r="BJ9057" i="9"/>
  <c r="BD9058" i="9"/>
  <c r="BE9058" i="9"/>
  <c r="BF9058" i="9"/>
  <c r="BG9058" i="9"/>
  <c r="BH9058" i="9"/>
  <c r="BI9058" i="9"/>
  <c r="BJ9058" i="9"/>
  <c r="BD9059" i="9"/>
  <c r="BE9059" i="9"/>
  <c r="BF9059" i="9"/>
  <c r="BG9059" i="9"/>
  <c r="BH9059" i="9"/>
  <c r="BI9059" i="9"/>
  <c r="BJ9059" i="9"/>
  <c r="BD9060" i="9"/>
  <c r="BE9060" i="9"/>
  <c r="BF9060" i="9"/>
  <c r="BG9060" i="9"/>
  <c r="BH9060" i="9"/>
  <c r="BI9060" i="9"/>
  <c r="BJ9060" i="9"/>
  <c r="BD9061" i="9"/>
  <c r="BE9061" i="9"/>
  <c r="BF9061" i="9"/>
  <c r="BG9061" i="9"/>
  <c r="BH9061" i="9"/>
  <c r="BI9061" i="9"/>
  <c r="BJ9061" i="9"/>
  <c r="BD9062" i="9"/>
  <c r="BE9062" i="9"/>
  <c r="BF9062" i="9"/>
  <c r="BG9062" i="9"/>
  <c r="BH9062" i="9"/>
  <c r="BI9062" i="9"/>
  <c r="BJ9062" i="9"/>
  <c r="BD9063" i="9"/>
  <c r="BE9063" i="9"/>
  <c r="BF9063" i="9"/>
  <c r="BG9063" i="9"/>
  <c r="BH9063" i="9"/>
  <c r="BI9063" i="9"/>
  <c r="BJ9063" i="9"/>
  <c r="BD9064" i="9"/>
  <c r="BE9064" i="9"/>
  <c r="BF9064" i="9"/>
  <c r="BG9064" i="9"/>
  <c r="BH9064" i="9"/>
  <c r="BI9064" i="9"/>
  <c r="BJ9064" i="9"/>
  <c r="BD9065" i="9"/>
  <c r="BE9065" i="9"/>
  <c r="BF9065" i="9"/>
  <c r="BG9065" i="9"/>
  <c r="BH9065" i="9"/>
  <c r="BI9065" i="9"/>
  <c r="BJ9065" i="9"/>
  <c r="BD9066" i="9"/>
  <c r="BE9066" i="9"/>
  <c r="BF9066" i="9"/>
  <c r="BG9066" i="9"/>
  <c r="BH9066" i="9"/>
  <c r="BI9066" i="9"/>
  <c r="BJ9066" i="9"/>
  <c r="BD9067" i="9"/>
  <c r="BE9067" i="9"/>
  <c r="BF9067" i="9"/>
  <c r="BG9067" i="9"/>
  <c r="BH9067" i="9"/>
  <c r="BI9067" i="9"/>
  <c r="BJ9067" i="9"/>
  <c r="BD9068" i="9"/>
  <c r="BE9068" i="9"/>
  <c r="BF9068" i="9"/>
  <c r="BG9068" i="9"/>
  <c r="BH9068" i="9"/>
  <c r="BI9068" i="9"/>
  <c r="BJ9068" i="9"/>
  <c r="BD9069" i="9"/>
  <c r="BE9069" i="9"/>
  <c r="BF9069" i="9"/>
  <c r="BG9069" i="9"/>
  <c r="BH9069" i="9"/>
  <c r="BI9069" i="9"/>
  <c r="BJ9069" i="9"/>
  <c r="BD9070" i="9"/>
  <c r="BE9070" i="9"/>
  <c r="BF9070" i="9"/>
  <c r="BG9070" i="9"/>
  <c r="BH9070" i="9"/>
  <c r="BI9070" i="9"/>
  <c r="BJ9070" i="9"/>
  <c r="BD9071" i="9"/>
  <c r="BE9071" i="9"/>
  <c r="BF9071" i="9"/>
  <c r="BG9071" i="9"/>
  <c r="BH9071" i="9"/>
  <c r="BI9071" i="9"/>
  <c r="BJ9071" i="9"/>
  <c r="BD9072" i="9"/>
  <c r="BE9072" i="9"/>
  <c r="BF9072" i="9"/>
  <c r="BG9072" i="9"/>
  <c r="BH9072" i="9"/>
  <c r="BI9072" i="9"/>
  <c r="BJ9072" i="9"/>
  <c r="BD9073" i="9"/>
  <c r="BE9073" i="9"/>
  <c r="BF9073" i="9"/>
  <c r="BG9073" i="9"/>
  <c r="BH9073" i="9"/>
  <c r="BI9073" i="9"/>
  <c r="BJ9073" i="9"/>
  <c r="BD9074" i="9"/>
  <c r="BE9074" i="9"/>
  <c r="BF9074" i="9"/>
  <c r="BG9074" i="9"/>
  <c r="BH9074" i="9"/>
  <c r="BI9074" i="9"/>
  <c r="BJ9074" i="9"/>
  <c r="BD9075" i="9"/>
  <c r="BE9075" i="9"/>
  <c r="BF9075" i="9"/>
  <c r="BG9075" i="9"/>
  <c r="BH9075" i="9"/>
  <c r="BI9075" i="9"/>
  <c r="BJ9075" i="9"/>
  <c r="BD9076" i="9"/>
  <c r="BE9076" i="9"/>
  <c r="BF9076" i="9"/>
  <c r="BG9076" i="9"/>
  <c r="BH9076" i="9"/>
  <c r="BI9076" i="9"/>
  <c r="BJ9076" i="9"/>
  <c r="BD9077" i="9"/>
  <c r="BE9077" i="9"/>
  <c r="BF9077" i="9"/>
  <c r="BG9077" i="9"/>
  <c r="BH9077" i="9"/>
  <c r="BI9077" i="9"/>
  <c r="BJ9077" i="9"/>
  <c r="BD9078" i="9"/>
  <c r="BE9078" i="9"/>
  <c r="BF9078" i="9"/>
  <c r="BG9078" i="9"/>
  <c r="BH9078" i="9"/>
  <c r="BI9078" i="9"/>
  <c r="BJ9078" i="9"/>
  <c r="BD9079" i="9"/>
  <c r="BE9079" i="9"/>
  <c r="BF9079" i="9"/>
  <c r="BG9079" i="9"/>
  <c r="BH9079" i="9"/>
  <c r="BI9079" i="9"/>
  <c r="BJ9079" i="9"/>
  <c r="BD9080" i="9"/>
  <c r="BE9080" i="9"/>
  <c r="BF9080" i="9"/>
  <c r="BG9080" i="9"/>
  <c r="BH9080" i="9"/>
  <c r="BI9080" i="9"/>
  <c r="BJ9080" i="9"/>
  <c r="BD9081" i="9"/>
  <c r="BE9081" i="9"/>
  <c r="BF9081" i="9"/>
  <c r="BG9081" i="9"/>
  <c r="BH9081" i="9"/>
  <c r="BI9081" i="9"/>
  <c r="BJ9081" i="9"/>
  <c r="BD9082" i="9"/>
  <c r="BE9082" i="9"/>
  <c r="BF9082" i="9"/>
  <c r="BG9082" i="9"/>
  <c r="BH9082" i="9"/>
  <c r="BI9082" i="9"/>
  <c r="BJ9082" i="9"/>
  <c r="BD9083" i="9"/>
  <c r="BE9083" i="9"/>
  <c r="BF9083" i="9"/>
  <c r="BG9083" i="9"/>
  <c r="BH9083" i="9"/>
  <c r="BI9083" i="9"/>
  <c r="BJ9083" i="9"/>
  <c r="BD9084" i="9"/>
  <c r="BE9084" i="9"/>
  <c r="BF9084" i="9"/>
  <c r="BG9084" i="9"/>
  <c r="BH9084" i="9"/>
  <c r="BI9084" i="9"/>
  <c r="BJ9084" i="9"/>
  <c r="BD9085" i="9"/>
  <c r="BE9085" i="9"/>
  <c r="BF9085" i="9"/>
  <c r="BG9085" i="9"/>
  <c r="BH9085" i="9"/>
  <c r="BI9085" i="9"/>
  <c r="BJ9085" i="9"/>
  <c r="BD9086" i="9"/>
  <c r="BE9086" i="9"/>
  <c r="BF9086" i="9"/>
  <c r="BG9086" i="9"/>
  <c r="BH9086" i="9"/>
  <c r="BI9086" i="9"/>
  <c r="BJ9086" i="9"/>
  <c r="BD9087" i="9"/>
  <c r="BE9087" i="9"/>
  <c r="BF9087" i="9"/>
  <c r="BG9087" i="9"/>
  <c r="BH9087" i="9"/>
  <c r="BI9087" i="9"/>
  <c r="BJ9087" i="9"/>
  <c r="BD9088" i="9"/>
  <c r="BE9088" i="9"/>
  <c r="BF9088" i="9"/>
  <c r="BG9088" i="9"/>
  <c r="BH9088" i="9"/>
  <c r="BI9088" i="9"/>
  <c r="BJ9088" i="9"/>
  <c r="BD9089" i="9"/>
  <c r="BE9089" i="9"/>
  <c r="BF9089" i="9"/>
  <c r="BG9089" i="9"/>
  <c r="BH9089" i="9"/>
  <c r="BI9089" i="9"/>
  <c r="BJ9089" i="9"/>
  <c r="BD9090" i="9"/>
  <c r="BE9090" i="9"/>
  <c r="BF9090" i="9"/>
  <c r="BG9090" i="9"/>
  <c r="BH9090" i="9"/>
  <c r="BI9090" i="9"/>
  <c r="BJ9090" i="9"/>
  <c r="BD9091" i="9"/>
  <c r="BE9091" i="9"/>
  <c r="BF9091" i="9"/>
  <c r="BG9091" i="9"/>
  <c r="BH9091" i="9"/>
  <c r="BI9091" i="9"/>
  <c r="BJ9091" i="9"/>
  <c r="BD9092" i="9"/>
  <c r="BE9092" i="9"/>
  <c r="BF9092" i="9"/>
  <c r="BG9092" i="9"/>
  <c r="BH9092" i="9"/>
  <c r="BI9092" i="9"/>
  <c r="BJ9092" i="9"/>
  <c r="BD9093" i="9"/>
  <c r="BE9093" i="9"/>
  <c r="BF9093" i="9"/>
  <c r="BG9093" i="9"/>
  <c r="BH9093" i="9"/>
  <c r="BI9093" i="9"/>
  <c r="BJ9093" i="9"/>
  <c r="BD9094" i="9"/>
  <c r="BE9094" i="9"/>
  <c r="BF9094" i="9"/>
  <c r="BG9094" i="9"/>
  <c r="BH9094" i="9"/>
  <c r="BI9094" i="9"/>
  <c r="BJ9094" i="9"/>
  <c r="BD9095" i="9"/>
  <c r="BE9095" i="9"/>
  <c r="BF9095" i="9"/>
  <c r="BG9095" i="9"/>
  <c r="BH9095" i="9"/>
  <c r="BI9095" i="9"/>
  <c r="BJ9095" i="9"/>
  <c r="BD9096" i="9"/>
  <c r="BE9096" i="9"/>
  <c r="BF9096" i="9"/>
  <c r="BG9096" i="9"/>
  <c r="BH9096" i="9"/>
  <c r="BI9096" i="9"/>
  <c r="BJ9096" i="9"/>
  <c r="BD9097" i="9"/>
  <c r="BE9097" i="9"/>
  <c r="BF9097" i="9"/>
  <c r="BG9097" i="9"/>
  <c r="BH9097" i="9"/>
  <c r="BI9097" i="9"/>
  <c r="BJ9097" i="9"/>
  <c r="BD9098" i="9"/>
  <c r="BE9098" i="9"/>
  <c r="BF9098" i="9"/>
  <c r="BG9098" i="9"/>
  <c r="BH9098" i="9"/>
  <c r="BI9098" i="9"/>
  <c r="BJ9098" i="9"/>
  <c r="BD9099" i="9"/>
  <c r="BE9099" i="9"/>
  <c r="BF9099" i="9"/>
  <c r="BG9099" i="9"/>
  <c r="BH9099" i="9"/>
  <c r="BI9099" i="9"/>
  <c r="BJ9099" i="9"/>
  <c r="BD9100" i="9"/>
  <c r="BE9100" i="9"/>
  <c r="BF9100" i="9"/>
  <c r="BG9100" i="9"/>
  <c r="BH9100" i="9"/>
  <c r="BI9100" i="9"/>
  <c r="BJ9100" i="9"/>
  <c r="BD9101" i="9"/>
  <c r="BE9101" i="9"/>
  <c r="BF9101" i="9"/>
  <c r="BG9101" i="9"/>
  <c r="BH9101" i="9"/>
  <c r="BI9101" i="9"/>
  <c r="BJ9101" i="9"/>
  <c r="BD9102" i="9"/>
  <c r="BE9102" i="9"/>
  <c r="BF9102" i="9"/>
  <c r="BG9102" i="9"/>
  <c r="BH9102" i="9"/>
  <c r="BI9102" i="9"/>
  <c r="BJ9102" i="9"/>
  <c r="BD9103" i="9"/>
  <c r="BE9103" i="9"/>
  <c r="BF9103" i="9"/>
  <c r="BG9103" i="9"/>
  <c r="BH9103" i="9"/>
  <c r="BI9103" i="9"/>
  <c r="BJ9103" i="9"/>
  <c r="BD9104" i="9"/>
  <c r="BE9104" i="9"/>
  <c r="BF9104" i="9"/>
  <c r="BG9104" i="9"/>
  <c r="BH9104" i="9"/>
  <c r="BI9104" i="9"/>
  <c r="BJ9104" i="9"/>
  <c r="BD9105" i="9"/>
  <c r="BE9105" i="9"/>
  <c r="BF9105" i="9"/>
  <c r="BG9105" i="9"/>
  <c r="BH9105" i="9"/>
  <c r="BI9105" i="9"/>
  <c r="BJ9105" i="9"/>
  <c r="BD9106" i="9"/>
  <c r="BE9106" i="9"/>
  <c r="BF9106" i="9"/>
  <c r="BG9106" i="9"/>
  <c r="BH9106" i="9"/>
  <c r="BI9106" i="9"/>
  <c r="BJ9106" i="9"/>
  <c r="BD9107" i="9"/>
  <c r="BE9107" i="9"/>
  <c r="BF9107" i="9"/>
  <c r="BG9107" i="9"/>
  <c r="BH9107" i="9"/>
  <c r="BI9107" i="9"/>
  <c r="BJ9107" i="9"/>
  <c r="BD9108" i="9"/>
  <c r="BE9108" i="9"/>
  <c r="BF9108" i="9"/>
  <c r="BG9108" i="9"/>
  <c r="BH9108" i="9"/>
  <c r="BI9108" i="9"/>
  <c r="BJ9108" i="9"/>
  <c r="BD9109" i="9"/>
  <c r="BE9109" i="9"/>
  <c r="BF9109" i="9"/>
  <c r="BG9109" i="9"/>
  <c r="BH9109" i="9"/>
  <c r="BI9109" i="9"/>
  <c r="BJ9109" i="9"/>
  <c r="BD9110" i="9"/>
  <c r="BE9110" i="9"/>
  <c r="BF9110" i="9"/>
  <c r="BG9110" i="9"/>
  <c r="BH9110" i="9"/>
  <c r="BI9110" i="9"/>
  <c r="BJ9110" i="9"/>
  <c r="BD9111" i="9"/>
  <c r="BE9111" i="9"/>
  <c r="BF9111" i="9"/>
  <c r="BG9111" i="9"/>
  <c r="BH9111" i="9"/>
  <c r="BI9111" i="9"/>
  <c r="BJ9111" i="9"/>
  <c r="BD9112" i="9"/>
  <c r="BE9112" i="9"/>
  <c r="BF9112" i="9"/>
  <c r="BG9112" i="9"/>
  <c r="BH9112" i="9"/>
  <c r="BI9112" i="9"/>
  <c r="BJ9112" i="9"/>
  <c r="BD9113" i="9"/>
  <c r="BE9113" i="9"/>
  <c r="BF9113" i="9"/>
  <c r="BG9113" i="9"/>
  <c r="BH9113" i="9"/>
  <c r="BI9113" i="9"/>
  <c r="BJ9113" i="9"/>
  <c r="BD9114" i="9"/>
  <c r="BE9114" i="9"/>
  <c r="BF9114" i="9"/>
  <c r="BG9114" i="9"/>
  <c r="BH9114" i="9"/>
  <c r="BI9114" i="9"/>
  <c r="BJ9114" i="9"/>
  <c r="BD9115" i="9"/>
  <c r="BE9115" i="9"/>
  <c r="BF9115" i="9"/>
  <c r="BG9115" i="9"/>
  <c r="BH9115" i="9"/>
  <c r="BI9115" i="9"/>
  <c r="BJ9115" i="9"/>
  <c r="BD9116" i="9"/>
  <c r="BE9116" i="9"/>
  <c r="BF9116" i="9"/>
  <c r="BG9116" i="9"/>
  <c r="BH9116" i="9"/>
  <c r="BI9116" i="9"/>
  <c r="BJ9116" i="9"/>
  <c r="BD9117" i="9"/>
  <c r="BE9117" i="9"/>
  <c r="BF9117" i="9"/>
  <c r="BG9117" i="9"/>
  <c r="BH9117" i="9"/>
  <c r="BI9117" i="9"/>
  <c r="BJ9117" i="9"/>
  <c r="BD9118" i="9"/>
  <c r="BE9118" i="9"/>
  <c r="BF9118" i="9"/>
  <c r="BG9118" i="9"/>
  <c r="BH9118" i="9"/>
  <c r="BI9118" i="9"/>
  <c r="BJ9118" i="9"/>
  <c r="BD9119" i="9"/>
  <c r="BE9119" i="9"/>
  <c r="BF9119" i="9"/>
  <c r="BG9119" i="9"/>
  <c r="BH9119" i="9"/>
  <c r="BI9119" i="9"/>
  <c r="BJ9119" i="9"/>
  <c r="BD9120" i="9"/>
  <c r="BE9120" i="9"/>
  <c r="BF9120" i="9"/>
  <c r="BG9120" i="9"/>
  <c r="BH9120" i="9"/>
  <c r="BI9120" i="9"/>
  <c r="BJ9120" i="9"/>
  <c r="BD9121" i="9"/>
  <c r="BE9121" i="9"/>
  <c r="BF9121" i="9"/>
  <c r="BG9121" i="9"/>
  <c r="BH9121" i="9"/>
  <c r="BI9121" i="9"/>
  <c r="BJ9121" i="9"/>
  <c r="BD9122" i="9"/>
  <c r="BE9122" i="9"/>
  <c r="BF9122" i="9"/>
  <c r="BG9122" i="9"/>
  <c r="BH9122" i="9"/>
  <c r="BI9122" i="9"/>
  <c r="BJ9122" i="9"/>
  <c r="BD9123" i="9"/>
  <c r="BE9123" i="9"/>
  <c r="BF9123" i="9"/>
  <c r="BG9123" i="9"/>
  <c r="BH9123" i="9"/>
  <c r="BI9123" i="9"/>
  <c r="BJ9123" i="9"/>
  <c r="BD9124" i="9"/>
  <c r="BE9124" i="9"/>
  <c r="BF9124" i="9"/>
  <c r="BG9124" i="9"/>
  <c r="BH9124" i="9"/>
  <c r="BI9124" i="9"/>
  <c r="BJ9124" i="9"/>
  <c r="BD9125" i="9"/>
  <c r="BE9125" i="9"/>
  <c r="BF9125" i="9"/>
  <c r="BG9125" i="9"/>
  <c r="BH9125" i="9"/>
  <c r="BI9125" i="9"/>
  <c r="BJ9125" i="9"/>
  <c r="BD9126" i="9"/>
  <c r="BE9126" i="9"/>
  <c r="BF9126" i="9"/>
  <c r="BG9126" i="9"/>
  <c r="BH9126" i="9"/>
  <c r="BI9126" i="9"/>
  <c r="BJ9126" i="9"/>
  <c r="BD9127" i="9"/>
  <c r="BE9127" i="9"/>
  <c r="BF9127" i="9"/>
  <c r="BG9127" i="9"/>
  <c r="BH9127" i="9"/>
  <c r="BI9127" i="9"/>
  <c r="BJ9127" i="9"/>
  <c r="BD9128" i="9"/>
  <c r="BE9128" i="9"/>
  <c r="BF9128" i="9"/>
  <c r="BG9128" i="9"/>
  <c r="BH9128" i="9"/>
  <c r="BI9128" i="9"/>
  <c r="BJ9128" i="9"/>
  <c r="BD9129" i="9"/>
  <c r="BE9129" i="9"/>
  <c r="BF9129" i="9"/>
  <c r="BG9129" i="9"/>
  <c r="BH9129" i="9"/>
  <c r="BI9129" i="9"/>
  <c r="BJ9129" i="9"/>
  <c r="BD9130" i="9"/>
  <c r="BE9130" i="9"/>
  <c r="BF9130" i="9"/>
  <c r="BG9130" i="9"/>
  <c r="BH9130" i="9"/>
  <c r="BI9130" i="9"/>
  <c r="BJ9130" i="9"/>
  <c r="BD9131" i="9"/>
  <c r="BE9131" i="9"/>
  <c r="BF9131" i="9"/>
  <c r="BG9131" i="9"/>
  <c r="BH9131" i="9"/>
  <c r="BI9131" i="9"/>
  <c r="BJ9131" i="9"/>
  <c r="BD9132" i="9"/>
  <c r="BE9132" i="9"/>
  <c r="BF9132" i="9"/>
  <c r="BG9132" i="9"/>
  <c r="BH9132" i="9"/>
  <c r="BI9132" i="9"/>
  <c r="BJ9132" i="9"/>
  <c r="BD9133" i="9"/>
  <c r="BE9133" i="9"/>
  <c r="BF9133" i="9"/>
  <c r="BG9133" i="9"/>
  <c r="BH9133" i="9"/>
  <c r="BI9133" i="9"/>
  <c r="BJ9133" i="9"/>
  <c r="BD9134" i="9"/>
  <c r="BE9134" i="9"/>
  <c r="BF9134" i="9"/>
  <c r="BG9134" i="9"/>
  <c r="BH9134" i="9"/>
  <c r="BI9134" i="9"/>
  <c r="BJ9134" i="9"/>
  <c r="BD9135" i="9"/>
  <c r="BE9135" i="9"/>
  <c r="BF9135" i="9"/>
  <c r="BG9135" i="9"/>
  <c r="BH9135" i="9"/>
  <c r="BI9135" i="9"/>
  <c r="BJ9135" i="9"/>
  <c r="BD9136" i="9"/>
  <c r="BE9136" i="9"/>
  <c r="BF9136" i="9"/>
  <c r="BG9136" i="9"/>
  <c r="BH9136" i="9"/>
  <c r="BI9136" i="9"/>
  <c r="BJ9136" i="9"/>
  <c r="BD9137" i="9"/>
  <c r="BE9137" i="9"/>
  <c r="BF9137" i="9"/>
  <c r="BG9137" i="9"/>
  <c r="BH9137" i="9"/>
  <c r="BI9137" i="9"/>
  <c r="BJ9137" i="9"/>
  <c r="BD9138" i="9"/>
  <c r="BE9138" i="9"/>
  <c r="BF9138" i="9"/>
  <c r="BG9138" i="9"/>
  <c r="BH9138" i="9"/>
  <c r="BI9138" i="9"/>
  <c r="BJ9138" i="9"/>
  <c r="BD9139" i="9"/>
  <c r="BE9139" i="9"/>
  <c r="BF9139" i="9"/>
  <c r="BG9139" i="9"/>
  <c r="BH9139" i="9"/>
  <c r="BI9139" i="9"/>
  <c r="BJ9139" i="9"/>
  <c r="BD9140" i="9"/>
  <c r="BE9140" i="9"/>
  <c r="BF9140" i="9"/>
  <c r="BG9140" i="9"/>
  <c r="BH9140" i="9"/>
  <c r="BI9140" i="9"/>
  <c r="BJ9140" i="9"/>
  <c r="BD9141" i="9"/>
  <c r="BE9141" i="9"/>
  <c r="BF9141" i="9"/>
  <c r="BG9141" i="9"/>
  <c r="BH9141" i="9"/>
  <c r="BI9141" i="9"/>
  <c r="BJ9141" i="9"/>
  <c r="BD9142" i="9"/>
  <c r="BE9142" i="9"/>
  <c r="BF9142" i="9"/>
  <c r="BG9142" i="9"/>
  <c r="BH9142" i="9"/>
  <c r="BI9142" i="9"/>
  <c r="BJ9142" i="9"/>
  <c r="BD9143" i="9"/>
  <c r="BE9143" i="9"/>
  <c r="BF9143" i="9"/>
  <c r="BG9143" i="9"/>
  <c r="BH9143" i="9"/>
  <c r="BI9143" i="9"/>
  <c r="BJ9143" i="9"/>
  <c r="BD9144" i="9"/>
  <c r="BE9144" i="9"/>
  <c r="BF9144" i="9"/>
  <c r="BG9144" i="9"/>
  <c r="BH9144" i="9"/>
  <c r="BI9144" i="9"/>
  <c r="BJ9144" i="9"/>
  <c r="BD9145" i="9"/>
  <c r="BE9145" i="9"/>
  <c r="BF9145" i="9"/>
  <c r="BG9145" i="9"/>
  <c r="BH9145" i="9"/>
  <c r="BI9145" i="9"/>
  <c r="BJ9145" i="9"/>
  <c r="BD9146" i="9"/>
  <c r="BE9146" i="9"/>
  <c r="BF9146" i="9"/>
  <c r="BG9146" i="9"/>
  <c r="BH9146" i="9"/>
  <c r="BI9146" i="9"/>
  <c r="BJ9146" i="9"/>
  <c r="BD9147" i="9"/>
  <c r="BE9147" i="9"/>
  <c r="BF9147" i="9"/>
  <c r="BG9147" i="9"/>
  <c r="BH9147" i="9"/>
  <c r="BI9147" i="9"/>
  <c r="BJ9147" i="9"/>
  <c r="BD9148" i="9"/>
  <c r="BE9148" i="9"/>
  <c r="BF9148" i="9"/>
  <c r="BG9148" i="9"/>
  <c r="BH9148" i="9"/>
  <c r="BI9148" i="9"/>
  <c r="BJ9148" i="9"/>
  <c r="BD9149" i="9"/>
  <c r="BE9149" i="9"/>
  <c r="BF9149" i="9"/>
  <c r="BG9149" i="9"/>
  <c r="BH9149" i="9"/>
  <c r="BI9149" i="9"/>
  <c r="BJ9149" i="9"/>
  <c r="BD9150" i="9"/>
  <c r="BE9150" i="9"/>
  <c r="BF9150" i="9"/>
  <c r="BG9150" i="9"/>
  <c r="BH9150" i="9"/>
  <c r="BI9150" i="9"/>
  <c r="BJ9150" i="9"/>
  <c r="BD9151" i="9"/>
  <c r="BE9151" i="9"/>
  <c r="BF9151" i="9"/>
  <c r="BG9151" i="9"/>
  <c r="BH9151" i="9"/>
  <c r="BI9151" i="9"/>
  <c r="BJ9151" i="9"/>
  <c r="BD9152" i="9"/>
  <c r="BE9152" i="9"/>
  <c r="BF9152" i="9"/>
  <c r="BG9152" i="9"/>
  <c r="BH9152" i="9"/>
  <c r="BI9152" i="9"/>
  <c r="BJ9152" i="9"/>
  <c r="BD9153" i="9"/>
  <c r="BE9153" i="9"/>
  <c r="BF9153" i="9"/>
  <c r="BG9153" i="9"/>
  <c r="BH9153" i="9"/>
  <c r="BI9153" i="9"/>
  <c r="BJ9153" i="9"/>
  <c r="BD9154" i="9"/>
  <c r="BE9154" i="9"/>
  <c r="BF9154" i="9"/>
  <c r="BG9154" i="9"/>
  <c r="BH9154" i="9"/>
  <c r="BI9154" i="9"/>
  <c r="BJ9154" i="9"/>
  <c r="BD9155" i="9"/>
  <c r="BE9155" i="9"/>
  <c r="BF9155" i="9"/>
  <c r="BG9155" i="9"/>
  <c r="BH9155" i="9"/>
  <c r="BI9155" i="9"/>
  <c r="BJ9155" i="9"/>
  <c r="BD9156" i="9"/>
  <c r="BE9156" i="9"/>
  <c r="BF9156" i="9"/>
  <c r="BG9156" i="9"/>
  <c r="BH9156" i="9"/>
  <c r="BI9156" i="9"/>
  <c r="BJ9156" i="9"/>
  <c r="BD9157" i="9"/>
  <c r="BE9157" i="9"/>
  <c r="BF9157" i="9"/>
  <c r="BG9157" i="9"/>
  <c r="BH9157" i="9"/>
  <c r="BI9157" i="9"/>
  <c r="BJ9157" i="9"/>
  <c r="BD9158" i="9"/>
  <c r="BE9158" i="9"/>
  <c r="BF9158" i="9"/>
  <c r="BG9158" i="9"/>
  <c r="BH9158" i="9"/>
  <c r="BI9158" i="9"/>
  <c r="BJ9158" i="9"/>
  <c r="BD9159" i="9"/>
  <c r="BE9159" i="9"/>
  <c r="BF9159" i="9"/>
  <c r="BG9159" i="9"/>
  <c r="BH9159" i="9"/>
  <c r="BI9159" i="9"/>
  <c r="BJ9159" i="9"/>
  <c r="BD9160" i="9"/>
  <c r="BE9160" i="9"/>
  <c r="BF9160" i="9"/>
  <c r="BG9160" i="9"/>
  <c r="BH9160" i="9"/>
  <c r="BI9160" i="9"/>
  <c r="BJ9160" i="9"/>
  <c r="BD9161" i="9"/>
  <c r="BE9161" i="9"/>
  <c r="BF9161" i="9"/>
  <c r="BG9161" i="9"/>
  <c r="BH9161" i="9"/>
  <c r="BI9161" i="9"/>
  <c r="BJ9161" i="9"/>
  <c r="BD9162" i="9"/>
  <c r="BE9162" i="9"/>
  <c r="BF9162" i="9"/>
  <c r="BG9162" i="9"/>
  <c r="BH9162" i="9"/>
  <c r="BI9162" i="9"/>
  <c r="BJ9162" i="9"/>
  <c r="BD9163" i="9"/>
  <c r="BE9163" i="9"/>
  <c r="BF9163" i="9"/>
  <c r="BG9163" i="9"/>
  <c r="BH9163" i="9"/>
  <c r="BI9163" i="9"/>
  <c r="BJ9163" i="9"/>
  <c r="BD9164" i="9"/>
  <c r="BE9164" i="9"/>
  <c r="BF9164" i="9"/>
  <c r="BG9164" i="9"/>
  <c r="BH9164" i="9"/>
  <c r="BI9164" i="9"/>
  <c r="BJ9164" i="9"/>
  <c r="BD9165" i="9"/>
  <c r="BE9165" i="9"/>
  <c r="BF9165" i="9"/>
  <c r="BG9165" i="9"/>
  <c r="BH9165" i="9"/>
  <c r="BI9165" i="9"/>
  <c r="BJ9165" i="9"/>
  <c r="BD9166" i="9"/>
  <c r="BE9166" i="9"/>
  <c r="BF9166" i="9"/>
  <c r="BG9166" i="9"/>
  <c r="BH9166" i="9"/>
  <c r="BI9166" i="9"/>
  <c r="BJ9166" i="9"/>
  <c r="BD9167" i="9"/>
  <c r="BE9167" i="9"/>
  <c r="BF9167" i="9"/>
  <c r="BG9167" i="9"/>
  <c r="BH9167" i="9"/>
  <c r="BI9167" i="9"/>
  <c r="BJ9167" i="9"/>
  <c r="BD9168" i="9"/>
  <c r="BE9168" i="9"/>
  <c r="BF9168" i="9"/>
  <c r="BG9168" i="9"/>
  <c r="BH9168" i="9"/>
  <c r="BI9168" i="9"/>
  <c r="BJ9168" i="9"/>
  <c r="BD9169" i="9"/>
  <c r="BE9169" i="9"/>
  <c r="BF9169" i="9"/>
  <c r="BG9169" i="9"/>
  <c r="BH9169" i="9"/>
  <c r="BI9169" i="9"/>
  <c r="BJ9169" i="9"/>
  <c r="BD9170" i="9"/>
  <c r="BE9170" i="9"/>
  <c r="BF9170" i="9"/>
  <c r="BG9170" i="9"/>
  <c r="BH9170" i="9"/>
  <c r="BI9170" i="9"/>
  <c r="BJ9170" i="9"/>
  <c r="BD9171" i="9"/>
  <c r="BE9171" i="9"/>
  <c r="BF9171" i="9"/>
  <c r="BG9171" i="9"/>
  <c r="BH9171" i="9"/>
  <c r="BI9171" i="9"/>
  <c r="BJ9171" i="9"/>
  <c r="BD9172" i="9"/>
  <c r="BE9172" i="9"/>
  <c r="BF9172" i="9"/>
  <c r="BG9172" i="9"/>
  <c r="BH9172" i="9"/>
  <c r="BI9172" i="9"/>
  <c r="BJ9172" i="9"/>
  <c r="BD9173" i="9"/>
  <c r="BE9173" i="9"/>
  <c r="BF9173" i="9"/>
  <c r="BG9173" i="9"/>
  <c r="BH9173" i="9"/>
  <c r="BI9173" i="9"/>
  <c r="BJ9173" i="9"/>
  <c r="BD9174" i="9"/>
  <c r="BE9174" i="9"/>
  <c r="BF9174" i="9"/>
  <c r="BG9174" i="9"/>
  <c r="BH9174" i="9"/>
  <c r="BI9174" i="9"/>
  <c r="BJ9174" i="9"/>
  <c r="BD9175" i="9"/>
  <c r="BE9175" i="9"/>
  <c r="BF9175" i="9"/>
  <c r="BG9175" i="9"/>
  <c r="BH9175" i="9"/>
  <c r="BI9175" i="9"/>
  <c r="BJ9175" i="9"/>
  <c r="BD9176" i="9"/>
  <c r="BE9176" i="9"/>
  <c r="BF9176" i="9"/>
  <c r="BG9176" i="9"/>
  <c r="BH9176" i="9"/>
  <c r="BI9176" i="9"/>
  <c r="BJ9176" i="9"/>
  <c r="BD9177" i="9"/>
  <c r="BE9177" i="9"/>
  <c r="BF9177" i="9"/>
  <c r="BG9177" i="9"/>
  <c r="BH9177" i="9"/>
  <c r="BI9177" i="9"/>
  <c r="BJ9177" i="9"/>
  <c r="BD9178" i="9"/>
  <c r="BE9178" i="9"/>
  <c r="BF9178" i="9"/>
  <c r="BG9178" i="9"/>
  <c r="BH9178" i="9"/>
  <c r="BI9178" i="9"/>
  <c r="BJ9178" i="9"/>
  <c r="BD9179" i="9"/>
  <c r="BE9179" i="9"/>
  <c r="BF9179" i="9"/>
  <c r="BG9179" i="9"/>
  <c r="BH9179" i="9"/>
  <c r="BI9179" i="9"/>
  <c r="BJ9179" i="9"/>
  <c r="BD9180" i="9"/>
  <c r="BE9180" i="9"/>
  <c r="BF9180" i="9"/>
  <c r="BG9180" i="9"/>
  <c r="BH9180" i="9"/>
  <c r="BI9180" i="9"/>
  <c r="BJ9180" i="9"/>
  <c r="BD9181" i="9"/>
  <c r="BE9181" i="9"/>
  <c r="BF9181" i="9"/>
  <c r="BG9181" i="9"/>
  <c r="BH9181" i="9"/>
  <c r="BI9181" i="9"/>
  <c r="BJ9181" i="9"/>
  <c r="BD9182" i="9"/>
  <c r="BE9182" i="9"/>
  <c r="BF9182" i="9"/>
  <c r="BG9182" i="9"/>
  <c r="BH9182" i="9"/>
  <c r="BI9182" i="9"/>
  <c r="BJ9182" i="9"/>
  <c r="BD9183" i="9"/>
  <c r="BE9183" i="9"/>
  <c r="BF9183" i="9"/>
  <c r="BG9183" i="9"/>
  <c r="BH9183" i="9"/>
  <c r="BI9183" i="9"/>
  <c r="BJ9183" i="9"/>
  <c r="BD9184" i="9"/>
  <c r="BE9184" i="9"/>
  <c r="BF9184" i="9"/>
  <c r="BG9184" i="9"/>
  <c r="BH9184" i="9"/>
  <c r="BI9184" i="9"/>
  <c r="BJ9184" i="9"/>
  <c r="BD9185" i="9"/>
  <c r="BE9185" i="9"/>
  <c r="BF9185" i="9"/>
  <c r="BG9185" i="9"/>
  <c r="BH9185" i="9"/>
  <c r="BI9185" i="9"/>
  <c r="BJ9185" i="9"/>
  <c r="BD9186" i="9"/>
  <c r="BE9186" i="9"/>
  <c r="BF9186" i="9"/>
  <c r="BG9186" i="9"/>
  <c r="BH9186" i="9"/>
  <c r="BI9186" i="9"/>
  <c r="BJ9186" i="9"/>
  <c r="BD9187" i="9"/>
  <c r="BE9187" i="9"/>
  <c r="BF9187" i="9"/>
  <c r="BG9187" i="9"/>
  <c r="BH9187" i="9"/>
  <c r="BI9187" i="9"/>
  <c r="BJ9187" i="9"/>
  <c r="BD9188" i="9"/>
  <c r="BE9188" i="9"/>
  <c r="BF9188" i="9"/>
  <c r="BG9188" i="9"/>
  <c r="BH9188" i="9"/>
  <c r="BI9188" i="9"/>
  <c r="BJ9188" i="9"/>
  <c r="BD9189" i="9"/>
  <c r="BE9189" i="9"/>
  <c r="BF9189" i="9"/>
  <c r="BG9189" i="9"/>
  <c r="BH9189" i="9"/>
  <c r="BI9189" i="9"/>
  <c r="BJ9189" i="9"/>
  <c r="BD9190" i="9"/>
  <c r="BE9190" i="9"/>
  <c r="BF9190" i="9"/>
  <c r="BG9190" i="9"/>
  <c r="BH9190" i="9"/>
  <c r="BI9190" i="9"/>
  <c r="BJ9190" i="9"/>
  <c r="BD9191" i="9"/>
  <c r="BE9191" i="9"/>
  <c r="BF9191" i="9"/>
  <c r="BG9191" i="9"/>
  <c r="BH9191" i="9"/>
  <c r="BI9191" i="9"/>
  <c r="BJ9191" i="9"/>
  <c r="BD9192" i="9"/>
  <c r="BE9192" i="9"/>
  <c r="BF9192" i="9"/>
  <c r="BG9192" i="9"/>
  <c r="BH9192" i="9"/>
  <c r="BI9192" i="9"/>
  <c r="BJ9192" i="9"/>
  <c r="BD9193" i="9"/>
  <c r="BE9193" i="9"/>
  <c r="BF9193" i="9"/>
  <c r="BG9193" i="9"/>
  <c r="BH9193" i="9"/>
  <c r="BI9193" i="9"/>
  <c r="BJ9193" i="9"/>
  <c r="BD9194" i="9"/>
  <c r="BE9194" i="9"/>
  <c r="BF9194" i="9"/>
  <c r="BG9194" i="9"/>
  <c r="BH9194" i="9"/>
  <c r="BI9194" i="9"/>
  <c r="BJ9194" i="9"/>
  <c r="BD9195" i="9"/>
  <c r="BE9195" i="9"/>
  <c r="BF9195" i="9"/>
  <c r="BG9195" i="9"/>
  <c r="BH9195" i="9"/>
  <c r="BI9195" i="9"/>
  <c r="BJ9195" i="9"/>
  <c r="BD9196" i="9"/>
  <c r="BE9196" i="9"/>
  <c r="BF9196" i="9"/>
  <c r="BG9196" i="9"/>
  <c r="BH9196" i="9"/>
  <c r="BI9196" i="9"/>
  <c r="BJ9196" i="9"/>
  <c r="BD9197" i="9"/>
  <c r="BE9197" i="9"/>
  <c r="BF9197" i="9"/>
  <c r="BG9197" i="9"/>
  <c r="BH9197" i="9"/>
  <c r="BI9197" i="9"/>
  <c r="BJ9197" i="9"/>
  <c r="BD9198" i="9"/>
  <c r="BE9198" i="9"/>
  <c r="BF9198" i="9"/>
  <c r="BG9198" i="9"/>
  <c r="BH9198" i="9"/>
  <c r="BI9198" i="9"/>
  <c r="BJ9198" i="9"/>
  <c r="BD9199" i="9"/>
  <c r="BE9199" i="9"/>
  <c r="BF9199" i="9"/>
  <c r="BG9199" i="9"/>
  <c r="BH9199" i="9"/>
  <c r="BI9199" i="9"/>
  <c r="BJ9199" i="9"/>
  <c r="BD9200" i="9"/>
  <c r="BE9200" i="9"/>
  <c r="BF9200" i="9"/>
  <c r="BG9200" i="9"/>
  <c r="BH9200" i="9"/>
  <c r="BI9200" i="9"/>
  <c r="BJ9200" i="9"/>
  <c r="BD9201" i="9"/>
  <c r="BE9201" i="9"/>
  <c r="BF9201" i="9"/>
  <c r="BG9201" i="9"/>
  <c r="BH9201" i="9"/>
  <c r="BI9201" i="9"/>
  <c r="BJ9201" i="9"/>
  <c r="BD9202" i="9"/>
  <c r="BE9202" i="9"/>
  <c r="BF9202" i="9"/>
  <c r="BG9202" i="9"/>
  <c r="BH9202" i="9"/>
  <c r="BI9202" i="9"/>
  <c r="BJ9202" i="9"/>
  <c r="BD9203" i="9"/>
  <c r="BE9203" i="9"/>
  <c r="BF9203" i="9"/>
  <c r="BG9203" i="9"/>
  <c r="BH9203" i="9"/>
  <c r="BI9203" i="9"/>
  <c r="BJ9203" i="9"/>
  <c r="BD9204" i="9"/>
  <c r="BE9204" i="9"/>
  <c r="BF9204" i="9"/>
  <c r="BG9204" i="9"/>
  <c r="BH9204" i="9"/>
  <c r="BI9204" i="9"/>
  <c r="BJ9204" i="9"/>
  <c r="BD9205" i="9"/>
  <c r="BE9205" i="9"/>
  <c r="BF9205" i="9"/>
  <c r="BG9205" i="9"/>
  <c r="BH9205" i="9"/>
  <c r="BI9205" i="9"/>
  <c r="BJ9205" i="9"/>
  <c r="BD9206" i="9"/>
  <c r="BE9206" i="9"/>
  <c r="BF9206" i="9"/>
  <c r="BG9206" i="9"/>
  <c r="BH9206" i="9"/>
  <c r="BI9206" i="9"/>
  <c r="BJ9206" i="9"/>
  <c r="BD9207" i="9"/>
  <c r="BE9207" i="9"/>
  <c r="BF9207" i="9"/>
  <c r="BG9207" i="9"/>
  <c r="BH9207" i="9"/>
  <c r="BI9207" i="9"/>
  <c r="BJ9207" i="9"/>
  <c r="BD9208" i="9"/>
  <c r="BE9208" i="9"/>
  <c r="BF9208" i="9"/>
  <c r="BG9208" i="9"/>
  <c r="BH9208" i="9"/>
  <c r="BI9208" i="9"/>
  <c r="BJ9208" i="9"/>
  <c r="BD9209" i="9"/>
  <c r="BE9209" i="9"/>
  <c r="BF9209" i="9"/>
  <c r="BG9209" i="9"/>
  <c r="BH9209" i="9"/>
  <c r="BI9209" i="9"/>
  <c r="BJ9209" i="9"/>
  <c r="BD9210" i="9"/>
  <c r="BE9210" i="9"/>
  <c r="BF9210" i="9"/>
  <c r="BG9210" i="9"/>
  <c r="BH9210" i="9"/>
  <c r="BI9210" i="9"/>
  <c r="BJ9210" i="9"/>
  <c r="BD9211" i="9"/>
  <c r="BE9211" i="9"/>
  <c r="BF9211" i="9"/>
  <c r="BG9211" i="9"/>
  <c r="BH9211" i="9"/>
  <c r="BI9211" i="9"/>
  <c r="BJ9211" i="9"/>
  <c r="BD9212" i="9"/>
  <c r="BE9212" i="9"/>
  <c r="BF9212" i="9"/>
  <c r="BG9212" i="9"/>
  <c r="BH9212" i="9"/>
  <c r="BI9212" i="9"/>
  <c r="BJ9212" i="9"/>
  <c r="BD9213" i="9"/>
  <c r="BE9213" i="9"/>
  <c r="BF9213" i="9"/>
  <c r="BG9213" i="9"/>
  <c r="BH9213" i="9"/>
  <c r="BI9213" i="9"/>
  <c r="BJ9213" i="9"/>
  <c r="BD9214" i="9"/>
  <c r="BE9214" i="9"/>
  <c r="BF9214" i="9"/>
  <c r="BG9214" i="9"/>
  <c r="BH9214" i="9"/>
  <c r="BI9214" i="9"/>
  <c r="BJ9214" i="9"/>
  <c r="BD9215" i="9"/>
  <c r="BE9215" i="9"/>
  <c r="BF9215" i="9"/>
  <c r="BG9215" i="9"/>
  <c r="BH9215" i="9"/>
  <c r="BI9215" i="9"/>
  <c r="BJ9215" i="9"/>
  <c r="BD9216" i="9"/>
  <c r="BE9216" i="9"/>
  <c r="BF9216" i="9"/>
  <c r="BG9216" i="9"/>
  <c r="BH9216" i="9"/>
  <c r="BI9216" i="9"/>
  <c r="BJ9216" i="9"/>
  <c r="BD9217" i="9"/>
  <c r="BE9217" i="9"/>
  <c r="BF9217" i="9"/>
  <c r="BG9217" i="9"/>
  <c r="BH9217" i="9"/>
  <c r="BI9217" i="9"/>
  <c r="BJ9217" i="9"/>
  <c r="BD9218" i="9"/>
  <c r="BE9218" i="9"/>
  <c r="BF9218" i="9"/>
  <c r="BG9218" i="9"/>
  <c r="BH9218" i="9"/>
  <c r="BI9218" i="9"/>
  <c r="BJ9218" i="9"/>
  <c r="BD9219" i="9"/>
  <c r="BE9219" i="9"/>
  <c r="BF9219" i="9"/>
  <c r="BG9219" i="9"/>
  <c r="BH9219" i="9"/>
  <c r="BI9219" i="9"/>
  <c r="BJ9219" i="9"/>
  <c r="BD9220" i="9"/>
  <c r="BE9220" i="9"/>
  <c r="BF9220" i="9"/>
  <c r="BG9220" i="9"/>
  <c r="BH9220" i="9"/>
  <c r="BI9220" i="9"/>
  <c r="BJ9220" i="9"/>
  <c r="BD9221" i="9"/>
  <c r="BE9221" i="9"/>
  <c r="BF9221" i="9"/>
  <c r="BG9221" i="9"/>
  <c r="BH9221" i="9"/>
  <c r="BI9221" i="9"/>
  <c r="BJ9221" i="9"/>
  <c r="BD9222" i="9"/>
  <c r="BE9222" i="9"/>
  <c r="BF9222" i="9"/>
  <c r="BG9222" i="9"/>
  <c r="BH9222" i="9"/>
  <c r="BI9222" i="9"/>
  <c r="BJ9222" i="9"/>
  <c r="BD9223" i="9"/>
  <c r="BE9223" i="9"/>
  <c r="BF9223" i="9"/>
  <c r="BG9223" i="9"/>
  <c r="BH9223" i="9"/>
  <c r="BI9223" i="9"/>
  <c r="BJ9223" i="9"/>
  <c r="BD9224" i="9"/>
  <c r="BE9224" i="9"/>
  <c r="BF9224" i="9"/>
  <c r="BG9224" i="9"/>
  <c r="BH9224" i="9"/>
  <c r="BI9224" i="9"/>
  <c r="BJ9224" i="9"/>
  <c r="BD9225" i="9"/>
  <c r="BE9225" i="9"/>
  <c r="BF9225" i="9"/>
  <c r="BG9225" i="9"/>
  <c r="BH9225" i="9"/>
  <c r="BI9225" i="9"/>
  <c r="BJ9225" i="9"/>
  <c r="BD9226" i="9"/>
  <c r="BE9226" i="9"/>
  <c r="BF9226" i="9"/>
  <c r="BG9226" i="9"/>
  <c r="BH9226" i="9"/>
  <c r="BI9226" i="9"/>
  <c r="BJ9226" i="9"/>
  <c r="BD9227" i="9"/>
  <c r="BE9227" i="9"/>
  <c r="BF9227" i="9"/>
  <c r="BG9227" i="9"/>
  <c r="BH9227" i="9"/>
  <c r="BI9227" i="9"/>
  <c r="BJ9227" i="9"/>
  <c r="BD9228" i="9"/>
  <c r="BE9228" i="9"/>
  <c r="BF9228" i="9"/>
  <c r="BG9228" i="9"/>
  <c r="BH9228" i="9"/>
  <c r="BI9228" i="9"/>
  <c r="BJ9228" i="9"/>
  <c r="BD9229" i="9"/>
  <c r="BE9229" i="9"/>
  <c r="BF9229" i="9"/>
  <c r="BG9229" i="9"/>
  <c r="BH9229" i="9"/>
  <c r="BI9229" i="9"/>
  <c r="BJ9229" i="9"/>
  <c r="BD9230" i="9"/>
  <c r="BE9230" i="9"/>
  <c r="BF9230" i="9"/>
  <c r="BG9230" i="9"/>
  <c r="BH9230" i="9"/>
  <c r="BI9230" i="9"/>
  <c r="BJ9230" i="9"/>
  <c r="BD9231" i="9"/>
  <c r="BE9231" i="9"/>
  <c r="BF9231" i="9"/>
  <c r="BG9231" i="9"/>
  <c r="BH9231" i="9"/>
  <c r="BI9231" i="9"/>
  <c r="BJ9231" i="9"/>
  <c r="BD9232" i="9"/>
  <c r="BE9232" i="9"/>
  <c r="BF9232" i="9"/>
  <c r="BG9232" i="9"/>
  <c r="BH9232" i="9"/>
  <c r="BI9232" i="9"/>
  <c r="BJ9232" i="9"/>
  <c r="BD9233" i="9"/>
  <c r="BE9233" i="9"/>
  <c r="BF9233" i="9"/>
  <c r="BG9233" i="9"/>
  <c r="BH9233" i="9"/>
  <c r="BI9233" i="9"/>
  <c r="BJ9233" i="9"/>
  <c r="BD9234" i="9"/>
  <c r="BE9234" i="9"/>
  <c r="BF9234" i="9"/>
  <c r="BG9234" i="9"/>
  <c r="BH9234" i="9"/>
  <c r="BI9234" i="9"/>
  <c r="BJ9234" i="9"/>
  <c r="BD9235" i="9"/>
  <c r="BE9235" i="9"/>
  <c r="BF9235" i="9"/>
  <c r="BG9235" i="9"/>
  <c r="BH9235" i="9"/>
  <c r="BI9235" i="9"/>
  <c r="BJ9235" i="9"/>
  <c r="BD9236" i="9"/>
  <c r="BE9236" i="9"/>
  <c r="BF9236" i="9"/>
  <c r="BG9236" i="9"/>
  <c r="BH9236" i="9"/>
  <c r="BI9236" i="9"/>
  <c r="BJ9236" i="9"/>
  <c r="BD9237" i="9"/>
  <c r="BE9237" i="9"/>
  <c r="BF9237" i="9"/>
  <c r="BG9237" i="9"/>
  <c r="BH9237" i="9"/>
  <c r="BI9237" i="9"/>
  <c r="BJ9237" i="9"/>
  <c r="BD9238" i="9"/>
  <c r="BE9238" i="9"/>
  <c r="BF9238" i="9"/>
  <c r="BG9238" i="9"/>
  <c r="BH9238" i="9"/>
  <c r="BI9238" i="9"/>
  <c r="BJ9238" i="9"/>
  <c r="BD9239" i="9"/>
  <c r="BE9239" i="9"/>
  <c r="BF9239" i="9"/>
  <c r="BG9239" i="9"/>
  <c r="BH9239" i="9"/>
  <c r="BI9239" i="9"/>
  <c r="BJ9239" i="9"/>
  <c r="BD9240" i="9"/>
  <c r="BE9240" i="9"/>
  <c r="BF9240" i="9"/>
  <c r="BG9240" i="9"/>
  <c r="BH9240" i="9"/>
  <c r="BI9240" i="9"/>
  <c r="BJ9240" i="9"/>
  <c r="BD9241" i="9"/>
  <c r="BE9241" i="9"/>
  <c r="BF9241" i="9"/>
  <c r="BG9241" i="9"/>
  <c r="BH9241" i="9"/>
  <c r="BI9241" i="9"/>
  <c r="BJ9241" i="9"/>
  <c r="BD9242" i="9"/>
  <c r="BE9242" i="9"/>
  <c r="BF9242" i="9"/>
  <c r="BG9242" i="9"/>
  <c r="BH9242" i="9"/>
  <c r="BI9242" i="9"/>
  <c r="BJ9242" i="9"/>
  <c r="BD9243" i="9"/>
  <c r="BE9243" i="9"/>
  <c r="BF9243" i="9"/>
  <c r="BG9243" i="9"/>
  <c r="BH9243" i="9"/>
  <c r="BI9243" i="9"/>
  <c r="BJ9243" i="9"/>
  <c r="BD9244" i="9"/>
  <c r="BE9244" i="9"/>
  <c r="BF9244" i="9"/>
  <c r="BG9244" i="9"/>
  <c r="BH9244" i="9"/>
  <c r="BI9244" i="9"/>
  <c r="BJ9244" i="9"/>
  <c r="BD9245" i="9"/>
  <c r="BE9245" i="9"/>
  <c r="BF9245" i="9"/>
  <c r="BG9245" i="9"/>
  <c r="BH9245" i="9"/>
  <c r="BI9245" i="9"/>
  <c r="BJ9245" i="9"/>
  <c r="BD9246" i="9"/>
  <c r="BE9246" i="9"/>
  <c r="BF9246" i="9"/>
  <c r="BG9246" i="9"/>
  <c r="BH9246" i="9"/>
  <c r="BI9246" i="9"/>
  <c r="BJ9246" i="9"/>
  <c r="BD9247" i="9"/>
  <c r="BE9247" i="9"/>
  <c r="BF9247" i="9"/>
  <c r="BG9247" i="9"/>
  <c r="BH9247" i="9"/>
  <c r="BI9247" i="9"/>
  <c r="BJ9247" i="9"/>
  <c r="BD9248" i="9"/>
  <c r="BE9248" i="9"/>
  <c r="BF9248" i="9"/>
  <c r="BG9248" i="9"/>
  <c r="BH9248" i="9"/>
  <c r="BI9248" i="9"/>
  <c r="BJ9248" i="9"/>
  <c r="BD9249" i="9"/>
  <c r="BE9249" i="9"/>
  <c r="BF9249" i="9"/>
  <c r="BG9249" i="9"/>
  <c r="BH9249" i="9"/>
  <c r="BI9249" i="9"/>
  <c r="BJ9249" i="9"/>
  <c r="BD9250" i="9"/>
  <c r="BE9250" i="9"/>
  <c r="BF9250" i="9"/>
  <c r="BG9250" i="9"/>
  <c r="BH9250" i="9"/>
  <c r="BI9250" i="9"/>
  <c r="BJ9250" i="9"/>
  <c r="BD9251" i="9"/>
  <c r="BE9251" i="9"/>
  <c r="BF9251" i="9"/>
  <c r="BG9251" i="9"/>
  <c r="BH9251" i="9"/>
  <c r="BI9251" i="9"/>
  <c r="BJ9251" i="9"/>
  <c r="BD9252" i="9"/>
  <c r="BE9252" i="9"/>
  <c r="BF9252" i="9"/>
  <c r="BG9252" i="9"/>
  <c r="BH9252" i="9"/>
  <c r="BI9252" i="9"/>
  <c r="BJ9252" i="9"/>
  <c r="BD9253" i="9"/>
  <c r="BE9253" i="9"/>
  <c r="BF9253" i="9"/>
  <c r="BG9253" i="9"/>
  <c r="BH9253" i="9"/>
  <c r="BI9253" i="9"/>
  <c r="BJ9253" i="9"/>
  <c r="BD9254" i="9"/>
  <c r="BE9254" i="9"/>
  <c r="BF9254" i="9"/>
  <c r="BG9254" i="9"/>
  <c r="BH9254" i="9"/>
  <c r="BI9254" i="9"/>
  <c r="BJ9254" i="9"/>
  <c r="BD9255" i="9"/>
  <c r="BE9255" i="9"/>
  <c r="BF9255" i="9"/>
  <c r="BG9255" i="9"/>
  <c r="BH9255" i="9"/>
  <c r="BI9255" i="9"/>
  <c r="BJ9255" i="9"/>
  <c r="BD9256" i="9"/>
  <c r="BE9256" i="9"/>
  <c r="BF9256" i="9"/>
  <c r="BG9256" i="9"/>
  <c r="BH9256" i="9"/>
  <c r="BI9256" i="9"/>
  <c r="BJ9256" i="9"/>
  <c r="BD9257" i="9"/>
  <c r="BE9257" i="9"/>
  <c r="BF9257" i="9"/>
  <c r="BG9257" i="9"/>
  <c r="BH9257" i="9"/>
  <c r="BI9257" i="9"/>
  <c r="BJ9257" i="9"/>
  <c r="BD9258" i="9"/>
  <c r="BE9258" i="9"/>
  <c r="BF9258" i="9"/>
  <c r="BG9258" i="9"/>
  <c r="BH9258" i="9"/>
  <c r="BI9258" i="9"/>
  <c r="BJ9258" i="9"/>
  <c r="BD9259" i="9"/>
  <c r="BE9259" i="9"/>
  <c r="BF9259" i="9"/>
  <c r="BG9259" i="9"/>
  <c r="BH9259" i="9"/>
  <c r="BI9259" i="9"/>
  <c r="BJ9259" i="9"/>
  <c r="BD9260" i="9"/>
  <c r="BE9260" i="9"/>
  <c r="BF9260" i="9"/>
  <c r="BG9260" i="9"/>
  <c r="BH9260" i="9"/>
  <c r="BI9260" i="9"/>
  <c r="BJ9260" i="9"/>
  <c r="BD9261" i="9"/>
  <c r="BE9261" i="9"/>
  <c r="BF9261" i="9"/>
  <c r="BG9261" i="9"/>
  <c r="BH9261" i="9"/>
  <c r="BI9261" i="9"/>
  <c r="BJ9261" i="9"/>
  <c r="BD9262" i="9"/>
  <c r="BE9262" i="9"/>
  <c r="BF9262" i="9"/>
  <c r="BG9262" i="9"/>
  <c r="BH9262" i="9"/>
  <c r="BI9262" i="9"/>
  <c r="BJ9262" i="9"/>
  <c r="BD9263" i="9"/>
  <c r="BE9263" i="9"/>
  <c r="BF9263" i="9"/>
  <c r="BG9263" i="9"/>
  <c r="BH9263" i="9"/>
  <c r="BI9263" i="9"/>
  <c r="BJ9263" i="9"/>
  <c r="BD9264" i="9"/>
  <c r="BE9264" i="9"/>
  <c r="BF9264" i="9"/>
  <c r="BG9264" i="9"/>
  <c r="BH9264" i="9"/>
  <c r="BI9264" i="9"/>
  <c r="BJ9264" i="9"/>
  <c r="BD9265" i="9"/>
  <c r="BE9265" i="9"/>
  <c r="BF9265" i="9"/>
  <c r="BG9265" i="9"/>
  <c r="BH9265" i="9"/>
  <c r="BI9265" i="9"/>
  <c r="BJ9265" i="9"/>
  <c r="BD9266" i="9"/>
  <c r="BE9266" i="9"/>
  <c r="BF9266" i="9"/>
  <c r="BG9266" i="9"/>
  <c r="BH9266" i="9"/>
  <c r="BI9266" i="9"/>
  <c r="BJ9266" i="9"/>
  <c r="BD9267" i="9"/>
  <c r="BE9267" i="9"/>
  <c r="BF9267" i="9"/>
  <c r="BG9267" i="9"/>
  <c r="BH9267" i="9"/>
  <c r="BI9267" i="9"/>
  <c r="BJ9267" i="9"/>
  <c r="BD9268" i="9"/>
  <c r="BE9268" i="9"/>
  <c r="BF9268" i="9"/>
  <c r="BG9268" i="9"/>
  <c r="BH9268" i="9"/>
  <c r="BI9268" i="9"/>
  <c r="BJ9268" i="9"/>
  <c r="BD9269" i="9"/>
  <c r="BE9269" i="9"/>
  <c r="BF9269" i="9"/>
  <c r="BG9269" i="9"/>
  <c r="BH9269" i="9"/>
  <c r="BI9269" i="9"/>
  <c r="BJ9269" i="9"/>
  <c r="BD9270" i="9"/>
  <c r="BE9270" i="9"/>
  <c r="BF9270" i="9"/>
  <c r="BG9270" i="9"/>
  <c r="BH9270" i="9"/>
  <c r="BI9270" i="9"/>
  <c r="BJ9270" i="9"/>
  <c r="BD9271" i="9"/>
  <c r="BE9271" i="9"/>
  <c r="BF9271" i="9"/>
  <c r="BG9271" i="9"/>
  <c r="BH9271" i="9"/>
  <c r="BI9271" i="9"/>
  <c r="BJ9271" i="9"/>
  <c r="BD9272" i="9"/>
  <c r="BE9272" i="9"/>
  <c r="BF9272" i="9"/>
  <c r="BG9272" i="9"/>
  <c r="BH9272" i="9"/>
  <c r="BI9272" i="9"/>
  <c r="BJ9272" i="9"/>
  <c r="BD9273" i="9"/>
  <c r="BE9273" i="9"/>
  <c r="BF9273" i="9"/>
  <c r="BG9273" i="9"/>
  <c r="BH9273" i="9"/>
  <c r="BI9273" i="9"/>
  <c r="BJ9273" i="9"/>
  <c r="BD9274" i="9"/>
  <c r="BE9274" i="9"/>
  <c r="BF9274" i="9"/>
  <c r="BG9274" i="9"/>
  <c r="BH9274" i="9"/>
  <c r="BI9274" i="9"/>
  <c r="BJ9274" i="9"/>
  <c r="BD9275" i="9"/>
  <c r="BE9275" i="9"/>
  <c r="BF9275" i="9"/>
  <c r="BG9275" i="9"/>
  <c r="BH9275" i="9"/>
  <c r="BI9275" i="9"/>
  <c r="BJ9275" i="9"/>
  <c r="BD9276" i="9"/>
  <c r="BE9276" i="9"/>
  <c r="BF9276" i="9"/>
  <c r="BG9276" i="9"/>
  <c r="BH9276" i="9"/>
  <c r="BI9276" i="9"/>
  <c r="BJ9276" i="9"/>
  <c r="BD9277" i="9"/>
  <c r="BE9277" i="9"/>
  <c r="BF9277" i="9"/>
  <c r="BG9277" i="9"/>
  <c r="BH9277" i="9"/>
  <c r="BI9277" i="9"/>
  <c r="BJ9277" i="9"/>
  <c r="BD9278" i="9"/>
  <c r="BE9278" i="9"/>
  <c r="BF9278" i="9"/>
  <c r="BG9278" i="9"/>
  <c r="BH9278" i="9"/>
  <c r="BI9278" i="9"/>
  <c r="BJ9278" i="9"/>
  <c r="BD9279" i="9"/>
  <c r="BE9279" i="9"/>
  <c r="BF9279" i="9"/>
  <c r="BG9279" i="9"/>
  <c r="BH9279" i="9"/>
  <c r="BI9279" i="9"/>
  <c r="BJ9279" i="9"/>
  <c r="BD9280" i="9"/>
  <c r="BE9280" i="9"/>
  <c r="BF9280" i="9"/>
  <c r="BG9280" i="9"/>
  <c r="BH9280" i="9"/>
  <c r="BI9280" i="9"/>
  <c r="BJ9280" i="9"/>
  <c r="BD9281" i="9"/>
  <c r="BE9281" i="9"/>
  <c r="BF9281" i="9"/>
  <c r="BG9281" i="9"/>
  <c r="BH9281" i="9"/>
  <c r="BI9281" i="9"/>
  <c r="BJ9281" i="9"/>
  <c r="BD9282" i="9"/>
  <c r="BE9282" i="9"/>
  <c r="BF9282" i="9"/>
  <c r="BG9282" i="9"/>
  <c r="BH9282" i="9"/>
  <c r="BI9282" i="9"/>
  <c r="BJ9282" i="9"/>
  <c r="BD9283" i="9"/>
  <c r="BE9283" i="9"/>
  <c r="BF9283" i="9"/>
  <c r="BG9283" i="9"/>
  <c r="BH9283" i="9"/>
  <c r="BI9283" i="9"/>
  <c r="BJ9283" i="9"/>
  <c r="BD9284" i="9"/>
  <c r="BE9284" i="9"/>
  <c r="BF9284" i="9"/>
  <c r="BG9284" i="9"/>
  <c r="BH9284" i="9"/>
  <c r="BI9284" i="9"/>
  <c r="BJ9284" i="9"/>
  <c r="BD9285" i="9"/>
  <c r="BE9285" i="9"/>
  <c r="BF9285" i="9"/>
  <c r="BG9285" i="9"/>
  <c r="BH9285" i="9"/>
  <c r="BI9285" i="9"/>
  <c r="BJ9285" i="9"/>
  <c r="BD9286" i="9"/>
  <c r="BE9286" i="9"/>
  <c r="BF9286" i="9"/>
  <c r="BG9286" i="9"/>
  <c r="BH9286" i="9"/>
  <c r="BI9286" i="9"/>
  <c r="BJ9286" i="9"/>
  <c r="BD9287" i="9"/>
  <c r="BE9287" i="9"/>
  <c r="BF9287" i="9"/>
  <c r="BG9287" i="9"/>
  <c r="BH9287" i="9"/>
  <c r="BI9287" i="9"/>
  <c r="BJ9287" i="9"/>
  <c r="BD9288" i="9"/>
  <c r="BE9288" i="9"/>
  <c r="BF9288" i="9"/>
  <c r="BG9288" i="9"/>
  <c r="BH9288" i="9"/>
  <c r="BI9288" i="9"/>
  <c r="BJ9288" i="9"/>
  <c r="BD9289" i="9"/>
  <c r="BE9289" i="9"/>
  <c r="BF9289" i="9"/>
  <c r="BG9289" i="9"/>
  <c r="BH9289" i="9"/>
  <c r="BI9289" i="9"/>
  <c r="BJ9289" i="9"/>
  <c r="BD9290" i="9"/>
  <c r="BE9290" i="9"/>
  <c r="BF9290" i="9"/>
  <c r="BG9290" i="9"/>
  <c r="BH9290" i="9"/>
  <c r="BI9290" i="9"/>
  <c r="BJ9290" i="9"/>
  <c r="BD9291" i="9"/>
  <c r="BE9291" i="9"/>
  <c r="BF9291" i="9"/>
  <c r="BG9291" i="9"/>
  <c r="BH9291" i="9"/>
  <c r="BI9291" i="9"/>
  <c r="BJ9291" i="9"/>
  <c r="BD9292" i="9"/>
  <c r="BE9292" i="9"/>
  <c r="BF9292" i="9"/>
  <c r="BG9292" i="9"/>
  <c r="BH9292" i="9"/>
  <c r="BI9292" i="9"/>
  <c r="BJ9292" i="9"/>
  <c r="BD9293" i="9"/>
  <c r="BE9293" i="9"/>
  <c r="BF9293" i="9"/>
  <c r="BG9293" i="9"/>
  <c r="BH9293" i="9"/>
  <c r="BI9293" i="9"/>
  <c r="BJ9293" i="9"/>
  <c r="BD9294" i="9"/>
  <c r="BE9294" i="9"/>
  <c r="BF9294" i="9"/>
  <c r="BG9294" i="9"/>
  <c r="BH9294" i="9"/>
  <c r="BI9294" i="9"/>
  <c r="BJ9294" i="9"/>
  <c r="BD9295" i="9"/>
  <c r="BE9295" i="9"/>
  <c r="BF9295" i="9"/>
  <c r="BG9295" i="9"/>
  <c r="BH9295" i="9"/>
  <c r="BI9295" i="9"/>
  <c r="BJ9295" i="9"/>
  <c r="BD9296" i="9"/>
  <c r="BE9296" i="9"/>
  <c r="BF9296" i="9"/>
  <c r="BG9296" i="9"/>
  <c r="BH9296" i="9"/>
  <c r="BI9296" i="9"/>
  <c r="BJ9296" i="9"/>
  <c r="BD9297" i="9"/>
  <c r="BE9297" i="9"/>
  <c r="BF9297" i="9"/>
  <c r="BG9297" i="9"/>
  <c r="BH9297" i="9"/>
  <c r="BI9297" i="9"/>
  <c r="BJ9297" i="9"/>
  <c r="BD9298" i="9"/>
  <c r="BE9298" i="9"/>
  <c r="BF9298" i="9"/>
  <c r="BG9298" i="9"/>
  <c r="BH9298" i="9"/>
  <c r="BI9298" i="9"/>
  <c r="BJ9298" i="9"/>
  <c r="BD9299" i="9"/>
  <c r="BE9299" i="9"/>
  <c r="BF9299" i="9"/>
  <c r="BG9299" i="9"/>
  <c r="BH9299" i="9"/>
  <c r="BI9299" i="9"/>
  <c r="BJ9299" i="9"/>
  <c r="BD9300" i="9"/>
  <c r="BE9300" i="9"/>
  <c r="BF9300" i="9"/>
  <c r="BG9300" i="9"/>
  <c r="BH9300" i="9"/>
  <c r="BI9300" i="9"/>
  <c r="BJ9300" i="9"/>
  <c r="BD9301" i="9"/>
  <c r="BE9301" i="9"/>
  <c r="BF9301" i="9"/>
  <c r="BG9301" i="9"/>
  <c r="BH9301" i="9"/>
  <c r="BI9301" i="9"/>
  <c r="BJ9301" i="9"/>
  <c r="BD9302" i="9"/>
  <c r="BE9302" i="9"/>
  <c r="BF9302" i="9"/>
  <c r="BG9302" i="9"/>
  <c r="BH9302" i="9"/>
  <c r="BI9302" i="9"/>
  <c r="BJ9302" i="9"/>
  <c r="BD9303" i="9"/>
  <c r="BE9303" i="9"/>
  <c r="BF9303" i="9"/>
  <c r="BG9303" i="9"/>
  <c r="BH9303" i="9"/>
  <c r="BI9303" i="9"/>
  <c r="BJ9303" i="9"/>
  <c r="BD9304" i="9"/>
  <c r="BE9304" i="9"/>
  <c r="BF9304" i="9"/>
  <c r="BG9304" i="9"/>
  <c r="BH9304" i="9"/>
  <c r="BI9304" i="9"/>
  <c r="BJ9304" i="9"/>
  <c r="BD9305" i="9"/>
  <c r="BE9305" i="9"/>
  <c r="BF9305" i="9"/>
  <c r="BG9305" i="9"/>
  <c r="BH9305" i="9"/>
  <c r="BI9305" i="9"/>
  <c r="BJ9305" i="9"/>
  <c r="BD9306" i="9"/>
  <c r="BE9306" i="9"/>
  <c r="BF9306" i="9"/>
  <c r="BG9306" i="9"/>
  <c r="BH9306" i="9"/>
  <c r="BI9306" i="9"/>
  <c r="BJ9306" i="9"/>
  <c r="BD9307" i="9"/>
  <c r="BE9307" i="9"/>
  <c r="BF9307" i="9"/>
  <c r="BG9307" i="9"/>
  <c r="BH9307" i="9"/>
  <c r="BI9307" i="9"/>
  <c r="BJ9307" i="9"/>
  <c r="BD9308" i="9"/>
  <c r="BE9308" i="9"/>
  <c r="BF9308" i="9"/>
  <c r="BG9308" i="9"/>
  <c r="BH9308" i="9"/>
  <c r="BI9308" i="9"/>
  <c r="BJ9308" i="9"/>
  <c r="BD9309" i="9"/>
  <c r="BE9309" i="9"/>
  <c r="BF9309" i="9"/>
  <c r="BG9309" i="9"/>
  <c r="BH9309" i="9"/>
  <c r="BI9309" i="9"/>
  <c r="BJ9309" i="9"/>
  <c r="BD9310" i="9"/>
  <c r="BE9310" i="9"/>
  <c r="BF9310" i="9"/>
  <c r="BG9310" i="9"/>
  <c r="BH9310" i="9"/>
  <c r="BI9310" i="9"/>
  <c r="BJ9310" i="9"/>
  <c r="BD9311" i="9"/>
  <c r="BE9311" i="9"/>
  <c r="BF9311" i="9"/>
  <c r="BG9311" i="9"/>
  <c r="BH9311" i="9"/>
  <c r="BI9311" i="9"/>
  <c r="BJ9311" i="9"/>
  <c r="BD9312" i="9"/>
  <c r="BE9312" i="9"/>
  <c r="BF9312" i="9"/>
  <c r="BG9312" i="9"/>
  <c r="BH9312" i="9"/>
  <c r="BI9312" i="9"/>
  <c r="BJ9312" i="9"/>
  <c r="BD9313" i="9"/>
  <c r="BE9313" i="9"/>
  <c r="BF9313" i="9"/>
  <c r="BG9313" i="9"/>
  <c r="BH9313" i="9"/>
  <c r="BI9313" i="9"/>
  <c r="BJ9313" i="9"/>
  <c r="BD9314" i="9"/>
  <c r="BE9314" i="9"/>
  <c r="BF9314" i="9"/>
  <c r="BG9314" i="9"/>
  <c r="BH9314" i="9"/>
  <c r="BI9314" i="9"/>
  <c r="BJ9314" i="9"/>
  <c r="BD9315" i="9"/>
  <c r="BE9315" i="9"/>
  <c r="BF9315" i="9"/>
  <c r="BG9315" i="9"/>
  <c r="BH9315" i="9"/>
  <c r="BI9315" i="9"/>
  <c r="BJ9315" i="9"/>
  <c r="BD9316" i="9"/>
  <c r="BE9316" i="9"/>
  <c r="BF9316" i="9"/>
  <c r="BG9316" i="9"/>
  <c r="BH9316" i="9"/>
  <c r="BI9316" i="9"/>
  <c r="BJ9316" i="9"/>
  <c r="BD9317" i="9"/>
  <c r="BE9317" i="9"/>
  <c r="BF9317" i="9"/>
  <c r="BG9317" i="9"/>
  <c r="BH9317" i="9"/>
  <c r="BI9317" i="9"/>
  <c r="BJ9317" i="9"/>
  <c r="BD9318" i="9"/>
  <c r="BE9318" i="9"/>
  <c r="BF9318" i="9"/>
  <c r="BG9318" i="9"/>
  <c r="BH9318" i="9"/>
  <c r="BI9318" i="9"/>
  <c r="BJ9318" i="9"/>
  <c r="BD9319" i="9"/>
  <c r="BE9319" i="9"/>
  <c r="BF9319" i="9"/>
  <c r="BG9319" i="9"/>
  <c r="BH9319" i="9"/>
  <c r="BI9319" i="9"/>
  <c r="BJ9319" i="9"/>
  <c r="BD9320" i="9"/>
  <c r="BE9320" i="9"/>
  <c r="BF9320" i="9"/>
  <c r="BG9320" i="9"/>
  <c r="BH9320" i="9"/>
  <c r="BI9320" i="9"/>
  <c r="BJ9320" i="9"/>
  <c r="BD9321" i="9"/>
  <c r="BE9321" i="9"/>
  <c r="BF9321" i="9"/>
  <c r="BG9321" i="9"/>
  <c r="BH9321" i="9"/>
  <c r="BI9321" i="9"/>
  <c r="BJ9321" i="9"/>
  <c r="BD9322" i="9"/>
  <c r="BE9322" i="9"/>
  <c r="BF9322" i="9"/>
  <c r="BG9322" i="9"/>
  <c r="BH9322" i="9"/>
  <c r="BI9322" i="9"/>
  <c r="BJ9322" i="9"/>
  <c r="BD9323" i="9"/>
  <c r="BE9323" i="9"/>
  <c r="BF9323" i="9"/>
  <c r="BG9323" i="9"/>
  <c r="BH9323" i="9"/>
  <c r="BI9323" i="9"/>
  <c r="BJ9323" i="9"/>
  <c r="BD9324" i="9"/>
  <c r="BE9324" i="9"/>
  <c r="BF9324" i="9"/>
  <c r="BG9324" i="9"/>
  <c r="BH9324" i="9"/>
  <c r="BI9324" i="9"/>
  <c r="BJ9324" i="9"/>
  <c r="BD9325" i="9"/>
  <c r="BE9325" i="9"/>
  <c r="BF9325" i="9"/>
  <c r="BG9325" i="9"/>
  <c r="BH9325" i="9"/>
  <c r="BI9325" i="9"/>
  <c r="BJ9325" i="9"/>
  <c r="BD9326" i="9"/>
  <c r="BE9326" i="9"/>
  <c r="BF9326" i="9"/>
  <c r="BG9326" i="9"/>
  <c r="BH9326" i="9"/>
  <c r="BI9326" i="9"/>
  <c r="BJ9326" i="9"/>
  <c r="BD9327" i="9"/>
  <c r="BE9327" i="9"/>
  <c r="BF9327" i="9"/>
  <c r="BG9327" i="9"/>
  <c r="BH9327" i="9"/>
  <c r="BI9327" i="9"/>
  <c r="BJ9327" i="9"/>
  <c r="BD9328" i="9"/>
  <c r="BE9328" i="9"/>
  <c r="BF9328" i="9"/>
  <c r="BG9328" i="9"/>
  <c r="BH9328" i="9"/>
  <c r="BI9328" i="9"/>
  <c r="BJ9328" i="9"/>
  <c r="BD9329" i="9"/>
  <c r="BE9329" i="9"/>
  <c r="BF9329" i="9"/>
  <c r="BG9329" i="9"/>
  <c r="BH9329" i="9"/>
  <c r="BI9329" i="9"/>
  <c r="BJ9329" i="9"/>
  <c r="BD9330" i="9"/>
  <c r="BE9330" i="9"/>
  <c r="BF9330" i="9"/>
  <c r="BG9330" i="9"/>
  <c r="BH9330" i="9"/>
  <c r="BI9330" i="9"/>
  <c r="BJ9330" i="9"/>
  <c r="BD9331" i="9"/>
  <c r="BE9331" i="9"/>
  <c r="BF9331" i="9"/>
  <c r="BG9331" i="9"/>
  <c r="BH9331" i="9"/>
  <c r="BI9331" i="9"/>
  <c r="BJ9331" i="9"/>
  <c r="BD9332" i="9"/>
  <c r="BE9332" i="9"/>
  <c r="BF9332" i="9"/>
  <c r="BG9332" i="9"/>
  <c r="BH9332" i="9"/>
  <c r="BI9332" i="9"/>
  <c r="BJ9332" i="9"/>
  <c r="BD9333" i="9"/>
  <c r="BE9333" i="9"/>
  <c r="BF9333" i="9"/>
  <c r="BG9333" i="9"/>
  <c r="BH9333" i="9"/>
  <c r="BI9333" i="9"/>
  <c r="BJ9333" i="9"/>
  <c r="BD9334" i="9"/>
  <c r="BE9334" i="9"/>
  <c r="BF9334" i="9"/>
  <c r="BG9334" i="9"/>
  <c r="BH9334" i="9"/>
  <c r="BI9334" i="9"/>
  <c r="BJ9334" i="9"/>
  <c r="BD9335" i="9"/>
  <c r="BE9335" i="9"/>
  <c r="BF9335" i="9"/>
  <c r="BG9335" i="9"/>
  <c r="BH9335" i="9"/>
  <c r="BI9335" i="9"/>
  <c r="BJ9335" i="9"/>
  <c r="BD9336" i="9"/>
  <c r="BE9336" i="9"/>
  <c r="BF9336" i="9"/>
  <c r="BG9336" i="9"/>
  <c r="BH9336" i="9"/>
  <c r="BI9336" i="9"/>
  <c r="BJ9336" i="9"/>
  <c r="BD9337" i="9"/>
  <c r="BE9337" i="9"/>
  <c r="BF9337" i="9"/>
  <c r="BG9337" i="9"/>
  <c r="BH9337" i="9"/>
  <c r="BI9337" i="9"/>
  <c r="BJ9337" i="9"/>
  <c r="BD9338" i="9"/>
  <c r="BE9338" i="9"/>
  <c r="BF9338" i="9"/>
  <c r="BG9338" i="9"/>
  <c r="BH9338" i="9"/>
  <c r="BI9338" i="9"/>
  <c r="BJ9338" i="9"/>
  <c r="BD9339" i="9"/>
  <c r="BE9339" i="9"/>
  <c r="BF9339" i="9"/>
  <c r="BG9339" i="9"/>
  <c r="BH9339" i="9"/>
  <c r="BI9339" i="9"/>
  <c r="BJ9339" i="9"/>
  <c r="BD9340" i="9"/>
  <c r="BE9340" i="9"/>
  <c r="BF9340" i="9"/>
  <c r="BG9340" i="9"/>
  <c r="BH9340" i="9"/>
  <c r="BI9340" i="9"/>
  <c r="BJ9340" i="9"/>
  <c r="BD9341" i="9"/>
  <c r="BE9341" i="9"/>
  <c r="BF9341" i="9"/>
  <c r="BG9341" i="9"/>
  <c r="BH9341" i="9"/>
  <c r="BI9341" i="9"/>
  <c r="BJ9341" i="9"/>
  <c r="BD9342" i="9"/>
  <c r="BE9342" i="9"/>
  <c r="BF9342" i="9"/>
  <c r="BG9342" i="9"/>
  <c r="BH9342" i="9"/>
  <c r="BI9342" i="9"/>
  <c r="BJ9342" i="9"/>
  <c r="BD9343" i="9"/>
  <c r="BE9343" i="9"/>
  <c r="BF9343" i="9"/>
  <c r="BG9343" i="9"/>
  <c r="BH9343" i="9"/>
  <c r="BI9343" i="9"/>
  <c r="BJ9343" i="9"/>
  <c r="BD9344" i="9"/>
  <c r="BE9344" i="9"/>
  <c r="BF9344" i="9"/>
  <c r="BG9344" i="9"/>
  <c r="BH9344" i="9"/>
  <c r="BI9344" i="9"/>
  <c r="BJ9344" i="9"/>
  <c r="BD9345" i="9"/>
  <c r="BE9345" i="9"/>
  <c r="BF9345" i="9"/>
  <c r="BG9345" i="9"/>
  <c r="BH9345" i="9"/>
  <c r="BI9345" i="9"/>
  <c r="BJ9345" i="9"/>
  <c r="BD9346" i="9"/>
  <c r="BE9346" i="9"/>
  <c r="BF9346" i="9"/>
  <c r="BG9346" i="9"/>
  <c r="BH9346" i="9"/>
  <c r="BI9346" i="9"/>
  <c r="BJ9346" i="9"/>
  <c r="BD9347" i="9"/>
  <c r="BE9347" i="9"/>
  <c r="BF9347" i="9"/>
  <c r="BG9347" i="9"/>
  <c r="BH9347" i="9"/>
  <c r="BI9347" i="9"/>
  <c r="BJ9347" i="9"/>
  <c r="BD9348" i="9"/>
  <c r="BE9348" i="9"/>
  <c r="BF9348" i="9"/>
  <c r="BG9348" i="9"/>
  <c r="BH9348" i="9"/>
  <c r="BI9348" i="9"/>
  <c r="BJ9348" i="9"/>
  <c r="BD9349" i="9"/>
  <c r="BE9349" i="9"/>
  <c r="BF9349" i="9"/>
  <c r="BG9349" i="9"/>
  <c r="BH9349" i="9"/>
  <c r="BI9349" i="9"/>
  <c r="BJ9349" i="9"/>
  <c r="BD9350" i="9"/>
  <c r="BE9350" i="9"/>
  <c r="BF9350" i="9"/>
  <c r="BG9350" i="9"/>
  <c r="BH9350" i="9"/>
  <c r="BI9350" i="9"/>
  <c r="BJ9350" i="9"/>
  <c r="BD9351" i="9"/>
  <c r="BE9351" i="9"/>
  <c r="BF9351" i="9"/>
  <c r="BG9351" i="9"/>
  <c r="BH9351" i="9"/>
  <c r="BI9351" i="9"/>
  <c r="BJ9351" i="9"/>
  <c r="BD9352" i="9"/>
  <c r="BE9352" i="9"/>
  <c r="BF9352" i="9"/>
  <c r="BG9352" i="9"/>
  <c r="BH9352" i="9"/>
  <c r="BI9352" i="9"/>
  <c r="BJ9352" i="9"/>
  <c r="BD9353" i="9"/>
  <c r="BE9353" i="9"/>
  <c r="BF9353" i="9"/>
  <c r="BG9353" i="9"/>
  <c r="BH9353" i="9"/>
  <c r="BI9353" i="9"/>
  <c r="BJ9353" i="9"/>
  <c r="BD9354" i="9"/>
  <c r="BE9354" i="9"/>
  <c r="BF9354" i="9"/>
  <c r="BG9354" i="9"/>
  <c r="BH9354" i="9"/>
  <c r="BI9354" i="9"/>
  <c r="BJ9354" i="9"/>
  <c r="BD9355" i="9"/>
  <c r="BE9355" i="9"/>
  <c r="BF9355" i="9"/>
  <c r="BG9355" i="9"/>
  <c r="BH9355" i="9"/>
  <c r="BI9355" i="9"/>
  <c r="BJ9355" i="9"/>
  <c r="BD9356" i="9"/>
  <c r="BE9356" i="9"/>
  <c r="BF9356" i="9"/>
  <c r="BG9356" i="9"/>
  <c r="BH9356" i="9"/>
  <c r="BI9356" i="9"/>
  <c r="BJ9356" i="9"/>
  <c r="BD9357" i="9"/>
  <c r="BE9357" i="9"/>
  <c r="BF9357" i="9"/>
  <c r="BG9357" i="9"/>
  <c r="BH9357" i="9"/>
  <c r="BI9357" i="9"/>
  <c r="BJ9357" i="9"/>
  <c r="BD9358" i="9"/>
  <c r="BE9358" i="9"/>
  <c r="BF9358" i="9"/>
  <c r="BG9358" i="9"/>
  <c r="BH9358" i="9"/>
  <c r="BI9358" i="9"/>
  <c r="BJ9358" i="9"/>
  <c r="BD9359" i="9"/>
  <c r="BE9359" i="9"/>
  <c r="BF9359" i="9"/>
  <c r="BG9359" i="9"/>
  <c r="BH9359" i="9"/>
  <c r="BI9359" i="9"/>
  <c r="BJ9359" i="9"/>
  <c r="BD9360" i="9"/>
  <c r="BE9360" i="9"/>
  <c r="BF9360" i="9"/>
  <c r="BG9360" i="9"/>
  <c r="BH9360" i="9"/>
  <c r="BI9360" i="9"/>
  <c r="BJ9360" i="9"/>
  <c r="BD9361" i="9"/>
  <c r="BE9361" i="9"/>
  <c r="BF9361" i="9"/>
  <c r="BG9361" i="9"/>
  <c r="BH9361" i="9"/>
  <c r="BI9361" i="9"/>
  <c r="BJ9361" i="9"/>
  <c r="BD9362" i="9"/>
  <c r="BE9362" i="9"/>
  <c r="BF9362" i="9"/>
  <c r="BG9362" i="9"/>
  <c r="BH9362" i="9"/>
  <c r="BI9362" i="9"/>
  <c r="BJ9362" i="9"/>
  <c r="BD9363" i="9"/>
  <c r="BE9363" i="9"/>
  <c r="BF9363" i="9"/>
  <c r="BG9363" i="9"/>
  <c r="BH9363" i="9"/>
  <c r="BI9363" i="9"/>
  <c r="BJ9363" i="9"/>
  <c r="BD9364" i="9"/>
  <c r="BE9364" i="9"/>
  <c r="BF9364" i="9"/>
  <c r="BG9364" i="9"/>
  <c r="BH9364" i="9"/>
  <c r="BI9364" i="9"/>
  <c r="BJ9364" i="9"/>
  <c r="BD9365" i="9"/>
  <c r="BE9365" i="9"/>
  <c r="BF9365" i="9"/>
  <c r="BG9365" i="9"/>
  <c r="BH9365" i="9"/>
  <c r="BI9365" i="9"/>
  <c r="BJ9365" i="9"/>
  <c r="BD9366" i="9"/>
  <c r="BE9366" i="9"/>
  <c r="BF9366" i="9"/>
  <c r="BG9366" i="9"/>
  <c r="BH9366" i="9"/>
  <c r="BI9366" i="9"/>
  <c r="BJ9366" i="9"/>
  <c r="BD9367" i="9"/>
  <c r="BE9367" i="9"/>
  <c r="BF9367" i="9"/>
  <c r="BG9367" i="9"/>
  <c r="BH9367" i="9"/>
  <c r="BI9367" i="9"/>
  <c r="BJ9367" i="9"/>
  <c r="BD9368" i="9"/>
  <c r="BE9368" i="9"/>
  <c r="BF9368" i="9"/>
  <c r="BG9368" i="9"/>
  <c r="BH9368" i="9"/>
  <c r="BI9368" i="9"/>
  <c r="BJ9368" i="9"/>
  <c r="BD9369" i="9"/>
  <c r="BE9369" i="9"/>
  <c r="BF9369" i="9"/>
  <c r="BG9369" i="9"/>
  <c r="BH9369" i="9"/>
  <c r="BI9369" i="9"/>
  <c r="BJ9369" i="9"/>
  <c r="BD9370" i="9"/>
  <c r="BE9370" i="9"/>
  <c r="BF9370" i="9"/>
  <c r="BG9370" i="9"/>
  <c r="BH9370" i="9"/>
  <c r="BI9370" i="9"/>
  <c r="BJ9370" i="9"/>
  <c r="BD9371" i="9"/>
  <c r="BE9371" i="9"/>
  <c r="BF9371" i="9"/>
  <c r="BG9371" i="9"/>
  <c r="BH9371" i="9"/>
  <c r="BI9371" i="9"/>
  <c r="BJ9371" i="9"/>
  <c r="BD9372" i="9"/>
  <c r="BE9372" i="9"/>
  <c r="BF9372" i="9"/>
  <c r="BG9372" i="9"/>
  <c r="BH9372" i="9"/>
  <c r="BI9372" i="9"/>
  <c r="BJ9372" i="9"/>
  <c r="BD9373" i="9"/>
  <c r="BE9373" i="9"/>
  <c r="BF9373" i="9"/>
  <c r="BG9373" i="9"/>
  <c r="BH9373" i="9"/>
  <c r="BI9373" i="9"/>
  <c r="BJ9373" i="9"/>
  <c r="BD9374" i="9"/>
  <c r="BE9374" i="9"/>
  <c r="BF9374" i="9"/>
  <c r="BG9374" i="9"/>
  <c r="BH9374" i="9"/>
  <c r="BI9374" i="9"/>
  <c r="BJ9374" i="9"/>
  <c r="BD9375" i="9"/>
  <c r="BE9375" i="9"/>
  <c r="BF9375" i="9"/>
  <c r="BG9375" i="9"/>
  <c r="BH9375" i="9"/>
  <c r="BI9375" i="9"/>
  <c r="BJ9375" i="9"/>
  <c r="BD9376" i="9"/>
  <c r="BE9376" i="9"/>
  <c r="BF9376" i="9"/>
  <c r="BG9376" i="9"/>
  <c r="BH9376" i="9"/>
  <c r="BI9376" i="9"/>
  <c r="BJ9376" i="9"/>
  <c r="BD9377" i="9"/>
  <c r="BE9377" i="9"/>
  <c r="BF9377" i="9"/>
  <c r="BG9377" i="9"/>
  <c r="BH9377" i="9"/>
  <c r="BI9377" i="9"/>
  <c r="BJ9377" i="9"/>
  <c r="BD9378" i="9"/>
  <c r="BE9378" i="9"/>
  <c r="BF9378" i="9"/>
  <c r="BG9378" i="9"/>
  <c r="BH9378" i="9"/>
  <c r="BI9378" i="9"/>
  <c r="BJ9378" i="9"/>
  <c r="BD9379" i="9"/>
  <c r="BE9379" i="9"/>
  <c r="BF9379" i="9"/>
  <c r="BG9379" i="9"/>
  <c r="BH9379" i="9"/>
  <c r="BI9379" i="9"/>
  <c r="BJ9379" i="9"/>
  <c r="BD9380" i="9"/>
  <c r="BE9380" i="9"/>
  <c r="BF9380" i="9"/>
  <c r="BG9380" i="9"/>
  <c r="BH9380" i="9"/>
  <c r="BI9380" i="9"/>
  <c r="BJ9380" i="9"/>
  <c r="BD9381" i="9"/>
  <c r="BE9381" i="9"/>
  <c r="BF9381" i="9"/>
  <c r="BG9381" i="9"/>
  <c r="BH9381" i="9"/>
  <c r="BI9381" i="9"/>
  <c r="BJ9381" i="9"/>
  <c r="BD9382" i="9"/>
  <c r="BE9382" i="9"/>
  <c r="BF9382" i="9"/>
  <c r="BG9382" i="9"/>
  <c r="BH9382" i="9"/>
  <c r="BI9382" i="9"/>
  <c r="BJ9382" i="9"/>
  <c r="BD9383" i="9"/>
  <c r="BE9383" i="9"/>
  <c r="BF9383" i="9"/>
  <c r="BG9383" i="9"/>
  <c r="BH9383" i="9"/>
  <c r="BI9383" i="9"/>
  <c r="BJ9383" i="9"/>
  <c r="BD9384" i="9"/>
  <c r="BE9384" i="9"/>
  <c r="BF9384" i="9"/>
  <c r="BG9384" i="9"/>
  <c r="BH9384" i="9"/>
  <c r="BI9384" i="9"/>
  <c r="BJ9384" i="9"/>
  <c r="BD9385" i="9"/>
  <c r="BE9385" i="9"/>
  <c r="BF9385" i="9"/>
  <c r="BG9385" i="9"/>
  <c r="BH9385" i="9"/>
  <c r="BI9385" i="9"/>
  <c r="BJ9385" i="9"/>
  <c r="BD9386" i="9"/>
  <c r="BE9386" i="9"/>
  <c r="BF9386" i="9"/>
  <c r="BG9386" i="9"/>
  <c r="BH9386" i="9"/>
  <c r="BI9386" i="9"/>
  <c r="BJ9386" i="9"/>
  <c r="BD9387" i="9"/>
  <c r="BE9387" i="9"/>
  <c r="BF9387" i="9"/>
  <c r="BG9387" i="9"/>
  <c r="BH9387" i="9"/>
  <c r="BI9387" i="9"/>
  <c r="BJ9387" i="9"/>
  <c r="BD9388" i="9"/>
  <c r="BE9388" i="9"/>
  <c r="BF9388" i="9"/>
  <c r="BG9388" i="9"/>
  <c r="BH9388" i="9"/>
  <c r="BI9388" i="9"/>
  <c r="BJ9388" i="9"/>
  <c r="BD9389" i="9"/>
  <c r="BE9389" i="9"/>
  <c r="BF9389" i="9"/>
  <c r="BG9389" i="9"/>
  <c r="BH9389" i="9"/>
  <c r="BI9389" i="9"/>
  <c r="BJ9389" i="9"/>
  <c r="BD9390" i="9"/>
  <c r="BE9390" i="9"/>
  <c r="BF9390" i="9"/>
  <c r="BG9390" i="9"/>
  <c r="BH9390" i="9"/>
  <c r="BI9390" i="9"/>
  <c r="BJ9390" i="9"/>
  <c r="BD9391" i="9"/>
  <c r="BE9391" i="9"/>
  <c r="BF9391" i="9"/>
  <c r="BG9391" i="9"/>
  <c r="BH9391" i="9"/>
  <c r="BI9391" i="9"/>
  <c r="BJ9391" i="9"/>
  <c r="BD9392" i="9"/>
  <c r="BE9392" i="9"/>
  <c r="BF9392" i="9"/>
  <c r="BG9392" i="9"/>
  <c r="BH9392" i="9"/>
  <c r="BI9392" i="9"/>
  <c r="BJ9392" i="9"/>
  <c r="BD9393" i="9"/>
  <c r="BE9393" i="9"/>
  <c r="BF9393" i="9"/>
  <c r="BG9393" i="9"/>
  <c r="BH9393" i="9"/>
  <c r="BI9393" i="9"/>
  <c r="BJ9393" i="9"/>
  <c r="BD9394" i="9"/>
  <c r="BE9394" i="9"/>
  <c r="BF9394" i="9"/>
  <c r="BG9394" i="9"/>
  <c r="BH9394" i="9"/>
  <c r="BI9394" i="9"/>
  <c r="BJ9394" i="9"/>
  <c r="BD9395" i="9"/>
  <c r="BE9395" i="9"/>
  <c r="BF9395" i="9"/>
  <c r="BG9395" i="9"/>
  <c r="BH9395" i="9"/>
  <c r="BI9395" i="9"/>
  <c r="BJ9395" i="9"/>
  <c r="BD9396" i="9"/>
  <c r="BE9396" i="9"/>
  <c r="BF9396" i="9"/>
  <c r="BG9396" i="9"/>
  <c r="BH9396" i="9"/>
  <c r="BI9396" i="9"/>
  <c r="BJ9396" i="9"/>
  <c r="BD9397" i="9"/>
  <c r="BE9397" i="9"/>
  <c r="BF9397" i="9"/>
  <c r="BG9397" i="9"/>
  <c r="BH9397" i="9"/>
  <c r="BI9397" i="9"/>
  <c r="BJ9397" i="9"/>
  <c r="BD9398" i="9"/>
  <c r="BE9398" i="9"/>
  <c r="BF9398" i="9"/>
  <c r="BG9398" i="9"/>
  <c r="BH9398" i="9"/>
  <c r="BI9398" i="9"/>
  <c r="BJ9398" i="9"/>
  <c r="BD9399" i="9"/>
  <c r="BE9399" i="9"/>
  <c r="BF9399" i="9"/>
  <c r="BG9399" i="9"/>
  <c r="BH9399" i="9"/>
  <c r="BI9399" i="9"/>
  <c r="BJ9399" i="9"/>
  <c r="BD9400" i="9"/>
  <c r="BE9400" i="9"/>
  <c r="BF9400" i="9"/>
  <c r="BG9400" i="9"/>
  <c r="BH9400" i="9"/>
  <c r="BI9400" i="9"/>
  <c r="BJ9400" i="9"/>
  <c r="BD9401" i="9"/>
  <c r="BE9401" i="9"/>
  <c r="BF9401" i="9"/>
  <c r="BG9401" i="9"/>
  <c r="BH9401" i="9"/>
  <c r="BI9401" i="9"/>
  <c r="BJ9401" i="9"/>
  <c r="BD9402" i="9"/>
  <c r="BE9402" i="9"/>
  <c r="BF9402" i="9"/>
  <c r="BG9402" i="9"/>
  <c r="BH9402" i="9"/>
  <c r="BI9402" i="9"/>
  <c r="BJ9402" i="9"/>
  <c r="BD9403" i="9"/>
  <c r="BE9403" i="9"/>
  <c r="BF9403" i="9"/>
  <c r="BG9403" i="9"/>
  <c r="BH9403" i="9"/>
  <c r="BI9403" i="9"/>
  <c r="BJ9403" i="9"/>
  <c r="BD9404" i="9"/>
  <c r="BE9404" i="9"/>
  <c r="BF9404" i="9"/>
  <c r="BG9404" i="9"/>
  <c r="BH9404" i="9"/>
  <c r="BI9404" i="9"/>
  <c r="BJ9404" i="9"/>
  <c r="BD9405" i="9"/>
  <c r="BE9405" i="9"/>
  <c r="BF9405" i="9"/>
  <c r="BG9405" i="9"/>
  <c r="BH9405" i="9"/>
  <c r="BI9405" i="9"/>
  <c r="BJ9405" i="9"/>
  <c r="BD9406" i="9"/>
  <c r="BE9406" i="9"/>
  <c r="BF9406" i="9"/>
  <c r="BG9406" i="9"/>
  <c r="BH9406" i="9"/>
  <c r="BI9406" i="9"/>
  <c r="BJ9406" i="9"/>
  <c r="BD9407" i="9"/>
  <c r="BE9407" i="9"/>
  <c r="BF9407" i="9"/>
  <c r="BG9407" i="9"/>
  <c r="BH9407" i="9"/>
  <c r="BI9407" i="9"/>
  <c r="BJ9407" i="9"/>
  <c r="BD9408" i="9"/>
  <c r="BE9408" i="9"/>
  <c r="BF9408" i="9"/>
  <c r="BG9408" i="9"/>
  <c r="BH9408" i="9"/>
  <c r="BI9408" i="9"/>
  <c r="BJ9408" i="9"/>
  <c r="BD9409" i="9"/>
  <c r="BE9409" i="9"/>
  <c r="BF9409" i="9"/>
  <c r="BG9409" i="9"/>
  <c r="BH9409" i="9"/>
  <c r="BI9409" i="9"/>
  <c r="BJ9409" i="9"/>
  <c r="BD9410" i="9"/>
  <c r="BE9410" i="9"/>
  <c r="BF9410" i="9"/>
  <c r="BG9410" i="9"/>
  <c r="BH9410" i="9"/>
  <c r="BI9410" i="9"/>
  <c r="BJ9410" i="9"/>
  <c r="BD9411" i="9"/>
  <c r="BE9411" i="9"/>
  <c r="BF9411" i="9"/>
  <c r="BG9411" i="9"/>
  <c r="BH9411" i="9"/>
  <c r="BI9411" i="9"/>
  <c r="BJ9411" i="9"/>
  <c r="BD9412" i="9"/>
  <c r="BE9412" i="9"/>
  <c r="BF9412" i="9"/>
  <c r="BG9412" i="9"/>
  <c r="BH9412" i="9"/>
  <c r="BI9412" i="9"/>
  <c r="BJ9412" i="9"/>
  <c r="BD9413" i="9"/>
  <c r="BE9413" i="9"/>
  <c r="BF9413" i="9"/>
  <c r="BG9413" i="9"/>
  <c r="BH9413" i="9"/>
  <c r="BI9413" i="9"/>
  <c r="BJ9413" i="9"/>
  <c r="BD9414" i="9"/>
  <c r="BE9414" i="9"/>
  <c r="BF9414" i="9"/>
  <c r="BG9414" i="9"/>
  <c r="BH9414" i="9"/>
  <c r="BI9414" i="9"/>
  <c r="BJ9414" i="9"/>
  <c r="BD9415" i="9"/>
  <c r="BE9415" i="9"/>
  <c r="BF9415" i="9"/>
  <c r="BG9415" i="9"/>
  <c r="BH9415" i="9"/>
  <c r="BI9415" i="9"/>
  <c r="BJ9415" i="9"/>
  <c r="BD9416" i="9"/>
  <c r="BE9416" i="9"/>
  <c r="BF9416" i="9"/>
  <c r="BG9416" i="9"/>
  <c r="BH9416" i="9"/>
  <c r="BI9416" i="9"/>
  <c r="BJ9416" i="9"/>
  <c r="BD9417" i="9"/>
  <c r="BE9417" i="9"/>
  <c r="BF9417" i="9"/>
  <c r="BG9417" i="9"/>
  <c r="BH9417" i="9"/>
  <c r="BI9417" i="9"/>
  <c r="BJ9417" i="9"/>
  <c r="BD9418" i="9"/>
  <c r="BE9418" i="9"/>
  <c r="BF9418" i="9"/>
  <c r="BG9418" i="9"/>
  <c r="BH9418" i="9"/>
  <c r="BI9418" i="9"/>
  <c r="BJ9418" i="9"/>
  <c r="BD9419" i="9"/>
  <c r="BE9419" i="9"/>
  <c r="BF9419" i="9"/>
  <c r="BG9419" i="9"/>
  <c r="BH9419" i="9"/>
  <c r="BI9419" i="9"/>
  <c r="BJ9419" i="9"/>
  <c r="BD9420" i="9"/>
  <c r="BE9420" i="9"/>
  <c r="BF9420" i="9"/>
  <c r="BG9420" i="9"/>
  <c r="BH9420" i="9"/>
  <c r="BI9420" i="9"/>
  <c r="BJ9420" i="9"/>
  <c r="BD9421" i="9"/>
  <c r="BE9421" i="9"/>
  <c r="BF9421" i="9"/>
  <c r="BG9421" i="9"/>
  <c r="BH9421" i="9"/>
  <c r="BI9421" i="9"/>
  <c r="BJ9421" i="9"/>
  <c r="BD9422" i="9"/>
  <c r="BE9422" i="9"/>
  <c r="BF9422" i="9"/>
  <c r="BG9422" i="9"/>
  <c r="BH9422" i="9"/>
  <c r="BI9422" i="9"/>
  <c r="BJ9422" i="9"/>
  <c r="BD9423" i="9"/>
  <c r="BE9423" i="9"/>
  <c r="BF9423" i="9"/>
  <c r="BG9423" i="9"/>
  <c r="BH9423" i="9"/>
  <c r="BI9423" i="9"/>
  <c r="BJ9423" i="9"/>
  <c r="BD9424" i="9"/>
  <c r="BE9424" i="9"/>
  <c r="BF9424" i="9"/>
  <c r="BG9424" i="9"/>
  <c r="BH9424" i="9"/>
  <c r="BI9424" i="9"/>
  <c r="BJ9424" i="9"/>
  <c r="BD9425" i="9"/>
  <c r="BE9425" i="9"/>
  <c r="BF9425" i="9"/>
  <c r="BG9425" i="9"/>
  <c r="BH9425" i="9"/>
  <c r="BI9425" i="9"/>
  <c r="BJ9425" i="9"/>
  <c r="BD9426" i="9"/>
  <c r="BE9426" i="9"/>
  <c r="BF9426" i="9"/>
  <c r="BG9426" i="9"/>
  <c r="BH9426" i="9"/>
  <c r="BI9426" i="9"/>
  <c r="BJ9426" i="9"/>
  <c r="BD9427" i="9"/>
  <c r="BE9427" i="9"/>
  <c r="BF9427" i="9"/>
  <c r="BG9427" i="9"/>
  <c r="BH9427" i="9"/>
  <c r="BI9427" i="9"/>
  <c r="BJ9427" i="9"/>
  <c r="BD9428" i="9"/>
  <c r="BE9428" i="9"/>
  <c r="BF9428" i="9"/>
  <c r="BG9428" i="9"/>
  <c r="BH9428" i="9"/>
  <c r="BI9428" i="9"/>
  <c r="BJ9428" i="9"/>
  <c r="BD9429" i="9"/>
  <c r="BE9429" i="9"/>
  <c r="BF9429" i="9"/>
  <c r="BG9429" i="9"/>
  <c r="BH9429" i="9"/>
  <c r="BI9429" i="9"/>
  <c r="BJ9429" i="9"/>
  <c r="BD9430" i="9"/>
  <c r="BE9430" i="9"/>
  <c r="BF9430" i="9"/>
  <c r="BG9430" i="9"/>
  <c r="BH9430" i="9"/>
  <c r="BI9430" i="9"/>
  <c r="BJ9430" i="9"/>
  <c r="BD9431" i="9"/>
  <c r="BE9431" i="9"/>
  <c r="BF9431" i="9"/>
  <c r="BG9431" i="9"/>
  <c r="BH9431" i="9"/>
  <c r="BI9431" i="9"/>
  <c r="BJ9431" i="9"/>
  <c r="BD9432" i="9"/>
  <c r="BE9432" i="9"/>
  <c r="BF9432" i="9"/>
  <c r="BG9432" i="9"/>
  <c r="BH9432" i="9"/>
  <c r="BI9432" i="9"/>
  <c r="BJ9432" i="9"/>
  <c r="BD9433" i="9"/>
  <c r="BE9433" i="9"/>
  <c r="BF9433" i="9"/>
  <c r="BG9433" i="9"/>
  <c r="BH9433" i="9"/>
  <c r="BI9433" i="9"/>
  <c r="BJ9433" i="9"/>
  <c r="BD9434" i="9"/>
  <c r="BE9434" i="9"/>
  <c r="BF9434" i="9"/>
  <c r="BG9434" i="9"/>
  <c r="BH9434" i="9"/>
  <c r="BI9434" i="9"/>
  <c r="BJ9434" i="9"/>
  <c r="BD9435" i="9"/>
  <c r="BE9435" i="9"/>
  <c r="BF9435" i="9"/>
  <c r="BG9435" i="9"/>
  <c r="BH9435" i="9"/>
  <c r="BI9435" i="9"/>
  <c r="BJ9435" i="9"/>
  <c r="BD9436" i="9"/>
  <c r="BE9436" i="9"/>
  <c r="BF9436" i="9"/>
  <c r="BG9436" i="9"/>
  <c r="BH9436" i="9"/>
  <c r="BI9436" i="9"/>
  <c r="BJ9436" i="9"/>
  <c r="BD9437" i="9"/>
  <c r="BE9437" i="9"/>
  <c r="BF9437" i="9"/>
  <c r="BG9437" i="9"/>
  <c r="BH9437" i="9"/>
  <c r="BI9437" i="9"/>
  <c r="BJ9437" i="9"/>
  <c r="BD9438" i="9"/>
  <c r="BE9438" i="9"/>
  <c r="BF9438" i="9"/>
  <c r="BG9438" i="9"/>
  <c r="BH9438" i="9"/>
  <c r="BI9438" i="9"/>
  <c r="BJ9438" i="9"/>
  <c r="BD9439" i="9"/>
  <c r="BE9439" i="9"/>
  <c r="BF9439" i="9"/>
  <c r="BG9439" i="9"/>
  <c r="BH9439" i="9"/>
  <c r="BI9439" i="9"/>
  <c r="BJ9439" i="9"/>
  <c r="BD9440" i="9"/>
  <c r="BE9440" i="9"/>
  <c r="BF9440" i="9"/>
  <c r="BG9440" i="9"/>
  <c r="BH9440" i="9"/>
  <c r="BI9440" i="9"/>
  <c r="BJ9440" i="9"/>
  <c r="BD9441" i="9"/>
  <c r="BE9441" i="9"/>
  <c r="BF9441" i="9"/>
  <c r="BG9441" i="9"/>
  <c r="BH9441" i="9"/>
  <c r="BI9441" i="9"/>
  <c r="BJ9441" i="9"/>
  <c r="BD9442" i="9"/>
  <c r="BE9442" i="9"/>
  <c r="BF9442" i="9"/>
  <c r="BG9442" i="9"/>
  <c r="BH9442" i="9"/>
  <c r="BI9442" i="9"/>
  <c r="BJ9442" i="9"/>
  <c r="BD9443" i="9"/>
  <c r="BE9443" i="9"/>
  <c r="BF9443" i="9"/>
  <c r="BG9443" i="9"/>
  <c r="BH9443" i="9"/>
  <c r="BI9443" i="9"/>
  <c r="BJ9443" i="9"/>
  <c r="BD9444" i="9"/>
  <c r="BE9444" i="9"/>
  <c r="BF9444" i="9"/>
  <c r="BG9444" i="9"/>
  <c r="BH9444" i="9"/>
  <c r="BI9444" i="9"/>
  <c r="BJ9444" i="9"/>
  <c r="BD9445" i="9"/>
  <c r="BE9445" i="9"/>
  <c r="BF9445" i="9"/>
  <c r="BG9445" i="9"/>
  <c r="BH9445" i="9"/>
  <c r="BI9445" i="9"/>
  <c r="BJ9445" i="9"/>
  <c r="BD9446" i="9"/>
  <c r="BE9446" i="9"/>
  <c r="BF9446" i="9"/>
  <c r="BG9446" i="9"/>
  <c r="BH9446" i="9"/>
  <c r="BI9446" i="9"/>
  <c r="BJ9446" i="9"/>
  <c r="BD9447" i="9"/>
  <c r="BE9447" i="9"/>
  <c r="BF9447" i="9"/>
  <c r="BG9447" i="9"/>
  <c r="BH9447" i="9"/>
  <c r="BI9447" i="9"/>
  <c r="BJ9447" i="9"/>
  <c r="BD9448" i="9"/>
  <c r="BE9448" i="9"/>
  <c r="BF9448" i="9"/>
  <c r="BG9448" i="9"/>
  <c r="BH9448" i="9"/>
  <c r="BI9448" i="9"/>
  <c r="BJ9448" i="9"/>
  <c r="BD9449" i="9"/>
  <c r="BE9449" i="9"/>
  <c r="BF9449" i="9"/>
  <c r="BG9449" i="9"/>
  <c r="BH9449" i="9"/>
  <c r="BI9449" i="9"/>
  <c r="BJ9449" i="9"/>
  <c r="BD9450" i="9"/>
  <c r="BE9450" i="9"/>
  <c r="BF9450" i="9"/>
  <c r="BG9450" i="9"/>
  <c r="BH9450" i="9"/>
  <c r="BI9450" i="9"/>
  <c r="BJ9450" i="9"/>
  <c r="BD9451" i="9"/>
  <c r="BE9451" i="9"/>
  <c r="BF9451" i="9"/>
  <c r="BG9451" i="9"/>
  <c r="BH9451" i="9"/>
  <c r="BI9451" i="9"/>
  <c r="BJ9451" i="9"/>
  <c r="BD9452" i="9"/>
  <c r="BE9452" i="9"/>
  <c r="BF9452" i="9"/>
  <c r="BG9452" i="9"/>
  <c r="BH9452" i="9"/>
  <c r="BI9452" i="9"/>
  <c r="BJ9452" i="9"/>
  <c r="BD9453" i="9"/>
  <c r="BE9453" i="9"/>
  <c r="BF9453" i="9"/>
  <c r="BG9453" i="9"/>
  <c r="BH9453" i="9"/>
  <c r="BI9453" i="9"/>
  <c r="BJ9453" i="9"/>
  <c r="BD9454" i="9"/>
  <c r="BE9454" i="9"/>
  <c r="BF9454" i="9"/>
  <c r="BG9454" i="9"/>
  <c r="BH9454" i="9"/>
  <c r="BI9454" i="9"/>
  <c r="BJ9454" i="9"/>
  <c r="BD9455" i="9"/>
  <c r="BE9455" i="9"/>
  <c r="BF9455" i="9"/>
  <c r="BG9455" i="9"/>
  <c r="BH9455" i="9"/>
  <c r="BI9455" i="9"/>
  <c r="BJ9455" i="9"/>
  <c r="BD9456" i="9"/>
  <c r="BE9456" i="9"/>
  <c r="BF9456" i="9"/>
  <c r="BG9456" i="9"/>
  <c r="BH9456" i="9"/>
  <c r="BI9456" i="9"/>
  <c r="BJ9456" i="9"/>
  <c r="BD9457" i="9"/>
  <c r="BE9457" i="9"/>
  <c r="BF9457" i="9"/>
  <c r="BG9457" i="9"/>
  <c r="BH9457" i="9"/>
  <c r="BI9457" i="9"/>
  <c r="BJ9457" i="9"/>
  <c r="BD9458" i="9"/>
  <c r="BE9458" i="9"/>
  <c r="BF9458" i="9"/>
  <c r="BG9458" i="9"/>
  <c r="BH9458" i="9"/>
  <c r="BI9458" i="9"/>
  <c r="BJ9458" i="9"/>
  <c r="BD9459" i="9"/>
  <c r="BE9459" i="9"/>
  <c r="BF9459" i="9"/>
  <c r="BG9459" i="9"/>
  <c r="BH9459" i="9"/>
  <c r="BI9459" i="9"/>
  <c r="BJ9459" i="9"/>
  <c r="BD9460" i="9"/>
  <c r="BE9460" i="9"/>
  <c r="BF9460" i="9"/>
  <c r="BG9460" i="9"/>
  <c r="BH9460" i="9"/>
  <c r="BI9460" i="9"/>
  <c r="BJ9460" i="9"/>
  <c r="BD9461" i="9"/>
  <c r="BE9461" i="9"/>
  <c r="BF9461" i="9"/>
  <c r="BG9461" i="9"/>
  <c r="BH9461" i="9"/>
  <c r="BI9461" i="9"/>
  <c r="BJ9461" i="9"/>
  <c r="BD9462" i="9"/>
  <c r="BE9462" i="9"/>
  <c r="BF9462" i="9"/>
  <c r="BG9462" i="9"/>
  <c r="BH9462" i="9"/>
  <c r="BI9462" i="9"/>
  <c r="BJ9462" i="9"/>
  <c r="BD9463" i="9"/>
  <c r="BE9463" i="9"/>
  <c r="BF9463" i="9"/>
  <c r="BG9463" i="9"/>
  <c r="BH9463" i="9"/>
  <c r="BI9463" i="9"/>
  <c r="BJ9463" i="9"/>
  <c r="BD9464" i="9"/>
  <c r="BE9464" i="9"/>
  <c r="BF9464" i="9"/>
  <c r="BG9464" i="9"/>
  <c r="BH9464" i="9"/>
  <c r="BI9464" i="9"/>
  <c r="BJ9464" i="9"/>
  <c r="BD9465" i="9"/>
  <c r="BE9465" i="9"/>
  <c r="BF9465" i="9"/>
  <c r="BG9465" i="9"/>
  <c r="BH9465" i="9"/>
  <c r="BI9465" i="9"/>
  <c r="BJ9465" i="9"/>
  <c r="BD9466" i="9"/>
  <c r="BE9466" i="9"/>
  <c r="BF9466" i="9"/>
  <c r="BG9466" i="9"/>
  <c r="BH9466" i="9"/>
  <c r="BI9466" i="9"/>
  <c r="BJ9466" i="9"/>
  <c r="BD9467" i="9"/>
  <c r="BE9467" i="9"/>
  <c r="BF9467" i="9"/>
  <c r="BG9467" i="9"/>
  <c r="BH9467" i="9"/>
  <c r="BI9467" i="9"/>
  <c r="BJ9467" i="9"/>
  <c r="BD9468" i="9"/>
  <c r="BE9468" i="9"/>
  <c r="BF9468" i="9"/>
  <c r="BG9468" i="9"/>
  <c r="BH9468" i="9"/>
  <c r="BI9468" i="9"/>
  <c r="BJ9468" i="9"/>
  <c r="BD9469" i="9"/>
  <c r="BE9469" i="9"/>
  <c r="BF9469" i="9"/>
  <c r="BG9469" i="9"/>
  <c r="BH9469" i="9"/>
  <c r="BI9469" i="9"/>
  <c r="BJ9469" i="9"/>
  <c r="BD9470" i="9"/>
  <c r="BE9470" i="9"/>
  <c r="BF9470" i="9"/>
  <c r="BG9470" i="9"/>
  <c r="BH9470" i="9"/>
  <c r="BI9470" i="9"/>
  <c r="BJ9470" i="9"/>
  <c r="BD9471" i="9"/>
  <c r="BE9471" i="9"/>
  <c r="BF9471" i="9"/>
  <c r="BG9471" i="9"/>
  <c r="BH9471" i="9"/>
  <c r="BI9471" i="9"/>
  <c r="BJ9471" i="9"/>
  <c r="BD9472" i="9"/>
  <c r="BE9472" i="9"/>
  <c r="BF9472" i="9"/>
  <c r="BG9472" i="9"/>
  <c r="BH9472" i="9"/>
  <c r="BI9472" i="9"/>
  <c r="BJ9472" i="9"/>
  <c r="BD9473" i="9"/>
  <c r="BE9473" i="9"/>
  <c r="BF9473" i="9"/>
  <c r="BG9473" i="9"/>
  <c r="BH9473" i="9"/>
  <c r="BI9473" i="9"/>
  <c r="BJ9473" i="9"/>
  <c r="BD9474" i="9"/>
  <c r="BE9474" i="9"/>
  <c r="BF9474" i="9"/>
  <c r="BG9474" i="9"/>
  <c r="BH9474" i="9"/>
  <c r="BI9474" i="9"/>
  <c r="BJ9474" i="9"/>
  <c r="BD9475" i="9"/>
  <c r="BE9475" i="9"/>
  <c r="BF9475" i="9"/>
  <c r="BG9475" i="9"/>
  <c r="BH9475" i="9"/>
  <c r="BI9475" i="9"/>
  <c r="BJ9475" i="9"/>
  <c r="BD9476" i="9"/>
  <c r="BE9476" i="9"/>
  <c r="BF9476" i="9"/>
  <c r="BG9476" i="9"/>
  <c r="BH9476" i="9"/>
  <c r="BI9476" i="9"/>
  <c r="BJ9476" i="9"/>
  <c r="BD9477" i="9"/>
  <c r="BE9477" i="9"/>
  <c r="BF9477" i="9"/>
  <c r="BG9477" i="9"/>
  <c r="BH9477" i="9"/>
  <c r="BI9477" i="9"/>
  <c r="BJ9477" i="9"/>
  <c r="BD9478" i="9"/>
  <c r="BE9478" i="9"/>
  <c r="BF9478" i="9"/>
  <c r="BG9478" i="9"/>
  <c r="BH9478" i="9"/>
  <c r="BI9478" i="9"/>
  <c r="BJ9478" i="9"/>
  <c r="BD9479" i="9"/>
  <c r="BE9479" i="9"/>
  <c r="BF9479" i="9"/>
  <c r="BG9479" i="9"/>
  <c r="BH9479" i="9"/>
  <c r="BI9479" i="9"/>
  <c r="BJ9479" i="9"/>
  <c r="BD9480" i="9"/>
  <c r="BE9480" i="9"/>
  <c r="BF9480" i="9"/>
  <c r="BG9480" i="9"/>
  <c r="BH9480" i="9"/>
  <c r="BI9480" i="9"/>
  <c r="BJ9480" i="9"/>
  <c r="BD9481" i="9"/>
  <c r="BE9481" i="9"/>
  <c r="BF9481" i="9"/>
  <c r="BG9481" i="9"/>
  <c r="BH9481" i="9"/>
  <c r="BI9481" i="9"/>
  <c r="BJ9481" i="9"/>
  <c r="BD9482" i="9"/>
  <c r="BE9482" i="9"/>
  <c r="BF9482" i="9"/>
  <c r="BG9482" i="9"/>
  <c r="BH9482" i="9"/>
  <c r="BI9482" i="9"/>
  <c r="BJ9482" i="9"/>
  <c r="BD9483" i="9"/>
  <c r="BE9483" i="9"/>
  <c r="BF9483" i="9"/>
  <c r="BG9483" i="9"/>
  <c r="BH9483" i="9"/>
  <c r="BI9483" i="9"/>
  <c r="BJ9483" i="9"/>
  <c r="BD9484" i="9"/>
  <c r="BE9484" i="9"/>
  <c r="BF9484" i="9"/>
  <c r="BG9484" i="9"/>
  <c r="BH9484" i="9"/>
  <c r="BI9484" i="9"/>
  <c r="BJ9484" i="9"/>
  <c r="BD9485" i="9"/>
  <c r="BE9485" i="9"/>
  <c r="BF9485" i="9"/>
  <c r="BG9485" i="9"/>
  <c r="BH9485" i="9"/>
  <c r="BI9485" i="9"/>
  <c r="BJ9485" i="9"/>
  <c r="BD9486" i="9"/>
  <c r="BE9486" i="9"/>
  <c r="BF9486" i="9"/>
  <c r="BG9486" i="9"/>
  <c r="BH9486" i="9"/>
  <c r="BI9486" i="9"/>
  <c r="BJ9486" i="9"/>
  <c r="BD9487" i="9"/>
  <c r="BE9487" i="9"/>
  <c r="BF9487" i="9"/>
  <c r="BG9487" i="9"/>
  <c r="BH9487" i="9"/>
  <c r="BI9487" i="9"/>
  <c r="BJ9487" i="9"/>
  <c r="BD9488" i="9"/>
  <c r="BE9488" i="9"/>
  <c r="BF9488" i="9"/>
  <c r="BG9488" i="9"/>
  <c r="BH9488" i="9"/>
  <c r="BI9488" i="9"/>
  <c r="BJ9488" i="9"/>
  <c r="BD9489" i="9"/>
  <c r="BE9489" i="9"/>
  <c r="BF9489" i="9"/>
  <c r="BG9489" i="9"/>
  <c r="BH9489" i="9"/>
  <c r="BI9489" i="9"/>
  <c r="BJ9489" i="9"/>
  <c r="BD9490" i="9"/>
  <c r="BE9490" i="9"/>
  <c r="BF9490" i="9"/>
  <c r="BG9490" i="9"/>
  <c r="BH9490" i="9"/>
  <c r="BI9490" i="9"/>
  <c r="BJ9490" i="9"/>
  <c r="BD9491" i="9"/>
  <c r="BE9491" i="9"/>
  <c r="BF9491" i="9"/>
  <c r="BG9491" i="9"/>
  <c r="BH9491" i="9"/>
  <c r="BI9491" i="9"/>
  <c r="BJ9491" i="9"/>
  <c r="BD9492" i="9"/>
  <c r="BE9492" i="9"/>
  <c r="BF9492" i="9"/>
  <c r="BG9492" i="9"/>
  <c r="BH9492" i="9"/>
  <c r="BI9492" i="9"/>
  <c r="BJ9492" i="9"/>
  <c r="BD9493" i="9"/>
  <c r="BE9493" i="9"/>
  <c r="BF9493" i="9"/>
  <c r="BG9493" i="9"/>
  <c r="BH9493" i="9"/>
  <c r="BI9493" i="9"/>
  <c r="BJ9493" i="9"/>
  <c r="BD9494" i="9"/>
  <c r="BE9494" i="9"/>
  <c r="BF9494" i="9"/>
  <c r="BG9494" i="9"/>
  <c r="BH9494" i="9"/>
  <c r="BI9494" i="9"/>
  <c r="BJ9494" i="9"/>
  <c r="BD9495" i="9"/>
  <c r="BE9495" i="9"/>
  <c r="BF9495" i="9"/>
  <c r="BG9495" i="9"/>
  <c r="BH9495" i="9"/>
  <c r="BI9495" i="9"/>
  <c r="BJ9495" i="9"/>
  <c r="BD9496" i="9"/>
  <c r="BE9496" i="9"/>
  <c r="BF9496" i="9"/>
  <c r="BG9496" i="9"/>
  <c r="BH9496" i="9"/>
  <c r="BI9496" i="9"/>
  <c r="BJ9496" i="9"/>
  <c r="BD9497" i="9"/>
  <c r="BE9497" i="9"/>
  <c r="BF9497" i="9"/>
  <c r="BG9497" i="9"/>
  <c r="BH9497" i="9"/>
  <c r="BI9497" i="9"/>
  <c r="BJ9497" i="9"/>
  <c r="BD9498" i="9"/>
  <c r="BE9498" i="9"/>
  <c r="BF9498" i="9"/>
  <c r="BG9498" i="9"/>
  <c r="BH9498" i="9"/>
  <c r="BI9498" i="9"/>
  <c r="BJ9498" i="9"/>
  <c r="BD9499" i="9"/>
  <c r="BE9499" i="9"/>
  <c r="BF9499" i="9"/>
  <c r="BG9499" i="9"/>
  <c r="BH9499" i="9"/>
  <c r="BI9499" i="9"/>
  <c r="BJ9499" i="9"/>
  <c r="BD9500" i="9"/>
  <c r="BE9500" i="9"/>
  <c r="BF9500" i="9"/>
  <c r="BG9500" i="9"/>
  <c r="BH9500" i="9"/>
  <c r="BI9500" i="9"/>
  <c r="BJ9500" i="9"/>
  <c r="BD9501" i="9"/>
  <c r="BE9501" i="9"/>
  <c r="BF9501" i="9"/>
  <c r="BG9501" i="9"/>
  <c r="BH9501" i="9"/>
  <c r="BI9501" i="9"/>
  <c r="BJ9501" i="9"/>
  <c r="BD9502" i="9"/>
  <c r="BE9502" i="9"/>
  <c r="BF9502" i="9"/>
  <c r="BG9502" i="9"/>
  <c r="BH9502" i="9"/>
  <c r="BI9502" i="9"/>
  <c r="BJ9502" i="9"/>
  <c r="BD9503" i="9"/>
  <c r="BE9503" i="9"/>
  <c r="BF9503" i="9"/>
  <c r="BG9503" i="9"/>
  <c r="BH9503" i="9"/>
  <c r="BI9503" i="9"/>
  <c r="BJ9503" i="9"/>
  <c r="BD9504" i="9"/>
  <c r="BE9504" i="9"/>
  <c r="BF9504" i="9"/>
  <c r="BG9504" i="9"/>
  <c r="BH9504" i="9"/>
  <c r="BI9504" i="9"/>
  <c r="BJ9504" i="9"/>
  <c r="BD9505" i="9"/>
  <c r="BE9505" i="9"/>
  <c r="BF9505" i="9"/>
  <c r="BG9505" i="9"/>
  <c r="BH9505" i="9"/>
  <c r="BI9505" i="9"/>
  <c r="BJ9505" i="9"/>
  <c r="BD9506" i="9"/>
  <c r="BE9506" i="9"/>
  <c r="BF9506" i="9"/>
  <c r="BG9506" i="9"/>
  <c r="BH9506" i="9"/>
  <c r="BI9506" i="9"/>
  <c r="BJ9506" i="9"/>
  <c r="BD9507" i="9"/>
  <c r="BE9507" i="9"/>
  <c r="BF9507" i="9"/>
  <c r="BG9507" i="9"/>
  <c r="BH9507" i="9"/>
  <c r="BI9507" i="9"/>
  <c r="BJ9507" i="9"/>
  <c r="BD9508" i="9"/>
  <c r="BE9508" i="9"/>
  <c r="BF9508" i="9"/>
  <c r="BG9508" i="9"/>
  <c r="BH9508" i="9"/>
  <c r="BI9508" i="9"/>
  <c r="BJ9508" i="9"/>
  <c r="BD9509" i="9"/>
  <c r="BE9509" i="9"/>
  <c r="BF9509" i="9"/>
  <c r="BG9509" i="9"/>
  <c r="BH9509" i="9"/>
  <c r="BI9509" i="9"/>
  <c r="BJ9509" i="9"/>
  <c r="BD9510" i="9"/>
  <c r="BE9510" i="9"/>
  <c r="BF9510" i="9"/>
  <c r="BG9510" i="9"/>
  <c r="BH9510" i="9"/>
  <c r="BI9510" i="9"/>
  <c r="BJ9510" i="9"/>
  <c r="BD9511" i="9"/>
  <c r="BE9511" i="9"/>
  <c r="BF9511" i="9"/>
  <c r="BG9511" i="9"/>
  <c r="BH9511" i="9"/>
  <c r="BI9511" i="9"/>
  <c r="BJ9511" i="9"/>
  <c r="BD9512" i="9"/>
  <c r="BE9512" i="9"/>
  <c r="BF9512" i="9"/>
  <c r="BG9512" i="9"/>
  <c r="BH9512" i="9"/>
  <c r="BI9512" i="9"/>
  <c r="BJ9512" i="9"/>
  <c r="BD9513" i="9"/>
  <c r="BE9513" i="9"/>
  <c r="BF9513" i="9"/>
  <c r="BG9513" i="9"/>
  <c r="BH9513" i="9"/>
  <c r="BI9513" i="9"/>
  <c r="BJ9513" i="9"/>
  <c r="BD9514" i="9"/>
  <c r="BE9514" i="9"/>
  <c r="BF9514" i="9"/>
  <c r="BG9514" i="9"/>
  <c r="BH9514" i="9"/>
  <c r="BI9514" i="9"/>
  <c r="BJ9514" i="9"/>
  <c r="BD9515" i="9"/>
  <c r="BE9515" i="9"/>
  <c r="BF9515" i="9"/>
  <c r="BG9515" i="9"/>
  <c r="BH9515" i="9"/>
  <c r="BI9515" i="9"/>
  <c r="BJ9515" i="9"/>
  <c r="BD9516" i="9"/>
  <c r="BE9516" i="9"/>
  <c r="BF9516" i="9"/>
  <c r="BG9516" i="9"/>
  <c r="BH9516" i="9"/>
  <c r="BI9516" i="9"/>
  <c r="BJ9516" i="9"/>
  <c r="BD9517" i="9"/>
  <c r="BE9517" i="9"/>
  <c r="BF9517" i="9"/>
  <c r="BG9517" i="9"/>
  <c r="BH9517" i="9"/>
  <c r="BI9517" i="9"/>
  <c r="BJ9517" i="9"/>
  <c r="BD9518" i="9"/>
  <c r="BE9518" i="9"/>
  <c r="BF9518" i="9"/>
  <c r="BG9518" i="9"/>
  <c r="BH9518" i="9"/>
  <c r="BI9518" i="9"/>
  <c r="BJ9518" i="9"/>
  <c r="BD9519" i="9"/>
  <c r="BE9519" i="9"/>
  <c r="BF9519" i="9"/>
  <c r="BG9519" i="9"/>
  <c r="BH9519" i="9"/>
  <c r="BI9519" i="9"/>
  <c r="BJ9519" i="9"/>
  <c r="BD9520" i="9"/>
  <c r="BE9520" i="9"/>
  <c r="BF9520" i="9"/>
  <c r="BG9520" i="9"/>
  <c r="BH9520" i="9"/>
  <c r="BI9520" i="9"/>
  <c r="BJ9520" i="9"/>
  <c r="BD9521" i="9"/>
  <c r="BE9521" i="9"/>
  <c r="BF9521" i="9"/>
  <c r="BG9521" i="9"/>
  <c r="BH9521" i="9"/>
  <c r="BI9521" i="9"/>
  <c r="BJ9521" i="9"/>
  <c r="BD9522" i="9"/>
  <c r="BE9522" i="9"/>
  <c r="BF9522" i="9"/>
  <c r="BG9522" i="9"/>
  <c r="BH9522" i="9"/>
  <c r="BI9522" i="9"/>
  <c r="BJ9522" i="9"/>
  <c r="BD9523" i="9"/>
  <c r="BE9523" i="9"/>
  <c r="BF9523" i="9"/>
  <c r="BG9523" i="9"/>
  <c r="BH9523" i="9"/>
  <c r="BI9523" i="9"/>
  <c r="BJ9523" i="9"/>
  <c r="BD9524" i="9"/>
  <c r="BE9524" i="9"/>
  <c r="BF9524" i="9"/>
  <c r="BG9524" i="9"/>
  <c r="BH9524" i="9"/>
  <c r="BI9524" i="9"/>
  <c r="BJ9524" i="9"/>
  <c r="BD9525" i="9"/>
  <c r="BE9525" i="9"/>
  <c r="BF9525" i="9"/>
  <c r="BG9525" i="9"/>
  <c r="BH9525" i="9"/>
  <c r="BI9525" i="9"/>
  <c r="BJ9525" i="9"/>
  <c r="BD9526" i="9"/>
  <c r="BE9526" i="9"/>
  <c r="BF9526" i="9"/>
  <c r="BG9526" i="9"/>
  <c r="BH9526" i="9"/>
  <c r="BI9526" i="9"/>
  <c r="BJ9526" i="9"/>
  <c r="BD9527" i="9"/>
  <c r="BE9527" i="9"/>
  <c r="BF9527" i="9"/>
  <c r="BG9527" i="9"/>
  <c r="BH9527" i="9"/>
  <c r="BI9527" i="9"/>
  <c r="BJ9527" i="9"/>
  <c r="BD9528" i="9"/>
  <c r="BE9528" i="9"/>
  <c r="BF9528" i="9"/>
  <c r="BG9528" i="9"/>
  <c r="BH9528" i="9"/>
  <c r="BI9528" i="9"/>
  <c r="BJ9528" i="9"/>
  <c r="BD9529" i="9"/>
  <c r="BE9529" i="9"/>
  <c r="BF9529" i="9"/>
  <c r="BG9529" i="9"/>
  <c r="BH9529" i="9"/>
  <c r="BI9529" i="9"/>
  <c r="BJ9529" i="9"/>
  <c r="BD9530" i="9"/>
  <c r="BE9530" i="9"/>
  <c r="BF9530" i="9"/>
  <c r="BG9530" i="9"/>
  <c r="BH9530" i="9"/>
  <c r="BI9530" i="9"/>
  <c r="BJ9530" i="9"/>
  <c r="BD9531" i="9"/>
  <c r="BE9531" i="9"/>
  <c r="BF9531" i="9"/>
  <c r="BG9531" i="9"/>
  <c r="BH9531" i="9"/>
  <c r="BI9531" i="9"/>
  <c r="BJ9531" i="9"/>
  <c r="BD9532" i="9"/>
  <c r="BE9532" i="9"/>
  <c r="BF9532" i="9"/>
  <c r="BG9532" i="9"/>
  <c r="BH9532" i="9"/>
  <c r="BI9532" i="9"/>
  <c r="BJ9532" i="9"/>
  <c r="BD9533" i="9"/>
  <c r="BE9533" i="9"/>
  <c r="BF9533" i="9"/>
  <c r="BG9533" i="9"/>
  <c r="BH9533" i="9"/>
  <c r="BI9533" i="9"/>
  <c r="BJ9533" i="9"/>
  <c r="BD9534" i="9"/>
  <c r="BE9534" i="9"/>
  <c r="BF9534" i="9"/>
  <c r="BG9534" i="9"/>
  <c r="BH9534" i="9"/>
  <c r="BI9534" i="9"/>
  <c r="BJ9534" i="9"/>
  <c r="BD9535" i="9"/>
  <c r="BE9535" i="9"/>
  <c r="BF9535" i="9"/>
  <c r="BG9535" i="9"/>
  <c r="BH9535" i="9"/>
  <c r="BI9535" i="9"/>
  <c r="BJ9535" i="9"/>
  <c r="BD9536" i="9"/>
  <c r="BE9536" i="9"/>
  <c r="BF9536" i="9"/>
  <c r="BG9536" i="9"/>
  <c r="BH9536" i="9"/>
  <c r="BI9536" i="9"/>
  <c r="BJ9536" i="9"/>
  <c r="BD9537" i="9"/>
  <c r="BE9537" i="9"/>
  <c r="BF9537" i="9"/>
  <c r="BG9537" i="9"/>
  <c r="BH9537" i="9"/>
  <c r="BI9537" i="9"/>
  <c r="BJ9537" i="9"/>
  <c r="BD9538" i="9"/>
  <c r="BE9538" i="9"/>
  <c r="BF9538" i="9"/>
  <c r="BG9538" i="9"/>
  <c r="BH9538" i="9"/>
  <c r="BI9538" i="9"/>
  <c r="BJ9538" i="9"/>
  <c r="BD9539" i="9"/>
  <c r="BE9539" i="9"/>
  <c r="BF9539" i="9"/>
  <c r="BG9539" i="9"/>
  <c r="BH9539" i="9"/>
  <c r="BI9539" i="9"/>
  <c r="BJ9539" i="9"/>
  <c r="BD9540" i="9"/>
  <c r="BE9540" i="9"/>
  <c r="BF9540" i="9"/>
  <c r="BG9540" i="9"/>
  <c r="BH9540" i="9"/>
  <c r="BI9540" i="9"/>
  <c r="BJ9540" i="9"/>
  <c r="BD9541" i="9"/>
  <c r="BE9541" i="9"/>
  <c r="BF9541" i="9"/>
  <c r="BG9541" i="9"/>
  <c r="BH9541" i="9"/>
  <c r="BI9541" i="9"/>
  <c r="BJ9541" i="9"/>
  <c r="BD9542" i="9"/>
  <c r="BE9542" i="9"/>
  <c r="BF9542" i="9"/>
  <c r="BG9542" i="9"/>
  <c r="BH9542" i="9"/>
  <c r="BI9542" i="9"/>
  <c r="BJ9542" i="9"/>
  <c r="BD9543" i="9"/>
  <c r="BE9543" i="9"/>
  <c r="BF9543" i="9"/>
  <c r="BG9543" i="9"/>
  <c r="BH9543" i="9"/>
  <c r="BI9543" i="9"/>
  <c r="BJ9543" i="9"/>
  <c r="BD9544" i="9"/>
  <c r="BE9544" i="9"/>
  <c r="BF9544" i="9"/>
  <c r="BG9544" i="9"/>
  <c r="BH9544" i="9"/>
  <c r="BI9544" i="9"/>
  <c r="BJ9544" i="9"/>
  <c r="BD9545" i="9"/>
  <c r="BE9545" i="9"/>
  <c r="BF9545" i="9"/>
  <c r="BG9545" i="9"/>
  <c r="BH9545" i="9"/>
  <c r="BI9545" i="9"/>
  <c r="BJ9545" i="9"/>
  <c r="BD9546" i="9"/>
  <c r="BE9546" i="9"/>
  <c r="BF9546" i="9"/>
  <c r="BG9546" i="9"/>
  <c r="BH9546" i="9"/>
  <c r="BI9546" i="9"/>
  <c r="BJ9546" i="9"/>
  <c r="BD9547" i="9"/>
  <c r="BE9547" i="9"/>
  <c r="BF9547" i="9"/>
  <c r="BG9547" i="9"/>
  <c r="BH9547" i="9"/>
  <c r="BI9547" i="9"/>
  <c r="BJ9547" i="9"/>
  <c r="BD9548" i="9"/>
  <c r="BE9548" i="9"/>
  <c r="BF9548" i="9"/>
  <c r="BG9548" i="9"/>
  <c r="BH9548" i="9"/>
  <c r="BI9548" i="9"/>
  <c r="BJ9548" i="9"/>
  <c r="BD9549" i="9"/>
  <c r="BE9549" i="9"/>
  <c r="BF9549" i="9"/>
  <c r="BG9549" i="9"/>
  <c r="BH9549" i="9"/>
  <c r="BI9549" i="9"/>
  <c r="BJ9549" i="9"/>
  <c r="BD9550" i="9"/>
  <c r="BE9550" i="9"/>
  <c r="BF9550" i="9"/>
  <c r="BG9550" i="9"/>
  <c r="BH9550" i="9"/>
  <c r="BI9550" i="9"/>
  <c r="BJ9550" i="9"/>
  <c r="BD9551" i="9"/>
  <c r="BE9551" i="9"/>
  <c r="BF9551" i="9"/>
  <c r="BG9551" i="9"/>
  <c r="BH9551" i="9"/>
  <c r="BI9551" i="9"/>
  <c r="BJ9551" i="9"/>
  <c r="BD9552" i="9"/>
  <c r="BE9552" i="9"/>
  <c r="BF9552" i="9"/>
  <c r="BG9552" i="9"/>
  <c r="BH9552" i="9"/>
  <c r="BI9552" i="9"/>
  <c r="BJ9552" i="9"/>
  <c r="BD9553" i="9"/>
  <c r="BE9553" i="9"/>
  <c r="BF9553" i="9"/>
  <c r="BG9553" i="9"/>
  <c r="BH9553" i="9"/>
  <c r="BI9553" i="9"/>
  <c r="BJ9553" i="9"/>
  <c r="BD9554" i="9"/>
  <c r="BE9554" i="9"/>
  <c r="BF9554" i="9"/>
  <c r="BG9554" i="9"/>
  <c r="BH9554" i="9"/>
  <c r="BI9554" i="9"/>
  <c r="BJ9554" i="9"/>
  <c r="BD9555" i="9"/>
  <c r="BE9555" i="9"/>
  <c r="BF9555" i="9"/>
  <c r="BG9555" i="9"/>
  <c r="BH9555" i="9"/>
  <c r="BI9555" i="9"/>
  <c r="BJ9555" i="9"/>
  <c r="BD9556" i="9"/>
  <c r="BE9556" i="9"/>
  <c r="BF9556" i="9"/>
  <c r="BG9556" i="9"/>
  <c r="BH9556" i="9"/>
  <c r="BI9556" i="9"/>
  <c r="BJ9556" i="9"/>
  <c r="BD9557" i="9"/>
  <c r="BE9557" i="9"/>
  <c r="BF9557" i="9"/>
  <c r="BG9557" i="9"/>
  <c r="BH9557" i="9"/>
  <c r="BI9557" i="9"/>
  <c r="BJ9557" i="9"/>
  <c r="BD9558" i="9"/>
  <c r="BE9558" i="9"/>
  <c r="BF9558" i="9"/>
  <c r="BG9558" i="9"/>
  <c r="BH9558" i="9"/>
  <c r="BI9558" i="9"/>
  <c r="BJ9558" i="9"/>
  <c r="BD9559" i="9"/>
  <c r="BE9559" i="9"/>
  <c r="BF9559" i="9"/>
  <c r="BG9559" i="9"/>
  <c r="BH9559" i="9"/>
  <c r="BI9559" i="9"/>
  <c r="BJ9559" i="9"/>
  <c r="BD9560" i="9"/>
  <c r="BE9560" i="9"/>
  <c r="BF9560" i="9"/>
  <c r="BG9560" i="9"/>
  <c r="BH9560" i="9"/>
  <c r="BI9560" i="9"/>
  <c r="BJ9560" i="9"/>
  <c r="BD9561" i="9"/>
  <c r="BE9561" i="9"/>
  <c r="BF9561" i="9"/>
  <c r="BG9561" i="9"/>
  <c r="BH9561" i="9"/>
  <c r="BI9561" i="9"/>
  <c r="BJ9561" i="9"/>
  <c r="BD9562" i="9"/>
  <c r="BE9562" i="9"/>
  <c r="BF9562" i="9"/>
  <c r="BG9562" i="9"/>
  <c r="BH9562" i="9"/>
  <c r="BI9562" i="9"/>
  <c r="BJ9562" i="9"/>
  <c r="BD9563" i="9"/>
  <c r="BE9563" i="9"/>
  <c r="BF9563" i="9"/>
  <c r="BG9563" i="9"/>
  <c r="BH9563" i="9"/>
  <c r="BI9563" i="9"/>
  <c r="BJ9563" i="9"/>
  <c r="BD9564" i="9"/>
  <c r="BE9564" i="9"/>
  <c r="BF9564" i="9"/>
  <c r="BG9564" i="9"/>
  <c r="BH9564" i="9"/>
  <c r="BI9564" i="9"/>
  <c r="BJ9564" i="9"/>
  <c r="BD9565" i="9"/>
  <c r="BE9565" i="9"/>
  <c r="BF9565" i="9"/>
  <c r="BG9565" i="9"/>
  <c r="BH9565" i="9"/>
  <c r="BI9565" i="9"/>
  <c r="BJ9565" i="9"/>
  <c r="BD9566" i="9"/>
  <c r="BE9566" i="9"/>
  <c r="BF9566" i="9"/>
  <c r="BG9566" i="9"/>
  <c r="BH9566" i="9"/>
  <c r="BI9566" i="9"/>
  <c r="BJ9566" i="9"/>
  <c r="BD9567" i="9"/>
  <c r="BE9567" i="9"/>
  <c r="BF9567" i="9"/>
  <c r="BG9567" i="9"/>
  <c r="BH9567" i="9"/>
  <c r="BI9567" i="9"/>
  <c r="BJ9567" i="9"/>
  <c r="BD9568" i="9"/>
  <c r="BE9568" i="9"/>
  <c r="BF9568" i="9"/>
  <c r="BG9568" i="9"/>
  <c r="BH9568" i="9"/>
  <c r="BI9568" i="9"/>
  <c r="BJ9568" i="9"/>
  <c r="BD9569" i="9"/>
  <c r="BE9569" i="9"/>
  <c r="BF9569" i="9"/>
  <c r="BG9569" i="9"/>
  <c r="BH9569" i="9"/>
  <c r="BI9569" i="9"/>
  <c r="BJ9569" i="9"/>
  <c r="BD9570" i="9"/>
  <c r="BE9570" i="9"/>
  <c r="BF9570" i="9"/>
  <c r="BG9570" i="9"/>
  <c r="BH9570" i="9"/>
  <c r="BI9570" i="9"/>
  <c r="BJ9570" i="9"/>
  <c r="BD9571" i="9"/>
  <c r="BE9571" i="9"/>
  <c r="BF9571" i="9"/>
  <c r="BG9571" i="9"/>
  <c r="BH9571" i="9"/>
  <c r="BI9571" i="9"/>
  <c r="BJ9571" i="9"/>
  <c r="BD9572" i="9"/>
  <c r="BE9572" i="9"/>
  <c r="BF9572" i="9"/>
  <c r="BG9572" i="9"/>
  <c r="BH9572" i="9"/>
  <c r="BI9572" i="9"/>
  <c r="BJ9572" i="9"/>
  <c r="BD9573" i="9"/>
  <c r="BE9573" i="9"/>
  <c r="BF9573" i="9"/>
  <c r="BG9573" i="9"/>
  <c r="BH9573" i="9"/>
  <c r="BI9573" i="9"/>
  <c r="BJ9573" i="9"/>
  <c r="BD9574" i="9"/>
  <c r="BE9574" i="9"/>
  <c r="BF9574" i="9"/>
  <c r="BG9574" i="9"/>
  <c r="BH9574" i="9"/>
  <c r="BI9574" i="9"/>
  <c r="BJ9574" i="9"/>
  <c r="BD9575" i="9"/>
  <c r="BE9575" i="9"/>
  <c r="BF9575" i="9"/>
  <c r="BG9575" i="9"/>
  <c r="BH9575" i="9"/>
  <c r="BI9575" i="9"/>
  <c r="BJ9575" i="9"/>
  <c r="BD9576" i="9"/>
  <c r="BE9576" i="9"/>
  <c r="BF9576" i="9"/>
  <c r="BG9576" i="9"/>
  <c r="BH9576" i="9"/>
  <c r="BI9576" i="9"/>
  <c r="BJ9576" i="9"/>
  <c r="BD9577" i="9"/>
  <c r="BE9577" i="9"/>
  <c r="BF9577" i="9"/>
  <c r="BG9577" i="9"/>
  <c r="BH9577" i="9"/>
  <c r="BI9577" i="9"/>
  <c r="BJ9577" i="9"/>
  <c r="BD9578" i="9"/>
  <c r="BE9578" i="9"/>
  <c r="BF9578" i="9"/>
  <c r="BG9578" i="9"/>
  <c r="BH9578" i="9"/>
  <c r="BI9578" i="9"/>
  <c r="BJ9578" i="9"/>
  <c r="BD9579" i="9"/>
  <c r="BE9579" i="9"/>
  <c r="BF9579" i="9"/>
  <c r="BG9579" i="9"/>
  <c r="BH9579" i="9"/>
  <c r="BI9579" i="9"/>
  <c r="BJ9579" i="9"/>
  <c r="BD9580" i="9"/>
  <c r="BE9580" i="9"/>
  <c r="BF9580" i="9"/>
  <c r="BG9580" i="9"/>
  <c r="BH9580" i="9"/>
  <c r="BI9580" i="9"/>
  <c r="BJ9580" i="9"/>
  <c r="BD9581" i="9"/>
  <c r="BE9581" i="9"/>
  <c r="BF9581" i="9"/>
  <c r="BG9581" i="9"/>
  <c r="BH9581" i="9"/>
  <c r="BI9581" i="9"/>
  <c r="BJ9581" i="9"/>
  <c r="BD9582" i="9"/>
  <c r="BE9582" i="9"/>
  <c r="BF9582" i="9"/>
  <c r="BG9582" i="9"/>
  <c r="BH9582" i="9"/>
  <c r="BI9582" i="9"/>
  <c r="BJ9582" i="9"/>
  <c r="BD9583" i="9"/>
  <c r="BE9583" i="9"/>
  <c r="BF9583" i="9"/>
  <c r="BG9583" i="9"/>
  <c r="BH9583" i="9"/>
  <c r="BI9583" i="9"/>
  <c r="BJ9583" i="9"/>
  <c r="BD9584" i="9"/>
  <c r="BE9584" i="9"/>
  <c r="BF9584" i="9"/>
  <c r="BG9584" i="9"/>
  <c r="BH9584" i="9"/>
  <c r="BI9584" i="9"/>
  <c r="BJ9584" i="9"/>
  <c r="BD9585" i="9"/>
  <c r="BE9585" i="9"/>
  <c r="BF9585" i="9"/>
  <c r="BG9585" i="9"/>
  <c r="BH9585" i="9"/>
  <c r="BI9585" i="9"/>
  <c r="BJ9585" i="9"/>
  <c r="BD9586" i="9"/>
  <c r="BE9586" i="9"/>
  <c r="BF9586" i="9"/>
  <c r="BG9586" i="9"/>
  <c r="BH9586" i="9"/>
  <c r="BI9586" i="9"/>
  <c r="BJ9586" i="9"/>
  <c r="BD9587" i="9"/>
  <c r="BE9587" i="9"/>
  <c r="BF9587" i="9"/>
  <c r="BG9587" i="9"/>
  <c r="BH9587" i="9"/>
  <c r="BI9587" i="9"/>
  <c r="BJ9587" i="9"/>
  <c r="BD9588" i="9"/>
  <c r="BE9588" i="9"/>
  <c r="BF9588" i="9"/>
  <c r="BG9588" i="9"/>
  <c r="BH9588" i="9"/>
  <c r="BI9588" i="9"/>
  <c r="BJ9588" i="9"/>
  <c r="BD9589" i="9"/>
  <c r="BE9589" i="9"/>
  <c r="BF9589" i="9"/>
  <c r="BG9589" i="9"/>
  <c r="BH9589" i="9"/>
  <c r="BI9589" i="9"/>
  <c r="BJ9589" i="9"/>
  <c r="BD9590" i="9"/>
  <c r="BE9590" i="9"/>
  <c r="BF9590" i="9"/>
  <c r="BG9590" i="9"/>
  <c r="BH9590" i="9"/>
  <c r="BI9590" i="9"/>
  <c r="BJ9590" i="9"/>
  <c r="BD9591" i="9"/>
  <c r="BE9591" i="9"/>
  <c r="BF9591" i="9"/>
  <c r="BG9591" i="9"/>
  <c r="BH9591" i="9"/>
  <c r="BI9591" i="9"/>
  <c r="BJ9591" i="9"/>
  <c r="BD9592" i="9"/>
  <c r="BE9592" i="9"/>
  <c r="BF9592" i="9"/>
  <c r="BG9592" i="9"/>
  <c r="BH9592" i="9"/>
  <c r="BI9592" i="9"/>
  <c r="BJ9592" i="9"/>
  <c r="BD9593" i="9"/>
  <c r="BE9593" i="9"/>
  <c r="BF9593" i="9"/>
  <c r="BG9593" i="9"/>
  <c r="BH9593" i="9"/>
  <c r="BI9593" i="9"/>
  <c r="BJ9593" i="9"/>
  <c r="BD9594" i="9"/>
  <c r="BE9594" i="9"/>
  <c r="BF9594" i="9"/>
  <c r="BG9594" i="9"/>
  <c r="BH9594" i="9"/>
  <c r="BI9594" i="9"/>
  <c r="BJ9594" i="9"/>
  <c r="BD9595" i="9"/>
  <c r="BE9595" i="9"/>
  <c r="BF9595" i="9"/>
  <c r="BG9595" i="9"/>
  <c r="BH9595" i="9"/>
  <c r="BI9595" i="9"/>
  <c r="BJ9595" i="9"/>
  <c r="BD9596" i="9"/>
  <c r="BE9596" i="9"/>
  <c r="BF9596" i="9"/>
  <c r="BG9596" i="9"/>
  <c r="BH9596" i="9"/>
  <c r="BI9596" i="9"/>
  <c r="BJ9596" i="9"/>
  <c r="BD9597" i="9"/>
  <c r="BE9597" i="9"/>
  <c r="BF9597" i="9"/>
  <c r="BG9597" i="9"/>
  <c r="BH9597" i="9"/>
  <c r="BI9597" i="9"/>
  <c r="BJ9597" i="9"/>
  <c r="BD9598" i="9"/>
  <c r="BE9598" i="9"/>
  <c r="BF9598" i="9"/>
  <c r="BG9598" i="9"/>
  <c r="BH9598" i="9"/>
  <c r="BI9598" i="9"/>
  <c r="BJ9598" i="9"/>
  <c r="BD9599" i="9"/>
  <c r="BE9599" i="9"/>
  <c r="BF9599" i="9"/>
  <c r="BG9599" i="9"/>
  <c r="BH9599" i="9"/>
  <c r="BI9599" i="9"/>
  <c r="BJ9599" i="9"/>
  <c r="BD9600" i="9"/>
  <c r="BE9600" i="9"/>
  <c r="BF9600" i="9"/>
  <c r="BG9600" i="9"/>
  <c r="BH9600" i="9"/>
  <c r="BI9600" i="9"/>
  <c r="BJ9600" i="9"/>
  <c r="BD9601" i="9"/>
  <c r="BE9601" i="9"/>
  <c r="BF9601" i="9"/>
  <c r="BG9601" i="9"/>
  <c r="BH9601" i="9"/>
  <c r="BI9601" i="9"/>
  <c r="BJ9601" i="9"/>
  <c r="BD9602" i="9"/>
  <c r="BE9602" i="9"/>
  <c r="BF9602" i="9"/>
  <c r="BG9602" i="9"/>
  <c r="BH9602" i="9"/>
  <c r="BI9602" i="9"/>
  <c r="BJ9602" i="9"/>
  <c r="BD9603" i="9"/>
  <c r="BE9603" i="9"/>
  <c r="BF9603" i="9"/>
  <c r="BG9603" i="9"/>
  <c r="BH9603" i="9"/>
  <c r="BI9603" i="9"/>
  <c r="BJ9603" i="9"/>
  <c r="BD9604" i="9"/>
  <c r="BE9604" i="9"/>
  <c r="BF9604" i="9"/>
  <c r="BG9604" i="9"/>
  <c r="BH9604" i="9"/>
  <c r="BI9604" i="9"/>
  <c r="BJ9604" i="9"/>
  <c r="BD9605" i="9"/>
  <c r="BE9605" i="9"/>
  <c r="BF9605" i="9"/>
  <c r="BG9605" i="9"/>
  <c r="BH9605" i="9"/>
  <c r="BI9605" i="9"/>
  <c r="BJ9605" i="9"/>
  <c r="BD9606" i="9"/>
  <c r="BE9606" i="9"/>
  <c r="BF9606" i="9"/>
  <c r="BG9606" i="9"/>
  <c r="BH9606" i="9"/>
  <c r="BI9606" i="9"/>
  <c r="BJ9606" i="9"/>
  <c r="BD9607" i="9"/>
  <c r="BE9607" i="9"/>
  <c r="BF9607" i="9"/>
  <c r="BG9607" i="9"/>
  <c r="BH9607" i="9"/>
  <c r="BI9607" i="9"/>
  <c r="BJ9607" i="9"/>
  <c r="BD9608" i="9"/>
  <c r="BE9608" i="9"/>
  <c r="BF9608" i="9"/>
  <c r="BG9608" i="9"/>
  <c r="BH9608" i="9"/>
  <c r="BI9608" i="9"/>
  <c r="BJ9608" i="9"/>
  <c r="BD9609" i="9"/>
  <c r="BE9609" i="9"/>
  <c r="BF9609" i="9"/>
  <c r="BG9609" i="9"/>
  <c r="BH9609" i="9"/>
  <c r="BI9609" i="9"/>
  <c r="BJ9609" i="9"/>
  <c r="BD9610" i="9"/>
  <c r="BE9610" i="9"/>
  <c r="BF9610" i="9"/>
  <c r="BG9610" i="9"/>
  <c r="BH9610" i="9"/>
  <c r="BI9610" i="9"/>
  <c r="BJ9610" i="9"/>
  <c r="BD9611" i="9"/>
  <c r="BE9611" i="9"/>
  <c r="BF9611" i="9"/>
  <c r="BG9611" i="9"/>
  <c r="BH9611" i="9"/>
  <c r="BI9611" i="9"/>
  <c r="BJ9611" i="9"/>
  <c r="BD9612" i="9"/>
  <c r="BE9612" i="9"/>
  <c r="BF9612" i="9"/>
  <c r="BG9612" i="9"/>
  <c r="BH9612" i="9"/>
  <c r="BI9612" i="9"/>
  <c r="BJ9612" i="9"/>
  <c r="BD9613" i="9"/>
  <c r="BE9613" i="9"/>
  <c r="BF9613" i="9"/>
  <c r="BG9613" i="9"/>
  <c r="BH9613" i="9"/>
  <c r="BI9613" i="9"/>
  <c r="BJ9613" i="9"/>
  <c r="BD9614" i="9"/>
  <c r="BE9614" i="9"/>
  <c r="BF9614" i="9"/>
  <c r="BG9614" i="9"/>
  <c r="BH9614" i="9"/>
  <c r="BI9614" i="9"/>
  <c r="BJ9614" i="9"/>
  <c r="BD9615" i="9"/>
  <c r="BE9615" i="9"/>
  <c r="BF9615" i="9"/>
  <c r="BG9615" i="9"/>
  <c r="BH9615" i="9"/>
  <c r="BI9615" i="9"/>
  <c r="BJ9615" i="9"/>
  <c r="BD9616" i="9"/>
  <c r="BE9616" i="9"/>
  <c r="BF9616" i="9"/>
  <c r="BG9616" i="9"/>
  <c r="BH9616" i="9"/>
  <c r="BI9616" i="9"/>
  <c r="BJ9616" i="9"/>
  <c r="BD9617" i="9"/>
  <c r="BE9617" i="9"/>
  <c r="BF9617" i="9"/>
  <c r="BG9617" i="9"/>
  <c r="BH9617" i="9"/>
  <c r="BI9617" i="9"/>
  <c r="BJ9617" i="9"/>
  <c r="BD9618" i="9"/>
  <c r="BE9618" i="9"/>
  <c r="BF9618" i="9"/>
  <c r="BG9618" i="9"/>
  <c r="BH9618" i="9"/>
  <c r="BI9618" i="9"/>
  <c r="BJ9618" i="9"/>
  <c r="BD9619" i="9"/>
  <c r="BE9619" i="9"/>
  <c r="BF9619" i="9"/>
  <c r="BG9619" i="9"/>
  <c r="BH9619" i="9"/>
  <c r="BI9619" i="9"/>
  <c r="BJ9619" i="9"/>
  <c r="BD9620" i="9"/>
  <c r="BE9620" i="9"/>
  <c r="BF9620" i="9"/>
  <c r="BG9620" i="9"/>
  <c r="BH9620" i="9"/>
  <c r="BI9620" i="9"/>
  <c r="BJ9620" i="9"/>
  <c r="BD9621" i="9"/>
  <c r="BE9621" i="9"/>
  <c r="BF9621" i="9"/>
  <c r="BG9621" i="9"/>
  <c r="BH9621" i="9"/>
  <c r="BI9621" i="9"/>
  <c r="BJ9621" i="9"/>
  <c r="BD9622" i="9"/>
  <c r="BE9622" i="9"/>
  <c r="BF9622" i="9"/>
  <c r="BG9622" i="9"/>
  <c r="BH9622" i="9"/>
  <c r="BI9622" i="9"/>
  <c r="BJ9622" i="9"/>
  <c r="BD9623" i="9"/>
  <c r="BE9623" i="9"/>
  <c r="BF9623" i="9"/>
  <c r="BG9623" i="9"/>
  <c r="BH9623" i="9"/>
  <c r="BI9623" i="9"/>
  <c r="BJ9623" i="9"/>
  <c r="BD9624" i="9"/>
  <c r="BE9624" i="9"/>
  <c r="BF9624" i="9"/>
  <c r="BG9624" i="9"/>
  <c r="BH9624" i="9"/>
  <c r="BI9624" i="9"/>
  <c r="BJ9624" i="9"/>
  <c r="BD9625" i="9"/>
  <c r="BE9625" i="9"/>
  <c r="BF9625" i="9"/>
  <c r="BG9625" i="9"/>
  <c r="BH9625" i="9"/>
  <c r="BI9625" i="9"/>
  <c r="BJ9625" i="9"/>
  <c r="BD9626" i="9"/>
  <c r="BE9626" i="9"/>
  <c r="BF9626" i="9"/>
  <c r="BG9626" i="9"/>
  <c r="BH9626" i="9"/>
  <c r="BI9626" i="9"/>
  <c r="BJ9626" i="9"/>
  <c r="BD9627" i="9"/>
  <c r="BE9627" i="9"/>
  <c r="BF9627" i="9"/>
  <c r="BG9627" i="9"/>
  <c r="BH9627" i="9"/>
  <c r="BI9627" i="9"/>
  <c r="BJ9627" i="9"/>
  <c r="BD9628" i="9"/>
  <c r="BE9628" i="9"/>
  <c r="BF9628" i="9"/>
  <c r="BG9628" i="9"/>
  <c r="BH9628" i="9"/>
  <c r="BI9628" i="9"/>
  <c r="BJ9628" i="9"/>
  <c r="BD9629" i="9"/>
  <c r="BE9629" i="9"/>
  <c r="BF9629" i="9"/>
  <c r="BG9629" i="9"/>
  <c r="BH9629" i="9"/>
  <c r="BI9629" i="9"/>
  <c r="BJ9629" i="9"/>
  <c r="BD9630" i="9"/>
  <c r="BE9630" i="9"/>
  <c r="BF9630" i="9"/>
  <c r="BG9630" i="9"/>
  <c r="BH9630" i="9"/>
  <c r="BI9630" i="9"/>
  <c r="BJ9630" i="9"/>
  <c r="BD9631" i="9"/>
  <c r="BE9631" i="9"/>
  <c r="BF9631" i="9"/>
  <c r="BG9631" i="9"/>
  <c r="BH9631" i="9"/>
  <c r="BI9631" i="9"/>
  <c r="BJ9631" i="9"/>
  <c r="BD9632" i="9"/>
  <c r="BE9632" i="9"/>
  <c r="BF9632" i="9"/>
  <c r="BG9632" i="9"/>
  <c r="BH9632" i="9"/>
  <c r="BI9632" i="9"/>
  <c r="BJ9632" i="9"/>
  <c r="BD9633" i="9"/>
  <c r="BE9633" i="9"/>
  <c r="BF9633" i="9"/>
  <c r="BG9633" i="9"/>
  <c r="BH9633" i="9"/>
  <c r="BI9633" i="9"/>
  <c r="BJ9633" i="9"/>
  <c r="BD9634" i="9"/>
  <c r="BE9634" i="9"/>
  <c r="BF9634" i="9"/>
  <c r="BG9634" i="9"/>
  <c r="BH9634" i="9"/>
  <c r="BI9634" i="9"/>
  <c r="BJ9634" i="9"/>
  <c r="BD9635" i="9"/>
  <c r="BE9635" i="9"/>
  <c r="BF9635" i="9"/>
  <c r="BG9635" i="9"/>
  <c r="BH9635" i="9"/>
  <c r="BI9635" i="9"/>
  <c r="BJ9635" i="9"/>
  <c r="BD9636" i="9"/>
  <c r="BE9636" i="9"/>
  <c r="BF9636" i="9"/>
  <c r="BG9636" i="9"/>
  <c r="BH9636" i="9"/>
  <c r="BI9636" i="9"/>
  <c r="BJ9636" i="9"/>
  <c r="BD9637" i="9"/>
  <c r="BE9637" i="9"/>
  <c r="BF9637" i="9"/>
  <c r="BG9637" i="9"/>
  <c r="BH9637" i="9"/>
  <c r="BI9637" i="9"/>
  <c r="BJ9637" i="9"/>
  <c r="BD9638" i="9"/>
  <c r="BE9638" i="9"/>
  <c r="BF9638" i="9"/>
  <c r="BG9638" i="9"/>
  <c r="BH9638" i="9"/>
  <c r="BI9638" i="9"/>
  <c r="BJ9638" i="9"/>
  <c r="BD9639" i="9"/>
  <c r="BE9639" i="9"/>
  <c r="BF9639" i="9"/>
  <c r="BG9639" i="9"/>
  <c r="BH9639" i="9"/>
  <c r="BI9639" i="9"/>
  <c r="BJ9639" i="9"/>
  <c r="BD9640" i="9"/>
  <c r="BE9640" i="9"/>
  <c r="BF9640" i="9"/>
  <c r="BG9640" i="9"/>
  <c r="BH9640" i="9"/>
  <c r="BI9640" i="9"/>
  <c r="BJ9640" i="9"/>
  <c r="BD9641" i="9"/>
  <c r="BE9641" i="9"/>
  <c r="BF9641" i="9"/>
  <c r="BG9641" i="9"/>
  <c r="BH9641" i="9"/>
  <c r="BI9641" i="9"/>
  <c r="BJ9641" i="9"/>
  <c r="BD9642" i="9"/>
  <c r="BE9642" i="9"/>
  <c r="BF9642" i="9"/>
  <c r="BG9642" i="9"/>
  <c r="BH9642" i="9"/>
  <c r="BI9642" i="9"/>
  <c r="BJ9642" i="9"/>
  <c r="BD9643" i="9"/>
  <c r="BE9643" i="9"/>
  <c r="BF9643" i="9"/>
  <c r="BG9643" i="9"/>
  <c r="BH9643" i="9"/>
  <c r="BI9643" i="9"/>
  <c r="BJ9643" i="9"/>
  <c r="BD9644" i="9"/>
  <c r="BE9644" i="9"/>
  <c r="BF9644" i="9"/>
  <c r="BG9644" i="9"/>
  <c r="BH9644" i="9"/>
  <c r="BI9644" i="9"/>
  <c r="BJ9644" i="9"/>
  <c r="BD9645" i="9"/>
  <c r="BE9645" i="9"/>
  <c r="BF9645" i="9"/>
  <c r="BG9645" i="9"/>
  <c r="BH9645" i="9"/>
  <c r="BI9645" i="9"/>
  <c r="BJ9645" i="9"/>
  <c r="BD9646" i="9"/>
  <c r="BE9646" i="9"/>
  <c r="BF9646" i="9"/>
  <c r="BG9646" i="9"/>
  <c r="BH9646" i="9"/>
  <c r="BI9646" i="9"/>
  <c r="BJ9646" i="9"/>
  <c r="BD9647" i="9"/>
  <c r="BE9647" i="9"/>
  <c r="BF9647" i="9"/>
  <c r="BG9647" i="9"/>
  <c r="BH9647" i="9"/>
  <c r="BI9647" i="9"/>
  <c r="BJ9647" i="9"/>
  <c r="BD9648" i="9"/>
  <c r="BE9648" i="9"/>
  <c r="BF9648" i="9"/>
  <c r="BG9648" i="9"/>
  <c r="BH9648" i="9"/>
  <c r="BI9648" i="9"/>
  <c r="BJ9648" i="9"/>
  <c r="BD9649" i="9"/>
  <c r="BE9649" i="9"/>
  <c r="BF9649" i="9"/>
  <c r="BG9649" i="9"/>
  <c r="BH9649" i="9"/>
  <c r="BI9649" i="9"/>
  <c r="BJ9649" i="9"/>
  <c r="BD9650" i="9"/>
  <c r="BE9650" i="9"/>
  <c r="BF9650" i="9"/>
  <c r="BG9650" i="9"/>
  <c r="BH9650" i="9"/>
  <c r="BI9650" i="9"/>
  <c r="BJ9650" i="9"/>
  <c r="BD9651" i="9"/>
  <c r="BE9651" i="9"/>
  <c r="BF9651" i="9"/>
  <c r="BG9651" i="9"/>
  <c r="BH9651" i="9"/>
  <c r="BI9651" i="9"/>
  <c r="BJ9651" i="9"/>
  <c r="BD9652" i="9"/>
  <c r="BE9652" i="9"/>
  <c r="BF9652" i="9"/>
  <c r="BG9652" i="9"/>
  <c r="BH9652" i="9"/>
  <c r="BI9652" i="9"/>
  <c r="BJ9652" i="9"/>
  <c r="BD9653" i="9"/>
  <c r="BE9653" i="9"/>
  <c r="BF9653" i="9"/>
  <c r="BG9653" i="9"/>
  <c r="BH9653" i="9"/>
  <c r="BI9653" i="9"/>
  <c r="BJ9653" i="9"/>
  <c r="BD9654" i="9"/>
  <c r="BE9654" i="9"/>
  <c r="BF9654" i="9"/>
  <c r="BG9654" i="9"/>
  <c r="BH9654" i="9"/>
  <c r="BI9654" i="9"/>
  <c r="BJ9654" i="9"/>
  <c r="BD9655" i="9"/>
  <c r="BE9655" i="9"/>
  <c r="BF9655" i="9"/>
  <c r="BG9655" i="9"/>
  <c r="BH9655" i="9"/>
  <c r="BI9655" i="9"/>
  <c r="BJ9655" i="9"/>
  <c r="BD9656" i="9"/>
  <c r="BE9656" i="9"/>
  <c r="BF9656" i="9"/>
  <c r="BG9656" i="9"/>
  <c r="BH9656" i="9"/>
  <c r="BI9656" i="9"/>
  <c r="BJ9656" i="9"/>
  <c r="BD9657" i="9"/>
  <c r="BE9657" i="9"/>
  <c r="BF9657" i="9"/>
  <c r="BG9657" i="9"/>
  <c r="BH9657" i="9"/>
  <c r="BI9657" i="9"/>
  <c r="BJ9657" i="9"/>
  <c r="BD9658" i="9"/>
  <c r="BE9658" i="9"/>
  <c r="BF9658" i="9"/>
  <c r="BG9658" i="9"/>
  <c r="BH9658" i="9"/>
  <c r="BI9658" i="9"/>
  <c r="BJ9658" i="9"/>
  <c r="BD9659" i="9"/>
  <c r="BE9659" i="9"/>
  <c r="BF9659" i="9"/>
  <c r="BG9659" i="9"/>
  <c r="BH9659" i="9"/>
  <c r="BI9659" i="9"/>
  <c r="BJ9659" i="9"/>
  <c r="BD9660" i="9"/>
  <c r="BE9660" i="9"/>
  <c r="BF9660" i="9"/>
  <c r="BG9660" i="9"/>
  <c r="BH9660" i="9"/>
  <c r="BI9660" i="9"/>
  <c r="BJ9660" i="9"/>
  <c r="BD9661" i="9"/>
  <c r="BE9661" i="9"/>
  <c r="BF9661" i="9"/>
  <c r="BG9661" i="9"/>
  <c r="BH9661" i="9"/>
  <c r="BI9661" i="9"/>
  <c r="BJ9661" i="9"/>
  <c r="BD9662" i="9"/>
  <c r="BE9662" i="9"/>
  <c r="BF9662" i="9"/>
  <c r="BG9662" i="9"/>
  <c r="BH9662" i="9"/>
  <c r="BI9662" i="9"/>
  <c r="BJ9662" i="9"/>
  <c r="BD9663" i="9"/>
  <c r="BE9663" i="9"/>
  <c r="BF9663" i="9"/>
  <c r="BG9663" i="9"/>
  <c r="BH9663" i="9"/>
  <c r="BI9663" i="9"/>
  <c r="BJ9663" i="9"/>
  <c r="BD9664" i="9"/>
  <c r="BE9664" i="9"/>
  <c r="BF9664" i="9"/>
  <c r="BG9664" i="9"/>
  <c r="BH9664" i="9"/>
  <c r="BI9664" i="9"/>
  <c r="BJ9664" i="9"/>
  <c r="BD9665" i="9"/>
  <c r="BE9665" i="9"/>
  <c r="BF9665" i="9"/>
  <c r="BG9665" i="9"/>
  <c r="BH9665" i="9"/>
  <c r="BI9665" i="9"/>
  <c r="BJ9665" i="9"/>
  <c r="BD9666" i="9"/>
  <c r="BE9666" i="9"/>
  <c r="BF9666" i="9"/>
  <c r="BG9666" i="9"/>
  <c r="BH9666" i="9"/>
  <c r="BI9666" i="9"/>
  <c r="BJ9666" i="9"/>
  <c r="BD9667" i="9"/>
  <c r="BE9667" i="9"/>
  <c r="BF9667" i="9"/>
  <c r="BG9667" i="9"/>
  <c r="BH9667" i="9"/>
  <c r="BI9667" i="9"/>
  <c r="BJ9667" i="9"/>
  <c r="BD9668" i="9"/>
  <c r="BE9668" i="9"/>
  <c r="BF9668" i="9"/>
  <c r="BG9668" i="9"/>
  <c r="BH9668" i="9"/>
  <c r="BI9668" i="9"/>
  <c r="BJ9668" i="9"/>
  <c r="BD9669" i="9"/>
  <c r="BE9669" i="9"/>
  <c r="BF9669" i="9"/>
  <c r="BG9669" i="9"/>
  <c r="BH9669" i="9"/>
  <c r="BI9669" i="9"/>
  <c r="BJ9669" i="9"/>
  <c r="BD9670" i="9"/>
  <c r="BE9670" i="9"/>
  <c r="BF9670" i="9"/>
  <c r="BG9670" i="9"/>
  <c r="BH9670" i="9"/>
  <c r="BI9670" i="9"/>
  <c r="BJ9670" i="9"/>
  <c r="BD9671" i="9"/>
  <c r="BE9671" i="9"/>
  <c r="BF9671" i="9"/>
  <c r="BG9671" i="9"/>
  <c r="BH9671" i="9"/>
  <c r="BI9671" i="9"/>
  <c r="BJ9671" i="9"/>
  <c r="BD9672" i="9"/>
  <c r="BE9672" i="9"/>
  <c r="BF9672" i="9"/>
  <c r="BG9672" i="9"/>
  <c r="BH9672" i="9"/>
  <c r="BI9672" i="9"/>
  <c r="BJ9672" i="9"/>
  <c r="BD9673" i="9"/>
  <c r="BE9673" i="9"/>
  <c r="BF9673" i="9"/>
  <c r="BG9673" i="9"/>
  <c r="BH9673" i="9"/>
  <c r="BI9673" i="9"/>
  <c r="BJ9673" i="9"/>
  <c r="BD9674" i="9"/>
  <c r="BE9674" i="9"/>
  <c r="BF9674" i="9"/>
  <c r="BG9674" i="9"/>
  <c r="BH9674" i="9"/>
  <c r="BI9674" i="9"/>
  <c r="BJ9674" i="9"/>
  <c r="BD9675" i="9"/>
  <c r="BE9675" i="9"/>
  <c r="BF9675" i="9"/>
  <c r="BG9675" i="9"/>
  <c r="BH9675" i="9"/>
  <c r="BI9675" i="9"/>
  <c r="BJ9675" i="9"/>
  <c r="BD9676" i="9"/>
  <c r="BE9676" i="9"/>
  <c r="BF9676" i="9"/>
  <c r="BG9676" i="9"/>
  <c r="BH9676" i="9"/>
  <c r="BI9676" i="9"/>
  <c r="BJ9676" i="9"/>
  <c r="BD9677" i="9"/>
  <c r="BE9677" i="9"/>
  <c r="BF9677" i="9"/>
  <c r="BG9677" i="9"/>
  <c r="BH9677" i="9"/>
  <c r="BI9677" i="9"/>
  <c r="BJ9677" i="9"/>
  <c r="BD9678" i="9"/>
  <c r="BE9678" i="9"/>
  <c r="BF9678" i="9"/>
  <c r="BG9678" i="9"/>
  <c r="BH9678" i="9"/>
  <c r="BI9678" i="9"/>
  <c r="BJ9678" i="9"/>
  <c r="BD9679" i="9"/>
  <c r="BE9679" i="9"/>
  <c r="BF9679" i="9"/>
  <c r="BG9679" i="9"/>
  <c r="BH9679" i="9"/>
  <c r="BI9679" i="9"/>
  <c r="BJ9679" i="9"/>
  <c r="BD9680" i="9"/>
  <c r="BE9680" i="9"/>
  <c r="BF9680" i="9"/>
  <c r="BG9680" i="9"/>
  <c r="BH9680" i="9"/>
  <c r="BI9680" i="9"/>
  <c r="BJ9680" i="9"/>
  <c r="BD9681" i="9"/>
  <c r="BE9681" i="9"/>
  <c r="BF9681" i="9"/>
  <c r="BG9681" i="9"/>
  <c r="BH9681" i="9"/>
  <c r="BI9681" i="9"/>
  <c r="BJ9681" i="9"/>
  <c r="BD9682" i="9"/>
  <c r="BE9682" i="9"/>
  <c r="BF9682" i="9"/>
  <c r="BG9682" i="9"/>
  <c r="BH9682" i="9"/>
  <c r="BI9682" i="9"/>
  <c r="BJ9682" i="9"/>
  <c r="BD9683" i="9"/>
  <c r="BE9683" i="9"/>
  <c r="BF9683" i="9"/>
  <c r="BG9683" i="9"/>
  <c r="BH9683" i="9"/>
  <c r="BI9683" i="9"/>
  <c r="BJ9683" i="9"/>
  <c r="BD9684" i="9"/>
  <c r="BE9684" i="9"/>
  <c r="BF9684" i="9"/>
  <c r="BG9684" i="9"/>
  <c r="BH9684" i="9"/>
  <c r="BI9684" i="9"/>
  <c r="BJ9684" i="9"/>
  <c r="BD9685" i="9"/>
  <c r="BE9685" i="9"/>
  <c r="BF9685" i="9"/>
  <c r="BG9685" i="9"/>
  <c r="BH9685" i="9"/>
  <c r="BI9685" i="9"/>
  <c r="BJ9685" i="9"/>
  <c r="BD9686" i="9"/>
  <c r="BE9686" i="9"/>
  <c r="BF9686" i="9"/>
  <c r="BG9686" i="9"/>
  <c r="BH9686" i="9"/>
  <c r="BI9686" i="9"/>
  <c r="BJ9686" i="9"/>
  <c r="BD9687" i="9"/>
  <c r="BE9687" i="9"/>
  <c r="BF9687" i="9"/>
  <c r="BG9687" i="9"/>
  <c r="BH9687" i="9"/>
  <c r="BI9687" i="9"/>
  <c r="BJ9687" i="9"/>
  <c r="BD9688" i="9"/>
  <c r="BE9688" i="9"/>
  <c r="BF9688" i="9"/>
  <c r="BG9688" i="9"/>
  <c r="BH9688" i="9"/>
  <c r="BI9688" i="9"/>
  <c r="BJ9688" i="9"/>
  <c r="BD9689" i="9"/>
  <c r="BE9689" i="9"/>
  <c r="BF9689" i="9"/>
  <c r="BG9689" i="9"/>
  <c r="BH9689" i="9"/>
  <c r="BI9689" i="9"/>
  <c r="BJ9689" i="9"/>
  <c r="BD9690" i="9"/>
  <c r="BE9690" i="9"/>
  <c r="BF9690" i="9"/>
  <c r="BG9690" i="9"/>
  <c r="BH9690" i="9"/>
  <c r="BI9690" i="9"/>
  <c r="BJ9690" i="9"/>
  <c r="BD9691" i="9"/>
  <c r="BE9691" i="9"/>
  <c r="BF9691" i="9"/>
  <c r="BG9691" i="9"/>
  <c r="BH9691" i="9"/>
  <c r="BI9691" i="9"/>
  <c r="BJ9691" i="9"/>
  <c r="BD9692" i="9"/>
  <c r="BE9692" i="9"/>
  <c r="BF9692" i="9"/>
  <c r="BG9692" i="9"/>
  <c r="BH9692" i="9"/>
  <c r="BI9692" i="9"/>
  <c r="BJ9692" i="9"/>
  <c r="BD9693" i="9"/>
  <c r="BE9693" i="9"/>
  <c r="BF9693" i="9"/>
  <c r="BG9693" i="9"/>
  <c r="BH9693" i="9"/>
  <c r="BI9693" i="9"/>
  <c r="BJ9693" i="9"/>
  <c r="BD9694" i="9"/>
  <c r="BE9694" i="9"/>
  <c r="BF9694" i="9"/>
  <c r="BG9694" i="9"/>
  <c r="BH9694" i="9"/>
  <c r="BI9694" i="9"/>
  <c r="BJ9694" i="9"/>
  <c r="BD9695" i="9"/>
  <c r="BE9695" i="9"/>
  <c r="BF9695" i="9"/>
  <c r="BG9695" i="9"/>
  <c r="BH9695" i="9"/>
  <c r="BI9695" i="9"/>
  <c r="BJ9695" i="9"/>
  <c r="BD9696" i="9"/>
  <c r="BE9696" i="9"/>
  <c r="BF9696" i="9"/>
  <c r="BG9696" i="9"/>
  <c r="BH9696" i="9"/>
  <c r="BI9696" i="9"/>
  <c r="BJ9696" i="9"/>
  <c r="BD9697" i="9"/>
  <c r="BE9697" i="9"/>
  <c r="BF9697" i="9"/>
  <c r="BG9697" i="9"/>
  <c r="BH9697" i="9"/>
  <c r="BI9697" i="9"/>
  <c r="BJ9697" i="9"/>
  <c r="BD9698" i="9"/>
  <c r="BE9698" i="9"/>
  <c r="BF9698" i="9"/>
  <c r="BG9698" i="9"/>
  <c r="BH9698" i="9"/>
  <c r="BI9698" i="9"/>
  <c r="BJ9698" i="9"/>
  <c r="BD9699" i="9"/>
  <c r="BE9699" i="9"/>
  <c r="BF9699" i="9"/>
  <c r="BG9699" i="9"/>
  <c r="BH9699" i="9"/>
  <c r="BI9699" i="9"/>
  <c r="BJ9699" i="9"/>
  <c r="BD9700" i="9"/>
  <c r="BE9700" i="9"/>
  <c r="BF9700" i="9"/>
  <c r="BG9700" i="9"/>
  <c r="BH9700" i="9"/>
  <c r="BI9700" i="9"/>
  <c r="BJ9700" i="9"/>
  <c r="BD9701" i="9"/>
  <c r="BE9701" i="9"/>
  <c r="BF9701" i="9"/>
  <c r="BG9701" i="9"/>
  <c r="BH9701" i="9"/>
  <c r="BI9701" i="9"/>
  <c r="BJ9701" i="9"/>
  <c r="BD9702" i="9"/>
  <c r="BE9702" i="9"/>
  <c r="BF9702" i="9"/>
  <c r="BG9702" i="9"/>
  <c r="BH9702" i="9"/>
  <c r="BI9702" i="9"/>
  <c r="BJ9702" i="9"/>
  <c r="BD9703" i="9"/>
  <c r="BE9703" i="9"/>
  <c r="BF9703" i="9"/>
  <c r="BG9703" i="9"/>
  <c r="BH9703" i="9"/>
  <c r="BI9703" i="9"/>
  <c r="BJ9703" i="9"/>
  <c r="BD9704" i="9"/>
  <c r="BE9704" i="9"/>
  <c r="BF9704" i="9"/>
  <c r="BG9704" i="9"/>
  <c r="BH9704" i="9"/>
  <c r="BI9704" i="9"/>
  <c r="BJ9704" i="9"/>
  <c r="BD9705" i="9"/>
  <c r="BE9705" i="9"/>
  <c r="BF9705" i="9"/>
  <c r="BG9705" i="9"/>
  <c r="BH9705" i="9"/>
  <c r="BI9705" i="9"/>
  <c r="BJ9705" i="9"/>
  <c r="BD9706" i="9"/>
  <c r="BE9706" i="9"/>
  <c r="BF9706" i="9"/>
  <c r="BG9706" i="9"/>
  <c r="BH9706" i="9"/>
  <c r="BI9706" i="9"/>
  <c r="BJ9706" i="9"/>
  <c r="BD9707" i="9"/>
  <c r="BE9707" i="9"/>
  <c r="BF9707" i="9"/>
  <c r="BG9707" i="9"/>
  <c r="BH9707" i="9"/>
  <c r="BI9707" i="9"/>
  <c r="BJ9707" i="9"/>
  <c r="BD9708" i="9"/>
  <c r="BE9708" i="9"/>
  <c r="BF9708" i="9"/>
  <c r="BG9708" i="9"/>
  <c r="BH9708" i="9"/>
  <c r="BI9708" i="9"/>
  <c r="BJ9708" i="9"/>
  <c r="BD9709" i="9"/>
  <c r="BE9709" i="9"/>
  <c r="BF9709" i="9"/>
  <c r="BG9709" i="9"/>
  <c r="BH9709" i="9"/>
  <c r="BI9709" i="9"/>
  <c r="BJ9709" i="9"/>
  <c r="BD9710" i="9"/>
  <c r="BE9710" i="9"/>
  <c r="BF9710" i="9"/>
  <c r="BG9710" i="9"/>
  <c r="BH9710" i="9"/>
  <c r="BI9710" i="9"/>
  <c r="BJ9710" i="9"/>
  <c r="BD9711" i="9"/>
  <c r="BE9711" i="9"/>
  <c r="BF9711" i="9"/>
  <c r="BG9711" i="9"/>
  <c r="BH9711" i="9"/>
  <c r="BI9711" i="9"/>
  <c r="BJ9711" i="9"/>
  <c r="BD9712" i="9"/>
  <c r="BE9712" i="9"/>
  <c r="BF9712" i="9"/>
  <c r="BG9712" i="9"/>
  <c r="BH9712" i="9"/>
  <c r="BI9712" i="9"/>
  <c r="BJ9712" i="9"/>
  <c r="BD9713" i="9"/>
  <c r="BE9713" i="9"/>
  <c r="BF9713" i="9"/>
  <c r="BG9713" i="9"/>
  <c r="BH9713" i="9"/>
  <c r="BI9713" i="9"/>
  <c r="BJ9713" i="9"/>
  <c r="BD9714" i="9"/>
  <c r="BE9714" i="9"/>
  <c r="BF9714" i="9"/>
  <c r="BG9714" i="9"/>
  <c r="BH9714" i="9"/>
  <c r="BI9714" i="9"/>
  <c r="BJ9714" i="9"/>
  <c r="BD9715" i="9"/>
  <c r="BE9715" i="9"/>
  <c r="BF9715" i="9"/>
  <c r="BG9715" i="9"/>
  <c r="BH9715" i="9"/>
  <c r="BI9715" i="9"/>
  <c r="BJ9715" i="9"/>
  <c r="BD9716" i="9"/>
  <c r="BE9716" i="9"/>
  <c r="BF9716" i="9"/>
  <c r="BG9716" i="9"/>
  <c r="BH9716" i="9"/>
  <c r="BI9716" i="9"/>
  <c r="BJ9716" i="9"/>
  <c r="BD9717" i="9"/>
  <c r="BE9717" i="9"/>
  <c r="BF9717" i="9"/>
  <c r="BG9717" i="9"/>
  <c r="BH9717" i="9"/>
  <c r="BI9717" i="9"/>
  <c r="BJ9717" i="9"/>
  <c r="BD9718" i="9"/>
  <c r="BE9718" i="9"/>
  <c r="BF9718" i="9"/>
  <c r="BG9718" i="9"/>
  <c r="BH9718" i="9"/>
  <c r="BI9718" i="9"/>
  <c r="BJ9718" i="9"/>
  <c r="BD9719" i="9"/>
  <c r="BE9719" i="9"/>
  <c r="BF9719" i="9"/>
  <c r="BG9719" i="9"/>
  <c r="BH9719" i="9"/>
  <c r="BI9719" i="9"/>
  <c r="BJ9719" i="9"/>
  <c r="BD9720" i="9"/>
  <c r="BE9720" i="9"/>
  <c r="BF9720" i="9"/>
  <c r="BG9720" i="9"/>
  <c r="BH9720" i="9"/>
  <c r="BI9720" i="9"/>
  <c r="BJ9720" i="9"/>
  <c r="BD9721" i="9"/>
  <c r="BE9721" i="9"/>
  <c r="BF9721" i="9"/>
  <c r="BG9721" i="9"/>
  <c r="BH9721" i="9"/>
  <c r="BI9721" i="9"/>
  <c r="BJ9721" i="9"/>
  <c r="BD9722" i="9"/>
  <c r="BE9722" i="9"/>
  <c r="BF9722" i="9"/>
  <c r="BG9722" i="9"/>
  <c r="BH9722" i="9"/>
  <c r="BI9722" i="9"/>
  <c r="BJ9722" i="9"/>
  <c r="BD9723" i="9"/>
  <c r="BE9723" i="9"/>
  <c r="BF9723" i="9"/>
  <c r="BG9723" i="9"/>
  <c r="BH9723" i="9"/>
  <c r="BI9723" i="9"/>
  <c r="BJ9723" i="9"/>
  <c r="BD9724" i="9"/>
  <c r="BE9724" i="9"/>
  <c r="BF9724" i="9"/>
  <c r="BG9724" i="9"/>
  <c r="BH9724" i="9"/>
  <c r="BI9724" i="9"/>
  <c r="BJ9724" i="9"/>
  <c r="BD9725" i="9"/>
  <c r="BE9725" i="9"/>
  <c r="BF9725" i="9"/>
  <c r="BG9725" i="9"/>
  <c r="BH9725" i="9"/>
  <c r="BI9725" i="9"/>
  <c r="BJ9725" i="9"/>
  <c r="BD9726" i="9"/>
  <c r="BE9726" i="9"/>
  <c r="BF9726" i="9"/>
  <c r="BG9726" i="9"/>
  <c r="BH9726" i="9"/>
  <c r="BI9726" i="9"/>
  <c r="BJ9726" i="9"/>
  <c r="BD9727" i="9"/>
  <c r="BE9727" i="9"/>
  <c r="BF9727" i="9"/>
  <c r="BG9727" i="9"/>
  <c r="BH9727" i="9"/>
  <c r="BI9727" i="9"/>
  <c r="BJ9727" i="9"/>
  <c r="BD9728" i="9"/>
  <c r="BE9728" i="9"/>
  <c r="BF9728" i="9"/>
  <c r="BG9728" i="9"/>
  <c r="BH9728" i="9"/>
  <c r="BI9728" i="9"/>
  <c r="BJ9728" i="9"/>
  <c r="BD9729" i="9"/>
  <c r="BE9729" i="9"/>
  <c r="BF9729" i="9"/>
  <c r="BG9729" i="9"/>
  <c r="BH9729" i="9"/>
  <c r="BI9729" i="9"/>
  <c r="BJ9729" i="9"/>
  <c r="BD9730" i="9"/>
  <c r="BE9730" i="9"/>
  <c r="BF9730" i="9"/>
  <c r="BG9730" i="9"/>
  <c r="BH9730" i="9"/>
  <c r="BI9730" i="9"/>
  <c r="BJ9730" i="9"/>
  <c r="BD9731" i="9"/>
  <c r="BE9731" i="9"/>
  <c r="BF9731" i="9"/>
  <c r="BG9731" i="9"/>
  <c r="BH9731" i="9"/>
  <c r="BI9731" i="9"/>
  <c r="BJ9731" i="9"/>
  <c r="BD9732" i="9"/>
  <c r="BE9732" i="9"/>
  <c r="BF9732" i="9"/>
  <c r="BG9732" i="9"/>
  <c r="BH9732" i="9"/>
  <c r="BI9732" i="9"/>
  <c r="BJ9732" i="9"/>
  <c r="BD9733" i="9"/>
  <c r="BE9733" i="9"/>
  <c r="BF9733" i="9"/>
  <c r="BG9733" i="9"/>
  <c r="BH9733" i="9"/>
  <c r="BI9733" i="9"/>
  <c r="BJ9733" i="9"/>
  <c r="BD9734" i="9"/>
  <c r="BE9734" i="9"/>
  <c r="BF9734" i="9"/>
  <c r="BG9734" i="9"/>
  <c r="BH9734" i="9"/>
  <c r="BI9734" i="9"/>
  <c r="BJ9734" i="9"/>
  <c r="BD9735" i="9"/>
  <c r="BE9735" i="9"/>
  <c r="BF9735" i="9"/>
  <c r="BG9735" i="9"/>
  <c r="BH9735" i="9"/>
  <c r="BI9735" i="9"/>
  <c r="BJ9735" i="9"/>
  <c r="BD9736" i="9"/>
  <c r="BE9736" i="9"/>
  <c r="BF9736" i="9"/>
  <c r="BG9736" i="9"/>
  <c r="BH9736" i="9"/>
  <c r="BI9736" i="9"/>
  <c r="BJ9736" i="9"/>
  <c r="BD9737" i="9"/>
  <c r="BE9737" i="9"/>
  <c r="BF9737" i="9"/>
  <c r="BG9737" i="9"/>
  <c r="BH9737" i="9"/>
  <c r="BI9737" i="9"/>
  <c r="BJ9737" i="9"/>
  <c r="BD9738" i="9"/>
  <c r="BE9738" i="9"/>
  <c r="BF9738" i="9"/>
  <c r="BG9738" i="9"/>
  <c r="BH9738" i="9"/>
  <c r="BI9738" i="9"/>
  <c r="BJ9738" i="9"/>
  <c r="BD9739" i="9"/>
  <c r="BE9739" i="9"/>
  <c r="BF9739" i="9"/>
  <c r="BG9739" i="9"/>
  <c r="BH9739" i="9"/>
  <c r="BI9739" i="9"/>
  <c r="BJ9739" i="9"/>
  <c r="BD9740" i="9"/>
  <c r="BE9740" i="9"/>
  <c r="BF9740" i="9"/>
  <c r="BG9740" i="9"/>
  <c r="BH9740" i="9"/>
  <c r="BI9740" i="9"/>
  <c r="BJ9740" i="9"/>
  <c r="BD9741" i="9"/>
  <c r="BE9741" i="9"/>
  <c r="BF9741" i="9"/>
  <c r="BG9741" i="9"/>
  <c r="BH9741" i="9"/>
  <c r="BI9741" i="9"/>
  <c r="BJ9741" i="9"/>
  <c r="BD9742" i="9"/>
  <c r="BE9742" i="9"/>
  <c r="BF9742" i="9"/>
  <c r="BG9742" i="9"/>
  <c r="BH9742" i="9"/>
  <c r="BI9742" i="9"/>
  <c r="BJ9742" i="9"/>
  <c r="BD9743" i="9"/>
  <c r="BE9743" i="9"/>
  <c r="BF9743" i="9"/>
  <c r="BG9743" i="9"/>
  <c r="BH9743" i="9"/>
  <c r="BI9743" i="9"/>
  <c r="BJ9743" i="9"/>
  <c r="BD9744" i="9"/>
  <c r="BE9744" i="9"/>
  <c r="BF9744" i="9"/>
  <c r="BG9744" i="9"/>
  <c r="BH9744" i="9"/>
  <c r="BI9744" i="9"/>
  <c r="BJ9744" i="9"/>
  <c r="BD9745" i="9"/>
  <c r="BE9745" i="9"/>
  <c r="BF9745" i="9"/>
  <c r="BG9745" i="9"/>
  <c r="BH9745" i="9"/>
  <c r="BI9745" i="9"/>
  <c r="BJ9745" i="9"/>
  <c r="BD9746" i="9"/>
  <c r="BE9746" i="9"/>
  <c r="BF9746" i="9"/>
  <c r="BG9746" i="9"/>
  <c r="BH9746" i="9"/>
  <c r="BI9746" i="9"/>
  <c r="BJ9746" i="9"/>
  <c r="BD9747" i="9"/>
  <c r="BE9747" i="9"/>
  <c r="BF9747" i="9"/>
  <c r="BG9747" i="9"/>
  <c r="BH9747" i="9"/>
  <c r="BI9747" i="9"/>
  <c r="BJ9747" i="9"/>
  <c r="BD9748" i="9"/>
  <c r="BE9748" i="9"/>
  <c r="BF9748" i="9"/>
  <c r="BG9748" i="9"/>
  <c r="BH9748" i="9"/>
  <c r="BI9748" i="9"/>
  <c r="BJ9748" i="9"/>
  <c r="BD9749" i="9"/>
  <c r="BE9749" i="9"/>
  <c r="BF9749" i="9"/>
  <c r="BG9749" i="9"/>
  <c r="BH9749" i="9"/>
  <c r="BI9749" i="9"/>
  <c r="BJ9749" i="9"/>
  <c r="BD9750" i="9"/>
  <c r="BE9750" i="9"/>
  <c r="BF9750" i="9"/>
  <c r="BG9750" i="9"/>
  <c r="BH9750" i="9"/>
  <c r="BI9750" i="9"/>
  <c r="BJ9750" i="9"/>
  <c r="BD9751" i="9"/>
  <c r="BE9751" i="9"/>
  <c r="BF9751" i="9"/>
  <c r="BG9751" i="9"/>
  <c r="BH9751" i="9"/>
  <c r="BI9751" i="9"/>
  <c r="BJ9751" i="9"/>
  <c r="BD9752" i="9"/>
  <c r="BE9752" i="9"/>
  <c r="BF9752" i="9"/>
  <c r="BG9752" i="9"/>
  <c r="BH9752" i="9"/>
  <c r="BI9752" i="9"/>
  <c r="BJ9752" i="9"/>
  <c r="BD9753" i="9"/>
  <c r="BE9753" i="9"/>
  <c r="BF9753" i="9"/>
  <c r="BG9753" i="9"/>
  <c r="BH9753" i="9"/>
  <c r="BI9753" i="9"/>
  <c r="BJ9753" i="9"/>
  <c r="BD9754" i="9"/>
  <c r="BE9754" i="9"/>
  <c r="BF9754" i="9"/>
  <c r="BG9754" i="9"/>
  <c r="BH9754" i="9"/>
  <c r="BI9754" i="9"/>
  <c r="BJ9754" i="9"/>
  <c r="BD9755" i="9"/>
  <c r="BE9755" i="9"/>
  <c r="BF9755" i="9"/>
  <c r="BG9755" i="9"/>
  <c r="BH9755" i="9"/>
  <c r="BI9755" i="9"/>
  <c r="BJ9755" i="9"/>
  <c r="BD9756" i="9"/>
  <c r="BE9756" i="9"/>
  <c r="BF9756" i="9"/>
  <c r="BG9756" i="9"/>
  <c r="BH9756" i="9"/>
  <c r="BI9756" i="9"/>
  <c r="BJ9756" i="9"/>
  <c r="BD9757" i="9"/>
  <c r="BE9757" i="9"/>
  <c r="BF9757" i="9"/>
  <c r="BG9757" i="9"/>
  <c r="BH9757" i="9"/>
  <c r="BI9757" i="9"/>
  <c r="BJ9757" i="9"/>
  <c r="BD9758" i="9"/>
  <c r="BE9758" i="9"/>
  <c r="BF9758" i="9"/>
  <c r="BG9758" i="9"/>
  <c r="BH9758" i="9"/>
  <c r="BI9758" i="9"/>
  <c r="BJ9758" i="9"/>
  <c r="BD9759" i="9"/>
  <c r="BE9759" i="9"/>
  <c r="BF9759" i="9"/>
  <c r="BG9759" i="9"/>
  <c r="BH9759" i="9"/>
  <c r="BI9759" i="9"/>
  <c r="BJ9759" i="9"/>
  <c r="BD9760" i="9"/>
  <c r="BE9760" i="9"/>
  <c r="BF9760" i="9"/>
  <c r="BG9760" i="9"/>
  <c r="BH9760" i="9"/>
  <c r="BI9760" i="9"/>
  <c r="BJ9760" i="9"/>
  <c r="BD9761" i="9"/>
  <c r="BE9761" i="9"/>
  <c r="BF9761" i="9"/>
  <c r="BG9761" i="9"/>
  <c r="BH9761" i="9"/>
  <c r="BI9761" i="9"/>
  <c r="BJ9761" i="9"/>
  <c r="BD9762" i="9"/>
  <c r="BE9762" i="9"/>
  <c r="BF9762" i="9"/>
  <c r="BG9762" i="9"/>
  <c r="BH9762" i="9"/>
  <c r="BI9762" i="9"/>
  <c r="BJ9762" i="9"/>
  <c r="BD9763" i="9"/>
  <c r="BE9763" i="9"/>
  <c r="BF9763" i="9"/>
  <c r="BG9763" i="9"/>
  <c r="BH9763" i="9"/>
  <c r="BI9763" i="9"/>
  <c r="BJ9763" i="9"/>
  <c r="BD9764" i="9"/>
  <c r="BE9764" i="9"/>
  <c r="BF9764" i="9"/>
  <c r="BG9764" i="9"/>
  <c r="BH9764" i="9"/>
  <c r="BI9764" i="9"/>
  <c r="BJ9764" i="9"/>
  <c r="BD9765" i="9"/>
  <c r="BE9765" i="9"/>
  <c r="BF9765" i="9"/>
  <c r="BG9765" i="9"/>
  <c r="BH9765" i="9"/>
  <c r="BI9765" i="9"/>
  <c r="BJ9765" i="9"/>
  <c r="BD9766" i="9"/>
  <c r="BE9766" i="9"/>
  <c r="BF9766" i="9"/>
  <c r="BG9766" i="9"/>
  <c r="BH9766" i="9"/>
  <c r="BI9766" i="9"/>
  <c r="BJ9766" i="9"/>
  <c r="BD9767" i="9"/>
  <c r="BE9767" i="9"/>
  <c r="BF9767" i="9"/>
  <c r="BG9767" i="9"/>
  <c r="BH9767" i="9"/>
  <c r="BI9767" i="9"/>
  <c r="BJ9767" i="9"/>
  <c r="BD9768" i="9"/>
  <c r="BE9768" i="9"/>
  <c r="BF9768" i="9"/>
  <c r="BG9768" i="9"/>
  <c r="BH9768" i="9"/>
  <c r="BI9768" i="9"/>
  <c r="BJ9768" i="9"/>
  <c r="BD9769" i="9"/>
  <c r="BE9769" i="9"/>
  <c r="BF9769" i="9"/>
  <c r="BG9769" i="9"/>
  <c r="BH9769" i="9"/>
  <c r="BI9769" i="9"/>
  <c r="BJ9769" i="9"/>
  <c r="BD9770" i="9"/>
  <c r="BE9770" i="9"/>
  <c r="BF9770" i="9"/>
  <c r="BG9770" i="9"/>
  <c r="BH9770" i="9"/>
  <c r="BI9770" i="9"/>
  <c r="BJ9770" i="9"/>
  <c r="BD9771" i="9"/>
  <c r="BE9771" i="9"/>
  <c r="BF9771" i="9"/>
  <c r="BG9771" i="9"/>
  <c r="BH9771" i="9"/>
  <c r="BI9771" i="9"/>
  <c r="BJ9771" i="9"/>
  <c r="BD9772" i="9"/>
  <c r="BE9772" i="9"/>
  <c r="BF9772" i="9"/>
  <c r="BG9772" i="9"/>
  <c r="BH9772" i="9"/>
  <c r="BI9772" i="9"/>
  <c r="BJ9772" i="9"/>
  <c r="BD9773" i="9"/>
  <c r="BE9773" i="9"/>
  <c r="BF9773" i="9"/>
  <c r="BG9773" i="9"/>
  <c r="BH9773" i="9"/>
  <c r="BI9773" i="9"/>
  <c r="BJ9773" i="9"/>
  <c r="BD9774" i="9"/>
  <c r="BE9774" i="9"/>
  <c r="BF9774" i="9"/>
  <c r="BG9774" i="9"/>
  <c r="BH9774" i="9"/>
  <c r="BI9774" i="9"/>
  <c r="BJ9774" i="9"/>
  <c r="BD9775" i="9"/>
  <c r="BE9775" i="9"/>
  <c r="BF9775" i="9"/>
  <c r="BG9775" i="9"/>
  <c r="BH9775" i="9"/>
  <c r="BI9775" i="9"/>
  <c r="BJ9775" i="9"/>
  <c r="BD9776" i="9"/>
  <c r="BE9776" i="9"/>
  <c r="BF9776" i="9"/>
  <c r="BG9776" i="9"/>
  <c r="BH9776" i="9"/>
  <c r="BI9776" i="9"/>
  <c r="BJ9776" i="9"/>
  <c r="BD9777" i="9"/>
  <c r="BE9777" i="9"/>
  <c r="BF9777" i="9"/>
  <c r="BG9777" i="9"/>
  <c r="BH9777" i="9"/>
  <c r="BI9777" i="9"/>
  <c r="BJ9777" i="9"/>
  <c r="BD9778" i="9"/>
  <c r="BE9778" i="9"/>
  <c r="BF9778" i="9"/>
  <c r="BG9778" i="9"/>
  <c r="BH9778" i="9"/>
  <c r="BI9778" i="9"/>
  <c r="BJ9778" i="9"/>
  <c r="BD9779" i="9"/>
  <c r="BE9779" i="9"/>
  <c r="BF9779" i="9"/>
  <c r="BG9779" i="9"/>
  <c r="BH9779" i="9"/>
  <c r="BI9779" i="9"/>
  <c r="BJ9779" i="9"/>
  <c r="BD9780" i="9"/>
  <c r="BE9780" i="9"/>
  <c r="BF9780" i="9"/>
  <c r="BG9780" i="9"/>
  <c r="BH9780" i="9"/>
  <c r="BI9780" i="9"/>
  <c r="BJ9780" i="9"/>
  <c r="BD9781" i="9"/>
  <c r="BE9781" i="9"/>
  <c r="BF9781" i="9"/>
  <c r="BG9781" i="9"/>
  <c r="BH9781" i="9"/>
  <c r="BI9781" i="9"/>
  <c r="BJ9781" i="9"/>
  <c r="BD9782" i="9"/>
  <c r="BE9782" i="9"/>
  <c r="BF9782" i="9"/>
  <c r="BG9782" i="9"/>
  <c r="BH9782" i="9"/>
  <c r="BI9782" i="9"/>
  <c r="BJ9782" i="9"/>
  <c r="BD9783" i="9"/>
  <c r="BE9783" i="9"/>
  <c r="BF9783" i="9"/>
  <c r="BG9783" i="9"/>
  <c r="BH9783" i="9"/>
  <c r="BI9783" i="9"/>
  <c r="BJ9783" i="9"/>
  <c r="BD9784" i="9"/>
  <c r="BE9784" i="9"/>
  <c r="BF9784" i="9"/>
  <c r="BG9784" i="9"/>
  <c r="BH9784" i="9"/>
  <c r="BI9784" i="9"/>
  <c r="BJ9784" i="9"/>
  <c r="BD9785" i="9"/>
  <c r="BE9785" i="9"/>
  <c r="BF9785" i="9"/>
  <c r="BG9785" i="9"/>
  <c r="BH9785" i="9"/>
  <c r="BI9785" i="9"/>
  <c r="BJ9785" i="9"/>
  <c r="BD9786" i="9"/>
  <c r="BE9786" i="9"/>
  <c r="BF9786" i="9"/>
  <c r="BG9786" i="9"/>
  <c r="BH9786" i="9"/>
  <c r="BI9786" i="9"/>
  <c r="BJ9786" i="9"/>
  <c r="BD9787" i="9"/>
  <c r="BE9787" i="9"/>
  <c r="BF9787" i="9"/>
  <c r="BG9787" i="9"/>
  <c r="BH9787" i="9"/>
  <c r="BI9787" i="9"/>
  <c r="BJ9787" i="9"/>
  <c r="BD9788" i="9"/>
  <c r="BE9788" i="9"/>
  <c r="BF9788" i="9"/>
  <c r="BG9788" i="9"/>
  <c r="BH9788" i="9"/>
  <c r="BI9788" i="9"/>
  <c r="BJ9788" i="9"/>
  <c r="BD9789" i="9"/>
  <c r="BE9789" i="9"/>
  <c r="BF9789" i="9"/>
  <c r="BG9789" i="9"/>
  <c r="BH9789" i="9"/>
  <c r="BI9789" i="9"/>
  <c r="BJ9789" i="9"/>
  <c r="BD9790" i="9"/>
  <c r="BE9790" i="9"/>
  <c r="BF9790" i="9"/>
  <c r="BG9790" i="9"/>
  <c r="BH9790" i="9"/>
  <c r="BI9790" i="9"/>
  <c r="BJ9790" i="9"/>
  <c r="BD9791" i="9"/>
  <c r="BE9791" i="9"/>
  <c r="BF9791" i="9"/>
  <c r="BG9791" i="9"/>
  <c r="BH9791" i="9"/>
  <c r="BI9791" i="9"/>
  <c r="BJ9791" i="9"/>
  <c r="BD9792" i="9"/>
  <c r="BE9792" i="9"/>
  <c r="BF9792" i="9"/>
  <c r="BG9792" i="9"/>
  <c r="BH9792" i="9"/>
  <c r="BI9792" i="9"/>
  <c r="BJ9792" i="9"/>
  <c r="BD9793" i="9"/>
  <c r="BE9793" i="9"/>
  <c r="BF9793" i="9"/>
  <c r="BG9793" i="9"/>
  <c r="BH9793" i="9"/>
  <c r="BI9793" i="9"/>
  <c r="BJ9793" i="9"/>
  <c r="BD9794" i="9"/>
  <c r="BE9794" i="9"/>
  <c r="BF9794" i="9"/>
  <c r="BG9794" i="9"/>
  <c r="BH9794" i="9"/>
  <c r="BI9794" i="9"/>
  <c r="BJ9794" i="9"/>
  <c r="BD9795" i="9"/>
  <c r="BE9795" i="9"/>
  <c r="BF9795" i="9"/>
  <c r="BG9795" i="9"/>
  <c r="BH9795" i="9"/>
  <c r="BI9795" i="9"/>
  <c r="BJ9795" i="9"/>
  <c r="BD9796" i="9"/>
  <c r="BE9796" i="9"/>
  <c r="BF9796" i="9"/>
  <c r="BG9796" i="9"/>
  <c r="BH9796" i="9"/>
  <c r="BI9796" i="9"/>
  <c r="BJ9796" i="9"/>
  <c r="BD9797" i="9"/>
  <c r="BE9797" i="9"/>
  <c r="BF9797" i="9"/>
  <c r="BG9797" i="9"/>
  <c r="BH9797" i="9"/>
  <c r="BI9797" i="9"/>
  <c r="BJ9797" i="9"/>
  <c r="BD9798" i="9"/>
  <c r="BE9798" i="9"/>
  <c r="BF9798" i="9"/>
  <c r="BG9798" i="9"/>
  <c r="BH9798" i="9"/>
  <c r="BI9798" i="9"/>
  <c r="BJ9798" i="9"/>
  <c r="BD9799" i="9"/>
  <c r="BE9799" i="9"/>
  <c r="BF9799" i="9"/>
  <c r="BG9799" i="9"/>
  <c r="BH9799" i="9"/>
  <c r="BI9799" i="9"/>
  <c r="BJ9799" i="9"/>
  <c r="BD9800" i="9"/>
  <c r="BE9800" i="9"/>
  <c r="BF9800" i="9"/>
  <c r="BG9800" i="9"/>
  <c r="BH9800" i="9"/>
  <c r="BI9800" i="9"/>
  <c r="BJ9800" i="9"/>
  <c r="BD9801" i="9"/>
  <c r="BE9801" i="9"/>
  <c r="BF9801" i="9"/>
  <c r="BG9801" i="9"/>
  <c r="BH9801" i="9"/>
  <c r="BI9801" i="9"/>
  <c r="BJ9801" i="9"/>
  <c r="BD9802" i="9"/>
  <c r="BE9802" i="9"/>
  <c r="BF9802" i="9"/>
  <c r="BG9802" i="9"/>
  <c r="BH9802" i="9"/>
  <c r="BI9802" i="9"/>
  <c r="BJ9802" i="9"/>
  <c r="BD9803" i="9"/>
  <c r="BE9803" i="9"/>
  <c r="BF9803" i="9"/>
  <c r="BG9803" i="9"/>
  <c r="BH9803" i="9"/>
  <c r="BI9803" i="9"/>
  <c r="BJ9803" i="9"/>
  <c r="BD9804" i="9"/>
  <c r="BE9804" i="9"/>
  <c r="BF9804" i="9"/>
  <c r="BG9804" i="9"/>
  <c r="BH9804" i="9"/>
  <c r="BI9804" i="9"/>
  <c r="BJ9804" i="9"/>
  <c r="BD9805" i="9"/>
  <c r="BE9805" i="9"/>
  <c r="BF9805" i="9"/>
  <c r="BG9805" i="9"/>
  <c r="BH9805" i="9"/>
  <c r="BI9805" i="9"/>
  <c r="BJ9805" i="9"/>
  <c r="BD9806" i="9"/>
  <c r="BE9806" i="9"/>
  <c r="BF9806" i="9"/>
  <c r="BG9806" i="9"/>
  <c r="BH9806" i="9"/>
  <c r="BI9806" i="9"/>
  <c r="BJ9806" i="9"/>
  <c r="BD9807" i="9"/>
  <c r="BE9807" i="9"/>
  <c r="BF9807" i="9"/>
  <c r="BG9807" i="9"/>
  <c r="BH9807" i="9"/>
  <c r="BI9807" i="9"/>
  <c r="BJ9807" i="9"/>
  <c r="BD9808" i="9"/>
  <c r="BE9808" i="9"/>
  <c r="BF9808" i="9"/>
  <c r="BG9808" i="9"/>
  <c r="BH9808" i="9"/>
  <c r="BI9808" i="9"/>
  <c r="BJ9808" i="9"/>
  <c r="BD9809" i="9"/>
  <c r="BE9809" i="9"/>
  <c r="BF9809" i="9"/>
  <c r="BG9809" i="9"/>
  <c r="BH9809" i="9"/>
  <c r="BI9809" i="9"/>
  <c r="BJ9809" i="9"/>
  <c r="BD9810" i="9"/>
  <c r="BE9810" i="9"/>
  <c r="BF9810" i="9"/>
  <c r="BG9810" i="9"/>
  <c r="BH9810" i="9"/>
  <c r="BI9810" i="9"/>
  <c r="BJ9810" i="9"/>
  <c r="BD9811" i="9"/>
  <c r="BE9811" i="9"/>
  <c r="BF9811" i="9"/>
  <c r="BG9811" i="9"/>
  <c r="BH9811" i="9"/>
  <c r="BI9811" i="9"/>
  <c r="BJ9811" i="9"/>
  <c r="BD9812" i="9"/>
  <c r="BE9812" i="9"/>
  <c r="BF9812" i="9"/>
  <c r="BG9812" i="9"/>
  <c r="BH9812" i="9"/>
  <c r="BI9812" i="9"/>
  <c r="BJ9812" i="9"/>
  <c r="BD9813" i="9"/>
  <c r="BE9813" i="9"/>
  <c r="BF9813" i="9"/>
  <c r="BG9813" i="9"/>
  <c r="BH9813" i="9"/>
  <c r="BI9813" i="9"/>
  <c r="BJ9813" i="9"/>
  <c r="BD9814" i="9"/>
  <c r="BE9814" i="9"/>
  <c r="BF9814" i="9"/>
  <c r="BG9814" i="9"/>
  <c r="BH9814" i="9"/>
  <c r="BI9814" i="9"/>
  <c r="BJ9814" i="9"/>
  <c r="BD9815" i="9"/>
  <c r="BE9815" i="9"/>
  <c r="BF9815" i="9"/>
  <c r="BG9815" i="9"/>
  <c r="BH9815" i="9"/>
  <c r="BI9815" i="9"/>
  <c r="BJ9815" i="9"/>
  <c r="BD9816" i="9"/>
  <c r="BE9816" i="9"/>
  <c r="BF9816" i="9"/>
  <c r="BG9816" i="9"/>
  <c r="BH9816" i="9"/>
  <c r="BI9816" i="9"/>
  <c r="BJ9816" i="9"/>
  <c r="BD9817" i="9"/>
  <c r="BE9817" i="9"/>
  <c r="BF9817" i="9"/>
  <c r="BG9817" i="9"/>
  <c r="BH9817" i="9"/>
  <c r="BI9817" i="9"/>
  <c r="BJ9817" i="9"/>
  <c r="BD9818" i="9"/>
  <c r="BE9818" i="9"/>
  <c r="BF9818" i="9"/>
  <c r="BG9818" i="9"/>
  <c r="BH9818" i="9"/>
  <c r="BI9818" i="9"/>
  <c r="BJ9818" i="9"/>
  <c r="BD9819" i="9"/>
  <c r="BE9819" i="9"/>
  <c r="BF9819" i="9"/>
  <c r="BG9819" i="9"/>
  <c r="BH9819" i="9"/>
  <c r="BI9819" i="9"/>
  <c r="BJ9819" i="9"/>
  <c r="BD9820" i="9"/>
  <c r="BE9820" i="9"/>
  <c r="BF9820" i="9"/>
  <c r="BG9820" i="9"/>
  <c r="BH9820" i="9"/>
  <c r="BI9820" i="9"/>
  <c r="BJ9820" i="9"/>
  <c r="BD9821" i="9"/>
  <c r="BE9821" i="9"/>
  <c r="BF9821" i="9"/>
  <c r="BG9821" i="9"/>
  <c r="BH9821" i="9"/>
  <c r="BI9821" i="9"/>
  <c r="BJ9821" i="9"/>
  <c r="BD9822" i="9"/>
  <c r="BE9822" i="9"/>
  <c r="BF9822" i="9"/>
  <c r="BG9822" i="9"/>
  <c r="BH9822" i="9"/>
  <c r="BI9822" i="9"/>
  <c r="BJ9822" i="9"/>
  <c r="BD9823" i="9"/>
  <c r="BE9823" i="9"/>
  <c r="BF9823" i="9"/>
  <c r="BG9823" i="9"/>
  <c r="BH9823" i="9"/>
  <c r="BI9823" i="9"/>
  <c r="BJ9823" i="9"/>
  <c r="BD9824" i="9"/>
  <c r="BE9824" i="9"/>
  <c r="BF9824" i="9"/>
  <c r="BG9824" i="9"/>
  <c r="BH9824" i="9"/>
  <c r="BI9824" i="9"/>
  <c r="BJ9824" i="9"/>
  <c r="BD9825" i="9"/>
  <c r="BE9825" i="9"/>
  <c r="BF9825" i="9"/>
  <c r="BG9825" i="9"/>
  <c r="BH9825" i="9"/>
  <c r="BI9825" i="9"/>
  <c r="BJ9825" i="9"/>
  <c r="BD9826" i="9"/>
  <c r="BE9826" i="9"/>
  <c r="BF9826" i="9"/>
  <c r="BG9826" i="9"/>
  <c r="BH9826" i="9"/>
  <c r="BI9826" i="9"/>
  <c r="BJ9826" i="9"/>
  <c r="BD9827" i="9"/>
  <c r="BE9827" i="9"/>
  <c r="BF9827" i="9"/>
  <c r="BG9827" i="9"/>
  <c r="BH9827" i="9"/>
  <c r="BI9827" i="9"/>
  <c r="BJ9827" i="9"/>
  <c r="BD9828" i="9"/>
  <c r="BE9828" i="9"/>
  <c r="BF9828" i="9"/>
  <c r="BG9828" i="9"/>
  <c r="BH9828" i="9"/>
  <c r="BI9828" i="9"/>
  <c r="BJ9828" i="9"/>
  <c r="BD9829" i="9"/>
  <c r="BE9829" i="9"/>
  <c r="BF9829" i="9"/>
  <c r="BG9829" i="9"/>
  <c r="BH9829" i="9"/>
  <c r="BI9829" i="9"/>
  <c r="BJ9829" i="9"/>
  <c r="BD9830" i="9"/>
  <c r="BE9830" i="9"/>
  <c r="BF9830" i="9"/>
  <c r="BG9830" i="9"/>
  <c r="BH9830" i="9"/>
  <c r="BI9830" i="9"/>
  <c r="BJ9830" i="9"/>
  <c r="BD9831" i="9"/>
  <c r="BE9831" i="9"/>
  <c r="BF9831" i="9"/>
  <c r="BG9831" i="9"/>
  <c r="BH9831" i="9"/>
  <c r="BI9831" i="9"/>
  <c r="BJ9831" i="9"/>
  <c r="BD9832" i="9"/>
  <c r="BE9832" i="9"/>
  <c r="BF9832" i="9"/>
  <c r="BG9832" i="9"/>
  <c r="BH9832" i="9"/>
  <c r="BI9832" i="9"/>
  <c r="BJ9832" i="9"/>
  <c r="BD9833" i="9"/>
  <c r="BE9833" i="9"/>
  <c r="BF9833" i="9"/>
  <c r="BG9833" i="9"/>
  <c r="BH9833" i="9"/>
  <c r="BI9833" i="9"/>
  <c r="BJ9833" i="9"/>
  <c r="BD9834" i="9"/>
  <c r="BE9834" i="9"/>
  <c r="BF9834" i="9"/>
  <c r="BG9834" i="9"/>
  <c r="BH9834" i="9"/>
  <c r="BI9834" i="9"/>
  <c r="BJ9834" i="9"/>
  <c r="BD9835" i="9"/>
  <c r="BE9835" i="9"/>
  <c r="BF9835" i="9"/>
  <c r="BG9835" i="9"/>
  <c r="BH9835" i="9"/>
  <c r="BI9835" i="9"/>
  <c r="BJ9835" i="9"/>
  <c r="BD9836" i="9"/>
  <c r="BE9836" i="9"/>
  <c r="BF9836" i="9"/>
  <c r="BG9836" i="9"/>
  <c r="BH9836" i="9"/>
  <c r="BI9836" i="9"/>
  <c r="BJ9836" i="9"/>
  <c r="BD9837" i="9"/>
  <c r="BE9837" i="9"/>
  <c r="BF9837" i="9"/>
  <c r="BG9837" i="9"/>
  <c r="BH9837" i="9"/>
  <c r="BI9837" i="9"/>
  <c r="BJ9837" i="9"/>
  <c r="BD9838" i="9"/>
  <c r="BE9838" i="9"/>
  <c r="BF9838" i="9"/>
  <c r="BG9838" i="9"/>
  <c r="BH9838" i="9"/>
  <c r="BI9838" i="9"/>
  <c r="BJ9838" i="9"/>
  <c r="BD9839" i="9"/>
  <c r="BE9839" i="9"/>
  <c r="BF9839" i="9"/>
  <c r="BG9839" i="9"/>
  <c r="BH9839" i="9"/>
  <c r="BI9839" i="9"/>
  <c r="BJ9839" i="9"/>
  <c r="BD9840" i="9"/>
  <c r="BE9840" i="9"/>
  <c r="BF9840" i="9"/>
  <c r="BG9840" i="9"/>
  <c r="BH9840" i="9"/>
  <c r="BI9840" i="9"/>
  <c r="BJ9840" i="9"/>
  <c r="BD9841" i="9"/>
  <c r="BE9841" i="9"/>
  <c r="BF9841" i="9"/>
  <c r="BG9841" i="9"/>
  <c r="BH9841" i="9"/>
  <c r="BI9841" i="9"/>
  <c r="BJ9841" i="9"/>
  <c r="BD9842" i="9"/>
  <c r="BE9842" i="9"/>
  <c r="BF9842" i="9"/>
  <c r="BG9842" i="9"/>
  <c r="BH9842" i="9"/>
  <c r="BI9842" i="9"/>
  <c r="BJ9842" i="9"/>
  <c r="BD9843" i="9"/>
  <c r="BE9843" i="9"/>
  <c r="BF9843" i="9"/>
  <c r="BG9843" i="9"/>
  <c r="BH9843" i="9"/>
  <c r="BI9843" i="9"/>
  <c r="BJ9843" i="9"/>
  <c r="BD9844" i="9"/>
  <c r="BE9844" i="9"/>
  <c r="BF9844" i="9"/>
  <c r="BG9844" i="9"/>
  <c r="BH9844" i="9"/>
  <c r="BI9844" i="9"/>
  <c r="BJ9844" i="9"/>
  <c r="BD9845" i="9"/>
  <c r="BE9845" i="9"/>
  <c r="BF9845" i="9"/>
  <c r="BG9845" i="9"/>
  <c r="BH9845" i="9"/>
  <c r="BI9845" i="9"/>
  <c r="BJ9845" i="9"/>
  <c r="BD9846" i="9"/>
  <c r="BE9846" i="9"/>
  <c r="BF9846" i="9"/>
  <c r="BG9846" i="9"/>
  <c r="BH9846" i="9"/>
  <c r="BI9846" i="9"/>
  <c r="BJ9846" i="9"/>
  <c r="BD9847" i="9"/>
  <c r="BE9847" i="9"/>
  <c r="BF9847" i="9"/>
  <c r="BG9847" i="9"/>
  <c r="BH9847" i="9"/>
  <c r="BI9847" i="9"/>
  <c r="BJ9847" i="9"/>
  <c r="BD9848" i="9"/>
  <c r="BE9848" i="9"/>
  <c r="BF9848" i="9"/>
  <c r="BG9848" i="9"/>
  <c r="BH9848" i="9"/>
  <c r="BI9848" i="9"/>
  <c r="BJ9848" i="9"/>
  <c r="BD9849" i="9"/>
  <c r="BE9849" i="9"/>
  <c r="BF9849" i="9"/>
  <c r="BG9849" i="9"/>
  <c r="BH9849" i="9"/>
  <c r="BI9849" i="9"/>
  <c r="BJ9849" i="9"/>
  <c r="BD9850" i="9"/>
  <c r="BE9850" i="9"/>
  <c r="BF9850" i="9"/>
  <c r="BG9850" i="9"/>
  <c r="BH9850" i="9"/>
  <c r="BI9850" i="9"/>
  <c r="BJ9850" i="9"/>
  <c r="BD9851" i="9"/>
  <c r="BE9851" i="9"/>
  <c r="BF9851" i="9"/>
  <c r="BG9851" i="9"/>
  <c r="BH9851" i="9"/>
  <c r="BI9851" i="9"/>
  <c r="BJ9851" i="9"/>
  <c r="BD9852" i="9"/>
  <c r="BE9852" i="9"/>
  <c r="BF9852" i="9"/>
  <c r="BG9852" i="9"/>
  <c r="BH9852" i="9"/>
  <c r="BI9852" i="9"/>
  <c r="BJ9852" i="9"/>
  <c r="BD9853" i="9"/>
  <c r="BE9853" i="9"/>
  <c r="BF9853" i="9"/>
  <c r="BG9853" i="9"/>
  <c r="BH9853" i="9"/>
  <c r="BI9853" i="9"/>
  <c r="BJ9853" i="9"/>
  <c r="BD9854" i="9"/>
  <c r="BE9854" i="9"/>
  <c r="BF9854" i="9"/>
  <c r="BG9854" i="9"/>
  <c r="BH9854" i="9"/>
  <c r="BI9854" i="9"/>
  <c r="BJ9854" i="9"/>
  <c r="BD9855" i="9"/>
  <c r="BE9855" i="9"/>
  <c r="BF9855" i="9"/>
  <c r="BG9855" i="9"/>
  <c r="BH9855" i="9"/>
  <c r="BI9855" i="9"/>
  <c r="BJ9855" i="9"/>
  <c r="BD9856" i="9"/>
  <c r="BE9856" i="9"/>
  <c r="BF9856" i="9"/>
  <c r="BG9856" i="9"/>
  <c r="BH9856" i="9"/>
  <c r="BI9856" i="9"/>
  <c r="BJ9856" i="9"/>
  <c r="BD9857" i="9"/>
  <c r="BE9857" i="9"/>
  <c r="BF9857" i="9"/>
  <c r="BG9857" i="9"/>
  <c r="BH9857" i="9"/>
  <c r="BI9857" i="9"/>
  <c r="BJ9857" i="9"/>
  <c r="BD9858" i="9"/>
  <c r="BE9858" i="9"/>
  <c r="BF9858" i="9"/>
  <c r="BG9858" i="9"/>
  <c r="BH9858" i="9"/>
  <c r="BI9858" i="9"/>
  <c r="BJ9858" i="9"/>
  <c r="BD9859" i="9"/>
  <c r="BE9859" i="9"/>
  <c r="BF9859" i="9"/>
  <c r="BG9859" i="9"/>
  <c r="BH9859" i="9"/>
  <c r="BI9859" i="9"/>
  <c r="BJ9859" i="9"/>
  <c r="BD9860" i="9"/>
  <c r="BE9860" i="9"/>
  <c r="BF9860" i="9"/>
  <c r="BG9860" i="9"/>
  <c r="BH9860" i="9"/>
  <c r="BI9860" i="9"/>
  <c r="BJ9860" i="9"/>
  <c r="BD9861" i="9"/>
  <c r="BE9861" i="9"/>
  <c r="BF9861" i="9"/>
  <c r="BG9861" i="9"/>
  <c r="BH9861" i="9"/>
  <c r="BI9861" i="9"/>
  <c r="BJ9861" i="9"/>
  <c r="BD9862" i="9"/>
  <c r="BE9862" i="9"/>
  <c r="BF9862" i="9"/>
  <c r="BG9862" i="9"/>
  <c r="BH9862" i="9"/>
  <c r="BI9862" i="9"/>
  <c r="BJ9862" i="9"/>
  <c r="BD9863" i="9"/>
  <c r="BE9863" i="9"/>
  <c r="BF9863" i="9"/>
  <c r="BG9863" i="9"/>
  <c r="BH9863" i="9"/>
  <c r="BI9863" i="9"/>
  <c r="BJ9863" i="9"/>
  <c r="BD9864" i="9"/>
  <c r="BE9864" i="9"/>
  <c r="BF9864" i="9"/>
  <c r="BG9864" i="9"/>
  <c r="BH9864" i="9"/>
  <c r="BI9864" i="9"/>
  <c r="BJ9864" i="9"/>
  <c r="BD9865" i="9"/>
  <c r="BE9865" i="9"/>
  <c r="BF9865" i="9"/>
  <c r="BG9865" i="9"/>
  <c r="BH9865" i="9"/>
  <c r="BI9865" i="9"/>
  <c r="BJ9865" i="9"/>
  <c r="BD9866" i="9"/>
  <c r="BE9866" i="9"/>
  <c r="BF9866" i="9"/>
  <c r="BG9866" i="9"/>
  <c r="BH9866" i="9"/>
  <c r="BI9866" i="9"/>
  <c r="BJ9866" i="9"/>
  <c r="BD9867" i="9"/>
  <c r="BE9867" i="9"/>
  <c r="BF9867" i="9"/>
  <c r="BG9867" i="9"/>
  <c r="BH9867" i="9"/>
  <c r="BI9867" i="9"/>
  <c r="BJ9867" i="9"/>
  <c r="BD9868" i="9"/>
  <c r="BE9868" i="9"/>
  <c r="BF9868" i="9"/>
  <c r="BG9868" i="9"/>
  <c r="BH9868" i="9"/>
  <c r="BI9868" i="9"/>
  <c r="BJ9868" i="9"/>
  <c r="BD9869" i="9"/>
  <c r="BE9869" i="9"/>
  <c r="BF9869" i="9"/>
  <c r="BG9869" i="9"/>
  <c r="BH9869" i="9"/>
  <c r="BI9869" i="9"/>
  <c r="BJ9869" i="9"/>
  <c r="BD9870" i="9"/>
  <c r="BE9870" i="9"/>
  <c r="BF9870" i="9"/>
  <c r="BG9870" i="9"/>
  <c r="BH9870" i="9"/>
  <c r="BI9870" i="9"/>
  <c r="BJ9870" i="9"/>
  <c r="BD9871" i="9"/>
  <c r="BE9871" i="9"/>
  <c r="BF9871" i="9"/>
  <c r="BG9871" i="9"/>
  <c r="BH9871" i="9"/>
  <c r="BI9871" i="9"/>
  <c r="BJ9871" i="9"/>
  <c r="BD9872" i="9"/>
  <c r="BE9872" i="9"/>
  <c r="BF9872" i="9"/>
  <c r="BG9872" i="9"/>
  <c r="BH9872" i="9"/>
  <c r="BI9872" i="9"/>
  <c r="BJ9872" i="9"/>
  <c r="BD9873" i="9"/>
  <c r="BE9873" i="9"/>
  <c r="BF9873" i="9"/>
  <c r="BG9873" i="9"/>
  <c r="BH9873" i="9"/>
  <c r="BI9873" i="9"/>
  <c r="BJ9873" i="9"/>
  <c r="BD9874" i="9"/>
  <c r="BE9874" i="9"/>
  <c r="BF9874" i="9"/>
  <c r="BG9874" i="9"/>
  <c r="BH9874" i="9"/>
  <c r="BI9874" i="9"/>
  <c r="BJ9874" i="9"/>
  <c r="BD9875" i="9"/>
  <c r="BE9875" i="9"/>
  <c r="BF9875" i="9"/>
  <c r="BG9875" i="9"/>
  <c r="BH9875" i="9"/>
  <c r="BI9875" i="9"/>
  <c r="BJ9875" i="9"/>
  <c r="BD9876" i="9"/>
  <c r="BE9876" i="9"/>
  <c r="BF9876" i="9"/>
  <c r="BG9876" i="9"/>
  <c r="BH9876" i="9"/>
  <c r="BI9876" i="9"/>
  <c r="BJ9876" i="9"/>
  <c r="BD9877" i="9"/>
  <c r="BE9877" i="9"/>
  <c r="BF9877" i="9"/>
  <c r="BG9877" i="9"/>
  <c r="BH9877" i="9"/>
  <c r="BI9877" i="9"/>
  <c r="BJ9877" i="9"/>
  <c r="BD9878" i="9"/>
  <c r="BE9878" i="9"/>
  <c r="BF9878" i="9"/>
  <c r="BG9878" i="9"/>
  <c r="BH9878" i="9"/>
  <c r="BI9878" i="9"/>
  <c r="BJ9878" i="9"/>
  <c r="BD9879" i="9"/>
  <c r="BE9879" i="9"/>
  <c r="BF9879" i="9"/>
  <c r="BG9879" i="9"/>
  <c r="BH9879" i="9"/>
  <c r="BI9879" i="9"/>
  <c r="BJ9879" i="9"/>
  <c r="BD9880" i="9"/>
  <c r="BE9880" i="9"/>
  <c r="BF9880" i="9"/>
  <c r="BG9880" i="9"/>
  <c r="BH9880" i="9"/>
  <c r="BI9880" i="9"/>
  <c r="BJ9880" i="9"/>
  <c r="BD9881" i="9"/>
  <c r="BE9881" i="9"/>
  <c r="BF9881" i="9"/>
  <c r="BG9881" i="9"/>
  <c r="BH9881" i="9"/>
  <c r="BI9881" i="9"/>
  <c r="BJ9881" i="9"/>
  <c r="BD9882" i="9"/>
  <c r="BE9882" i="9"/>
  <c r="BF9882" i="9"/>
  <c r="BG9882" i="9"/>
  <c r="BH9882" i="9"/>
  <c r="BI9882" i="9"/>
  <c r="BJ9882" i="9"/>
  <c r="BD9883" i="9"/>
  <c r="BE9883" i="9"/>
  <c r="BF9883" i="9"/>
  <c r="BG9883" i="9"/>
  <c r="BH9883" i="9"/>
  <c r="BI9883" i="9"/>
  <c r="BJ9883" i="9"/>
  <c r="BD9884" i="9"/>
  <c r="BE9884" i="9"/>
  <c r="BF9884" i="9"/>
  <c r="BG9884" i="9"/>
  <c r="BH9884" i="9"/>
  <c r="BI9884" i="9"/>
  <c r="BJ9884" i="9"/>
  <c r="BD9885" i="9"/>
  <c r="BE9885" i="9"/>
  <c r="BF9885" i="9"/>
  <c r="BG9885" i="9"/>
  <c r="BH9885" i="9"/>
  <c r="BI9885" i="9"/>
  <c r="BJ9885" i="9"/>
  <c r="BD9886" i="9"/>
  <c r="BE9886" i="9"/>
  <c r="BF9886" i="9"/>
  <c r="BG9886" i="9"/>
  <c r="BH9886" i="9"/>
  <c r="BI9886" i="9"/>
  <c r="BJ9886" i="9"/>
  <c r="BD9887" i="9"/>
  <c r="BE9887" i="9"/>
  <c r="BF9887" i="9"/>
  <c r="BG9887" i="9"/>
  <c r="BH9887" i="9"/>
  <c r="BI9887" i="9"/>
  <c r="BJ9887" i="9"/>
  <c r="BD9888" i="9"/>
  <c r="BE9888" i="9"/>
  <c r="BF9888" i="9"/>
  <c r="BG9888" i="9"/>
  <c r="BH9888" i="9"/>
  <c r="BI9888" i="9"/>
  <c r="BJ9888" i="9"/>
  <c r="BD9889" i="9"/>
  <c r="BE9889" i="9"/>
  <c r="BF9889" i="9"/>
  <c r="BG9889" i="9"/>
  <c r="BH9889" i="9"/>
  <c r="BI9889" i="9"/>
  <c r="BJ9889" i="9"/>
  <c r="BD9890" i="9"/>
  <c r="BE9890" i="9"/>
  <c r="BF9890" i="9"/>
  <c r="BG9890" i="9"/>
  <c r="BH9890" i="9"/>
  <c r="BI9890" i="9"/>
  <c r="BJ9890" i="9"/>
  <c r="BD9891" i="9"/>
  <c r="BE9891" i="9"/>
  <c r="BF9891" i="9"/>
  <c r="BG9891" i="9"/>
  <c r="BH9891" i="9"/>
  <c r="BI9891" i="9"/>
  <c r="BJ9891" i="9"/>
  <c r="BD9892" i="9"/>
  <c r="BE9892" i="9"/>
  <c r="BF9892" i="9"/>
  <c r="BG9892" i="9"/>
  <c r="BH9892" i="9"/>
  <c r="BI9892" i="9"/>
  <c r="BJ9892" i="9"/>
  <c r="BD9893" i="9"/>
  <c r="BE9893" i="9"/>
  <c r="BF9893" i="9"/>
  <c r="BG9893" i="9"/>
  <c r="BH9893" i="9"/>
  <c r="BI9893" i="9"/>
  <c r="BJ9893" i="9"/>
  <c r="BD9894" i="9"/>
  <c r="BE9894" i="9"/>
  <c r="BF9894" i="9"/>
  <c r="BG9894" i="9"/>
  <c r="BH9894" i="9"/>
  <c r="BI9894" i="9"/>
  <c r="BJ9894" i="9"/>
  <c r="BD9895" i="9"/>
  <c r="BE9895" i="9"/>
  <c r="BF9895" i="9"/>
  <c r="BG9895" i="9"/>
  <c r="BH9895" i="9"/>
  <c r="BI9895" i="9"/>
  <c r="BJ9895" i="9"/>
  <c r="BD9896" i="9"/>
  <c r="BE9896" i="9"/>
  <c r="BF9896" i="9"/>
  <c r="BG9896" i="9"/>
  <c r="BH9896" i="9"/>
  <c r="BI9896" i="9"/>
  <c r="BJ9896" i="9"/>
  <c r="BD9897" i="9"/>
  <c r="BE9897" i="9"/>
  <c r="BF9897" i="9"/>
  <c r="BG9897" i="9"/>
  <c r="BH9897" i="9"/>
  <c r="BI9897" i="9"/>
  <c r="BJ9897" i="9"/>
  <c r="BD9898" i="9"/>
  <c r="BE9898" i="9"/>
  <c r="BF9898" i="9"/>
  <c r="BG9898" i="9"/>
  <c r="BH9898" i="9"/>
  <c r="BI9898" i="9"/>
  <c r="BJ9898" i="9"/>
  <c r="BD9899" i="9"/>
  <c r="BE9899" i="9"/>
  <c r="BF9899" i="9"/>
  <c r="BG9899" i="9"/>
  <c r="BH9899" i="9"/>
  <c r="BI9899" i="9"/>
  <c r="BJ9899" i="9"/>
  <c r="BD9900" i="9"/>
  <c r="BE9900" i="9"/>
  <c r="BF9900" i="9"/>
  <c r="BG9900" i="9"/>
  <c r="BH9900" i="9"/>
  <c r="BI9900" i="9"/>
  <c r="BJ9900" i="9"/>
  <c r="BD9901" i="9"/>
  <c r="BE9901" i="9"/>
  <c r="BF9901" i="9"/>
  <c r="BG9901" i="9"/>
  <c r="BH9901" i="9"/>
  <c r="BI9901" i="9"/>
  <c r="BJ9901" i="9"/>
  <c r="BD9902" i="9"/>
  <c r="BE9902" i="9"/>
  <c r="BF9902" i="9"/>
  <c r="BG9902" i="9"/>
  <c r="BH9902" i="9"/>
  <c r="BI9902" i="9"/>
  <c r="BJ9902" i="9"/>
  <c r="BD9903" i="9"/>
  <c r="BE9903" i="9"/>
  <c r="BF9903" i="9"/>
  <c r="BG9903" i="9"/>
  <c r="BH9903" i="9"/>
  <c r="BI9903" i="9"/>
  <c r="BJ9903" i="9"/>
  <c r="BD9904" i="9"/>
  <c r="BE9904" i="9"/>
  <c r="BF9904" i="9"/>
  <c r="BG9904" i="9"/>
  <c r="BH9904" i="9"/>
  <c r="BI9904" i="9"/>
  <c r="BJ9904" i="9"/>
  <c r="BD9905" i="9"/>
  <c r="BE9905" i="9"/>
  <c r="BF9905" i="9"/>
  <c r="BG9905" i="9"/>
  <c r="BH9905" i="9"/>
  <c r="BI9905" i="9"/>
  <c r="BJ9905" i="9"/>
  <c r="BD9906" i="9"/>
  <c r="BE9906" i="9"/>
  <c r="BF9906" i="9"/>
  <c r="BG9906" i="9"/>
  <c r="BH9906" i="9"/>
  <c r="BI9906" i="9"/>
  <c r="BJ9906" i="9"/>
  <c r="BD9907" i="9"/>
  <c r="BE9907" i="9"/>
  <c r="BF9907" i="9"/>
  <c r="BG9907" i="9"/>
  <c r="BH9907" i="9"/>
  <c r="BI9907" i="9"/>
  <c r="BJ9907" i="9"/>
  <c r="BD9908" i="9"/>
  <c r="BE9908" i="9"/>
  <c r="BF9908" i="9"/>
  <c r="BG9908" i="9"/>
  <c r="BH9908" i="9"/>
  <c r="BI9908" i="9"/>
  <c r="BJ9908" i="9"/>
  <c r="BD9909" i="9"/>
  <c r="BE9909" i="9"/>
  <c r="BF9909" i="9"/>
  <c r="BG9909" i="9"/>
  <c r="BH9909" i="9"/>
  <c r="BI9909" i="9"/>
  <c r="BJ9909" i="9"/>
  <c r="BD9910" i="9"/>
  <c r="BE9910" i="9"/>
  <c r="BF9910" i="9"/>
  <c r="BG9910" i="9"/>
  <c r="BH9910" i="9"/>
  <c r="BI9910" i="9"/>
  <c r="BJ9910" i="9"/>
  <c r="BD9911" i="9"/>
  <c r="BE9911" i="9"/>
  <c r="BF9911" i="9"/>
  <c r="BG9911" i="9"/>
  <c r="BH9911" i="9"/>
  <c r="BI9911" i="9"/>
  <c r="BJ9911" i="9"/>
  <c r="BD9912" i="9"/>
  <c r="BE9912" i="9"/>
  <c r="BF9912" i="9"/>
  <c r="BG9912" i="9"/>
  <c r="BH9912" i="9"/>
  <c r="BI9912" i="9"/>
  <c r="BJ9912" i="9"/>
  <c r="BD9913" i="9"/>
  <c r="BE9913" i="9"/>
  <c r="BF9913" i="9"/>
  <c r="BG9913" i="9"/>
  <c r="BH9913" i="9"/>
  <c r="BI9913" i="9"/>
  <c r="BJ9913" i="9"/>
  <c r="BD9914" i="9"/>
  <c r="BE9914" i="9"/>
  <c r="BF9914" i="9"/>
  <c r="BG9914" i="9"/>
  <c r="BH9914" i="9"/>
  <c r="BI9914" i="9"/>
  <c r="BJ9914" i="9"/>
  <c r="BD9915" i="9"/>
  <c r="BE9915" i="9"/>
  <c r="BF9915" i="9"/>
  <c r="BG9915" i="9"/>
  <c r="BH9915" i="9"/>
  <c r="BI9915" i="9"/>
  <c r="BJ9915" i="9"/>
  <c r="BD9916" i="9"/>
  <c r="BE9916" i="9"/>
  <c r="BF9916" i="9"/>
  <c r="BG9916" i="9"/>
  <c r="BH9916" i="9"/>
  <c r="BI9916" i="9"/>
  <c r="BJ9916" i="9"/>
  <c r="BD9917" i="9"/>
  <c r="BE9917" i="9"/>
  <c r="BF9917" i="9"/>
  <c r="BG9917" i="9"/>
  <c r="BH9917" i="9"/>
  <c r="BI9917" i="9"/>
  <c r="BJ9917" i="9"/>
  <c r="BD9918" i="9"/>
  <c r="BE9918" i="9"/>
  <c r="BF9918" i="9"/>
  <c r="BG9918" i="9"/>
  <c r="BH9918" i="9"/>
  <c r="BI9918" i="9"/>
  <c r="BJ9918" i="9"/>
  <c r="BD9919" i="9"/>
  <c r="BE9919" i="9"/>
  <c r="BF9919" i="9"/>
  <c r="BG9919" i="9"/>
  <c r="BH9919" i="9"/>
  <c r="BI9919" i="9"/>
  <c r="BJ9919" i="9"/>
  <c r="BD9920" i="9"/>
  <c r="BE9920" i="9"/>
  <c r="BF9920" i="9"/>
  <c r="BG9920" i="9"/>
  <c r="BH9920" i="9"/>
  <c r="BI9920" i="9"/>
  <c r="BJ9920" i="9"/>
  <c r="BD9921" i="9"/>
  <c r="BE9921" i="9"/>
  <c r="BF9921" i="9"/>
  <c r="BG9921" i="9"/>
  <c r="BH9921" i="9"/>
  <c r="BI9921" i="9"/>
  <c r="BJ9921" i="9"/>
  <c r="BD9922" i="9"/>
  <c r="BE9922" i="9"/>
  <c r="BF9922" i="9"/>
  <c r="BG9922" i="9"/>
  <c r="BH9922" i="9"/>
  <c r="BI9922" i="9"/>
  <c r="BJ9922" i="9"/>
  <c r="BD9923" i="9"/>
  <c r="BE9923" i="9"/>
  <c r="BF9923" i="9"/>
  <c r="BG9923" i="9"/>
  <c r="BH9923" i="9"/>
  <c r="BI9923" i="9"/>
  <c r="BJ9923" i="9"/>
  <c r="BD9924" i="9"/>
  <c r="BE9924" i="9"/>
  <c r="BF9924" i="9"/>
  <c r="BG9924" i="9"/>
  <c r="BH9924" i="9"/>
  <c r="BI9924" i="9"/>
  <c r="BJ9924" i="9"/>
  <c r="BD9925" i="9"/>
  <c r="BE9925" i="9"/>
  <c r="BF9925" i="9"/>
  <c r="BG9925" i="9"/>
  <c r="BH9925" i="9"/>
  <c r="BI9925" i="9"/>
  <c r="BJ9925" i="9"/>
  <c r="BD9926" i="9"/>
  <c r="BE9926" i="9"/>
  <c r="BF9926" i="9"/>
  <c r="BG9926" i="9"/>
  <c r="BH9926" i="9"/>
  <c r="BI9926" i="9"/>
  <c r="BJ9926" i="9"/>
  <c r="BD9927" i="9"/>
  <c r="BE9927" i="9"/>
  <c r="BF9927" i="9"/>
  <c r="BG9927" i="9"/>
  <c r="BH9927" i="9"/>
  <c r="BI9927" i="9"/>
  <c r="BJ9927" i="9"/>
  <c r="BD9928" i="9"/>
  <c r="BE9928" i="9"/>
  <c r="BF9928" i="9"/>
  <c r="BG9928" i="9"/>
  <c r="BH9928" i="9"/>
  <c r="BI9928" i="9"/>
  <c r="BJ9928" i="9"/>
  <c r="BD9929" i="9"/>
  <c r="BE9929" i="9"/>
  <c r="BF9929" i="9"/>
  <c r="BG9929" i="9"/>
  <c r="BH9929" i="9"/>
  <c r="BI9929" i="9"/>
  <c r="BJ9929" i="9"/>
  <c r="BD9930" i="9"/>
  <c r="BE9930" i="9"/>
  <c r="BF9930" i="9"/>
  <c r="BG9930" i="9"/>
  <c r="BH9930" i="9"/>
  <c r="BI9930" i="9"/>
  <c r="BJ9930" i="9"/>
  <c r="BD9931" i="9"/>
  <c r="BE9931" i="9"/>
  <c r="BF9931" i="9"/>
  <c r="BG9931" i="9"/>
  <c r="BH9931" i="9"/>
  <c r="BI9931" i="9"/>
  <c r="BJ9931" i="9"/>
  <c r="BD9932" i="9"/>
  <c r="BE9932" i="9"/>
  <c r="BF9932" i="9"/>
  <c r="BG9932" i="9"/>
  <c r="BH9932" i="9"/>
  <c r="BI9932" i="9"/>
  <c r="BJ9932" i="9"/>
  <c r="BD9933" i="9"/>
  <c r="BE9933" i="9"/>
  <c r="BF9933" i="9"/>
  <c r="BG9933" i="9"/>
  <c r="BH9933" i="9"/>
  <c r="BI9933" i="9"/>
  <c r="BJ9933" i="9"/>
  <c r="BD9934" i="9"/>
  <c r="BE9934" i="9"/>
  <c r="BF9934" i="9"/>
  <c r="BG9934" i="9"/>
  <c r="BH9934" i="9"/>
  <c r="BI9934" i="9"/>
  <c r="BJ9934" i="9"/>
  <c r="BD9935" i="9"/>
  <c r="BE9935" i="9"/>
  <c r="BF9935" i="9"/>
  <c r="BG9935" i="9"/>
  <c r="BH9935" i="9"/>
  <c r="BI9935" i="9"/>
  <c r="BJ9935" i="9"/>
  <c r="BD9936" i="9"/>
  <c r="BE9936" i="9"/>
  <c r="BF9936" i="9"/>
  <c r="BG9936" i="9"/>
  <c r="BH9936" i="9"/>
  <c r="BI9936" i="9"/>
  <c r="BJ9936" i="9"/>
  <c r="BD9937" i="9"/>
  <c r="BE9937" i="9"/>
  <c r="BF9937" i="9"/>
  <c r="BG9937" i="9"/>
  <c r="BH9937" i="9"/>
  <c r="BI9937" i="9"/>
  <c r="BJ9937" i="9"/>
  <c r="BD9938" i="9"/>
  <c r="BE9938" i="9"/>
  <c r="BF9938" i="9"/>
  <c r="BG9938" i="9"/>
  <c r="BH9938" i="9"/>
  <c r="BI9938" i="9"/>
  <c r="BJ9938" i="9"/>
  <c r="BD9939" i="9"/>
  <c r="BE9939" i="9"/>
  <c r="BF9939" i="9"/>
  <c r="BG9939" i="9"/>
  <c r="BH9939" i="9"/>
  <c r="BI9939" i="9"/>
  <c r="BJ9939" i="9"/>
  <c r="BD9940" i="9"/>
  <c r="BE9940" i="9"/>
  <c r="BF9940" i="9"/>
  <c r="BG9940" i="9"/>
  <c r="BH9940" i="9"/>
  <c r="BI9940" i="9"/>
  <c r="BJ9940" i="9"/>
  <c r="BD9941" i="9"/>
  <c r="BE9941" i="9"/>
  <c r="BF9941" i="9"/>
  <c r="BG9941" i="9"/>
  <c r="BH9941" i="9"/>
  <c r="BI9941" i="9"/>
  <c r="BJ9941" i="9"/>
  <c r="BD9942" i="9"/>
  <c r="BE9942" i="9"/>
  <c r="BF9942" i="9"/>
  <c r="BG9942" i="9"/>
  <c r="BH9942" i="9"/>
  <c r="BI9942" i="9"/>
  <c r="BJ9942" i="9"/>
  <c r="BD9943" i="9"/>
  <c r="BE9943" i="9"/>
  <c r="BF9943" i="9"/>
  <c r="BG9943" i="9"/>
  <c r="BH9943" i="9"/>
  <c r="BI9943" i="9"/>
  <c r="BJ9943" i="9"/>
  <c r="BD9944" i="9"/>
  <c r="BE9944" i="9"/>
  <c r="BF9944" i="9"/>
  <c r="BG9944" i="9"/>
  <c r="BH9944" i="9"/>
  <c r="BI9944" i="9"/>
  <c r="BJ9944" i="9"/>
  <c r="BD9945" i="9"/>
  <c r="BE9945" i="9"/>
  <c r="BF9945" i="9"/>
  <c r="BG9945" i="9"/>
  <c r="BH9945" i="9"/>
  <c r="BI9945" i="9"/>
  <c r="BJ9945" i="9"/>
  <c r="BD9946" i="9"/>
  <c r="BE9946" i="9"/>
  <c r="BF9946" i="9"/>
  <c r="BG9946" i="9"/>
  <c r="BH9946" i="9"/>
  <c r="BI9946" i="9"/>
  <c r="BJ9946" i="9"/>
  <c r="BD9947" i="9"/>
  <c r="BE9947" i="9"/>
  <c r="BF9947" i="9"/>
  <c r="BG9947" i="9"/>
  <c r="BH9947" i="9"/>
  <c r="BI9947" i="9"/>
  <c r="BJ9947" i="9"/>
  <c r="BD9948" i="9"/>
  <c r="BE9948" i="9"/>
  <c r="BF9948" i="9"/>
  <c r="BG9948" i="9"/>
  <c r="BH9948" i="9"/>
  <c r="BI9948" i="9"/>
  <c r="BJ9948" i="9"/>
  <c r="BD9949" i="9"/>
  <c r="BE9949" i="9"/>
  <c r="BF9949" i="9"/>
  <c r="BG9949" i="9"/>
  <c r="BH9949" i="9"/>
  <c r="BI9949" i="9"/>
  <c r="BJ9949" i="9"/>
  <c r="BD9950" i="9"/>
  <c r="BE9950" i="9"/>
  <c r="BF9950" i="9"/>
  <c r="BG9950" i="9"/>
  <c r="BH9950" i="9"/>
  <c r="BI9950" i="9"/>
  <c r="BJ9950" i="9"/>
  <c r="BD9951" i="9"/>
  <c r="BE9951" i="9"/>
  <c r="BF9951" i="9"/>
  <c r="BG9951" i="9"/>
  <c r="BH9951" i="9"/>
  <c r="BI9951" i="9"/>
  <c r="BJ9951" i="9"/>
  <c r="BD9952" i="9"/>
  <c r="BE9952" i="9"/>
  <c r="BF9952" i="9"/>
  <c r="BG9952" i="9"/>
  <c r="BH9952" i="9"/>
  <c r="BI9952" i="9"/>
  <c r="BJ9952" i="9"/>
  <c r="BD9953" i="9"/>
  <c r="BE9953" i="9"/>
  <c r="BF9953" i="9"/>
  <c r="BG9953" i="9"/>
  <c r="BH9953" i="9"/>
  <c r="BI9953" i="9"/>
  <c r="BJ9953" i="9"/>
  <c r="BD9954" i="9"/>
  <c r="BE9954" i="9"/>
  <c r="BF9954" i="9"/>
  <c r="BG9954" i="9"/>
  <c r="BH9954" i="9"/>
  <c r="BI9954" i="9"/>
  <c r="BJ9954" i="9"/>
  <c r="BD9955" i="9"/>
  <c r="BE9955" i="9"/>
  <c r="BF9955" i="9"/>
  <c r="BG9955" i="9"/>
  <c r="BH9955" i="9"/>
  <c r="BI9955" i="9"/>
  <c r="BJ9955" i="9"/>
  <c r="BD9956" i="9"/>
  <c r="BE9956" i="9"/>
  <c r="BF9956" i="9"/>
  <c r="BG9956" i="9"/>
  <c r="BH9956" i="9"/>
  <c r="BI9956" i="9"/>
  <c r="BJ9956" i="9"/>
  <c r="BD9957" i="9"/>
  <c r="BE9957" i="9"/>
  <c r="BF9957" i="9"/>
  <c r="BG9957" i="9"/>
  <c r="BH9957" i="9"/>
  <c r="BI9957" i="9"/>
  <c r="BJ9957" i="9"/>
  <c r="BD9958" i="9"/>
  <c r="BE9958" i="9"/>
  <c r="BF9958" i="9"/>
  <c r="BG9958" i="9"/>
  <c r="BH9958" i="9"/>
  <c r="BI9958" i="9"/>
  <c r="BJ9958" i="9"/>
  <c r="BD9959" i="9"/>
  <c r="BE9959" i="9"/>
  <c r="BF9959" i="9"/>
  <c r="BG9959" i="9"/>
  <c r="BH9959" i="9"/>
  <c r="BI9959" i="9"/>
  <c r="BJ9959" i="9"/>
  <c r="BD9960" i="9"/>
  <c r="BE9960" i="9"/>
  <c r="BF9960" i="9"/>
  <c r="BG9960" i="9"/>
  <c r="BH9960" i="9"/>
  <c r="BI9960" i="9"/>
  <c r="BJ9960" i="9"/>
  <c r="BD9961" i="9"/>
  <c r="BE9961" i="9"/>
  <c r="BF9961" i="9"/>
  <c r="BG9961" i="9"/>
  <c r="BH9961" i="9"/>
  <c r="BI9961" i="9"/>
  <c r="BJ9961" i="9"/>
  <c r="BD9962" i="9"/>
  <c r="BE9962" i="9"/>
  <c r="BF9962" i="9"/>
  <c r="BG9962" i="9"/>
  <c r="BH9962" i="9"/>
  <c r="BI9962" i="9"/>
  <c r="BJ9962" i="9"/>
  <c r="BD9963" i="9"/>
  <c r="BE9963" i="9"/>
  <c r="BF9963" i="9"/>
  <c r="BG9963" i="9"/>
  <c r="BH9963" i="9"/>
  <c r="BI9963" i="9"/>
  <c r="BJ9963" i="9"/>
  <c r="BD9964" i="9"/>
  <c r="BE9964" i="9"/>
  <c r="BF9964" i="9"/>
  <c r="BG9964" i="9"/>
  <c r="BH9964" i="9"/>
  <c r="BI9964" i="9"/>
  <c r="BJ9964" i="9"/>
  <c r="BD9965" i="9"/>
  <c r="BE9965" i="9"/>
  <c r="BF9965" i="9"/>
  <c r="BG9965" i="9"/>
  <c r="BH9965" i="9"/>
  <c r="BI9965" i="9"/>
  <c r="BJ9965" i="9"/>
  <c r="BD9966" i="9"/>
  <c r="BE9966" i="9"/>
  <c r="BF9966" i="9"/>
  <c r="BG9966" i="9"/>
  <c r="BH9966" i="9"/>
  <c r="BI9966" i="9"/>
  <c r="BJ9966" i="9"/>
  <c r="BD9967" i="9"/>
  <c r="BE9967" i="9"/>
  <c r="BF9967" i="9"/>
  <c r="BG9967" i="9"/>
  <c r="BH9967" i="9"/>
  <c r="BI9967" i="9"/>
  <c r="BJ9967" i="9"/>
  <c r="BD9968" i="9"/>
  <c r="BE9968" i="9"/>
  <c r="BF9968" i="9"/>
  <c r="BG9968" i="9"/>
  <c r="BH9968" i="9"/>
  <c r="BI9968" i="9"/>
  <c r="BJ9968" i="9"/>
  <c r="BD9969" i="9"/>
  <c r="BE9969" i="9"/>
  <c r="BF9969" i="9"/>
  <c r="BG9969" i="9"/>
  <c r="BH9969" i="9"/>
  <c r="BI9969" i="9"/>
  <c r="BJ9969" i="9"/>
  <c r="BD9970" i="9"/>
  <c r="BE9970" i="9"/>
  <c r="BF9970" i="9"/>
  <c r="BG9970" i="9"/>
  <c r="BH9970" i="9"/>
  <c r="BI9970" i="9"/>
  <c r="BJ9970" i="9"/>
  <c r="BD9971" i="9"/>
  <c r="BE9971" i="9"/>
  <c r="BF9971" i="9"/>
  <c r="BG9971" i="9"/>
  <c r="BH9971" i="9"/>
  <c r="BI9971" i="9"/>
  <c r="BJ9971" i="9"/>
  <c r="BD9972" i="9"/>
  <c r="BE9972" i="9"/>
  <c r="BF9972" i="9"/>
  <c r="BG9972" i="9"/>
  <c r="BH9972" i="9"/>
  <c r="BI9972" i="9"/>
  <c r="BJ9972" i="9"/>
  <c r="BD9973" i="9"/>
  <c r="BE9973" i="9"/>
  <c r="BF9973" i="9"/>
  <c r="BG9973" i="9"/>
  <c r="BH9973" i="9"/>
  <c r="BI9973" i="9"/>
  <c r="BJ9973" i="9"/>
  <c r="BD9974" i="9"/>
  <c r="BE9974" i="9"/>
  <c r="BF9974" i="9"/>
  <c r="BG9974" i="9"/>
  <c r="BH9974" i="9"/>
  <c r="BI9974" i="9"/>
  <c r="BJ9974" i="9"/>
  <c r="BD9975" i="9"/>
  <c r="BE9975" i="9"/>
  <c r="BF9975" i="9"/>
  <c r="BG9975" i="9"/>
  <c r="BH9975" i="9"/>
  <c r="BI9975" i="9"/>
  <c r="BJ9975" i="9"/>
  <c r="BD9976" i="9"/>
  <c r="BE9976" i="9"/>
  <c r="BF9976" i="9"/>
  <c r="BG9976" i="9"/>
  <c r="BH9976" i="9"/>
  <c r="BI9976" i="9"/>
  <c r="BJ9976" i="9"/>
  <c r="BD9977" i="9"/>
  <c r="BE9977" i="9"/>
  <c r="BF9977" i="9"/>
  <c r="BG9977" i="9"/>
  <c r="BH9977" i="9"/>
  <c r="BI9977" i="9"/>
  <c r="BJ9977" i="9"/>
  <c r="BD9978" i="9"/>
  <c r="BE9978" i="9"/>
  <c r="BF9978" i="9"/>
  <c r="BG9978" i="9"/>
  <c r="BH9978" i="9"/>
  <c r="BI9978" i="9"/>
  <c r="BJ9978" i="9"/>
  <c r="BD9979" i="9"/>
  <c r="BE9979" i="9"/>
  <c r="BF9979" i="9"/>
  <c r="BG9979" i="9"/>
  <c r="BH9979" i="9"/>
  <c r="BI9979" i="9"/>
  <c r="BJ9979" i="9"/>
  <c r="BD9980" i="9"/>
  <c r="BE9980" i="9"/>
  <c r="BF9980" i="9"/>
  <c r="BG9980" i="9"/>
  <c r="BH9980" i="9"/>
  <c r="BI9980" i="9"/>
  <c r="BJ9980" i="9"/>
  <c r="BD9981" i="9"/>
  <c r="BE9981" i="9"/>
  <c r="BF9981" i="9"/>
  <c r="BG9981" i="9"/>
  <c r="BH9981" i="9"/>
  <c r="BI9981" i="9"/>
  <c r="BJ9981" i="9"/>
  <c r="BD9982" i="9"/>
  <c r="BE9982" i="9"/>
  <c r="BF9982" i="9"/>
  <c r="BG9982" i="9"/>
  <c r="BH9982" i="9"/>
  <c r="BI9982" i="9"/>
  <c r="BJ9982" i="9"/>
  <c r="BD9983" i="9"/>
  <c r="BE9983" i="9"/>
  <c r="BF9983" i="9"/>
  <c r="BG9983" i="9"/>
  <c r="BH9983" i="9"/>
  <c r="BI9983" i="9"/>
  <c r="BJ9983" i="9"/>
  <c r="BD9984" i="9"/>
  <c r="BE9984" i="9"/>
  <c r="BF9984" i="9"/>
  <c r="BG9984" i="9"/>
  <c r="BH9984" i="9"/>
  <c r="BI9984" i="9"/>
  <c r="BJ9984" i="9"/>
  <c r="BD9985" i="9"/>
  <c r="BE9985" i="9"/>
  <c r="BF9985" i="9"/>
  <c r="BG9985" i="9"/>
  <c r="BH9985" i="9"/>
  <c r="BI9985" i="9"/>
  <c r="BJ9985" i="9"/>
  <c r="BD9986" i="9"/>
  <c r="BE9986" i="9"/>
  <c r="BF9986" i="9"/>
  <c r="BG9986" i="9"/>
  <c r="BH9986" i="9"/>
  <c r="BI9986" i="9"/>
  <c r="BJ9986" i="9"/>
  <c r="BD9987" i="9"/>
  <c r="BE9987" i="9"/>
  <c r="BF9987" i="9"/>
  <c r="BG9987" i="9"/>
  <c r="BH9987" i="9"/>
  <c r="BI9987" i="9"/>
  <c r="BJ9987" i="9"/>
  <c r="BD9988" i="9"/>
  <c r="BE9988" i="9"/>
  <c r="BF9988" i="9"/>
  <c r="BG9988" i="9"/>
  <c r="BH9988" i="9"/>
  <c r="BI9988" i="9"/>
  <c r="BJ9988" i="9"/>
  <c r="BD9989" i="9"/>
  <c r="BE9989" i="9"/>
  <c r="BF9989" i="9"/>
  <c r="BG9989" i="9"/>
  <c r="BH9989" i="9"/>
  <c r="BI9989" i="9"/>
  <c r="BJ9989" i="9"/>
  <c r="BD9990" i="9"/>
  <c r="BE9990" i="9"/>
  <c r="BF9990" i="9"/>
  <c r="BG9990" i="9"/>
  <c r="BH9990" i="9"/>
  <c r="BI9990" i="9"/>
  <c r="BJ9990" i="9"/>
  <c r="BD9991" i="9"/>
  <c r="BE9991" i="9"/>
  <c r="BF9991" i="9"/>
  <c r="BG9991" i="9"/>
  <c r="BH9991" i="9"/>
  <c r="BI9991" i="9"/>
  <c r="BJ9991" i="9"/>
  <c r="BD9992" i="9"/>
  <c r="BE9992" i="9"/>
  <c r="BF9992" i="9"/>
  <c r="BG9992" i="9"/>
  <c r="BH9992" i="9"/>
  <c r="BI9992" i="9"/>
  <c r="BJ9992" i="9"/>
  <c r="BD9993" i="9"/>
  <c r="BE9993" i="9"/>
  <c r="BF9993" i="9"/>
  <c r="BG9993" i="9"/>
  <c r="BH9993" i="9"/>
  <c r="BI9993" i="9"/>
  <c r="BJ9993" i="9"/>
  <c r="BD9994" i="9"/>
  <c r="BE9994" i="9"/>
  <c r="BF9994" i="9"/>
  <c r="BG9994" i="9"/>
  <c r="BH9994" i="9"/>
  <c r="BI9994" i="9"/>
  <c r="BJ9994" i="9"/>
  <c r="BD9995" i="9"/>
  <c r="BE9995" i="9"/>
  <c r="BF9995" i="9"/>
  <c r="BG9995" i="9"/>
  <c r="BH9995" i="9"/>
  <c r="BI9995" i="9"/>
  <c r="BJ9995" i="9"/>
  <c r="BD9996" i="9"/>
  <c r="BE9996" i="9"/>
  <c r="BF9996" i="9"/>
  <c r="BG9996" i="9"/>
  <c r="BH9996" i="9"/>
  <c r="BI9996" i="9"/>
  <c r="BJ9996" i="9"/>
  <c r="BD9997" i="9"/>
  <c r="BE9997" i="9"/>
  <c r="BF9997" i="9"/>
  <c r="BG9997" i="9"/>
  <c r="BH9997" i="9"/>
  <c r="BI9997" i="9"/>
  <c r="BJ9997" i="9"/>
  <c r="BD9998" i="9"/>
  <c r="BE9998" i="9"/>
  <c r="BF9998" i="9"/>
  <c r="BG9998" i="9"/>
  <c r="BH9998" i="9"/>
  <c r="BI9998" i="9"/>
  <c r="BJ9998" i="9"/>
  <c r="BD9999" i="9"/>
  <c r="BE9999" i="9"/>
  <c r="BF9999" i="9"/>
  <c r="BG9999" i="9"/>
  <c r="BH9999" i="9"/>
  <c r="BI9999" i="9"/>
  <c r="BJ9999" i="9"/>
  <c r="BD10000" i="9"/>
  <c r="BE10000" i="9"/>
  <c r="BF10000" i="9"/>
  <c r="BG10000" i="9"/>
  <c r="BH10000" i="9"/>
  <c r="BI10000" i="9"/>
  <c r="BJ10000" i="9"/>
  <c r="BD7298" i="9"/>
  <c r="BE7298" i="9"/>
  <c r="BF7298" i="9"/>
  <c r="BG7298" i="9"/>
  <c r="BH7298" i="9"/>
  <c r="BI7298" i="9"/>
  <c r="BJ7298" i="9"/>
  <c r="BD7299" i="9"/>
  <c r="BE7299" i="9"/>
  <c r="BF7299" i="9"/>
  <c r="BG7299" i="9"/>
  <c r="BH7299" i="9"/>
  <c r="BI7299" i="9"/>
  <c r="BJ7299" i="9"/>
  <c r="BD7300" i="9"/>
  <c r="BE7300" i="9"/>
  <c r="BF7300" i="9"/>
  <c r="BG7300" i="9"/>
  <c r="BH7300" i="9"/>
  <c r="BI7300" i="9"/>
  <c r="BJ7300" i="9"/>
  <c r="BD7301" i="9"/>
  <c r="BE7301" i="9"/>
  <c r="BF7301" i="9"/>
  <c r="BG7301" i="9"/>
  <c r="BH7301" i="9"/>
  <c r="BI7301" i="9"/>
  <c r="BJ7301" i="9"/>
  <c r="BD7302" i="9"/>
  <c r="BE7302" i="9"/>
  <c r="BF7302" i="9"/>
  <c r="BG7302" i="9"/>
  <c r="BH7302" i="9"/>
  <c r="BI7302" i="9"/>
  <c r="BJ7302" i="9"/>
  <c r="BD7303" i="9"/>
  <c r="BE7303" i="9"/>
  <c r="BF7303" i="9"/>
  <c r="BG7303" i="9"/>
  <c r="BH7303" i="9"/>
  <c r="BI7303" i="9"/>
  <c r="BJ7303" i="9"/>
  <c r="BD7304" i="9"/>
  <c r="BE7304" i="9"/>
  <c r="BF7304" i="9"/>
  <c r="BG7304" i="9"/>
  <c r="BH7304" i="9"/>
  <c r="BI7304" i="9"/>
  <c r="BJ7304" i="9"/>
  <c r="BD7305" i="9"/>
  <c r="BE7305" i="9"/>
  <c r="BF7305" i="9"/>
  <c r="BG7305" i="9"/>
  <c r="BH7305" i="9"/>
  <c r="BI7305" i="9"/>
  <c r="BJ7305" i="9"/>
  <c r="BD7306" i="9"/>
  <c r="BE7306" i="9"/>
  <c r="BF7306" i="9"/>
  <c r="BG7306" i="9"/>
  <c r="BH7306" i="9"/>
  <c r="BI7306" i="9"/>
  <c r="BJ7306" i="9"/>
  <c r="BD7307" i="9"/>
  <c r="BE7307" i="9"/>
  <c r="BF7307" i="9"/>
  <c r="BG7307" i="9"/>
  <c r="BH7307" i="9"/>
  <c r="BI7307" i="9"/>
  <c r="BJ7307" i="9"/>
  <c r="BD7308" i="9"/>
  <c r="BE7308" i="9"/>
  <c r="BF7308" i="9"/>
  <c r="BG7308" i="9"/>
  <c r="BH7308" i="9"/>
  <c r="BI7308" i="9"/>
  <c r="BJ7308" i="9"/>
  <c r="BD7309" i="9"/>
  <c r="BE7309" i="9"/>
  <c r="BF7309" i="9"/>
  <c r="BG7309" i="9"/>
  <c r="BH7309" i="9"/>
  <c r="BI7309" i="9"/>
  <c r="BJ7309" i="9"/>
  <c r="BD7310" i="9"/>
  <c r="BE7310" i="9"/>
  <c r="BF7310" i="9"/>
  <c r="BG7310" i="9"/>
  <c r="BH7310" i="9"/>
  <c r="BI7310" i="9"/>
  <c r="BJ7310" i="9"/>
  <c r="BD7311" i="9"/>
  <c r="BE7311" i="9"/>
  <c r="BF7311" i="9"/>
  <c r="BG7311" i="9"/>
  <c r="BH7311" i="9"/>
  <c r="BI7311" i="9"/>
  <c r="BJ7311" i="9"/>
  <c r="BD7312" i="9"/>
  <c r="BE7312" i="9"/>
  <c r="BF7312" i="9"/>
  <c r="BG7312" i="9"/>
  <c r="BH7312" i="9"/>
  <c r="BI7312" i="9"/>
  <c r="BJ7312" i="9"/>
  <c r="BD7313" i="9"/>
  <c r="BE7313" i="9"/>
  <c r="BF7313" i="9"/>
  <c r="BG7313" i="9"/>
  <c r="BH7313" i="9"/>
  <c r="BI7313" i="9"/>
  <c r="BJ7313" i="9"/>
  <c r="BD7314" i="9"/>
  <c r="BE7314" i="9"/>
  <c r="BF7314" i="9"/>
  <c r="BG7314" i="9"/>
  <c r="BH7314" i="9"/>
  <c r="BI7314" i="9"/>
  <c r="BJ7314" i="9"/>
  <c r="BD7315" i="9"/>
  <c r="BE7315" i="9"/>
  <c r="BF7315" i="9"/>
  <c r="BG7315" i="9"/>
  <c r="BH7315" i="9"/>
  <c r="BI7315" i="9"/>
  <c r="BJ7315" i="9"/>
  <c r="BD7316" i="9"/>
  <c r="BE7316" i="9"/>
  <c r="BF7316" i="9"/>
  <c r="BG7316" i="9"/>
  <c r="BH7316" i="9"/>
  <c r="BI7316" i="9"/>
  <c r="BJ7316" i="9"/>
  <c r="BD7317" i="9"/>
  <c r="BE7317" i="9"/>
  <c r="BF7317" i="9"/>
  <c r="BG7317" i="9"/>
  <c r="BH7317" i="9"/>
  <c r="BI7317" i="9"/>
  <c r="BJ7317" i="9"/>
  <c r="BD7318" i="9"/>
  <c r="BE7318" i="9"/>
  <c r="BF7318" i="9"/>
  <c r="BG7318" i="9"/>
  <c r="BH7318" i="9"/>
  <c r="BI7318" i="9"/>
  <c r="BJ7318" i="9"/>
  <c r="BD7319" i="9"/>
  <c r="BE7319" i="9"/>
  <c r="BF7319" i="9"/>
  <c r="BG7319" i="9"/>
  <c r="BH7319" i="9"/>
  <c r="BI7319" i="9"/>
  <c r="BJ7319" i="9"/>
  <c r="BD7320" i="9"/>
  <c r="BE7320" i="9"/>
  <c r="BF7320" i="9"/>
  <c r="BG7320" i="9"/>
  <c r="BH7320" i="9"/>
  <c r="BI7320" i="9"/>
  <c r="BJ7320" i="9"/>
  <c r="BD7321" i="9"/>
  <c r="BE7321" i="9"/>
  <c r="BF7321" i="9"/>
  <c r="BG7321" i="9"/>
  <c r="BH7321" i="9"/>
  <c r="BI7321" i="9"/>
  <c r="BJ7321" i="9"/>
  <c r="BD7322" i="9"/>
  <c r="BE7322" i="9"/>
  <c r="BF7322" i="9"/>
  <c r="BG7322" i="9"/>
  <c r="BH7322" i="9"/>
  <c r="BI7322" i="9"/>
  <c r="BJ7322" i="9"/>
  <c r="BD7323" i="9"/>
  <c r="BE7323" i="9"/>
  <c r="BF7323" i="9"/>
  <c r="BG7323" i="9"/>
  <c r="BH7323" i="9"/>
  <c r="BI7323" i="9"/>
  <c r="BJ7323" i="9"/>
  <c r="BD7324" i="9"/>
  <c r="BE7324" i="9"/>
  <c r="BF7324" i="9"/>
  <c r="BG7324" i="9"/>
  <c r="BH7324" i="9"/>
  <c r="BI7324" i="9"/>
  <c r="BJ7324" i="9"/>
  <c r="BD7325" i="9"/>
  <c r="BE7325" i="9"/>
  <c r="BF7325" i="9"/>
  <c r="BG7325" i="9"/>
  <c r="BH7325" i="9"/>
  <c r="BI7325" i="9"/>
  <c r="BJ7325" i="9"/>
  <c r="BD7326" i="9"/>
  <c r="BE7326" i="9"/>
  <c r="BF7326" i="9"/>
  <c r="BG7326" i="9"/>
  <c r="BH7326" i="9"/>
  <c r="BI7326" i="9"/>
  <c r="BJ7326" i="9"/>
  <c r="BD7327" i="9"/>
  <c r="BE7327" i="9"/>
  <c r="BF7327" i="9"/>
  <c r="BG7327" i="9"/>
  <c r="BH7327" i="9"/>
  <c r="BI7327" i="9"/>
  <c r="BJ7327" i="9"/>
  <c r="BD7328" i="9"/>
  <c r="BE7328" i="9"/>
  <c r="BF7328" i="9"/>
  <c r="BG7328" i="9"/>
  <c r="BH7328" i="9"/>
  <c r="BI7328" i="9"/>
  <c r="BJ7328" i="9"/>
  <c r="BD7329" i="9"/>
  <c r="BE7329" i="9"/>
  <c r="BF7329" i="9"/>
  <c r="BG7329" i="9"/>
  <c r="BH7329" i="9"/>
  <c r="BI7329" i="9"/>
  <c r="BJ7329" i="9"/>
  <c r="BD7330" i="9"/>
  <c r="BE7330" i="9"/>
  <c r="BF7330" i="9"/>
  <c r="BG7330" i="9"/>
  <c r="BH7330" i="9"/>
  <c r="BI7330" i="9"/>
  <c r="BJ7330" i="9"/>
  <c r="BD7331" i="9"/>
  <c r="BE7331" i="9"/>
  <c r="BF7331" i="9"/>
  <c r="BG7331" i="9"/>
  <c r="BH7331" i="9"/>
  <c r="BI7331" i="9"/>
  <c r="BJ7331" i="9"/>
  <c r="BD7332" i="9"/>
  <c r="BE7332" i="9"/>
  <c r="BF7332" i="9"/>
  <c r="BG7332" i="9"/>
  <c r="BH7332" i="9"/>
  <c r="BI7332" i="9"/>
  <c r="BJ7332" i="9"/>
  <c r="BD7333" i="9"/>
  <c r="BE7333" i="9"/>
  <c r="BF7333" i="9"/>
  <c r="BG7333" i="9"/>
  <c r="BH7333" i="9"/>
  <c r="BI7333" i="9"/>
  <c r="BJ7333" i="9"/>
  <c r="BD7334" i="9"/>
  <c r="BE7334" i="9"/>
  <c r="BF7334" i="9"/>
  <c r="BG7334" i="9"/>
  <c r="BH7334" i="9"/>
  <c r="BI7334" i="9"/>
  <c r="BJ7334" i="9"/>
  <c r="BD7335" i="9"/>
  <c r="BE7335" i="9"/>
  <c r="BF7335" i="9"/>
  <c r="BG7335" i="9"/>
  <c r="BH7335" i="9"/>
  <c r="BI7335" i="9"/>
  <c r="BJ7335" i="9"/>
  <c r="BD7336" i="9"/>
  <c r="BE7336" i="9"/>
  <c r="BF7336" i="9"/>
  <c r="BG7336" i="9"/>
  <c r="BH7336" i="9"/>
  <c r="BI7336" i="9"/>
  <c r="BJ7336" i="9"/>
  <c r="BD7337" i="9"/>
  <c r="BE7337" i="9"/>
  <c r="BF7337" i="9"/>
  <c r="BG7337" i="9"/>
  <c r="BH7337" i="9"/>
  <c r="BI7337" i="9"/>
  <c r="BJ7337" i="9"/>
  <c r="BD7338" i="9"/>
  <c r="BE7338" i="9"/>
  <c r="BF7338" i="9"/>
  <c r="BG7338" i="9"/>
  <c r="BH7338" i="9"/>
  <c r="BI7338" i="9"/>
  <c r="BJ7338" i="9"/>
  <c r="BD7339" i="9"/>
  <c r="BE7339" i="9"/>
  <c r="BF7339" i="9"/>
  <c r="BG7339" i="9"/>
  <c r="BH7339" i="9"/>
  <c r="BI7339" i="9"/>
  <c r="BJ7339" i="9"/>
  <c r="BD7340" i="9"/>
  <c r="BE7340" i="9"/>
  <c r="BF7340" i="9"/>
  <c r="BG7340" i="9"/>
  <c r="BH7340" i="9"/>
  <c r="BI7340" i="9"/>
  <c r="BJ7340" i="9"/>
  <c r="BD7341" i="9"/>
  <c r="BE7341" i="9"/>
  <c r="BF7341" i="9"/>
  <c r="BG7341" i="9"/>
  <c r="BH7341" i="9"/>
  <c r="BI7341" i="9"/>
  <c r="BJ7341" i="9"/>
  <c r="BD7342" i="9"/>
  <c r="BE7342" i="9"/>
  <c r="BF7342" i="9"/>
  <c r="BG7342" i="9"/>
  <c r="BH7342" i="9"/>
  <c r="BI7342" i="9"/>
  <c r="BJ7342" i="9"/>
  <c r="BD7343" i="9"/>
  <c r="BE7343" i="9"/>
  <c r="BF7343" i="9"/>
  <c r="BG7343" i="9"/>
  <c r="BH7343" i="9"/>
  <c r="BI7343" i="9"/>
  <c r="BJ7343" i="9"/>
  <c r="BD7344" i="9"/>
  <c r="BE7344" i="9"/>
  <c r="BF7344" i="9"/>
  <c r="BG7344" i="9"/>
  <c r="BH7344" i="9"/>
  <c r="BI7344" i="9"/>
  <c r="BJ7344" i="9"/>
  <c r="BD7345" i="9"/>
  <c r="BE7345" i="9"/>
  <c r="BF7345" i="9"/>
  <c r="BG7345" i="9"/>
  <c r="BH7345" i="9"/>
  <c r="BI7345" i="9"/>
  <c r="BJ7345" i="9"/>
  <c r="BD7346" i="9"/>
  <c r="BE7346" i="9"/>
  <c r="BF7346" i="9"/>
  <c r="BG7346" i="9"/>
  <c r="BH7346" i="9"/>
  <c r="BI7346" i="9"/>
  <c r="BJ7346" i="9"/>
  <c r="BD7347" i="9"/>
  <c r="BE7347" i="9"/>
  <c r="BF7347" i="9"/>
  <c r="BG7347" i="9"/>
  <c r="BH7347" i="9"/>
  <c r="BI7347" i="9"/>
  <c r="BJ7347" i="9"/>
  <c r="BD7348" i="9"/>
  <c r="BE7348" i="9"/>
  <c r="BF7348" i="9"/>
  <c r="BG7348" i="9"/>
  <c r="BH7348" i="9"/>
  <c r="BI7348" i="9"/>
  <c r="BJ7348" i="9"/>
  <c r="BD7349" i="9"/>
  <c r="BE7349" i="9"/>
  <c r="BF7349" i="9"/>
  <c r="BG7349" i="9"/>
  <c r="BH7349" i="9"/>
  <c r="BI7349" i="9"/>
  <c r="BJ7349" i="9"/>
  <c r="BD7350" i="9"/>
  <c r="BE7350" i="9"/>
  <c r="BF7350" i="9"/>
  <c r="BG7350" i="9"/>
  <c r="BH7350" i="9"/>
  <c r="BI7350" i="9"/>
  <c r="BJ7350" i="9"/>
  <c r="BD7351" i="9"/>
  <c r="BE7351" i="9"/>
  <c r="BF7351" i="9"/>
  <c r="BG7351" i="9"/>
  <c r="BH7351" i="9"/>
  <c r="BI7351" i="9"/>
  <c r="BJ7351" i="9"/>
  <c r="BD7352" i="9"/>
  <c r="BE7352" i="9"/>
  <c r="BF7352" i="9"/>
  <c r="BG7352" i="9"/>
  <c r="BH7352" i="9"/>
  <c r="BI7352" i="9"/>
  <c r="BJ7352" i="9"/>
  <c r="BD7353" i="9"/>
  <c r="BE7353" i="9"/>
  <c r="BF7353" i="9"/>
  <c r="BG7353" i="9"/>
  <c r="BH7353" i="9"/>
  <c r="BI7353" i="9"/>
  <c r="BJ7353" i="9"/>
  <c r="BD7354" i="9"/>
  <c r="BE7354" i="9"/>
  <c r="BF7354" i="9"/>
  <c r="BG7354" i="9"/>
  <c r="BH7354" i="9"/>
  <c r="BI7354" i="9"/>
  <c r="BJ7354" i="9"/>
  <c r="BD7355" i="9"/>
  <c r="BE7355" i="9"/>
  <c r="BF7355" i="9"/>
  <c r="BG7355" i="9"/>
  <c r="BH7355" i="9"/>
  <c r="BI7355" i="9"/>
  <c r="BJ7355" i="9"/>
  <c r="BD7356" i="9"/>
  <c r="BE7356" i="9"/>
  <c r="BF7356" i="9"/>
  <c r="BG7356" i="9"/>
  <c r="BH7356" i="9"/>
  <c r="BI7356" i="9"/>
  <c r="BJ7356" i="9"/>
  <c r="BD7357" i="9"/>
  <c r="BE7357" i="9"/>
  <c r="BF7357" i="9"/>
  <c r="BG7357" i="9"/>
  <c r="BH7357" i="9"/>
  <c r="BI7357" i="9"/>
  <c r="BJ7357" i="9"/>
  <c r="BD7358" i="9"/>
  <c r="BE7358" i="9"/>
  <c r="BF7358" i="9"/>
  <c r="BG7358" i="9"/>
  <c r="BH7358" i="9"/>
  <c r="BI7358" i="9"/>
  <c r="BJ7358" i="9"/>
  <c r="BD7359" i="9"/>
  <c r="BE7359" i="9"/>
  <c r="BF7359" i="9"/>
  <c r="BG7359" i="9"/>
  <c r="BH7359" i="9"/>
  <c r="BI7359" i="9"/>
  <c r="BJ7359" i="9"/>
  <c r="BD7360" i="9"/>
  <c r="BE7360" i="9"/>
  <c r="BF7360" i="9"/>
  <c r="BG7360" i="9"/>
  <c r="BH7360" i="9"/>
  <c r="BI7360" i="9"/>
  <c r="BJ7360" i="9"/>
  <c r="BD7361" i="9"/>
  <c r="BE7361" i="9"/>
  <c r="BF7361" i="9"/>
  <c r="BG7361" i="9"/>
  <c r="BH7361" i="9"/>
  <c r="BI7361" i="9"/>
  <c r="BJ7361" i="9"/>
  <c r="BD7362" i="9"/>
  <c r="BE7362" i="9"/>
  <c r="BF7362" i="9"/>
  <c r="BG7362" i="9"/>
  <c r="BH7362" i="9"/>
  <c r="BI7362" i="9"/>
  <c r="BJ7362" i="9"/>
  <c r="BD7363" i="9"/>
  <c r="BE7363" i="9"/>
  <c r="BF7363" i="9"/>
  <c r="BG7363" i="9"/>
  <c r="BH7363" i="9"/>
  <c r="BI7363" i="9"/>
  <c r="BJ7363" i="9"/>
  <c r="BD7364" i="9"/>
  <c r="BE7364" i="9"/>
  <c r="BF7364" i="9"/>
  <c r="BG7364" i="9"/>
  <c r="BH7364" i="9"/>
  <c r="BI7364" i="9"/>
  <c r="BJ7364" i="9"/>
  <c r="BD7365" i="9"/>
  <c r="BE7365" i="9"/>
  <c r="BF7365" i="9"/>
  <c r="BG7365" i="9"/>
  <c r="BH7365" i="9"/>
  <c r="BI7365" i="9"/>
  <c r="BJ7365" i="9"/>
  <c r="BD7366" i="9"/>
  <c r="BE7366" i="9"/>
  <c r="BF7366" i="9"/>
  <c r="BG7366" i="9"/>
  <c r="BH7366" i="9"/>
  <c r="BI7366" i="9"/>
  <c r="BJ7366" i="9"/>
  <c r="BD7367" i="9"/>
  <c r="BE7367" i="9"/>
  <c r="BF7367" i="9"/>
  <c r="BG7367" i="9"/>
  <c r="BH7367" i="9"/>
  <c r="BI7367" i="9"/>
  <c r="BJ7367" i="9"/>
  <c r="BD7368" i="9"/>
  <c r="BE7368" i="9"/>
  <c r="BF7368" i="9"/>
  <c r="BG7368" i="9"/>
  <c r="BH7368" i="9"/>
  <c r="BI7368" i="9"/>
  <c r="BJ7368" i="9"/>
  <c r="BD7369" i="9"/>
  <c r="BE7369" i="9"/>
  <c r="BF7369" i="9"/>
  <c r="BG7369" i="9"/>
  <c r="BH7369" i="9"/>
  <c r="BI7369" i="9"/>
  <c r="BJ7369" i="9"/>
  <c r="BD7370" i="9"/>
  <c r="BE7370" i="9"/>
  <c r="BF7370" i="9"/>
  <c r="BG7370" i="9"/>
  <c r="BH7370" i="9"/>
  <c r="BI7370" i="9"/>
  <c r="BJ7370" i="9"/>
  <c r="BD7371" i="9"/>
  <c r="BE7371" i="9"/>
  <c r="BF7371" i="9"/>
  <c r="BG7371" i="9"/>
  <c r="BH7371" i="9"/>
  <c r="BI7371" i="9"/>
  <c r="BJ7371" i="9"/>
  <c r="BD7372" i="9"/>
  <c r="BE7372" i="9"/>
  <c r="BF7372" i="9"/>
  <c r="BG7372" i="9"/>
  <c r="BH7372" i="9"/>
  <c r="BI7372" i="9"/>
  <c r="BJ7372" i="9"/>
  <c r="BD7373" i="9"/>
  <c r="BE7373" i="9"/>
  <c r="BF7373" i="9"/>
  <c r="BG7373" i="9"/>
  <c r="BH7373" i="9"/>
  <c r="BI7373" i="9"/>
  <c r="BJ7373" i="9"/>
  <c r="BD7374" i="9"/>
  <c r="BE7374" i="9"/>
  <c r="BF7374" i="9"/>
  <c r="BG7374" i="9"/>
  <c r="BH7374" i="9"/>
  <c r="BI7374" i="9"/>
  <c r="BJ7374" i="9"/>
  <c r="BD7375" i="9"/>
  <c r="BE7375" i="9"/>
  <c r="BF7375" i="9"/>
  <c r="BG7375" i="9"/>
  <c r="BH7375" i="9"/>
  <c r="BI7375" i="9"/>
  <c r="BJ7375" i="9"/>
  <c r="BD7376" i="9"/>
  <c r="BE7376" i="9"/>
  <c r="BF7376" i="9"/>
  <c r="BG7376" i="9"/>
  <c r="BH7376" i="9"/>
  <c r="BI7376" i="9"/>
  <c r="BJ7376" i="9"/>
  <c r="BD7377" i="9"/>
  <c r="BE7377" i="9"/>
  <c r="BF7377" i="9"/>
  <c r="BG7377" i="9"/>
  <c r="BH7377" i="9"/>
  <c r="BI7377" i="9"/>
  <c r="BJ7377" i="9"/>
  <c r="BD7378" i="9"/>
  <c r="BE7378" i="9"/>
  <c r="BF7378" i="9"/>
  <c r="BG7378" i="9"/>
  <c r="BH7378" i="9"/>
  <c r="BI7378" i="9"/>
  <c r="BJ7378" i="9"/>
  <c r="BD7379" i="9"/>
  <c r="BE7379" i="9"/>
  <c r="BF7379" i="9"/>
  <c r="BG7379" i="9"/>
  <c r="BH7379" i="9"/>
  <c r="BI7379" i="9"/>
  <c r="BJ7379" i="9"/>
  <c r="BD7380" i="9"/>
  <c r="BE7380" i="9"/>
  <c r="BF7380" i="9"/>
  <c r="BG7380" i="9"/>
  <c r="BH7380" i="9"/>
  <c r="BI7380" i="9"/>
  <c r="BJ7380" i="9"/>
  <c r="BD7381" i="9"/>
  <c r="BE7381" i="9"/>
  <c r="BF7381" i="9"/>
  <c r="BG7381" i="9"/>
  <c r="BH7381" i="9"/>
  <c r="BI7381" i="9"/>
  <c r="BJ7381" i="9"/>
  <c r="BD7382" i="9"/>
  <c r="BE7382" i="9"/>
  <c r="BF7382" i="9"/>
  <c r="BG7382" i="9"/>
  <c r="BH7382" i="9"/>
  <c r="BI7382" i="9"/>
  <c r="BJ7382" i="9"/>
  <c r="BD7383" i="9"/>
  <c r="BE7383" i="9"/>
  <c r="BF7383" i="9"/>
  <c r="BG7383" i="9"/>
  <c r="BH7383" i="9"/>
  <c r="BI7383" i="9"/>
  <c r="BJ7383" i="9"/>
  <c r="BD7384" i="9"/>
  <c r="BE7384" i="9"/>
  <c r="BF7384" i="9"/>
  <c r="BG7384" i="9"/>
  <c r="BH7384" i="9"/>
  <c r="BI7384" i="9"/>
  <c r="BJ7384" i="9"/>
  <c r="BD7385" i="9"/>
  <c r="BE7385" i="9"/>
  <c r="BF7385" i="9"/>
  <c r="BG7385" i="9"/>
  <c r="BH7385" i="9"/>
  <c r="BI7385" i="9"/>
  <c r="BJ7385" i="9"/>
  <c r="BD7386" i="9"/>
  <c r="BE7386" i="9"/>
  <c r="BF7386" i="9"/>
  <c r="BG7386" i="9"/>
  <c r="BH7386" i="9"/>
  <c r="BI7386" i="9"/>
  <c r="BJ7386" i="9"/>
  <c r="BD7387" i="9"/>
  <c r="BE7387" i="9"/>
  <c r="BF7387" i="9"/>
  <c r="BG7387" i="9"/>
  <c r="BH7387" i="9"/>
  <c r="BI7387" i="9"/>
  <c r="BJ7387" i="9"/>
  <c r="BD7388" i="9"/>
  <c r="BE7388" i="9"/>
  <c r="BF7388" i="9"/>
  <c r="BG7388" i="9"/>
  <c r="BH7388" i="9"/>
  <c r="BI7388" i="9"/>
  <c r="BJ7388" i="9"/>
  <c r="BD7389" i="9"/>
  <c r="BE7389" i="9"/>
  <c r="BF7389" i="9"/>
  <c r="BG7389" i="9"/>
  <c r="BH7389" i="9"/>
  <c r="BI7389" i="9"/>
  <c r="BJ7389" i="9"/>
  <c r="BD7390" i="9"/>
  <c r="BE7390" i="9"/>
  <c r="BF7390" i="9"/>
  <c r="BG7390" i="9"/>
  <c r="BH7390" i="9"/>
  <c r="BI7390" i="9"/>
  <c r="BJ7390" i="9"/>
  <c r="BD7391" i="9"/>
  <c r="BE7391" i="9"/>
  <c r="BF7391" i="9"/>
  <c r="BG7391" i="9"/>
  <c r="BH7391" i="9"/>
  <c r="BI7391" i="9"/>
  <c r="BJ7391" i="9"/>
  <c r="BD7392" i="9"/>
  <c r="BE7392" i="9"/>
  <c r="BF7392" i="9"/>
  <c r="BG7392" i="9"/>
  <c r="BH7392" i="9"/>
  <c r="BI7392" i="9"/>
  <c r="BJ7392" i="9"/>
  <c r="BD7393" i="9"/>
  <c r="BE7393" i="9"/>
  <c r="BF7393" i="9"/>
  <c r="BG7393" i="9"/>
  <c r="BH7393" i="9"/>
  <c r="BI7393" i="9"/>
  <c r="BJ7393" i="9"/>
  <c r="BD7394" i="9"/>
  <c r="BE7394" i="9"/>
  <c r="BF7394" i="9"/>
  <c r="BG7394" i="9"/>
  <c r="BH7394" i="9"/>
  <c r="BI7394" i="9"/>
  <c r="BJ7394" i="9"/>
  <c r="BD7395" i="9"/>
  <c r="BE7395" i="9"/>
  <c r="BF7395" i="9"/>
  <c r="BG7395" i="9"/>
  <c r="BH7395" i="9"/>
  <c r="BI7395" i="9"/>
  <c r="BJ7395" i="9"/>
  <c r="BD7396" i="9"/>
  <c r="BE7396" i="9"/>
  <c r="BF7396" i="9"/>
  <c r="BG7396" i="9"/>
  <c r="BH7396" i="9"/>
  <c r="BI7396" i="9"/>
  <c r="BJ7396" i="9"/>
  <c r="BD7397" i="9"/>
  <c r="BE7397" i="9"/>
  <c r="BF7397" i="9"/>
  <c r="BG7397" i="9"/>
  <c r="BH7397" i="9"/>
  <c r="BI7397" i="9"/>
  <c r="BJ7397" i="9"/>
  <c r="BD7199" i="9"/>
  <c r="BE7199" i="9"/>
  <c r="BF7199" i="9"/>
  <c r="BG7199" i="9"/>
  <c r="BH7199" i="9"/>
  <c r="BI7199" i="9"/>
  <c r="BJ7199" i="9"/>
  <c r="BD7200" i="9"/>
  <c r="BE7200" i="9"/>
  <c r="BF7200" i="9"/>
  <c r="BG7200" i="9"/>
  <c r="BH7200" i="9"/>
  <c r="BI7200" i="9"/>
  <c r="BJ7200" i="9"/>
  <c r="BD7201" i="9"/>
  <c r="BE7201" i="9"/>
  <c r="BF7201" i="9"/>
  <c r="BG7201" i="9"/>
  <c r="BH7201" i="9"/>
  <c r="BI7201" i="9"/>
  <c r="BJ7201" i="9"/>
  <c r="BD7202" i="9"/>
  <c r="BE7202" i="9"/>
  <c r="BF7202" i="9"/>
  <c r="BG7202" i="9"/>
  <c r="BH7202" i="9"/>
  <c r="BI7202" i="9"/>
  <c r="BJ7202" i="9"/>
  <c r="BD7203" i="9"/>
  <c r="BE7203" i="9"/>
  <c r="BF7203" i="9"/>
  <c r="BG7203" i="9"/>
  <c r="BH7203" i="9"/>
  <c r="BI7203" i="9"/>
  <c r="BJ7203" i="9"/>
  <c r="BD7204" i="9"/>
  <c r="BE7204" i="9"/>
  <c r="BF7204" i="9"/>
  <c r="BG7204" i="9"/>
  <c r="BH7204" i="9"/>
  <c r="BI7204" i="9"/>
  <c r="BJ7204" i="9"/>
  <c r="BD7205" i="9"/>
  <c r="BE7205" i="9"/>
  <c r="BF7205" i="9"/>
  <c r="BG7205" i="9"/>
  <c r="BH7205" i="9"/>
  <c r="BI7205" i="9"/>
  <c r="BJ7205" i="9"/>
  <c r="BD7206" i="9"/>
  <c r="BE7206" i="9"/>
  <c r="BF7206" i="9"/>
  <c r="BG7206" i="9"/>
  <c r="BH7206" i="9"/>
  <c r="BI7206" i="9"/>
  <c r="BJ7206" i="9"/>
  <c r="BD7207" i="9"/>
  <c r="BE7207" i="9"/>
  <c r="BF7207" i="9"/>
  <c r="BG7207" i="9"/>
  <c r="BH7207" i="9"/>
  <c r="BI7207" i="9"/>
  <c r="BJ7207" i="9"/>
  <c r="BD7208" i="9"/>
  <c r="BE7208" i="9"/>
  <c r="BF7208" i="9"/>
  <c r="BG7208" i="9"/>
  <c r="BH7208" i="9"/>
  <c r="BI7208" i="9"/>
  <c r="BJ7208" i="9"/>
  <c r="BD7209" i="9"/>
  <c r="BE7209" i="9"/>
  <c r="BF7209" i="9"/>
  <c r="BG7209" i="9"/>
  <c r="BH7209" i="9"/>
  <c r="BI7209" i="9"/>
  <c r="BJ7209" i="9"/>
  <c r="BD7210" i="9"/>
  <c r="BE7210" i="9"/>
  <c r="BF7210" i="9"/>
  <c r="BG7210" i="9"/>
  <c r="BH7210" i="9"/>
  <c r="BI7210" i="9"/>
  <c r="BJ7210" i="9"/>
  <c r="BD7211" i="9"/>
  <c r="BE7211" i="9"/>
  <c r="BF7211" i="9"/>
  <c r="BG7211" i="9"/>
  <c r="BH7211" i="9"/>
  <c r="BI7211" i="9"/>
  <c r="BJ7211" i="9"/>
  <c r="BD7212" i="9"/>
  <c r="BE7212" i="9"/>
  <c r="BF7212" i="9"/>
  <c r="BG7212" i="9"/>
  <c r="BH7212" i="9"/>
  <c r="BI7212" i="9"/>
  <c r="BJ7212" i="9"/>
  <c r="BD7213" i="9"/>
  <c r="BE7213" i="9"/>
  <c r="BF7213" i="9"/>
  <c r="BG7213" i="9"/>
  <c r="BH7213" i="9"/>
  <c r="BI7213" i="9"/>
  <c r="BJ7213" i="9"/>
  <c r="BD7214" i="9"/>
  <c r="BE7214" i="9"/>
  <c r="BF7214" i="9"/>
  <c r="BG7214" i="9"/>
  <c r="BH7214" i="9"/>
  <c r="BI7214" i="9"/>
  <c r="BJ7214" i="9"/>
  <c r="BD7215" i="9"/>
  <c r="BE7215" i="9"/>
  <c r="BF7215" i="9"/>
  <c r="BG7215" i="9"/>
  <c r="BH7215" i="9"/>
  <c r="BI7215" i="9"/>
  <c r="BJ7215" i="9"/>
  <c r="BD7216" i="9"/>
  <c r="BE7216" i="9"/>
  <c r="BF7216" i="9"/>
  <c r="BG7216" i="9"/>
  <c r="BH7216" i="9"/>
  <c r="BI7216" i="9"/>
  <c r="BJ7216" i="9"/>
  <c r="BD7217" i="9"/>
  <c r="BE7217" i="9"/>
  <c r="BF7217" i="9"/>
  <c r="BG7217" i="9"/>
  <c r="BH7217" i="9"/>
  <c r="BI7217" i="9"/>
  <c r="BJ7217" i="9"/>
  <c r="BD7218" i="9"/>
  <c r="BE7218" i="9"/>
  <c r="BF7218" i="9"/>
  <c r="BG7218" i="9"/>
  <c r="BH7218" i="9"/>
  <c r="BI7218" i="9"/>
  <c r="BJ7218" i="9"/>
  <c r="BD7219" i="9"/>
  <c r="BE7219" i="9"/>
  <c r="BF7219" i="9"/>
  <c r="BG7219" i="9"/>
  <c r="BH7219" i="9"/>
  <c r="BI7219" i="9"/>
  <c r="BJ7219" i="9"/>
  <c r="BD7220" i="9"/>
  <c r="BE7220" i="9"/>
  <c r="BF7220" i="9"/>
  <c r="BG7220" i="9"/>
  <c r="BH7220" i="9"/>
  <c r="BI7220" i="9"/>
  <c r="BJ7220" i="9"/>
  <c r="BD7221" i="9"/>
  <c r="BE7221" i="9"/>
  <c r="BF7221" i="9"/>
  <c r="BG7221" i="9"/>
  <c r="BH7221" i="9"/>
  <c r="BI7221" i="9"/>
  <c r="BJ7221" i="9"/>
  <c r="BD7222" i="9"/>
  <c r="BE7222" i="9"/>
  <c r="BF7222" i="9"/>
  <c r="BG7222" i="9"/>
  <c r="BH7222" i="9"/>
  <c r="BI7222" i="9"/>
  <c r="BJ7222" i="9"/>
  <c r="BD7223" i="9"/>
  <c r="BE7223" i="9"/>
  <c r="BF7223" i="9"/>
  <c r="BG7223" i="9"/>
  <c r="BH7223" i="9"/>
  <c r="BI7223" i="9"/>
  <c r="BJ7223" i="9"/>
  <c r="BD7224" i="9"/>
  <c r="BE7224" i="9"/>
  <c r="BF7224" i="9"/>
  <c r="BG7224" i="9"/>
  <c r="BH7224" i="9"/>
  <c r="BI7224" i="9"/>
  <c r="BJ7224" i="9"/>
  <c r="BD7225" i="9"/>
  <c r="BE7225" i="9"/>
  <c r="BF7225" i="9"/>
  <c r="BG7225" i="9"/>
  <c r="BH7225" i="9"/>
  <c r="BI7225" i="9"/>
  <c r="BJ7225" i="9"/>
  <c r="BD7226" i="9"/>
  <c r="BE7226" i="9"/>
  <c r="BF7226" i="9"/>
  <c r="BG7226" i="9"/>
  <c r="BH7226" i="9"/>
  <c r="BI7226" i="9"/>
  <c r="BJ7226" i="9"/>
  <c r="BD7227" i="9"/>
  <c r="BE7227" i="9"/>
  <c r="BF7227" i="9"/>
  <c r="BG7227" i="9"/>
  <c r="BH7227" i="9"/>
  <c r="BI7227" i="9"/>
  <c r="BJ7227" i="9"/>
  <c r="BD7228" i="9"/>
  <c r="BE7228" i="9"/>
  <c r="BF7228" i="9"/>
  <c r="BG7228" i="9"/>
  <c r="BH7228" i="9"/>
  <c r="BI7228" i="9"/>
  <c r="BJ7228" i="9"/>
  <c r="BD7229" i="9"/>
  <c r="BE7229" i="9"/>
  <c r="BF7229" i="9"/>
  <c r="BG7229" i="9"/>
  <c r="BH7229" i="9"/>
  <c r="BI7229" i="9"/>
  <c r="BJ7229" i="9"/>
  <c r="BD7230" i="9"/>
  <c r="BE7230" i="9"/>
  <c r="BF7230" i="9"/>
  <c r="BG7230" i="9"/>
  <c r="BH7230" i="9"/>
  <c r="BI7230" i="9"/>
  <c r="BJ7230" i="9"/>
  <c r="BD7231" i="9"/>
  <c r="BE7231" i="9"/>
  <c r="BF7231" i="9"/>
  <c r="BG7231" i="9"/>
  <c r="BH7231" i="9"/>
  <c r="BI7231" i="9"/>
  <c r="BJ7231" i="9"/>
  <c r="BD7232" i="9"/>
  <c r="BE7232" i="9"/>
  <c r="BF7232" i="9"/>
  <c r="BG7232" i="9"/>
  <c r="BH7232" i="9"/>
  <c r="BI7232" i="9"/>
  <c r="BJ7232" i="9"/>
  <c r="BD7233" i="9"/>
  <c r="BE7233" i="9"/>
  <c r="BF7233" i="9"/>
  <c r="BG7233" i="9"/>
  <c r="BH7233" i="9"/>
  <c r="BI7233" i="9"/>
  <c r="BJ7233" i="9"/>
  <c r="BD7234" i="9"/>
  <c r="BE7234" i="9"/>
  <c r="BF7234" i="9"/>
  <c r="BG7234" i="9"/>
  <c r="BH7234" i="9"/>
  <c r="BI7234" i="9"/>
  <c r="BJ7234" i="9"/>
  <c r="BD7235" i="9"/>
  <c r="BE7235" i="9"/>
  <c r="BF7235" i="9"/>
  <c r="BG7235" i="9"/>
  <c r="BH7235" i="9"/>
  <c r="BI7235" i="9"/>
  <c r="BJ7235" i="9"/>
  <c r="BD7236" i="9"/>
  <c r="BE7236" i="9"/>
  <c r="BF7236" i="9"/>
  <c r="BG7236" i="9"/>
  <c r="BH7236" i="9"/>
  <c r="BI7236" i="9"/>
  <c r="BJ7236" i="9"/>
  <c r="BD7237" i="9"/>
  <c r="BE7237" i="9"/>
  <c r="BF7237" i="9"/>
  <c r="BG7237" i="9"/>
  <c r="BH7237" i="9"/>
  <c r="BI7237" i="9"/>
  <c r="BJ7237" i="9"/>
  <c r="BD7238" i="9"/>
  <c r="BE7238" i="9"/>
  <c r="BF7238" i="9"/>
  <c r="BG7238" i="9"/>
  <c r="BH7238" i="9"/>
  <c r="BI7238" i="9"/>
  <c r="BJ7238" i="9"/>
  <c r="BD7239" i="9"/>
  <c r="BE7239" i="9"/>
  <c r="BF7239" i="9"/>
  <c r="BG7239" i="9"/>
  <c r="BH7239" i="9"/>
  <c r="BI7239" i="9"/>
  <c r="BJ7239" i="9"/>
  <c r="BD7240" i="9"/>
  <c r="BE7240" i="9"/>
  <c r="BF7240" i="9"/>
  <c r="BG7240" i="9"/>
  <c r="BH7240" i="9"/>
  <c r="BI7240" i="9"/>
  <c r="BJ7240" i="9"/>
  <c r="BD7241" i="9"/>
  <c r="BE7241" i="9"/>
  <c r="BF7241" i="9"/>
  <c r="BG7241" i="9"/>
  <c r="BH7241" i="9"/>
  <c r="BI7241" i="9"/>
  <c r="BJ7241" i="9"/>
  <c r="BD7242" i="9"/>
  <c r="BE7242" i="9"/>
  <c r="BF7242" i="9"/>
  <c r="BG7242" i="9"/>
  <c r="BH7242" i="9"/>
  <c r="BI7242" i="9"/>
  <c r="BJ7242" i="9"/>
  <c r="BD7243" i="9"/>
  <c r="BE7243" i="9"/>
  <c r="BF7243" i="9"/>
  <c r="BG7243" i="9"/>
  <c r="BH7243" i="9"/>
  <c r="BI7243" i="9"/>
  <c r="BJ7243" i="9"/>
  <c r="BD7244" i="9"/>
  <c r="BE7244" i="9"/>
  <c r="BF7244" i="9"/>
  <c r="BG7244" i="9"/>
  <c r="BH7244" i="9"/>
  <c r="BI7244" i="9"/>
  <c r="BJ7244" i="9"/>
  <c r="BD7245" i="9"/>
  <c r="BE7245" i="9"/>
  <c r="BF7245" i="9"/>
  <c r="BG7245" i="9"/>
  <c r="BH7245" i="9"/>
  <c r="BI7245" i="9"/>
  <c r="BJ7245" i="9"/>
  <c r="BD7246" i="9"/>
  <c r="BE7246" i="9"/>
  <c r="BF7246" i="9"/>
  <c r="BG7246" i="9"/>
  <c r="BH7246" i="9"/>
  <c r="BI7246" i="9"/>
  <c r="BJ7246" i="9"/>
  <c r="BD7247" i="9"/>
  <c r="BE7247" i="9"/>
  <c r="BF7247" i="9"/>
  <c r="BG7247" i="9"/>
  <c r="BH7247" i="9"/>
  <c r="BI7247" i="9"/>
  <c r="BJ7247" i="9"/>
  <c r="BD7248" i="9"/>
  <c r="BE7248" i="9"/>
  <c r="BF7248" i="9"/>
  <c r="BG7248" i="9"/>
  <c r="BH7248" i="9"/>
  <c r="BI7248" i="9"/>
  <c r="BJ7248" i="9"/>
  <c r="BD7249" i="9"/>
  <c r="BE7249" i="9"/>
  <c r="BF7249" i="9"/>
  <c r="BG7249" i="9"/>
  <c r="BH7249" i="9"/>
  <c r="BI7249" i="9"/>
  <c r="BJ7249" i="9"/>
  <c r="BD7250" i="9"/>
  <c r="BE7250" i="9"/>
  <c r="BF7250" i="9"/>
  <c r="BG7250" i="9"/>
  <c r="BH7250" i="9"/>
  <c r="BI7250" i="9"/>
  <c r="BJ7250" i="9"/>
  <c r="BD7251" i="9"/>
  <c r="BE7251" i="9"/>
  <c r="BF7251" i="9"/>
  <c r="BG7251" i="9"/>
  <c r="BH7251" i="9"/>
  <c r="BI7251" i="9"/>
  <c r="BJ7251" i="9"/>
  <c r="BD7252" i="9"/>
  <c r="BE7252" i="9"/>
  <c r="BF7252" i="9"/>
  <c r="BG7252" i="9"/>
  <c r="BH7252" i="9"/>
  <c r="BI7252" i="9"/>
  <c r="BJ7252" i="9"/>
  <c r="BD7253" i="9"/>
  <c r="BE7253" i="9"/>
  <c r="BF7253" i="9"/>
  <c r="BG7253" i="9"/>
  <c r="BH7253" i="9"/>
  <c r="BI7253" i="9"/>
  <c r="BJ7253" i="9"/>
  <c r="BD7254" i="9"/>
  <c r="BE7254" i="9"/>
  <c r="BF7254" i="9"/>
  <c r="BG7254" i="9"/>
  <c r="BH7254" i="9"/>
  <c r="BI7254" i="9"/>
  <c r="BJ7254" i="9"/>
  <c r="BD7255" i="9"/>
  <c r="BE7255" i="9"/>
  <c r="BF7255" i="9"/>
  <c r="BG7255" i="9"/>
  <c r="BH7255" i="9"/>
  <c r="BI7255" i="9"/>
  <c r="BJ7255" i="9"/>
  <c r="BD7256" i="9"/>
  <c r="BE7256" i="9"/>
  <c r="BF7256" i="9"/>
  <c r="BG7256" i="9"/>
  <c r="BH7256" i="9"/>
  <c r="BI7256" i="9"/>
  <c r="BJ7256" i="9"/>
  <c r="BD7257" i="9"/>
  <c r="BE7257" i="9"/>
  <c r="BF7257" i="9"/>
  <c r="BG7257" i="9"/>
  <c r="BH7257" i="9"/>
  <c r="BI7257" i="9"/>
  <c r="BJ7257" i="9"/>
  <c r="BD7258" i="9"/>
  <c r="BE7258" i="9"/>
  <c r="BF7258" i="9"/>
  <c r="BG7258" i="9"/>
  <c r="BH7258" i="9"/>
  <c r="BI7258" i="9"/>
  <c r="BJ7258" i="9"/>
  <c r="BD7259" i="9"/>
  <c r="BE7259" i="9"/>
  <c r="BF7259" i="9"/>
  <c r="BG7259" i="9"/>
  <c r="BH7259" i="9"/>
  <c r="BI7259" i="9"/>
  <c r="BJ7259" i="9"/>
  <c r="BD7260" i="9"/>
  <c r="BE7260" i="9"/>
  <c r="BF7260" i="9"/>
  <c r="BG7260" i="9"/>
  <c r="BH7260" i="9"/>
  <c r="BI7260" i="9"/>
  <c r="BJ7260" i="9"/>
  <c r="BD7261" i="9"/>
  <c r="BE7261" i="9"/>
  <c r="BF7261" i="9"/>
  <c r="BG7261" i="9"/>
  <c r="BH7261" i="9"/>
  <c r="BI7261" i="9"/>
  <c r="BJ7261" i="9"/>
  <c r="BD7262" i="9"/>
  <c r="BE7262" i="9"/>
  <c r="BF7262" i="9"/>
  <c r="BG7262" i="9"/>
  <c r="BH7262" i="9"/>
  <c r="BI7262" i="9"/>
  <c r="BJ7262" i="9"/>
  <c r="BD7263" i="9"/>
  <c r="BE7263" i="9"/>
  <c r="BF7263" i="9"/>
  <c r="BG7263" i="9"/>
  <c r="BH7263" i="9"/>
  <c r="BI7263" i="9"/>
  <c r="BJ7263" i="9"/>
  <c r="BD7264" i="9"/>
  <c r="BE7264" i="9"/>
  <c r="BF7264" i="9"/>
  <c r="BG7264" i="9"/>
  <c r="BH7264" i="9"/>
  <c r="BI7264" i="9"/>
  <c r="BJ7264" i="9"/>
  <c r="BD7265" i="9"/>
  <c r="BE7265" i="9"/>
  <c r="BF7265" i="9"/>
  <c r="BG7265" i="9"/>
  <c r="BH7265" i="9"/>
  <c r="BI7265" i="9"/>
  <c r="BJ7265" i="9"/>
  <c r="BD7266" i="9"/>
  <c r="BE7266" i="9"/>
  <c r="BF7266" i="9"/>
  <c r="BG7266" i="9"/>
  <c r="BH7266" i="9"/>
  <c r="BI7266" i="9"/>
  <c r="BJ7266" i="9"/>
  <c r="BD7267" i="9"/>
  <c r="BE7267" i="9"/>
  <c r="BF7267" i="9"/>
  <c r="BG7267" i="9"/>
  <c r="BH7267" i="9"/>
  <c r="BI7267" i="9"/>
  <c r="BJ7267" i="9"/>
  <c r="BD7268" i="9"/>
  <c r="BE7268" i="9"/>
  <c r="BF7268" i="9"/>
  <c r="BG7268" i="9"/>
  <c r="BH7268" i="9"/>
  <c r="BI7268" i="9"/>
  <c r="BJ7268" i="9"/>
  <c r="BD7269" i="9"/>
  <c r="BE7269" i="9"/>
  <c r="BF7269" i="9"/>
  <c r="BG7269" i="9"/>
  <c r="BH7269" i="9"/>
  <c r="BI7269" i="9"/>
  <c r="BJ7269" i="9"/>
  <c r="BD7270" i="9"/>
  <c r="BE7270" i="9"/>
  <c r="BF7270" i="9"/>
  <c r="BG7270" i="9"/>
  <c r="BH7270" i="9"/>
  <c r="BI7270" i="9"/>
  <c r="BJ7270" i="9"/>
  <c r="BD7271" i="9"/>
  <c r="BE7271" i="9"/>
  <c r="BF7271" i="9"/>
  <c r="BG7271" i="9"/>
  <c r="BH7271" i="9"/>
  <c r="BI7271" i="9"/>
  <c r="BJ7271" i="9"/>
  <c r="BD7272" i="9"/>
  <c r="BE7272" i="9"/>
  <c r="BF7272" i="9"/>
  <c r="BG7272" i="9"/>
  <c r="BH7272" i="9"/>
  <c r="BI7272" i="9"/>
  <c r="BJ7272" i="9"/>
  <c r="BD7273" i="9"/>
  <c r="BE7273" i="9"/>
  <c r="BF7273" i="9"/>
  <c r="BG7273" i="9"/>
  <c r="BH7273" i="9"/>
  <c r="BI7273" i="9"/>
  <c r="BJ7273" i="9"/>
  <c r="BD7274" i="9"/>
  <c r="BE7274" i="9"/>
  <c r="BF7274" i="9"/>
  <c r="BG7274" i="9"/>
  <c r="BH7274" i="9"/>
  <c r="BI7274" i="9"/>
  <c r="BJ7274" i="9"/>
  <c r="BD7275" i="9"/>
  <c r="BE7275" i="9"/>
  <c r="BF7275" i="9"/>
  <c r="BG7275" i="9"/>
  <c r="BH7275" i="9"/>
  <c r="BI7275" i="9"/>
  <c r="BJ7275" i="9"/>
  <c r="BD7276" i="9"/>
  <c r="BE7276" i="9"/>
  <c r="BF7276" i="9"/>
  <c r="BG7276" i="9"/>
  <c r="BH7276" i="9"/>
  <c r="BI7276" i="9"/>
  <c r="BJ7276" i="9"/>
  <c r="BD7277" i="9"/>
  <c r="BE7277" i="9"/>
  <c r="BF7277" i="9"/>
  <c r="BG7277" i="9"/>
  <c r="BH7277" i="9"/>
  <c r="BI7277" i="9"/>
  <c r="BJ7277" i="9"/>
  <c r="BD7278" i="9"/>
  <c r="BE7278" i="9"/>
  <c r="BF7278" i="9"/>
  <c r="BG7278" i="9"/>
  <c r="BH7278" i="9"/>
  <c r="BI7278" i="9"/>
  <c r="BJ7278" i="9"/>
  <c r="BD7279" i="9"/>
  <c r="BE7279" i="9"/>
  <c r="BF7279" i="9"/>
  <c r="BG7279" i="9"/>
  <c r="BH7279" i="9"/>
  <c r="BI7279" i="9"/>
  <c r="BJ7279" i="9"/>
  <c r="BD7280" i="9"/>
  <c r="BE7280" i="9"/>
  <c r="BF7280" i="9"/>
  <c r="BG7280" i="9"/>
  <c r="BH7280" i="9"/>
  <c r="BI7280" i="9"/>
  <c r="BJ7280" i="9"/>
  <c r="BD7281" i="9"/>
  <c r="BE7281" i="9"/>
  <c r="BF7281" i="9"/>
  <c r="BG7281" i="9"/>
  <c r="BH7281" i="9"/>
  <c r="BI7281" i="9"/>
  <c r="BJ7281" i="9"/>
  <c r="BD7282" i="9"/>
  <c r="BE7282" i="9"/>
  <c r="BF7282" i="9"/>
  <c r="BG7282" i="9"/>
  <c r="BH7282" i="9"/>
  <c r="BI7282" i="9"/>
  <c r="BJ7282" i="9"/>
  <c r="BD7283" i="9"/>
  <c r="BE7283" i="9"/>
  <c r="BF7283" i="9"/>
  <c r="BG7283" i="9"/>
  <c r="BH7283" i="9"/>
  <c r="BI7283" i="9"/>
  <c r="BJ7283" i="9"/>
  <c r="BD7284" i="9"/>
  <c r="BE7284" i="9"/>
  <c r="BF7284" i="9"/>
  <c r="BG7284" i="9"/>
  <c r="BH7284" i="9"/>
  <c r="BI7284" i="9"/>
  <c r="BJ7284" i="9"/>
  <c r="BD7285" i="9"/>
  <c r="BE7285" i="9"/>
  <c r="BF7285" i="9"/>
  <c r="BG7285" i="9"/>
  <c r="BH7285" i="9"/>
  <c r="BI7285" i="9"/>
  <c r="BJ7285" i="9"/>
  <c r="BD7286" i="9"/>
  <c r="BE7286" i="9"/>
  <c r="BF7286" i="9"/>
  <c r="BG7286" i="9"/>
  <c r="BH7286" i="9"/>
  <c r="BI7286" i="9"/>
  <c r="BJ7286" i="9"/>
  <c r="BD7287" i="9"/>
  <c r="BE7287" i="9"/>
  <c r="BF7287" i="9"/>
  <c r="BG7287" i="9"/>
  <c r="BH7287" i="9"/>
  <c r="BI7287" i="9"/>
  <c r="BJ7287" i="9"/>
  <c r="BD7288" i="9"/>
  <c r="BE7288" i="9"/>
  <c r="BF7288" i="9"/>
  <c r="BG7288" i="9"/>
  <c r="BH7288" i="9"/>
  <c r="BI7288" i="9"/>
  <c r="BJ7288" i="9"/>
  <c r="BD7289" i="9"/>
  <c r="BE7289" i="9"/>
  <c r="BF7289" i="9"/>
  <c r="BG7289" i="9"/>
  <c r="BH7289" i="9"/>
  <c r="BI7289" i="9"/>
  <c r="BJ7289" i="9"/>
  <c r="BD7290" i="9"/>
  <c r="BE7290" i="9"/>
  <c r="BF7290" i="9"/>
  <c r="BG7290" i="9"/>
  <c r="BH7290" i="9"/>
  <c r="BI7290" i="9"/>
  <c r="BJ7290" i="9"/>
  <c r="BD7291" i="9"/>
  <c r="BE7291" i="9"/>
  <c r="BF7291" i="9"/>
  <c r="BG7291" i="9"/>
  <c r="BH7291" i="9"/>
  <c r="BI7291" i="9"/>
  <c r="BJ7291" i="9"/>
  <c r="BD7292" i="9"/>
  <c r="BE7292" i="9"/>
  <c r="BF7292" i="9"/>
  <c r="BG7292" i="9"/>
  <c r="BH7292" i="9"/>
  <c r="BI7292" i="9"/>
  <c r="BJ7292" i="9"/>
  <c r="BD7293" i="9"/>
  <c r="BE7293" i="9"/>
  <c r="BF7293" i="9"/>
  <c r="BG7293" i="9"/>
  <c r="BH7293" i="9"/>
  <c r="BI7293" i="9"/>
  <c r="BJ7293" i="9"/>
  <c r="BD7294" i="9"/>
  <c r="BE7294" i="9"/>
  <c r="BF7294" i="9"/>
  <c r="BG7294" i="9"/>
  <c r="BH7294" i="9"/>
  <c r="BI7294" i="9"/>
  <c r="BJ7294" i="9"/>
  <c r="BD7295" i="9"/>
  <c r="BE7295" i="9"/>
  <c r="BF7295" i="9"/>
  <c r="BG7295" i="9"/>
  <c r="BH7295" i="9"/>
  <c r="BI7295" i="9"/>
  <c r="BJ7295" i="9"/>
  <c r="BD7296" i="9"/>
  <c r="BE7296" i="9"/>
  <c r="BF7296" i="9"/>
  <c r="BG7296" i="9"/>
  <c r="BH7296" i="9"/>
  <c r="BI7296" i="9"/>
  <c r="BJ7296" i="9"/>
  <c r="BD7297" i="9"/>
  <c r="BE7297" i="9"/>
  <c r="BF7297" i="9"/>
  <c r="BG7297" i="9"/>
  <c r="BH7297" i="9"/>
  <c r="BI7297" i="9"/>
  <c r="BJ7297" i="9"/>
  <c r="BD7094" i="9"/>
  <c r="BE7094" i="9"/>
  <c r="BF7094" i="9"/>
  <c r="BG7094" i="9"/>
  <c r="BH7094" i="9"/>
  <c r="BI7094" i="9"/>
  <c r="BJ7094" i="9"/>
  <c r="BD7095" i="9"/>
  <c r="BE7095" i="9"/>
  <c r="BF7095" i="9"/>
  <c r="BG7095" i="9"/>
  <c r="BH7095" i="9"/>
  <c r="BI7095" i="9"/>
  <c r="BJ7095" i="9"/>
  <c r="BD7096" i="9"/>
  <c r="BE7096" i="9"/>
  <c r="BF7096" i="9"/>
  <c r="BG7096" i="9"/>
  <c r="BH7096" i="9"/>
  <c r="BI7096" i="9"/>
  <c r="BJ7096" i="9"/>
  <c r="BD7097" i="9"/>
  <c r="BE7097" i="9"/>
  <c r="BF7097" i="9"/>
  <c r="BG7097" i="9"/>
  <c r="BH7097" i="9"/>
  <c r="BI7097" i="9"/>
  <c r="BJ7097" i="9"/>
  <c r="BD7098" i="9"/>
  <c r="BE7098" i="9"/>
  <c r="BF7098" i="9"/>
  <c r="BG7098" i="9"/>
  <c r="BH7098" i="9"/>
  <c r="BI7098" i="9"/>
  <c r="BJ7098" i="9"/>
  <c r="BD7099" i="9"/>
  <c r="BE7099" i="9"/>
  <c r="BF7099" i="9"/>
  <c r="BG7099" i="9"/>
  <c r="BH7099" i="9"/>
  <c r="BI7099" i="9"/>
  <c r="BJ7099" i="9"/>
  <c r="BD7100" i="9"/>
  <c r="BE7100" i="9"/>
  <c r="BF7100" i="9"/>
  <c r="BG7100" i="9"/>
  <c r="BH7100" i="9"/>
  <c r="BI7100" i="9"/>
  <c r="BJ7100" i="9"/>
  <c r="BD7101" i="9"/>
  <c r="BE7101" i="9"/>
  <c r="BF7101" i="9"/>
  <c r="BG7101" i="9"/>
  <c r="BH7101" i="9"/>
  <c r="BI7101" i="9"/>
  <c r="BJ7101" i="9"/>
  <c r="BD7102" i="9"/>
  <c r="BE7102" i="9"/>
  <c r="BF7102" i="9"/>
  <c r="BG7102" i="9"/>
  <c r="BH7102" i="9"/>
  <c r="BI7102" i="9"/>
  <c r="BJ7102" i="9"/>
  <c r="BD7103" i="9"/>
  <c r="BE7103" i="9"/>
  <c r="BF7103" i="9"/>
  <c r="BG7103" i="9"/>
  <c r="BH7103" i="9"/>
  <c r="BI7103" i="9"/>
  <c r="BJ7103" i="9"/>
  <c r="BD7104" i="9"/>
  <c r="BE7104" i="9"/>
  <c r="BF7104" i="9"/>
  <c r="BG7104" i="9"/>
  <c r="BH7104" i="9"/>
  <c r="BI7104" i="9"/>
  <c r="BJ7104" i="9"/>
  <c r="BD7105" i="9"/>
  <c r="BE7105" i="9"/>
  <c r="BF7105" i="9"/>
  <c r="BG7105" i="9"/>
  <c r="BH7105" i="9"/>
  <c r="BI7105" i="9"/>
  <c r="BJ7105" i="9"/>
  <c r="BD7106" i="9"/>
  <c r="BE7106" i="9"/>
  <c r="BF7106" i="9"/>
  <c r="BG7106" i="9"/>
  <c r="BH7106" i="9"/>
  <c r="BI7106" i="9"/>
  <c r="BJ7106" i="9"/>
  <c r="BD7107" i="9"/>
  <c r="BE7107" i="9"/>
  <c r="BF7107" i="9"/>
  <c r="BG7107" i="9"/>
  <c r="BH7107" i="9"/>
  <c r="BI7107" i="9"/>
  <c r="BJ7107" i="9"/>
  <c r="BD7108" i="9"/>
  <c r="BE7108" i="9"/>
  <c r="BF7108" i="9"/>
  <c r="BG7108" i="9"/>
  <c r="BH7108" i="9"/>
  <c r="BI7108" i="9"/>
  <c r="BJ7108" i="9"/>
  <c r="BD7109" i="9"/>
  <c r="BE7109" i="9"/>
  <c r="BF7109" i="9"/>
  <c r="BG7109" i="9"/>
  <c r="BH7109" i="9"/>
  <c r="BI7109" i="9"/>
  <c r="BJ7109" i="9"/>
  <c r="BD7110" i="9"/>
  <c r="BE7110" i="9"/>
  <c r="BF7110" i="9"/>
  <c r="BG7110" i="9"/>
  <c r="BH7110" i="9"/>
  <c r="BI7110" i="9"/>
  <c r="BJ7110" i="9"/>
  <c r="BD7111" i="9"/>
  <c r="BE7111" i="9"/>
  <c r="BF7111" i="9"/>
  <c r="BG7111" i="9"/>
  <c r="BH7111" i="9"/>
  <c r="BI7111" i="9"/>
  <c r="BJ7111" i="9"/>
  <c r="BD7112" i="9"/>
  <c r="BE7112" i="9"/>
  <c r="BF7112" i="9"/>
  <c r="BG7112" i="9"/>
  <c r="BH7112" i="9"/>
  <c r="BI7112" i="9"/>
  <c r="BJ7112" i="9"/>
  <c r="BD7113" i="9"/>
  <c r="BE7113" i="9"/>
  <c r="BF7113" i="9"/>
  <c r="BG7113" i="9"/>
  <c r="BH7113" i="9"/>
  <c r="BI7113" i="9"/>
  <c r="BJ7113" i="9"/>
  <c r="BD7114" i="9"/>
  <c r="BE7114" i="9"/>
  <c r="BF7114" i="9"/>
  <c r="BG7114" i="9"/>
  <c r="BH7114" i="9"/>
  <c r="BI7114" i="9"/>
  <c r="BJ7114" i="9"/>
  <c r="BD7115" i="9"/>
  <c r="BE7115" i="9"/>
  <c r="BF7115" i="9"/>
  <c r="BG7115" i="9"/>
  <c r="BH7115" i="9"/>
  <c r="BI7115" i="9"/>
  <c r="BJ7115" i="9"/>
  <c r="BD7116" i="9"/>
  <c r="BE7116" i="9"/>
  <c r="BF7116" i="9"/>
  <c r="BG7116" i="9"/>
  <c r="BH7116" i="9"/>
  <c r="BI7116" i="9"/>
  <c r="BJ7116" i="9"/>
  <c r="BD7117" i="9"/>
  <c r="BE7117" i="9"/>
  <c r="BF7117" i="9"/>
  <c r="BG7117" i="9"/>
  <c r="BH7117" i="9"/>
  <c r="BI7117" i="9"/>
  <c r="BJ7117" i="9"/>
  <c r="BD7118" i="9"/>
  <c r="BE7118" i="9"/>
  <c r="BF7118" i="9"/>
  <c r="BG7118" i="9"/>
  <c r="BH7118" i="9"/>
  <c r="BI7118" i="9"/>
  <c r="BJ7118" i="9"/>
  <c r="BD7119" i="9"/>
  <c r="BE7119" i="9"/>
  <c r="BF7119" i="9"/>
  <c r="BG7119" i="9"/>
  <c r="BH7119" i="9"/>
  <c r="BI7119" i="9"/>
  <c r="BJ7119" i="9"/>
  <c r="BD7120" i="9"/>
  <c r="BE7120" i="9"/>
  <c r="BF7120" i="9"/>
  <c r="BG7120" i="9"/>
  <c r="BH7120" i="9"/>
  <c r="BI7120" i="9"/>
  <c r="BJ7120" i="9"/>
  <c r="BD7121" i="9"/>
  <c r="BE7121" i="9"/>
  <c r="BF7121" i="9"/>
  <c r="BG7121" i="9"/>
  <c r="BH7121" i="9"/>
  <c r="BI7121" i="9"/>
  <c r="BJ7121" i="9"/>
  <c r="BD7122" i="9"/>
  <c r="BE7122" i="9"/>
  <c r="BF7122" i="9"/>
  <c r="BG7122" i="9"/>
  <c r="BH7122" i="9"/>
  <c r="BI7122" i="9"/>
  <c r="BJ7122" i="9"/>
  <c r="BD7123" i="9"/>
  <c r="BE7123" i="9"/>
  <c r="BF7123" i="9"/>
  <c r="BG7123" i="9"/>
  <c r="BH7123" i="9"/>
  <c r="BI7123" i="9"/>
  <c r="BJ7123" i="9"/>
  <c r="BD7124" i="9"/>
  <c r="BE7124" i="9"/>
  <c r="BF7124" i="9"/>
  <c r="BG7124" i="9"/>
  <c r="BH7124" i="9"/>
  <c r="BI7124" i="9"/>
  <c r="BJ7124" i="9"/>
  <c r="BD7125" i="9"/>
  <c r="BE7125" i="9"/>
  <c r="BF7125" i="9"/>
  <c r="BG7125" i="9"/>
  <c r="BH7125" i="9"/>
  <c r="BI7125" i="9"/>
  <c r="BJ7125" i="9"/>
  <c r="BD7126" i="9"/>
  <c r="BE7126" i="9"/>
  <c r="BF7126" i="9"/>
  <c r="BG7126" i="9"/>
  <c r="BH7126" i="9"/>
  <c r="BI7126" i="9"/>
  <c r="BJ7126" i="9"/>
  <c r="BD7127" i="9"/>
  <c r="BE7127" i="9"/>
  <c r="BF7127" i="9"/>
  <c r="BG7127" i="9"/>
  <c r="BH7127" i="9"/>
  <c r="BI7127" i="9"/>
  <c r="BJ7127" i="9"/>
  <c r="BD7128" i="9"/>
  <c r="BE7128" i="9"/>
  <c r="BF7128" i="9"/>
  <c r="BG7128" i="9"/>
  <c r="BH7128" i="9"/>
  <c r="BI7128" i="9"/>
  <c r="BJ7128" i="9"/>
  <c r="BD7129" i="9"/>
  <c r="BE7129" i="9"/>
  <c r="BF7129" i="9"/>
  <c r="BG7129" i="9"/>
  <c r="BH7129" i="9"/>
  <c r="BI7129" i="9"/>
  <c r="BJ7129" i="9"/>
  <c r="BD7130" i="9"/>
  <c r="BE7130" i="9"/>
  <c r="BF7130" i="9"/>
  <c r="BG7130" i="9"/>
  <c r="BH7130" i="9"/>
  <c r="BI7130" i="9"/>
  <c r="BJ7130" i="9"/>
  <c r="BD7131" i="9"/>
  <c r="BE7131" i="9"/>
  <c r="BF7131" i="9"/>
  <c r="BG7131" i="9"/>
  <c r="BH7131" i="9"/>
  <c r="BI7131" i="9"/>
  <c r="BJ7131" i="9"/>
  <c r="BD7132" i="9"/>
  <c r="BE7132" i="9"/>
  <c r="BF7132" i="9"/>
  <c r="BG7132" i="9"/>
  <c r="BH7132" i="9"/>
  <c r="BI7132" i="9"/>
  <c r="BJ7132" i="9"/>
  <c r="BD7133" i="9"/>
  <c r="BE7133" i="9"/>
  <c r="BF7133" i="9"/>
  <c r="BG7133" i="9"/>
  <c r="BH7133" i="9"/>
  <c r="BI7133" i="9"/>
  <c r="BJ7133" i="9"/>
  <c r="BD7134" i="9"/>
  <c r="BE7134" i="9"/>
  <c r="BF7134" i="9"/>
  <c r="BG7134" i="9"/>
  <c r="BH7134" i="9"/>
  <c r="BI7134" i="9"/>
  <c r="BJ7134" i="9"/>
  <c r="BD7135" i="9"/>
  <c r="BE7135" i="9"/>
  <c r="BF7135" i="9"/>
  <c r="BG7135" i="9"/>
  <c r="BH7135" i="9"/>
  <c r="BI7135" i="9"/>
  <c r="BJ7135" i="9"/>
  <c r="BD7136" i="9"/>
  <c r="BE7136" i="9"/>
  <c r="BF7136" i="9"/>
  <c r="BG7136" i="9"/>
  <c r="BH7136" i="9"/>
  <c r="BI7136" i="9"/>
  <c r="BJ7136" i="9"/>
  <c r="BD7137" i="9"/>
  <c r="BE7137" i="9"/>
  <c r="BF7137" i="9"/>
  <c r="BG7137" i="9"/>
  <c r="BH7137" i="9"/>
  <c r="BI7137" i="9"/>
  <c r="BJ7137" i="9"/>
  <c r="BD7138" i="9"/>
  <c r="BE7138" i="9"/>
  <c r="BF7138" i="9"/>
  <c r="BG7138" i="9"/>
  <c r="BH7138" i="9"/>
  <c r="BI7138" i="9"/>
  <c r="BJ7138" i="9"/>
  <c r="BD7139" i="9"/>
  <c r="BE7139" i="9"/>
  <c r="BF7139" i="9"/>
  <c r="BG7139" i="9"/>
  <c r="BH7139" i="9"/>
  <c r="BI7139" i="9"/>
  <c r="BJ7139" i="9"/>
  <c r="BD7140" i="9"/>
  <c r="BE7140" i="9"/>
  <c r="BF7140" i="9"/>
  <c r="BG7140" i="9"/>
  <c r="BH7140" i="9"/>
  <c r="BI7140" i="9"/>
  <c r="BJ7140" i="9"/>
  <c r="BD7141" i="9"/>
  <c r="BE7141" i="9"/>
  <c r="BF7141" i="9"/>
  <c r="BG7141" i="9"/>
  <c r="BH7141" i="9"/>
  <c r="BI7141" i="9"/>
  <c r="BJ7141" i="9"/>
  <c r="BD7142" i="9"/>
  <c r="BE7142" i="9"/>
  <c r="BF7142" i="9"/>
  <c r="BG7142" i="9"/>
  <c r="BH7142" i="9"/>
  <c r="BI7142" i="9"/>
  <c r="BJ7142" i="9"/>
  <c r="BD7143" i="9"/>
  <c r="BE7143" i="9"/>
  <c r="BF7143" i="9"/>
  <c r="BG7143" i="9"/>
  <c r="BH7143" i="9"/>
  <c r="BI7143" i="9"/>
  <c r="BJ7143" i="9"/>
  <c r="BD7144" i="9"/>
  <c r="BE7144" i="9"/>
  <c r="BF7144" i="9"/>
  <c r="BG7144" i="9"/>
  <c r="BH7144" i="9"/>
  <c r="BI7144" i="9"/>
  <c r="BJ7144" i="9"/>
  <c r="BD7145" i="9"/>
  <c r="BE7145" i="9"/>
  <c r="BF7145" i="9"/>
  <c r="BG7145" i="9"/>
  <c r="BH7145" i="9"/>
  <c r="BI7145" i="9"/>
  <c r="BJ7145" i="9"/>
  <c r="BD7146" i="9"/>
  <c r="BE7146" i="9"/>
  <c r="BF7146" i="9"/>
  <c r="BG7146" i="9"/>
  <c r="BH7146" i="9"/>
  <c r="BI7146" i="9"/>
  <c r="BJ7146" i="9"/>
  <c r="BD7147" i="9"/>
  <c r="BE7147" i="9"/>
  <c r="BF7147" i="9"/>
  <c r="BG7147" i="9"/>
  <c r="BH7147" i="9"/>
  <c r="BI7147" i="9"/>
  <c r="BJ7147" i="9"/>
  <c r="BD7148" i="9"/>
  <c r="BE7148" i="9"/>
  <c r="BF7148" i="9"/>
  <c r="BG7148" i="9"/>
  <c r="BH7148" i="9"/>
  <c r="BI7148" i="9"/>
  <c r="BJ7148" i="9"/>
  <c r="BD7149" i="9"/>
  <c r="BE7149" i="9"/>
  <c r="BF7149" i="9"/>
  <c r="BG7149" i="9"/>
  <c r="BH7149" i="9"/>
  <c r="BI7149" i="9"/>
  <c r="BJ7149" i="9"/>
  <c r="BD7150" i="9"/>
  <c r="BE7150" i="9"/>
  <c r="BF7150" i="9"/>
  <c r="BG7150" i="9"/>
  <c r="BH7150" i="9"/>
  <c r="BI7150" i="9"/>
  <c r="BJ7150" i="9"/>
  <c r="BD7151" i="9"/>
  <c r="BE7151" i="9"/>
  <c r="BF7151" i="9"/>
  <c r="BG7151" i="9"/>
  <c r="BH7151" i="9"/>
  <c r="BI7151" i="9"/>
  <c r="BJ7151" i="9"/>
  <c r="BD7152" i="9"/>
  <c r="BE7152" i="9"/>
  <c r="BF7152" i="9"/>
  <c r="BG7152" i="9"/>
  <c r="BH7152" i="9"/>
  <c r="BI7152" i="9"/>
  <c r="BJ7152" i="9"/>
  <c r="BD7153" i="9"/>
  <c r="BE7153" i="9"/>
  <c r="BF7153" i="9"/>
  <c r="BG7153" i="9"/>
  <c r="BH7153" i="9"/>
  <c r="BI7153" i="9"/>
  <c r="BJ7153" i="9"/>
  <c r="BD7154" i="9"/>
  <c r="BE7154" i="9"/>
  <c r="BF7154" i="9"/>
  <c r="BG7154" i="9"/>
  <c r="BH7154" i="9"/>
  <c r="BI7154" i="9"/>
  <c r="BJ7154" i="9"/>
  <c r="BD7155" i="9"/>
  <c r="BE7155" i="9"/>
  <c r="BF7155" i="9"/>
  <c r="BG7155" i="9"/>
  <c r="BH7155" i="9"/>
  <c r="BI7155" i="9"/>
  <c r="BJ7155" i="9"/>
  <c r="BD7156" i="9"/>
  <c r="BE7156" i="9"/>
  <c r="BF7156" i="9"/>
  <c r="BG7156" i="9"/>
  <c r="BH7156" i="9"/>
  <c r="BI7156" i="9"/>
  <c r="BJ7156" i="9"/>
  <c r="BD7157" i="9"/>
  <c r="BE7157" i="9"/>
  <c r="BF7157" i="9"/>
  <c r="BG7157" i="9"/>
  <c r="BH7157" i="9"/>
  <c r="BI7157" i="9"/>
  <c r="BJ7157" i="9"/>
  <c r="BD7158" i="9"/>
  <c r="BE7158" i="9"/>
  <c r="BF7158" i="9"/>
  <c r="BG7158" i="9"/>
  <c r="BH7158" i="9"/>
  <c r="BI7158" i="9"/>
  <c r="BJ7158" i="9"/>
  <c r="BD7159" i="9"/>
  <c r="BE7159" i="9"/>
  <c r="BF7159" i="9"/>
  <c r="BG7159" i="9"/>
  <c r="BH7159" i="9"/>
  <c r="BI7159" i="9"/>
  <c r="BJ7159" i="9"/>
  <c r="BD7160" i="9"/>
  <c r="BE7160" i="9"/>
  <c r="BF7160" i="9"/>
  <c r="BG7160" i="9"/>
  <c r="BH7160" i="9"/>
  <c r="BI7160" i="9"/>
  <c r="BJ7160" i="9"/>
  <c r="BD7161" i="9"/>
  <c r="BE7161" i="9"/>
  <c r="BF7161" i="9"/>
  <c r="BG7161" i="9"/>
  <c r="BH7161" i="9"/>
  <c r="BI7161" i="9"/>
  <c r="BJ7161" i="9"/>
  <c r="BD7162" i="9"/>
  <c r="BE7162" i="9"/>
  <c r="BF7162" i="9"/>
  <c r="BG7162" i="9"/>
  <c r="BH7162" i="9"/>
  <c r="BI7162" i="9"/>
  <c r="BJ7162" i="9"/>
  <c r="BD7163" i="9"/>
  <c r="BE7163" i="9"/>
  <c r="BF7163" i="9"/>
  <c r="BG7163" i="9"/>
  <c r="BH7163" i="9"/>
  <c r="BI7163" i="9"/>
  <c r="BJ7163" i="9"/>
  <c r="BD7164" i="9"/>
  <c r="BE7164" i="9"/>
  <c r="BF7164" i="9"/>
  <c r="BG7164" i="9"/>
  <c r="BH7164" i="9"/>
  <c r="BI7164" i="9"/>
  <c r="BJ7164" i="9"/>
  <c r="BD7165" i="9"/>
  <c r="BE7165" i="9"/>
  <c r="BF7165" i="9"/>
  <c r="BG7165" i="9"/>
  <c r="BH7165" i="9"/>
  <c r="BI7165" i="9"/>
  <c r="BJ7165" i="9"/>
  <c r="BD7166" i="9"/>
  <c r="BE7166" i="9"/>
  <c r="BF7166" i="9"/>
  <c r="BG7166" i="9"/>
  <c r="BH7166" i="9"/>
  <c r="BI7166" i="9"/>
  <c r="BJ7166" i="9"/>
  <c r="BD7167" i="9"/>
  <c r="BE7167" i="9"/>
  <c r="BF7167" i="9"/>
  <c r="BG7167" i="9"/>
  <c r="BH7167" i="9"/>
  <c r="BI7167" i="9"/>
  <c r="BJ7167" i="9"/>
  <c r="BD7168" i="9"/>
  <c r="BE7168" i="9"/>
  <c r="BF7168" i="9"/>
  <c r="BG7168" i="9"/>
  <c r="BH7168" i="9"/>
  <c r="BI7168" i="9"/>
  <c r="BJ7168" i="9"/>
  <c r="BD7169" i="9"/>
  <c r="BE7169" i="9"/>
  <c r="BF7169" i="9"/>
  <c r="BG7169" i="9"/>
  <c r="BH7169" i="9"/>
  <c r="BI7169" i="9"/>
  <c r="BJ7169" i="9"/>
  <c r="BD7170" i="9"/>
  <c r="BE7170" i="9"/>
  <c r="BF7170" i="9"/>
  <c r="BG7170" i="9"/>
  <c r="BH7170" i="9"/>
  <c r="BI7170" i="9"/>
  <c r="BJ7170" i="9"/>
  <c r="BD7171" i="9"/>
  <c r="BE7171" i="9"/>
  <c r="BF7171" i="9"/>
  <c r="BG7171" i="9"/>
  <c r="BH7171" i="9"/>
  <c r="BI7171" i="9"/>
  <c r="BJ7171" i="9"/>
  <c r="BD7172" i="9"/>
  <c r="BE7172" i="9"/>
  <c r="BF7172" i="9"/>
  <c r="BG7172" i="9"/>
  <c r="BH7172" i="9"/>
  <c r="BI7172" i="9"/>
  <c r="BJ7172" i="9"/>
  <c r="BD7173" i="9"/>
  <c r="BE7173" i="9"/>
  <c r="BF7173" i="9"/>
  <c r="BG7173" i="9"/>
  <c r="BH7173" i="9"/>
  <c r="BI7173" i="9"/>
  <c r="BJ7173" i="9"/>
  <c r="BD7174" i="9"/>
  <c r="BE7174" i="9"/>
  <c r="BF7174" i="9"/>
  <c r="BG7174" i="9"/>
  <c r="BH7174" i="9"/>
  <c r="BI7174" i="9"/>
  <c r="BJ7174" i="9"/>
  <c r="BD7175" i="9"/>
  <c r="BE7175" i="9"/>
  <c r="BF7175" i="9"/>
  <c r="BG7175" i="9"/>
  <c r="BH7175" i="9"/>
  <c r="BI7175" i="9"/>
  <c r="BJ7175" i="9"/>
  <c r="BD7176" i="9"/>
  <c r="BE7176" i="9"/>
  <c r="BF7176" i="9"/>
  <c r="BG7176" i="9"/>
  <c r="BH7176" i="9"/>
  <c r="BI7176" i="9"/>
  <c r="BJ7176" i="9"/>
  <c r="BD7177" i="9"/>
  <c r="BE7177" i="9"/>
  <c r="BF7177" i="9"/>
  <c r="BG7177" i="9"/>
  <c r="BH7177" i="9"/>
  <c r="BI7177" i="9"/>
  <c r="BJ7177" i="9"/>
  <c r="BD7178" i="9"/>
  <c r="BE7178" i="9"/>
  <c r="BF7178" i="9"/>
  <c r="BG7178" i="9"/>
  <c r="BH7178" i="9"/>
  <c r="BI7178" i="9"/>
  <c r="BJ7178" i="9"/>
  <c r="BD7179" i="9"/>
  <c r="BE7179" i="9"/>
  <c r="BF7179" i="9"/>
  <c r="BG7179" i="9"/>
  <c r="BH7179" i="9"/>
  <c r="BI7179" i="9"/>
  <c r="BJ7179" i="9"/>
  <c r="BD7180" i="9"/>
  <c r="BE7180" i="9"/>
  <c r="BF7180" i="9"/>
  <c r="BG7180" i="9"/>
  <c r="BH7180" i="9"/>
  <c r="BI7180" i="9"/>
  <c r="BJ7180" i="9"/>
  <c r="BD7181" i="9"/>
  <c r="BE7181" i="9"/>
  <c r="BF7181" i="9"/>
  <c r="BG7181" i="9"/>
  <c r="BH7181" i="9"/>
  <c r="BI7181" i="9"/>
  <c r="BJ7181" i="9"/>
  <c r="BD7182" i="9"/>
  <c r="BE7182" i="9"/>
  <c r="BF7182" i="9"/>
  <c r="BG7182" i="9"/>
  <c r="BH7182" i="9"/>
  <c r="BI7182" i="9"/>
  <c r="BJ7182" i="9"/>
  <c r="BD7183" i="9"/>
  <c r="BE7183" i="9"/>
  <c r="BF7183" i="9"/>
  <c r="BG7183" i="9"/>
  <c r="BH7183" i="9"/>
  <c r="BI7183" i="9"/>
  <c r="BJ7183" i="9"/>
  <c r="BD7184" i="9"/>
  <c r="BE7184" i="9"/>
  <c r="BF7184" i="9"/>
  <c r="BG7184" i="9"/>
  <c r="BH7184" i="9"/>
  <c r="BI7184" i="9"/>
  <c r="BJ7184" i="9"/>
  <c r="BD7185" i="9"/>
  <c r="BE7185" i="9"/>
  <c r="BF7185" i="9"/>
  <c r="BG7185" i="9"/>
  <c r="BH7185" i="9"/>
  <c r="BI7185" i="9"/>
  <c r="BJ7185" i="9"/>
  <c r="BD7186" i="9"/>
  <c r="BE7186" i="9"/>
  <c r="BF7186" i="9"/>
  <c r="BG7186" i="9"/>
  <c r="BH7186" i="9"/>
  <c r="BI7186" i="9"/>
  <c r="BJ7186" i="9"/>
  <c r="BD7187" i="9"/>
  <c r="BE7187" i="9"/>
  <c r="BF7187" i="9"/>
  <c r="BG7187" i="9"/>
  <c r="BH7187" i="9"/>
  <c r="BI7187" i="9"/>
  <c r="BJ7187" i="9"/>
  <c r="BD7188" i="9"/>
  <c r="BE7188" i="9"/>
  <c r="BF7188" i="9"/>
  <c r="BG7188" i="9"/>
  <c r="BH7188" i="9"/>
  <c r="BI7188" i="9"/>
  <c r="BJ7188" i="9"/>
  <c r="BD7189" i="9"/>
  <c r="BE7189" i="9"/>
  <c r="BF7189" i="9"/>
  <c r="BG7189" i="9"/>
  <c r="BH7189" i="9"/>
  <c r="BI7189" i="9"/>
  <c r="BJ7189" i="9"/>
  <c r="BD7190" i="9"/>
  <c r="BE7190" i="9"/>
  <c r="BF7190" i="9"/>
  <c r="BG7190" i="9"/>
  <c r="BH7190" i="9"/>
  <c r="BI7190" i="9"/>
  <c r="BJ7190" i="9"/>
  <c r="BD7191" i="9"/>
  <c r="BE7191" i="9"/>
  <c r="BF7191" i="9"/>
  <c r="BG7191" i="9"/>
  <c r="BH7191" i="9"/>
  <c r="BI7191" i="9"/>
  <c r="BJ7191" i="9"/>
  <c r="BD7192" i="9"/>
  <c r="BE7192" i="9"/>
  <c r="BF7192" i="9"/>
  <c r="BG7192" i="9"/>
  <c r="BH7192" i="9"/>
  <c r="BI7192" i="9"/>
  <c r="BJ7192" i="9"/>
  <c r="BD7193" i="9"/>
  <c r="BE7193" i="9"/>
  <c r="BF7193" i="9"/>
  <c r="BG7193" i="9"/>
  <c r="BH7193" i="9"/>
  <c r="BI7193" i="9"/>
  <c r="BJ7193" i="9"/>
  <c r="BD7194" i="9"/>
  <c r="BE7194" i="9"/>
  <c r="BF7194" i="9"/>
  <c r="BG7194" i="9"/>
  <c r="BH7194" i="9"/>
  <c r="BI7194" i="9"/>
  <c r="BJ7194" i="9"/>
  <c r="BD7195" i="9"/>
  <c r="BE7195" i="9"/>
  <c r="BF7195" i="9"/>
  <c r="BG7195" i="9"/>
  <c r="BH7195" i="9"/>
  <c r="BI7195" i="9"/>
  <c r="BJ7195" i="9"/>
  <c r="BD7196" i="9"/>
  <c r="BE7196" i="9"/>
  <c r="BF7196" i="9"/>
  <c r="BG7196" i="9"/>
  <c r="BH7196" i="9"/>
  <c r="BI7196" i="9"/>
  <c r="BJ7196" i="9"/>
  <c r="BD7197" i="9"/>
  <c r="BE7197" i="9"/>
  <c r="BF7197" i="9"/>
  <c r="BG7197" i="9"/>
  <c r="BH7197" i="9"/>
  <c r="BI7197" i="9"/>
  <c r="BJ7197" i="9"/>
  <c r="BD7198" i="9"/>
  <c r="BE7198" i="9"/>
  <c r="BF7198" i="9"/>
  <c r="BG7198" i="9"/>
  <c r="BH7198" i="9"/>
  <c r="BI7198" i="9"/>
  <c r="BJ7198" i="9"/>
  <c r="BD7009" i="9"/>
  <c r="BE7009" i="9"/>
  <c r="BF7009" i="9"/>
  <c r="BG7009" i="9"/>
  <c r="BH7009" i="9"/>
  <c r="BI7009" i="9"/>
  <c r="BJ7009" i="9"/>
  <c r="BD7010" i="9"/>
  <c r="BE7010" i="9"/>
  <c r="BF7010" i="9"/>
  <c r="BG7010" i="9"/>
  <c r="BH7010" i="9"/>
  <c r="BI7010" i="9"/>
  <c r="BJ7010" i="9"/>
  <c r="BD7011" i="9"/>
  <c r="BE7011" i="9"/>
  <c r="BF7011" i="9"/>
  <c r="BG7011" i="9"/>
  <c r="BH7011" i="9"/>
  <c r="BI7011" i="9"/>
  <c r="BJ7011" i="9"/>
  <c r="BD7012" i="9"/>
  <c r="BE7012" i="9"/>
  <c r="BF7012" i="9"/>
  <c r="BG7012" i="9"/>
  <c r="BH7012" i="9"/>
  <c r="BI7012" i="9"/>
  <c r="BJ7012" i="9"/>
  <c r="BD7013" i="9"/>
  <c r="BE7013" i="9"/>
  <c r="BF7013" i="9"/>
  <c r="BG7013" i="9"/>
  <c r="BH7013" i="9"/>
  <c r="BI7013" i="9"/>
  <c r="BJ7013" i="9"/>
  <c r="BD7014" i="9"/>
  <c r="BE7014" i="9"/>
  <c r="BF7014" i="9"/>
  <c r="BG7014" i="9"/>
  <c r="BH7014" i="9"/>
  <c r="BI7014" i="9"/>
  <c r="BJ7014" i="9"/>
  <c r="BD7015" i="9"/>
  <c r="BE7015" i="9"/>
  <c r="BF7015" i="9"/>
  <c r="BG7015" i="9"/>
  <c r="BH7015" i="9"/>
  <c r="BI7015" i="9"/>
  <c r="BJ7015" i="9"/>
  <c r="BD7016" i="9"/>
  <c r="BE7016" i="9"/>
  <c r="BF7016" i="9"/>
  <c r="BG7016" i="9"/>
  <c r="BH7016" i="9"/>
  <c r="BI7016" i="9"/>
  <c r="BJ7016" i="9"/>
  <c r="BD7017" i="9"/>
  <c r="BE7017" i="9"/>
  <c r="BF7017" i="9"/>
  <c r="BG7017" i="9"/>
  <c r="BH7017" i="9"/>
  <c r="BI7017" i="9"/>
  <c r="BJ7017" i="9"/>
  <c r="BD7018" i="9"/>
  <c r="BE7018" i="9"/>
  <c r="BF7018" i="9"/>
  <c r="BG7018" i="9"/>
  <c r="BH7018" i="9"/>
  <c r="BI7018" i="9"/>
  <c r="BJ7018" i="9"/>
  <c r="BD7019" i="9"/>
  <c r="BE7019" i="9"/>
  <c r="BF7019" i="9"/>
  <c r="BG7019" i="9"/>
  <c r="BH7019" i="9"/>
  <c r="BI7019" i="9"/>
  <c r="BJ7019" i="9"/>
  <c r="BD7020" i="9"/>
  <c r="BE7020" i="9"/>
  <c r="BF7020" i="9"/>
  <c r="BG7020" i="9"/>
  <c r="BH7020" i="9"/>
  <c r="BI7020" i="9"/>
  <c r="BJ7020" i="9"/>
  <c r="BD7021" i="9"/>
  <c r="BE7021" i="9"/>
  <c r="BF7021" i="9"/>
  <c r="BG7021" i="9"/>
  <c r="BH7021" i="9"/>
  <c r="BI7021" i="9"/>
  <c r="BJ7021" i="9"/>
  <c r="BD7022" i="9"/>
  <c r="BE7022" i="9"/>
  <c r="BF7022" i="9"/>
  <c r="BG7022" i="9"/>
  <c r="BH7022" i="9"/>
  <c r="BI7022" i="9"/>
  <c r="BJ7022" i="9"/>
  <c r="BD7023" i="9"/>
  <c r="BE7023" i="9"/>
  <c r="BF7023" i="9"/>
  <c r="BG7023" i="9"/>
  <c r="BH7023" i="9"/>
  <c r="BI7023" i="9"/>
  <c r="BJ7023" i="9"/>
  <c r="BD7024" i="9"/>
  <c r="BE7024" i="9"/>
  <c r="BF7024" i="9"/>
  <c r="BG7024" i="9"/>
  <c r="BH7024" i="9"/>
  <c r="BI7024" i="9"/>
  <c r="BJ7024" i="9"/>
  <c r="BD7025" i="9"/>
  <c r="BE7025" i="9"/>
  <c r="BF7025" i="9"/>
  <c r="BG7025" i="9"/>
  <c r="BH7025" i="9"/>
  <c r="BI7025" i="9"/>
  <c r="BJ7025" i="9"/>
  <c r="BD7026" i="9"/>
  <c r="BE7026" i="9"/>
  <c r="BF7026" i="9"/>
  <c r="BG7026" i="9"/>
  <c r="BH7026" i="9"/>
  <c r="BI7026" i="9"/>
  <c r="BJ7026" i="9"/>
  <c r="BD7027" i="9"/>
  <c r="BE7027" i="9"/>
  <c r="BF7027" i="9"/>
  <c r="BG7027" i="9"/>
  <c r="BH7027" i="9"/>
  <c r="BI7027" i="9"/>
  <c r="BJ7027" i="9"/>
  <c r="BD7028" i="9"/>
  <c r="BE7028" i="9"/>
  <c r="BF7028" i="9"/>
  <c r="BG7028" i="9"/>
  <c r="BH7028" i="9"/>
  <c r="BI7028" i="9"/>
  <c r="BJ7028" i="9"/>
  <c r="BD7029" i="9"/>
  <c r="BE7029" i="9"/>
  <c r="BF7029" i="9"/>
  <c r="BG7029" i="9"/>
  <c r="BH7029" i="9"/>
  <c r="BI7029" i="9"/>
  <c r="BJ7029" i="9"/>
  <c r="BD7030" i="9"/>
  <c r="BE7030" i="9"/>
  <c r="BF7030" i="9"/>
  <c r="BG7030" i="9"/>
  <c r="BH7030" i="9"/>
  <c r="BI7030" i="9"/>
  <c r="BJ7030" i="9"/>
  <c r="BD7031" i="9"/>
  <c r="BE7031" i="9"/>
  <c r="BF7031" i="9"/>
  <c r="BG7031" i="9"/>
  <c r="BH7031" i="9"/>
  <c r="BI7031" i="9"/>
  <c r="BJ7031" i="9"/>
  <c r="BD7032" i="9"/>
  <c r="BE7032" i="9"/>
  <c r="BF7032" i="9"/>
  <c r="BG7032" i="9"/>
  <c r="BH7032" i="9"/>
  <c r="BI7032" i="9"/>
  <c r="BJ7032" i="9"/>
  <c r="BD7033" i="9"/>
  <c r="BE7033" i="9"/>
  <c r="BF7033" i="9"/>
  <c r="BG7033" i="9"/>
  <c r="BH7033" i="9"/>
  <c r="BI7033" i="9"/>
  <c r="BJ7033" i="9"/>
  <c r="BD7034" i="9"/>
  <c r="BE7034" i="9"/>
  <c r="BF7034" i="9"/>
  <c r="BG7034" i="9"/>
  <c r="BH7034" i="9"/>
  <c r="BI7034" i="9"/>
  <c r="BJ7034" i="9"/>
  <c r="BD7035" i="9"/>
  <c r="BE7035" i="9"/>
  <c r="BF7035" i="9"/>
  <c r="BG7035" i="9"/>
  <c r="BH7035" i="9"/>
  <c r="BI7035" i="9"/>
  <c r="BJ7035" i="9"/>
  <c r="BD7036" i="9"/>
  <c r="BE7036" i="9"/>
  <c r="BF7036" i="9"/>
  <c r="BG7036" i="9"/>
  <c r="BH7036" i="9"/>
  <c r="BI7036" i="9"/>
  <c r="BJ7036" i="9"/>
  <c r="BD7037" i="9"/>
  <c r="BE7037" i="9"/>
  <c r="BF7037" i="9"/>
  <c r="BG7037" i="9"/>
  <c r="BH7037" i="9"/>
  <c r="BI7037" i="9"/>
  <c r="BJ7037" i="9"/>
  <c r="BD7038" i="9"/>
  <c r="BE7038" i="9"/>
  <c r="BF7038" i="9"/>
  <c r="BG7038" i="9"/>
  <c r="BH7038" i="9"/>
  <c r="BI7038" i="9"/>
  <c r="BJ7038" i="9"/>
  <c r="BD7039" i="9"/>
  <c r="BE7039" i="9"/>
  <c r="BF7039" i="9"/>
  <c r="BG7039" i="9"/>
  <c r="BH7039" i="9"/>
  <c r="BI7039" i="9"/>
  <c r="BJ7039" i="9"/>
  <c r="BD7040" i="9"/>
  <c r="BE7040" i="9"/>
  <c r="BF7040" i="9"/>
  <c r="BG7040" i="9"/>
  <c r="BH7040" i="9"/>
  <c r="BI7040" i="9"/>
  <c r="BJ7040" i="9"/>
  <c r="BD7041" i="9"/>
  <c r="BE7041" i="9"/>
  <c r="BF7041" i="9"/>
  <c r="BG7041" i="9"/>
  <c r="BH7041" i="9"/>
  <c r="BI7041" i="9"/>
  <c r="BJ7041" i="9"/>
  <c r="BD7042" i="9"/>
  <c r="BE7042" i="9"/>
  <c r="BF7042" i="9"/>
  <c r="BG7042" i="9"/>
  <c r="BH7042" i="9"/>
  <c r="BI7042" i="9"/>
  <c r="BJ7042" i="9"/>
  <c r="BD7043" i="9"/>
  <c r="BE7043" i="9"/>
  <c r="BF7043" i="9"/>
  <c r="BG7043" i="9"/>
  <c r="BH7043" i="9"/>
  <c r="BI7043" i="9"/>
  <c r="BJ7043" i="9"/>
  <c r="BD7044" i="9"/>
  <c r="BE7044" i="9"/>
  <c r="BF7044" i="9"/>
  <c r="BG7044" i="9"/>
  <c r="BH7044" i="9"/>
  <c r="BI7044" i="9"/>
  <c r="BJ7044" i="9"/>
  <c r="BD7045" i="9"/>
  <c r="BE7045" i="9"/>
  <c r="BF7045" i="9"/>
  <c r="BG7045" i="9"/>
  <c r="BH7045" i="9"/>
  <c r="BI7045" i="9"/>
  <c r="BJ7045" i="9"/>
  <c r="BD7046" i="9"/>
  <c r="BE7046" i="9"/>
  <c r="BF7046" i="9"/>
  <c r="BG7046" i="9"/>
  <c r="BH7046" i="9"/>
  <c r="BI7046" i="9"/>
  <c r="BJ7046" i="9"/>
  <c r="BD7047" i="9"/>
  <c r="BE7047" i="9"/>
  <c r="BF7047" i="9"/>
  <c r="BG7047" i="9"/>
  <c r="BH7047" i="9"/>
  <c r="BI7047" i="9"/>
  <c r="BJ7047" i="9"/>
  <c r="BD7048" i="9"/>
  <c r="BE7048" i="9"/>
  <c r="BF7048" i="9"/>
  <c r="BG7048" i="9"/>
  <c r="BH7048" i="9"/>
  <c r="BI7048" i="9"/>
  <c r="BJ7048" i="9"/>
  <c r="BD7049" i="9"/>
  <c r="BE7049" i="9"/>
  <c r="BF7049" i="9"/>
  <c r="BG7049" i="9"/>
  <c r="BH7049" i="9"/>
  <c r="BI7049" i="9"/>
  <c r="BJ7049" i="9"/>
  <c r="BD7050" i="9"/>
  <c r="BE7050" i="9"/>
  <c r="BF7050" i="9"/>
  <c r="BG7050" i="9"/>
  <c r="BH7050" i="9"/>
  <c r="BI7050" i="9"/>
  <c r="BJ7050" i="9"/>
  <c r="BD7051" i="9"/>
  <c r="BE7051" i="9"/>
  <c r="BF7051" i="9"/>
  <c r="BG7051" i="9"/>
  <c r="BH7051" i="9"/>
  <c r="BI7051" i="9"/>
  <c r="BJ7051" i="9"/>
  <c r="BD7052" i="9"/>
  <c r="BE7052" i="9"/>
  <c r="BF7052" i="9"/>
  <c r="BG7052" i="9"/>
  <c r="BH7052" i="9"/>
  <c r="BI7052" i="9"/>
  <c r="BJ7052" i="9"/>
  <c r="BD7053" i="9"/>
  <c r="BE7053" i="9"/>
  <c r="BF7053" i="9"/>
  <c r="BG7053" i="9"/>
  <c r="BH7053" i="9"/>
  <c r="BI7053" i="9"/>
  <c r="BJ7053" i="9"/>
  <c r="BD7054" i="9"/>
  <c r="BE7054" i="9"/>
  <c r="BF7054" i="9"/>
  <c r="BG7054" i="9"/>
  <c r="BH7054" i="9"/>
  <c r="BI7054" i="9"/>
  <c r="BJ7054" i="9"/>
  <c r="BD7055" i="9"/>
  <c r="BE7055" i="9"/>
  <c r="BF7055" i="9"/>
  <c r="BG7055" i="9"/>
  <c r="BH7055" i="9"/>
  <c r="BI7055" i="9"/>
  <c r="BJ7055" i="9"/>
  <c r="BD7056" i="9"/>
  <c r="BE7056" i="9"/>
  <c r="BF7056" i="9"/>
  <c r="BG7056" i="9"/>
  <c r="BH7056" i="9"/>
  <c r="BI7056" i="9"/>
  <c r="BJ7056" i="9"/>
  <c r="BD7057" i="9"/>
  <c r="BE7057" i="9"/>
  <c r="BF7057" i="9"/>
  <c r="BG7057" i="9"/>
  <c r="BH7057" i="9"/>
  <c r="BI7057" i="9"/>
  <c r="BJ7057" i="9"/>
  <c r="BD7058" i="9"/>
  <c r="BE7058" i="9"/>
  <c r="BF7058" i="9"/>
  <c r="BG7058" i="9"/>
  <c r="BH7058" i="9"/>
  <c r="BI7058" i="9"/>
  <c r="BJ7058" i="9"/>
  <c r="BD7059" i="9"/>
  <c r="BE7059" i="9"/>
  <c r="BF7059" i="9"/>
  <c r="BG7059" i="9"/>
  <c r="BH7059" i="9"/>
  <c r="BI7059" i="9"/>
  <c r="BJ7059" i="9"/>
  <c r="BD7060" i="9"/>
  <c r="BE7060" i="9"/>
  <c r="BF7060" i="9"/>
  <c r="BG7060" i="9"/>
  <c r="BH7060" i="9"/>
  <c r="BI7060" i="9"/>
  <c r="BJ7060" i="9"/>
  <c r="BD7061" i="9"/>
  <c r="BE7061" i="9"/>
  <c r="BF7061" i="9"/>
  <c r="BG7061" i="9"/>
  <c r="BH7061" i="9"/>
  <c r="BI7061" i="9"/>
  <c r="BJ7061" i="9"/>
  <c r="BD7062" i="9"/>
  <c r="BE7062" i="9"/>
  <c r="BF7062" i="9"/>
  <c r="BG7062" i="9"/>
  <c r="BH7062" i="9"/>
  <c r="BI7062" i="9"/>
  <c r="BJ7062" i="9"/>
  <c r="BD7063" i="9"/>
  <c r="BE7063" i="9"/>
  <c r="BF7063" i="9"/>
  <c r="BG7063" i="9"/>
  <c r="BH7063" i="9"/>
  <c r="BI7063" i="9"/>
  <c r="BJ7063" i="9"/>
  <c r="BD7064" i="9"/>
  <c r="BE7064" i="9"/>
  <c r="BF7064" i="9"/>
  <c r="BG7064" i="9"/>
  <c r="BH7064" i="9"/>
  <c r="BI7064" i="9"/>
  <c r="BJ7064" i="9"/>
  <c r="BD7065" i="9"/>
  <c r="BE7065" i="9"/>
  <c r="BF7065" i="9"/>
  <c r="BG7065" i="9"/>
  <c r="BH7065" i="9"/>
  <c r="BI7065" i="9"/>
  <c r="BJ7065" i="9"/>
  <c r="BD7066" i="9"/>
  <c r="BE7066" i="9"/>
  <c r="BF7066" i="9"/>
  <c r="BG7066" i="9"/>
  <c r="BH7066" i="9"/>
  <c r="BI7066" i="9"/>
  <c r="BJ7066" i="9"/>
  <c r="BD7067" i="9"/>
  <c r="BE7067" i="9"/>
  <c r="BF7067" i="9"/>
  <c r="BG7067" i="9"/>
  <c r="BH7067" i="9"/>
  <c r="BI7067" i="9"/>
  <c r="BJ7067" i="9"/>
  <c r="BD7068" i="9"/>
  <c r="BE7068" i="9"/>
  <c r="BF7068" i="9"/>
  <c r="BG7068" i="9"/>
  <c r="BH7068" i="9"/>
  <c r="BI7068" i="9"/>
  <c r="BJ7068" i="9"/>
  <c r="BD7069" i="9"/>
  <c r="BE7069" i="9"/>
  <c r="BF7069" i="9"/>
  <c r="BG7069" i="9"/>
  <c r="BH7069" i="9"/>
  <c r="BI7069" i="9"/>
  <c r="BJ7069" i="9"/>
  <c r="BD7070" i="9"/>
  <c r="BE7070" i="9"/>
  <c r="BF7070" i="9"/>
  <c r="BG7070" i="9"/>
  <c r="BH7070" i="9"/>
  <c r="BI7070" i="9"/>
  <c r="BJ7070" i="9"/>
  <c r="BD7071" i="9"/>
  <c r="BE7071" i="9"/>
  <c r="BF7071" i="9"/>
  <c r="BG7071" i="9"/>
  <c r="BH7071" i="9"/>
  <c r="BI7071" i="9"/>
  <c r="BJ7071" i="9"/>
  <c r="BD7072" i="9"/>
  <c r="BE7072" i="9"/>
  <c r="BF7072" i="9"/>
  <c r="BG7072" i="9"/>
  <c r="BH7072" i="9"/>
  <c r="BI7072" i="9"/>
  <c r="BJ7072" i="9"/>
  <c r="BD7073" i="9"/>
  <c r="BE7073" i="9"/>
  <c r="BF7073" i="9"/>
  <c r="BG7073" i="9"/>
  <c r="BH7073" i="9"/>
  <c r="BI7073" i="9"/>
  <c r="BJ7073" i="9"/>
  <c r="BD7074" i="9"/>
  <c r="BE7074" i="9"/>
  <c r="BF7074" i="9"/>
  <c r="BG7074" i="9"/>
  <c r="BH7074" i="9"/>
  <c r="BI7074" i="9"/>
  <c r="BJ7074" i="9"/>
  <c r="BD7075" i="9"/>
  <c r="BE7075" i="9"/>
  <c r="BF7075" i="9"/>
  <c r="BG7075" i="9"/>
  <c r="BH7075" i="9"/>
  <c r="BI7075" i="9"/>
  <c r="BJ7075" i="9"/>
  <c r="BD7076" i="9"/>
  <c r="BE7076" i="9"/>
  <c r="BF7076" i="9"/>
  <c r="BG7076" i="9"/>
  <c r="BH7076" i="9"/>
  <c r="BI7076" i="9"/>
  <c r="BJ7076" i="9"/>
  <c r="BD7077" i="9"/>
  <c r="BE7077" i="9"/>
  <c r="BF7077" i="9"/>
  <c r="BG7077" i="9"/>
  <c r="BH7077" i="9"/>
  <c r="BI7077" i="9"/>
  <c r="BJ7077" i="9"/>
  <c r="BD7078" i="9"/>
  <c r="BE7078" i="9"/>
  <c r="BF7078" i="9"/>
  <c r="BG7078" i="9"/>
  <c r="BH7078" i="9"/>
  <c r="BI7078" i="9"/>
  <c r="BJ7078" i="9"/>
  <c r="BD7079" i="9"/>
  <c r="BE7079" i="9"/>
  <c r="BF7079" i="9"/>
  <c r="BG7079" i="9"/>
  <c r="BH7079" i="9"/>
  <c r="BI7079" i="9"/>
  <c r="BJ7079" i="9"/>
  <c r="BD7080" i="9"/>
  <c r="BE7080" i="9"/>
  <c r="BF7080" i="9"/>
  <c r="BG7080" i="9"/>
  <c r="BH7080" i="9"/>
  <c r="BI7080" i="9"/>
  <c r="BJ7080" i="9"/>
  <c r="BD7081" i="9"/>
  <c r="BE7081" i="9"/>
  <c r="BF7081" i="9"/>
  <c r="BG7081" i="9"/>
  <c r="BH7081" i="9"/>
  <c r="BI7081" i="9"/>
  <c r="BJ7081" i="9"/>
  <c r="BD7082" i="9"/>
  <c r="BE7082" i="9"/>
  <c r="BF7082" i="9"/>
  <c r="BG7082" i="9"/>
  <c r="BH7082" i="9"/>
  <c r="BI7082" i="9"/>
  <c r="BJ7082" i="9"/>
  <c r="BD7083" i="9"/>
  <c r="BE7083" i="9"/>
  <c r="BF7083" i="9"/>
  <c r="BG7083" i="9"/>
  <c r="BH7083" i="9"/>
  <c r="BI7083" i="9"/>
  <c r="BJ7083" i="9"/>
  <c r="BD7084" i="9"/>
  <c r="BE7084" i="9"/>
  <c r="BF7084" i="9"/>
  <c r="BG7084" i="9"/>
  <c r="BH7084" i="9"/>
  <c r="BI7084" i="9"/>
  <c r="BJ7084" i="9"/>
  <c r="BD7085" i="9"/>
  <c r="BE7085" i="9"/>
  <c r="BF7085" i="9"/>
  <c r="BG7085" i="9"/>
  <c r="BH7085" i="9"/>
  <c r="BI7085" i="9"/>
  <c r="BJ7085" i="9"/>
  <c r="BD7086" i="9"/>
  <c r="BE7086" i="9"/>
  <c r="BF7086" i="9"/>
  <c r="BG7086" i="9"/>
  <c r="BH7086" i="9"/>
  <c r="BI7086" i="9"/>
  <c r="BJ7086" i="9"/>
  <c r="BD7087" i="9"/>
  <c r="BE7087" i="9"/>
  <c r="BF7087" i="9"/>
  <c r="BG7087" i="9"/>
  <c r="BH7087" i="9"/>
  <c r="BI7087" i="9"/>
  <c r="BJ7087" i="9"/>
  <c r="BD7088" i="9"/>
  <c r="BE7088" i="9"/>
  <c r="BF7088" i="9"/>
  <c r="BG7088" i="9"/>
  <c r="BH7088" i="9"/>
  <c r="BI7088" i="9"/>
  <c r="BJ7088" i="9"/>
  <c r="BD7089" i="9"/>
  <c r="BE7089" i="9"/>
  <c r="BF7089" i="9"/>
  <c r="BG7089" i="9"/>
  <c r="BH7089" i="9"/>
  <c r="BI7089" i="9"/>
  <c r="BJ7089" i="9"/>
  <c r="BD7090" i="9"/>
  <c r="BE7090" i="9"/>
  <c r="BF7090" i="9"/>
  <c r="BG7090" i="9"/>
  <c r="BH7090" i="9"/>
  <c r="BI7090" i="9"/>
  <c r="BJ7090" i="9"/>
  <c r="BD7091" i="9"/>
  <c r="BE7091" i="9"/>
  <c r="BF7091" i="9"/>
  <c r="BG7091" i="9"/>
  <c r="BH7091" i="9"/>
  <c r="BI7091" i="9"/>
  <c r="BJ7091" i="9"/>
  <c r="BD7092" i="9"/>
  <c r="BE7092" i="9"/>
  <c r="BF7092" i="9"/>
  <c r="BG7092" i="9"/>
  <c r="BH7092" i="9"/>
  <c r="BI7092" i="9"/>
  <c r="BJ7092" i="9"/>
  <c r="BD7093" i="9"/>
  <c r="BE7093" i="9"/>
  <c r="BF7093" i="9"/>
  <c r="BG7093" i="9"/>
  <c r="BH7093" i="9"/>
  <c r="BI7093" i="9"/>
  <c r="BJ7093" i="9"/>
  <c r="BD5829" i="9"/>
  <c r="BE5829" i="9"/>
  <c r="BF5829" i="9"/>
  <c r="BG5829" i="9"/>
  <c r="BH5829" i="9"/>
  <c r="BI5829" i="9"/>
  <c r="BJ5829" i="9"/>
  <c r="BD5830" i="9"/>
  <c r="BE5830" i="9"/>
  <c r="BF5830" i="9"/>
  <c r="BG5830" i="9"/>
  <c r="BH5830" i="9"/>
  <c r="BI5830" i="9"/>
  <c r="BJ5830" i="9"/>
  <c r="BD5831" i="9"/>
  <c r="BE5831" i="9"/>
  <c r="BF5831" i="9"/>
  <c r="BG5831" i="9"/>
  <c r="BH5831" i="9"/>
  <c r="BI5831" i="9"/>
  <c r="BJ5831" i="9"/>
  <c r="BD5832" i="9"/>
  <c r="BE5832" i="9"/>
  <c r="BF5832" i="9"/>
  <c r="BG5832" i="9"/>
  <c r="BH5832" i="9"/>
  <c r="BI5832" i="9"/>
  <c r="BJ5832" i="9"/>
  <c r="BD5833" i="9"/>
  <c r="BE5833" i="9"/>
  <c r="BF5833" i="9"/>
  <c r="BG5833" i="9"/>
  <c r="BH5833" i="9"/>
  <c r="BI5833" i="9"/>
  <c r="BJ5833" i="9"/>
  <c r="BD5834" i="9"/>
  <c r="BE5834" i="9"/>
  <c r="BF5834" i="9"/>
  <c r="BG5834" i="9"/>
  <c r="BH5834" i="9"/>
  <c r="BI5834" i="9"/>
  <c r="BJ5834" i="9"/>
  <c r="BD5835" i="9"/>
  <c r="BE5835" i="9"/>
  <c r="BF5835" i="9"/>
  <c r="BG5835" i="9"/>
  <c r="BH5835" i="9"/>
  <c r="BI5835" i="9"/>
  <c r="BJ5835" i="9"/>
  <c r="BD5836" i="9"/>
  <c r="BE5836" i="9"/>
  <c r="BF5836" i="9"/>
  <c r="BG5836" i="9"/>
  <c r="BH5836" i="9"/>
  <c r="BI5836" i="9"/>
  <c r="BJ5836" i="9"/>
  <c r="BD5837" i="9"/>
  <c r="BE5837" i="9"/>
  <c r="BF5837" i="9"/>
  <c r="BG5837" i="9"/>
  <c r="BH5837" i="9"/>
  <c r="BI5837" i="9"/>
  <c r="BJ5837" i="9"/>
  <c r="BD5838" i="9"/>
  <c r="BE5838" i="9"/>
  <c r="BF5838" i="9"/>
  <c r="BG5838" i="9"/>
  <c r="BH5838" i="9"/>
  <c r="BI5838" i="9"/>
  <c r="BJ5838" i="9"/>
  <c r="BD5839" i="9"/>
  <c r="BE5839" i="9"/>
  <c r="BF5839" i="9"/>
  <c r="BG5839" i="9"/>
  <c r="BH5839" i="9"/>
  <c r="BI5839" i="9"/>
  <c r="BJ5839" i="9"/>
  <c r="BD5840" i="9"/>
  <c r="BE5840" i="9"/>
  <c r="BF5840" i="9"/>
  <c r="BG5840" i="9"/>
  <c r="BH5840" i="9"/>
  <c r="BI5840" i="9"/>
  <c r="BJ5840" i="9"/>
  <c r="BD5841" i="9"/>
  <c r="BE5841" i="9"/>
  <c r="BF5841" i="9"/>
  <c r="BG5841" i="9"/>
  <c r="BH5841" i="9"/>
  <c r="BI5841" i="9"/>
  <c r="BJ5841" i="9"/>
  <c r="BD5842" i="9"/>
  <c r="BE5842" i="9"/>
  <c r="BF5842" i="9"/>
  <c r="BG5842" i="9"/>
  <c r="BH5842" i="9"/>
  <c r="BI5842" i="9"/>
  <c r="BJ5842" i="9"/>
  <c r="BD5843" i="9"/>
  <c r="BE5843" i="9"/>
  <c r="BF5843" i="9"/>
  <c r="BG5843" i="9"/>
  <c r="BH5843" i="9"/>
  <c r="BI5843" i="9"/>
  <c r="BJ5843" i="9"/>
  <c r="BD5844" i="9"/>
  <c r="BE5844" i="9"/>
  <c r="BF5844" i="9"/>
  <c r="BG5844" i="9"/>
  <c r="BH5844" i="9"/>
  <c r="BI5844" i="9"/>
  <c r="BJ5844" i="9"/>
  <c r="BD5845" i="9"/>
  <c r="BE5845" i="9"/>
  <c r="BF5845" i="9"/>
  <c r="BG5845" i="9"/>
  <c r="BH5845" i="9"/>
  <c r="BI5845" i="9"/>
  <c r="BJ5845" i="9"/>
  <c r="BD5846" i="9"/>
  <c r="BE5846" i="9"/>
  <c r="BF5846" i="9"/>
  <c r="BG5846" i="9"/>
  <c r="BH5846" i="9"/>
  <c r="BI5846" i="9"/>
  <c r="BJ5846" i="9"/>
  <c r="BD5847" i="9"/>
  <c r="BE5847" i="9"/>
  <c r="BF5847" i="9"/>
  <c r="BG5847" i="9"/>
  <c r="BH5847" i="9"/>
  <c r="BI5847" i="9"/>
  <c r="BJ5847" i="9"/>
  <c r="BD5848" i="9"/>
  <c r="BE5848" i="9"/>
  <c r="BF5848" i="9"/>
  <c r="BG5848" i="9"/>
  <c r="BH5848" i="9"/>
  <c r="BI5848" i="9"/>
  <c r="BJ5848" i="9"/>
  <c r="BD5849" i="9"/>
  <c r="BE5849" i="9"/>
  <c r="BF5849" i="9"/>
  <c r="BG5849" i="9"/>
  <c r="BH5849" i="9"/>
  <c r="BI5849" i="9"/>
  <c r="BJ5849" i="9"/>
  <c r="BD5850" i="9"/>
  <c r="BE5850" i="9"/>
  <c r="BF5850" i="9"/>
  <c r="BG5850" i="9"/>
  <c r="BH5850" i="9"/>
  <c r="BI5850" i="9"/>
  <c r="BJ5850" i="9"/>
  <c r="BD5851" i="9"/>
  <c r="BE5851" i="9"/>
  <c r="BF5851" i="9"/>
  <c r="BG5851" i="9"/>
  <c r="BH5851" i="9"/>
  <c r="BI5851" i="9"/>
  <c r="BJ5851" i="9"/>
  <c r="BD5852" i="9"/>
  <c r="BE5852" i="9"/>
  <c r="BF5852" i="9"/>
  <c r="BG5852" i="9"/>
  <c r="BH5852" i="9"/>
  <c r="BI5852" i="9"/>
  <c r="BJ5852" i="9"/>
  <c r="BD5853" i="9"/>
  <c r="BE5853" i="9"/>
  <c r="BF5853" i="9"/>
  <c r="BG5853" i="9"/>
  <c r="BH5853" i="9"/>
  <c r="BI5853" i="9"/>
  <c r="BJ5853" i="9"/>
  <c r="BD5854" i="9"/>
  <c r="BE5854" i="9"/>
  <c r="BF5854" i="9"/>
  <c r="BG5854" i="9"/>
  <c r="BH5854" i="9"/>
  <c r="BI5854" i="9"/>
  <c r="BJ5854" i="9"/>
  <c r="BD5855" i="9"/>
  <c r="BE5855" i="9"/>
  <c r="BF5855" i="9"/>
  <c r="BG5855" i="9"/>
  <c r="BH5855" i="9"/>
  <c r="BI5855" i="9"/>
  <c r="BJ5855" i="9"/>
  <c r="BD5856" i="9"/>
  <c r="BE5856" i="9"/>
  <c r="BF5856" i="9"/>
  <c r="BG5856" i="9"/>
  <c r="BH5856" i="9"/>
  <c r="BI5856" i="9"/>
  <c r="BJ5856" i="9"/>
  <c r="BD5857" i="9"/>
  <c r="BE5857" i="9"/>
  <c r="BF5857" i="9"/>
  <c r="BG5857" i="9"/>
  <c r="BH5857" i="9"/>
  <c r="BI5857" i="9"/>
  <c r="BJ5857" i="9"/>
  <c r="BD5858" i="9"/>
  <c r="BE5858" i="9"/>
  <c r="BF5858" i="9"/>
  <c r="BG5858" i="9"/>
  <c r="BH5858" i="9"/>
  <c r="BI5858" i="9"/>
  <c r="BJ5858" i="9"/>
  <c r="BD5859" i="9"/>
  <c r="BE5859" i="9"/>
  <c r="BF5859" i="9"/>
  <c r="BG5859" i="9"/>
  <c r="BH5859" i="9"/>
  <c r="BI5859" i="9"/>
  <c r="BJ5859" i="9"/>
  <c r="BD5860" i="9"/>
  <c r="BE5860" i="9"/>
  <c r="BF5860" i="9"/>
  <c r="BG5860" i="9"/>
  <c r="BH5860" i="9"/>
  <c r="BI5860" i="9"/>
  <c r="BJ5860" i="9"/>
  <c r="BD5861" i="9"/>
  <c r="BE5861" i="9"/>
  <c r="BF5861" i="9"/>
  <c r="BG5861" i="9"/>
  <c r="BH5861" i="9"/>
  <c r="BI5861" i="9"/>
  <c r="BJ5861" i="9"/>
  <c r="BD5862" i="9"/>
  <c r="BE5862" i="9"/>
  <c r="BF5862" i="9"/>
  <c r="BG5862" i="9"/>
  <c r="BH5862" i="9"/>
  <c r="BI5862" i="9"/>
  <c r="BJ5862" i="9"/>
  <c r="BD5863" i="9"/>
  <c r="BE5863" i="9"/>
  <c r="BF5863" i="9"/>
  <c r="BG5863" i="9"/>
  <c r="BH5863" i="9"/>
  <c r="BI5863" i="9"/>
  <c r="BJ5863" i="9"/>
  <c r="BD5864" i="9"/>
  <c r="BE5864" i="9"/>
  <c r="BF5864" i="9"/>
  <c r="BG5864" i="9"/>
  <c r="BH5864" i="9"/>
  <c r="BI5864" i="9"/>
  <c r="BJ5864" i="9"/>
  <c r="BD5865" i="9"/>
  <c r="BE5865" i="9"/>
  <c r="BF5865" i="9"/>
  <c r="BG5865" i="9"/>
  <c r="BH5865" i="9"/>
  <c r="BI5865" i="9"/>
  <c r="BJ5865" i="9"/>
  <c r="BD5866" i="9"/>
  <c r="BE5866" i="9"/>
  <c r="BF5866" i="9"/>
  <c r="BG5866" i="9"/>
  <c r="BH5866" i="9"/>
  <c r="BI5866" i="9"/>
  <c r="BJ5866" i="9"/>
  <c r="BD5867" i="9"/>
  <c r="BE5867" i="9"/>
  <c r="BF5867" i="9"/>
  <c r="BG5867" i="9"/>
  <c r="BH5867" i="9"/>
  <c r="BI5867" i="9"/>
  <c r="BJ5867" i="9"/>
  <c r="BD5868" i="9"/>
  <c r="BE5868" i="9"/>
  <c r="BF5868" i="9"/>
  <c r="BG5868" i="9"/>
  <c r="BH5868" i="9"/>
  <c r="BI5868" i="9"/>
  <c r="BJ5868" i="9"/>
  <c r="BD5869" i="9"/>
  <c r="BE5869" i="9"/>
  <c r="BF5869" i="9"/>
  <c r="BG5869" i="9"/>
  <c r="BH5869" i="9"/>
  <c r="BI5869" i="9"/>
  <c r="BJ5869" i="9"/>
  <c r="BD5870" i="9"/>
  <c r="BE5870" i="9"/>
  <c r="BF5870" i="9"/>
  <c r="BG5870" i="9"/>
  <c r="BH5870" i="9"/>
  <c r="BI5870" i="9"/>
  <c r="BJ5870" i="9"/>
  <c r="BD5871" i="9"/>
  <c r="BE5871" i="9"/>
  <c r="BF5871" i="9"/>
  <c r="BG5871" i="9"/>
  <c r="BH5871" i="9"/>
  <c r="BI5871" i="9"/>
  <c r="BJ5871" i="9"/>
  <c r="BD5872" i="9"/>
  <c r="BE5872" i="9"/>
  <c r="BF5872" i="9"/>
  <c r="BG5872" i="9"/>
  <c r="BH5872" i="9"/>
  <c r="BI5872" i="9"/>
  <c r="BJ5872" i="9"/>
  <c r="BD5873" i="9"/>
  <c r="BE5873" i="9"/>
  <c r="BF5873" i="9"/>
  <c r="BG5873" i="9"/>
  <c r="BH5873" i="9"/>
  <c r="BI5873" i="9"/>
  <c r="BJ5873" i="9"/>
  <c r="BD5874" i="9"/>
  <c r="BE5874" i="9"/>
  <c r="BF5874" i="9"/>
  <c r="BG5874" i="9"/>
  <c r="BH5874" i="9"/>
  <c r="BI5874" i="9"/>
  <c r="BJ5874" i="9"/>
  <c r="BD5875" i="9"/>
  <c r="BE5875" i="9"/>
  <c r="BF5875" i="9"/>
  <c r="BG5875" i="9"/>
  <c r="BH5875" i="9"/>
  <c r="BI5875" i="9"/>
  <c r="BJ5875" i="9"/>
  <c r="BD5876" i="9"/>
  <c r="BE5876" i="9"/>
  <c r="BF5876" i="9"/>
  <c r="BG5876" i="9"/>
  <c r="BH5876" i="9"/>
  <c r="BI5876" i="9"/>
  <c r="BJ5876" i="9"/>
  <c r="BD5877" i="9"/>
  <c r="BE5877" i="9"/>
  <c r="BF5877" i="9"/>
  <c r="BG5877" i="9"/>
  <c r="BH5877" i="9"/>
  <c r="BI5877" i="9"/>
  <c r="BJ5877" i="9"/>
  <c r="BD5878" i="9"/>
  <c r="BE5878" i="9"/>
  <c r="BF5878" i="9"/>
  <c r="BG5878" i="9"/>
  <c r="BH5878" i="9"/>
  <c r="BI5878" i="9"/>
  <c r="BJ5878" i="9"/>
  <c r="BD5879" i="9"/>
  <c r="BE5879" i="9"/>
  <c r="BF5879" i="9"/>
  <c r="BG5879" i="9"/>
  <c r="BH5879" i="9"/>
  <c r="BI5879" i="9"/>
  <c r="BJ5879" i="9"/>
  <c r="BD5880" i="9"/>
  <c r="BE5880" i="9"/>
  <c r="BF5880" i="9"/>
  <c r="BG5880" i="9"/>
  <c r="BH5880" i="9"/>
  <c r="BI5880" i="9"/>
  <c r="BJ5880" i="9"/>
  <c r="BD5881" i="9"/>
  <c r="BE5881" i="9"/>
  <c r="BF5881" i="9"/>
  <c r="BG5881" i="9"/>
  <c r="BH5881" i="9"/>
  <c r="BI5881" i="9"/>
  <c r="BJ5881" i="9"/>
  <c r="BD5882" i="9"/>
  <c r="BE5882" i="9"/>
  <c r="BF5882" i="9"/>
  <c r="BG5882" i="9"/>
  <c r="BH5882" i="9"/>
  <c r="BI5882" i="9"/>
  <c r="BJ5882" i="9"/>
  <c r="BD5883" i="9"/>
  <c r="BE5883" i="9"/>
  <c r="BF5883" i="9"/>
  <c r="BG5883" i="9"/>
  <c r="BH5883" i="9"/>
  <c r="BI5883" i="9"/>
  <c r="BJ5883" i="9"/>
  <c r="BD5884" i="9"/>
  <c r="BE5884" i="9"/>
  <c r="BF5884" i="9"/>
  <c r="BG5884" i="9"/>
  <c r="BH5884" i="9"/>
  <c r="BI5884" i="9"/>
  <c r="BJ5884" i="9"/>
  <c r="BD5885" i="9"/>
  <c r="BE5885" i="9"/>
  <c r="BF5885" i="9"/>
  <c r="BG5885" i="9"/>
  <c r="BH5885" i="9"/>
  <c r="BI5885" i="9"/>
  <c r="BJ5885" i="9"/>
  <c r="BD5886" i="9"/>
  <c r="BE5886" i="9"/>
  <c r="BF5886" i="9"/>
  <c r="BG5886" i="9"/>
  <c r="BH5886" i="9"/>
  <c r="BI5886" i="9"/>
  <c r="BJ5886" i="9"/>
  <c r="BD5887" i="9"/>
  <c r="BE5887" i="9"/>
  <c r="BF5887" i="9"/>
  <c r="BG5887" i="9"/>
  <c r="BH5887" i="9"/>
  <c r="BI5887" i="9"/>
  <c r="BJ5887" i="9"/>
  <c r="BD5888" i="9"/>
  <c r="BE5888" i="9"/>
  <c r="BF5888" i="9"/>
  <c r="BG5888" i="9"/>
  <c r="BH5888" i="9"/>
  <c r="BI5888" i="9"/>
  <c r="BJ5888" i="9"/>
  <c r="BD5889" i="9"/>
  <c r="BE5889" i="9"/>
  <c r="BF5889" i="9"/>
  <c r="BG5889" i="9"/>
  <c r="BH5889" i="9"/>
  <c r="BI5889" i="9"/>
  <c r="BJ5889" i="9"/>
  <c r="BD5890" i="9"/>
  <c r="BE5890" i="9"/>
  <c r="BF5890" i="9"/>
  <c r="BG5890" i="9"/>
  <c r="BH5890" i="9"/>
  <c r="BI5890" i="9"/>
  <c r="BJ5890" i="9"/>
  <c r="BD5891" i="9"/>
  <c r="BE5891" i="9"/>
  <c r="BF5891" i="9"/>
  <c r="BG5891" i="9"/>
  <c r="BH5891" i="9"/>
  <c r="BI5891" i="9"/>
  <c r="BJ5891" i="9"/>
  <c r="BD5892" i="9"/>
  <c r="BE5892" i="9"/>
  <c r="BF5892" i="9"/>
  <c r="BG5892" i="9"/>
  <c r="BH5892" i="9"/>
  <c r="BI5892" i="9"/>
  <c r="BJ5892" i="9"/>
  <c r="BD5893" i="9"/>
  <c r="BE5893" i="9"/>
  <c r="BF5893" i="9"/>
  <c r="BG5893" i="9"/>
  <c r="BH5893" i="9"/>
  <c r="BI5893" i="9"/>
  <c r="BJ5893" i="9"/>
  <c r="BD5894" i="9"/>
  <c r="BE5894" i="9"/>
  <c r="BF5894" i="9"/>
  <c r="BG5894" i="9"/>
  <c r="BH5894" i="9"/>
  <c r="BI5894" i="9"/>
  <c r="BJ5894" i="9"/>
  <c r="BD5895" i="9"/>
  <c r="BE5895" i="9"/>
  <c r="BF5895" i="9"/>
  <c r="BG5895" i="9"/>
  <c r="BH5895" i="9"/>
  <c r="BI5895" i="9"/>
  <c r="BJ5895" i="9"/>
  <c r="BD5896" i="9"/>
  <c r="BE5896" i="9"/>
  <c r="BF5896" i="9"/>
  <c r="BG5896" i="9"/>
  <c r="BH5896" i="9"/>
  <c r="BI5896" i="9"/>
  <c r="BJ5896" i="9"/>
  <c r="BD5897" i="9"/>
  <c r="BE5897" i="9"/>
  <c r="BF5897" i="9"/>
  <c r="BG5897" i="9"/>
  <c r="BH5897" i="9"/>
  <c r="BI5897" i="9"/>
  <c r="BJ5897" i="9"/>
  <c r="BD5898" i="9"/>
  <c r="BE5898" i="9"/>
  <c r="BF5898" i="9"/>
  <c r="BG5898" i="9"/>
  <c r="BH5898" i="9"/>
  <c r="BI5898" i="9"/>
  <c r="BJ5898" i="9"/>
  <c r="BD5899" i="9"/>
  <c r="BE5899" i="9"/>
  <c r="BF5899" i="9"/>
  <c r="BG5899" i="9"/>
  <c r="BH5899" i="9"/>
  <c r="BI5899" i="9"/>
  <c r="BJ5899" i="9"/>
  <c r="BD5900" i="9"/>
  <c r="BE5900" i="9"/>
  <c r="BF5900" i="9"/>
  <c r="BG5900" i="9"/>
  <c r="BH5900" i="9"/>
  <c r="BI5900" i="9"/>
  <c r="BJ5900" i="9"/>
  <c r="BD5901" i="9"/>
  <c r="BE5901" i="9"/>
  <c r="BF5901" i="9"/>
  <c r="BG5901" i="9"/>
  <c r="BH5901" i="9"/>
  <c r="BI5901" i="9"/>
  <c r="BJ5901" i="9"/>
  <c r="BD5902" i="9"/>
  <c r="BE5902" i="9"/>
  <c r="BF5902" i="9"/>
  <c r="BG5902" i="9"/>
  <c r="BH5902" i="9"/>
  <c r="BI5902" i="9"/>
  <c r="BJ5902" i="9"/>
  <c r="BD5903" i="9"/>
  <c r="BE5903" i="9"/>
  <c r="BF5903" i="9"/>
  <c r="BG5903" i="9"/>
  <c r="BH5903" i="9"/>
  <c r="BI5903" i="9"/>
  <c r="BJ5903" i="9"/>
  <c r="BD5904" i="9"/>
  <c r="BE5904" i="9"/>
  <c r="BF5904" i="9"/>
  <c r="BG5904" i="9"/>
  <c r="BH5904" i="9"/>
  <c r="BI5904" i="9"/>
  <c r="BJ5904" i="9"/>
  <c r="BD5905" i="9"/>
  <c r="BE5905" i="9"/>
  <c r="BF5905" i="9"/>
  <c r="BG5905" i="9"/>
  <c r="BH5905" i="9"/>
  <c r="BI5905" i="9"/>
  <c r="BJ5905" i="9"/>
  <c r="BD5906" i="9"/>
  <c r="BE5906" i="9"/>
  <c r="BF5906" i="9"/>
  <c r="BG5906" i="9"/>
  <c r="BH5906" i="9"/>
  <c r="BI5906" i="9"/>
  <c r="BJ5906" i="9"/>
  <c r="BD5907" i="9"/>
  <c r="BE5907" i="9"/>
  <c r="BF5907" i="9"/>
  <c r="BG5907" i="9"/>
  <c r="BH5907" i="9"/>
  <c r="BI5907" i="9"/>
  <c r="BJ5907" i="9"/>
  <c r="BD5908" i="9"/>
  <c r="BE5908" i="9"/>
  <c r="BF5908" i="9"/>
  <c r="BG5908" i="9"/>
  <c r="BH5908" i="9"/>
  <c r="BI5908" i="9"/>
  <c r="BJ5908" i="9"/>
  <c r="BD5909" i="9"/>
  <c r="BE5909" i="9"/>
  <c r="BF5909" i="9"/>
  <c r="BG5909" i="9"/>
  <c r="BH5909" i="9"/>
  <c r="BI5909" i="9"/>
  <c r="BJ5909" i="9"/>
  <c r="BD5910" i="9"/>
  <c r="BE5910" i="9"/>
  <c r="BF5910" i="9"/>
  <c r="BG5910" i="9"/>
  <c r="BH5910" i="9"/>
  <c r="BI5910" i="9"/>
  <c r="BJ5910" i="9"/>
  <c r="BD5911" i="9"/>
  <c r="BE5911" i="9"/>
  <c r="BF5911" i="9"/>
  <c r="BG5911" i="9"/>
  <c r="BH5911" i="9"/>
  <c r="BI5911" i="9"/>
  <c r="BJ5911" i="9"/>
  <c r="BD5912" i="9"/>
  <c r="BE5912" i="9"/>
  <c r="BF5912" i="9"/>
  <c r="BG5912" i="9"/>
  <c r="BH5912" i="9"/>
  <c r="BI5912" i="9"/>
  <c r="BJ5912" i="9"/>
  <c r="BD5913" i="9"/>
  <c r="BE5913" i="9"/>
  <c r="BF5913" i="9"/>
  <c r="BG5913" i="9"/>
  <c r="BH5913" i="9"/>
  <c r="BI5913" i="9"/>
  <c r="BJ5913" i="9"/>
  <c r="BD5914" i="9"/>
  <c r="BE5914" i="9"/>
  <c r="BF5914" i="9"/>
  <c r="BG5914" i="9"/>
  <c r="BH5914" i="9"/>
  <c r="BI5914" i="9"/>
  <c r="BJ5914" i="9"/>
  <c r="BD5915" i="9"/>
  <c r="BE5915" i="9"/>
  <c r="BF5915" i="9"/>
  <c r="BG5915" i="9"/>
  <c r="BH5915" i="9"/>
  <c r="BI5915" i="9"/>
  <c r="BJ5915" i="9"/>
  <c r="BD5916" i="9"/>
  <c r="BE5916" i="9"/>
  <c r="BF5916" i="9"/>
  <c r="BG5916" i="9"/>
  <c r="BH5916" i="9"/>
  <c r="BI5916" i="9"/>
  <c r="BJ5916" i="9"/>
  <c r="BD5917" i="9"/>
  <c r="BE5917" i="9"/>
  <c r="BF5917" i="9"/>
  <c r="BG5917" i="9"/>
  <c r="BH5917" i="9"/>
  <c r="BI5917" i="9"/>
  <c r="BJ5917" i="9"/>
  <c r="BD5918" i="9"/>
  <c r="BE5918" i="9"/>
  <c r="BF5918" i="9"/>
  <c r="BG5918" i="9"/>
  <c r="BH5918" i="9"/>
  <c r="BI5918" i="9"/>
  <c r="BJ5918" i="9"/>
  <c r="BD5919" i="9"/>
  <c r="BE5919" i="9"/>
  <c r="BF5919" i="9"/>
  <c r="BG5919" i="9"/>
  <c r="BH5919" i="9"/>
  <c r="BI5919" i="9"/>
  <c r="BJ5919" i="9"/>
  <c r="BD5920" i="9"/>
  <c r="BE5920" i="9"/>
  <c r="BF5920" i="9"/>
  <c r="BG5920" i="9"/>
  <c r="BH5920" i="9"/>
  <c r="BI5920" i="9"/>
  <c r="BJ5920" i="9"/>
  <c r="BD5921" i="9"/>
  <c r="BE5921" i="9"/>
  <c r="BF5921" i="9"/>
  <c r="BG5921" i="9"/>
  <c r="BH5921" i="9"/>
  <c r="BI5921" i="9"/>
  <c r="BJ5921" i="9"/>
  <c r="BD5922" i="9"/>
  <c r="BE5922" i="9"/>
  <c r="BF5922" i="9"/>
  <c r="BG5922" i="9"/>
  <c r="BH5922" i="9"/>
  <c r="BI5922" i="9"/>
  <c r="BJ5922" i="9"/>
  <c r="BD5923" i="9"/>
  <c r="BE5923" i="9"/>
  <c r="BF5923" i="9"/>
  <c r="BG5923" i="9"/>
  <c r="BH5923" i="9"/>
  <c r="BI5923" i="9"/>
  <c r="BJ5923" i="9"/>
  <c r="BD5924" i="9"/>
  <c r="BE5924" i="9"/>
  <c r="BF5924" i="9"/>
  <c r="BG5924" i="9"/>
  <c r="BH5924" i="9"/>
  <c r="BI5924" i="9"/>
  <c r="BJ5924" i="9"/>
  <c r="BD5925" i="9"/>
  <c r="BE5925" i="9"/>
  <c r="BF5925" i="9"/>
  <c r="BG5925" i="9"/>
  <c r="BH5925" i="9"/>
  <c r="BI5925" i="9"/>
  <c r="BJ5925" i="9"/>
  <c r="BD5926" i="9"/>
  <c r="BE5926" i="9"/>
  <c r="BF5926" i="9"/>
  <c r="BG5926" i="9"/>
  <c r="BH5926" i="9"/>
  <c r="BI5926" i="9"/>
  <c r="BJ5926" i="9"/>
  <c r="BD5927" i="9"/>
  <c r="BE5927" i="9"/>
  <c r="BF5927" i="9"/>
  <c r="BG5927" i="9"/>
  <c r="BH5927" i="9"/>
  <c r="BI5927" i="9"/>
  <c r="BJ5927" i="9"/>
  <c r="BD5928" i="9"/>
  <c r="BE5928" i="9"/>
  <c r="BF5928" i="9"/>
  <c r="BG5928" i="9"/>
  <c r="BH5928" i="9"/>
  <c r="BI5928" i="9"/>
  <c r="BJ5928" i="9"/>
  <c r="BD5929" i="9"/>
  <c r="BE5929" i="9"/>
  <c r="BF5929" i="9"/>
  <c r="BG5929" i="9"/>
  <c r="BH5929" i="9"/>
  <c r="BI5929" i="9"/>
  <c r="BJ5929" i="9"/>
  <c r="BD5930" i="9"/>
  <c r="BE5930" i="9"/>
  <c r="BF5930" i="9"/>
  <c r="BG5930" i="9"/>
  <c r="BH5930" i="9"/>
  <c r="BI5930" i="9"/>
  <c r="BJ5930" i="9"/>
  <c r="BD5931" i="9"/>
  <c r="BE5931" i="9"/>
  <c r="BF5931" i="9"/>
  <c r="BG5931" i="9"/>
  <c r="BH5931" i="9"/>
  <c r="BI5931" i="9"/>
  <c r="BJ5931" i="9"/>
  <c r="BD5932" i="9"/>
  <c r="BE5932" i="9"/>
  <c r="BF5932" i="9"/>
  <c r="BG5932" i="9"/>
  <c r="BH5932" i="9"/>
  <c r="BI5932" i="9"/>
  <c r="BJ5932" i="9"/>
  <c r="BD5933" i="9"/>
  <c r="BE5933" i="9"/>
  <c r="BF5933" i="9"/>
  <c r="BG5933" i="9"/>
  <c r="BH5933" i="9"/>
  <c r="BI5933" i="9"/>
  <c r="BJ5933" i="9"/>
  <c r="BD5934" i="9"/>
  <c r="BE5934" i="9"/>
  <c r="BF5934" i="9"/>
  <c r="BG5934" i="9"/>
  <c r="BH5934" i="9"/>
  <c r="BI5934" i="9"/>
  <c r="BJ5934" i="9"/>
  <c r="BD5935" i="9"/>
  <c r="BE5935" i="9"/>
  <c r="BF5935" i="9"/>
  <c r="BG5935" i="9"/>
  <c r="BH5935" i="9"/>
  <c r="BI5935" i="9"/>
  <c r="BJ5935" i="9"/>
  <c r="BD5936" i="9"/>
  <c r="BE5936" i="9"/>
  <c r="BF5936" i="9"/>
  <c r="BG5936" i="9"/>
  <c r="BH5936" i="9"/>
  <c r="BI5936" i="9"/>
  <c r="BJ5936" i="9"/>
  <c r="BD5937" i="9"/>
  <c r="BE5937" i="9"/>
  <c r="BF5937" i="9"/>
  <c r="BG5937" i="9"/>
  <c r="BH5937" i="9"/>
  <c r="BI5937" i="9"/>
  <c r="BJ5937" i="9"/>
  <c r="BD5938" i="9"/>
  <c r="BE5938" i="9"/>
  <c r="BF5938" i="9"/>
  <c r="BG5938" i="9"/>
  <c r="BH5938" i="9"/>
  <c r="BI5938" i="9"/>
  <c r="BJ5938" i="9"/>
  <c r="BD5939" i="9"/>
  <c r="BE5939" i="9"/>
  <c r="BF5939" i="9"/>
  <c r="BG5939" i="9"/>
  <c r="BH5939" i="9"/>
  <c r="BI5939" i="9"/>
  <c r="BJ5939" i="9"/>
  <c r="BD5940" i="9"/>
  <c r="BE5940" i="9"/>
  <c r="BF5940" i="9"/>
  <c r="BG5940" i="9"/>
  <c r="BH5940" i="9"/>
  <c r="BI5940" i="9"/>
  <c r="BJ5940" i="9"/>
  <c r="BD5941" i="9"/>
  <c r="BE5941" i="9"/>
  <c r="BF5941" i="9"/>
  <c r="BG5941" i="9"/>
  <c r="BH5941" i="9"/>
  <c r="BI5941" i="9"/>
  <c r="BJ5941" i="9"/>
  <c r="BD5942" i="9"/>
  <c r="BE5942" i="9"/>
  <c r="BF5942" i="9"/>
  <c r="BG5942" i="9"/>
  <c r="BH5942" i="9"/>
  <c r="BI5942" i="9"/>
  <c r="BJ5942" i="9"/>
  <c r="BD5943" i="9"/>
  <c r="BE5943" i="9"/>
  <c r="BF5943" i="9"/>
  <c r="BG5943" i="9"/>
  <c r="BH5943" i="9"/>
  <c r="BI5943" i="9"/>
  <c r="BJ5943" i="9"/>
  <c r="BD5944" i="9"/>
  <c r="BE5944" i="9"/>
  <c r="BF5944" i="9"/>
  <c r="BG5944" i="9"/>
  <c r="BH5944" i="9"/>
  <c r="BI5944" i="9"/>
  <c r="BJ5944" i="9"/>
  <c r="BD5945" i="9"/>
  <c r="BE5945" i="9"/>
  <c r="BF5945" i="9"/>
  <c r="BG5945" i="9"/>
  <c r="BH5945" i="9"/>
  <c r="BI5945" i="9"/>
  <c r="BJ5945" i="9"/>
  <c r="BD5946" i="9"/>
  <c r="BE5946" i="9"/>
  <c r="BF5946" i="9"/>
  <c r="BG5946" i="9"/>
  <c r="BH5946" i="9"/>
  <c r="BI5946" i="9"/>
  <c r="BJ5946" i="9"/>
  <c r="BD5947" i="9"/>
  <c r="BE5947" i="9"/>
  <c r="BF5947" i="9"/>
  <c r="BG5947" i="9"/>
  <c r="BH5947" i="9"/>
  <c r="BI5947" i="9"/>
  <c r="BJ5947" i="9"/>
  <c r="BD5948" i="9"/>
  <c r="BE5948" i="9"/>
  <c r="BF5948" i="9"/>
  <c r="BG5948" i="9"/>
  <c r="BH5948" i="9"/>
  <c r="BI5948" i="9"/>
  <c r="BJ5948" i="9"/>
  <c r="BD5949" i="9"/>
  <c r="BE5949" i="9"/>
  <c r="BF5949" i="9"/>
  <c r="BG5949" i="9"/>
  <c r="BH5949" i="9"/>
  <c r="BI5949" i="9"/>
  <c r="BJ5949" i="9"/>
  <c r="BD5950" i="9"/>
  <c r="BE5950" i="9"/>
  <c r="BF5950" i="9"/>
  <c r="BG5950" i="9"/>
  <c r="BH5950" i="9"/>
  <c r="BI5950" i="9"/>
  <c r="BJ5950" i="9"/>
  <c r="BD5951" i="9"/>
  <c r="BE5951" i="9"/>
  <c r="BF5951" i="9"/>
  <c r="BG5951" i="9"/>
  <c r="BH5951" i="9"/>
  <c r="BI5951" i="9"/>
  <c r="BJ5951" i="9"/>
  <c r="BD5952" i="9"/>
  <c r="BE5952" i="9"/>
  <c r="BF5952" i="9"/>
  <c r="BG5952" i="9"/>
  <c r="BH5952" i="9"/>
  <c r="BI5952" i="9"/>
  <c r="BJ5952" i="9"/>
  <c r="BD5953" i="9"/>
  <c r="BE5953" i="9"/>
  <c r="BF5953" i="9"/>
  <c r="BG5953" i="9"/>
  <c r="BH5953" i="9"/>
  <c r="BI5953" i="9"/>
  <c r="BJ5953" i="9"/>
  <c r="BD5954" i="9"/>
  <c r="BE5954" i="9"/>
  <c r="BF5954" i="9"/>
  <c r="BG5954" i="9"/>
  <c r="BH5954" i="9"/>
  <c r="BI5954" i="9"/>
  <c r="BJ5954" i="9"/>
  <c r="BD5955" i="9"/>
  <c r="BE5955" i="9"/>
  <c r="BF5955" i="9"/>
  <c r="BG5955" i="9"/>
  <c r="BH5955" i="9"/>
  <c r="BI5955" i="9"/>
  <c r="BJ5955" i="9"/>
  <c r="BD5956" i="9"/>
  <c r="BE5956" i="9"/>
  <c r="BF5956" i="9"/>
  <c r="BG5956" i="9"/>
  <c r="BH5956" i="9"/>
  <c r="BI5956" i="9"/>
  <c r="BJ5956" i="9"/>
  <c r="BD5957" i="9"/>
  <c r="BE5957" i="9"/>
  <c r="BF5957" i="9"/>
  <c r="BG5957" i="9"/>
  <c r="BH5957" i="9"/>
  <c r="BI5957" i="9"/>
  <c r="BJ5957" i="9"/>
  <c r="BD5958" i="9"/>
  <c r="BE5958" i="9"/>
  <c r="BF5958" i="9"/>
  <c r="BG5958" i="9"/>
  <c r="BH5958" i="9"/>
  <c r="BI5958" i="9"/>
  <c r="BJ5958" i="9"/>
  <c r="BD5959" i="9"/>
  <c r="BE5959" i="9"/>
  <c r="BF5959" i="9"/>
  <c r="BG5959" i="9"/>
  <c r="BH5959" i="9"/>
  <c r="BI5959" i="9"/>
  <c r="BJ5959" i="9"/>
  <c r="BD5960" i="9"/>
  <c r="BE5960" i="9"/>
  <c r="BF5960" i="9"/>
  <c r="BG5960" i="9"/>
  <c r="BH5960" i="9"/>
  <c r="BI5960" i="9"/>
  <c r="BJ5960" i="9"/>
  <c r="BD5961" i="9"/>
  <c r="BE5961" i="9"/>
  <c r="BF5961" i="9"/>
  <c r="BG5961" i="9"/>
  <c r="BH5961" i="9"/>
  <c r="BI5961" i="9"/>
  <c r="BJ5961" i="9"/>
  <c r="BD5962" i="9"/>
  <c r="BE5962" i="9"/>
  <c r="BF5962" i="9"/>
  <c r="BG5962" i="9"/>
  <c r="BH5962" i="9"/>
  <c r="BI5962" i="9"/>
  <c r="BJ5962" i="9"/>
  <c r="BD5963" i="9"/>
  <c r="BE5963" i="9"/>
  <c r="BF5963" i="9"/>
  <c r="BG5963" i="9"/>
  <c r="BH5963" i="9"/>
  <c r="BI5963" i="9"/>
  <c r="BJ5963" i="9"/>
  <c r="BD5964" i="9"/>
  <c r="BE5964" i="9"/>
  <c r="BF5964" i="9"/>
  <c r="BG5964" i="9"/>
  <c r="BH5964" i="9"/>
  <c r="BI5964" i="9"/>
  <c r="BJ5964" i="9"/>
  <c r="BD5965" i="9"/>
  <c r="BE5965" i="9"/>
  <c r="BF5965" i="9"/>
  <c r="BG5965" i="9"/>
  <c r="BH5965" i="9"/>
  <c r="BI5965" i="9"/>
  <c r="BJ5965" i="9"/>
  <c r="BD5966" i="9"/>
  <c r="BE5966" i="9"/>
  <c r="BF5966" i="9"/>
  <c r="BG5966" i="9"/>
  <c r="BH5966" i="9"/>
  <c r="BI5966" i="9"/>
  <c r="BJ5966" i="9"/>
  <c r="BD5967" i="9"/>
  <c r="BE5967" i="9"/>
  <c r="BF5967" i="9"/>
  <c r="BG5967" i="9"/>
  <c r="BH5967" i="9"/>
  <c r="BI5967" i="9"/>
  <c r="BJ5967" i="9"/>
  <c r="BD5968" i="9"/>
  <c r="BE5968" i="9"/>
  <c r="BF5968" i="9"/>
  <c r="BG5968" i="9"/>
  <c r="BH5968" i="9"/>
  <c r="BI5968" i="9"/>
  <c r="BJ5968" i="9"/>
  <c r="BD5969" i="9"/>
  <c r="BE5969" i="9"/>
  <c r="BF5969" i="9"/>
  <c r="BG5969" i="9"/>
  <c r="BH5969" i="9"/>
  <c r="BI5969" i="9"/>
  <c r="BJ5969" i="9"/>
  <c r="BD5970" i="9"/>
  <c r="BE5970" i="9"/>
  <c r="BF5970" i="9"/>
  <c r="BG5970" i="9"/>
  <c r="BH5970" i="9"/>
  <c r="BI5970" i="9"/>
  <c r="BJ5970" i="9"/>
  <c r="BD5971" i="9"/>
  <c r="BE5971" i="9"/>
  <c r="BF5971" i="9"/>
  <c r="BG5971" i="9"/>
  <c r="BH5971" i="9"/>
  <c r="BI5971" i="9"/>
  <c r="BJ5971" i="9"/>
  <c r="BD5972" i="9"/>
  <c r="BE5972" i="9"/>
  <c r="BF5972" i="9"/>
  <c r="BG5972" i="9"/>
  <c r="BH5972" i="9"/>
  <c r="BI5972" i="9"/>
  <c r="BJ5972" i="9"/>
  <c r="BD5973" i="9"/>
  <c r="BE5973" i="9"/>
  <c r="BF5973" i="9"/>
  <c r="BG5973" i="9"/>
  <c r="BH5973" i="9"/>
  <c r="BI5973" i="9"/>
  <c r="BJ5973" i="9"/>
  <c r="BD5974" i="9"/>
  <c r="BE5974" i="9"/>
  <c r="BF5974" i="9"/>
  <c r="BG5974" i="9"/>
  <c r="BH5974" i="9"/>
  <c r="BI5974" i="9"/>
  <c r="BJ5974" i="9"/>
  <c r="BD5975" i="9"/>
  <c r="BE5975" i="9"/>
  <c r="BF5975" i="9"/>
  <c r="BG5975" i="9"/>
  <c r="BH5975" i="9"/>
  <c r="BI5975" i="9"/>
  <c r="BJ5975" i="9"/>
  <c r="BD5976" i="9"/>
  <c r="BE5976" i="9"/>
  <c r="BF5976" i="9"/>
  <c r="BG5976" i="9"/>
  <c r="BH5976" i="9"/>
  <c r="BI5976" i="9"/>
  <c r="BJ5976" i="9"/>
  <c r="BD5977" i="9"/>
  <c r="BE5977" i="9"/>
  <c r="BF5977" i="9"/>
  <c r="BG5977" i="9"/>
  <c r="BH5977" i="9"/>
  <c r="BI5977" i="9"/>
  <c r="BJ5977" i="9"/>
  <c r="BD5978" i="9"/>
  <c r="BE5978" i="9"/>
  <c r="BF5978" i="9"/>
  <c r="BG5978" i="9"/>
  <c r="BH5978" i="9"/>
  <c r="BI5978" i="9"/>
  <c r="BJ5978" i="9"/>
  <c r="BD5979" i="9"/>
  <c r="BE5979" i="9"/>
  <c r="BF5979" i="9"/>
  <c r="BG5979" i="9"/>
  <c r="BH5979" i="9"/>
  <c r="BI5979" i="9"/>
  <c r="BJ5979" i="9"/>
  <c r="BD5980" i="9"/>
  <c r="BE5980" i="9"/>
  <c r="BF5980" i="9"/>
  <c r="BG5980" i="9"/>
  <c r="BH5980" i="9"/>
  <c r="BI5980" i="9"/>
  <c r="BJ5980" i="9"/>
  <c r="BD5981" i="9"/>
  <c r="BE5981" i="9"/>
  <c r="BF5981" i="9"/>
  <c r="BG5981" i="9"/>
  <c r="BH5981" i="9"/>
  <c r="BI5981" i="9"/>
  <c r="BJ5981" i="9"/>
  <c r="BD5982" i="9"/>
  <c r="BE5982" i="9"/>
  <c r="BF5982" i="9"/>
  <c r="BG5982" i="9"/>
  <c r="BH5982" i="9"/>
  <c r="BI5982" i="9"/>
  <c r="BJ5982" i="9"/>
  <c r="BD5983" i="9"/>
  <c r="BE5983" i="9"/>
  <c r="BF5983" i="9"/>
  <c r="BG5983" i="9"/>
  <c r="BH5983" i="9"/>
  <c r="BI5983" i="9"/>
  <c r="BJ5983" i="9"/>
  <c r="BD5984" i="9"/>
  <c r="BE5984" i="9"/>
  <c r="BF5984" i="9"/>
  <c r="BG5984" i="9"/>
  <c r="BH5984" i="9"/>
  <c r="BI5984" i="9"/>
  <c r="BJ5984" i="9"/>
  <c r="BD5985" i="9"/>
  <c r="BE5985" i="9"/>
  <c r="BF5985" i="9"/>
  <c r="BG5985" i="9"/>
  <c r="BH5985" i="9"/>
  <c r="BI5985" i="9"/>
  <c r="BJ5985" i="9"/>
  <c r="BD5986" i="9"/>
  <c r="BE5986" i="9"/>
  <c r="BF5986" i="9"/>
  <c r="BG5986" i="9"/>
  <c r="BH5986" i="9"/>
  <c r="BI5986" i="9"/>
  <c r="BJ5986" i="9"/>
  <c r="BD5987" i="9"/>
  <c r="BE5987" i="9"/>
  <c r="BF5987" i="9"/>
  <c r="BG5987" i="9"/>
  <c r="BH5987" i="9"/>
  <c r="BI5987" i="9"/>
  <c r="BJ5987" i="9"/>
  <c r="BD5988" i="9"/>
  <c r="BE5988" i="9"/>
  <c r="BF5988" i="9"/>
  <c r="BG5988" i="9"/>
  <c r="BH5988" i="9"/>
  <c r="BI5988" i="9"/>
  <c r="BJ5988" i="9"/>
  <c r="BD5989" i="9"/>
  <c r="BE5989" i="9"/>
  <c r="BF5989" i="9"/>
  <c r="BG5989" i="9"/>
  <c r="BH5989" i="9"/>
  <c r="BI5989" i="9"/>
  <c r="BJ5989" i="9"/>
  <c r="BD5990" i="9"/>
  <c r="BE5990" i="9"/>
  <c r="BF5990" i="9"/>
  <c r="BG5990" i="9"/>
  <c r="BH5990" i="9"/>
  <c r="BI5990" i="9"/>
  <c r="BJ5990" i="9"/>
  <c r="BD5991" i="9"/>
  <c r="BE5991" i="9"/>
  <c r="BF5991" i="9"/>
  <c r="BG5991" i="9"/>
  <c r="BH5991" i="9"/>
  <c r="BI5991" i="9"/>
  <c r="BJ5991" i="9"/>
  <c r="BD5992" i="9"/>
  <c r="BE5992" i="9"/>
  <c r="BF5992" i="9"/>
  <c r="BG5992" i="9"/>
  <c r="BH5992" i="9"/>
  <c r="BI5992" i="9"/>
  <c r="BJ5992" i="9"/>
  <c r="BD5993" i="9"/>
  <c r="BE5993" i="9"/>
  <c r="BF5993" i="9"/>
  <c r="BG5993" i="9"/>
  <c r="BH5993" i="9"/>
  <c r="BI5993" i="9"/>
  <c r="BJ5993" i="9"/>
  <c r="BD5994" i="9"/>
  <c r="BE5994" i="9"/>
  <c r="BF5994" i="9"/>
  <c r="BG5994" i="9"/>
  <c r="BH5994" i="9"/>
  <c r="BI5994" i="9"/>
  <c r="BJ5994" i="9"/>
  <c r="BD5995" i="9"/>
  <c r="BE5995" i="9"/>
  <c r="BF5995" i="9"/>
  <c r="BG5995" i="9"/>
  <c r="BH5995" i="9"/>
  <c r="BI5995" i="9"/>
  <c r="BJ5995" i="9"/>
  <c r="BD5996" i="9"/>
  <c r="BE5996" i="9"/>
  <c r="BF5996" i="9"/>
  <c r="BG5996" i="9"/>
  <c r="BH5996" i="9"/>
  <c r="BI5996" i="9"/>
  <c r="BJ5996" i="9"/>
  <c r="BD5997" i="9"/>
  <c r="BE5997" i="9"/>
  <c r="BF5997" i="9"/>
  <c r="BG5997" i="9"/>
  <c r="BH5997" i="9"/>
  <c r="BI5997" i="9"/>
  <c r="BJ5997" i="9"/>
  <c r="BD5998" i="9"/>
  <c r="BE5998" i="9"/>
  <c r="BF5998" i="9"/>
  <c r="BG5998" i="9"/>
  <c r="BH5998" i="9"/>
  <c r="BI5998" i="9"/>
  <c r="BJ5998" i="9"/>
  <c r="BD5999" i="9"/>
  <c r="BE5999" i="9"/>
  <c r="BF5999" i="9"/>
  <c r="BG5999" i="9"/>
  <c r="BH5999" i="9"/>
  <c r="BI5999" i="9"/>
  <c r="BJ5999" i="9"/>
  <c r="BD6000" i="9"/>
  <c r="BE6000" i="9"/>
  <c r="BF6000" i="9"/>
  <c r="BG6000" i="9"/>
  <c r="BH6000" i="9"/>
  <c r="BI6000" i="9"/>
  <c r="BJ6000" i="9"/>
  <c r="BD6001" i="9"/>
  <c r="BE6001" i="9"/>
  <c r="BF6001" i="9"/>
  <c r="BG6001" i="9"/>
  <c r="BH6001" i="9"/>
  <c r="BI6001" i="9"/>
  <c r="BJ6001" i="9"/>
  <c r="BD6002" i="9"/>
  <c r="BE6002" i="9"/>
  <c r="BF6002" i="9"/>
  <c r="BG6002" i="9"/>
  <c r="BH6002" i="9"/>
  <c r="BI6002" i="9"/>
  <c r="BJ6002" i="9"/>
  <c r="BD6003" i="9"/>
  <c r="BE6003" i="9"/>
  <c r="BF6003" i="9"/>
  <c r="BG6003" i="9"/>
  <c r="BH6003" i="9"/>
  <c r="BI6003" i="9"/>
  <c r="BJ6003" i="9"/>
  <c r="BD6004" i="9"/>
  <c r="BE6004" i="9"/>
  <c r="BF6004" i="9"/>
  <c r="BG6004" i="9"/>
  <c r="BH6004" i="9"/>
  <c r="BI6004" i="9"/>
  <c r="BJ6004" i="9"/>
  <c r="BD6005" i="9"/>
  <c r="BE6005" i="9"/>
  <c r="BF6005" i="9"/>
  <c r="BG6005" i="9"/>
  <c r="BH6005" i="9"/>
  <c r="BI6005" i="9"/>
  <c r="BJ6005" i="9"/>
  <c r="BD6006" i="9"/>
  <c r="BE6006" i="9"/>
  <c r="BF6006" i="9"/>
  <c r="BG6006" i="9"/>
  <c r="BH6006" i="9"/>
  <c r="BI6006" i="9"/>
  <c r="BJ6006" i="9"/>
  <c r="BD6007" i="9"/>
  <c r="BE6007" i="9"/>
  <c r="BF6007" i="9"/>
  <c r="BG6007" i="9"/>
  <c r="BH6007" i="9"/>
  <c r="BI6007" i="9"/>
  <c r="BJ6007" i="9"/>
  <c r="BD6008" i="9"/>
  <c r="BE6008" i="9"/>
  <c r="BF6008" i="9"/>
  <c r="BG6008" i="9"/>
  <c r="BH6008" i="9"/>
  <c r="BI6008" i="9"/>
  <c r="BJ6008" i="9"/>
  <c r="BD6009" i="9"/>
  <c r="BE6009" i="9"/>
  <c r="BF6009" i="9"/>
  <c r="BG6009" i="9"/>
  <c r="BH6009" i="9"/>
  <c r="BI6009" i="9"/>
  <c r="BJ6009" i="9"/>
  <c r="BD6010" i="9"/>
  <c r="BE6010" i="9"/>
  <c r="BF6010" i="9"/>
  <c r="BG6010" i="9"/>
  <c r="BH6010" i="9"/>
  <c r="BI6010" i="9"/>
  <c r="BJ6010" i="9"/>
  <c r="BD6011" i="9"/>
  <c r="BE6011" i="9"/>
  <c r="BF6011" i="9"/>
  <c r="BG6011" i="9"/>
  <c r="BH6011" i="9"/>
  <c r="BI6011" i="9"/>
  <c r="BJ6011" i="9"/>
  <c r="BD6012" i="9"/>
  <c r="BE6012" i="9"/>
  <c r="BF6012" i="9"/>
  <c r="BG6012" i="9"/>
  <c r="BH6012" i="9"/>
  <c r="BI6012" i="9"/>
  <c r="BJ6012" i="9"/>
  <c r="BD6013" i="9"/>
  <c r="BE6013" i="9"/>
  <c r="BF6013" i="9"/>
  <c r="BG6013" i="9"/>
  <c r="BH6013" i="9"/>
  <c r="BI6013" i="9"/>
  <c r="BJ6013" i="9"/>
  <c r="BD6014" i="9"/>
  <c r="BE6014" i="9"/>
  <c r="BF6014" i="9"/>
  <c r="BG6014" i="9"/>
  <c r="BH6014" i="9"/>
  <c r="BI6014" i="9"/>
  <c r="BJ6014" i="9"/>
  <c r="BD6015" i="9"/>
  <c r="BE6015" i="9"/>
  <c r="BF6015" i="9"/>
  <c r="BG6015" i="9"/>
  <c r="BH6015" i="9"/>
  <c r="BI6015" i="9"/>
  <c r="BJ6015" i="9"/>
  <c r="BD6016" i="9"/>
  <c r="BE6016" i="9"/>
  <c r="BF6016" i="9"/>
  <c r="BG6016" i="9"/>
  <c r="BH6016" i="9"/>
  <c r="BI6016" i="9"/>
  <c r="BJ6016" i="9"/>
  <c r="BD6017" i="9"/>
  <c r="BE6017" i="9"/>
  <c r="BF6017" i="9"/>
  <c r="BG6017" i="9"/>
  <c r="BH6017" i="9"/>
  <c r="BI6017" i="9"/>
  <c r="BJ6017" i="9"/>
  <c r="BD6018" i="9"/>
  <c r="BE6018" i="9"/>
  <c r="BF6018" i="9"/>
  <c r="BG6018" i="9"/>
  <c r="BH6018" i="9"/>
  <c r="BI6018" i="9"/>
  <c r="BJ6018" i="9"/>
  <c r="BD6019" i="9"/>
  <c r="BE6019" i="9"/>
  <c r="BF6019" i="9"/>
  <c r="BG6019" i="9"/>
  <c r="BH6019" i="9"/>
  <c r="BI6019" i="9"/>
  <c r="BJ6019" i="9"/>
  <c r="BD6020" i="9"/>
  <c r="BE6020" i="9"/>
  <c r="BF6020" i="9"/>
  <c r="BG6020" i="9"/>
  <c r="BH6020" i="9"/>
  <c r="BI6020" i="9"/>
  <c r="BJ6020" i="9"/>
  <c r="BD6021" i="9"/>
  <c r="BE6021" i="9"/>
  <c r="BF6021" i="9"/>
  <c r="BG6021" i="9"/>
  <c r="BH6021" i="9"/>
  <c r="BI6021" i="9"/>
  <c r="BJ6021" i="9"/>
  <c r="BD6022" i="9"/>
  <c r="BE6022" i="9"/>
  <c r="BF6022" i="9"/>
  <c r="BG6022" i="9"/>
  <c r="BH6022" i="9"/>
  <c r="BI6022" i="9"/>
  <c r="BJ6022" i="9"/>
  <c r="BD6023" i="9"/>
  <c r="BE6023" i="9"/>
  <c r="BF6023" i="9"/>
  <c r="BG6023" i="9"/>
  <c r="BH6023" i="9"/>
  <c r="BI6023" i="9"/>
  <c r="BJ6023" i="9"/>
  <c r="BD6024" i="9"/>
  <c r="BE6024" i="9"/>
  <c r="BF6024" i="9"/>
  <c r="BG6024" i="9"/>
  <c r="BH6024" i="9"/>
  <c r="BI6024" i="9"/>
  <c r="BJ6024" i="9"/>
  <c r="BD6025" i="9"/>
  <c r="BE6025" i="9"/>
  <c r="BF6025" i="9"/>
  <c r="BG6025" i="9"/>
  <c r="BH6025" i="9"/>
  <c r="BI6025" i="9"/>
  <c r="BJ6025" i="9"/>
  <c r="BD6026" i="9"/>
  <c r="BE6026" i="9"/>
  <c r="BF6026" i="9"/>
  <c r="BG6026" i="9"/>
  <c r="BH6026" i="9"/>
  <c r="BI6026" i="9"/>
  <c r="BJ6026" i="9"/>
  <c r="BD6027" i="9"/>
  <c r="BE6027" i="9"/>
  <c r="BF6027" i="9"/>
  <c r="BG6027" i="9"/>
  <c r="BH6027" i="9"/>
  <c r="BI6027" i="9"/>
  <c r="BJ6027" i="9"/>
  <c r="BD6028" i="9"/>
  <c r="BE6028" i="9"/>
  <c r="BF6028" i="9"/>
  <c r="BG6028" i="9"/>
  <c r="BH6028" i="9"/>
  <c r="BI6028" i="9"/>
  <c r="BJ6028" i="9"/>
  <c r="BD6029" i="9"/>
  <c r="BE6029" i="9"/>
  <c r="BF6029" i="9"/>
  <c r="BG6029" i="9"/>
  <c r="BH6029" i="9"/>
  <c r="BI6029" i="9"/>
  <c r="BJ6029" i="9"/>
  <c r="BD6030" i="9"/>
  <c r="BE6030" i="9"/>
  <c r="BF6030" i="9"/>
  <c r="BG6030" i="9"/>
  <c r="BH6030" i="9"/>
  <c r="BI6030" i="9"/>
  <c r="BJ6030" i="9"/>
  <c r="BD6031" i="9"/>
  <c r="BE6031" i="9"/>
  <c r="BF6031" i="9"/>
  <c r="BG6031" i="9"/>
  <c r="BH6031" i="9"/>
  <c r="BI6031" i="9"/>
  <c r="BJ6031" i="9"/>
  <c r="BD6032" i="9"/>
  <c r="BE6032" i="9"/>
  <c r="BF6032" i="9"/>
  <c r="BG6032" i="9"/>
  <c r="BH6032" i="9"/>
  <c r="BI6032" i="9"/>
  <c r="BJ6032" i="9"/>
  <c r="BD6033" i="9"/>
  <c r="BE6033" i="9"/>
  <c r="BF6033" i="9"/>
  <c r="BG6033" i="9"/>
  <c r="BH6033" i="9"/>
  <c r="BI6033" i="9"/>
  <c r="BJ6033" i="9"/>
  <c r="BD6034" i="9"/>
  <c r="BE6034" i="9"/>
  <c r="BF6034" i="9"/>
  <c r="BG6034" i="9"/>
  <c r="BH6034" i="9"/>
  <c r="BI6034" i="9"/>
  <c r="BJ6034" i="9"/>
  <c r="BD6035" i="9"/>
  <c r="BE6035" i="9"/>
  <c r="BF6035" i="9"/>
  <c r="BG6035" i="9"/>
  <c r="BH6035" i="9"/>
  <c r="BI6035" i="9"/>
  <c r="BJ6035" i="9"/>
  <c r="BD6036" i="9"/>
  <c r="BE6036" i="9"/>
  <c r="BF6036" i="9"/>
  <c r="BG6036" i="9"/>
  <c r="BH6036" i="9"/>
  <c r="BI6036" i="9"/>
  <c r="BJ6036" i="9"/>
  <c r="BD6037" i="9"/>
  <c r="BE6037" i="9"/>
  <c r="BF6037" i="9"/>
  <c r="BG6037" i="9"/>
  <c r="BH6037" i="9"/>
  <c r="BI6037" i="9"/>
  <c r="BJ6037" i="9"/>
  <c r="BD6038" i="9"/>
  <c r="BE6038" i="9"/>
  <c r="BF6038" i="9"/>
  <c r="BG6038" i="9"/>
  <c r="BH6038" i="9"/>
  <c r="BI6038" i="9"/>
  <c r="BJ6038" i="9"/>
  <c r="BD6039" i="9"/>
  <c r="BE6039" i="9"/>
  <c r="BF6039" i="9"/>
  <c r="BG6039" i="9"/>
  <c r="BH6039" i="9"/>
  <c r="BI6039" i="9"/>
  <c r="BJ6039" i="9"/>
  <c r="BD6040" i="9"/>
  <c r="BE6040" i="9"/>
  <c r="BF6040" i="9"/>
  <c r="BG6040" i="9"/>
  <c r="BH6040" i="9"/>
  <c r="BI6040" i="9"/>
  <c r="BJ6040" i="9"/>
  <c r="BD6041" i="9"/>
  <c r="BE6041" i="9"/>
  <c r="BF6041" i="9"/>
  <c r="BG6041" i="9"/>
  <c r="BH6041" i="9"/>
  <c r="BI6041" i="9"/>
  <c r="BJ6041" i="9"/>
  <c r="BD6042" i="9"/>
  <c r="BE6042" i="9"/>
  <c r="BF6042" i="9"/>
  <c r="BG6042" i="9"/>
  <c r="BH6042" i="9"/>
  <c r="BI6042" i="9"/>
  <c r="BJ6042" i="9"/>
  <c r="BD6043" i="9"/>
  <c r="BE6043" i="9"/>
  <c r="BF6043" i="9"/>
  <c r="BG6043" i="9"/>
  <c r="BH6043" i="9"/>
  <c r="BI6043" i="9"/>
  <c r="BJ6043" i="9"/>
  <c r="BD6044" i="9"/>
  <c r="BE6044" i="9"/>
  <c r="BF6044" i="9"/>
  <c r="BG6044" i="9"/>
  <c r="BH6044" i="9"/>
  <c r="BI6044" i="9"/>
  <c r="BJ6044" i="9"/>
  <c r="BD6045" i="9"/>
  <c r="BE6045" i="9"/>
  <c r="BF6045" i="9"/>
  <c r="BG6045" i="9"/>
  <c r="BH6045" i="9"/>
  <c r="BI6045" i="9"/>
  <c r="BJ6045" i="9"/>
  <c r="BD6046" i="9"/>
  <c r="BE6046" i="9"/>
  <c r="BF6046" i="9"/>
  <c r="BG6046" i="9"/>
  <c r="BH6046" i="9"/>
  <c r="BI6046" i="9"/>
  <c r="BJ6046" i="9"/>
  <c r="BD6047" i="9"/>
  <c r="BE6047" i="9"/>
  <c r="BF6047" i="9"/>
  <c r="BG6047" i="9"/>
  <c r="BH6047" i="9"/>
  <c r="BI6047" i="9"/>
  <c r="BJ6047" i="9"/>
  <c r="BD6048" i="9"/>
  <c r="BE6048" i="9"/>
  <c r="BF6048" i="9"/>
  <c r="BG6048" i="9"/>
  <c r="BH6048" i="9"/>
  <c r="BI6048" i="9"/>
  <c r="BJ6048" i="9"/>
  <c r="BD6049" i="9"/>
  <c r="BE6049" i="9"/>
  <c r="BF6049" i="9"/>
  <c r="BG6049" i="9"/>
  <c r="BH6049" i="9"/>
  <c r="BI6049" i="9"/>
  <c r="BJ6049" i="9"/>
  <c r="BD6050" i="9"/>
  <c r="BE6050" i="9"/>
  <c r="BF6050" i="9"/>
  <c r="BG6050" i="9"/>
  <c r="BH6050" i="9"/>
  <c r="BI6050" i="9"/>
  <c r="BJ6050" i="9"/>
  <c r="BD6051" i="9"/>
  <c r="BE6051" i="9"/>
  <c r="BF6051" i="9"/>
  <c r="BG6051" i="9"/>
  <c r="BH6051" i="9"/>
  <c r="BI6051" i="9"/>
  <c r="BJ6051" i="9"/>
  <c r="BD6052" i="9"/>
  <c r="BE6052" i="9"/>
  <c r="BF6052" i="9"/>
  <c r="BG6052" i="9"/>
  <c r="BH6052" i="9"/>
  <c r="BI6052" i="9"/>
  <c r="BJ6052" i="9"/>
  <c r="BD6053" i="9"/>
  <c r="BE6053" i="9"/>
  <c r="BF6053" i="9"/>
  <c r="BG6053" i="9"/>
  <c r="BH6053" i="9"/>
  <c r="BI6053" i="9"/>
  <c r="BJ6053" i="9"/>
  <c r="BD6054" i="9"/>
  <c r="BE6054" i="9"/>
  <c r="BF6054" i="9"/>
  <c r="BG6054" i="9"/>
  <c r="BH6054" i="9"/>
  <c r="BI6054" i="9"/>
  <c r="BJ6054" i="9"/>
  <c r="BD6055" i="9"/>
  <c r="BE6055" i="9"/>
  <c r="BF6055" i="9"/>
  <c r="BG6055" i="9"/>
  <c r="BH6055" i="9"/>
  <c r="BI6055" i="9"/>
  <c r="BJ6055" i="9"/>
  <c r="BD6056" i="9"/>
  <c r="BE6056" i="9"/>
  <c r="BF6056" i="9"/>
  <c r="BG6056" i="9"/>
  <c r="BH6056" i="9"/>
  <c r="BI6056" i="9"/>
  <c r="BJ6056" i="9"/>
  <c r="BD6057" i="9"/>
  <c r="BE6057" i="9"/>
  <c r="BF6057" i="9"/>
  <c r="BG6057" i="9"/>
  <c r="BH6057" i="9"/>
  <c r="BI6057" i="9"/>
  <c r="BJ6057" i="9"/>
  <c r="BD6058" i="9"/>
  <c r="BE6058" i="9"/>
  <c r="BF6058" i="9"/>
  <c r="BG6058" i="9"/>
  <c r="BH6058" i="9"/>
  <c r="BI6058" i="9"/>
  <c r="BJ6058" i="9"/>
  <c r="BD6059" i="9"/>
  <c r="BE6059" i="9"/>
  <c r="BF6059" i="9"/>
  <c r="BG6059" i="9"/>
  <c r="BH6059" i="9"/>
  <c r="BI6059" i="9"/>
  <c r="BJ6059" i="9"/>
  <c r="BD6060" i="9"/>
  <c r="BE6060" i="9"/>
  <c r="BF6060" i="9"/>
  <c r="BG6060" i="9"/>
  <c r="BH6060" i="9"/>
  <c r="BI6060" i="9"/>
  <c r="BJ6060" i="9"/>
  <c r="BD6061" i="9"/>
  <c r="BE6061" i="9"/>
  <c r="BF6061" i="9"/>
  <c r="BG6061" i="9"/>
  <c r="BH6061" i="9"/>
  <c r="BI6061" i="9"/>
  <c r="BJ6061" i="9"/>
  <c r="BD6062" i="9"/>
  <c r="BE6062" i="9"/>
  <c r="BF6062" i="9"/>
  <c r="BG6062" i="9"/>
  <c r="BH6062" i="9"/>
  <c r="BI6062" i="9"/>
  <c r="BJ6062" i="9"/>
  <c r="BD6063" i="9"/>
  <c r="BE6063" i="9"/>
  <c r="BF6063" i="9"/>
  <c r="BG6063" i="9"/>
  <c r="BH6063" i="9"/>
  <c r="BI6063" i="9"/>
  <c r="BJ6063" i="9"/>
  <c r="BD6064" i="9"/>
  <c r="BE6064" i="9"/>
  <c r="BF6064" i="9"/>
  <c r="BG6064" i="9"/>
  <c r="BH6064" i="9"/>
  <c r="BI6064" i="9"/>
  <c r="BJ6064" i="9"/>
  <c r="BD6065" i="9"/>
  <c r="BE6065" i="9"/>
  <c r="BF6065" i="9"/>
  <c r="BG6065" i="9"/>
  <c r="BH6065" i="9"/>
  <c r="BI6065" i="9"/>
  <c r="BJ6065" i="9"/>
  <c r="BD6066" i="9"/>
  <c r="BE6066" i="9"/>
  <c r="BF6066" i="9"/>
  <c r="BG6066" i="9"/>
  <c r="BH6066" i="9"/>
  <c r="BI6066" i="9"/>
  <c r="BJ6066" i="9"/>
  <c r="BD6067" i="9"/>
  <c r="BE6067" i="9"/>
  <c r="BF6067" i="9"/>
  <c r="BG6067" i="9"/>
  <c r="BH6067" i="9"/>
  <c r="BI6067" i="9"/>
  <c r="BJ6067" i="9"/>
  <c r="BD6068" i="9"/>
  <c r="BE6068" i="9"/>
  <c r="BF6068" i="9"/>
  <c r="BG6068" i="9"/>
  <c r="BH6068" i="9"/>
  <c r="BI6068" i="9"/>
  <c r="BJ6068" i="9"/>
  <c r="BD6069" i="9"/>
  <c r="BE6069" i="9"/>
  <c r="BF6069" i="9"/>
  <c r="BG6069" i="9"/>
  <c r="BH6069" i="9"/>
  <c r="BI6069" i="9"/>
  <c r="BJ6069" i="9"/>
  <c r="BD6070" i="9"/>
  <c r="BE6070" i="9"/>
  <c r="BF6070" i="9"/>
  <c r="BG6070" i="9"/>
  <c r="BH6070" i="9"/>
  <c r="BI6070" i="9"/>
  <c r="BJ6070" i="9"/>
  <c r="BD6071" i="9"/>
  <c r="BE6071" i="9"/>
  <c r="BF6071" i="9"/>
  <c r="BG6071" i="9"/>
  <c r="BH6071" i="9"/>
  <c r="BI6071" i="9"/>
  <c r="BJ6071" i="9"/>
  <c r="BD6072" i="9"/>
  <c r="BE6072" i="9"/>
  <c r="BF6072" i="9"/>
  <c r="BG6072" i="9"/>
  <c r="BH6072" i="9"/>
  <c r="BI6072" i="9"/>
  <c r="BJ6072" i="9"/>
  <c r="BD6073" i="9"/>
  <c r="BE6073" i="9"/>
  <c r="BF6073" i="9"/>
  <c r="BG6073" i="9"/>
  <c r="BH6073" i="9"/>
  <c r="BI6073" i="9"/>
  <c r="BJ6073" i="9"/>
  <c r="BD6074" i="9"/>
  <c r="BE6074" i="9"/>
  <c r="BF6074" i="9"/>
  <c r="BG6074" i="9"/>
  <c r="BH6074" i="9"/>
  <c r="BI6074" i="9"/>
  <c r="BJ6074" i="9"/>
  <c r="BD6075" i="9"/>
  <c r="BE6075" i="9"/>
  <c r="BF6075" i="9"/>
  <c r="BG6075" i="9"/>
  <c r="BH6075" i="9"/>
  <c r="BI6075" i="9"/>
  <c r="BJ6075" i="9"/>
  <c r="BD6076" i="9"/>
  <c r="BE6076" i="9"/>
  <c r="BF6076" i="9"/>
  <c r="BG6076" i="9"/>
  <c r="BH6076" i="9"/>
  <c r="BI6076" i="9"/>
  <c r="BJ6076" i="9"/>
  <c r="BD6077" i="9"/>
  <c r="BE6077" i="9"/>
  <c r="BF6077" i="9"/>
  <c r="BG6077" i="9"/>
  <c r="BH6077" i="9"/>
  <c r="BI6077" i="9"/>
  <c r="BJ6077" i="9"/>
  <c r="BD6078" i="9"/>
  <c r="BE6078" i="9"/>
  <c r="BF6078" i="9"/>
  <c r="BG6078" i="9"/>
  <c r="BH6078" i="9"/>
  <c r="BI6078" i="9"/>
  <c r="BJ6078" i="9"/>
  <c r="BD6079" i="9"/>
  <c r="BE6079" i="9"/>
  <c r="BF6079" i="9"/>
  <c r="BG6079" i="9"/>
  <c r="BH6079" i="9"/>
  <c r="BI6079" i="9"/>
  <c r="BJ6079" i="9"/>
  <c r="BD6080" i="9"/>
  <c r="BE6080" i="9"/>
  <c r="BF6080" i="9"/>
  <c r="BG6080" i="9"/>
  <c r="BH6080" i="9"/>
  <c r="BI6080" i="9"/>
  <c r="BJ6080" i="9"/>
  <c r="BD6081" i="9"/>
  <c r="BE6081" i="9"/>
  <c r="BF6081" i="9"/>
  <c r="BG6081" i="9"/>
  <c r="BH6081" i="9"/>
  <c r="BI6081" i="9"/>
  <c r="BJ6081" i="9"/>
  <c r="BD6082" i="9"/>
  <c r="BE6082" i="9"/>
  <c r="BF6082" i="9"/>
  <c r="BG6082" i="9"/>
  <c r="BH6082" i="9"/>
  <c r="BI6082" i="9"/>
  <c r="BJ6082" i="9"/>
  <c r="BD6083" i="9"/>
  <c r="BE6083" i="9"/>
  <c r="BF6083" i="9"/>
  <c r="BG6083" i="9"/>
  <c r="BH6083" i="9"/>
  <c r="BI6083" i="9"/>
  <c r="BJ6083" i="9"/>
  <c r="BD6084" i="9"/>
  <c r="BE6084" i="9"/>
  <c r="BF6084" i="9"/>
  <c r="BG6084" i="9"/>
  <c r="BH6084" i="9"/>
  <c r="BI6084" i="9"/>
  <c r="BJ6084" i="9"/>
  <c r="BD6085" i="9"/>
  <c r="BE6085" i="9"/>
  <c r="BF6085" i="9"/>
  <c r="BG6085" i="9"/>
  <c r="BH6085" i="9"/>
  <c r="BI6085" i="9"/>
  <c r="BJ6085" i="9"/>
  <c r="BD6086" i="9"/>
  <c r="BE6086" i="9"/>
  <c r="BF6086" i="9"/>
  <c r="BG6086" i="9"/>
  <c r="BH6086" i="9"/>
  <c r="BI6086" i="9"/>
  <c r="BJ6086" i="9"/>
  <c r="BD6087" i="9"/>
  <c r="BE6087" i="9"/>
  <c r="BF6087" i="9"/>
  <c r="BG6087" i="9"/>
  <c r="BH6087" i="9"/>
  <c r="BI6087" i="9"/>
  <c r="BJ6087" i="9"/>
  <c r="BD6088" i="9"/>
  <c r="BE6088" i="9"/>
  <c r="BF6088" i="9"/>
  <c r="BG6088" i="9"/>
  <c r="BH6088" i="9"/>
  <c r="BI6088" i="9"/>
  <c r="BJ6088" i="9"/>
  <c r="BD6089" i="9"/>
  <c r="BE6089" i="9"/>
  <c r="BF6089" i="9"/>
  <c r="BG6089" i="9"/>
  <c r="BH6089" i="9"/>
  <c r="BI6089" i="9"/>
  <c r="BJ6089" i="9"/>
  <c r="BD6090" i="9"/>
  <c r="BE6090" i="9"/>
  <c r="BF6090" i="9"/>
  <c r="BG6090" i="9"/>
  <c r="BH6090" i="9"/>
  <c r="BI6090" i="9"/>
  <c r="BJ6090" i="9"/>
  <c r="BD6091" i="9"/>
  <c r="BE6091" i="9"/>
  <c r="BF6091" i="9"/>
  <c r="BG6091" i="9"/>
  <c r="BH6091" i="9"/>
  <c r="BI6091" i="9"/>
  <c r="BJ6091" i="9"/>
  <c r="BD6092" i="9"/>
  <c r="BE6092" i="9"/>
  <c r="BF6092" i="9"/>
  <c r="BG6092" i="9"/>
  <c r="BH6092" i="9"/>
  <c r="BI6092" i="9"/>
  <c r="BJ6092" i="9"/>
  <c r="BD6093" i="9"/>
  <c r="BE6093" i="9"/>
  <c r="BF6093" i="9"/>
  <c r="BG6093" i="9"/>
  <c r="BH6093" i="9"/>
  <c r="BI6093" i="9"/>
  <c r="BJ6093" i="9"/>
  <c r="BD6094" i="9"/>
  <c r="BE6094" i="9"/>
  <c r="BF6094" i="9"/>
  <c r="BG6094" i="9"/>
  <c r="BH6094" i="9"/>
  <c r="BI6094" i="9"/>
  <c r="BJ6094" i="9"/>
  <c r="BD6095" i="9"/>
  <c r="BE6095" i="9"/>
  <c r="BF6095" i="9"/>
  <c r="BG6095" i="9"/>
  <c r="BH6095" i="9"/>
  <c r="BI6095" i="9"/>
  <c r="BJ6095" i="9"/>
  <c r="BD6096" i="9"/>
  <c r="BE6096" i="9"/>
  <c r="BF6096" i="9"/>
  <c r="BG6096" i="9"/>
  <c r="BH6096" i="9"/>
  <c r="BI6096" i="9"/>
  <c r="BJ6096" i="9"/>
  <c r="BD6097" i="9"/>
  <c r="BE6097" i="9"/>
  <c r="BF6097" i="9"/>
  <c r="BG6097" i="9"/>
  <c r="BH6097" i="9"/>
  <c r="BI6097" i="9"/>
  <c r="BJ6097" i="9"/>
  <c r="BD6098" i="9"/>
  <c r="BE6098" i="9"/>
  <c r="BF6098" i="9"/>
  <c r="BG6098" i="9"/>
  <c r="BH6098" i="9"/>
  <c r="BI6098" i="9"/>
  <c r="BJ6098" i="9"/>
  <c r="BD6099" i="9"/>
  <c r="BE6099" i="9"/>
  <c r="BF6099" i="9"/>
  <c r="BG6099" i="9"/>
  <c r="BH6099" i="9"/>
  <c r="BI6099" i="9"/>
  <c r="BJ6099" i="9"/>
  <c r="BD6100" i="9"/>
  <c r="BE6100" i="9"/>
  <c r="BF6100" i="9"/>
  <c r="BG6100" i="9"/>
  <c r="BH6100" i="9"/>
  <c r="BI6100" i="9"/>
  <c r="BJ6100" i="9"/>
  <c r="BD6101" i="9"/>
  <c r="BE6101" i="9"/>
  <c r="BF6101" i="9"/>
  <c r="BG6101" i="9"/>
  <c r="BH6101" i="9"/>
  <c r="BI6101" i="9"/>
  <c r="BJ6101" i="9"/>
  <c r="BD6102" i="9"/>
  <c r="BE6102" i="9"/>
  <c r="BF6102" i="9"/>
  <c r="BG6102" i="9"/>
  <c r="BH6102" i="9"/>
  <c r="BI6102" i="9"/>
  <c r="BJ6102" i="9"/>
  <c r="BD6103" i="9"/>
  <c r="BE6103" i="9"/>
  <c r="BF6103" i="9"/>
  <c r="BG6103" i="9"/>
  <c r="BH6103" i="9"/>
  <c r="BI6103" i="9"/>
  <c r="BJ6103" i="9"/>
  <c r="BD6104" i="9"/>
  <c r="BE6104" i="9"/>
  <c r="BF6104" i="9"/>
  <c r="BG6104" i="9"/>
  <c r="BH6104" i="9"/>
  <c r="BI6104" i="9"/>
  <c r="BJ6104" i="9"/>
  <c r="BD6105" i="9"/>
  <c r="BE6105" i="9"/>
  <c r="BF6105" i="9"/>
  <c r="BG6105" i="9"/>
  <c r="BH6105" i="9"/>
  <c r="BI6105" i="9"/>
  <c r="BJ6105" i="9"/>
  <c r="BD6106" i="9"/>
  <c r="BE6106" i="9"/>
  <c r="BF6106" i="9"/>
  <c r="BG6106" i="9"/>
  <c r="BH6106" i="9"/>
  <c r="BI6106" i="9"/>
  <c r="BJ6106" i="9"/>
  <c r="BD6107" i="9"/>
  <c r="BE6107" i="9"/>
  <c r="BF6107" i="9"/>
  <c r="BG6107" i="9"/>
  <c r="BH6107" i="9"/>
  <c r="BI6107" i="9"/>
  <c r="BJ6107" i="9"/>
  <c r="BD6108" i="9"/>
  <c r="BE6108" i="9"/>
  <c r="BF6108" i="9"/>
  <c r="BG6108" i="9"/>
  <c r="BH6108" i="9"/>
  <c r="BI6108" i="9"/>
  <c r="BJ6108" i="9"/>
  <c r="BD6109" i="9"/>
  <c r="BE6109" i="9"/>
  <c r="BF6109" i="9"/>
  <c r="BG6109" i="9"/>
  <c r="BH6109" i="9"/>
  <c r="BI6109" i="9"/>
  <c r="BJ6109" i="9"/>
  <c r="BD6110" i="9"/>
  <c r="BE6110" i="9"/>
  <c r="BF6110" i="9"/>
  <c r="BG6110" i="9"/>
  <c r="BH6110" i="9"/>
  <c r="BI6110" i="9"/>
  <c r="BJ6110" i="9"/>
  <c r="BD6111" i="9"/>
  <c r="BE6111" i="9"/>
  <c r="BF6111" i="9"/>
  <c r="BG6111" i="9"/>
  <c r="BH6111" i="9"/>
  <c r="BI6111" i="9"/>
  <c r="BJ6111" i="9"/>
  <c r="BD6112" i="9"/>
  <c r="BE6112" i="9"/>
  <c r="BF6112" i="9"/>
  <c r="BG6112" i="9"/>
  <c r="BH6112" i="9"/>
  <c r="BI6112" i="9"/>
  <c r="BJ6112" i="9"/>
  <c r="BD6113" i="9"/>
  <c r="BE6113" i="9"/>
  <c r="BF6113" i="9"/>
  <c r="BG6113" i="9"/>
  <c r="BH6113" i="9"/>
  <c r="BI6113" i="9"/>
  <c r="BJ6113" i="9"/>
  <c r="BD6114" i="9"/>
  <c r="BE6114" i="9"/>
  <c r="BF6114" i="9"/>
  <c r="BG6114" i="9"/>
  <c r="BH6114" i="9"/>
  <c r="BI6114" i="9"/>
  <c r="BJ6114" i="9"/>
  <c r="BD6115" i="9"/>
  <c r="BE6115" i="9"/>
  <c r="BF6115" i="9"/>
  <c r="BG6115" i="9"/>
  <c r="BH6115" i="9"/>
  <c r="BI6115" i="9"/>
  <c r="BJ6115" i="9"/>
  <c r="BD6116" i="9"/>
  <c r="BE6116" i="9"/>
  <c r="BF6116" i="9"/>
  <c r="BG6116" i="9"/>
  <c r="BH6116" i="9"/>
  <c r="BI6116" i="9"/>
  <c r="BJ6116" i="9"/>
  <c r="BD6117" i="9"/>
  <c r="BE6117" i="9"/>
  <c r="BF6117" i="9"/>
  <c r="BG6117" i="9"/>
  <c r="BH6117" i="9"/>
  <c r="BI6117" i="9"/>
  <c r="BJ6117" i="9"/>
  <c r="BD6118" i="9"/>
  <c r="BE6118" i="9"/>
  <c r="BF6118" i="9"/>
  <c r="BG6118" i="9"/>
  <c r="BH6118" i="9"/>
  <c r="BI6118" i="9"/>
  <c r="BJ6118" i="9"/>
  <c r="BD6119" i="9"/>
  <c r="BE6119" i="9"/>
  <c r="BF6119" i="9"/>
  <c r="BG6119" i="9"/>
  <c r="BH6119" i="9"/>
  <c r="BI6119" i="9"/>
  <c r="BJ6119" i="9"/>
  <c r="BD6120" i="9"/>
  <c r="BE6120" i="9"/>
  <c r="BF6120" i="9"/>
  <c r="BG6120" i="9"/>
  <c r="BH6120" i="9"/>
  <c r="BI6120" i="9"/>
  <c r="BJ6120" i="9"/>
  <c r="BD6121" i="9"/>
  <c r="BE6121" i="9"/>
  <c r="BF6121" i="9"/>
  <c r="BG6121" i="9"/>
  <c r="BH6121" i="9"/>
  <c r="BI6121" i="9"/>
  <c r="BJ6121" i="9"/>
  <c r="BD6122" i="9"/>
  <c r="BE6122" i="9"/>
  <c r="BF6122" i="9"/>
  <c r="BG6122" i="9"/>
  <c r="BH6122" i="9"/>
  <c r="BI6122" i="9"/>
  <c r="BJ6122" i="9"/>
  <c r="BD6123" i="9"/>
  <c r="BE6123" i="9"/>
  <c r="BF6123" i="9"/>
  <c r="BG6123" i="9"/>
  <c r="BH6123" i="9"/>
  <c r="BI6123" i="9"/>
  <c r="BJ6123" i="9"/>
  <c r="BD6124" i="9"/>
  <c r="BE6124" i="9"/>
  <c r="BF6124" i="9"/>
  <c r="BG6124" i="9"/>
  <c r="BH6124" i="9"/>
  <c r="BI6124" i="9"/>
  <c r="BJ6124" i="9"/>
  <c r="BD6125" i="9"/>
  <c r="BE6125" i="9"/>
  <c r="BF6125" i="9"/>
  <c r="BG6125" i="9"/>
  <c r="BH6125" i="9"/>
  <c r="BI6125" i="9"/>
  <c r="BJ6125" i="9"/>
  <c r="BD6126" i="9"/>
  <c r="BE6126" i="9"/>
  <c r="BF6126" i="9"/>
  <c r="BG6126" i="9"/>
  <c r="BH6126" i="9"/>
  <c r="BI6126" i="9"/>
  <c r="BJ6126" i="9"/>
  <c r="BD6127" i="9"/>
  <c r="BE6127" i="9"/>
  <c r="BF6127" i="9"/>
  <c r="BG6127" i="9"/>
  <c r="BH6127" i="9"/>
  <c r="BI6127" i="9"/>
  <c r="BJ6127" i="9"/>
  <c r="BD6128" i="9"/>
  <c r="BE6128" i="9"/>
  <c r="BF6128" i="9"/>
  <c r="BG6128" i="9"/>
  <c r="BH6128" i="9"/>
  <c r="BI6128" i="9"/>
  <c r="BJ6128" i="9"/>
  <c r="BD6129" i="9"/>
  <c r="BE6129" i="9"/>
  <c r="BF6129" i="9"/>
  <c r="BG6129" i="9"/>
  <c r="BH6129" i="9"/>
  <c r="BI6129" i="9"/>
  <c r="BJ6129" i="9"/>
  <c r="BD6130" i="9"/>
  <c r="BE6130" i="9"/>
  <c r="BF6130" i="9"/>
  <c r="BG6130" i="9"/>
  <c r="BH6130" i="9"/>
  <c r="BI6130" i="9"/>
  <c r="BJ6130" i="9"/>
  <c r="BD6131" i="9"/>
  <c r="BE6131" i="9"/>
  <c r="BF6131" i="9"/>
  <c r="BG6131" i="9"/>
  <c r="BH6131" i="9"/>
  <c r="BI6131" i="9"/>
  <c r="BJ6131" i="9"/>
  <c r="BD6132" i="9"/>
  <c r="BE6132" i="9"/>
  <c r="BF6132" i="9"/>
  <c r="BG6132" i="9"/>
  <c r="BH6132" i="9"/>
  <c r="BI6132" i="9"/>
  <c r="BJ6132" i="9"/>
  <c r="BD6133" i="9"/>
  <c r="BE6133" i="9"/>
  <c r="BF6133" i="9"/>
  <c r="BG6133" i="9"/>
  <c r="BH6133" i="9"/>
  <c r="BI6133" i="9"/>
  <c r="BJ6133" i="9"/>
  <c r="BD6134" i="9"/>
  <c r="BE6134" i="9"/>
  <c r="BF6134" i="9"/>
  <c r="BG6134" i="9"/>
  <c r="BH6134" i="9"/>
  <c r="BI6134" i="9"/>
  <c r="BJ6134" i="9"/>
  <c r="BD6135" i="9"/>
  <c r="BE6135" i="9"/>
  <c r="BF6135" i="9"/>
  <c r="BG6135" i="9"/>
  <c r="BH6135" i="9"/>
  <c r="BI6135" i="9"/>
  <c r="BJ6135" i="9"/>
  <c r="BD6136" i="9"/>
  <c r="BE6136" i="9"/>
  <c r="BF6136" i="9"/>
  <c r="BG6136" i="9"/>
  <c r="BH6136" i="9"/>
  <c r="BI6136" i="9"/>
  <c r="BJ6136" i="9"/>
  <c r="BD6137" i="9"/>
  <c r="BE6137" i="9"/>
  <c r="BF6137" i="9"/>
  <c r="BG6137" i="9"/>
  <c r="BH6137" i="9"/>
  <c r="BI6137" i="9"/>
  <c r="BJ6137" i="9"/>
  <c r="BD6138" i="9"/>
  <c r="BE6138" i="9"/>
  <c r="BF6138" i="9"/>
  <c r="BG6138" i="9"/>
  <c r="BH6138" i="9"/>
  <c r="BI6138" i="9"/>
  <c r="BJ6138" i="9"/>
  <c r="BD6139" i="9"/>
  <c r="BE6139" i="9"/>
  <c r="BF6139" i="9"/>
  <c r="BG6139" i="9"/>
  <c r="BH6139" i="9"/>
  <c r="BI6139" i="9"/>
  <c r="BJ6139" i="9"/>
  <c r="BD6140" i="9"/>
  <c r="BE6140" i="9"/>
  <c r="BF6140" i="9"/>
  <c r="BG6140" i="9"/>
  <c r="BH6140" i="9"/>
  <c r="BI6140" i="9"/>
  <c r="BJ6140" i="9"/>
  <c r="BD6141" i="9"/>
  <c r="BE6141" i="9"/>
  <c r="BF6141" i="9"/>
  <c r="BG6141" i="9"/>
  <c r="BH6141" i="9"/>
  <c r="BI6141" i="9"/>
  <c r="BJ6141" i="9"/>
  <c r="BD6142" i="9"/>
  <c r="BE6142" i="9"/>
  <c r="BF6142" i="9"/>
  <c r="BG6142" i="9"/>
  <c r="BH6142" i="9"/>
  <c r="BI6142" i="9"/>
  <c r="BJ6142" i="9"/>
  <c r="BD6143" i="9"/>
  <c r="BE6143" i="9"/>
  <c r="BF6143" i="9"/>
  <c r="BG6143" i="9"/>
  <c r="BH6143" i="9"/>
  <c r="BI6143" i="9"/>
  <c r="BJ6143" i="9"/>
  <c r="BD6144" i="9"/>
  <c r="BE6144" i="9"/>
  <c r="BF6144" i="9"/>
  <c r="BG6144" i="9"/>
  <c r="BH6144" i="9"/>
  <c r="BI6144" i="9"/>
  <c r="BJ6144" i="9"/>
  <c r="BD6145" i="9"/>
  <c r="BE6145" i="9"/>
  <c r="BF6145" i="9"/>
  <c r="BG6145" i="9"/>
  <c r="BH6145" i="9"/>
  <c r="BI6145" i="9"/>
  <c r="BJ6145" i="9"/>
  <c r="BD6146" i="9"/>
  <c r="BE6146" i="9"/>
  <c r="BF6146" i="9"/>
  <c r="BG6146" i="9"/>
  <c r="BH6146" i="9"/>
  <c r="BI6146" i="9"/>
  <c r="BJ6146" i="9"/>
  <c r="BD6147" i="9"/>
  <c r="BE6147" i="9"/>
  <c r="BF6147" i="9"/>
  <c r="BG6147" i="9"/>
  <c r="BH6147" i="9"/>
  <c r="BI6147" i="9"/>
  <c r="BJ6147" i="9"/>
  <c r="BD6148" i="9"/>
  <c r="BE6148" i="9"/>
  <c r="BF6148" i="9"/>
  <c r="BG6148" i="9"/>
  <c r="BH6148" i="9"/>
  <c r="BI6148" i="9"/>
  <c r="BJ6148" i="9"/>
  <c r="BD6149" i="9"/>
  <c r="BE6149" i="9"/>
  <c r="BF6149" i="9"/>
  <c r="BG6149" i="9"/>
  <c r="BH6149" i="9"/>
  <c r="BI6149" i="9"/>
  <c r="BJ6149" i="9"/>
  <c r="BD6150" i="9"/>
  <c r="BE6150" i="9"/>
  <c r="BF6150" i="9"/>
  <c r="BG6150" i="9"/>
  <c r="BH6150" i="9"/>
  <c r="BI6150" i="9"/>
  <c r="BJ6150" i="9"/>
  <c r="BD6151" i="9"/>
  <c r="BE6151" i="9"/>
  <c r="BF6151" i="9"/>
  <c r="BG6151" i="9"/>
  <c r="BH6151" i="9"/>
  <c r="BI6151" i="9"/>
  <c r="BJ6151" i="9"/>
  <c r="BD6152" i="9"/>
  <c r="BE6152" i="9"/>
  <c r="BF6152" i="9"/>
  <c r="BG6152" i="9"/>
  <c r="BH6152" i="9"/>
  <c r="BI6152" i="9"/>
  <c r="BJ6152" i="9"/>
  <c r="BD6153" i="9"/>
  <c r="BE6153" i="9"/>
  <c r="BF6153" i="9"/>
  <c r="BG6153" i="9"/>
  <c r="BH6153" i="9"/>
  <c r="BI6153" i="9"/>
  <c r="BJ6153" i="9"/>
  <c r="BD6154" i="9"/>
  <c r="BE6154" i="9"/>
  <c r="BF6154" i="9"/>
  <c r="BG6154" i="9"/>
  <c r="BH6154" i="9"/>
  <c r="BI6154" i="9"/>
  <c r="BJ6154" i="9"/>
  <c r="BD6155" i="9"/>
  <c r="BE6155" i="9"/>
  <c r="BF6155" i="9"/>
  <c r="BG6155" i="9"/>
  <c r="BH6155" i="9"/>
  <c r="BI6155" i="9"/>
  <c r="BJ6155" i="9"/>
  <c r="BD6156" i="9"/>
  <c r="BE6156" i="9"/>
  <c r="BF6156" i="9"/>
  <c r="BG6156" i="9"/>
  <c r="BH6156" i="9"/>
  <c r="BI6156" i="9"/>
  <c r="BJ6156" i="9"/>
  <c r="BD6157" i="9"/>
  <c r="BE6157" i="9"/>
  <c r="BF6157" i="9"/>
  <c r="BG6157" i="9"/>
  <c r="BH6157" i="9"/>
  <c r="BI6157" i="9"/>
  <c r="BJ6157" i="9"/>
  <c r="BD6158" i="9"/>
  <c r="BE6158" i="9"/>
  <c r="BF6158" i="9"/>
  <c r="BG6158" i="9"/>
  <c r="BH6158" i="9"/>
  <c r="BI6158" i="9"/>
  <c r="BJ6158" i="9"/>
  <c r="BD6159" i="9"/>
  <c r="BE6159" i="9"/>
  <c r="BF6159" i="9"/>
  <c r="BG6159" i="9"/>
  <c r="BH6159" i="9"/>
  <c r="BI6159" i="9"/>
  <c r="BJ6159" i="9"/>
  <c r="BD6160" i="9"/>
  <c r="BE6160" i="9"/>
  <c r="BF6160" i="9"/>
  <c r="BG6160" i="9"/>
  <c r="BH6160" i="9"/>
  <c r="BI6160" i="9"/>
  <c r="BJ6160" i="9"/>
  <c r="BD6161" i="9"/>
  <c r="BE6161" i="9"/>
  <c r="BF6161" i="9"/>
  <c r="BG6161" i="9"/>
  <c r="BH6161" i="9"/>
  <c r="BI6161" i="9"/>
  <c r="BJ6161" i="9"/>
  <c r="BD6162" i="9"/>
  <c r="BE6162" i="9"/>
  <c r="BF6162" i="9"/>
  <c r="BG6162" i="9"/>
  <c r="BH6162" i="9"/>
  <c r="BI6162" i="9"/>
  <c r="BJ6162" i="9"/>
  <c r="BD6163" i="9"/>
  <c r="BE6163" i="9"/>
  <c r="BF6163" i="9"/>
  <c r="BG6163" i="9"/>
  <c r="BH6163" i="9"/>
  <c r="BI6163" i="9"/>
  <c r="BJ6163" i="9"/>
  <c r="BD6164" i="9"/>
  <c r="BE6164" i="9"/>
  <c r="BF6164" i="9"/>
  <c r="BG6164" i="9"/>
  <c r="BH6164" i="9"/>
  <c r="BI6164" i="9"/>
  <c r="BJ6164" i="9"/>
  <c r="BD6165" i="9"/>
  <c r="BE6165" i="9"/>
  <c r="BF6165" i="9"/>
  <c r="BG6165" i="9"/>
  <c r="BH6165" i="9"/>
  <c r="BI6165" i="9"/>
  <c r="BJ6165" i="9"/>
  <c r="BD6166" i="9"/>
  <c r="BE6166" i="9"/>
  <c r="BF6166" i="9"/>
  <c r="BG6166" i="9"/>
  <c r="BH6166" i="9"/>
  <c r="BI6166" i="9"/>
  <c r="BJ6166" i="9"/>
  <c r="BD6167" i="9"/>
  <c r="BE6167" i="9"/>
  <c r="BF6167" i="9"/>
  <c r="BG6167" i="9"/>
  <c r="BH6167" i="9"/>
  <c r="BI6167" i="9"/>
  <c r="BJ6167" i="9"/>
  <c r="BD6168" i="9"/>
  <c r="BE6168" i="9"/>
  <c r="BF6168" i="9"/>
  <c r="BG6168" i="9"/>
  <c r="BH6168" i="9"/>
  <c r="BI6168" i="9"/>
  <c r="BJ6168" i="9"/>
  <c r="BD6169" i="9"/>
  <c r="BE6169" i="9"/>
  <c r="BF6169" i="9"/>
  <c r="BG6169" i="9"/>
  <c r="BH6169" i="9"/>
  <c r="BI6169" i="9"/>
  <c r="BJ6169" i="9"/>
  <c r="BD6170" i="9"/>
  <c r="BE6170" i="9"/>
  <c r="BF6170" i="9"/>
  <c r="BG6170" i="9"/>
  <c r="BH6170" i="9"/>
  <c r="BI6170" i="9"/>
  <c r="BJ6170" i="9"/>
  <c r="BD6171" i="9"/>
  <c r="BE6171" i="9"/>
  <c r="BF6171" i="9"/>
  <c r="BG6171" i="9"/>
  <c r="BH6171" i="9"/>
  <c r="BI6171" i="9"/>
  <c r="BJ6171" i="9"/>
  <c r="BD6172" i="9"/>
  <c r="BE6172" i="9"/>
  <c r="BF6172" i="9"/>
  <c r="BG6172" i="9"/>
  <c r="BH6172" i="9"/>
  <c r="BI6172" i="9"/>
  <c r="BJ6172" i="9"/>
  <c r="BD6173" i="9"/>
  <c r="BE6173" i="9"/>
  <c r="BF6173" i="9"/>
  <c r="BG6173" i="9"/>
  <c r="BH6173" i="9"/>
  <c r="BI6173" i="9"/>
  <c r="BJ6173" i="9"/>
  <c r="BD6174" i="9"/>
  <c r="BE6174" i="9"/>
  <c r="BF6174" i="9"/>
  <c r="BG6174" i="9"/>
  <c r="BH6174" i="9"/>
  <c r="BI6174" i="9"/>
  <c r="BJ6174" i="9"/>
  <c r="BD6175" i="9"/>
  <c r="BE6175" i="9"/>
  <c r="BF6175" i="9"/>
  <c r="BG6175" i="9"/>
  <c r="BH6175" i="9"/>
  <c r="BI6175" i="9"/>
  <c r="BJ6175" i="9"/>
  <c r="BD6176" i="9"/>
  <c r="BE6176" i="9"/>
  <c r="BF6176" i="9"/>
  <c r="BG6176" i="9"/>
  <c r="BH6176" i="9"/>
  <c r="BI6176" i="9"/>
  <c r="BJ6176" i="9"/>
  <c r="BD6177" i="9"/>
  <c r="BE6177" i="9"/>
  <c r="BF6177" i="9"/>
  <c r="BG6177" i="9"/>
  <c r="BH6177" i="9"/>
  <c r="BI6177" i="9"/>
  <c r="BJ6177" i="9"/>
  <c r="BD6178" i="9"/>
  <c r="BE6178" i="9"/>
  <c r="BF6178" i="9"/>
  <c r="BG6178" i="9"/>
  <c r="BH6178" i="9"/>
  <c r="BI6178" i="9"/>
  <c r="BJ6178" i="9"/>
  <c r="BD6179" i="9"/>
  <c r="BE6179" i="9"/>
  <c r="BF6179" i="9"/>
  <c r="BG6179" i="9"/>
  <c r="BH6179" i="9"/>
  <c r="BI6179" i="9"/>
  <c r="BJ6179" i="9"/>
  <c r="BD6180" i="9"/>
  <c r="BE6180" i="9"/>
  <c r="BF6180" i="9"/>
  <c r="BG6180" i="9"/>
  <c r="BH6180" i="9"/>
  <c r="BI6180" i="9"/>
  <c r="BJ6180" i="9"/>
  <c r="BD6181" i="9"/>
  <c r="BE6181" i="9"/>
  <c r="BF6181" i="9"/>
  <c r="BG6181" i="9"/>
  <c r="BH6181" i="9"/>
  <c r="BI6181" i="9"/>
  <c r="BJ6181" i="9"/>
  <c r="BD6182" i="9"/>
  <c r="BE6182" i="9"/>
  <c r="BF6182" i="9"/>
  <c r="BG6182" i="9"/>
  <c r="BH6182" i="9"/>
  <c r="BI6182" i="9"/>
  <c r="BJ6182" i="9"/>
  <c r="BD6183" i="9"/>
  <c r="BE6183" i="9"/>
  <c r="BF6183" i="9"/>
  <c r="BG6183" i="9"/>
  <c r="BH6183" i="9"/>
  <c r="BI6183" i="9"/>
  <c r="BJ6183" i="9"/>
  <c r="BD6184" i="9"/>
  <c r="BE6184" i="9"/>
  <c r="BF6184" i="9"/>
  <c r="BG6184" i="9"/>
  <c r="BH6184" i="9"/>
  <c r="BI6184" i="9"/>
  <c r="BJ6184" i="9"/>
  <c r="BD6185" i="9"/>
  <c r="BE6185" i="9"/>
  <c r="BF6185" i="9"/>
  <c r="BG6185" i="9"/>
  <c r="BH6185" i="9"/>
  <c r="BI6185" i="9"/>
  <c r="BJ6185" i="9"/>
  <c r="BD6186" i="9"/>
  <c r="BE6186" i="9"/>
  <c r="BF6186" i="9"/>
  <c r="BG6186" i="9"/>
  <c r="BH6186" i="9"/>
  <c r="BI6186" i="9"/>
  <c r="BJ6186" i="9"/>
  <c r="BD6187" i="9"/>
  <c r="BE6187" i="9"/>
  <c r="BF6187" i="9"/>
  <c r="BG6187" i="9"/>
  <c r="BH6187" i="9"/>
  <c r="BI6187" i="9"/>
  <c r="BJ6187" i="9"/>
  <c r="BD6188" i="9"/>
  <c r="BE6188" i="9"/>
  <c r="BF6188" i="9"/>
  <c r="BG6188" i="9"/>
  <c r="BH6188" i="9"/>
  <c r="BI6188" i="9"/>
  <c r="BJ6188" i="9"/>
  <c r="BD6189" i="9"/>
  <c r="BE6189" i="9"/>
  <c r="BF6189" i="9"/>
  <c r="BG6189" i="9"/>
  <c r="BH6189" i="9"/>
  <c r="BI6189" i="9"/>
  <c r="BJ6189" i="9"/>
  <c r="BD6190" i="9"/>
  <c r="BE6190" i="9"/>
  <c r="BF6190" i="9"/>
  <c r="BG6190" i="9"/>
  <c r="BH6190" i="9"/>
  <c r="BI6190" i="9"/>
  <c r="BJ6190" i="9"/>
  <c r="BD6191" i="9"/>
  <c r="BE6191" i="9"/>
  <c r="BF6191" i="9"/>
  <c r="BG6191" i="9"/>
  <c r="BH6191" i="9"/>
  <c r="BI6191" i="9"/>
  <c r="BJ6191" i="9"/>
  <c r="BD6192" i="9"/>
  <c r="BE6192" i="9"/>
  <c r="BF6192" i="9"/>
  <c r="BG6192" i="9"/>
  <c r="BH6192" i="9"/>
  <c r="BI6192" i="9"/>
  <c r="BJ6192" i="9"/>
  <c r="BD6193" i="9"/>
  <c r="BE6193" i="9"/>
  <c r="BF6193" i="9"/>
  <c r="BG6193" i="9"/>
  <c r="BH6193" i="9"/>
  <c r="BI6193" i="9"/>
  <c r="BJ6193" i="9"/>
  <c r="BD6194" i="9"/>
  <c r="BE6194" i="9"/>
  <c r="BF6194" i="9"/>
  <c r="BG6194" i="9"/>
  <c r="BH6194" i="9"/>
  <c r="BI6194" i="9"/>
  <c r="BJ6194" i="9"/>
  <c r="BD6195" i="9"/>
  <c r="BE6195" i="9"/>
  <c r="BF6195" i="9"/>
  <c r="BG6195" i="9"/>
  <c r="BH6195" i="9"/>
  <c r="BI6195" i="9"/>
  <c r="BJ6195" i="9"/>
  <c r="BD6196" i="9"/>
  <c r="BE6196" i="9"/>
  <c r="BF6196" i="9"/>
  <c r="BG6196" i="9"/>
  <c r="BH6196" i="9"/>
  <c r="BI6196" i="9"/>
  <c r="BJ6196" i="9"/>
  <c r="BD6197" i="9"/>
  <c r="BE6197" i="9"/>
  <c r="BF6197" i="9"/>
  <c r="BG6197" i="9"/>
  <c r="BH6197" i="9"/>
  <c r="BI6197" i="9"/>
  <c r="BJ6197" i="9"/>
  <c r="BD6198" i="9"/>
  <c r="BE6198" i="9"/>
  <c r="BF6198" i="9"/>
  <c r="BG6198" i="9"/>
  <c r="BH6198" i="9"/>
  <c r="BI6198" i="9"/>
  <c r="BJ6198" i="9"/>
  <c r="BD6199" i="9"/>
  <c r="BE6199" i="9"/>
  <c r="BF6199" i="9"/>
  <c r="BG6199" i="9"/>
  <c r="BH6199" i="9"/>
  <c r="BI6199" i="9"/>
  <c r="BJ6199" i="9"/>
  <c r="BD6200" i="9"/>
  <c r="BE6200" i="9"/>
  <c r="BF6200" i="9"/>
  <c r="BG6200" i="9"/>
  <c r="BH6200" i="9"/>
  <c r="BI6200" i="9"/>
  <c r="BJ6200" i="9"/>
  <c r="BD6201" i="9"/>
  <c r="BE6201" i="9"/>
  <c r="BF6201" i="9"/>
  <c r="BG6201" i="9"/>
  <c r="BH6201" i="9"/>
  <c r="BI6201" i="9"/>
  <c r="BJ6201" i="9"/>
  <c r="BD6202" i="9"/>
  <c r="BE6202" i="9"/>
  <c r="BF6202" i="9"/>
  <c r="BG6202" i="9"/>
  <c r="BH6202" i="9"/>
  <c r="BI6202" i="9"/>
  <c r="BJ6202" i="9"/>
  <c r="BD6203" i="9"/>
  <c r="BE6203" i="9"/>
  <c r="BF6203" i="9"/>
  <c r="BG6203" i="9"/>
  <c r="BH6203" i="9"/>
  <c r="BI6203" i="9"/>
  <c r="BJ6203" i="9"/>
  <c r="BD6204" i="9"/>
  <c r="BE6204" i="9"/>
  <c r="BF6204" i="9"/>
  <c r="BG6204" i="9"/>
  <c r="BH6204" i="9"/>
  <c r="BI6204" i="9"/>
  <c r="BJ6204" i="9"/>
  <c r="BD6205" i="9"/>
  <c r="BE6205" i="9"/>
  <c r="BF6205" i="9"/>
  <c r="BG6205" i="9"/>
  <c r="BH6205" i="9"/>
  <c r="BI6205" i="9"/>
  <c r="BJ6205" i="9"/>
  <c r="BD6206" i="9"/>
  <c r="BE6206" i="9"/>
  <c r="BF6206" i="9"/>
  <c r="BG6206" i="9"/>
  <c r="BH6206" i="9"/>
  <c r="BI6206" i="9"/>
  <c r="BJ6206" i="9"/>
  <c r="BD6207" i="9"/>
  <c r="BE6207" i="9"/>
  <c r="BF6207" i="9"/>
  <c r="BG6207" i="9"/>
  <c r="BH6207" i="9"/>
  <c r="BI6207" i="9"/>
  <c r="BJ6207" i="9"/>
  <c r="BD6208" i="9"/>
  <c r="BE6208" i="9"/>
  <c r="BF6208" i="9"/>
  <c r="BG6208" i="9"/>
  <c r="BH6208" i="9"/>
  <c r="BI6208" i="9"/>
  <c r="BJ6208" i="9"/>
  <c r="BD6209" i="9"/>
  <c r="BE6209" i="9"/>
  <c r="BF6209" i="9"/>
  <c r="BG6209" i="9"/>
  <c r="BH6209" i="9"/>
  <c r="BI6209" i="9"/>
  <c r="BJ6209" i="9"/>
  <c r="BD6210" i="9"/>
  <c r="BE6210" i="9"/>
  <c r="BF6210" i="9"/>
  <c r="BG6210" i="9"/>
  <c r="BH6210" i="9"/>
  <c r="BI6210" i="9"/>
  <c r="BJ6210" i="9"/>
  <c r="BD6211" i="9"/>
  <c r="BE6211" i="9"/>
  <c r="BF6211" i="9"/>
  <c r="BG6211" i="9"/>
  <c r="BH6211" i="9"/>
  <c r="BI6211" i="9"/>
  <c r="BJ6211" i="9"/>
  <c r="BD6212" i="9"/>
  <c r="BE6212" i="9"/>
  <c r="BF6212" i="9"/>
  <c r="BG6212" i="9"/>
  <c r="BH6212" i="9"/>
  <c r="BI6212" i="9"/>
  <c r="BJ6212" i="9"/>
  <c r="BD6213" i="9"/>
  <c r="BE6213" i="9"/>
  <c r="BF6213" i="9"/>
  <c r="BG6213" i="9"/>
  <c r="BH6213" i="9"/>
  <c r="BI6213" i="9"/>
  <c r="BJ6213" i="9"/>
  <c r="BD6214" i="9"/>
  <c r="BE6214" i="9"/>
  <c r="BF6214" i="9"/>
  <c r="BG6214" i="9"/>
  <c r="BH6214" i="9"/>
  <c r="BI6214" i="9"/>
  <c r="BJ6214" i="9"/>
  <c r="BD6215" i="9"/>
  <c r="BE6215" i="9"/>
  <c r="BF6215" i="9"/>
  <c r="BG6215" i="9"/>
  <c r="BH6215" i="9"/>
  <c r="BI6215" i="9"/>
  <c r="BJ6215" i="9"/>
  <c r="BD6216" i="9"/>
  <c r="BE6216" i="9"/>
  <c r="BF6216" i="9"/>
  <c r="BG6216" i="9"/>
  <c r="BH6216" i="9"/>
  <c r="BI6216" i="9"/>
  <c r="BJ6216" i="9"/>
  <c r="BD6217" i="9"/>
  <c r="BE6217" i="9"/>
  <c r="BF6217" i="9"/>
  <c r="BG6217" i="9"/>
  <c r="BH6217" i="9"/>
  <c r="BI6217" i="9"/>
  <c r="BJ6217" i="9"/>
  <c r="BD6218" i="9"/>
  <c r="BE6218" i="9"/>
  <c r="BF6218" i="9"/>
  <c r="BG6218" i="9"/>
  <c r="BH6218" i="9"/>
  <c r="BI6218" i="9"/>
  <c r="BJ6218" i="9"/>
  <c r="BD6219" i="9"/>
  <c r="BE6219" i="9"/>
  <c r="BF6219" i="9"/>
  <c r="BG6219" i="9"/>
  <c r="BH6219" i="9"/>
  <c r="BI6219" i="9"/>
  <c r="BJ6219" i="9"/>
  <c r="BD6220" i="9"/>
  <c r="BE6220" i="9"/>
  <c r="BF6220" i="9"/>
  <c r="BG6220" i="9"/>
  <c r="BH6220" i="9"/>
  <c r="BI6220" i="9"/>
  <c r="BJ6220" i="9"/>
  <c r="BD6221" i="9"/>
  <c r="BE6221" i="9"/>
  <c r="BF6221" i="9"/>
  <c r="BG6221" i="9"/>
  <c r="BH6221" i="9"/>
  <c r="BI6221" i="9"/>
  <c r="BJ6221" i="9"/>
  <c r="BD6222" i="9"/>
  <c r="BE6222" i="9"/>
  <c r="BF6222" i="9"/>
  <c r="BG6222" i="9"/>
  <c r="BH6222" i="9"/>
  <c r="BI6222" i="9"/>
  <c r="BJ6222" i="9"/>
  <c r="BD6223" i="9"/>
  <c r="BE6223" i="9"/>
  <c r="BF6223" i="9"/>
  <c r="BG6223" i="9"/>
  <c r="BH6223" i="9"/>
  <c r="BI6223" i="9"/>
  <c r="BJ6223" i="9"/>
  <c r="BD6224" i="9"/>
  <c r="BE6224" i="9"/>
  <c r="BF6224" i="9"/>
  <c r="BG6224" i="9"/>
  <c r="BH6224" i="9"/>
  <c r="BI6224" i="9"/>
  <c r="BJ6224" i="9"/>
  <c r="BD6225" i="9"/>
  <c r="BE6225" i="9"/>
  <c r="BF6225" i="9"/>
  <c r="BG6225" i="9"/>
  <c r="BH6225" i="9"/>
  <c r="BI6225" i="9"/>
  <c r="BJ6225" i="9"/>
  <c r="BD6226" i="9"/>
  <c r="BE6226" i="9"/>
  <c r="BF6226" i="9"/>
  <c r="BG6226" i="9"/>
  <c r="BH6226" i="9"/>
  <c r="BI6226" i="9"/>
  <c r="BJ6226" i="9"/>
  <c r="BD6227" i="9"/>
  <c r="BE6227" i="9"/>
  <c r="BF6227" i="9"/>
  <c r="BG6227" i="9"/>
  <c r="BH6227" i="9"/>
  <c r="BI6227" i="9"/>
  <c r="BJ6227" i="9"/>
  <c r="BD6228" i="9"/>
  <c r="BE6228" i="9"/>
  <c r="BF6228" i="9"/>
  <c r="BG6228" i="9"/>
  <c r="BH6228" i="9"/>
  <c r="BI6228" i="9"/>
  <c r="BJ6228" i="9"/>
  <c r="BD6229" i="9"/>
  <c r="BE6229" i="9"/>
  <c r="BF6229" i="9"/>
  <c r="BG6229" i="9"/>
  <c r="BH6229" i="9"/>
  <c r="BI6229" i="9"/>
  <c r="BJ6229" i="9"/>
  <c r="BD6230" i="9"/>
  <c r="BE6230" i="9"/>
  <c r="BF6230" i="9"/>
  <c r="BG6230" i="9"/>
  <c r="BH6230" i="9"/>
  <c r="BI6230" i="9"/>
  <c r="BJ6230" i="9"/>
  <c r="BD6231" i="9"/>
  <c r="BE6231" i="9"/>
  <c r="BF6231" i="9"/>
  <c r="BG6231" i="9"/>
  <c r="BH6231" i="9"/>
  <c r="BI6231" i="9"/>
  <c r="BJ6231" i="9"/>
  <c r="BD6232" i="9"/>
  <c r="BE6232" i="9"/>
  <c r="BF6232" i="9"/>
  <c r="BG6232" i="9"/>
  <c r="BH6232" i="9"/>
  <c r="BI6232" i="9"/>
  <c r="BJ6232" i="9"/>
  <c r="BD6233" i="9"/>
  <c r="BE6233" i="9"/>
  <c r="BF6233" i="9"/>
  <c r="BG6233" i="9"/>
  <c r="BH6233" i="9"/>
  <c r="BI6233" i="9"/>
  <c r="BJ6233" i="9"/>
  <c r="BD6234" i="9"/>
  <c r="BE6234" i="9"/>
  <c r="BF6234" i="9"/>
  <c r="BG6234" i="9"/>
  <c r="BH6234" i="9"/>
  <c r="BI6234" i="9"/>
  <c r="BJ6234" i="9"/>
  <c r="BD6235" i="9"/>
  <c r="BE6235" i="9"/>
  <c r="BF6235" i="9"/>
  <c r="BG6235" i="9"/>
  <c r="BH6235" i="9"/>
  <c r="BI6235" i="9"/>
  <c r="BJ6235" i="9"/>
  <c r="BD6236" i="9"/>
  <c r="BE6236" i="9"/>
  <c r="BF6236" i="9"/>
  <c r="BG6236" i="9"/>
  <c r="BH6236" i="9"/>
  <c r="BI6236" i="9"/>
  <c r="BJ6236" i="9"/>
  <c r="BD6237" i="9"/>
  <c r="BE6237" i="9"/>
  <c r="BF6237" i="9"/>
  <c r="BG6237" i="9"/>
  <c r="BH6237" i="9"/>
  <c r="BI6237" i="9"/>
  <c r="BJ6237" i="9"/>
  <c r="BD6238" i="9"/>
  <c r="BE6238" i="9"/>
  <c r="BF6238" i="9"/>
  <c r="BG6238" i="9"/>
  <c r="BH6238" i="9"/>
  <c r="BI6238" i="9"/>
  <c r="BJ6238" i="9"/>
  <c r="BD6239" i="9"/>
  <c r="BE6239" i="9"/>
  <c r="BF6239" i="9"/>
  <c r="BG6239" i="9"/>
  <c r="BH6239" i="9"/>
  <c r="BI6239" i="9"/>
  <c r="BJ6239" i="9"/>
  <c r="BD6240" i="9"/>
  <c r="BE6240" i="9"/>
  <c r="BF6240" i="9"/>
  <c r="BG6240" i="9"/>
  <c r="BH6240" i="9"/>
  <c r="BI6240" i="9"/>
  <c r="BJ6240" i="9"/>
  <c r="BD6241" i="9"/>
  <c r="BE6241" i="9"/>
  <c r="BF6241" i="9"/>
  <c r="BG6241" i="9"/>
  <c r="BH6241" i="9"/>
  <c r="BI6241" i="9"/>
  <c r="BJ6241" i="9"/>
  <c r="BD6242" i="9"/>
  <c r="BE6242" i="9"/>
  <c r="BF6242" i="9"/>
  <c r="BG6242" i="9"/>
  <c r="BH6242" i="9"/>
  <c r="BI6242" i="9"/>
  <c r="BJ6242" i="9"/>
  <c r="BD6243" i="9"/>
  <c r="BE6243" i="9"/>
  <c r="BF6243" i="9"/>
  <c r="BG6243" i="9"/>
  <c r="BH6243" i="9"/>
  <c r="BI6243" i="9"/>
  <c r="BJ6243" i="9"/>
  <c r="BD6244" i="9"/>
  <c r="BE6244" i="9"/>
  <c r="BF6244" i="9"/>
  <c r="BG6244" i="9"/>
  <c r="BH6244" i="9"/>
  <c r="BI6244" i="9"/>
  <c r="BJ6244" i="9"/>
  <c r="BD6245" i="9"/>
  <c r="BE6245" i="9"/>
  <c r="BF6245" i="9"/>
  <c r="BG6245" i="9"/>
  <c r="BH6245" i="9"/>
  <c r="BI6245" i="9"/>
  <c r="BJ6245" i="9"/>
  <c r="BD6246" i="9"/>
  <c r="BE6246" i="9"/>
  <c r="BF6246" i="9"/>
  <c r="BG6246" i="9"/>
  <c r="BH6246" i="9"/>
  <c r="BI6246" i="9"/>
  <c r="BJ6246" i="9"/>
  <c r="BD6247" i="9"/>
  <c r="BE6247" i="9"/>
  <c r="BF6247" i="9"/>
  <c r="BG6247" i="9"/>
  <c r="BH6247" i="9"/>
  <c r="BI6247" i="9"/>
  <c r="BJ6247" i="9"/>
  <c r="BD6248" i="9"/>
  <c r="BE6248" i="9"/>
  <c r="BF6248" i="9"/>
  <c r="BG6248" i="9"/>
  <c r="BH6248" i="9"/>
  <c r="BI6248" i="9"/>
  <c r="BJ6248" i="9"/>
  <c r="BD6249" i="9"/>
  <c r="BE6249" i="9"/>
  <c r="BF6249" i="9"/>
  <c r="BG6249" i="9"/>
  <c r="BH6249" i="9"/>
  <c r="BI6249" i="9"/>
  <c r="BJ6249" i="9"/>
  <c r="BD6250" i="9"/>
  <c r="BE6250" i="9"/>
  <c r="BF6250" i="9"/>
  <c r="BG6250" i="9"/>
  <c r="BH6250" i="9"/>
  <c r="BI6250" i="9"/>
  <c r="BJ6250" i="9"/>
  <c r="BD6251" i="9"/>
  <c r="BE6251" i="9"/>
  <c r="BF6251" i="9"/>
  <c r="BG6251" i="9"/>
  <c r="BH6251" i="9"/>
  <c r="BI6251" i="9"/>
  <c r="BJ6251" i="9"/>
  <c r="BD6252" i="9"/>
  <c r="BE6252" i="9"/>
  <c r="BF6252" i="9"/>
  <c r="BG6252" i="9"/>
  <c r="BH6252" i="9"/>
  <c r="BI6252" i="9"/>
  <c r="BJ6252" i="9"/>
  <c r="BD6253" i="9"/>
  <c r="BE6253" i="9"/>
  <c r="BF6253" i="9"/>
  <c r="BG6253" i="9"/>
  <c r="BH6253" i="9"/>
  <c r="BI6253" i="9"/>
  <c r="BJ6253" i="9"/>
  <c r="BD6254" i="9"/>
  <c r="BE6254" i="9"/>
  <c r="BF6254" i="9"/>
  <c r="BG6254" i="9"/>
  <c r="BH6254" i="9"/>
  <c r="BI6254" i="9"/>
  <c r="BJ6254" i="9"/>
  <c r="BD6255" i="9"/>
  <c r="BE6255" i="9"/>
  <c r="BF6255" i="9"/>
  <c r="BG6255" i="9"/>
  <c r="BH6255" i="9"/>
  <c r="BI6255" i="9"/>
  <c r="BJ6255" i="9"/>
  <c r="BD6256" i="9"/>
  <c r="BE6256" i="9"/>
  <c r="BF6256" i="9"/>
  <c r="BG6256" i="9"/>
  <c r="BH6256" i="9"/>
  <c r="BI6256" i="9"/>
  <c r="BJ6256" i="9"/>
  <c r="BD6257" i="9"/>
  <c r="BE6257" i="9"/>
  <c r="BF6257" i="9"/>
  <c r="BG6257" i="9"/>
  <c r="BH6257" i="9"/>
  <c r="BI6257" i="9"/>
  <c r="BJ6257" i="9"/>
  <c r="BD6258" i="9"/>
  <c r="BE6258" i="9"/>
  <c r="BF6258" i="9"/>
  <c r="BG6258" i="9"/>
  <c r="BH6258" i="9"/>
  <c r="BI6258" i="9"/>
  <c r="BJ6258" i="9"/>
  <c r="BD6259" i="9"/>
  <c r="BE6259" i="9"/>
  <c r="BF6259" i="9"/>
  <c r="BG6259" i="9"/>
  <c r="BH6259" i="9"/>
  <c r="BI6259" i="9"/>
  <c r="BJ6259" i="9"/>
  <c r="BD6260" i="9"/>
  <c r="BE6260" i="9"/>
  <c r="BF6260" i="9"/>
  <c r="BG6260" i="9"/>
  <c r="BH6260" i="9"/>
  <c r="BI6260" i="9"/>
  <c r="BJ6260" i="9"/>
  <c r="BD6261" i="9"/>
  <c r="BE6261" i="9"/>
  <c r="BF6261" i="9"/>
  <c r="BG6261" i="9"/>
  <c r="BH6261" i="9"/>
  <c r="BI6261" i="9"/>
  <c r="BJ6261" i="9"/>
  <c r="BD6262" i="9"/>
  <c r="BE6262" i="9"/>
  <c r="BF6262" i="9"/>
  <c r="BG6262" i="9"/>
  <c r="BH6262" i="9"/>
  <c r="BI6262" i="9"/>
  <c r="BJ6262" i="9"/>
  <c r="BD6263" i="9"/>
  <c r="BE6263" i="9"/>
  <c r="BF6263" i="9"/>
  <c r="BG6263" i="9"/>
  <c r="BH6263" i="9"/>
  <c r="BI6263" i="9"/>
  <c r="BJ6263" i="9"/>
  <c r="BD6264" i="9"/>
  <c r="BE6264" i="9"/>
  <c r="BF6264" i="9"/>
  <c r="BG6264" i="9"/>
  <c r="BH6264" i="9"/>
  <c r="BI6264" i="9"/>
  <c r="BJ6264" i="9"/>
  <c r="BD6265" i="9"/>
  <c r="BE6265" i="9"/>
  <c r="BF6265" i="9"/>
  <c r="BG6265" i="9"/>
  <c r="BH6265" i="9"/>
  <c r="BI6265" i="9"/>
  <c r="BJ6265" i="9"/>
  <c r="BD6266" i="9"/>
  <c r="BE6266" i="9"/>
  <c r="BF6266" i="9"/>
  <c r="BG6266" i="9"/>
  <c r="BH6266" i="9"/>
  <c r="BI6266" i="9"/>
  <c r="BJ6266" i="9"/>
  <c r="BD6267" i="9"/>
  <c r="BE6267" i="9"/>
  <c r="BF6267" i="9"/>
  <c r="BG6267" i="9"/>
  <c r="BH6267" i="9"/>
  <c r="BI6267" i="9"/>
  <c r="BJ6267" i="9"/>
  <c r="BD6268" i="9"/>
  <c r="BE6268" i="9"/>
  <c r="BF6268" i="9"/>
  <c r="BG6268" i="9"/>
  <c r="BH6268" i="9"/>
  <c r="BI6268" i="9"/>
  <c r="BJ6268" i="9"/>
  <c r="BD6269" i="9"/>
  <c r="BE6269" i="9"/>
  <c r="BF6269" i="9"/>
  <c r="BG6269" i="9"/>
  <c r="BH6269" i="9"/>
  <c r="BI6269" i="9"/>
  <c r="BJ6269" i="9"/>
  <c r="BD6270" i="9"/>
  <c r="BE6270" i="9"/>
  <c r="BF6270" i="9"/>
  <c r="BG6270" i="9"/>
  <c r="BH6270" i="9"/>
  <c r="BI6270" i="9"/>
  <c r="BJ6270" i="9"/>
  <c r="BD6271" i="9"/>
  <c r="BE6271" i="9"/>
  <c r="BF6271" i="9"/>
  <c r="BG6271" i="9"/>
  <c r="BH6271" i="9"/>
  <c r="BI6271" i="9"/>
  <c r="BJ6271" i="9"/>
  <c r="BD6272" i="9"/>
  <c r="BE6272" i="9"/>
  <c r="BF6272" i="9"/>
  <c r="BG6272" i="9"/>
  <c r="BH6272" i="9"/>
  <c r="BI6272" i="9"/>
  <c r="BJ6272" i="9"/>
  <c r="BD6273" i="9"/>
  <c r="BE6273" i="9"/>
  <c r="BF6273" i="9"/>
  <c r="BG6273" i="9"/>
  <c r="BH6273" i="9"/>
  <c r="BI6273" i="9"/>
  <c r="BJ6273" i="9"/>
  <c r="BD6274" i="9"/>
  <c r="BE6274" i="9"/>
  <c r="BF6274" i="9"/>
  <c r="BG6274" i="9"/>
  <c r="BH6274" i="9"/>
  <c r="BI6274" i="9"/>
  <c r="BJ6274" i="9"/>
  <c r="BD6275" i="9"/>
  <c r="BE6275" i="9"/>
  <c r="BF6275" i="9"/>
  <c r="BG6275" i="9"/>
  <c r="BH6275" i="9"/>
  <c r="BI6275" i="9"/>
  <c r="BJ6275" i="9"/>
  <c r="BD6276" i="9"/>
  <c r="BE6276" i="9"/>
  <c r="BF6276" i="9"/>
  <c r="BG6276" i="9"/>
  <c r="BH6276" i="9"/>
  <c r="BI6276" i="9"/>
  <c r="BJ6276" i="9"/>
  <c r="BD6277" i="9"/>
  <c r="BE6277" i="9"/>
  <c r="BF6277" i="9"/>
  <c r="BG6277" i="9"/>
  <c r="BH6277" i="9"/>
  <c r="BI6277" i="9"/>
  <c r="BJ6277" i="9"/>
  <c r="BD6278" i="9"/>
  <c r="BE6278" i="9"/>
  <c r="BF6278" i="9"/>
  <c r="BG6278" i="9"/>
  <c r="BH6278" i="9"/>
  <c r="BI6278" i="9"/>
  <c r="BJ6278" i="9"/>
  <c r="BD6279" i="9"/>
  <c r="BE6279" i="9"/>
  <c r="BF6279" i="9"/>
  <c r="BG6279" i="9"/>
  <c r="BH6279" i="9"/>
  <c r="BI6279" i="9"/>
  <c r="BJ6279" i="9"/>
  <c r="BD6280" i="9"/>
  <c r="BE6280" i="9"/>
  <c r="BF6280" i="9"/>
  <c r="BG6280" i="9"/>
  <c r="BH6280" i="9"/>
  <c r="BI6280" i="9"/>
  <c r="BJ6280" i="9"/>
  <c r="BD6281" i="9"/>
  <c r="BE6281" i="9"/>
  <c r="BF6281" i="9"/>
  <c r="BG6281" i="9"/>
  <c r="BH6281" i="9"/>
  <c r="BI6281" i="9"/>
  <c r="BJ6281" i="9"/>
  <c r="BD6282" i="9"/>
  <c r="BE6282" i="9"/>
  <c r="BF6282" i="9"/>
  <c r="BG6282" i="9"/>
  <c r="BH6282" i="9"/>
  <c r="BI6282" i="9"/>
  <c r="BJ6282" i="9"/>
  <c r="BD6283" i="9"/>
  <c r="BE6283" i="9"/>
  <c r="BF6283" i="9"/>
  <c r="BG6283" i="9"/>
  <c r="BH6283" i="9"/>
  <c r="BI6283" i="9"/>
  <c r="BJ6283" i="9"/>
  <c r="BD6284" i="9"/>
  <c r="BE6284" i="9"/>
  <c r="BF6284" i="9"/>
  <c r="BG6284" i="9"/>
  <c r="BH6284" i="9"/>
  <c r="BI6284" i="9"/>
  <c r="BJ6284" i="9"/>
  <c r="BD6285" i="9"/>
  <c r="BE6285" i="9"/>
  <c r="BF6285" i="9"/>
  <c r="BG6285" i="9"/>
  <c r="BH6285" i="9"/>
  <c r="BI6285" i="9"/>
  <c r="BJ6285" i="9"/>
  <c r="BD6286" i="9"/>
  <c r="BE6286" i="9"/>
  <c r="BF6286" i="9"/>
  <c r="BG6286" i="9"/>
  <c r="BH6286" i="9"/>
  <c r="BI6286" i="9"/>
  <c r="BJ6286" i="9"/>
  <c r="BD6287" i="9"/>
  <c r="BE6287" i="9"/>
  <c r="BF6287" i="9"/>
  <c r="BG6287" i="9"/>
  <c r="BH6287" i="9"/>
  <c r="BI6287" i="9"/>
  <c r="BJ6287" i="9"/>
  <c r="BD6288" i="9"/>
  <c r="BE6288" i="9"/>
  <c r="BF6288" i="9"/>
  <c r="BG6288" i="9"/>
  <c r="BH6288" i="9"/>
  <c r="BI6288" i="9"/>
  <c r="BJ6288" i="9"/>
  <c r="BD6289" i="9"/>
  <c r="BE6289" i="9"/>
  <c r="BF6289" i="9"/>
  <c r="BG6289" i="9"/>
  <c r="BH6289" i="9"/>
  <c r="BI6289" i="9"/>
  <c r="BJ6289" i="9"/>
  <c r="BD6290" i="9"/>
  <c r="BE6290" i="9"/>
  <c r="BF6290" i="9"/>
  <c r="BG6290" i="9"/>
  <c r="BH6290" i="9"/>
  <c r="BI6290" i="9"/>
  <c r="BJ6290" i="9"/>
  <c r="BD6291" i="9"/>
  <c r="BE6291" i="9"/>
  <c r="BF6291" i="9"/>
  <c r="BG6291" i="9"/>
  <c r="BH6291" i="9"/>
  <c r="BI6291" i="9"/>
  <c r="BJ6291" i="9"/>
  <c r="BD6292" i="9"/>
  <c r="BE6292" i="9"/>
  <c r="BF6292" i="9"/>
  <c r="BG6292" i="9"/>
  <c r="BH6292" i="9"/>
  <c r="BI6292" i="9"/>
  <c r="BJ6292" i="9"/>
  <c r="BD6293" i="9"/>
  <c r="BE6293" i="9"/>
  <c r="BF6293" i="9"/>
  <c r="BG6293" i="9"/>
  <c r="BH6293" i="9"/>
  <c r="BI6293" i="9"/>
  <c r="BJ6293" i="9"/>
  <c r="BD6294" i="9"/>
  <c r="BE6294" i="9"/>
  <c r="BF6294" i="9"/>
  <c r="BG6294" i="9"/>
  <c r="BH6294" i="9"/>
  <c r="BI6294" i="9"/>
  <c r="BJ6294" i="9"/>
  <c r="BD6295" i="9"/>
  <c r="BE6295" i="9"/>
  <c r="BF6295" i="9"/>
  <c r="BG6295" i="9"/>
  <c r="BH6295" i="9"/>
  <c r="BI6295" i="9"/>
  <c r="BJ6295" i="9"/>
  <c r="BD6296" i="9"/>
  <c r="BE6296" i="9"/>
  <c r="BF6296" i="9"/>
  <c r="BG6296" i="9"/>
  <c r="BH6296" i="9"/>
  <c r="BI6296" i="9"/>
  <c r="BJ6296" i="9"/>
  <c r="BD6297" i="9"/>
  <c r="BE6297" i="9"/>
  <c r="BF6297" i="9"/>
  <c r="BG6297" i="9"/>
  <c r="BH6297" i="9"/>
  <c r="BI6297" i="9"/>
  <c r="BJ6297" i="9"/>
  <c r="BD6298" i="9"/>
  <c r="BE6298" i="9"/>
  <c r="BF6298" i="9"/>
  <c r="BG6298" i="9"/>
  <c r="BH6298" i="9"/>
  <c r="BI6298" i="9"/>
  <c r="BJ6298" i="9"/>
  <c r="BD6299" i="9"/>
  <c r="BE6299" i="9"/>
  <c r="BF6299" i="9"/>
  <c r="BG6299" i="9"/>
  <c r="BH6299" i="9"/>
  <c r="BI6299" i="9"/>
  <c r="BJ6299" i="9"/>
  <c r="BD6300" i="9"/>
  <c r="BE6300" i="9"/>
  <c r="BF6300" i="9"/>
  <c r="BG6300" i="9"/>
  <c r="BH6300" i="9"/>
  <c r="BI6300" i="9"/>
  <c r="BJ6300" i="9"/>
  <c r="BD6301" i="9"/>
  <c r="BE6301" i="9"/>
  <c r="BF6301" i="9"/>
  <c r="BG6301" i="9"/>
  <c r="BH6301" i="9"/>
  <c r="BI6301" i="9"/>
  <c r="BJ6301" i="9"/>
  <c r="BD6302" i="9"/>
  <c r="BE6302" i="9"/>
  <c r="BF6302" i="9"/>
  <c r="BG6302" i="9"/>
  <c r="BH6302" i="9"/>
  <c r="BI6302" i="9"/>
  <c r="BJ6302" i="9"/>
  <c r="BD6303" i="9"/>
  <c r="BE6303" i="9"/>
  <c r="BF6303" i="9"/>
  <c r="BG6303" i="9"/>
  <c r="BH6303" i="9"/>
  <c r="BI6303" i="9"/>
  <c r="BJ6303" i="9"/>
  <c r="BD6304" i="9"/>
  <c r="BE6304" i="9"/>
  <c r="BF6304" i="9"/>
  <c r="BG6304" i="9"/>
  <c r="BH6304" i="9"/>
  <c r="BI6304" i="9"/>
  <c r="BJ6304" i="9"/>
  <c r="BD6305" i="9"/>
  <c r="BE6305" i="9"/>
  <c r="BF6305" i="9"/>
  <c r="BG6305" i="9"/>
  <c r="BH6305" i="9"/>
  <c r="BI6305" i="9"/>
  <c r="BJ6305" i="9"/>
  <c r="BD6306" i="9"/>
  <c r="BE6306" i="9"/>
  <c r="BF6306" i="9"/>
  <c r="BG6306" i="9"/>
  <c r="BH6306" i="9"/>
  <c r="BI6306" i="9"/>
  <c r="BJ6306" i="9"/>
  <c r="BD6307" i="9"/>
  <c r="BE6307" i="9"/>
  <c r="BF6307" i="9"/>
  <c r="BG6307" i="9"/>
  <c r="BH6307" i="9"/>
  <c r="BI6307" i="9"/>
  <c r="BJ6307" i="9"/>
  <c r="BD6308" i="9"/>
  <c r="BE6308" i="9"/>
  <c r="BF6308" i="9"/>
  <c r="BG6308" i="9"/>
  <c r="BH6308" i="9"/>
  <c r="BI6308" i="9"/>
  <c r="BJ6308" i="9"/>
  <c r="BD6309" i="9"/>
  <c r="BE6309" i="9"/>
  <c r="BF6309" i="9"/>
  <c r="BG6309" i="9"/>
  <c r="BH6309" i="9"/>
  <c r="BI6309" i="9"/>
  <c r="BJ6309" i="9"/>
  <c r="BD6310" i="9"/>
  <c r="BE6310" i="9"/>
  <c r="BF6310" i="9"/>
  <c r="BG6310" i="9"/>
  <c r="BH6310" i="9"/>
  <c r="BI6310" i="9"/>
  <c r="BJ6310" i="9"/>
  <c r="BD6311" i="9"/>
  <c r="BE6311" i="9"/>
  <c r="BF6311" i="9"/>
  <c r="BG6311" i="9"/>
  <c r="BH6311" i="9"/>
  <c r="BI6311" i="9"/>
  <c r="BJ6311" i="9"/>
  <c r="BD6312" i="9"/>
  <c r="BE6312" i="9"/>
  <c r="BF6312" i="9"/>
  <c r="BG6312" i="9"/>
  <c r="BH6312" i="9"/>
  <c r="BI6312" i="9"/>
  <c r="BJ6312" i="9"/>
  <c r="BD6313" i="9"/>
  <c r="BE6313" i="9"/>
  <c r="BF6313" i="9"/>
  <c r="BG6313" i="9"/>
  <c r="BH6313" i="9"/>
  <c r="BI6313" i="9"/>
  <c r="BJ6313" i="9"/>
  <c r="BD6314" i="9"/>
  <c r="BE6314" i="9"/>
  <c r="BF6314" i="9"/>
  <c r="BG6314" i="9"/>
  <c r="BH6314" i="9"/>
  <c r="BI6314" i="9"/>
  <c r="BJ6314" i="9"/>
  <c r="BD6315" i="9"/>
  <c r="BE6315" i="9"/>
  <c r="BF6315" i="9"/>
  <c r="BG6315" i="9"/>
  <c r="BH6315" i="9"/>
  <c r="BI6315" i="9"/>
  <c r="BJ6315" i="9"/>
  <c r="BD6316" i="9"/>
  <c r="BE6316" i="9"/>
  <c r="BF6316" i="9"/>
  <c r="BG6316" i="9"/>
  <c r="BH6316" i="9"/>
  <c r="BI6316" i="9"/>
  <c r="BJ6316" i="9"/>
  <c r="BD6317" i="9"/>
  <c r="BE6317" i="9"/>
  <c r="BF6317" i="9"/>
  <c r="BG6317" i="9"/>
  <c r="BH6317" i="9"/>
  <c r="BI6317" i="9"/>
  <c r="BJ6317" i="9"/>
  <c r="BD6318" i="9"/>
  <c r="BE6318" i="9"/>
  <c r="BF6318" i="9"/>
  <c r="BG6318" i="9"/>
  <c r="BH6318" i="9"/>
  <c r="BI6318" i="9"/>
  <c r="BJ6318" i="9"/>
  <c r="BD6319" i="9"/>
  <c r="BE6319" i="9"/>
  <c r="BF6319" i="9"/>
  <c r="BG6319" i="9"/>
  <c r="BH6319" i="9"/>
  <c r="BI6319" i="9"/>
  <c r="BJ6319" i="9"/>
  <c r="BD6320" i="9"/>
  <c r="BE6320" i="9"/>
  <c r="BF6320" i="9"/>
  <c r="BG6320" i="9"/>
  <c r="BH6320" i="9"/>
  <c r="BI6320" i="9"/>
  <c r="BJ6320" i="9"/>
  <c r="BD6321" i="9"/>
  <c r="BE6321" i="9"/>
  <c r="BF6321" i="9"/>
  <c r="BG6321" i="9"/>
  <c r="BH6321" i="9"/>
  <c r="BI6321" i="9"/>
  <c r="BJ6321" i="9"/>
  <c r="BD6322" i="9"/>
  <c r="BE6322" i="9"/>
  <c r="BF6322" i="9"/>
  <c r="BG6322" i="9"/>
  <c r="BH6322" i="9"/>
  <c r="BI6322" i="9"/>
  <c r="BJ6322" i="9"/>
  <c r="BD6323" i="9"/>
  <c r="BE6323" i="9"/>
  <c r="BF6323" i="9"/>
  <c r="BG6323" i="9"/>
  <c r="BH6323" i="9"/>
  <c r="BI6323" i="9"/>
  <c r="BJ6323" i="9"/>
  <c r="BD6324" i="9"/>
  <c r="BE6324" i="9"/>
  <c r="BF6324" i="9"/>
  <c r="BG6324" i="9"/>
  <c r="BH6324" i="9"/>
  <c r="BI6324" i="9"/>
  <c r="BJ6324" i="9"/>
  <c r="BD6325" i="9"/>
  <c r="BE6325" i="9"/>
  <c r="BF6325" i="9"/>
  <c r="BG6325" i="9"/>
  <c r="BH6325" i="9"/>
  <c r="BI6325" i="9"/>
  <c r="BJ6325" i="9"/>
  <c r="BD6326" i="9"/>
  <c r="BE6326" i="9"/>
  <c r="BF6326" i="9"/>
  <c r="BG6326" i="9"/>
  <c r="BH6326" i="9"/>
  <c r="BI6326" i="9"/>
  <c r="BJ6326" i="9"/>
  <c r="BD6327" i="9"/>
  <c r="BE6327" i="9"/>
  <c r="BF6327" i="9"/>
  <c r="BG6327" i="9"/>
  <c r="BH6327" i="9"/>
  <c r="BI6327" i="9"/>
  <c r="BJ6327" i="9"/>
  <c r="BD6328" i="9"/>
  <c r="BE6328" i="9"/>
  <c r="BF6328" i="9"/>
  <c r="BG6328" i="9"/>
  <c r="BH6328" i="9"/>
  <c r="BI6328" i="9"/>
  <c r="BJ6328" i="9"/>
  <c r="BD6329" i="9"/>
  <c r="BE6329" i="9"/>
  <c r="BF6329" i="9"/>
  <c r="BG6329" i="9"/>
  <c r="BH6329" i="9"/>
  <c r="BI6329" i="9"/>
  <c r="BJ6329" i="9"/>
  <c r="BD6330" i="9"/>
  <c r="BE6330" i="9"/>
  <c r="BF6330" i="9"/>
  <c r="BG6330" i="9"/>
  <c r="BH6330" i="9"/>
  <c r="BI6330" i="9"/>
  <c r="BJ6330" i="9"/>
  <c r="BD6331" i="9"/>
  <c r="BE6331" i="9"/>
  <c r="BF6331" i="9"/>
  <c r="BG6331" i="9"/>
  <c r="BH6331" i="9"/>
  <c r="BI6331" i="9"/>
  <c r="BJ6331" i="9"/>
  <c r="BD6332" i="9"/>
  <c r="BE6332" i="9"/>
  <c r="BF6332" i="9"/>
  <c r="BG6332" i="9"/>
  <c r="BH6332" i="9"/>
  <c r="BI6332" i="9"/>
  <c r="BJ6332" i="9"/>
  <c r="BD6333" i="9"/>
  <c r="BE6333" i="9"/>
  <c r="BF6333" i="9"/>
  <c r="BG6333" i="9"/>
  <c r="BH6333" i="9"/>
  <c r="BI6333" i="9"/>
  <c r="BJ6333" i="9"/>
  <c r="BD6334" i="9"/>
  <c r="BE6334" i="9"/>
  <c r="BF6334" i="9"/>
  <c r="BG6334" i="9"/>
  <c r="BH6334" i="9"/>
  <c r="BI6334" i="9"/>
  <c r="BJ6334" i="9"/>
  <c r="BD6335" i="9"/>
  <c r="BE6335" i="9"/>
  <c r="BF6335" i="9"/>
  <c r="BG6335" i="9"/>
  <c r="BH6335" i="9"/>
  <c r="BI6335" i="9"/>
  <c r="BJ6335" i="9"/>
  <c r="BD6336" i="9"/>
  <c r="BE6336" i="9"/>
  <c r="BF6336" i="9"/>
  <c r="BG6336" i="9"/>
  <c r="BH6336" i="9"/>
  <c r="BI6336" i="9"/>
  <c r="BJ6336" i="9"/>
  <c r="BD6337" i="9"/>
  <c r="BE6337" i="9"/>
  <c r="BF6337" i="9"/>
  <c r="BG6337" i="9"/>
  <c r="BH6337" i="9"/>
  <c r="BI6337" i="9"/>
  <c r="BJ6337" i="9"/>
  <c r="BD6338" i="9"/>
  <c r="BE6338" i="9"/>
  <c r="BF6338" i="9"/>
  <c r="BG6338" i="9"/>
  <c r="BH6338" i="9"/>
  <c r="BI6338" i="9"/>
  <c r="BJ6338" i="9"/>
  <c r="BD6339" i="9"/>
  <c r="BE6339" i="9"/>
  <c r="BF6339" i="9"/>
  <c r="BG6339" i="9"/>
  <c r="BH6339" i="9"/>
  <c r="BI6339" i="9"/>
  <c r="BJ6339" i="9"/>
  <c r="BD6340" i="9"/>
  <c r="BE6340" i="9"/>
  <c r="BF6340" i="9"/>
  <c r="BG6340" i="9"/>
  <c r="BH6340" i="9"/>
  <c r="BI6340" i="9"/>
  <c r="BJ6340" i="9"/>
  <c r="BD6341" i="9"/>
  <c r="BE6341" i="9"/>
  <c r="BF6341" i="9"/>
  <c r="BG6341" i="9"/>
  <c r="BH6341" i="9"/>
  <c r="BI6341" i="9"/>
  <c r="BJ6341" i="9"/>
  <c r="BD6342" i="9"/>
  <c r="BE6342" i="9"/>
  <c r="BF6342" i="9"/>
  <c r="BG6342" i="9"/>
  <c r="BH6342" i="9"/>
  <c r="BI6342" i="9"/>
  <c r="BJ6342" i="9"/>
  <c r="BD6343" i="9"/>
  <c r="BE6343" i="9"/>
  <c r="BF6343" i="9"/>
  <c r="BG6343" i="9"/>
  <c r="BH6343" i="9"/>
  <c r="BI6343" i="9"/>
  <c r="BJ6343" i="9"/>
  <c r="BD6344" i="9"/>
  <c r="BE6344" i="9"/>
  <c r="BF6344" i="9"/>
  <c r="BG6344" i="9"/>
  <c r="BH6344" i="9"/>
  <c r="BI6344" i="9"/>
  <c r="BJ6344" i="9"/>
  <c r="BD6345" i="9"/>
  <c r="BE6345" i="9"/>
  <c r="BF6345" i="9"/>
  <c r="BG6345" i="9"/>
  <c r="BH6345" i="9"/>
  <c r="BI6345" i="9"/>
  <c r="BJ6345" i="9"/>
  <c r="BD6346" i="9"/>
  <c r="BE6346" i="9"/>
  <c r="BF6346" i="9"/>
  <c r="BG6346" i="9"/>
  <c r="BH6346" i="9"/>
  <c r="BI6346" i="9"/>
  <c r="BJ6346" i="9"/>
  <c r="BD6347" i="9"/>
  <c r="BE6347" i="9"/>
  <c r="BF6347" i="9"/>
  <c r="BG6347" i="9"/>
  <c r="BH6347" i="9"/>
  <c r="BI6347" i="9"/>
  <c r="BJ6347" i="9"/>
  <c r="BD6348" i="9"/>
  <c r="BE6348" i="9"/>
  <c r="BF6348" i="9"/>
  <c r="BG6348" i="9"/>
  <c r="BH6348" i="9"/>
  <c r="BI6348" i="9"/>
  <c r="BJ6348" i="9"/>
  <c r="BD6349" i="9"/>
  <c r="BE6349" i="9"/>
  <c r="BF6349" i="9"/>
  <c r="BG6349" i="9"/>
  <c r="BH6349" i="9"/>
  <c r="BI6349" i="9"/>
  <c r="BJ6349" i="9"/>
  <c r="BD6350" i="9"/>
  <c r="BE6350" i="9"/>
  <c r="BF6350" i="9"/>
  <c r="BG6350" i="9"/>
  <c r="BH6350" i="9"/>
  <c r="BI6350" i="9"/>
  <c r="BJ6350" i="9"/>
  <c r="BD6351" i="9"/>
  <c r="BE6351" i="9"/>
  <c r="BF6351" i="9"/>
  <c r="BG6351" i="9"/>
  <c r="BH6351" i="9"/>
  <c r="BI6351" i="9"/>
  <c r="BJ6351" i="9"/>
  <c r="BD6352" i="9"/>
  <c r="BE6352" i="9"/>
  <c r="BF6352" i="9"/>
  <c r="BG6352" i="9"/>
  <c r="BH6352" i="9"/>
  <c r="BI6352" i="9"/>
  <c r="BJ6352" i="9"/>
  <c r="BD6353" i="9"/>
  <c r="BE6353" i="9"/>
  <c r="BF6353" i="9"/>
  <c r="BG6353" i="9"/>
  <c r="BH6353" i="9"/>
  <c r="BI6353" i="9"/>
  <c r="BJ6353" i="9"/>
  <c r="BD6354" i="9"/>
  <c r="BE6354" i="9"/>
  <c r="BF6354" i="9"/>
  <c r="BG6354" i="9"/>
  <c r="BH6354" i="9"/>
  <c r="BI6354" i="9"/>
  <c r="BJ6354" i="9"/>
  <c r="BD6355" i="9"/>
  <c r="BE6355" i="9"/>
  <c r="BF6355" i="9"/>
  <c r="BG6355" i="9"/>
  <c r="BH6355" i="9"/>
  <c r="BI6355" i="9"/>
  <c r="BJ6355" i="9"/>
  <c r="BD6356" i="9"/>
  <c r="BE6356" i="9"/>
  <c r="BF6356" i="9"/>
  <c r="BG6356" i="9"/>
  <c r="BH6356" i="9"/>
  <c r="BI6356" i="9"/>
  <c r="BJ6356" i="9"/>
  <c r="BD6357" i="9"/>
  <c r="BE6357" i="9"/>
  <c r="BF6357" i="9"/>
  <c r="BG6357" i="9"/>
  <c r="BH6357" i="9"/>
  <c r="BI6357" i="9"/>
  <c r="BJ6357" i="9"/>
  <c r="BD6358" i="9"/>
  <c r="BE6358" i="9"/>
  <c r="BF6358" i="9"/>
  <c r="BG6358" i="9"/>
  <c r="BH6358" i="9"/>
  <c r="BI6358" i="9"/>
  <c r="BJ6358" i="9"/>
  <c r="BD6359" i="9"/>
  <c r="BE6359" i="9"/>
  <c r="BF6359" i="9"/>
  <c r="BG6359" i="9"/>
  <c r="BH6359" i="9"/>
  <c r="BI6359" i="9"/>
  <c r="BJ6359" i="9"/>
  <c r="BD6360" i="9"/>
  <c r="BE6360" i="9"/>
  <c r="BF6360" i="9"/>
  <c r="BG6360" i="9"/>
  <c r="BH6360" i="9"/>
  <c r="BI6360" i="9"/>
  <c r="BJ6360" i="9"/>
  <c r="BD6361" i="9"/>
  <c r="BE6361" i="9"/>
  <c r="BF6361" i="9"/>
  <c r="BG6361" i="9"/>
  <c r="BH6361" i="9"/>
  <c r="BI6361" i="9"/>
  <c r="BJ6361" i="9"/>
  <c r="BD6362" i="9"/>
  <c r="BE6362" i="9"/>
  <c r="BF6362" i="9"/>
  <c r="BG6362" i="9"/>
  <c r="BH6362" i="9"/>
  <c r="BI6362" i="9"/>
  <c r="BJ6362" i="9"/>
  <c r="BD6363" i="9"/>
  <c r="BE6363" i="9"/>
  <c r="BF6363" i="9"/>
  <c r="BG6363" i="9"/>
  <c r="BH6363" i="9"/>
  <c r="BI6363" i="9"/>
  <c r="BJ6363" i="9"/>
  <c r="BD6364" i="9"/>
  <c r="BE6364" i="9"/>
  <c r="BF6364" i="9"/>
  <c r="BG6364" i="9"/>
  <c r="BH6364" i="9"/>
  <c r="BI6364" i="9"/>
  <c r="BJ6364" i="9"/>
  <c r="BD6365" i="9"/>
  <c r="BE6365" i="9"/>
  <c r="BF6365" i="9"/>
  <c r="BG6365" i="9"/>
  <c r="BH6365" i="9"/>
  <c r="BI6365" i="9"/>
  <c r="BJ6365" i="9"/>
  <c r="BD6366" i="9"/>
  <c r="BE6366" i="9"/>
  <c r="BF6366" i="9"/>
  <c r="BG6366" i="9"/>
  <c r="BH6366" i="9"/>
  <c r="BI6366" i="9"/>
  <c r="BJ6366" i="9"/>
  <c r="BD6367" i="9"/>
  <c r="BE6367" i="9"/>
  <c r="BF6367" i="9"/>
  <c r="BG6367" i="9"/>
  <c r="BH6367" i="9"/>
  <c r="BI6367" i="9"/>
  <c r="BJ6367" i="9"/>
  <c r="BD6368" i="9"/>
  <c r="BE6368" i="9"/>
  <c r="BF6368" i="9"/>
  <c r="BG6368" i="9"/>
  <c r="BH6368" i="9"/>
  <c r="BI6368" i="9"/>
  <c r="BJ6368" i="9"/>
  <c r="BD6369" i="9"/>
  <c r="BE6369" i="9"/>
  <c r="BF6369" i="9"/>
  <c r="BG6369" i="9"/>
  <c r="BH6369" i="9"/>
  <c r="BI6369" i="9"/>
  <c r="BJ6369" i="9"/>
  <c r="BD6370" i="9"/>
  <c r="BE6370" i="9"/>
  <c r="BF6370" i="9"/>
  <c r="BG6370" i="9"/>
  <c r="BH6370" i="9"/>
  <c r="BI6370" i="9"/>
  <c r="BJ6370" i="9"/>
  <c r="BD6371" i="9"/>
  <c r="BE6371" i="9"/>
  <c r="BF6371" i="9"/>
  <c r="BG6371" i="9"/>
  <c r="BH6371" i="9"/>
  <c r="BI6371" i="9"/>
  <c r="BJ6371" i="9"/>
  <c r="BD6372" i="9"/>
  <c r="BE6372" i="9"/>
  <c r="BF6372" i="9"/>
  <c r="BG6372" i="9"/>
  <c r="BH6372" i="9"/>
  <c r="BI6372" i="9"/>
  <c r="BJ6372" i="9"/>
  <c r="BD6373" i="9"/>
  <c r="BE6373" i="9"/>
  <c r="BF6373" i="9"/>
  <c r="BG6373" i="9"/>
  <c r="BH6373" i="9"/>
  <c r="BI6373" i="9"/>
  <c r="BJ6373" i="9"/>
  <c r="BD6374" i="9"/>
  <c r="BE6374" i="9"/>
  <c r="BF6374" i="9"/>
  <c r="BG6374" i="9"/>
  <c r="BH6374" i="9"/>
  <c r="BI6374" i="9"/>
  <c r="BJ6374" i="9"/>
  <c r="BD6375" i="9"/>
  <c r="BE6375" i="9"/>
  <c r="BF6375" i="9"/>
  <c r="BG6375" i="9"/>
  <c r="BH6375" i="9"/>
  <c r="BI6375" i="9"/>
  <c r="BJ6375" i="9"/>
  <c r="BD6376" i="9"/>
  <c r="BE6376" i="9"/>
  <c r="BF6376" i="9"/>
  <c r="BG6376" i="9"/>
  <c r="BH6376" i="9"/>
  <c r="BI6376" i="9"/>
  <c r="BJ6376" i="9"/>
  <c r="BD6377" i="9"/>
  <c r="BE6377" i="9"/>
  <c r="BF6377" i="9"/>
  <c r="BG6377" i="9"/>
  <c r="BH6377" i="9"/>
  <c r="BI6377" i="9"/>
  <c r="BJ6377" i="9"/>
  <c r="BD6378" i="9"/>
  <c r="BE6378" i="9"/>
  <c r="BF6378" i="9"/>
  <c r="BG6378" i="9"/>
  <c r="BH6378" i="9"/>
  <c r="BI6378" i="9"/>
  <c r="BJ6378" i="9"/>
  <c r="BD6379" i="9"/>
  <c r="BE6379" i="9"/>
  <c r="BF6379" i="9"/>
  <c r="BG6379" i="9"/>
  <c r="BH6379" i="9"/>
  <c r="BI6379" i="9"/>
  <c r="BJ6379" i="9"/>
  <c r="BD6380" i="9"/>
  <c r="BE6380" i="9"/>
  <c r="BF6380" i="9"/>
  <c r="BG6380" i="9"/>
  <c r="BH6380" i="9"/>
  <c r="BI6380" i="9"/>
  <c r="BJ6380" i="9"/>
  <c r="BD6381" i="9"/>
  <c r="BE6381" i="9"/>
  <c r="BF6381" i="9"/>
  <c r="BG6381" i="9"/>
  <c r="BH6381" i="9"/>
  <c r="BI6381" i="9"/>
  <c r="BJ6381" i="9"/>
  <c r="BD6382" i="9"/>
  <c r="BE6382" i="9"/>
  <c r="BF6382" i="9"/>
  <c r="BG6382" i="9"/>
  <c r="BH6382" i="9"/>
  <c r="BI6382" i="9"/>
  <c r="BJ6382" i="9"/>
  <c r="BD6383" i="9"/>
  <c r="BE6383" i="9"/>
  <c r="BF6383" i="9"/>
  <c r="BG6383" i="9"/>
  <c r="BH6383" i="9"/>
  <c r="BI6383" i="9"/>
  <c r="BJ6383" i="9"/>
  <c r="BD6384" i="9"/>
  <c r="BE6384" i="9"/>
  <c r="BF6384" i="9"/>
  <c r="BG6384" i="9"/>
  <c r="BH6384" i="9"/>
  <c r="BI6384" i="9"/>
  <c r="BJ6384" i="9"/>
  <c r="BD6385" i="9"/>
  <c r="BE6385" i="9"/>
  <c r="BF6385" i="9"/>
  <c r="BG6385" i="9"/>
  <c r="BH6385" i="9"/>
  <c r="BI6385" i="9"/>
  <c r="BJ6385" i="9"/>
  <c r="BD6386" i="9"/>
  <c r="BE6386" i="9"/>
  <c r="BF6386" i="9"/>
  <c r="BG6386" i="9"/>
  <c r="BH6386" i="9"/>
  <c r="BI6386" i="9"/>
  <c r="BJ6386" i="9"/>
  <c r="BD6387" i="9"/>
  <c r="BE6387" i="9"/>
  <c r="BF6387" i="9"/>
  <c r="BG6387" i="9"/>
  <c r="BH6387" i="9"/>
  <c r="BI6387" i="9"/>
  <c r="BJ6387" i="9"/>
  <c r="BD6388" i="9"/>
  <c r="BE6388" i="9"/>
  <c r="BF6388" i="9"/>
  <c r="BG6388" i="9"/>
  <c r="BH6388" i="9"/>
  <c r="BI6388" i="9"/>
  <c r="BJ6388" i="9"/>
  <c r="BD6389" i="9"/>
  <c r="BE6389" i="9"/>
  <c r="BF6389" i="9"/>
  <c r="BG6389" i="9"/>
  <c r="BH6389" i="9"/>
  <c r="BI6389" i="9"/>
  <c r="BJ6389" i="9"/>
  <c r="BD6390" i="9"/>
  <c r="BE6390" i="9"/>
  <c r="BF6390" i="9"/>
  <c r="BG6390" i="9"/>
  <c r="BH6390" i="9"/>
  <c r="BI6390" i="9"/>
  <c r="BJ6390" i="9"/>
  <c r="BD6391" i="9"/>
  <c r="BE6391" i="9"/>
  <c r="BF6391" i="9"/>
  <c r="BG6391" i="9"/>
  <c r="BH6391" i="9"/>
  <c r="BI6391" i="9"/>
  <c r="BJ6391" i="9"/>
  <c r="BD6392" i="9"/>
  <c r="BE6392" i="9"/>
  <c r="BF6392" i="9"/>
  <c r="BG6392" i="9"/>
  <c r="BH6392" i="9"/>
  <c r="BI6392" i="9"/>
  <c r="BJ6392" i="9"/>
  <c r="BD6393" i="9"/>
  <c r="BE6393" i="9"/>
  <c r="BF6393" i="9"/>
  <c r="BG6393" i="9"/>
  <c r="BH6393" i="9"/>
  <c r="BI6393" i="9"/>
  <c r="BJ6393" i="9"/>
  <c r="BD6394" i="9"/>
  <c r="BE6394" i="9"/>
  <c r="BF6394" i="9"/>
  <c r="BG6394" i="9"/>
  <c r="BH6394" i="9"/>
  <c r="BI6394" i="9"/>
  <c r="BJ6394" i="9"/>
  <c r="BD6395" i="9"/>
  <c r="BE6395" i="9"/>
  <c r="BF6395" i="9"/>
  <c r="BG6395" i="9"/>
  <c r="BH6395" i="9"/>
  <c r="BI6395" i="9"/>
  <c r="BJ6395" i="9"/>
  <c r="BD6396" i="9"/>
  <c r="BE6396" i="9"/>
  <c r="BF6396" i="9"/>
  <c r="BG6396" i="9"/>
  <c r="BH6396" i="9"/>
  <c r="BI6396" i="9"/>
  <c r="BJ6396" i="9"/>
  <c r="BD6397" i="9"/>
  <c r="BE6397" i="9"/>
  <c r="BF6397" i="9"/>
  <c r="BG6397" i="9"/>
  <c r="BH6397" i="9"/>
  <c r="BI6397" i="9"/>
  <c r="BJ6397" i="9"/>
  <c r="BD6398" i="9"/>
  <c r="BE6398" i="9"/>
  <c r="BF6398" i="9"/>
  <c r="BG6398" i="9"/>
  <c r="BH6398" i="9"/>
  <c r="BI6398" i="9"/>
  <c r="BJ6398" i="9"/>
  <c r="BD6399" i="9"/>
  <c r="BE6399" i="9"/>
  <c r="BF6399" i="9"/>
  <c r="BG6399" i="9"/>
  <c r="BH6399" i="9"/>
  <c r="BI6399" i="9"/>
  <c r="BJ6399" i="9"/>
  <c r="BD6400" i="9"/>
  <c r="BE6400" i="9"/>
  <c r="BF6400" i="9"/>
  <c r="BG6400" i="9"/>
  <c r="BH6400" i="9"/>
  <c r="BI6400" i="9"/>
  <c r="BJ6400" i="9"/>
  <c r="BD6401" i="9"/>
  <c r="BE6401" i="9"/>
  <c r="BF6401" i="9"/>
  <c r="BG6401" i="9"/>
  <c r="BH6401" i="9"/>
  <c r="BI6401" i="9"/>
  <c r="BJ6401" i="9"/>
  <c r="BD6402" i="9"/>
  <c r="BE6402" i="9"/>
  <c r="BF6402" i="9"/>
  <c r="BG6402" i="9"/>
  <c r="BH6402" i="9"/>
  <c r="BI6402" i="9"/>
  <c r="BJ6402" i="9"/>
  <c r="BD6403" i="9"/>
  <c r="BE6403" i="9"/>
  <c r="BF6403" i="9"/>
  <c r="BG6403" i="9"/>
  <c r="BH6403" i="9"/>
  <c r="BI6403" i="9"/>
  <c r="BJ6403" i="9"/>
  <c r="BD6404" i="9"/>
  <c r="BE6404" i="9"/>
  <c r="BF6404" i="9"/>
  <c r="BG6404" i="9"/>
  <c r="BH6404" i="9"/>
  <c r="BI6404" i="9"/>
  <c r="BJ6404" i="9"/>
  <c r="BD6405" i="9"/>
  <c r="BE6405" i="9"/>
  <c r="BF6405" i="9"/>
  <c r="BG6405" i="9"/>
  <c r="BH6405" i="9"/>
  <c r="BI6405" i="9"/>
  <c r="BJ6405" i="9"/>
  <c r="BD6406" i="9"/>
  <c r="BE6406" i="9"/>
  <c r="BF6406" i="9"/>
  <c r="BG6406" i="9"/>
  <c r="BH6406" i="9"/>
  <c r="BI6406" i="9"/>
  <c r="BJ6406" i="9"/>
  <c r="BD6407" i="9"/>
  <c r="BE6407" i="9"/>
  <c r="BF6407" i="9"/>
  <c r="BG6407" i="9"/>
  <c r="BH6407" i="9"/>
  <c r="BI6407" i="9"/>
  <c r="BJ6407" i="9"/>
  <c r="BD6408" i="9"/>
  <c r="BE6408" i="9"/>
  <c r="BF6408" i="9"/>
  <c r="BG6408" i="9"/>
  <c r="BH6408" i="9"/>
  <c r="BI6408" i="9"/>
  <c r="BJ6408" i="9"/>
  <c r="BD6409" i="9"/>
  <c r="BE6409" i="9"/>
  <c r="BF6409" i="9"/>
  <c r="BG6409" i="9"/>
  <c r="BH6409" i="9"/>
  <c r="BI6409" i="9"/>
  <c r="BJ6409" i="9"/>
  <c r="BD6410" i="9"/>
  <c r="BE6410" i="9"/>
  <c r="BF6410" i="9"/>
  <c r="BG6410" i="9"/>
  <c r="BH6410" i="9"/>
  <c r="BI6410" i="9"/>
  <c r="BJ6410" i="9"/>
  <c r="BD6411" i="9"/>
  <c r="BE6411" i="9"/>
  <c r="BF6411" i="9"/>
  <c r="BG6411" i="9"/>
  <c r="BH6411" i="9"/>
  <c r="BI6411" i="9"/>
  <c r="BJ6411" i="9"/>
  <c r="BD6412" i="9"/>
  <c r="BE6412" i="9"/>
  <c r="BF6412" i="9"/>
  <c r="BG6412" i="9"/>
  <c r="BH6412" i="9"/>
  <c r="BI6412" i="9"/>
  <c r="BJ6412" i="9"/>
  <c r="BD6413" i="9"/>
  <c r="BE6413" i="9"/>
  <c r="BF6413" i="9"/>
  <c r="BG6413" i="9"/>
  <c r="BH6413" i="9"/>
  <c r="BI6413" i="9"/>
  <c r="BJ6413" i="9"/>
  <c r="BD6414" i="9"/>
  <c r="BE6414" i="9"/>
  <c r="BF6414" i="9"/>
  <c r="BG6414" i="9"/>
  <c r="BH6414" i="9"/>
  <c r="BI6414" i="9"/>
  <c r="BJ6414" i="9"/>
  <c r="BD6415" i="9"/>
  <c r="BE6415" i="9"/>
  <c r="BF6415" i="9"/>
  <c r="BG6415" i="9"/>
  <c r="BH6415" i="9"/>
  <c r="BI6415" i="9"/>
  <c r="BJ6415" i="9"/>
  <c r="BD6416" i="9"/>
  <c r="BE6416" i="9"/>
  <c r="BF6416" i="9"/>
  <c r="BG6416" i="9"/>
  <c r="BH6416" i="9"/>
  <c r="BI6416" i="9"/>
  <c r="BJ6416" i="9"/>
  <c r="BD6417" i="9"/>
  <c r="BE6417" i="9"/>
  <c r="BF6417" i="9"/>
  <c r="BG6417" i="9"/>
  <c r="BH6417" i="9"/>
  <c r="BI6417" i="9"/>
  <c r="BJ6417" i="9"/>
  <c r="BD6418" i="9"/>
  <c r="BE6418" i="9"/>
  <c r="BF6418" i="9"/>
  <c r="BG6418" i="9"/>
  <c r="BH6418" i="9"/>
  <c r="BI6418" i="9"/>
  <c r="BJ6418" i="9"/>
  <c r="BD6419" i="9"/>
  <c r="BE6419" i="9"/>
  <c r="BF6419" i="9"/>
  <c r="BG6419" i="9"/>
  <c r="BH6419" i="9"/>
  <c r="BI6419" i="9"/>
  <c r="BJ6419" i="9"/>
  <c r="BD6420" i="9"/>
  <c r="BE6420" i="9"/>
  <c r="BF6420" i="9"/>
  <c r="BG6420" i="9"/>
  <c r="BH6420" i="9"/>
  <c r="BI6420" i="9"/>
  <c r="BJ6420" i="9"/>
  <c r="BD6421" i="9"/>
  <c r="BE6421" i="9"/>
  <c r="BF6421" i="9"/>
  <c r="BG6421" i="9"/>
  <c r="BH6421" i="9"/>
  <c r="BI6421" i="9"/>
  <c r="BJ6421" i="9"/>
  <c r="BD6422" i="9"/>
  <c r="BE6422" i="9"/>
  <c r="BF6422" i="9"/>
  <c r="BG6422" i="9"/>
  <c r="BH6422" i="9"/>
  <c r="BI6422" i="9"/>
  <c r="BJ6422" i="9"/>
  <c r="BD6423" i="9"/>
  <c r="BE6423" i="9"/>
  <c r="BF6423" i="9"/>
  <c r="BG6423" i="9"/>
  <c r="BH6423" i="9"/>
  <c r="BI6423" i="9"/>
  <c r="BJ6423" i="9"/>
  <c r="BD6424" i="9"/>
  <c r="BE6424" i="9"/>
  <c r="BF6424" i="9"/>
  <c r="BG6424" i="9"/>
  <c r="BH6424" i="9"/>
  <c r="BI6424" i="9"/>
  <c r="BJ6424" i="9"/>
  <c r="BD6425" i="9"/>
  <c r="BE6425" i="9"/>
  <c r="BF6425" i="9"/>
  <c r="BG6425" i="9"/>
  <c r="BH6425" i="9"/>
  <c r="BI6425" i="9"/>
  <c r="BJ6425" i="9"/>
  <c r="BD6426" i="9"/>
  <c r="BE6426" i="9"/>
  <c r="BF6426" i="9"/>
  <c r="BG6426" i="9"/>
  <c r="BH6426" i="9"/>
  <c r="BI6426" i="9"/>
  <c r="BJ6426" i="9"/>
  <c r="BD6427" i="9"/>
  <c r="BE6427" i="9"/>
  <c r="BF6427" i="9"/>
  <c r="BG6427" i="9"/>
  <c r="BH6427" i="9"/>
  <c r="BI6427" i="9"/>
  <c r="BJ6427" i="9"/>
  <c r="BD6428" i="9"/>
  <c r="BE6428" i="9"/>
  <c r="BF6428" i="9"/>
  <c r="BG6428" i="9"/>
  <c r="BH6428" i="9"/>
  <c r="BI6428" i="9"/>
  <c r="BJ6428" i="9"/>
  <c r="BD6429" i="9"/>
  <c r="BE6429" i="9"/>
  <c r="BF6429" i="9"/>
  <c r="BG6429" i="9"/>
  <c r="BH6429" i="9"/>
  <c r="BI6429" i="9"/>
  <c r="BJ6429" i="9"/>
  <c r="BD6430" i="9"/>
  <c r="BE6430" i="9"/>
  <c r="BF6430" i="9"/>
  <c r="BG6430" i="9"/>
  <c r="BH6430" i="9"/>
  <c r="BI6430" i="9"/>
  <c r="BJ6430" i="9"/>
  <c r="BD6431" i="9"/>
  <c r="BE6431" i="9"/>
  <c r="BF6431" i="9"/>
  <c r="BG6431" i="9"/>
  <c r="BH6431" i="9"/>
  <c r="BI6431" i="9"/>
  <c r="BJ6431" i="9"/>
  <c r="BD6432" i="9"/>
  <c r="BE6432" i="9"/>
  <c r="BF6432" i="9"/>
  <c r="BG6432" i="9"/>
  <c r="BH6432" i="9"/>
  <c r="BI6432" i="9"/>
  <c r="BJ6432" i="9"/>
  <c r="BD6433" i="9"/>
  <c r="BE6433" i="9"/>
  <c r="BF6433" i="9"/>
  <c r="BG6433" i="9"/>
  <c r="BH6433" i="9"/>
  <c r="BI6433" i="9"/>
  <c r="BJ6433" i="9"/>
  <c r="BD6434" i="9"/>
  <c r="BE6434" i="9"/>
  <c r="BF6434" i="9"/>
  <c r="BG6434" i="9"/>
  <c r="BH6434" i="9"/>
  <c r="BI6434" i="9"/>
  <c r="BJ6434" i="9"/>
  <c r="BD6435" i="9"/>
  <c r="BE6435" i="9"/>
  <c r="BF6435" i="9"/>
  <c r="BG6435" i="9"/>
  <c r="BH6435" i="9"/>
  <c r="BI6435" i="9"/>
  <c r="BJ6435" i="9"/>
  <c r="BD6436" i="9"/>
  <c r="BE6436" i="9"/>
  <c r="BF6436" i="9"/>
  <c r="BG6436" i="9"/>
  <c r="BH6436" i="9"/>
  <c r="BI6436" i="9"/>
  <c r="BJ6436" i="9"/>
  <c r="BD6437" i="9"/>
  <c r="BE6437" i="9"/>
  <c r="BF6437" i="9"/>
  <c r="BG6437" i="9"/>
  <c r="BH6437" i="9"/>
  <c r="BI6437" i="9"/>
  <c r="BJ6437" i="9"/>
  <c r="BD6438" i="9"/>
  <c r="BE6438" i="9"/>
  <c r="BF6438" i="9"/>
  <c r="BG6438" i="9"/>
  <c r="BH6438" i="9"/>
  <c r="BI6438" i="9"/>
  <c r="BJ6438" i="9"/>
  <c r="BD6439" i="9"/>
  <c r="BE6439" i="9"/>
  <c r="BF6439" i="9"/>
  <c r="BG6439" i="9"/>
  <c r="BH6439" i="9"/>
  <c r="BI6439" i="9"/>
  <c r="BJ6439" i="9"/>
  <c r="BD6440" i="9"/>
  <c r="BE6440" i="9"/>
  <c r="BF6440" i="9"/>
  <c r="BG6440" i="9"/>
  <c r="BH6440" i="9"/>
  <c r="BI6440" i="9"/>
  <c r="BJ6440" i="9"/>
  <c r="BD6441" i="9"/>
  <c r="BE6441" i="9"/>
  <c r="BF6441" i="9"/>
  <c r="BG6441" i="9"/>
  <c r="BH6441" i="9"/>
  <c r="BI6441" i="9"/>
  <c r="BJ6441" i="9"/>
  <c r="BD6442" i="9"/>
  <c r="BE6442" i="9"/>
  <c r="BF6442" i="9"/>
  <c r="BG6442" i="9"/>
  <c r="BH6442" i="9"/>
  <c r="BI6442" i="9"/>
  <c r="BJ6442" i="9"/>
  <c r="BD6443" i="9"/>
  <c r="BE6443" i="9"/>
  <c r="BF6443" i="9"/>
  <c r="BG6443" i="9"/>
  <c r="BH6443" i="9"/>
  <c r="BI6443" i="9"/>
  <c r="BJ6443" i="9"/>
  <c r="BD6444" i="9"/>
  <c r="BE6444" i="9"/>
  <c r="BF6444" i="9"/>
  <c r="BG6444" i="9"/>
  <c r="BH6444" i="9"/>
  <c r="BI6444" i="9"/>
  <c r="BJ6444" i="9"/>
  <c r="BD6445" i="9"/>
  <c r="BE6445" i="9"/>
  <c r="BF6445" i="9"/>
  <c r="BG6445" i="9"/>
  <c r="BH6445" i="9"/>
  <c r="BI6445" i="9"/>
  <c r="BJ6445" i="9"/>
  <c r="BD6446" i="9"/>
  <c r="BE6446" i="9"/>
  <c r="BF6446" i="9"/>
  <c r="BG6446" i="9"/>
  <c r="BH6446" i="9"/>
  <c r="BI6446" i="9"/>
  <c r="BJ6446" i="9"/>
  <c r="BD6447" i="9"/>
  <c r="BE6447" i="9"/>
  <c r="BF6447" i="9"/>
  <c r="BG6447" i="9"/>
  <c r="BH6447" i="9"/>
  <c r="BI6447" i="9"/>
  <c r="BJ6447" i="9"/>
  <c r="BD6448" i="9"/>
  <c r="BE6448" i="9"/>
  <c r="BF6448" i="9"/>
  <c r="BG6448" i="9"/>
  <c r="BH6448" i="9"/>
  <c r="BI6448" i="9"/>
  <c r="BJ6448" i="9"/>
  <c r="BD6449" i="9"/>
  <c r="BE6449" i="9"/>
  <c r="BF6449" i="9"/>
  <c r="BG6449" i="9"/>
  <c r="BH6449" i="9"/>
  <c r="BI6449" i="9"/>
  <c r="BJ6449" i="9"/>
  <c r="BD6450" i="9"/>
  <c r="BE6450" i="9"/>
  <c r="BF6450" i="9"/>
  <c r="BG6450" i="9"/>
  <c r="BH6450" i="9"/>
  <c r="BI6450" i="9"/>
  <c r="BJ6450" i="9"/>
  <c r="BD6451" i="9"/>
  <c r="BE6451" i="9"/>
  <c r="BF6451" i="9"/>
  <c r="BG6451" i="9"/>
  <c r="BH6451" i="9"/>
  <c r="BI6451" i="9"/>
  <c r="BJ6451" i="9"/>
  <c r="BD6452" i="9"/>
  <c r="BE6452" i="9"/>
  <c r="BF6452" i="9"/>
  <c r="BG6452" i="9"/>
  <c r="BH6452" i="9"/>
  <c r="BI6452" i="9"/>
  <c r="BJ6452" i="9"/>
  <c r="BD6453" i="9"/>
  <c r="BE6453" i="9"/>
  <c r="BF6453" i="9"/>
  <c r="BG6453" i="9"/>
  <c r="BH6453" i="9"/>
  <c r="BI6453" i="9"/>
  <c r="BJ6453" i="9"/>
  <c r="BD6454" i="9"/>
  <c r="BE6454" i="9"/>
  <c r="BF6454" i="9"/>
  <c r="BG6454" i="9"/>
  <c r="BH6454" i="9"/>
  <c r="BI6454" i="9"/>
  <c r="BJ6454" i="9"/>
  <c r="BD6455" i="9"/>
  <c r="BE6455" i="9"/>
  <c r="BF6455" i="9"/>
  <c r="BG6455" i="9"/>
  <c r="BH6455" i="9"/>
  <c r="BI6455" i="9"/>
  <c r="BJ6455" i="9"/>
  <c r="BD6456" i="9"/>
  <c r="BE6456" i="9"/>
  <c r="BF6456" i="9"/>
  <c r="BG6456" i="9"/>
  <c r="BH6456" i="9"/>
  <c r="BI6456" i="9"/>
  <c r="BJ6456" i="9"/>
  <c r="BD6457" i="9"/>
  <c r="BE6457" i="9"/>
  <c r="BF6457" i="9"/>
  <c r="BG6457" i="9"/>
  <c r="BH6457" i="9"/>
  <c r="BI6457" i="9"/>
  <c r="BJ6457" i="9"/>
  <c r="BD6458" i="9"/>
  <c r="BE6458" i="9"/>
  <c r="BF6458" i="9"/>
  <c r="BG6458" i="9"/>
  <c r="BH6458" i="9"/>
  <c r="BI6458" i="9"/>
  <c r="BJ6458" i="9"/>
  <c r="BD6459" i="9"/>
  <c r="BE6459" i="9"/>
  <c r="BF6459" i="9"/>
  <c r="BG6459" i="9"/>
  <c r="BH6459" i="9"/>
  <c r="BI6459" i="9"/>
  <c r="BJ6459" i="9"/>
  <c r="BD6460" i="9"/>
  <c r="BE6460" i="9"/>
  <c r="BF6460" i="9"/>
  <c r="BG6460" i="9"/>
  <c r="BH6460" i="9"/>
  <c r="BI6460" i="9"/>
  <c r="BJ6460" i="9"/>
  <c r="BD6461" i="9"/>
  <c r="BE6461" i="9"/>
  <c r="BF6461" i="9"/>
  <c r="BG6461" i="9"/>
  <c r="BH6461" i="9"/>
  <c r="BI6461" i="9"/>
  <c r="BJ6461" i="9"/>
  <c r="BD6462" i="9"/>
  <c r="BE6462" i="9"/>
  <c r="BF6462" i="9"/>
  <c r="BG6462" i="9"/>
  <c r="BH6462" i="9"/>
  <c r="BI6462" i="9"/>
  <c r="BJ6462" i="9"/>
  <c r="BD6463" i="9"/>
  <c r="BE6463" i="9"/>
  <c r="BF6463" i="9"/>
  <c r="BG6463" i="9"/>
  <c r="BH6463" i="9"/>
  <c r="BI6463" i="9"/>
  <c r="BJ6463" i="9"/>
  <c r="BD6464" i="9"/>
  <c r="BE6464" i="9"/>
  <c r="BF6464" i="9"/>
  <c r="BG6464" i="9"/>
  <c r="BH6464" i="9"/>
  <c r="BI6464" i="9"/>
  <c r="BJ6464" i="9"/>
  <c r="BD6465" i="9"/>
  <c r="BE6465" i="9"/>
  <c r="BF6465" i="9"/>
  <c r="BG6465" i="9"/>
  <c r="BH6465" i="9"/>
  <c r="BI6465" i="9"/>
  <c r="BJ6465" i="9"/>
  <c r="BD6466" i="9"/>
  <c r="BE6466" i="9"/>
  <c r="BF6466" i="9"/>
  <c r="BG6466" i="9"/>
  <c r="BH6466" i="9"/>
  <c r="BI6466" i="9"/>
  <c r="BJ6466" i="9"/>
  <c r="BD6467" i="9"/>
  <c r="BE6467" i="9"/>
  <c r="BF6467" i="9"/>
  <c r="BG6467" i="9"/>
  <c r="BH6467" i="9"/>
  <c r="BI6467" i="9"/>
  <c r="BJ6467" i="9"/>
  <c r="BD6468" i="9"/>
  <c r="BE6468" i="9"/>
  <c r="BF6468" i="9"/>
  <c r="BG6468" i="9"/>
  <c r="BH6468" i="9"/>
  <c r="BI6468" i="9"/>
  <c r="BJ6468" i="9"/>
  <c r="BD6469" i="9"/>
  <c r="BE6469" i="9"/>
  <c r="BF6469" i="9"/>
  <c r="BG6469" i="9"/>
  <c r="BH6469" i="9"/>
  <c r="BI6469" i="9"/>
  <c r="BJ6469" i="9"/>
  <c r="BD6470" i="9"/>
  <c r="BE6470" i="9"/>
  <c r="BF6470" i="9"/>
  <c r="BG6470" i="9"/>
  <c r="BH6470" i="9"/>
  <c r="BI6470" i="9"/>
  <c r="BJ6470" i="9"/>
  <c r="BD6471" i="9"/>
  <c r="BE6471" i="9"/>
  <c r="BF6471" i="9"/>
  <c r="BG6471" i="9"/>
  <c r="BH6471" i="9"/>
  <c r="BI6471" i="9"/>
  <c r="BJ6471" i="9"/>
  <c r="BD6472" i="9"/>
  <c r="BE6472" i="9"/>
  <c r="BF6472" i="9"/>
  <c r="BG6472" i="9"/>
  <c r="BH6472" i="9"/>
  <c r="BI6472" i="9"/>
  <c r="BJ6472" i="9"/>
  <c r="BD6473" i="9"/>
  <c r="BE6473" i="9"/>
  <c r="BF6473" i="9"/>
  <c r="BG6473" i="9"/>
  <c r="BH6473" i="9"/>
  <c r="BI6473" i="9"/>
  <c r="BJ6473" i="9"/>
  <c r="BD6474" i="9"/>
  <c r="BE6474" i="9"/>
  <c r="BF6474" i="9"/>
  <c r="BG6474" i="9"/>
  <c r="BH6474" i="9"/>
  <c r="BI6474" i="9"/>
  <c r="BJ6474" i="9"/>
  <c r="BD6475" i="9"/>
  <c r="BE6475" i="9"/>
  <c r="BF6475" i="9"/>
  <c r="BG6475" i="9"/>
  <c r="BH6475" i="9"/>
  <c r="BI6475" i="9"/>
  <c r="BJ6475" i="9"/>
  <c r="BD6476" i="9"/>
  <c r="BE6476" i="9"/>
  <c r="BF6476" i="9"/>
  <c r="BG6476" i="9"/>
  <c r="BH6476" i="9"/>
  <c r="BI6476" i="9"/>
  <c r="BJ6476" i="9"/>
  <c r="BD6477" i="9"/>
  <c r="BE6477" i="9"/>
  <c r="BF6477" i="9"/>
  <c r="BG6477" i="9"/>
  <c r="BH6477" i="9"/>
  <c r="BI6477" i="9"/>
  <c r="BJ6477" i="9"/>
  <c r="BD6478" i="9"/>
  <c r="BE6478" i="9"/>
  <c r="BF6478" i="9"/>
  <c r="BG6478" i="9"/>
  <c r="BH6478" i="9"/>
  <c r="BI6478" i="9"/>
  <c r="BJ6478" i="9"/>
  <c r="BD6479" i="9"/>
  <c r="BE6479" i="9"/>
  <c r="BF6479" i="9"/>
  <c r="BG6479" i="9"/>
  <c r="BH6479" i="9"/>
  <c r="BI6479" i="9"/>
  <c r="BJ6479" i="9"/>
  <c r="BD6480" i="9"/>
  <c r="BE6480" i="9"/>
  <c r="BF6480" i="9"/>
  <c r="BG6480" i="9"/>
  <c r="BH6480" i="9"/>
  <c r="BI6480" i="9"/>
  <c r="BJ6480" i="9"/>
  <c r="BD6481" i="9"/>
  <c r="BE6481" i="9"/>
  <c r="BF6481" i="9"/>
  <c r="BG6481" i="9"/>
  <c r="BH6481" i="9"/>
  <c r="BI6481" i="9"/>
  <c r="BJ6481" i="9"/>
  <c r="BD6482" i="9"/>
  <c r="BE6482" i="9"/>
  <c r="BF6482" i="9"/>
  <c r="BG6482" i="9"/>
  <c r="BH6482" i="9"/>
  <c r="BI6482" i="9"/>
  <c r="BJ6482" i="9"/>
  <c r="BD6483" i="9"/>
  <c r="BE6483" i="9"/>
  <c r="BF6483" i="9"/>
  <c r="BG6483" i="9"/>
  <c r="BH6483" i="9"/>
  <c r="BI6483" i="9"/>
  <c r="BJ6483" i="9"/>
  <c r="BD6484" i="9"/>
  <c r="BE6484" i="9"/>
  <c r="BF6484" i="9"/>
  <c r="BG6484" i="9"/>
  <c r="BH6484" i="9"/>
  <c r="BI6484" i="9"/>
  <c r="BJ6484" i="9"/>
  <c r="BD6485" i="9"/>
  <c r="BE6485" i="9"/>
  <c r="BF6485" i="9"/>
  <c r="BG6485" i="9"/>
  <c r="BH6485" i="9"/>
  <c r="BI6485" i="9"/>
  <c r="BJ6485" i="9"/>
  <c r="BD6486" i="9"/>
  <c r="BE6486" i="9"/>
  <c r="BF6486" i="9"/>
  <c r="BG6486" i="9"/>
  <c r="BH6486" i="9"/>
  <c r="BI6486" i="9"/>
  <c r="BJ6486" i="9"/>
  <c r="BD6487" i="9"/>
  <c r="BE6487" i="9"/>
  <c r="BF6487" i="9"/>
  <c r="BG6487" i="9"/>
  <c r="BH6487" i="9"/>
  <c r="BI6487" i="9"/>
  <c r="BJ6487" i="9"/>
  <c r="BD6488" i="9"/>
  <c r="BE6488" i="9"/>
  <c r="BF6488" i="9"/>
  <c r="BG6488" i="9"/>
  <c r="BH6488" i="9"/>
  <c r="BI6488" i="9"/>
  <c r="BJ6488" i="9"/>
  <c r="BD6489" i="9"/>
  <c r="BE6489" i="9"/>
  <c r="BF6489" i="9"/>
  <c r="BG6489" i="9"/>
  <c r="BH6489" i="9"/>
  <c r="BI6489" i="9"/>
  <c r="BJ6489" i="9"/>
  <c r="BD6490" i="9"/>
  <c r="BE6490" i="9"/>
  <c r="BF6490" i="9"/>
  <c r="BG6490" i="9"/>
  <c r="BH6490" i="9"/>
  <c r="BI6490" i="9"/>
  <c r="BJ6490" i="9"/>
  <c r="BD6491" i="9"/>
  <c r="BE6491" i="9"/>
  <c r="BF6491" i="9"/>
  <c r="BG6491" i="9"/>
  <c r="BH6491" i="9"/>
  <c r="BI6491" i="9"/>
  <c r="BJ6491" i="9"/>
  <c r="BD6492" i="9"/>
  <c r="BE6492" i="9"/>
  <c r="BF6492" i="9"/>
  <c r="BG6492" i="9"/>
  <c r="BH6492" i="9"/>
  <c r="BI6492" i="9"/>
  <c r="BJ6492" i="9"/>
  <c r="BD6493" i="9"/>
  <c r="BE6493" i="9"/>
  <c r="BF6493" i="9"/>
  <c r="BG6493" i="9"/>
  <c r="BH6493" i="9"/>
  <c r="BI6493" i="9"/>
  <c r="BJ6493" i="9"/>
  <c r="BD6494" i="9"/>
  <c r="BE6494" i="9"/>
  <c r="BF6494" i="9"/>
  <c r="BG6494" i="9"/>
  <c r="BH6494" i="9"/>
  <c r="BI6494" i="9"/>
  <c r="BJ6494" i="9"/>
  <c r="BD6495" i="9"/>
  <c r="BE6495" i="9"/>
  <c r="BF6495" i="9"/>
  <c r="BG6495" i="9"/>
  <c r="BH6495" i="9"/>
  <c r="BI6495" i="9"/>
  <c r="BJ6495" i="9"/>
  <c r="BD6496" i="9"/>
  <c r="BE6496" i="9"/>
  <c r="BF6496" i="9"/>
  <c r="BG6496" i="9"/>
  <c r="BH6496" i="9"/>
  <c r="BI6496" i="9"/>
  <c r="BJ6496" i="9"/>
  <c r="BD6497" i="9"/>
  <c r="BE6497" i="9"/>
  <c r="BF6497" i="9"/>
  <c r="BG6497" i="9"/>
  <c r="BH6497" i="9"/>
  <c r="BI6497" i="9"/>
  <c r="BJ6497" i="9"/>
  <c r="BD6498" i="9"/>
  <c r="BE6498" i="9"/>
  <c r="BF6498" i="9"/>
  <c r="BG6498" i="9"/>
  <c r="BH6498" i="9"/>
  <c r="BI6498" i="9"/>
  <c r="BJ6498" i="9"/>
  <c r="BD6499" i="9"/>
  <c r="BE6499" i="9"/>
  <c r="BF6499" i="9"/>
  <c r="BG6499" i="9"/>
  <c r="BH6499" i="9"/>
  <c r="BI6499" i="9"/>
  <c r="BJ6499" i="9"/>
  <c r="BD6500" i="9"/>
  <c r="BE6500" i="9"/>
  <c r="BF6500" i="9"/>
  <c r="BG6500" i="9"/>
  <c r="BH6500" i="9"/>
  <c r="BI6500" i="9"/>
  <c r="BJ6500" i="9"/>
  <c r="BD6501" i="9"/>
  <c r="BE6501" i="9"/>
  <c r="BF6501" i="9"/>
  <c r="BG6501" i="9"/>
  <c r="BH6501" i="9"/>
  <c r="BI6501" i="9"/>
  <c r="BJ6501" i="9"/>
  <c r="BD6502" i="9"/>
  <c r="BE6502" i="9"/>
  <c r="BF6502" i="9"/>
  <c r="BG6502" i="9"/>
  <c r="BH6502" i="9"/>
  <c r="BI6502" i="9"/>
  <c r="BJ6502" i="9"/>
  <c r="BD6503" i="9"/>
  <c r="BE6503" i="9"/>
  <c r="BF6503" i="9"/>
  <c r="BG6503" i="9"/>
  <c r="BH6503" i="9"/>
  <c r="BI6503" i="9"/>
  <c r="BJ6503" i="9"/>
  <c r="BD6504" i="9"/>
  <c r="BE6504" i="9"/>
  <c r="BF6504" i="9"/>
  <c r="BG6504" i="9"/>
  <c r="BH6504" i="9"/>
  <c r="BI6504" i="9"/>
  <c r="BJ6504" i="9"/>
  <c r="BD6505" i="9"/>
  <c r="BE6505" i="9"/>
  <c r="BF6505" i="9"/>
  <c r="BG6505" i="9"/>
  <c r="BH6505" i="9"/>
  <c r="BI6505" i="9"/>
  <c r="BJ6505" i="9"/>
  <c r="BD6506" i="9"/>
  <c r="BE6506" i="9"/>
  <c r="BF6506" i="9"/>
  <c r="BG6506" i="9"/>
  <c r="BH6506" i="9"/>
  <c r="BI6506" i="9"/>
  <c r="BJ6506" i="9"/>
  <c r="BD6507" i="9"/>
  <c r="BE6507" i="9"/>
  <c r="BF6507" i="9"/>
  <c r="BG6507" i="9"/>
  <c r="BH6507" i="9"/>
  <c r="BI6507" i="9"/>
  <c r="BJ6507" i="9"/>
  <c r="BD6508" i="9"/>
  <c r="BE6508" i="9"/>
  <c r="BF6508" i="9"/>
  <c r="BG6508" i="9"/>
  <c r="BH6508" i="9"/>
  <c r="BI6508" i="9"/>
  <c r="BJ6508" i="9"/>
  <c r="BD6509" i="9"/>
  <c r="BE6509" i="9"/>
  <c r="BF6509" i="9"/>
  <c r="BG6509" i="9"/>
  <c r="BH6509" i="9"/>
  <c r="BI6509" i="9"/>
  <c r="BJ6509" i="9"/>
  <c r="BD6510" i="9"/>
  <c r="BE6510" i="9"/>
  <c r="BF6510" i="9"/>
  <c r="BG6510" i="9"/>
  <c r="BH6510" i="9"/>
  <c r="BI6510" i="9"/>
  <c r="BJ6510" i="9"/>
  <c r="BD6511" i="9"/>
  <c r="BE6511" i="9"/>
  <c r="BF6511" i="9"/>
  <c r="BG6511" i="9"/>
  <c r="BH6511" i="9"/>
  <c r="BI6511" i="9"/>
  <c r="BJ6511" i="9"/>
  <c r="BD6512" i="9"/>
  <c r="BE6512" i="9"/>
  <c r="BF6512" i="9"/>
  <c r="BG6512" i="9"/>
  <c r="BH6512" i="9"/>
  <c r="BI6512" i="9"/>
  <c r="BJ6512" i="9"/>
  <c r="BD6513" i="9"/>
  <c r="BE6513" i="9"/>
  <c r="BF6513" i="9"/>
  <c r="BG6513" i="9"/>
  <c r="BH6513" i="9"/>
  <c r="BI6513" i="9"/>
  <c r="BJ6513" i="9"/>
  <c r="BD6514" i="9"/>
  <c r="BE6514" i="9"/>
  <c r="BF6514" i="9"/>
  <c r="BG6514" i="9"/>
  <c r="BH6514" i="9"/>
  <c r="BI6514" i="9"/>
  <c r="BJ6514" i="9"/>
  <c r="BD6515" i="9"/>
  <c r="BE6515" i="9"/>
  <c r="BF6515" i="9"/>
  <c r="BG6515" i="9"/>
  <c r="BH6515" i="9"/>
  <c r="BI6515" i="9"/>
  <c r="BJ6515" i="9"/>
  <c r="BD6516" i="9"/>
  <c r="BE6516" i="9"/>
  <c r="BF6516" i="9"/>
  <c r="BG6516" i="9"/>
  <c r="BH6516" i="9"/>
  <c r="BI6516" i="9"/>
  <c r="BJ6516" i="9"/>
  <c r="BD6517" i="9"/>
  <c r="BE6517" i="9"/>
  <c r="BF6517" i="9"/>
  <c r="BG6517" i="9"/>
  <c r="BH6517" i="9"/>
  <c r="BI6517" i="9"/>
  <c r="BJ6517" i="9"/>
  <c r="BD6518" i="9"/>
  <c r="BE6518" i="9"/>
  <c r="BF6518" i="9"/>
  <c r="BG6518" i="9"/>
  <c r="BH6518" i="9"/>
  <c r="BI6518" i="9"/>
  <c r="BJ6518" i="9"/>
  <c r="BD6519" i="9"/>
  <c r="BE6519" i="9"/>
  <c r="BF6519" i="9"/>
  <c r="BG6519" i="9"/>
  <c r="BH6519" i="9"/>
  <c r="BI6519" i="9"/>
  <c r="BJ6519" i="9"/>
  <c r="BD6520" i="9"/>
  <c r="BE6520" i="9"/>
  <c r="BF6520" i="9"/>
  <c r="BG6520" i="9"/>
  <c r="BH6520" i="9"/>
  <c r="BI6520" i="9"/>
  <c r="BJ6520" i="9"/>
  <c r="BD6521" i="9"/>
  <c r="BE6521" i="9"/>
  <c r="BF6521" i="9"/>
  <c r="BG6521" i="9"/>
  <c r="BH6521" i="9"/>
  <c r="BI6521" i="9"/>
  <c r="BJ6521" i="9"/>
  <c r="BD6522" i="9"/>
  <c r="BE6522" i="9"/>
  <c r="BF6522" i="9"/>
  <c r="BG6522" i="9"/>
  <c r="BH6522" i="9"/>
  <c r="BI6522" i="9"/>
  <c r="BJ6522" i="9"/>
  <c r="BD6523" i="9"/>
  <c r="BE6523" i="9"/>
  <c r="BF6523" i="9"/>
  <c r="BG6523" i="9"/>
  <c r="BH6523" i="9"/>
  <c r="BI6523" i="9"/>
  <c r="BJ6523" i="9"/>
  <c r="BD6524" i="9"/>
  <c r="BE6524" i="9"/>
  <c r="BF6524" i="9"/>
  <c r="BG6524" i="9"/>
  <c r="BH6524" i="9"/>
  <c r="BI6524" i="9"/>
  <c r="BJ6524" i="9"/>
  <c r="BD6525" i="9"/>
  <c r="BE6525" i="9"/>
  <c r="BF6525" i="9"/>
  <c r="BG6525" i="9"/>
  <c r="BH6525" i="9"/>
  <c r="BI6525" i="9"/>
  <c r="BJ6525" i="9"/>
  <c r="BD6526" i="9"/>
  <c r="BE6526" i="9"/>
  <c r="BF6526" i="9"/>
  <c r="BG6526" i="9"/>
  <c r="BH6526" i="9"/>
  <c r="BI6526" i="9"/>
  <c r="BJ6526" i="9"/>
  <c r="BD6527" i="9"/>
  <c r="BE6527" i="9"/>
  <c r="BF6527" i="9"/>
  <c r="BG6527" i="9"/>
  <c r="BH6527" i="9"/>
  <c r="BI6527" i="9"/>
  <c r="BJ6527" i="9"/>
  <c r="BD6528" i="9"/>
  <c r="BE6528" i="9"/>
  <c r="BF6528" i="9"/>
  <c r="BG6528" i="9"/>
  <c r="BH6528" i="9"/>
  <c r="BI6528" i="9"/>
  <c r="BJ6528" i="9"/>
  <c r="BD6529" i="9"/>
  <c r="BE6529" i="9"/>
  <c r="BF6529" i="9"/>
  <c r="BG6529" i="9"/>
  <c r="BH6529" i="9"/>
  <c r="BI6529" i="9"/>
  <c r="BJ6529" i="9"/>
  <c r="BD6530" i="9"/>
  <c r="BE6530" i="9"/>
  <c r="BF6530" i="9"/>
  <c r="BG6530" i="9"/>
  <c r="BH6530" i="9"/>
  <c r="BI6530" i="9"/>
  <c r="BJ6530" i="9"/>
  <c r="BD6531" i="9"/>
  <c r="BE6531" i="9"/>
  <c r="BF6531" i="9"/>
  <c r="BG6531" i="9"/>
  <c r="BH6531" i="9"/>
  <c r="BI6531" i="9"/>
  <c r="BJ6531" i="9"/>
  <c r="BD6532" i="9"/>
  <c r="BE6532" i="9"/>
  <c r="BF6532" i="9"/>
  <c r="BG6532" i="9"/>
  <c r="BH6532" i="9"/>
  <c r="BI6532" i="9"/>
  <c r="BJ6532" i="9"/>
  <c r="BD6533" i="9"/>
  <c r="BE6533" i="9"/>
  <c r="BF6533" i="9"/>
  <c r="BG6533" i="9"/>
  <c r="BH6533" i="9"/>
  <c r="BI6533" i="9"/>
  <c r="BJ6533" i="9"/>
  <c r="BD6534" i="9"/>
  <c r="BE6534" i="9"/>
  <c r="BF6534" i="9"/>
  <c r="BG6534" i="9"/>
  <c r="BH6534" i="9"/>
  <c r="BI6534" i="9"/>
  <c r="BJ6534" i="9"/>
  <c r="BD6535" i="9"/>
  <c r="BE6535" i="9"/>
  <c r="BF6535" i="9"/>
  <c r="BG6535" i="9"/>
  <c r="BH6535" i="9"/>
  <c r="BI6535" i="9"/>
  <c r="BJ6535" i="9"/>
  <c r="BD6536" i="9"/>
  <c r="BE6536" i="9"/>
  <c r="BF6536" i="9"/>
  <c r="BG6536" i="9"/>
  <c r="BH6536" i="9"/>
  <c r="BI6536" i="9"/>
  <c r="BJ6536" i="9"/>
  <c r="BD6537" i="9"/>
  <c r="BE6537" i="9"/>
  <c r="BF6537" i="9"/>
  <c r="BG6537" i="9"/>
  <c r="BH6537" i="9"/>
  <c r="BI6537" i="9"/>
  <c r="BJ6537" i="9"/>
  <c r="BD6538" i="9"/>
  <c r="BE6538" i="9"/>
  <c r="BF6538" i="9"/>
  <c r="BG6538" i="9"/>
  <c r="BH6538" i="9"/>
  <c r="BI6538" i="9"/>
  <c r="BJ6538" i="9"/>
  <c r="BD6539" i="9"/>
  <c r="BE6539" i="9"/>
  <c r="BF6539" i="9"/>
  <c r="BG6539" i="9"/>
  <c r="BH6539" i="9"/>
  <c r="BI6539" i="9"/>
  <c r="BJ6539" i="9"/>
  <c r="BD6540" i="9"/>
  <c r="BE6540" i="9"/>
  <c r="BF6540" i="9"/>
  <c r="BG6540" i="9"/>
  <c r="BH6540" i="9"/>
  <c r="BI6540" i="9"/>
  <c r="BJ6540" i="9"/>
  <c r="BD6541" i="9"/>
  <c r="BE6541" i="9"/>
  <c r="BF6541" i="9"/>
  <c r="BG6541" i="9"/>
  <c r="BH6541" i="9"/>
  <c r="BI6541" i="9"/>
  <c r="BJ6541" i="9"/>
  <c r="BD6542" i="9"/>
  <c r="BE6542" i="9"/>
  <c r="BF6542" i="9"/>
  <c r="BG6542" i="9"/>
  <c r="BH6542" i="9"/>
  <c r="BI6542" i="9"/>
  <c r="BJ6542" i="9"/>
  <c r="BD6543" i="9"/>
  <c r="BE6543" i="9"/>
  <c r="BF6543" i="9"/>
  <c r="BG6543" i="9"/>
  <c r="BH6543" i="9"/>
  <c r="BI6543" i="9"/>
  <c r="BJ6543" i="9"/>
  <c r="BD6544" i="9"/>
  <c r="BE6544" i="9"/>
  <c r="BF6544" i="9"/>
  <c r="BG6544" i="9"/>
  <c r="BH6544" i="9"/>
  <c r="BI6544" i="9"/>
  <c r="BJ6544" i="9"/>
  <c r="BD6545" i="9"/>
  <c r="BE6545" i="9"/>
  <c r="BF6545" i="9"/>
  <c r="BG6545" i="9"/>
  <c r="BH6545" i="9"/>
  <c r="BI6545" i="9"/>
  <c r="BJ6545" i="9"/>
  <c r="BD6546" i="9"/>
  <c r="BE6546" i="9"/>
  <c r="BF6546" i="9"/>
  <c r="BG6546" i="9"/>
  <c r="BH6546" i="9"/>
  <c r="BI6546" i="9"/>
  <c r="BJ6546" i="9"/>
  <c r="BD6547" i="9"/>
  <c r="BE6547" i="9"/>
  <c r="BF6547" i="9"/>
  <c r="BG6547" i="9"/>
  <c r="BH6547" i="9"/>
  <c r="BI6547" i="9"/>
  <c r="BJ6547" i="9"/>
  <c r="BD6548" i="9"/>
  <c r="BE6548" i="9"/>
  <c r="BF6548" i="9"/>
  <c r="BG6548" i="9"/>
  <c r="BH6548" i="9"/>
  <c r="BI6548" i="9"/>
  <c r="BJ6548" i="9"/>
  <c r="BD6549" i="9"/>
  <c r="BE6549" i="9"/>
  <c r="BF6549" i="9"/>
  <c r="BG6549" i="9"/>
  <c r="BH6549" i="9"/>
  <c r="BI6549" i="9"/>
  <c r="BJ6549" i="9"/>
  <c r="BD6550" i="9"/>
  <c r="BE6550" i="9"/>
  <c r="BF6550" i="9"/>
  <c r="BG6550" i="9"/>
  <c r="BH6550" i="9"/>
  <c r="BI6550" i="9"/>
  <c r="BJ6550" i="9"/>
  <c r="BD6551" i="9"/>
  <c r="BE6551" i="9"/>
  <c r="BF6551" i="9"/>
  <c r="BG6551" i="9"/>
  <c r="BH6551" i="9"/>
  <c r="BI6551" i="9"/>
  <c r="BJ6551" i="9"/>
  <c r="BD6552" i="9"/>
  <c r="BE6552" i="9"/>
  <c r="BF6552" i="9"/>
  <c r="BG6552" i="9"/>
  <c r="BH6552" i="9"/>
  <c r="BI6552" i="9"/>
  <c r="BJ6552" i="9"/>
  <c r="BD6553" i="9"/>
  <c r="BE6553" i="9"/>
  <c r="BF6553" i="9"/>
  <c r="BG6553" i="9"/>
  <c r="BH6553" i="9"/>
  <c r="BI6553" i="9"/>
  <c r="BJ6553" i="9"/>
  <c r="BD6554" i="9"/>
  <c r="BE6554" i="9"/>
  <c r="BF6554" i="9"/>
  <c r="BG6554" i="9"/>
  <c r="BH6554" i="9"/>
  <c r="BI6554" i="9"/>
  <c r="BJ6554" i="9"/>
  <c r="BD6555" i="9"/>
  <c r="BE6555" i="9"/>
  <c r="BF6555" i="9"/>
  <c r="BG6555" i="9"/>
  <c r="BH6555" i="9"/>
  <c r="BI6555" i="9"/>
  <c r="BJ6555" i="9"/>
  <c r="BD6556" i="9"/>
  <c r="BE6556" i="9"/>
  <c r="BF6556" i="9"/>
  <c r="BG6556" i="9"/>
  <c r="BH6556" i="9"/>
  <c r="BI6556" i="9"/>
  <c r="BJ6556" i="9"/>
  <c r="BD6557" i="9"/>
  <c r="BE6557" i="9"/>
  <c r="BF6557" i="9"/>
  <c r="BG6557" i="9"/>
  <c r="BH6557" i="9"/>
  <c r="BI6557" i="9"/>
  <c r="BJ6557" i="9"/>
  <c r="BD6558" i="9"/>
  <c r="BE6558" i="9"/>
  <c r="BF6558" i="9"/>
  <c r="BG6558" i="9"/>
  <c r="BH6558" i="9"/>
  <c r="BI6558" i="9"/>
  <c r="BJ6558" i="9"/>
  <c r="BD6559" i="9"/>
  <c r="BE6559" i="9"/>
  <c r="BF6559" i="9"/>
  <c r="BG6559" i="9"/>
  <c r="BH6559" i="9"/>
  <c r="BI6559" i="9"/>
  <c r="BJ6559" i="9"/>
  <c r="BD6560" i="9"/>
  <c r="BE6560" i="9"/>
  <c r="BF6560" i="9"/>
  <c r="BG6560" i="9"/>
  <c r="BH6560" i="9"/>
  <c r="BI6560" i="9"/>
  <c r="BJ6560" i="9"/>
  <c r="BD6561" i="9"/>
  <c r="BE6561" i="9"/>
  <c r="BF6561" i="9"/>
  <c r="BG6561" i="9"/>
  <c r="BH6561" i="9"/>
  <c r="BI6561" i="9"/>
  <c r="BJ6561" i="9"/>
  <c r="BD6562" i="9"/>
  <c r="BE6562" i="9"/>
  <c r="BF6562" i="9"/>
  <c r="BG6562" i="9"/>
  <c r="BH6562" i="9"/>
  <c r="BI6562" i="9"/>
  <c r="BJ6562" i="9"/>
  <c r="BD6563" i="9"/>
  <c r="BE6563" i="9"/>
  <c r="BF6563" i="9"/>
  <c r="BG6563" i="9"/>
  <c r="BH6563" i="9"/>
  <c r="BI6563" i="9"/>
  <c r="BJ6563" i="9"/>
  <c r="BD6564" i="9"/>
  <c r="BE6564" i="9"/>
  <c r="BF6564" i="9"/>
  <c r="BG6564" i="9"/>
  <c r="BH6564" i="9"/>
  <c r="BI6564" i="9"/>
  <c r="BJ6564" i="9"/>
  <c r="BD6565" i="9"/>
  <c r="BE6565" i="9"/>
  <c r="BF6565" i="9"/>
  <c r="BG6565" i="9"/>
  <c r="BH6565" i="9"/>
  <c r="BI6565" i="9"/>
  <c r="BJ6565" i="9"/>
  <c r="BD6566" i="9"/>
  <c r="BE6566" i="9"/>
  <c r="BF6566" i="9"/>
  <c r="BG6566" i="9"/>
  <c r="BH6566" i="9"/>
  <c r="BI6566" i="9"/>
  <c r="BJ6566" i="9"/>
  <c r="BD6567" i="9"/>
  <c r="BE6567" i="9"/>
  <c r="BF6567" i="9"/>
  <c r="BG6567" i="9"/>
  <c r="BH6567" i="9"/>
  <c r="BI6567" i="9"/>
  <c r="BJ6567" i="9"/>
  <c r="BD6568" i="9"/>
  <c r="BE6568" i="9"/>
  <c r="BF6568" i="9"/>
  <c r="BG6568" i="9"/>
  <c r="BH6568" i="9"/>
  <c r="BI6568" i="9"/>
  <c r="BJ6568" i="9"/>
  <c r="BD6569" i="9"/>
  <c r="BE6569" i="9"/>
  <c r="BF6569" i="9"/>
  <c r="BG6569" i="9"/>
  <c r="BH6569" i="9"/>
  <c r="BI6569" i="9"/>
  <c r="BJ6569" i="9"/>
  <c r="BD6570" i="9"/>
  <c r="BE6570" i="9"/>
  <c r="BF6570" i="9"/>
  <c r="BG6570" i="9"/>
  <c r="BH6570" i="9"/>
  <c r="BI6570" i="9"/>
  <c r="BJ6570" i="9"/>
  <c r="BD6571" i="9"/>
  <c r="BE6571" i="9"/>
  <c r="BF6571" i="9"/>
  <c r="BG6571" i="9"/>
  <c r="BH6571" i="9"/>
  <c r="BI6571" i="9"/>
  <c r="BJ6571" i="9"/>
  <c r="BD6572" i="9"/>
  <c r="BE6572" i="9"/>
  <c r="BF6572" i="9"/>
  <c r="BG6572" i="9"/>
  <c r="BH6572" i="9"/>
  <c r="BI6572" i="9"/>
  <c r="BJ6572" i="9"/>
  <c r="BD6573" i="9"/>
  <c r="BE6573" i="9"/>
  <c r="BF6573" i="9"/>
  <c r="BG6573" i="9"/>
  <c r="BH6573" i="9"/>
  <c r="BI6573" i="9"/>
  <c r="BJ6573" i="9"/>
  <c r="BD6574" i="9"/>
  <c r="BE6574" i="9"/>
  <c r="BF6574" i="9"/>
  <c r="BG6574" i="9"/>
  <c r="BH6574" i="9"/>
  <c r="BI6574" i="9"/>
  <c r="BJ6574" i="9"/>
  <c r="BD6575" i="9"/>
  <c r="BE6575" i="9"/>
  <c r="BF6575" i="9"/>
  <c r="BG6575" i="9"/>
  <c r="BH6575" i="9"/>
  <c r="BI6575" i="9"/>
  <c r="BJ6575" i="9"/>
  <c r="BD6576" i="9"/>
  <c r="BE6576" i="9"/>
  <c r="BF6576" i="9"/>
  <c r="BG6576" i="9"/>
  <c r="BH6576" i="9"/>
  <c r="BI6576" i="9"/>
  <c r="BJ6576" i="9"/>
  <c r="BD6577" i="9"/>
  <c r="BE6577" i="9"/>
  <c r="BF6577" i="9"/>
  <c r="BG6577" i="9"/>
  <c r="BH6577" i="9"/>
  <c r="BI6577" i="9"/>
  <c r="BJ6577" i="9"/>
  <c r="BD6578" i="9"/>
  <c r="BE6578" i="9"/>
  <c r="BF6578" i="9"/>
  <c r="BG6578" i="9"/>
  <c r="BH6578" i="9"/>
  <c r="BI6578" i="9"/>
  <c r="BJ6578" i="9"/>
  <c r="BD6579" i="9"/>
  <c r="BE6579" i="9"/>
  <c r="BF6579" i="9"/>
  <c r="BG6579" i="9"/>
  <c r="BH6579" i="9"/>
  <c r="BI6579" i="9"/>
  <c r="BJ6579" i="9"/>
  <c r="BD6580" i="9"/>
  <c r="BE6580" i="9"/>
  <c r="BF6580" i="9"/>
  <c r="BG6580" i="9"/>
  <c r="BH6580" i="9"/>
  <c r="BI6580" i="9"/>
  <c r="BJ6580" i="9"/>
  <c r="BD6581" i="9"/>
  <c r="BE6581" i="9"/>
  <c r="BF6581" i="9"/>
  <c r="BG6581" i="9"/>
  <c r="BH6581" i="9"/>
  <c r="BI6581" i="9"/>
  <c r="BJ6581" i="9"/>
  <c r="BD6582" i="9"/>
  <c r="BE6582" i="9"/>
  <c r="BF6582" i="9"/>
  <c r="BG6582" i="9"/>
  <c r="BH6582" i="9"/>
  <c r="BI6582" i="9"/>
  <c r="BJ6582" i="9"/>
  <c r="BD6583" i="9"/>
  <c r="BE6583" i="9"/>
  <c r="BF6583" i="9"/>
  <c r="BG6583" i="9"/>
  <c r="BH6583" i="9"/>
  <c r="BI6583" i="9"/>
  <c r="BJ6583" i="9"/>
  <c r="BD6584" i="9"/>
  <c r="BE6584" i="9"/>
  <c r="BF6584" i="9"/>
  <c r="BG6584" i="9"/>
  <c r="BH6584" i="9"/>
  <c r="BI6584" i="9"/>
  <c r="BJ6584" i="9"/>
  <c r="BD6585" i="9"/>
  <c r="BE6585" i="9"/>
  <c r="BF6585" i="9"/>
  <c r="BG6585" i="9"/>
  <c r="BH6585" i="9"/>
  <c r="BI6585" i="9"/>
  <c r="BJ6585" i="9"/>
  <c r="BD6586" i="9"/>
  <c r="BE6586" i="9"/>
  <c r="BF6586" i="9"/>
  <c r="BG6586" i="9"/>
  <c r="BH6586" i="9"/>
  <c r="BI6586" i="9"/>
  <c r="BJ6586" i="9"/>
  <c r="BD6587" i="9"/>
  <c r="BE6587" i="9"/>
  <c r="BF6587" i="9"/>
  <c r="BG6587" i="9"/>
  <c r="BH6587" i="9"/>
  <c r="BI6587" i="9"/>
  <c r="BJ6587" i="9"/>
  <c r="BD6588" i="9"/>
  <c r="BE6588" i="9"/>
  <c r="BF6588" i="9"/>
  <c r="BG6588" i="9"/>
  <c r="BH6588" i="9"/>
  <c r="BI6588" i="9"/>
  <c r="BJ6588" i="9"/>
  <c r="BD6589" i="9"/>
  <c r="BE6589" i="9"/>
  <c r="BF6589" i="9"/>
  <c r="BG6589" i="9"/>
  <c r="BH6589" i="9"/>
  <c r="BI6589" i="9"/>
  <c r="BJ6589" i="9"/>
  <c r="BD6590" i="9"/>
  <c r="BE6590" i="9"/>
  <c r="BF6590" i="9"/>
  <c r="BG6590" i="9"/>
  <c r="BH6590" i="9"/>
  <c r="BI6590" i="9"/>
  <c r="BJ6590" i="9"/>
  <c r="BD6591" i="9"/>
  <c r="BE6591" i="9"/>
  <c r="BF6591" i="9"/>
  <c r="BG6591" i="9"/>
  <c r="BH6591" i="9"/>
  <c r="BI6591" i="9"/>
  <c r="BJ6591" i="9"/>
  <c r="BD6592" i="9"/>
  <c r="BE6592" i="9"/>
  <c r="BF6592" i="9"/>
  <c r="BG6592" i="9"/>
  <c r="BH6592" i="9"/>
  <c r="BI6592" i="9"/>
  <c r="BJ6592" i="9"/>
  <c r="BD6593" i="9"/>
  <c r="BE6593" i="9"/>
  <c r="BF6593" i="9"/>
  <c r="BG6593" i="9"/>
  <c r="BH6593" i="9"/>
  <c r="BI6593" i="9"/>
  <c r="BJ6593" i="9"/>
  <c r="BD6594" i="9"/>
  <c r="BE6594" i="9"/>
  <c r="BF6594" i="9"/>
  <c r="BG6594" i="9"/>
  <c r="BH6594" i="9"/>
  <c r="BI6594" i="9"/>
  <c r="BJ6594" i="9"/>
  <c r="BD6595" i="9"/>
  <c r="BE6595" i="9"/>
  <c r="BF6595" i="9"/>
  <c r="BG6595" i="9"/>
  <c r="BH6595" i="9"/>
  <c r="BI6595" i="9"/>
  <c r="BJ6595" i="9"/>
  <c r="BD6596" i="9"/>
  <c r="BE6596" i="9"/>
  <c r="BF6596" i="9"/>
  <c r="BG6596" i="9"/>
  <c r="BH6596" i="9"/>
  <c r="BI6596" i="9"/>
  <c r="BJ6596" i="9"/>
  <c r="BD6597" i="9"/>
  <c r="BE6597" i="9"/>
  <c r="BF6597" i="9"/>
  <c r="BG6597" i="9"/>
  <c r="BH6597" i="9"/>
  <c r="BI6597" i="9"/>
  <c r="BJ6597" i="9"/>
  <c r="BD6598" i="9"/>
  <c r="BE6598" i="9"/>
  <c r="BF6598" i="9"/>
  <c r="BG6598" i="9"/>
  <c r="BH6598" i="9"/>
  <c r="BI6598" i="9"/>
  <c r="BJ6598" i="9"/>
  <c r="BD6599" i="9"/>
  <c r="BE6599" i="9"/>
  <c r="BF6599" i="9"/>
  <c r="BG6599" i="9"/>
  <c r="BH6599" i="9"/>
  <c r="BI6599" i="9"/>
  <c r="BJ6599" i="9"/>
  <c r="BD6600" i="9"/>
  <c r="BE6600" i="9"/>
  <c r="BF6600" i="9"/>
  <c r="BG6600" i="9"/>
  <c r="BH6600" i="9"/>
  <c r="BI6600" i="9"/>
  <c r="BJ6600" i="9"/>
  <c r="BD6601" i="9"/>
  <c r="BE6601" i="9"/>
  <c r="BF6601" i="9"/>
  <c r="BG6601" i="9"/>
  <c r="BH6601" i="9"/>
  <c r="BI6601" i="9"/>
  <c r="BJ6601" i="9"/>
  <c r="BD6602" i="9"/>
  <c r="BE6602" i="9"/>
  <c r="BF6602" i="9"/>
  <c r="BG6602" i="9"/>
  <c r="BH6602" i="9"/>
  <c r="BI6602" i="9"/>
  <c r="BJ6602" i="9"/>
  <c r="BD6603" i="9"/>
  <c r="BE6603" i="9"/>
  <c r="BF6603" i="9"/>
  <c r="BG6603" i="9"/>
  <c r="BH6603" i="9"/>
  <c r="BI6603" i="9"/>
  <c r="BJ6603" i="9"/>
  <c r="BD6604" i="9"/>
  <c r="BE6604" i="9"/>
  <c r="BF6604" i="9"/>
  <c r="BG6604" i="9"/>
  <c r="BH6604" i="9"/>
  <c r="BI6604" i="9"/>
  <c r="BJ6604" i="9"/>
  <c r="BD6605" i="9"/>
  <c r="BE6605" i="9"/>
  <c r="BF6605" i="9"/>
  <c r="BG6605" i="9"/>
  <c r="BH6605" i="9"/>
  <c r="BI6605" i="9"/>
  <c r="BJ6605" i="9"/>
  <c r="BD6606" i="9"/>
  <c r="BE6606" i="9"/>
  <c r="BF6606" i="9"/>
  <c r="BG6606" i="9"/>
  <c r="BH6606" i="9"/>
  <c r="BI6606" i="9"/>
  <c r="BJ6606" i="9"/>
  <c r="BD6607" i="9"/>
  <c r="BE6607" i="9"/>
  <c r="BF6607" i="9"/>
  <c r="BG6607" i="9"/>
  <c r="BH6607" i="9"/>
  <c r="BI6607" i="9"/>
  <c r="BJ6607" i="9"/>
  <c r="BD6608" i="9"/>
  <c r="BE6608" i="9"/>
  <c r="BF6608" i="9"/>
  <c r="BG6608" i="9"/>
  <c r="BH6608" i="9"/>
  <c r="BI6608" i="9"/>
  <c r="BJ6608" i="9"/>
  <c r="BD6609" i="9"/>
  <c r="BE6609" i="9"/>
  <c r="BF6609" i="9"/>
  <c r="BG6609" i="9"/>
  <c r="BH6609" i="9"/>
  <c r="BI6609" i="9"/>
  <c r="BJ6609" i="9"/>
  <c r="BD6610" i="9"/>
  <c r="BE6610" i="9"/>
  <c r="BF6610" i="9"/>
  <c r="BG6610" i="9"/>
  <c r="BH6610" i="9"/>
  <c r="BI6610" i="9"/>
  <c r="BJ6610" i="9"/>
  <c r="BD6611" i="9"/>
  <c r="BE6611" i="9"/>
  <c r="BF6611" i="9"/>
  <c r="BG6611" i="9"/>
  <c r="BH6611" i="9"/>
  <c r="BI6611" i="9"/>
  <c r="BJ6611" i="9"/>
  <c r="BD6612" i="9"/>
  <c r="BE6612" i="9"/>
  <c r="BF6612" i="9"/>
  <c r="BG6612" i="9"/>
  <c r="BH6612" i="9"/>
  <c r="BI6612" i="9"/>
  <c r="BJ6612" i="9"/>
  <c r="BD6613" i="9"/>
  <c r="BE6613" i="9"/>
  <c r="BF6613" i="9"/>
  <c r="BG6613" i="9"/>
  <c r="BH6613" i="9"/>
  <c r="BI6613" i="9"/>
  <c r="BJ6613" i="9"/>
  <c r="BD6614" i="9"/>
  <c r="BE6614" i="9"/>
  <c r="BF6614" i="9"/>
  <c r="BG6614" i="9"/>
  <c r="BH6614" i="9"/>
  <c r="BI6614" i="9"/>
  <c r="BJ6614" i="9"/>
  <c r="BD6615" i="9"/>
  <c r="BE6615" i="9"/>
  <c r="BF6615" i="9"/>
  <c r="BG6615" i="9"/>
  <c r="BH6615" i="9"/>
  <c r="BI6615" i="9"/>
  <c r="BJ6615" i="9"/>
  <c r="BD6616" i="9"/>
  <c r="BE6616" i="9"/>
  <c r="BF6616" i="9"/>
  <c r="BG6616" i="9"/>
  <c r="BH6616" i="9"/>
  <c r="BI6616" i="9"/>
  <c r="BJ6616" i="9"/>
  <c r="BD6617" i="9"/>
  <c r="BE6617" i="9"/>
  <c r="BF6617" i="9"/>
  <c r="BG6617" i="9"/>
  <c r="BH6617" i="9"/>
  <c r="BI6617" i="9"/>
  <c r="BJ6617" i="9"/>
  <c r="BD6618" i="9"/>
  <c r="BE6618" i="9"/>
  <c r="BF6618" i="9"/>
  <c r="BG6618" i="9"/>
  <c r="BH6618" i="9"/>
  <c r="BI6618" i="9"/>
  <c r="BJ6618" i="9"/>
  <c r="BD6619" i="9"/>
  <c r="BE6619" i="9"/>
  <c r="BF6619" i="9"/>
  <c r="BG6619" i="9"/>
  <c r="BH6619" i="9"/>
  <c r="BI6619" i="9"/>
  <c r="BJ6619" i="9"/>
  <c r="BD6620" i="9"/>
  <c r="BE6620" i="9"/>
  <c r="BF6620" i="9"/>
  <c r="BG6620" i="9"/>
  <c r="BH6620" i="9"/>
  <c r="BI6620" i="9"/>
  <c r="BJ6620" i="9"/>
  <c r="BD6621" i="9"/>
  <c r="BE6621" i="9"/>
  <c r="BF6621" i="9"/>
  <c r="BG6621" i="9"/>
  <c r="BH6621" i="9"/>
  <c r="BI6621" i="9"/>
  <c r="BJ6621" i="9"/>
  <c r="BD6622" i="9"/>
  <c r="BE6622" i="9"/>
  <c r="BF6622" i="9"/>
  <c r="BG6622" i="9"/>
  <c r="BH6622" i="9"/>
  <c r="BI6622" i="9"/>
  <c r="BJ6622" i="9"/>
  <c r="BD6623" i="9"/>
  <c r="BE6623" i="9"/>
  <c r="BF6623" i="9"/>
  <c r="BG6623" i="9"/>
  <c r="BH6623" i="9"/>
  <c r="BI6623" i="9"/>
  <c r="BJ6623" i="9"/>
  <c r="BD6624" i="9"/>
  <c r="BE6624" i="9"/>
  <c r="BF6624" i="9"/>
  <c r="BG6624" i="9"/>
  <c r="BH6624" i="9"/>
  <c r="BI6624" i="9"/>
  <c r="BJ6624" i="9"/>
  <c r="BD6625" i="9"/>
  <c r="BE6625" i="9"/>
  <c r="BF6625" i="9"/>
  <c r="BG6625" i="9"/>
  <c r="BH6625" i="9"/>
  <c r="BI6625" i="9"/>
  <c r="BJ6625" i="9"/>
  <c r="BD6626" i="9"/>
  <c r="BE6626" i="9"/>
  <c r="BF6626" i="9"/>
  <c r="BG6626" i="9"/>
  <c r="BH6626" i="9"/>
  <c r="BI6626" i="9"/>
  <c r="BJ6626" i="9"/>
  <c r="BD6627" i="9"/>
  <c r="BE6627" i="9"/>
  <c r="BF6627" i="9"/>
  <c r="BG6627" i="9"/>
  <c r="BH6627" i="9"/>
  <c r="BI6627" i="9"/>
  <c r="BJ6627" i="9"/>
  <c r="BD6628" i="9"/>
  <c r="BE6628" i="9"/>
  <c r="BF6628" i="9"/>
  <c r="BG6628" i="9"/>
  <c r="BH6628" i="9"/>
  <c r="BI6628" i="9"/>
  <c r="BJ6628" i="9"/>
  <c r="BD6629" i="9"/>
  <c r="BE6629" i="9"/>
  <c r="BF6629" i="9"/>
  <c r="BG6629" i="9"/>
  <c r="BH6629" i="9"/>
  <c r="BI6629" i="9"/>
  <c r="BJ6629" i="9"/>
  <c r="BD6630" i="9"/>
  <c r="BE6630" i="9"/>
  <c r="BF6630" i="9"/>
  <c r="BG6630" i="9"/>
  <c r="BH6630" i="9"/>
  <c r="BI6630" i="9"/>
  <c r="BJ6630" i="9"/>
  <c r="BD6631" i="9"/>
  <c r="BE6631" i="9"/>
  <c r="BF6631" i="9"/>
  <c r="BG6631" i="9"/>
  <c r="BH6631" i="9"/>
  <c r="BI6631" i="9"/>
  <c r="BJ6631" i="9"/>
  <c r="BD6632" i="9"/>
  <c r="BE6632" i="9"/>
  <c r="BF6632" i="9"/>
  <c r="BG6632" i="9"/>
  <c r="BH6632" i="9"/>
  <c r="BI6632" i="9"/>
  <c r="BJ6632" i="9"/>
  <c r="BD6633" i="9"/>
  <c r="BE6633" i="9"/>
  <c r="BF6633" i="9"/>
  <c r="BG6633" i="9"/>
  <c r="BH6633" i="9"/>
  <c r="BI6633" i="9"/>
  <c r="BJ6633" i="9"/>
  <c r="BD6634" i="9"/>
  <c r="BE6634" i="9"/>
  <c r="BF6634" i="9"/>
  <c r="BG6634" i="9"/>
  <c r="BH6634" i="9"/>
  <c r="BI6634" i="9"/>
  <c r="BJ6634" i="9"/>
  <c r="BD6635" i="9"/>
  <c r="BE6635" i="9"/>
  <c r="BF6635" i="9"/>
  <c r="BG6635" i="9"/>
  <c r="BH6635" i="9"/>
  <c r="BI6635" i="9"/>
  <c r="BJ6635" i="9"/>
  <c r="BD6636" i="9"/>
  <c r="BE6636" i="9"/>
  <c r="BF6636" i="9"/>
  <c r="BG6636" i="9"/>
  <c r="BH6636" i="9"/>
  <c r="BI6636" i="9"/>
  <c r="BJ6636" i="9"/>
  <c r="BD6637" i="9"/>
  <c r="BE6637" i="9"/>
  <c r="BF6637" i="9"/>
  <c r="BG6637" i="9"/>
  <c r="BH6637" i="9"/>
  <c r="BI6637" i="9"/>
  <c r="BJ6637" i="9"/>
  <c r="BD6638" i="9"/>
  <c r="BE6638" i="9"/>
  <c r="BF6638" i="9"/>
  <c r="BG6638" i="9"/>
  <c r="BH6638" i="9"/>
  <c r="BI6638" i="9"/>
  <c r="BJ6638" i="9"/>
  <c r="BD6639" i="9"/>
  <c r="BE6639" i="9"/>
  <c r="BF6639" i="9"/>
  <c r="BG6639" i="9"/>
  <c r="BH6639" i="9"/>
  <c r="BI6639" i="9"/>
  <c r="BJ6639" i="9"/>
  <c r="BD6640" i="9"/>
  <c r="BE6640" i="9"/>
  <c r="BF6640" i="9"/>
  <c r="BG6640" i="9"/>
  <c r="BH6640" i="9"/>
  <c r="BI6640" i="9"/>
  <c r="BJ6640" i="9"/>
  <c r="BD6641" i="9"/>
  <c r="BE6641" i="9"/>
  <c r="BF6641" i="9"/>
  <c r="BG6641" i="9"/>
  <c r="BH6641" i="9"/>
  <c r="BI6641" i="9"/>
  <c r="BJ6641" i="9"/>
  <c r="BD6642" i="9"/>
  <c r="BE6642" i="9"/>
  <c r="BF6642" i="9"/>
  <c r="BG6642" i="9"/>
  <c r="BH6642" i="9"/>
  <c r="BI6642" i="9"/>
  <c r="BJ6642" i="9"/>
  <c r="BD6643" i="9"/>
  <c r="BE6643" i="9"/>
  <c r="BF6643" i="9"/>
  <c r="BG6643" i="9"/>
  <c r="BH6643" i="9"/>
  <c r="BI6643" i="9"/>
  <c r="BJ6643" i="9"/>
  <c r="BD6644" i="9"/>
  <c r="BE6644" i="9"/>
  <c r="BF6644" i="9"/>
  <c r="BG6644" i="9"/>
  <c r="BH6644" i="9"/>
  <c r="BI6644" i="9"/>
  <c r="BJ6644" i="9"/>
  <c r="BD6645" i="9"/>
  <c r="BE6645" i="9"/>
  <c r="BF6645" i="9"/>
  <c r="BG6645" i="9"/>
  <c r="BH6645" i="9"/>
  <c r="BI6645" i="9"/>
  <c r="BJ6645" i="9"/>
  <c r="BD6646" i="9"/>
  <c r="BE6646" i="9"/>
  <c r="BF6646" i="9"/>
  <c r="BG6646" i="9"/>
  <c r="BH6646" i="9"/>
  <c r="BI6646" i="9"/>
  <c r="BJ6646" i="9"/>
  <c r="BD6647" i="9"/>
  <c r="BE6647" i="9"/>
  <c r="BF6647" i="9"/>
  <c r="BG6647" i="9"/>
  <c r="BH6647" i="9"/>
  <c r="BI6647" i="9"/>
  <c r="BJ6647" i="9"/>
  <c r="BD6648" i="9"/>
  <c r="BE6648" i="9"/>
  <c r="BF6648" i="9"/>
  <c r="BG6648" i="9"/>
  <c r="BH6648" i="9"/>
  <c r="BI6648" i="9"/>
  <c r="BJ6648" i="9"/>
  <c r="BD6649" i="9"/>
  <c r="BE6649" i="9"/>
  <c r="BF6649" i="9"/>
  <c r="BG6649" i="9"/>
  <c r="BH6649" i="9"/>
  <c r="BI6649" i="9"/>
  <c r="BJ6649" i="9"/>
  <c r="BD6650" i="9"/>
  <c r="BE6650" i="9"/>
  <c r="BF6650" i="9"/>
  <c r="BG6650" i="9"/>
  <c r="BH6650" i="9"/>
  <c r="BI6650" i="9"/>
  <c r="BJ6650" i="9"/>
  <c r="BD6651" i="9"/>
  <c r="BE6651" i="9"/>
  <c r="BF6651" i="9"/>
  <c r="BG6651" i="9"/>
  <c r="BH6651" i="9"/>
  <c r="BI6651" i="9"/>
  <c r="BJ6651" i="9"/>
  <c r="BD6652" i="9"/>
  <c r="BE6652" i="9"/>
  <c r="BF6652" i="9"/>
  <c r="BG6652" i="9"/>
  <c r="BH6652" i="9"/>
  <c r="BI6652" i="9"/>
  <c r="BJ6652" i="9"/>
  <c r="BD6653" i="9"/>
  <c r="BE6653" i="9"/>
  <c r="BF6653" i="9"/>
  <c r="BG6653" i="9"/>
  <c r="BH6653" i="9"/>
  <c r="BI6653" i="9"/>
  <c r="BJ6653" i="9"/>
  <c r="BD6654" i="9"/>
  <c r="BE6654" i="9"/>
  <c r="BF6654" i="9"/>
  <c r="BG6654" i="9"/>
  <c r="BH6654" i="9"/>
  <c r="BI6654" i="9"/>
  <c r="BJ6654" i="9"/>
  <c r="BD6655" i="9"/>
  <c r="BE6655" i="9"/>
  <c r="BF6655" i="9"/>
  <c r="BG6655" i="9"/>
  <c r="BH6655" i="9"/>
  <c r="BI6655" i="9"/>
  <c r="BJ6655" i="9"/>
  <c r="BD6656" i="9"/>
  <c r="BE6656" i="9"/>
  <c r="BF6656" i="9"/>
  <c r="BG6656" i="9"/>
  <c r="BH6656" i="9"/>
  <c r="BI6656" i="9"/>
  <c r="BJ6656" i="9"/>
  <c r="BD6657" i="9"/>
  <c r="BE6657" i="9"/>
  <c r="BF6657" i="9"/>
  <c r="BG6657" i="9"/>
  <c r="BH6657" i="9"/>
  <c r="BI6657" i="9"/>
  <c r="BJ6657" i="9"/>
  <c r="BD6658" i="9"/>
  <c r="BE6658" i="9"/>
  <c r="BF6658" i="9"/>
  <c r="BG6658" i="9"/>
  <c r="BH6658" i="9"/>
  <c r="BI6658" i="9"/>
  <c r="BJ6658" i="9"/>
  <c r="BD6659" i="9"/>
  <c r="BE6659" i="9"/>
  <c r="BF6659" i="9"/>
  <c r="BG6659" i="9"/>
  <c r="BH6659" i="9"/>
  <c r="BI6659" i="9"/>
  <c r="BJ6659" i="9"/>
  <c r="BD6660" i="9"/>
  <c r="BE6660" i="9"/>
  <c r="BF6660" i="9"/>
  <c r="BG6660" i="9"/>
  <c r="BH6660" i="9"/>
  <c r="BI6660" i="9"/>
  <c r="BJ6660" i="9"/>
  <c r="BD6661" i="9"/>
  <c r="BE6661" i="9"/>
  <c r="BF6661" i="9"/>
  <c r="BG6661" i="9"/>
  <c r="BH6661" i="9"/>
  <c r="BI6661" i="9"/>
  <c r="BJ6661" i="9"/>
  <c r="BD6662" i="9"/>
  <c r="BE6662" i="9"/>
  <c r="BF6662" i="9"/>
  <c r="BG6662" i="9"/>
  <c r="BH6662" i="9"/>
  <c r="BI6662" i="9"/>
  <c r="BJ6662" i="9"/>
  <c r="BD6663" i="9"/>
  <c r="BE6663" i="9"/>
  <c r="BF6663" i="9"/>
  <c r="BG6663" i="9"/>
  <c r="BH6663" i="9"/>
  <c r="BI6663" i="9"/>
  <c r="BJ6663" i="9"/>
  <c r="BD6664" i="9"/>
  <c r="BE6664" i="9"/>
  <c r="BF6664" i="9"/>
  <c r="BG6664" i="9"/>
  <c r="BH6664" i="9"/>
  <c r="BI6664" i="9"/>
  <c r="BJ6664" i="9"/>
  <c r="BD6665" i="9"/>
  <c r="BE6665" i="9"/>
  <c r="BF6665" i="9"/>
  <c r="BG6665" i="9"/>
  <c r="BH6665" i="9"/>
  <c r="BI6665" i="9"/>
  <c r="BJ6665" i="9"/>
  <c r="BD6666" i="9"/>
  <c r="BE6666" i="9"/>
  <c r="BF6666" i="9"/>
  <c r="BG6666" i="9"/>
  <c r="BH6666" i="9"/>
  <c r="BI6666" i="9"/>
  <c r="BJ6666" i="9"/>
  <c r="BD6667" i="9"/>
  <c r="BE6667" i="9"/>
  <c r="BF6667" i="9"/>
  <c r="BG6667" i="9"/>
  <c r="BH6667" i="9"/>
  <c r="BI6667" i="9"/>
  <c r="BJ6667" i="9"/>
  <c r="BD6668" i="9"/>
  <c r="BE6668" i="9"/>
  <c r="BF6668" i="9"/>
  <c r="BG6668" i="9"/>
  <c r="BH6668" i="9"/>
  <c r="BI6668" i="9"/>
  <c r="BJ6668" i="9"/>
  <c r="BD6669" i="9"/>
  <c r="BE6669" i="9"/>
  <c r="BF6669" i="9"/>
  <c r="BG6669" i="9"/>
  <c r="BH6669" i="9"/>
  <c r="BI6669" i="9"/>
  <c r="BJ6669" i="9"/>
  <c r="BD6670" i="9"/>
  <c r="BE6670" i="9"/>
  <c r="BF6670" i="9"/>
  <c r="BG6670" i="9"/>
  <c r="BH6670" i="9"/>
  <c r="BI6670" i="9"/>
  <c r="BJ6670" i="9"/>
  <c r="BD6671" i="9"/>
  <c r="BE6671" i="9"/>
  <c r="BF6671" i="9"/>
  <c r="BG6671" i="9"/>
  <c r="BH6671" i="9"/>
  <c r="BI6671" i="9"/>
  <c r="BJ6671" i="9"/>
  <c r="BD6672" i="9"/>
  <c r="BE6672" i="9"/>
  <c r="BF6672" i="9"/>
  <c r="BG6672" i="9"/>
  <c r="BH6672" i="9"/>
  <c r="BI6672" i="9"/>
  <c r="BJ6672" i="9"/>
  <c r="BD6673" i="9"/>
  <c r="BE6673" i="9"/>
  <c r="BF6673" i="9"/>
  <c r="BG6673" i="9"/>
  <c r="BH6673" i="9"/>
  <c r="BI6673" i="9"/>
  <c r="BJ6673" i="9"/>
  <c r="BD6674" i="9"/>
  <c r="BE6674" i="9"/>
  <c r="BF6674" i="9"/>
  <c r="BG6674" i="9"/>
  <c r="BH6674" i="9"/>
  <c r="BI6674" i="9"/>
  <c r="BJ6674" i="9"/>
  <c r="BD6675" i="9"/>
  <c r="BE6675" i="9"/>
  <c r="BF6675" i="9"/>
  <c r="BG6675" i="9"/>
  <c r="BH6675" i="9"/>
  <c r="BI6675" i="9"/>
  <c r="BJ6675" i="9"/>
  <c r="BD6676" i="9"/>
  <c r="BE6676" i="9"/>
  <c r="BF6676" i="9"/>
  <c r="BG6676" i="9"/>
  <c r="BH6676" i="9"/>
  <c r="BI6676" i="9"/>
  <c r="BJ6676" i="9"/>
  <c r="BD6677" i="9"/>
  <c r="BE6677" i="9"/>
  <c r="BF6677" i="9"/>
  <c r="BG6677" i="9"/>
  <c r="BH6677" i="9"/>
  <c r="BI6677" i="9"/>
  <c r="BJ6677" i="9"/>
  <c r="BD6678" i="9"/>
  <c r="BE6678" i="9"/>
  <c r="BF6678" i="9"/>
  <c r="BG6678" i="9"/>
  <c r="BH6678" i="9"/>
  <c r="BI6678" i="9"/>
  <c r="BJ6678" i="9"/>
  <c r="BD6679" i="9"/>
  <c r="BE6679" i="9"/>
  <c r="BF6679" i="9"/>
  <c r="BG6679" i="9"/>
  <c r="BH6679" i="9"/>
  <c r="BI6679" i="9"/>
  <c r="BJ6679" i="9"/>
  <c r="BD6680" i="9"/>
  <c r="BE6680" i="9"/>
  <c r="BF6680" i="9"/>
  <c r="BG6680" i="9"/>
  <c r="BH6680" i="9"/>
  <c r="BI6680" i="9"/>
  <c r="BJ6680" i="9"/>
  <c r="BD6681" i="9"/>
  <c r="BE6681" i="9"/>
  <c r="BF6681" i="9"/>
  <c r="BG6681" i="9"/>
  <c r="BH6681" i="9"/>
  <c r="BI6681" i="9"/>
  <c r="BJ6681" i="9"/>
  <c r="BD6682" i="9"/>
  <c r="BE6682" i="9"/>
  <c r="BF6682" i="9"/>
  <c r="BG6682" i="9"/>
  <c r="BH6682" i="9"/>
  <c r="BI6682" i="9"/>
  <c r="BJ6682" i="9"/>
  <c r="BD6683" i="9"/>
  <c r="BE6683" i="9"/>
  <c r="BF6683" i="9"/>
  <c r="BG6683" i="9"/>
  <c r="BH6683" i="9"/>
  <c r="BI6683" i="9"/>
  <c r="BJ6683" i="9"/>
  <c r="BD6684" i="9"/>
  <c r="BE6684" i="9"/>
  <c r="BF6684" i="9"/>
  <c r="BG6684" i="9"/>
  <c r="BH6684" i="9"/>
  <c r="BI6684" i="9"/>
  <c r="BJ6684" i="9"/>
  <c r="BD6685" i="9"/>
  <c r="BE6685" i="9"/>
  <c r="BF6685" i="9"/>
  <c r="BG6685" i="9"/>
  <c r="BH6685" i="9"/>
  <c r="BI6685" i="9"/>
  <c r="BJ6685" i="9"/>
  <c r="BD6686" i="9"/>
  <c r="BE6686" i="9"/>
  <c r="BF6686" i="9"/>
  <c r="BG6686" i="9"/>
  <c r="BH6686" i="9"/>
  <c r="BI6686" i="9"/>
  <c r="BJ6686" i="9"/>
  <c r="BD6687" i="9"/>
  <c r="BE6687" i="9"/>
  <c r="BF6687" i="9"/>
  <c r="BG6687" i="9"/>
  <c r="BH6687" i="9"/>
  <c r="BI6687" i="9"/>
  <c r="BJ6687" i="9"/>
  <c r="BD6688" i="9"/>
  <c r="BE6688" i="9"/>
  <c r="BF6688" i="9"/>
  <c r="BG6688" i="9"/>
  <c r="BH6688" i="9"/>
  <c r="BI6688" i="9"/>
  <c r="BJ6688" i="9"/>
  <c r="BD6689" i="9"/>
  <c r="BE6689" i="9"/>
  <c r="BF6689" i="9"/>
  <c r="BG6689" i="9"/>
  <c r="BH6689" i="9"/>
  <c r="BI6689" i="9"/>
  <c r="BJ6689" i="9"/>
  <c r="BD6690" i="9"/>
  <c r="BE6690" i="9"/>
  <c r="BF6690" i="9"/>
  <c r="BG6690" i="9"/>
  <c r="BH6690" i="9"/>
  <c r="BI6690" i="9"/>
  <c r="BJ6690" i="9"/>
  <c r="BD6691" i="9"/>
  <c r="BE6691" i="9"/>
  <c r="BF6691" i="9"/>
  <c r="BG6691" i="9"/>
  <c r="BH6691" i="9"/>
  <c r="BI6691" i="9"/>
  <c r="BJ6691" i="9"/>
  <c r="BD6692" i="9"/>
  <c r="BE6692" i="9"/>
  <c r="BF6692" i="9"/>
  <c r="BG6692" i="9"/>
  <c r="BH6692" i="9"/>
  <c r="BI6692" i="9"/>
  <c r="BJ6692" i="9"/>
  <c r="BD6693" i="9"/>
  <c r="BE6693" i="9"/>
  <c r="BF6693" i="9"/>
  <c r="BG6693" i="9"/>
  <c r="BH6693" i="9"/>
  <c r="BI6693" i="9"/>
  <c r="BJ6693" i="9"/>
  <c r="BD6694" i="9"/>
  <c r="BE6694" i="9"/>
  <c r="BF6694" i="9"/>
  <c r="BG6694" i="9"/>
  <c r="BH6694" i="9"/>
  <c r="BI6694" i="9"/>
  <c r="BJ6694" i="9"/>
  <c r="BD6695" i="9"/>
  <c r="BE6695" i="9"/>
  <c r="BF6695" i="9"/>
  <c r="BG6695" i="9"/>
  <c r="BH6695" i="9"/>
  <c r="BI6695" i="9"/>
  <c r="BJ6695" i="9"/>
  <c r="BD6696" i="9"/>
  <c r="BE6696" i="9"/>
  <c r="BF6696" i="9"/>
  <c r="BG6696" i="9"/>
  <c r="BH6696" i="9"/>
  <c r="BI6696" i="9"/>
  <c r="BJ6696" i="9"/>
  <c r="BD6697" i="9"/>
  <c r="BE6697" i="9"/>
  <c r="BF6697" i="9"/>
  <c r="BG6697" i="9"/>
  <c r="BH6697" i="9"/>
  <c r="BI6697" i="9"/>
  <c r="BJ6697" i="9"/>
  <c r="BD6698" i="9"/>
  <c r="BE6698" i="9"/>
  <c r="BF6698" i="9"/>
  <c r="BG6698" i="9"/>
  <c r="BH6698" i="9"/>
  <c r="BI6698" i="9"/>
  <c r="BJ6698" i="9"/>
  <c r="BD6699" i="9"/>
  <c r="BE6699" i="9"/>
  <c r="BF6699" i="9"/>
  <c r="BG6699" i="9"/>
  <c r="BH6699" i="9"/>
  <c r="BI6699" i="9"/>
  <c r="BJ6699" i="9"/>
  <c r="BD6700" i="9"/>
  <c r="BE6700" i="9"/>
  <c r="BF6700" i="9"/>
  <c r="BG6700" i="9"/>
  <c r="BH6700" i="9"/>
  <c r="BI6700" i="9"/>
  <c r="BJ6700" i="9"/>
  <c r="BD6701" i="9"/>
  <c r="BE6701" i="9"/>
  <c r="BF6701" i="9"/>
  <c r="BG6701" i="9"/>
  <c r="BH6701" i="9"/>
  <c r="BI6701" i="9"/>
  <c r="BJ6701" i="9"/>
  <c r="BD6702" i="9"/>
  <c r="BE6702" i="9"/>
  <c r="BF6702" i="9"/>
  <c r="BG6702" i="9"/>
  <c r="BH6702" i="9"/>
  <c r="BI6702" i="9"/>
  <c r="BJ6702" i="9"/>
  <c r="BD6703" i="9"/>
  <c r="BE6703" i="9"/>
  <c r="BF6703" i="9"/>
  <c r="BG6703" i="9"/>
  <c r="BH6703" i="9"/>
  <c r="BI6703" i="9"/>
  <c r="BJ6703" i="9"/>
  <c r="BD6704" i="9"/>
  <c r="BE6704" i="9"/>
  <c r="BF6704" i="9"/>
  <c r="BG6704" i="9"/>
  <c r="BH6704" i="9"/>
  <c r="BI6704" i="9"/>
  <c r="BJ6704" i="9"/>
  <c r="BD6705" i="9"/>
  <c r="BE6705" i="9"/>
  <c r="BF6705" i="9"/>
  <c r="BG6705" i="9"/>
  <c r="BH6705" i="9"/>
  <c r="BI6705" i="9"/>
  <c r="BJ6705" i="9"/>
  <c r="BD6706" i="9"/>
  <c r="BE6706" i="9"/>
  <c r="BF6706" i="9"/>
  <c r="BG6706" i="9"/>
  <c r="BH6706" i="9"/>
  <c r="BI6706" i="9"/>
  <c r="BJ6706" i="9"/>
  <c r="BD6707" i="9"/>
  <c r="BE6707" i="9"/>
  <c r="BF6707" i="9"/>
  <c r="BG6707" i="9"/>
  <c r="BH6707" i="9"/>
  <c r="BI6707" i="9"/>
  <c r="BJ6707" i="9"/>
  <c r="BD6708" i="9"/>
  <c r="BE6708" i="9"/>
  <c r="BF6708" i="9"/>
  <c r="BG6708" i="9"/>
  <c r="BH6708" i="9"/>
  <c r="BI6708" i="9"/>
  <c r="BJ6708" i="9"/>
  <c r="BD6709" i="9"/>
  <c r="BE6709" i="9"/>
  <c r="BF6709" i="9"/>
  <c r="BG6709" i="9"/>
  <c r="BH6709" i="9"/>
  <c r="BI6709" i="9"/>
  <c r="BJ6709" i="9"/>
  <c r="BD6710" i="9"/>
  <c r="BE6710" i="9"/>
  <c r="BF6710" i="9"/>
  <c r="BG6710" i="9"/>
  <c r="BH6710" i="9"/>
  <c r="BI6710" i="9"/>
  <c r="BJ6710" i="9"/>
  <c r="BD6711" i="9"/>
  <c r="BE6711" i="9"/>
  <c r="BF6711" i="9"/>
  <c r="BG6711" i="9"/>
  <c r="BH6711" i="9"/>
  <c r="BI6711" i="9"/>
  <c r="BJ6711" i="9"/>
  <c r="BD6712" i="9"/>
  <c r="BE6712" i="9"/>
  <c r="BF6712" i="9"/>
  <c r="BG6712" i="9"/>
  <c r="BH6712" i="9"/>
  <c r="BI6712" i="9"/>
  <c r="BJ6712" i="9"/>
  <c r="BD6713" i="9"/>
  <c r="BE6713" i="9"/>
  <c r="BF6713" i="9"/>
  <c r="BG6713" i="9"/>
  <c r="BH6713" i="9"/>
  <c r="BI6713" i="9"/>
  <c r="BJ6713" i="9"/>
  <c r="BD6714" i="9"/>
  <c r="BE6714" i="9"/>
  <c r="BF6714" i="9"/>
  <c r="BG6714" i="9"/>
  <c r="BH6714" i="9"/>
  <c r="BI6714" i="9"/>
  <c r="BJ6714" i="9"/>
  <c r="BD6715" i="9"/>
  <c r="BE6715" i="9"/>
  <c r="BF6715" i="9"/>
  <c r="BG6715" i="9"/>
  <c r="BH6715" i="9"/>
  <c r="BI6715" i="9"/>
  <c r="BJ6715" i="9"/>
  <c r="BD6716" i="9"/>
  <c r="BE6716" i="9"/>
  <c r="BF6716" i="9"/>
  <c r="BG6716" i="9"/>
  <c r="BH6716" i="9"/>
  <c r="BI6716" i="9"/>
  <c r="BJ6716" i="9"/>
  <c r="BD6717" i="9"/>
  <c r="BE6717" i="9"/>
  <c r="BF6717" i="9"/>
  <c r="BG6717" i="9"/>
  <c r="BH6717" i="9"/>
  <c r="BI6717" i="9"/>
  <c r="BJ6717" i="9"/>
  <c r="BD6718" i="9"/>
  <c r="BE6718" i="9"/>
  <c r="BF6718" i="9"/>
  <c r="BG6718" i="9"/>
  <c r="BH6718" i="9"/>
  <c r="BI6718" i="9"/>
  <c r="BJ6718" i="9"/>
  <c r="BD6719" i="9"/>
  <c r="BE6719" i="9"/>
  <c r="BF6719" i="9"/>
  <c r="BG6719" i="9"/>
  <c r="BH6719" i="9"/>
  <c r="BI6719" i="9"/>
  <c r="BJ6719" i="9"/>
  <c r="BD6720" i="9"/>
  <c r="BE6720" i="9"/>
  <c r="BF6720" i="9"/>
  <c r="BG6720" i="9"/>
  <c r="BH6720" i="9"/>
  <c r="BI6720" i="9"/>
  <c r="BJ6720" i="9"/>
  <c r="BD6721" i="9"/>
  <c r="BE6721" i="9"/>
  <c r="BF6721" i="9"/>
  <c r="BG6721" i="9"/>
  <c r="BH6721" i="9"/>
  <c r="BI6721" i="9"/>
  <c r="BJ6721" i="9"/>
  <c r="BD6722" i="9"/>
  <c r="BE6722" i="9"/>
  <c r="BF6722" i="9"/>
  <c r="BG6722" i="9"/>
  <c r="BH6722" i="9"/>
  <c r="BI6722" i="9"/>
  <c r="BJ6722" i="9"/>
  <c r="BD6723" i="9"/>
  <c r="BE6723" i="9"/>
  <c r="BF6723" i="9"/>
  <c r="BG6723" i="9"/>
  <c r="BH6723" i="9"/>
  <c r="BI6723" i="9"/>
  <c r="BJ6723" i="9"/>
  <c r="BD6724" i="9"/>
  <c r="BE6724" i="9"/>
  <c r="BF6724" i="9"/>
  <c r="BG6724" i="9"/>
  <c r="BH6724" i="9"/>
  <c r="BI6724" i="9"/>
  <c r="BJ6724" i="9"/>
  <c r="BD6725" i="9"/>
  <c r="BE6725" i="9"/>
  <c r="BF6725" i="9"/>
  <c r="BG6725" i="9"/>
  <c r="BH6725" i="9"/>
  <c r="BI6725" i="9"/>
  <c r="BJ6725" i="9"/>
  <c r="BD6726" i="9"/>
  <c r="BE6726" i="9"/>
  <c r="BF6726" i="9"/>
  <c r="BG6726" i="9"/>
  <c r="BH6726" i="9"/>
  <c r="BI6726" i="9"/>
  <c r="BJ6726" i="9"/>
  <c r="BD6727" i="9"/>
  <c r="BE6727" i="9"/>
  <c r="BF6727" i="9"/>
  <c r="BG6727" i="9"/>
  <c r="BH6727" i="9"/>
  <c r="BI6727" i="9"/>
  <c r="BJ6727" i="9"/>
  <c r="BD6728" i="9"/>
  <c r="BE6728" i="9"/>
  <c r="BF6728" i="9"/>
  <c r="BG6728" i="9"/>
  <c r="BH6728" i="9"/>
  <c r="BI6728" i="9"/>
  <c r="BJ6728" i="9"/>
  <c r="BD6729" i="9"/>
  <c r="BE6729" i="9"/>
  <c r="BF6729" i="9"/>
  <c r="BG6729" i="9"/>
  <c r="BH6729" i="9"/>
  <c r="BI6729" i="9"/>
  <c r="BJ6729" i="9"/>
  <c r="BD6730" i="9"/>
  <c r="BE6730" i="9"/>
  <c r="BF6730" i="9"/>
  <c r="BG6730" i="9"/>
  <c r="BH6730" i="9"/>
  <c r="BI6730" i="9"/>
  <c r="BJ6730" i="9"/>
  <c r="BD6731" i="9"/>
  <c r="BE6731" i="9"/>
  <c r="BF6731" i="9"/>
  <c r="BG6731" i="9"/>
  <c r="BH6731" i="9"/>
  <c r="BI6731" i="9"/>
  <c r="BJ6731" i="9"/>
  <c r="BD6732" i="9"/>
  <c r="BE6732" i="9"/>
  <c r="BF6732" i="9"/>
  <c r="BG6732" i="9"/>
  <c r="BH6732" i="9"/>
  <c r="BI6732" i="9"/>
  <c r="BJ6732" i="9"/>
  <c r="BD6733" i="9"/>
  <c r="BE6733" i="9"/>
  <c r="BF6733" i="9"/>
  <c r="BG6733" i="9"/>
  <c r="BH6733" i="9"/>
  <c r="BI6733" i="9"/>
  <c r="BJ6733" i="9"/>
  <c r="BD6734" i="9"/>
  <c r="BE6734" i="9"/>
  <c r="BF6734" i="9"/>
  <c r="BG6734" i="9"/>
  <c r="BH6734" i="9"/>
  <c r="BI6734" i="9"/>
  <c r="BJ6734" i="9"/>
  <c r="BD6735" i="9"/>
  <c r="BE6735" i="9"/>
  <c r="BF6735" i="9"/>
  <c r="BG6735" i="9"/>
  <c r="BH6735" i="9"/>
  <c r="BI6735" i="9"/>
  <c r="BJ6735" i="9"/>
  <c r="BD6736" i="9"/>
  <c r="BE6736" i="9"/>
  <c r="BF6736" i="9"/>
  <c r="BG6736" i="9"/>
  <c r="BH6736" i="9"/>
  <c r="BI6736" i="9"/>
  <c r="BJ6736" i="9"/>
  <c r="BD6737" i="9"/>
  <c r="BE6737" i="9"/>
  <c r="BF6737" i="9"/>
  <c r="BG6737" i="9"/>
  <c r="BH6737" i="9"/>
  <c r="BI6737" i="9"/>
  <c r="BJ6737" i="9"/>
  <c r="BD6738" i="9"/>
  <c r="BE6738" i="9"/>
  <c r="BF6738" i="9"/>
  <c r="BG6738" i="9"/>
  <c r="BH6738" i="9"/>
  <c r="BI6738" i="9"/>
  <c r="BJ6738" i="9"/>
  <c r="BD6739" i="9"/>
  <c r="BE6739" i="9"/>
  <c r="BF6739" i="9"/>
  <c r="BG6739" i="9"/>
  <c r="BH6739" i="9"/>
  <c r="BI6739" i="9"/>
  <c r="BJ6739" i="9"/>
  <c r="BD6740" i="9"/>
  <c r="BE6740" i="9"/>
  <c r="BF6740" i="9"/>
  <c r="BG6740" i="9"/>
  <c r="BH6740" i="9"/>
  <c r="BI6740" i="9"/>
  <c r="BJ6740" i="9"/>
  <c r="BD6741" i="9"/>
  <c r="BE6741" i="9"/>
  <c r="BF6741" i="9"/>
  <c r="BG6741" i="9"/>
  <c r="BH6741" i="9"/>
  <c r="BI6741" i="9"/>
  <c r="BJ6741" i="9"/>
  <c r="BD6742" i="9"/>
  <c r="BE6742" i="9"/>
  <c r="BF6742" i="9"/>
  <c r="BG6742" i="9"/>
  <c r="BH6742" i="9"/>
  <c r="BI6742" i="9"/>
  <c r="BJ6742" i="9"/>
  <c r="BD6743" i="9"/>
  <c r="BE6743" i="9"/>
  <c r="BF6743" i="9"/>
  <c r="BG6743" i="9"/>
  <c r="BH6743" i="9"/>
  <c r="BI6743" i="9"/>
  <c r="BJ6743" i="9"/>
  <c r="BD6744" i="9"/>
  <c r="BE6744" i="9"/>
  <c r="BF6744" i="9"/>
  <c r="BG6744" i="9"/>
  <c r="BH6744" i="9"/>
  <c r="BI6744" i="9"/>
  <c r="BJ6744" i="9"/>
  <c r="BD6745" i="9"/>
  <c r="BE6745" i="9"/>
  <c r="BF6745" i="9"/>
  <c r="BG6745" i="9"/>
  <c r="BH6745" i="9"/>
  <c r="BI6745" i="9"/>
  <c r="BJ6745" i="9"/>
  <c r="BD6746" i="9"/>
  <c r="BE6746" i="9"/>
  <c r="BF6746" i="9"/>
  <c r="BG6746" i="9"/>
  <c r="BH6746" i="9"/>
  <c r="BI6746" i="9"/>
  <c r="BJ6746" i="9"/>
  <c r="BD6747" i="9"/>
  <c r="BE6747" i="9"/>
  <c r="BF6747" i="9"/>
  <c r="BG6747" i="9"/>
  <c r="BH6747" i="9"/>
  <c r="BI6747" i="9"/>
  <c r="BJ6747" i="9"/>
  <c r="BD6748" i="9"/>
  <c r="BE6748" i="9"/>
  <c r="BF6748" i="9"/>
  <c r="BG6748" i="9"/>
  <c r="BH6748" i="9"/>
  <c r="BI6748" i="9"/>
  <c r="BJ6748" i="9"/>
  <c r="BD6749" i="9"/>
  <c r="BE6749" i="9"/>
  <c r="BF6749" i="9"/>
  <c r="BG6749" i="9"/>
  <c r="BH6749" i="9"/>
  <c r="BI6749" i="9"/>
  <c r="BJ6749" i="9"/>
  <c r="BD6750" i="9"/>
  <c r="BE6750" i="9"/>
  <c r="BF6750" i="9"/>
  <c r="BG6750" i="9"/>
  <c r="BH6750" i="9"/>
  <c r="BI6750" i="9"/>
  <c r="BJ6750" i="9"/>
  <c r="BD6751" i="9"/>
  <c r="BE6751" i="9"/>
  <c r="BF6751" i="9"/>
  <c r="BG6751" i="9"/>
  <c r="BH6751" i="9"/>
  <c r="BI6751" i="9"/>
  <c r="BJ6751" i="9"/>
  <c r="BD6752" i="9"/>
  <c r="BE6752" i="9"/>
  <c r="BF6752" i="9"/>
  <c r="BG6752" i="9"/>
  <c r="BH6752" i="9"/>
  <c r="BI6752" i="9"/>
  <c r="BJ6752" i="9"/>
  <c r="BD6753" i="9"/>
  <c r="BE6753" i="9"/>
  <c r="BF6753" i="9"/>
  <c r="BG6753" i="9"/>
  <c r="BH6753" i="9"/>
  <c r="BI6753" i="9"/>
  <c r="BJ6753" i="9"/>
  <c r="BD6754" i="9"/>
  <c r="BE6754" i="9"/>
  <c r="BF6754" i="9"/>
  <c r="BG6754" i="9"/>
  <c r="BH6754" i="9"/>
  <c r="BI6754" i="9"/>
  <c r="BJ6754" i="9"/>
  <c r="BD6755" i="9"/>
  <c r="BE6755" i="9"/>
  <c r="BF6755" i="9"/>
  <c r="BG6755" i="9"/>
  <c r="BH6755" i="9"/>
  <c r="BI6755" i="9"/>
  <c r="BJ6755" i="9"/>
  <c r="BD6756" i="9"/>
  <c r="BE6756" i="9"/>
  <c r="BF6756" i="9"/>
  <c r="BG6756" i="9"/>
  <c r="BH6756" i="9"/>
  <c r="BI6756" i="9"/>
  <c r="BJ6756" i="9"/>
  <c r="BD6757" i="9"/>
  <c r="BE6757" i="9"/>
  <c r="BF6757" i="9"/>
  <c r="BG6757" i="9"/>
  <c r="BH6757" i="9"/>
  <c r="BI6757" i="9"/>
  <c r="BJ6757" i="9"/>
  <c r="BD6758" i="9"/>
  <c r="BE6758" i="9"/>
  <c r="BF6758" i="9"/>
  <c r="BG6758" i="9"/>
  <c r="BH6758" i="9"/>
  <c r="BI6758" i="9"/>
  <c r="BJ6758" i="9"/>
  <c r="BD6759" i="9"/>
  <c r="BE6759" i="9"/>
  <c r="BF6759" i="9"/>
  <c r="BG6759" i="9"/>
  <c r="BH6759" i="9"/>
  <c r="BI6759" i="9"/>
  <c r="BJ6759" i="9"/>
  <c r="BD6760" i="9"/>
  <c r="BE6760" i="9"/>
  <c r="BF6760" i="9"/>
  <c r="BG6760" i="9"/>
  <c r="BH6760" i="9"/>
  <c r="BI6760" i="9"/>
  <c r="BJ6760" i="9"/>
  <c r="BD6761" i="9"/>
  <c r="BE6761" i="9"/>
  <c r="BF6761" i="9"/>
  <c r="BG6761" i="9"/>
  <c r="BH6761" i="9"/>
  <c r="BI6761" i="9"/>
  <c r="BJ6761" i="9"/>
  <c r="BD6762" i="9"/>
  <c r="BE6762" i="9"/>
  <c r="BF6762" i="9"/>
  <c r="BG6762" i="9"/>
  <c r="BH6762" i="9"/>
  <c r="BI6762" i="9"/>
  <c r="BJ6762" i="9"/>
  <c r="BD6763" i="9"/>
  <c r="BE6763" i="9"/>
  <c r="BF6763" i="9"/>
  <c r="BG6763" i="9"/>
  <c r="BH6763" i="9"/>
  <c r="BI6763" i="9"/>
  <c r="BJ6763" i="9"/>
  <c r="BD6764" i="9"/>
  <c r="BE6764" i="9"/>
  <c r="BF6764" i="9"/>
  <c r="BG6764" i="9"/>
  <c r="BH6764" i="9"/>
  <c r="BI6764" i="9"/>
  <c r="BJ6764" i="9"/>
  <c r="BD6765" i="9"/>
  <c r="BE6765" i="9"/>
  <c r="BF6765" i="9"/>
  <c r="BG6765" i="9"/>
  <c r="BH6765" i="9"/>
  <c r="BI6765" i="9"/>
  <c r="BJ6765" i="9"/>
  <c r="BD6766" i="9"/>
  <c r="BE6766" i="9"/>
  <c r="BF6766" i="9"/>
  <c r="BG6766" i="9"/>
  <c r="BH6766" i="9"/>
  <c r="BI6766" i="9"/>
  <c r="BJ6766" i="9"/>
  <c r="BD6767" i="9"/>
  <c r="BE6767" i="9"/>
  <c r="BF6767" i="9"/>
  <c r="BG6767" i="9"/>
  <c r="BH6767" i="9"/>
  <c r="BI6767" i="9"/>
  <c r="BJ6767" i="9"/>
  <c r="BD6768" i="9"/>
  <c r="BE6768" i="9"/>
  <c r="BF6768" i="9"/>
  <c r="BG6768" i="9"/>
  <c r="BH6768" i="9"/>
  <c r="BI6768" i="9"/>
  <c r="BJ6768" i="9"/>
  <c r="BD6769" i="9"/>
  <c r="BE6769" i="9"/>
  <c r="BF6769" i="9"/>
  <c r="BG6769" i="9"/>
  <c r="BH6769" i="9"/>
  <c r="BI6769" i="9"/>
  <c r="BJ6769" i="9"/>
  <c r="BD6770" i="9"/>
  <c r="BE6770" i="9"/>
  <c r="BF6770" i="9"/>
  <c r="BG6770" i="9"/>
  <c r="BH6770" i="9"/>
  <c r="BI6770" i="9"/>
  <c r="BJ6770" i="9"/>
  <c r="BD6771" i="9"/>
  <c r="BE6771" i="9"/>
  <c r="BF6771" i="9"/>
  <c r="BG6771" i="9"/>
  <c r="BH6771" i="9"/>
  <c r="BI6771" i="9"/>
  <c r="BJ6771" i="9"/>
  <c r="BD6772" i="9"/>
  <c r="BE6772" i="9"/>
  <c r="BF6772" i="9"/>
  <c r="BG6772" i="9"/>
  <c r="BH6772" i="9"/>
  <c r="BI6772" i="9"/>
  <c r="BJ6772" i="9"/>
  <c r="BD6773" i="9"/>
  <c r="BE6773" i="9"/>
  <c r="BF6773" i="9"/>
  <c r="BG6773" i="9"/>
  <c r="BH6773" i="9"/>
  <c r="BI6773" i="9"/>
  <c r="BJ6773" i="9"/>
  <c r="BD6774" i="9"/>
  <c r="BE6774" i="9"/>
  <c r="BF6774" i="9"/>
  <c r="BG6774" i="9"/>
  <c r="BH6774" i="9"/>
  <c r="BI6774" i="9"/>
  <c r="BJ6774" i="9"/>
  <c r="BD6775" i="9"/>
  <c r="BE6775" i="9"/>
  <c r="BF6775" i="9"/>
  <c r="BG6775" i="9"/>
  <c r="BH6775" i="9"/>
  <c r="BI6775" i="9"/>
  <c r="BJ6775" i="9"/>
  <c r="BD6776" i="9"/>
  <c r="BE6776" i="9"/>
  <c r="BF6776" i="9"/>
  <c r="BG6776" i="9"/>
  <c r="BH6776" i="9"/>
  <c r="BI6776" i="9"/>
  <c r="BJ6776" i="9"/>
  <c r="BD6777" i="9"/>
  <c r="BE6777" i="9"/>
  <c r="BF6777" i="9"/>
  <c r="BG6777" i="9"/>
  <c r="BH6777" i="9"/>
  <c r="BI6777" i="9"/>
  <c r="BJ6777" i="9"/>
  <c r="BD6778" i="9"/>
  <c r="BE6778" i="9"/>
  <c r="BF6778" i="9"/>
  <c r="BG6778" i="9"/>
  <c r="BH6778" i="9"/>
  <c r="BI6778" i="9"/>
  <c r="BJ6778" i="9"/>
  <c r="BD6779" i="9"/>
  <c r="BE6779" i="9"/>
  <c r="BF6779" i="9"/>
  <c r="BG6779" i="9"/>
  <c r="BH6779" i="9"/>
  <c r="BI6779" i="9"/>
  <c r="BJ6779" i="9"/>
  <c r="BD6780" i="9"/>
  <c r="BE6780" i="9"/>
  <c r="BF6780" i="9"/>
  <c r="BG6780" i="9"/>
  <c r="BH6780" i="9"/>
  <c r="BI6780" i="9"/>
  <c r="BJ6780" i="9"/>
  <c r="BD6781" i="9"/>
  <c r="BE6781" i="9"/>
  <c r="BF6781" i="9"/>
  <c r="BG6781" i="9"/>
  <c r="BH6781" i="9"/>
  <c r="BI6781" i="9"/>
  <c r="BJ6781" i="9"/>
  <c r="BD6782" i="9"/>
  <c r="BE6782" i="9"/>
  <c r="BF6782" i="9"/>
  <c r="BG6782" i="9"/>
  <c r="BH6782" i="9"/>
  <c r="BI6782" i="9"/>
  <c r="BJ6782" i="9"/>
  <c r="BD6783" i="9"/>
  <c r="BE6783" i="9"/>
  <c r="BF6783" i="9"/>
  <c r="BG6783" i="9"/>
  <c r="BH6783" i="9"/>
  <c r="BI6783" i="9"/>
  <c r="BJ6783" i="9"/>
  <c r="BD6784" i="9"/>
  <c r="BE6784" i="9"/>
  <c r="BF6784" i="9"/>
  <c r="BG6784" i="9"/>
  <c r="BH6784" i="9"/>
  <c r="BI6784" i="9"/>
  <c r="BJ6784" i="9"/>
  <c r="BD6785" i="9"/>
  <c r="BE6785" i="9"/>
  <c r="BF6785" i="9"/>
  <c r="BG6785" i="9"/>
  <c r="BH6785" i="9"/>
  <c r="BI6785" i="9"/>
  <c r="BJ6785" i="9"/>
  <c r="BD6786" i="9"/>
  <c r="BE6786" i="9"/>
  <c r="BF6786" i="9"/>
  <c r="BG6786" i="9"/>
  <c r="BH6786" i="9"/>
  <c r="BI6786" i="9"/>
  <c r="BJ6786" i="9"/>
  <c r="BD6787" i="9"/>
  <c r="BE6787" i="9"/>
  <c r="BF6787" i="9"/>
  <c r="BG6787" i="9"/>
  <c r="BH6787" i="9"/>
  <c r="BI6787" i="9"/>
  <c r="BJ6787" i="9"/>
  <c r="BD6788" i="9"/>
  <c r="BE6788" i="9"/>
  <c r="BF6788" i="9"/>
  <c r="BG6788" i="9"/>
  <c r="BH6788" i="9"/>
  <c r="BI6788" i="9"/>
  <c r="BJ6788" i="9"/>
  <c r="BD6789" i="9"/>
  <c r="BE6789" i="9"/>
  <c r="BF6789" i="9"/>
  <c r="BG6789" i="9"/>
  <c r="BH6789" i="9"/>
  <c r="BI6789" i="9"/>
  <c r="BJ6789" i="9"/>
  <c r="BD6790" i="9"/>
  <c r="BE6790" i="9"/>
  <c r="BF6790" i="9"/>
  <c r="BG6790" i="9"/>
  <c r="BH6790" i="9"/>
  <c r="BI6790" i="9"/>
  <c r="BJ6790" i="9"/>
  <c r="BD6791" i="9"/>
  <c r="BE6791" i="9"/>
  <c r="BF6791" i="9"/>
  <c r="BG6791" i="9"/>
  <c r="BH6791" i="9"/>
  <c r="BI6791" i="9"/>
  <c r="BJ6791" i="9"/>
  <c r="BD6792" i="9"/>
  <c r="BE6792" i="9"/>
  <c r="BF6792" i="9"/>
  <c r="BG6792" i="9"/>
  <c r="BH6792" i="9"/>
  <c r="BI6792" i="9"/>
  <c r="BJ6792" i="9"/>
  <c r="BD6793" i="9"/>
  <c r="BE6793" i="9"/>
  <c r="BF6793" i="9"/>
  <c r="BG6793" i="9"/>
  <c r="BH6793" i="9"/>
  <c r="BI6793" i="9"/>
  <c r="BJ6793" i="9"/>
  <c r="BD6794" i="9"/>
  <c r="BE6794" i="9"/>
  <c r="BF6794" i="9"/>
  <c r="BG6794" i="9"/>
  <c r="BH6794" i="9"/>
  <c r="BI6794" i="9"/>
  <c r="BJ6794" i="9"/>
  <c r="BD6795" i="9"/>
  <c r="BE6795" i="9"/>
  <c r="BF6795" i="9"/>
  <c r="BG6795" i="9"/>
  <c r="BH6795" i="9"/>
  <c r="BI6795" i="9"/>
  <c r="BJ6795" i="9"/>
  <c r="BD6796" i="9"/>
  <c r="BE6796" i="9"/>
  <c r="BF6796" i="9"/>
  <c r="BG6796" i="9"/>
  <c r="BH6796" i="9"/>
  <c r="BI6796" i="9"/>
  <c r="BJ6796" i="9"/>
  <c r="BD6797" i="9"/>
  <c r="BE6797" i="9"/>
  <c r="BF6797" i="9"/>
  <c r="BG6797" i="9"/>
  <c r="BH6797" i="9"/>
  <c r="BI6797" i="9"/>
  <c r="BJ6797" i="9"/>
  <c r="BD6798" i="9"/>
  <c r="BE6798" i="9"/>
  <c r="BF6798" i="9"/>
  <c r="BG6798" i="9"/>
  <c r="BH6798" i="9"/>
  <c r="BI6798" i="9"/>
  <c r="BJ6798" i="9"/>
  <c r="BD6799" i="9"/>
  <c r="BE6799" i="9"/>
  <c r="BF6799" i="9"/>
  <c r="BG6799" i="9"/>
  <c r="BH6799" i="9"/>
  <c r="BI6799" i="9"/>
  <c r="BJ6799" i="9"/>
  <c r="BD6800" i="9"/>
  <c r="BE6800" i="9"/>
  <c r="BF6800" i="9"/>
  <c r="BG6800" i="9"/>
  <c r="BH6800" i="9"/>
  <c r="BI6800" i="9"/>
  <c r="BJ6800" i="9"/>
  <c r="BD6801" i="9"/>
  <c r="BE6801" i="9"/>
  <c r="BF6801" i="9"/>
  <c r="BG6801" i="9"/>
  <c r="BH6801" i="9"/>
  <c r="BI6801" i="9"/>
  <c r="BJ6801" i="9"/>
  <c r="BD6802" i="9"/>
  <c r="BE6802" i="9"/>
  <c r="BF6802" i="9"/>
  <c r="BG6802" i="9"/>
  <c r="BH6802" i="9"/>
  <c r="BI6802" i="9"/>
  <c r="BJ6802" i="9"/>
  <c r="BD6803" i="9"/>
  <c r="BE6803" i="9"/>
  <c r="BF6803" i="9"/>
  <c r="BG6803" i="9"/>
  <c r="BH6803" i="9"/>
  <c r="BI6803" i="9"/>
  <c r="BJ6803" i="9"/>
  <c r="BD6804" i="9"/>
  <c r="BE6804" i="9"/>
  <c r="BF6804" i="9"/>
  <c r="BG6804" i="9"/>
  <c r="BH6804" i="9"/>
  <c r="BI6804" i="9"/>
  <c r="BJ6804" i="9"/>
  <c r="BD6805" i="9"/>
  <c r="BE6805" i="9"/>
  <c r="BF6805" i="9"/>
  <c r="BG6805" i="9"/>
  <c r="BH6805" i="9"/>
  <c r="BI6805" i="9"/>
  <c r="BJ6805" i="9"/>
  <c r="BD6806" i="9"/>
  <c r="BE6806" i="9"/>
  <c r="BF6806" i="9"/>
  <c r="BG6806" i="9"/>
  <c r="BH6806" i="9"/>
  <c r="BI6806" i="9"/>
  <c r="BJ6806" i="9"/>
  <c r="BD6807" i="9"/>
  <c r="BE6807" i="9"/>
  <c r="BF6807" i="9"/>
  <c r="BG6807" i="9"/>
  <c r="BH6807" i="9"/>
  <c r="BI6807" i="9"/>
  <c r="BJ6807" i="9"/>
  <c r="BD6808" i="9"/>
  <c r="BE6808" i="9"/>
  <c r="BF6808" i="9"/>
  <c r="BG6808" i="9"/>
  <c r="BH6808" i="9"/>
  <c r="BI6808" i="9"/>
  <c r="BJ6808" i="9"/>
  <c r="BD6809" i="9"/>
  <c r="BE6809" i="9"/>
  <c r="BF6809" i="9"/>
  <c r="BG6809" i="9"/>
  <c r="BH6809" i="9"/>
  <c r="BI6809" i="9"/>
  <c r="BJ6809" i="9"/>
  <c r="BD6810" i="9"/>
  <c r="BE6810" i="9"/>
  <c r="BF6810" i="9"/>
  <c r="BG6810" i="9"/>
  <c r="BH6810" i="9"/>
  <c r="BI6810" i="9"/>
  <c r="BJ6810" i="9"/>
  <c r="BD6811" i="9"/>
  <c r="BE6811" i="9"/>
  <c r="BF6811" i="9"/>
  <c r="BG6811" i="9"/>
  <c r="BH6811" i="9"/>
  <c r="BI6811" i="9"/>
  <c r="BJ6811" i="9"/>
  <c r="BD6812" i="9"/>
  <c r="BE6812" i="9"/>
  <c r="BF6812" i="9"/>
  <c r="BG6812" i="9"/>
  <c r="BH6812" i="9"/>
  <c r="BI6812" i="9"/>
  <c r="BJ6812" i="9"/>
  <c r="BD6813" i="9"/>
  <c r="BE6813" i="9"/>
  <c r="BF6813" i="9"/>
  <c r="BG6813" i="9"/>
  <c r="BH6813" i="9"/>
  <c r="BI6813" i="9"/>
  <c r="BJ6813" i="9"/>
  <c r="BD6814" i="9"/>
  <c r="BE6814" i="9"/>
  <c r="BF6814" i="9"/>
  <c r="BG6814" i="9"/>
  <c r="BH6814" i="9"/>
  <c r="BI6814" i="9"/>
  <c r="BJ6814" i="9"/>
  <c r="BD6815" i="9"/>
  <c r="BE6815" i="9"/>
  <c r="BF6815" i="9"/>
  <c r="BG6815" i="9"/>
  <c r="BH6815" i="9"/>
  <c r="BI6815" i="9"/>
  <c r="BJ6815" i="9"/>
  <c r="BD6816" i="9"/>
  <c r="BE6816" i="9"/>
  <c r="BF6816" i="9"/>
  <c r="BG6816" i="9"/>
  <c r="BH6816" i="9"/>
  <c r="BI6816" i="9"/>
  <c r="BJ6816" i="9"/>
  <c r="BD6817" i="9"/>
  <c r="BE6817" i="9"/>
  <c r="BF6817" i="9"/>
  <c r="BG6817" i="9"/>
  <c r="BH6817" i="9"/>
  <c r="BI6817" i="9"/>
  <c r="BJ6817" i="9"/>
  <c r="BD6818" i="9"/>
  <c r="BE6818" i="9"/>
  <c r="BF6818" i="9"/>
  <c r="BG6818" i="9"/>
  <c r="BH6818" i="9"/>
  <c r="BI6818" i="9"/>
  <c r="BJ6818" i="9"/>
  <c r="BD6819" i="9"/>
  <c r="BE6819" i="9"/>
  <c r="BF6819" i="9"/>
  <c r="BG6819" i="9"/>
  <c r="BH6819" i="9"/>
  <c r="BI6819" i="9"/>
  <c r="BJ6819" i="9"/>
  <c r="BD6820" i="9"/>
  <c r="BE6820" i="9"/>
  <c r="BF6820" i="9"/>
  <c r="BG6820" i="9"/>
  <c r="BH6820" i="9"/>
  <c r="BI6820" i="9"/>
  <c r="BJ6820" i="9"/>
  <c r="BD6821" i="9"/>
  <c r="BE6821" i="9"/>
  <c r="BF6821" i="9"/>
  <c r="BG6821" i="9"/>
  <c r="BH6821" i="9"/>
  <c r="BI6821" i="9"/>
  <c r="BJ6821" i="9"/>
  <c r="BD6822" i="9"/>
  <c r="BE6822" i="9"/>
  <c r="BF6822" i="9"/>
  <c r="BG6822" i="9"/>
  <c r="BH6822" i="9"/>
  <c r="BI6822" i="9"/>
  <c r="BJ6822" i="9"/>
  <c r="BD6823" i="9"/>
  <c r="BE6823" i="9"/>
  <c r="BF6823" i="9"/>
  <c r="BG6823" i="9"/>
  <c r="BH6823" i="9"/>
  <c r="BI6823" i="9"/>
  <c r="BJ6823" i="9"/>
  <c r="BD6824" i="9"/>
  <c r="BE6824" i="9"/>
  <c r="BF6824" i="9"/>
  <c r="BG6824" i="9"/>
  <c r="BH6824" i="9"/>
  <c r="BI6824" i="9"/>
  <c r="BJ6824" i="9"/>
  <c r="BD6825" i="9"/>
  <c r="BE6825" i="9"/>
  <c r="BF6825" i="9"/>
  <c r="BG6825" i="9"/>
  <c r="BH6825" i="9"/>
  <c r="BI6825" i="9"/>
  <c r="BJ6825" i="9"/>
  <c r="BD6826" i="9"/>
  <c r="BE6826" i="9"/>
  <c r="BF6826" i="9"/>
  <c r="BG6826" i="9"/>
  <c r="BH6826" i="9"/>
  <c r="BI6826" i="9"/>
  <c r="BJ6826" i="9"/>
  <c r="BD6827" i="9"/>
  <c r="BE6827" i="9"/>
  <c r="BF6827" i="9"/>
  <c r="BG6827" i="9"/>
  <c r="BH6827" i="9"/>
  <c r="BI6827" i="9"/>
  <c r="BJ6827" i="9"/>
  <c r="BD6828" i="9"/>
  <c r="BE6828" i="9"/>
  <c r="BF6828" i="9"/>
  <c r="BG6828" i="9"/>
  <c r="BH6828" i="9"/>
  <c r="BI6828" i="9"/>
  <c r="BJ6828" i="9"/>
  <c r="BD6829" i="9"/>
  <c r="BE6829" i="9"/>
  <c r="BF6829" i="9"/>
  <c r="BG6829" i="9"/>
  <c r="BH6829" i="9"/>
  <c r="BI6829" i="9"/>
  <c r="BJ6829" i="9"/>
  <c r="BD6830" i="9"/>
  <c r="BE6830" i="9"/>
  <c r="BF6830" i="9"/>
  <c r="BG6830" i="9"/>
  <c r="BH6830" i="9"/>
  <c r="BI6830" i="9"/>
  <c r="BJ6830" i="9"/>
  <c r="BD6831" i="9"/>
  <c r="BE6831" i="9"/>
  <c r="BF6831" i="9"/>
  <c r="BG6831" i="9"/>
  <c r="BH6831" i="9"/>
  <c r="BI6831" i="9"/>
  <c r="BJ6831" i="9"/>
  <c r="BD6832" i="9"/>
  <c r="BE6832" i="9"/>
  <c r="BF6832" i="9"/>
  <c r="BG6832" i="9"/>
  <c r="BH6832" i="9"/>
  <c r="BI6832" i="9"/>
  <c r="BJ6832" i="9"/>
  <c r="BD6833" i="9"/>
  <c r="BE6833" i="9"/>
  <c r="BF6833" i="9"/>
  <c r="BG6833" i="9"/>
  <c r="BH6833" i="9"/>
  <c r="BI6833" i="9"/>
  <c r="BJ6833" i="9"/>
  <c r="BD6834" i="9"/>
  <c r="BE6834" i="9"/>
  <c r="BF6834" i="9"/>
  <c r="BG6834" i="9"/>
  <c r="BH6834" i="9"/>
  <c r="BI6834" i="9"/>
  <c r="BJ6834" i="9"/>
  <c r="BD6835" i="9"/>
  <c r="BE6835" i="9"/>
  <c r="BF6835" i="9"/>
  <c r="BG6835" i="9"/>
  <c r="BH6835" i="9"/>
  <c r="BI6835" i="9"/>
  <c r="BJ6835" i="9"/>
  <c r="BD6836" i="9"/>
  <c r="BE6836" i="9"/>
  <c r="BF6836" i="9"/>
  <c r="BG6836" i="9"/>
  <c r="BH6836" i="9"/>
  <c r="BI6836" i="9"/>
  <c r="BJ6836" i="9"/>
  <c r="BD6837" i="9"/>
  <c r="BE6837" i="9"/>
  <c r="BF6837" i="9"/>
  <c r="BG6837" i="9"/>
  <c r="BH6837" i="9"/>
  <c r="BI6837" i="9"/>
  <c r="BJ6837" i="9"/>
  <c r="BD6838" i="9"/>
  <c r="BE6838" i="9"/>
  <c r="BF6838" i="9"/>
  <c r="BG6838" i="9"/>
  <c r="BH6838" i="9"/>
  <c r="BI6838" i="9"/>
  <c r="BJ6838" i="9"/>
  <c r="BD6839" i="9"/>
  <c r="BE6839" i="9"/>
  <c r="BF6839" i="9"/>
  <c r="BG6839" i="9"/>
  <c r="BH6839" i="9"/>
  <c r="BI6839" i="9"/>
  <c r="BJ6839" i="9"/>
  <c r="BD6840" i="9"/>
  <c r="BE6840" i="9"/>
  <c r="BF6840" i="9"/>
  <c r="BG6840" i="9"/>
  <c r="BH6840" i="9"/>
  <c r="BI6840" i="9"/>
  <c r="BJ6840" i="9"/>
  <c r="BD6841" i="9"/>
  <c r="BE6841" i="9"/>
  <c r="BF6841" i="9"/>
  <c r="BG6841" i="9"/>
  <c r="BH6841" i="9"/>
  <c r="BI6841" i="9"/>
  <c r="BJ6841" i="9"/>
  <c r="BD6842" i="9"/>
  <c r="BE6842" i="9"/>
  <c r="BF6842" i="9"/>
  <c r="BG6842" i="9"/>
  <c r="BH6842" i="9"/>
  <c r="BI6842" i="9"/>
  <c r="BJ6842" i="9"/>
  <c r="BD6843" i="9"/>
  <c r="BE6843" i="9"/>
  <c r="BF6843" i="9"/>
  <c r="BG6843" i="9"/>
  <c r="BH6843" i="9"/>
  <c r="BI6843" i="9"/>
  <c r="BJ6843" i="9"/>
  <c r="BD6844" i="9"/>
  <c r="BE6844" i="9"/>
  <c r="BF6844" i="9"/>
  <c r="BG6844" i="9"/>
  <c r="BH6844" i="9"/>
  <c r="BI6844" i="9"/>
  <c r="BJ6844" i="9"/>
  <c r="BD6845" i="9"/>
  <c r="BE6845" i="9"/>
  <c r="BF6845" i="9"/>
  <c r="BG6845" i="9"/>
  <c r="BH6845" i="9"/>
  <c r="BI6845" i="9"/>
  <c r="BJ6845" i="9"/>
  <c r="BD6846" i="9"/>
  <c r="BE6846" i="9"/>
  <c r="BF6846" i="9"/>
  <c r="BG6846" i="9"/>
  <c r="BH6846" i="9"/>
  <c r="BI6846" i="9"/>
  <c r="BJ6846" i="9"/>
  <c r="BD6847" i="9"/>
  <c r="BE6847" i="9"/>
  <c r="BF6847" i="9"/>
  <c r="BG6847" i="9"/>
  <c r="BH6847" i="9"/>
  <c r="BI6847" i="9"/>
  <c r="BJ6847" i="9"/>
  <c r="BD6848" i="9"/>
  <c r="BE6848" i="9"/>
  <c r="BF6848" i="9"/>
  <c r="BG6848" i="9"/>
  <c r="BH6848" i="9"/>
  <c r="BI6848" i="9"/>
  <c r="BJ6848" i="9"/>
  <c r="BD6849" i="9"/>
  <c r="BE6849" i="9"/>
  <c r="BF6849" i="9"/>
  <c r="BG6849" i="9"/>
  <c r="BH6849" i="9"/>
  <c r="BI6849" i="9"/>
  <c r="BJ6849" i="9"/>
  <c r="BD6850" i="9"/>
  <c r="BE6850" i="9"/>
  <c r="BF6850" i="9"/>
  <c r="BG6850" i="9"/>
  <c r="BH6850" i="9"/>
  <c r="BI6850" i="9"/>
  <c r="BJ6850" i="9"/>
  <c r="BD6851" i="9"/>
  <c r="BE6851" i="9"/>
  <c r="BF6851" i="9"/>
  <c r="BG6851" i="9"/>
  <c r="BH6851" i="9"/>
  <c r="BI6851" i="9"/>
  <c r="BJ6851" i="9"/>
  <c r="BD6852" i="9"/>
  <c r="BE6852" i="9"/>
  <c r="BF6852" i="9"/>
  <c r="BG6852" i="9"/>
  <c r="BH6852" i="9"/>
  <c r="BI6852" i="9"/>
  <c r="BJ6852" i="9"/>
  <c r="BD6853" i="9"/>
  <c r="BE6853" i="9"/>
  <c r="BF6853" i="9"/>
  <c r="BG6853" i="9"/>
  <c r="BH6853" i="9"/>
  <c r="BI6853" i="9"/>
  <c r="BJ6853" i="9"/>
  <c r="BD6854" i="9"/>
  <c r="BE6854" i="9"/>
  <c r="BF6854" i="9"/>
  <c r="BG6854" i="9"/>
  <c r="BH6854" i="9"/>
  <c r="BI6854" i="9"/>
  <c r="BJ6854" i="9"/>
  <c r="BD6855" i="9"/>
  <c r="BE6855" i="9"/>
  <c r="BF6855" i="9"/>
  <c r="BG6855" i="9"/>
  <c r="BH6855" i="9"/>
  <c r="BI6855" i="9"/>
  <c r="BJ6855" i="9"/>
  <c r="BD6856" i="9"/>
  <c r="BE6856" i="9"/>
  <c r="BF6856" i="9"/>
  <c r="BG6856" i="9"/>
  <c r="BH6856" i="9"/>
  <c r="BI6856" i="9"/>
  <c r="BJ6856" i="9"/>
  <c r="BD6857" i="9"/>
  <c r="BE6857" i="9"/>
  <c r="BF6857" i="9"/>
  <c r="BG6857" i="9"/>
  <c r="BH6857" i="9"/>
  <c r="BI6857" i="9"/>
  <c r="BJ6857" i="9"/>
  <c r="BD6858" i="9"/>
  <c r="BE6858" i="9"/>
  <c r="BF6858" i="9"/>
  <c r="BG6858" i="9"/>
  <c r="BH6858" i="9"/>
  <c r="BI6858" i="9"/>
  <c r="BJ6858" i="9"/>
  <c r="BD6859" i="9"/>
  <c r="BE6859" i="9"/>
  <c r="BF6859" i="9"/>
  <c r="BG6859" i="9"/>
  <c r="BH6859" i="9"/>
  <c r="BI6859" i="9"/>
  <c r="BJ6859" i="9"/>
  <c r="BD6860" i="9"/>
  <c r="BE6860" i="9"/>
  <c r="BF6860" i="9"/>
  <c r="BG6860" i="9"/>
  <c r="BH6860" i="9"/>
  <c r="BI6860" i="9"/>
  <c r="BJ6860" i="9"/>
  <c r="BD6861" i="9"/>
  <c r="BE6861" i="9"/>
  <c r="BF6861" i="9"/>
  <c r="BG6861" i="9"/>
  <c r="BH6861" i="9"/>
  <c r="BI6861" i="9"/>
  <c r="BJ6861" i="9"/>
  <c r="BD6862" i="9"/>
  <c r="BE6862" i="9"/>
  <c r="BF6862" i="9"/>
  <c r="BG6862" i="9"/>
  <c r="BH6862" i="9"/>
  <c r="BI6862" i="9"/>
  <c r="BJ6862" i="9"/>
  <c r="BD6863" i="9"/>
  <c r="BE6863" i="9"/>
  <c r="BF6863" i="9"/>
  <c r="BG6863" i="9"/>
  <c r="BH6863" i="9"/>
  <c r="BI6863" i="9"/>
  <c r="BJ6863" i="9"/>
  <c r="BD6864" i="9"/>
  <c r="BE6864" i="9"/>
  <c r="BF6864" i="9"/>
  <c r="BG6864" i="9"/>
  <c r="BH6864" i="9"/>
  <c r="BI6864" i="9"/>
  <c r="BJ6864" i="9"/>
  <c r="BD6865" i="9"/>
  <c r="BE6865" i="9"/>
  <c r="BF6865" i="9"/>
  <c r="BG6865" i="9"/>
  <c r="BH6865" i="9"/>
  <c r="BI6865" i="9"/>
  <c r="BJ6865" i="9"/>
  <c r="BD6866" i="9"/>
  <c r="BE6866" i="9"/>
  <c r="BF6866" i="9"/>
  <c r="BG6866" i="9"/>
  <c r="BH6866" i="9"/>
  <c r="BI6866" i="9"/>
  <c r="BJ6866" i="9"/>
  <c r="BD6867" i="9"/>
  <c r="BE6867" i="9"/>
  <c r="BF6867" i="9"/>
  <c r="BG6867" i="9"/>
  <c r="BH6867" i="9"/>
  <c r="BI6867" i="9"/>
  <c r="BJ6867" i="9"/>
  <c r="BD6868" i="9"/>
  <c r="BE6868" i="9"/>
  <c r="BF6868" i="9"/>
  <c r="BG6868" i="9"/>
  <c r="BH6868" i="9"/>
  <c r="BI6868" i="9"/>
  <c r="BJ6868" i="9"/>
  <c r="BD6869" i="9"/>
  <c r="BE6869" i="9"/>
  <c r="BF6869" i="9"/>
  <c r="BG6869" i="9"/>
  <c r="BH6869" i="9"/>
  <c r="BI6869" i="9"/>
  <c r="BJ6869" i="9"/>
  <c r="BD6870" i="9"/>
  <c r="BE6870" i="9"/>
  <c r="BF6870" i="9"/>
  <c r="BG6870" i="9"/>
  <c r="BH6870" i="9"/>
  <c r="BI6870" i="9"/>
  <c r="BJ6870" i="9"/>
  <c r="BD6871" i="9"/>
  <c r="BE6871" i="9"/>
  <c r="BF6871" i="9"/>
  <c r="BG6871" i="9"/>
  <c r="BH6871" i="9"/>
  <c r="BI6871" i="9"/>
  <c r="BJ6871" i="9"/>
  <c r="BD6872" i="9"/>
  <c r="BE6872" i="9"/>
  <c r="BF6872" i="9"/>
  <c r="BG6872" i="9"/>
  <c r="BH6872" i="9"/>
  <c r="BI6872" i="9"/>
  <c r="BJ6872" i="9"/>
  <c r="BD6873" i="9"/>
  <c r="BE6873" i="9"/>
  <c r="BF6873" i="9"/>
  <c r="BG6873" i="9"/>
  <c r="BH6873" i="9"/>
  <c r="BI6873" i="9"/>
  <c r="BJ6873" i="9"/>
  <c r="BD6874" i="9"/>
  <c r="BE6874" i="9"/>
  <c r="BF6874" i="9"/>
  <c r="BG6874" i="9"/>
  <c r="BH6874" i="9"/>
  <c r="BI6874" i="9"/>
  <c r="BJ6874" i="9"/>
  <c r="BD6875" i="9"/>
  <c r="BE6875" i="9"/>
  <c r="BF6875" i="9"/>
  <c r="BG6875" i="9"/>
  <c r="BH6875" i="9"/>
  <c r="BI6875" i="9"/>
  <c r="BJ6875" i="9"/>
  <c r="BD6876" i="9"/>
  <c r="BE6876" i="9"/>
  <c r="BF6876" i="9"/>
  <c r="BG6876" i="9"/>
  <c r="BH6876" i="9"/>
  <c r="BI6876" i="9"/>
  <c r="BJ6876" i="9"/>
  <c r="BD6877" i="9"/>
  <c r="BE6877" i="9"/>
  <c r="BF6877" i="9"/>
  <c r="BG6877" i="9"/>
  <c r="BH6877" i="9"/>
  <c r="BI6877" i="9"/>
  <c r="BJ6877" i="9"/>
  <c r="BD6878" i="9"/>
  <c r="BE6878" i="9"/>
  <c r="BF6878" i="9"/>
  <c r="BG6878" i="9"/>
  <c r="BH6878" i="9"/>
  <c r="BI6878" i="9"/>
  <c r="BJ6878" i="9"/>
  <c r="BD6879" i="9"/>
  <c r="BE6879" i="9"/>
  <c r="BF6879" i="9"/>
  <c r="BG6879" i="9"/>
  <c r="BH6879" i="9"/>
  <c r="BI6879" i="9"/>
  <c r="BJ6879" i="9"/>
  <c r="BD6880" i="9"/>
  <c r="BE6880" i="9"/>
  <c r="BF6880" i="9"/>
  <c r="BG6880" i="9"/>
  <c r="BH6880" i="9"/>
  <c r="BI6880" i="9"/>
  <c r="BJ6880" i="9"/>
  <c r="BD6881" i="9"/>
  <c r="BE6881" i="9"/>
  <c r="BF6881" i="9"/>
  <c r="BG6881" i="9"/>
  <c r="BH6881" i="9"/>
  <c r="BI6881" i="9"/>
  <c r="BJ6881" i="9"/>
  <c r="BD6882" i="9"/>
  <c r="BE6882" i="9"/>
  <c r="BF6882" i="9"/>
  <c r="BG6882" i="9"/>
  <c r="BH6882" i="9"/>
  <c r="BI6882" i="9"/>
  <c r="BJ6882" i="9"/>
  <c r="BD6883" i="9"/>
  <c r="BE6883" i="9"/>
  <c r="BF6883" i="9"/>
  <c r="BG6883" i="9"/>
  <c r="BH6883" i="9"/>
  <c r="BI6883" i="9"/>
  <c r="BJ6883" i="9"/>
  <c r="BD6884" i="9"/>
  <c r="BE6884" i="9"/>
  <c r="BF6884" i="9"/>
  <c r="BG6884" i="9"/>
  <c r="BH6884" i="9"/>
  <c r="BI6884" i="9"/>
  <c r="BJ6884" i="9"/>
  <c r="BD6885" i="9"/>
  <c r="BE6885" i="9"/>
  <c r="BF6885" i="9"/>
  <c r="BG6885" i="9"/>
  <c r="BH6885" i="9"/>
  <c r="BI6885" i="9"/>
  <c r="BJ6885" i="9"/>
  <c r="BD6886" i="9"/>
  <c r="BE6886" i="9"/>
  <c r="BF6886" i="9"/>
  <c r="BG6886" i="9"/>
  <c r="BH6886" i="9"/>
  <c r="BI6886" i="9"/>
  <c r="BJ6886" i="9"/>
  <c r="BD6887" i="9"/>
  <c r="BE6887" i="9"/>
  <c r="BF6887" i="9"/>
  <c r="BG6887" i="9"/>
  <c r="BH6887" i="9"/>
  <c r="BI6887" i="9"/>
  <c r="BJ6887" i="9"/>
  <c r="BD6888" i="9"/>
  <c r="BE6888" i="9"/>
  <c r="BF6888" i="9"/>
  <c r="BG6888" i="9"/>
  <c r="BH6888" i="9"/>
  <c r="BI6888" i="9"/>
  <c r="BJ6888" i="9"/>
  <c r="BD6889" i="9"/>
  <c r="BE6889" i="9"/>
  <c r="BF6889" i="9"/>
  <c r="BG6889" i="9"/>
  <c r="BH6889" i="9"/>
  <c r="BI6889" i="9"/>
  <c r="BJ6889" i="9"/>
  <c r="BD6890" i="9"/>
  <c r="BE6890" i="9"/>
  <c r="BF6890" i="9"/>
  <c r="BG6890" i="9"/>
  <c r="BH6890" i="9"/>
  <c r="BI6890" i="9"/>
  <c r="BJ6890" i="9"/>
  <c r="BD6891" i="9"/>
  <c r="BE6891" i="9"/>
  <c r="BF6891" i="9"/>
  <c r="BG6891" i="9"/>
  <c r="BH6891" i="9"/>
  <c r="BI6891" i="9"/>
  <c r="BJ6891" i="9"/>
  <c r="BD6892" i="9"/>
  <c r="BE6892" i="9"/>
  <c r="BF6892" i="9"/>
  <c r="BG6892" i="9"/>
  <c r="BH6892" i="9"/>
  <c r="BI6892" i="9"/>
  <c r="BJ6892" i="9"/>
  <c r="BD6893" i="9"/>
  <c r="BE6893" i="9"/>
  <c r="BF6893" i="9"/>
  <c r="BG6893" i="9"/>
  <c r="BH6893" i="9"/>
  <c r="BI6893" i="9"/>
  <c r="BJ6893" i="9"/>
  <c r="BD6894" i="9"/>
  <c r="BE6894" i="9"/>
  <c r="BF6894" i="9"/>
  <c r="BG6894" i="9"/>
  <c r="BH6894" i="9"/>
  <c r="BI6894" i="9"/>
  <c r="BJ6894" i="9"/>
  <c r="BD6895" i="9"/>
  <c r="BE6895" i="9"/>
  <c r="BF6895" i="9"/>
  <c r="BG6895" i="9"/>
  <c r="BH6895" i="9"/>
  <c r="BI6895" i="9"/>
  <c r="BJ6895" i="9"/>
  <c r="BD6896" i="9"/>
  <c r="BE6896" i="9"/>
  <c r="BF6896" i="9"/>
  <c r="BG6896" i="9"/>
  <c r="BH6896" i="9"/>
  <c r="BI6896" i="9"/>
  <c r="BJ6896" i="9"/>
  <c r="BD6897" i="9"/>
  <c r="BE6897" i="9"/>
  <c r="BF6897" i="9"/>
  <c r="BG6897" i="9"/>
  <c r="BH6897" i="9"/>
  <c r="BI6897" i="9"/>
  <c r="BJ6897" i="9"/>
  <c r="BD6898" i="9"/>
  <c r="BE6898" i="9"/>
  <c r="BF6898" i="9"/>
  <c r="BG6898" i="9"/>
  <c r="BH6898" i="9"/>
  <c r="BI6898" i="9"/>
  <c r="BJ6898" i="9"/>
  <c r="BD6899" i="9"/>
  <c r="BE6899" i="9"/>
  <c r="BF6899" i="9"/>
  <c r="BG6899" i="9"/>
  <c r="BH6899" i="9"/>
  <c r="BI6899" i="9"/>
  <c r="BJ6899" i="9"/>
  <c r="BD6900" i="9"/>
  <c r="BE6900" i="9"/>
  <c r="BF6900" i="9"/>
  <c r="BG6900" i="9"/>
  <c r="BH6900" i="9"/>
  <c r="BI6900" i="9"/>
  <c r="BJ6900" i="9"/>
  <c r="BD6901" i="9"/>
  <c r="BE6901" i="9"/>
  <c r="BF6901" i="9"/>
  <c r="BG6901" i="9"/>
  <c r="BH6901" i="9"/>
  <c r="BI6901" i="9"/>
  <c r="BJ6901" i="9"/>
  <c r="BD6902" i="9"/>
  <c r="BE6902" i="9"/>
  <c r="BF6902" i="9"/>
  <c r="BG6902" i="9"/>
  <c r="BH6902" i="9"/>
  <c r="BI6902" i="9"/>
  <c r="BJ6902" i="9"/>
  <c r="BD6903" i="9"/>
  <c r="BE6903" i="9"/>
  <c r="BF6903" i="9"/>
  <c r="BG6903" i="9"/>
  <c r="BH6903" i="9"/>
  <c r="BI6903" i="9"/>
  <c r="BJ6903" i="9"/>
  <c r="BD6904" i="9"/>
  <c r="BE6904" i="9"/>
  <c r="BF6904" i="9"/>
  <c r="BG6904" i="9"/>
  <c r="BH6904" i="9"/>
  <c r="BI6904" i="9"/>
  <c r="BJ6904" i="9"/>
  <c r="BD6905" i="9"/>
  <c r="BE6905" i="9"/>
  <c r="BF6905" i="9"/>
  <c r="BG6905" i="9"/>
  <c r="BH6905" i="9"/>
  <c r="BI6905" i="9"/>
  <c r="BJ6905" i="9"/>
  <c r="BD6906" i="9"/>
  <c r="BE6906" i="9"/>
  <c r="BF6906" i="9"/>
  <c r="BG6906" i="9"/>
  <c r="BH6906" i="9"/>
  <c r="BI6906" i="9"/>
  <c r="BJ6906" i="9"/>
  <c r="BD6907" i="9"/>
  <c r="BE6907" i="9"/>
  <c r="BF6907" i="9"/>
  <c r="BG6907" i="9"/>
  <c r="BH6907" i="9"/>
  <c r="BI6907" i="9"/>
  <c r="BJ6907" i="9"/>
  <c r="BD6908" i="9"/>
  <c r="BE6908" i="9"/>
  <c r="BF6908" i="9"/>
  <c r="BG6908" i="9"/>
  <c r="BH6908" i="9"/>
  <c r="BI6908" i="9"/>
  <c r="BJ6908" i="9"/>
  <c r="BD6909" i="9"/>
  <c r="BE6909" i="9"/>
  <c r="BF6909" i="9"/>
  <c r="BG6909" i="9"/>
  <c r="BH6909" i="9"/>
  <c r="BI6909" i="9"/>
  <c r="BJ6909" i="9"/>
  <c r="BD6910" i="9"/>
  <c r="BE6910" i="9"/>
  <c r="BF6910" i="9"/>
  <c r="BG6910" i="9"/>
  <c r="BH6910" i="9"/>
  <c r="BI6910" i="9"/>
  <c r="BJ6910" i="9"/>
  <c r="BD6911" i="9"/>
  <c r="BE6911" i="9"/>
  <c r="BF6911" i="9"/>
  <c r="BG6911" i="9"/>
  <c r="BH6911" i="9"/>
  <c r="BI6911" i="9"/>
  <c r="BJ6911" i="9"/>
  <c r="BD6912" i="9"/>
  <c r="BE6912" i="9"/>
  <c r="BF6912" i="9"/>
  <c r="BG6912" i="9"/>
  <c r="BH6912" i="9"/>
  <c r="BI6912" i="9"/>
  <c r="BJ6912" i="9"/>
  <c r="BD6913" i="9"/>
  <c r="BE6913" i="9"/>
  <c r="BF6913" i="9"/>
  <c r="BG6913" i="9"/>
  <c r="BH6913" i="9"/>
  <c r="BI6913" i="9"/>
  <c r="BJ6913" i="9"/>
  <c r="BD6914" i="9"/>
  <c r="BE6914" i="9"/>
  <c r="BF6914" i="9"/>
  <c r="BG6914" i="9"/>
  <c r="BH6914" i="9"/>
  <c r="BI6914" i="9"/>
  <c r="BJ6914" i="9"/>
  <c r="BD6915" i="9"/>
  <c r="BE6915" i="9"/>
  <c r="BF6915" i="9"/>
  <c r="BG6915" i="9"/>
  <c r="BH6915" i="9"/>
  <c r="BI6915" i="9"/>
  <c r="BJ6915" i="9"/>
  <c r="BD6916" i="9"/>
  <c r="BE6916" i="9"/>
  <c r="BF6916" i="9"/>
  <c r="BG6916" i="9"/>
  <c r="BH6916" i="9"/>
  <c r="BI6916" i="9"/>
  <c r="BJ6916" i="9"/>
  <c r="BD6917" i="9"/>
  <c r="BE6917" i="9"/>
  <c r="BF6917" i="9"/>
  <c r="BG6917" i="9"/>
  <c r="BH6917" i="9"/>
  <c r="BI6917" i="9"/>
  <c r="BJ6917" i="9"/>
  <c r="BD6918" i="9"/>
  <c r="BE6918" i="9"/>
  <c r="BF6918" i="9"/>
  <c r="BG6918" i="9"/>
  <c r="BH6918" i="9"/>
  <c r="BI6918" i="9"/>
  <c r="BJ6918" i="9"/>
  <c r="BD6919" i="9"/>
  <c r="BE6919" i="9"/>
  <c r="BF6919" i="9"/>
  <c r="BG6919" i="9"/>
  <c r="BH6919" i="9"/>
  <c r="BI6919" i="9"/>
  <c r="BJ6919" i="9"/>
  <c r="BD6920" i="9"/>
  <c r="BE6920" i="9"/>
  <c r="BF6920" i="9"/>
  <c r="BG6920" i="9"/>
  <c r="BH6920" i="9"/>
  <c r="BI6920" i="9"/>
  <c r="BJ6920" i="9"/>
  <c r="BD6921" i="9"/>
  <c r="BE6921" i="9"/>
  <c r="BF6921" i="9"/>
  <c r="BG6921" i="9"/>
  <c r="BH6921" i="9"/>
  <c r="BI6921" i="9"/>
  <c r="BJ6921" i="9"/>
  <c r="BD6922" i="9"/>
  <c r="BE6922" i="9"/>
  <c r="BF6922" i="9"/>
  <c r="BG6922" i="9"/>
  <c r="BH6922" i="9"/>
  <c r="BI6922" i="9"/>
  <c r="BJ6922" i="9"/>
  <c r="BD6923" i="9"/>
  <c r="BE6923" i="9"/>
  <c r="BF6923" i="9"/>
  <c r="BG6923" i="9"/>
  <c r="BH6923" i="9"/>
  <c r="BI6923" i="9"/>
  <c r="BJ6923" i="9"/>
  <c r="BD6924" i="9"/>
  <c r="BE6924" i="9"/>
  <c r="BF6924" i="9"/>
  <c r="BG6924" i="9"/>
  <c r="BH6924" i="9"/>
  <c r="BI6924" i="9"/>
  <c r="BJ6924" i="9"/>
  <c r="BD6925" i="9"/>
  <c r="BE6925" i="9"/>
  <c r="BF6925" i="9"/>
  <c r="BG6925" i="9"/>
  <c r="BH6925" i="9"/>
  <c r="BI6925" i="9"/>
  <c r="BJ6925" i="9"/>
  <c r="BD6926" i="9"/>
  <c r="BE6926" i="9"/>
  <c r="BF6926" i="9"/>
  <c r="BG6926" i="9"/>
  <c r="BH6926" i="9"/>
  <c r="BI6926" i="9"/>
  <c r="BJ6926" i="9"/>
  <c r="BD6927" i="9"/>
  <c r="BE6927" i="9"/>
  <c r="BF6927" i="9"/>
  <c r="BG6927" i="9"/>
  <c r="BH6927" i="9"/>
  <c r="BI6927" i="9"/>
  <c r="BJ6927" i="9"/>
  <c r="BD6928" i="9"/>
  <c r="BE6928" i="9"/>
  <c r="BF6928" i="9"/>
  <c r="BG6928" i="9"/>
  <c r="BH6928" i="9"/>
  <c r="BI6928" i="9"/>
  <c r="BJ6928" i="9"/>
  <c r="BD6929" i="9"/>
  <c r="BE6929" i="9"/>
  <c r="BF6929" i="9"/>
  <c r="BG6929" i="9"/>
  <c r="BH6929" i="9"/>
  <c r="BI6929" i="9"/>
  <c r="BJ6929" i="9"/>
  <c r="BD6930" i="9"/>
  <c r="BE6930" i="9"/>
  <c r="BF6930" i="9"/>
  <c r="BG6930" i="9"/>
  <c r="BH6930" i="9"/>
  <c r="BI6930" i="9"/>
  <c r="BJ6930" i="9"/>
  <c r="BD6931" i="9"/>
  <c r="BE6931" i="9"/>
  <c r="BF6931" i="9"/>
  <c r="BG6931" i="9"/>
  <c r="BH6931" i="9"/>
  <c r="BI6931" i="9"/>
  <c r="BJ6931" i="9"/>
  <c r="BD6932" i="9"/>
  <c r="BE6932" i="9"/>
  <c r="BF6932" i="9"/>
  <c r="BG6932" i="9"/>
  <c r="BH6932" i="9"/>
  <c r="BI6932" i="9"/>
  <c r="BJ6932" i="9"/>
  <c r="BD6933" i="9"/>
  <c r="BE6933" i="9"/>
  <c r="BF6933" i="9"/>
  <c r="BG6933" i="9"/>
  <c r="BH6933" i="9"/>
  <c r="BI6933" i="9"/>
  <c r="BJ6933" i="9"/>
  <c r="BD6934" i="9"/>
  <c r="BE6934" i="9"/>
  <c r="BF6934" i="9"/>
  <c r="BG6934" i="9"/>
  <c r="BH6934" i="9"/>
  <c r="BI6934" i="9"/>
  <c r="BJ6934" i="9"/>
  <c r="BD6935" i="9"/>
  <c r="BE6935" i="9"/>
  <c r="BF6935" i="9"/>
  <c r="BG6935" i="9"/>
  <c r="BH6935" i="9"/>
  <c r="BI6935" i="9"/>
  <c r="BJ6935" i="9"/>
  <c r="BD6936" i="9"/>
  <c r="BE6936" i="9"/>
  <c r="BF6936" i="9"/>
  <c r="BG6936" i="9"/>
  <c r="BH6936" i="9"/>
  <c r="BI6936" i="9"/>
  <c r="BJ6936" i="9"/>
  <c r="BD6937" i="9"/>
  <c r="BE6937" i="9"/>
  <c r="BF6937" i="9"/>
  <c r="BG6937" i="9"/>
  <c r="BH6937" i="9"/>
  <c r="BI6937" i="9"/>
  <c r="BJ6937" i="9"/>
  <c r="BD6938" i="9"/>
  <c r="BE6938" i="9"/>
  <c r="BF6938" i="9"/>
  <c r="BG6938" i="9"/>
  <c r="BH6938" i="9"/>
  <c r="BI6938" i="9"/>
  <c r="BJ6938" i="9"/>
  <c r="BD6939" i="9"/>
  <c r="BE6939" i="9"/>
  <c r="BF6939" i="9"/>
  <c r="BG6939" i="9"/>
  <c r="BH6939" i="9"/>
  <c r="BI6939" i="9"/>
  <c r="BJ6939" i="9"/>
  <c r="BD6940" i="9"/>
  <c r="BE6940" i="9"/>
  <c r="BF6940" i="9"/>
  <c r="BG6940" i="9"/>
  <c r="BH6940" i="9"/>
  <c r="BI6940" i="9"/>
  <c r="BJ6940" i="9"/>
  <c r="BD6941" i="9"/>
  <c r="BE6941" i="9"/>
  <c r="BF6941" i="9"/>
  <c r="BG6941" i="9"/>
  <c r="BH6941" i="9"/>
  <c r="BI6941" i="9"/>
  <c r="BJ6941" i="9"/>
  <c r="BD6942" i="9"/>
  <c r="BE6942" i="9"/>
  <c r="BF6942" i="9"/>
  <c r="BG6942" i="9"/>
  <c r="BH6942" i="9"/>
  <c r="BI6942" i="9"/>
  <c r="BJ6942" i="9"/>
  <c r="BD6943" i="9"/>
  <c r="BE6943" i="9"/>
  <c r="BF6943" i="9"/>
  <c r="BG6943" i="9"/>
  <c r="BH6943" i="9"/>
  <c r="BI6943" i="9"/>
  <c r="BJ6943" i="9"/>
  <c r="BD6944" i="9"/>
  <c r="BE6944" i="9"/>
  <c r="BF6944" i="9"/>
  <c r="BG6944" i="9"/>
  <c r="BH6944" i="9"/>
  <c r="BI6944" i="9"/>
  <c r="BJ6944" i="9"/>
  <c r="BD6945" i="9"/>
  <c r="BE6945" i="9"/>
  <c r="BF6945" i="9"/>
  <c r="BG6945" i="9"/>
  <c r="BH6945" i="9"/>
  <c r="BI6945" i="9"/>
  <c r="BJ6945" i="9"/>
  <c r="BD6946" i="9"/>
  <c r="BE6946" i="9"/>
  <c r="BF6946" i="9"/>
  <c r="BG6946" i="9"/>
  <c r="BH6946" i="9"/>
  <c r="BI6946" i="9"/>
  <c r="BJ6946" i="9"/>
  <c r="BD6947" i="9"/>
  <c r="BE6947" i="9"/>
  <c r="BF6947" i="9"/>
  <c r="BG6947" i="9"/>
  <c r="BH6947" i="9"/>
  <c r="BI6947" i="9"/>
  <c r="BJ6947" i="9"/>
  <c r="BD6948" i="9"/>
  <c r="BE6948" i="9"/>
  <c r="BF6948" i="9"/>
  <c r="BG6948" i="9"/>
  <c r="BH6948" i="9"/>
  <c r="BI6948" i="9"/>
  <c r="BJ6948" i="9"/>
  <c r="BD6949" i="9"/>
  <c r="BE6949" i="9"/>
  <c r="BF6949" i="9"/>
  <c r="BG6949" i="9"/>
  <c r="BH6949" i="9"/>
  <c r="BI6949" i="9"/>
  <c r="BJ6949" i="9"/>
  <c r="BD6950" i="9"/>
  <c r="BE6950" i="9"/>
  <c r="BF6950" i="9"/>
  <c r="BG6950" i="9"/>
  <c r="BH6950" i="9"/>
  <c r="BI6950" i="9"/>
  <c r="BJ6950" i="9"/>
  <c r="BD6951" i="9"/>
  <c r="BE6951" i="9"/>
  <c r="BF6951" i="9"/>
  <c r="BG6951" i="9"/>
  <c r="BH6951" i="9"/>
  <c r="BI6951" i="9"/>
  <c r="BJ6951" i="9"/>
  <c r="BD6952" i="9"/>
  <c r="BE6952" i="9"/>
  <c r="BF6952" i="9"/>
  <c r="BG6952" i="9"/>
  <c r="BH6952" i="9"/>
  <c r="BI6952" i="9"/>
  <c r="BJ6952" i="9"/>
  <c r="BD6953" i="9"/>
  <c r="BE6953" i="9"/>
  <c r="BF6953" i="9"/>
  <c r="BG6953" i="9"/>
  <c r="BH6953" i="9"/>
  <c r="BI6953" i="9"/>
  <c r="BJ6953" i="9"/>
  <c r="BD6954" i="9"/>
  <c r="BE6954" i="9"/>
  <c r="BF6954" i="9"/>
  <c r="BG6954" i="9"/>
  <c r="BH6954" i="9"/>
  <c r="BI6954" i="9"/>
  <c r="BJ6954" i="9"/>
  <c r="BD6955" i="9"/>
  <c r="BE6955" i="9"/>
  <c r="BF6955" i="9"/>
  <c r="BG6955" i="9"/>
  <c r="BH6955" i="9"/>
  <c r="BI6955" i="9"/>
  <c r="BJ6955" i="9"/>
  <c r="BD6956" i="9"/>
  <c r="BE6956" i="9"/>
  <c r="BF6956" i="9"/>
  <c r="BG6956" i="9"/>
  <c r="BH6956" i="9"/>
  <c r="BI6956" i="9"/>
  <c r="BJ6956" i="9"/>
  <c r="BD6957" i="9"/>
  <c r="BE6957" i="9"/>
  <c r="BF6957" i="9"/>
  <c r="BG6957" i="9"/>
  <c r="BH6957" i="9"/>
  <c r="BI6957" i="9"/>
  <c r="BJ6957" i="9"/>
  <c r="BD6958" i="9"/>
  <c r="BE6958" i="9"/>
  <c r="BF6958" i="9"/>
  <c r="BG6958" i="9"/>
  <c r="BH6958" i="9"/>
  <c r="BI6958" i="9"/>
  <c r="BJ6958" i="9"/>
  <c r="BD6959" i="9"/>
  <c r="BE6959" i="9"/>
  <c r="BF6959" i="9"/>
  <c r="BG6959" i="9"/>
  <c r="BH6959" i="9"/>
  <c r="BI6959" i="9"/>
  <c r="BJ6959" i="9"/>
  <c r="BD6960" i="9"/>
  <c r="BE6960" i="9"/>
  <c r="BF6960" i="9"/>
  <c r="BG6960" i="9"/>
  <c r="BH6960" i="9"/>
  <c r="BI6960" i="9"/>
  <c r="BJ6960" i="9"/>
  <c r="BD6961" i="9"/>
  <c r="BE6961" i="9"/>
  <c r="BF6961" i="9"/>
  <c r="BG6961" i="9"/>
  <c r="BH6961" i="9"/>
  <c r="BI6961" i="9"/>
  <c r="BJ6961" i="9"/>
  <c r="BD6962" i="9"/>
  <c r="BE6962" i="9"/>
  <c r="BF6962" i="9"/>
  <c r="BG6962" i="9"/>
  <c r="BH6962" i="9"/>
  <c r="BI6962" i="9"/>
  <c r="BJ6962" i="9"/>
  <c r="BD6963" i="9"/>
  <c r="BE6963" i="9"/>
  <c r="BF6963" i="9"/>
  <c r="BG6963" i="9"/>
  <c r="BH6963" i="9"/>
  <c r="BI6963" i="9"/>
  <c r="BJ6963" i="9"/>
  <c r="BD6964" i="9"/>
  <c r="BE6964" i="9"/>
  <c r="BF6964" i="9"/>
  <c r="BG6964" i="9"/>
  <c r="BH6964" i="9"/>
  <c r="BI6964" i="9"/>
  <c r="BJ6964" i="9"/>
  <c r="BD6965" i="9"/>
  <c r="BE6965" i="9"/>
  <c r="BF6965" i="9"/>
  <c r="BG6965" i="9"/>
  <c r="BH6965" i="9"/>
  <c r="BI6965" i="9"/>
  <c r="BJ6965" i="9"/>
  <c r="BD6966" i="9"/>
  <c r="BE6966" i="9"/>
  <c r="BF6966" i="9"/>
  <c r="BG6966" i="9"/>
  <c r="BH6966" i="9"/>
  <c r="BI6966" i="9"/>
  <c r="BJ6966" i="9"/>
  <c r="BD6967" i="9"/>
  <c r="BE6967" i="9"/>
  <c r="BF6967" i="9"/>
  <c r="BG6967" i="9"/>
  <c r="BH6967" i="9"/>
  <c r="BI6967" i="9"/>
  <c r="BJ6967" i="9"/>
  <c r="BD6968" i="9"/>
  <c r="BE6968" i="9"/>
  <c r="BF6968" i="9"/>
  <c r="BG6968" i="9"/>
  <c r="BH6968" i="9"/>
  <c r="BI6968" i="9"/>
  <c r="BJ6968" i="9"/>
  <c r="BD6969" i="9"/>
  <c r="BE6969" i="9"/>
  <c r="BF6969" i="9"/>
  <c r="BG6969" i="9"/>
  <c r="BH6969" i="9"/>
  <c r="BI6969" i="9"/>
  <c r="BJ6969" i="9"/>
  <c r="BD6970" i="9"/>
  <c r="BE6970" i="9"/>
  <c r="BF6970" i="9"/>
  <c r="BG6970" i="9"/>
  <c r="BH6970" i="9"/>
  <c r="BI6970" i="9"/>
  <c r="BJ6970" i="9"/>
  <c r="BD6971" i="9"/>
  <c r="BE6971" i="9"/>
  <c r="BF6971" i="9"/>
  <c r="BG6971" i="9"/>
  <c r="BH6971" i="9"/>
  <c r="BI6971" i="9"/>
  <c r="BJ6971" i="9"/>
  <c r="BD6972" i="9"/>
  <c r="BE6972" i="9"/>
  <c r="BF6972" i="9"/>
  <c r="BG6972" i="9"/>
  <c r="BH6972" i="9"/>
  <c r="BI6972" i="9"/>
  <c r="BJ6972" i="9"/>
  <c r="BD6973" i="9"/>
  <c r="BE6973" i="9"/>
  <c r="BF6973" i="9"/>
  <c r="BG6973" i="9"/>
  <c r="BH6973" i="9"/>
  <c r="BI6973" i="9"/>
  <c r="BJ6973" i="9"/>
  <c r="BD6974" i="9"/>
  <c r="BE6974" i="9"/>
  <c r="BF6974" i="9"/>
  <c r="BG6974" i="9"/>
  <c r="BH6974" i="9"/>
  <c r="BI6974" i="9"/>
  <c r="BJ6974" i="9"/>
  <c r="BD6975" i="9"/>
  <c r="BE6975" i="9"/>
  <c r="BF6975" i="9"/>
  <c r="BG6975" i="9"/>
  <c r="BH6975" i="9"/>
  <c r="BI6975" i="9"/>
  <c r="BJ6975" i="9"/>
  <c r="BD6976" i="9"/>
  <c r="BE6976" i="9"/>
  <c r="BF6976" i="9"/>
  <c r="BG6976" i="9"/>
  <c r="BH6976" i="9"/>
  <c r="BI6976" i="9"/>
  <c r="BJ6976" i="9"/>
  <c r="BD6977" i="9"/>
  <c r="BE6977" i="9"/>
  <c r="BF6977" i="9"/>
  <c r="BG6977" i="9"/>
  <c r="BH6977" i="9"/>
  <c r="BI6977" i="9"/>
  <c r="BJ6977" i="9"/>
  <c r="BD6978" i="9"/>
  <c r="BE6978" i="9"/>
  <c r="BF6978" i="9"/>
  <c r="BG6978" i="9"/>
  <c r="BH6978" i="9"/>
  <c r="BI6978" i="9"/>
  <c r="BJ6978" i="9"/>
  <c r="BD6979" i="9"/>
  <c r="BE6979" i="9"/>
  <c r="BF6979" i="9"/>
  <c r="BG6979" i="9"/>
  <c r="BH6979" i="9"/>
  <c r="BI6979" i="9"/>
  <c r="BJ6979" i="9"/>
  <c r="BD6980" i="9"/>
  <c r="BE6980" i="9"/>
  <c r="BF6980" i="9"/>
  <c r="BG6980" i="9"/>
  <c r="BH6980" i="9"/>
  <c r="BI6980" i="9"/>
  <c r="BJ6980" i="9"/>
  <c r="BD6981" i="9"/>
  <c r="BE6981" i="9"/>
  <c r="BF6981" i="9"/>
  <c r="BG6981" i="9"/>
  <c r="BH6981" i="9"/>
  <c r="BI6981" i="9"/>
  <c r="BJ6981" i="9"/>
  <c r="BD6982" i="9"/>
  <c r="BE6982" i="9"/>
  <c r="BF6982" i="9"/>
  <c r="BG6982" i="9"/>
  <c r="BH6982" i="9"/>
  <c r="BI6982" i="9"/>
  <c r="BJ6982" i="9"/>
  <c r="BD6983" i="9"/>
  <c r="BE6983" i="9"/>
  <c r="BF6983" i="9"/>
  <c r="BG6983" i="9"/>
  <c r="BH6983" i="9"/>
  <c r="BI6983" i="9"/>
  <c r="BJ6983" i="9"/>
  <c r="BD6984" i="9"/>
  <c r="BE6984" i="9"/>
  <c r="BF6984" i="9"/>
  <c r="BG6984" i="9"/>
  <c r="BH6984" i="9"/>
  <c r="BI6984" i="9"/>
  <c r="BJ6984" i="9"/>
  <c r="BD6985" i="9"/>
  <c r="BE6985" i="9"/>
  <c r="BF6985" i="9"/>
  <c r="BG6985" i="9"/>
  <c r="BH6985" i="9"/>
  <c r="BI6985" i="9"/>
  <c r="BJ6985" i="9"/>
  <c r="BD6986" i="9"/>
  <c r="BE6986" i="9"/>
  <c r="BF6986" i="9"/>
  <c r="BG6986" i="9"/>
  <c r="BH6986" i="9"/>
  <c r="BI6986" i="9"/>
  <c r="BJ6986" i="9"/>
  <c r="BD6987" i="9"/>
  <c r="BE6987" i="9"/>
  <c r="BF6987" i="9"/>
  <c r="BG6987" i="9"/>
  <c r="BH6987" i="9"/>
  <c r="BI6987" i="9"/>
  <c r="BJ6987" i="9"/>
  <c r="BD6988" i="9"/>
  <c r="BE6988" i="9"/>
  <c r="BF6988" i="9"/>
  <c r="BG6988" i="9"/>
  <c r="BH6988" i="9"/>
  <c r="BI6988" i="9"/>
  <c r="BJ6988" i="9"/>
  <c r="BD6989" i="9"/>
  <c r="BE6989" i="9"/>
  <c r="BF6989" i="9"/>
  <c r="BG6989" i="9"/>
  <c r="BH6989" i="9"/>
  <c r="BI6989" i="9"/>
  <c r="BJ6989" i="9"/>
  <c r="BD6990" i="9"/>
  <c r="BE6990" i="9"/>
  <c r="BF6990" i="9"/>
  <c r="BG6990" i="9"/>
  <c r="BH6990" i="9"/>
  <c r="BI6990" i="9"/>
  <c r="BJ6990" i="9"/>
  <c r="BD6991" i="9"/>
  <c r="BE6991" i="9"/>
  <c r="BF6991" i="9"/>
  <c r="BG6991" i="9"/>
  <c r="BH6991" i="9"/>
  <c r="BI6991" i="9"/>
  <c r="BJ6991" i="9"/>
  <c r="BD6992" i="9"/>
  <c r="BE6992" i="9"/>
  <c r="BF6992" i="9"/>
  <c r="BG6992" i="9"/>
  <c r="BH6992" i="9"/>
  <c r="BI6992" i="9"/>
  <c r="BJ6992" i="9"/>
  <c r="BD6993" i="9"/>
  <c r="BE6993" i="9"/>
  <c r="BF6993" i="9"/>
  <c r="BG6993" i="9"/>
  <c r="BH6993" i="9"/>
  <c r="BI6993" i="9"/>
  <c r="BJ6993" i="9"/>
  <c r="BD6994" i="9"/>
  <c r="BE6994" i="9"/>
  <c r="BF6994" i="9"/>
  <c r="BG6994" i="9"/>
  <c r="BH6994" i="9"/>
  <c r="BI6994" i="9"/>
  <c r="BJ6994" i="9"/>
  <c r="BD6995" i="9"/>
  <c r="BE6995" i="9"/>
  <c r="BF6995" i="9"/>
  <c r="BG6995" i="9"/>
  <c r="BH6995" i="9"/>
  <c r="BI6995" i="9"/>
  <c r="BJ6995" i="9"/>
  <c r="BD6996" i="9"/>
  <c r="BE6996" i="9"/>
  <c r="BF6996" i="9"/>
  <c r="BG6996" i="9"/>
  <c r="BH6996" i="9"/>
  <c r="BI6996" i="9"/>
  <c r="BJ6996" i="9"/>
  <c r="BD6997" i="9"/>
  <c r="BE6997" i="9"/>
  <c r="BF6997" i="9"/>
  <c r="BG6997" i="9"/>
  <c r="BH6997" i="9"/>
  <c r="BI6997" i="9"/>
  <c r="BJ6997" i="9"/>
  <c r="BD6998" i="9"/>
  <c r="BE6998" i="9"/>
  <c r="BF6998" i="9"/>
  <c r="BG6998" i="9"/>
  <c r="BH6998" i="9"/>
  <c r="BI6998" i="9"/>
  <c r="BJ6998" i="9"/>
  <c r="BD6999" i="9"/>
  <c r="BE6999" i="9"/>
  <c r="BF6999" i="9"/>
  <c r="BG6999" i="9"/>
  <c r="BH6999" i="9"/>
  <c r="BI6999" i="9"/>
  <c r="BJ6999" i="9"/>
  <c r="BD7000" i="9"/>
  <c r="BE7000" i="9"/>
  <c r="BF7000" i="9"/>
  <c r="BG7000" i="9"/>
  <c r="BH7000" i="9"/>
  <c r="BI7000" i="9"/>
  <c r="BJ7000" i="9"/>
  <c r="BD7001" i="9"/>
  <c r="BE7001" i="9"/>
  <c r="BF7001" i="9"/>
  <c r="BG7001" i="9"/>
  <c r="BH7001" i="9"/>
  <c r="BI7001" i="9"/>
  <c r="BJ7001" i="9"/>
  <c r="BD7002" i="9"/>
  <c r="BE7002" i="9"/>
  <c r="BF7002" i="9"/>
  <c r="BG7002" i="9"/>
  <c r="BH7002" i="9"/>
  <c r="BI7002" i="9"/>
  <c r="BJ7002" i="9"/>
  <c r="BD7003" i="9"/>
  <c r="BE7003" i="9"/>
  <c r="BF7003" i="9"/>
  <c r="BG7003" i="9"/>
  <c r="BH7003" i="9"/>
  <c r="BI7003" i="9"/>
  <c r="BJ7003" i="9"/>
  <c r="BD7004" i="9"/>
  <c r="BE7004" i="9"/>
  <c r="BF7004" i="9"/>
  <c r="BG7004" i="9"/>
  <c r="BH7004" i="9"/>
  <c r="BI7004" i="9"/>
  <c r="BJ7004" i="9"/>
  <c r="BD7005" i="9"/>
  <c r="BE7005" i="9"/>
  <c r="BF7005" i="9"/>
  <c r="BG7005" i="9"/>
  <c r="BH7005" i="9"/>
  <c r="BI7005" i="9"/>
  <c r="BJ7005" i="9"/>
  <c r="BD7006" i="9"/>
  <c r="BE7006" i="9"/>
  <c r="BF7006" i="9"/>
  <c r="BG7006" i="9"/>
  <c r="BH7006" i="9"/>
  <c r="BI7006" i="9"/>
  <c r="BJ7006" i="9"/>
  <c r="BD7007" i="9"/>
  <c r="BE7007" i="9"/>
  <c r="BF7007" i="9"/>
  <c r="BG7007" i="9"/>
  <c r="BH7007" i="9"/>
  <c r="BI7007" i="9"/>
  <c r="BJ7007" i="9"/>
  <c r="BD7008" i="9"/>
  <c r="BE7008" i="9"/>
  <c r="BF7008" i="9"/>
  <c r="BG7008" i="9"/>
  <c r="BH7008" i="9"/>
  <c r="BI7008" i="9"/>
  <c r="BJ7008" i="9"/>
  <c r="BD5721" i="9"/>
  <c r="BE5721" i="9"/>
  <c r="BF5721" i="9"/>
  <c r="BG5721" i="9"/>
  <c r="BH5721" i="9"/>
  <c r="BI5721" i="9"/>
  <c r="BJ5721" i="9"/>
  <c r="BD5722" i="9"/>
  <c r="BE5722" i="9"/>
  <c r="BF5722" i="9"/>
  <c r="BG5722" i="9"/>
  <c r="BH5722" i="9"/>
  <c r="BI5722" i="9"/>
  <c r="BJ5722" i="9"/>
  <c r="BD5723" i="9"/>
  <c r="BE5723" i="9"/>
  <c r="BF5723" i="9"/>
  <c r="BG5723" i="9"/>
  <c r="BH5723" i="9"/>
  <c r="BI5723" i="9"/>
  <c r="BJ5723" i="9"/>
  <c r="BD5724" i="9"/>
  <c r="BE5724" i="9"/>
  <c r="BF5724" i="9"/>
  <c r="BG5724" i="9"/>
  <c r="BH5724" i="9"/>
  <c r="BI5724" i="9"/>
  <c r="BJ5724" i="9"/>
  <c r="BD5725" i="9"/>
  <c r="BE5725" i="9"/>
  <c r="BF5725" i="9"/>
  <c r="BG5725" i="9"/>
  <c r="BH5725" i="9"/>
  <c r="BI5725" i="9"/>
  <c r="BJ5725" i="9"/>
  <c r="BD5726" i="9"/>
  <c r="BE5726" i="9"/>
  <c r="BF5726" i="9"/>
  <c r="BG5726" i="9"/>
  <c r="BH5726" i="9"/>
  <c r="BI5726" i="9"/>
  <c r="BJ5726" i="9"/>
  <c r="BD5727" i="9"/>
  <c r="BE5727" i="9"/>
  <c r="BF5727" i="9"/>
  <c r="BG5727" i="9"/>
  <c r="BH5727" i="9"/>
  <c r="BI5727" i="9"/>
  <c r="BJ5727" i="9"/>
  <c r="BD5728" i="9"/>
  <c r="BE5728" i="9"/>
  <c r="BF5728" i="9"/>
  <c r="BG5728" i="9"/>
  <c r="BH5728" i="9"/>
  <c r="BI5728" i="9"/>
  <c r="BJ5728" i="9"/>
  <c r="BD5729" i="9"/>
  <c r="BE5729" i="9"/>
  <c r="BF5729" i="9"/>
  <c r="BG5729" i="9"/>
  <c r="BH5729" i="9"/>
  <c r="BI5729" i="9"/>
  <c r="BJ5729" i="9"/>
  <c r="BD5730" i="9"/>
  <c r="BE5730" i="9"/>
  <c r="BF5730" i="9"/>
  <c r="BG5730" i="9"/>
  <c r="BH5730" i="9"/>
  <c r="BI5730" i="9"/>
  <c r="BJ5730" i="9"/>
  <c r="BD5731" i="9"/>
  <c r="BE5731" i="9"/>
  <c r="BF5731" i="9"/>
  <c r="BG5731" i="9"/>
  <c r="BH5731" i="9"/>
  <c r="BI5731" i="9"/>
  <c r="BJ5731" i="9"/>
  <c r="BD5732" i="9"/>
  <c r="BE5732" i="9"/>
  <c r="BF5732" i="9"/>
  <c r="BG5732" i="9"/>
  <c r="BH5732" i="9"/>
  <c r="BI5732" i="9"/>
  <c r="BJ5732" i="9"/>
  <c r="BD5733" i="9"/>
  <c r="BE5733" i="9"/>
  <c r="BF5733" i="9"/>
  <c r="BG5733" i="9"/>
  <c r="BH5733" i="9"/>
  <c r="BI5733" i="9"/>
  <c r="BJ5733" i="9"/>
  <c r="BD5734" i="9"/>
  <c r="BE5734" i="9"/>
  <c r="BF5734" i="9"/>
  <c r="BG5734" i="9"/>
  <c r="BH5734" i="9"/>
  <c r="BI5734" i="9"/>
  <c r="BJ5734" i="9"/>
  <c r="BD5735" i="9"/>
  <c r="BE5735" i="9"/>
  <c r="BF5735" i="9"/>
  <c r="BG5735" i="9"/>
  <c r="BH5735" i="9"/>
  <c r="BI5735" i="9"/>
  <c r="BJ5735" i="9"/>
  <c r="BD5736" i="9"/>
  <c r="BE5736" i="9"/>
  <c r="BF5736" i="9"/>
  <c r="BG5736" i="9"/>
  <c r="BH5736" i="9"/>
  <c r="BI5736" i="9"/>
  <c r="BJ5736" i="9"/>
  <c r="BD5737" i="9"/>
  <c r="BE5737" i="9"/>
  <c r="BF5737" i="9"/>
  <c r="BG5737" i="9"/>
  <c r="BH5737" i="9"/>
  <c r="BI5737" i="9"/>
  <c r="BJ5737" i="9"/>
  <c r="BD5738" i="9"/>
  <c r="BE5738" i="9"/>
  <c r="BF5738" i="9"/>
  <c r="BG5738" i="9"/>
  <c r="BH5738" i="9"/>
  <c r="BI5738" i="9"/>
  <c r="BJ5738" i="9"/>
  <c r="BD5739" i="9"/>
  <c r="BE5739" i="9"/>
  <c r="BF5739" i="9"/>
  <c r="BG5739" i="9"/>
  <c r="BH5739" i="9"/>
  <c r="BI5739" i="9"/>
  <c r="BJ5739" i="9"/>
  <c r="BD5740" i="9"/>
  <c r="BE5740" i="9"/>
  <c r="BF5740" i="9"/>
  <c r="BG5740" i="9"/>
  <c r="BH5740" i="9"/>
  <c r="BI5740" i="9"/>
  <c r="BJ5740" i="9"/>
  <c r="BD5741" i="9"/>
  <c r="BE5741" i="9"/>
  <c r="BF5741" i="9"/>
  <c r="BG5741" i="9"/>
  <c r="BH5741" i="9"/>
  <c r="BI5741" i="9"/>
  <c r="BJ5741" i="9"/>
  <c r="BD5742" i="9"/>
  <c r="BE5742" i="9"/>
  <c r="BF5742" i="9"/>
  <c r="BG5742" i="9"/>
  <c r="BH5742" i="9"/>
  <c r="BI5742" i="9"/>
  <c r="BJ5742" i="9"/>
  <c r="BD5743" i="9"/>
  <c r="BE5743" i="9"/>
  <c r="BF5743" i="9"/>
  <c r="BG5743" i="9"/>
  <c r="BH5743" i="9"/>
  <c r="BI5743" i="9"/>
  <c r="BJ5743" i="9"/>
  <c r="BD5744" i="9"/>
  <c r="BE5744" i="9"/>
  <c r="BF5744" i="9"/>
  <c r="BG5744" i="9"/>
  <c r="BH5744" i="9"/>
  <c r="BI5744" i="9"/>
  <c r="BJ5744" i="9"/>
  <c r="BD5745" i="9"/>
  <c r="BE5745" i="9"/>
  <c r="BF5745" i="9"/>
  <c r="BG5745" i="9"/>
  <c r="BH5745" i="9"/>
  <c r="BI5745" i="9"/>
  <c r="BJ5745" i="9"/>
  <c r="BD5746" i="9"/>
  <c r="BE5746" i="9"/>
  <c r="BF5746" i="9"/>
  <c r="BG5746" i="9"/>
  <c r="BH5746" i="9"/>
  <c r="BI5746" i="9"/>
  <c r="BJ5746" i="9"/>
  <c r="BD5747" i="9"/>
  <c r="BE5747" i="9"/>
  <c r="BF5747" i="9"/>
  <c r="BG5747" i="9"/>
  <c r="BH5747" i="9"/>
  <c r="BI5747" i="9"/>
  <c r="BJ5747" i="9"/>
  <c r="BD5748" i="9"/>
  <c r="BE5748" i="9"/>
  <c r="BF5748" i="9"/>
  <c r="BG5748" i="9"/>
  <c r="BH5748" i="9"/>
  <c r="BI5748" i="9"/>
  <c r="BJ5748" i="9"/>
  <c r="BD5749" i="9"/>
  <c r="BE5749" i="9"/>
  <c r="BF5749" i="9"/>
  <c r="BG5749" i="9"/>
  <c r="BH5749" i="9"/>
  <c r="BI5749" i="9"/>
  <c r="BJ5749" i="9"/>
  <c r="BD5750" i="9"/>
  <c r="BE5750" i="9"/>
  <c r="BF5750" i="9"/>
  <c r="BG5750" i="9"/>
  <c r="BH5750" i="9"/>
  <c r="BI5750" i="9"/>
  <c r="BJ5750" i="9"/>
  <c r="BD5751" i="9"/>
  <c r="BE5751" i="9"/>
  <c r="BF5751" i="9"/>
  <c r="BG5751" i="9"/>
  <c r="BH5751" i="9"/>
  <c r="BI5751" i="9"/>
  <c r="BJ5751" i="9"/>
  <c r="BD5752" i="9"/>
  <c r="BE5752" i="9"/>
  <c r="BF5752" i="9"/>
  <c r="BG5752" i="9"/>
  <c r="BH5752" i="9"/>
  <c r="BI5752" i="9"/>
  <c r="BJ5752" i="9"/>
  <c r="BD5753" i="9"/>
  <c r="BE5753" i="9"/>
  <c r="BF5753" i="9"/>
  <c r="BG5753" i="9"/>
  <c r="BH5753" i="9"/>
  <c r="BI5753" i="9"/>
  <c r="BJ5753" i="9"/>
  <c r="BD5754" i="9"/>
  <c r="BE5754" i="9"/>
  <c r="BF5754" i="9"/>
  <c r="BG5754" i="9"/>
  <c r="BH5754" i="9"/>
  <c r="BI5754" i="9"/>
  <c r="BJ5754" i="9"/>
  <c r="BD5755" i="9"/>
  <c r="BE5755" i="9"/>
  <c r="BF5755" i="9"/>
  <c r="BG5755" i="9"/>
  <c r="BH5755" i="9"/>
  <c r="BI5755" i="9"/>
  <c r="BJ5755" i="9"/>
  <c r="BD5756" i="9"/>
  <c r="BE5756" i="9"/>
  <c r="BF5756" i="9"/>
  <c r="BG5756" i="9"/>
  <c r="BH5756" i="9"/>
  <c r="BI5756" i="9"/>
  <c r="BJ5756" i="9"/>
  <c r="BD5757" i="9"/>
  <c r="BE5757" i="9"/>
  <c r="BF5757" i="9"/>
  <c r="BG5757" i="9"/>
  <c r="BH5757" i="9"/>
  <c r="BI5757" i="9"/>
  <c r="BJ5757" i="9"/>
  <c r="BD5758" i="9"/>
  <c r="BE5758" i="9"/>
  <c r="BF5758" i="9"/>
  <c r="BG5758" i="9"/>
  <c r="BH5758" i="9"/>
  <c r="BI5758" i="9"/>
  <c r="BJ5758" i="9"/>
  <c r="BD5759" i="9"/>
  <c r="BE5759" i="9"/>
  <c r="BF5759" i="9"/>
  <c r="BG5759" i="9"/>
  <c r="BH5759" i="9"/>
  <c r="BI5759" i="9"/>
  <c r="BJ5759" i="9"/>
  <c r="BD5760" i="9"/>
  <c r="BE5760" i="9"/>
  <c r="BF5760" i="9"/>
  <c r="BG5760" i="9"/>
  <c r="BH5760" i="9"/>
  <c r="BI5760" i="9"/>
  <c r="BJ5760" i="9"/>
  <c r="BD5761" i="9"/>
  <c r="BE5761" i="9"/>
  <c r="BF5761" i="9"/>
  <c r="BG5761" i="9"/>
  <c r="BH5761" i="9"/>
  <c r="BI5761" i="9"/>
  <c r="BJ5761" i="9"/>
  <c r="BD5762" i="9"/>
  <c r="BE5762" i="9"/>
  <c r="BF5762" i="9"/>
  <c r="BG5762" i="9"/>
  <c r="BH5762" i="9"/>
  <c r="BI5762" i="9"/>
  <c r="BJ5762" i="9"/>
  <c r="BD5763" i="9"/>
  <c r="BE5763" i="9"/>
  <c r="BF5763" i="9"/>
  <c r="BG5763" i="9"/>
  <c r="BH5763" i="9"/>
  <c r="BI5763" i="9"/>
  <c r="BJ5763" i="9"/>
  <c r="BD5764" i="9"/>
  <c r="BE5764" i="9"/>
  <c r="BF5764" i="9"/>
  <c r="BG5764" i="9"/>
  <c r="BH5764" i="9"/>
  <c r="BI5764" i="9"/>
  <c r="BJ5764" i="9"/>
  <c r="BD5765" i="9"/>
  <c r="BE5765" i="9"/>
  <c r="BF5765" i="9"/>
  <c r="BG5765" i="9"/>
  <c r="BH5765" i="9"/>
  <c r="BI5765" i="9"/>
  <c r="BJ5765" i="9"/>
  <c r="BD5766" i="9"/>
  <c r="BE5766" i="9"/>
  <c r="BF5766" i="9"/>
  <c r="BG5766" i="9"/>
  <c r="BH5766" i="9"/>
  <c r="BI5766" i="9"/>
  <c r="BJ5766" i="9"/>
  <c r="BD5767" i="9"/>
  <c r="BE5767" i="9"/>
  <c r="BF5767" i="9"/>
  <c r="BG5767" i="9"/>
  <c r="BH5767" i="9"/>
  <c r="BI5767" i="9"/>
  <c r="BJ5767" i="9"/>
  <c r="BD5768" i="9"/>
  <c r="BE5768" i="9"/>
  <c r="BF5768" i="9"/>
  <c r="BG5768" i="9"/>
  <c r="BH5768" i="9"/>
  <c r="BI5768" i="9"/>
  <c r="BJ5768" i="9"/>
  <c r="BD5769" i="9"/>
  <c r="BE5769" i="9"/>
  <c r="BF5769" i="9"/>
  <c r="BG5769" i="9"/>
  <c r="BH5769" i="9"/>
  <c r="BI5769" i="9"/>
  <c r="BJ5769" i="9"/>
  <c r="BD5770" i="9"/>
  <c r="BE5770" i="9"/>
  <c r="BF5770" i="9"/>
  <c r="BG5770" i="9"/>
  <c r="BH5770" i="9"/>
  <c r="BI5770" i="9"/>
  <c r="BJ5770" i="9"/>
  <c r="BD5771" i="9"/>
  <c r="BE5771" i="9"/>
  <c r="BF5771" i="9"/>
  <c r="BG5771" i="9"/>
  <c r="BH5771" i="9"/>
  <c r="BI5771" i="9"/>
  <c r="BJ5771" i="9"/>
  <c r="BD5772" i="9"/>
  <c r="BE5772" i="9"/>
  <c r="BF5772" i="9"/>
  <c r="BG5772" i="9"/>
  <c r="BH5772" i="9"/>
  <c r="BI5772" i="9"/>
  <c r="BJ5772" i="9"/>
  <c r="BD5773" i="9"/>
  <c r="BE5773" i="9"/>
  <c r="BF5773" i="9"/>
  <c r="BG5773" i="9"/>
  <c r="BH5773" i="9"/>
  <c r="BI5773" i="9"/>
  <c r="BJ5773" i="9"/>
  <c r="BD5774" i="9"/>
  <c r="BE5774" i="9"/>
  <c r="BF5774" i="9"/>
  <c r="BG5774" i="9"/>
  <c r="BH5774" i="9"/>
  <c r="BI5774" i="9"/>
  <c r="BJ5774" i="9"/>
  <c r="BD5775" i="9"/>
  <c r="BE5775" i="9"/>
  <c r="BF5775" i="9"/>
  <c r="BG5775" i="9"/>
  <c r="BH5775" i="9"/>
  <c r="BI5775" i="9"/>
  <c r="BJ5775" i="9"/>
  <c r="BD5776" i="9"/>
  <c r="BE5776" i="9"/>
  <c r="BF5776" i="9"/>
  <c r="BG5776" i="9"/>
  <c r="BH5776" i="9"/>
  <c r="BI5776" i="9"/>
  <c r="BJ5776" i="9"/>
  <c r="BD5777" i="9"/>
  <c r="BE5777" i="9"/>
  <c r="BF5777" i="9"/>
  <c r="BG5777" i="9"/>
  <c r="BH5777" i="9"/>
  <c r="BI5777" i="9"/>
  <c r="BJ5777" i="9"/>
  <c r="BD5778" i="9"/>
  <c r="BE5778" i="9"/>
  <c r="BF5778" i="9"/>
  <c r="BG5778" i="9"/>
  <c r="BH5778" i="9"/>
  <c r="BI5778" i="9"/>
  <c r="BJ5778" i="9"/>
  <c r="BD5779" i="9"/>
  <c r="BE5779" i="9"/>
  <c r="BF5779" i="9"/>
  <c r="BG5779" i="9"/>
  <c r="BH5779" i="9"/>
  <c r="BI5779" i="9"/>
  <c r="BJ5779" i="9"/>
  <c r="BD5780" i="9"/>
  <c r="BE5780" i="9"/>
  <c r="BF5780" i="9"/>
  <c r="BG5780" i="9"/>
  <c r="BH5780" i="9"/>
  <c r="BI5780" i="9"/>
  <c r="BJ5780" i="9"/>
  <c r="BD5781" i="9"/>
  <c r="BE5781" i="9"/>
  <c r="BF5781" i="9"/>
  <c r="BG5781" i="9"/>
  <c r="BH5781" i="9"/>
  <c r="BI5781" i="9"/>
  <c r="BJ5781" i="9"/>
  <c r="BD5782" i="9"/>
  <c r="BE5782" i="9"/>
  <c r="BF5782" i="9"/>
  <c r="BG5782" i="9"/>
  <c r="BH5782" i="9"/>
  <c r="BI5782" i="9"/>
  <c r="BJ5782" i="9"/>
  <c r="BD5783" i="9"/>
  <c r="BE5783" i="9"/>
  <c r="BF5783" i="9"/>
  <c r="BG5783" i="9"/>
  <c r="BH5783" i="9"/>
  <c r="BI5783" i="9"/>
  <c r="BJ5783" i="9"/>
  <c r="BD5784" i="9"/>
  <c r="BE5784" i="9"/>
  <c r="BF5784" i="9"/>
  <c r="BG5784" i="9"/>
  <c r="BH5784" i="9"/>
  <c r="BI5784" i="9"/>
  <c r="BJ5784" i="9"/>
  <c r="BD5785" i="9"/>
  <c r="BE5785" i="9"/>
  <c r="BF5785" i="9"/>
  <c r="BG5785" i="9"/>
  <c r="BH5785" i="9"/>
  <c r="BI5785" i="9"/>
  <c r="BJ5785" i="9"/>
  <c r="BD5786" i="9"/>
  <c r="BE5786" i="9"/>
  <c r="BF5786" i="9"/>
  <c r="BG5786" i="9"/>
  <c r="BH5786" i="9"/>
  <c r="BI5786" i="9"/>
  <c r="BJ5786" i="9"/>
  <c r="BD5787" i="9"/>
  <c r="BE5787" i="9"/>
  <c r="BF5787" i="9"/>
  <c r="BG5787" i="9"/>
  <c r="BH5787" i="9"/>
  <c r="BI5787" i="9"/>
  <c r="BJ5787" i="9"/>
  <c r="BD5788" i="9"/>
  <c r="BE5788" i="9"/>
  <c r="BF5788" i="9"/>
  <c r="BG5788" i="9"/>
  <c r="BH5788" i="9"/>
  <c r="BI5788" i="9"/>
  <c r="BJ5788" i="9"/>
  <c r="BD5789" i="9"/>
  <c r="BE5789" i="9"/>
  <c r="BF5789" i="9"/>
  <c r="BG5789" i="9"/>
  <c r="BH5789" i="9"/>
  <c r="BI5789" i="9"/>
  <c r="BJ5789" i="9"/>
  <c r="BD5790" i="9"/>
  <c r="BE5790" i="9"/>
  <c r="BF5790" i="9"/>
  <c r="BG5790" i="9"/>
  <c r="BH5790" i="9"/>
  <c r="BI5790" i="9"/>
  <c r="BJ5790" i="9"/>
  <c r="BD5791" i="9"/>
  <c r="BE5791" i="9"/>
  <c r="BF5791" i="9"/>
  <c r="BG5791" i="9"/>
  <c r="BH5791" i="9"/>
  <c r="BI5791" i="9"/>
  <c r="BJ5791" i="9"/>
  <c r="BD5792" i="9"/>
  <c r="BE5792" i="9"/>
  <c r="BF5792" i="9"/>
  <c r="BG5792" i="9"/>
  <c r="BH5792" i="9"/>
  <c r="BI5792" i="9"/>
  <c r="BJ5792" i="9"/>
  <c r="BD5793" i="9"/>
  <c r="BE5793" i="9"/>
  <c r="BF5793" i="9"/>
  <c r="BG5793" i="9"/>
  <c r="BH5793" i="9"/>
  <c r="BI5793" i="9"/>
  <c r="BJ5793" i="9"/>
  <c r="BD5794" i="9"/>
  <c r="BE5794" i="9"/>
  <c r="BF5794" i="9"/>
  <c r="BG5794" i="9"/>
  <c r="BH5794" i="9"/>
  <c r="BI5794" i="9"/>
  <c r="BJ5794" i="9"/>
  <c r="BD5795" i="9"/>
  <c r="BE5795" i="9"/>
  <c r="BF5795" i="9"/>
  <c r="BG5795" i="9"/>
  <c r="BH5795" i="9"/>
  <c r="BI5795" i="9"/>
  <c r="BJ5795" i="9"/>
  <c r="BD5796" i="9"/>
  <c r="BE5796" i="9"/>
  <c r="BF5796" i="9"/>
  <c r="BG5796" i="9"/>
  <c r="BH5796" i="9"/>
  <c r="BI5796" i="9"/>
  <c r="BJ5796" i="9"/>
  <c r="BD5797" i="9"/>
  <c r="BE5797" i="9"/>
  <c r="BF5797" i="9"/>
  <c r="BG5797" i="9"/>
  <c r="BH5797" i="9"/>
  <c r="BI5797" i="9"/>
  <c r="BJ5797" i="9"/>
  <c r="BD5798" i="9"/>
  <c r="BE5798" i="9"/>
  <c r="BF5798" i="9"/>
  <c r="BG5798" i="9"/>
  <c r="BH5798" i="9"/>
  <c r="BI5798" i="9"/>
  <c r="BJ5798" i="9"/>
  <c r="BD5799" i="9"/>
  <c r="BE5799" i="9"/>
  <c r="BF5799" i="9"/>
  <c r="BG5799" i="9"/>
  <c r="BH5799" i="9"/>
  <c r="BI5799" i="9"/>
  <c r="BJ5799" i="9"/>
  <c r="BD5800" i="9"/>
  <c r="BE5800" i="9"/>
  <c r="BF5800" i="9"/>
  <c r="BG5800" i="9"/>
  <c r="BH5800" i="9"/>
  <c r="BI5800" i="9"/>
  <c r="BJ5800" i="9"/>
  <c r="BD5801" i="9"/>
  <c r="BE5801" i="9"/>
  <c r="BF5801" i="9"/>
  <c r="BG5801" i="9"/>
  <c r="BH5801" i="9"/>
  <c r="BI5801" i="9"/>
  <c r="BJ5801" i="9"/>
  <c r="BD5802" i="9"/>
  <c r="BE5802" i="9"/>
  <c r="BF5802" i="9"/>
  <c r="BG5802" i="9"/>
  <c r="BH5802" i="9"/>
  <c r="BI5802" i="9"/>
  <c r="BJ5802" i="9"/>
  <c r="BD5803" i="9"/>
  <c r="BE5803" i="9"/>
  <c r="BF5803" i="9"/>
  <c r="BG5803" i="9"/>
  <c r="BH5803" i="9"/>
  <c r="BI5803" i="9"/>
  <c r="BJ5803" i="9"/>
  <c r="BD5804" i="9"/>
  <c r="BE5804" i="9"/>
  <c r="BF5804" i="9"/>
  <c r="BG5804" i="9"/>
  <c r="BH5804" i="9"/>
  <c r="BI5804" i="9"/>
  <c r="BJ5804" i="9"/>
  <c r="BD5805" i="9"/>
  <c r="BE5805" i="9"/>
  <c r="BF5805" i="9"/>
  <c r="BG5805" i="9"/>
  <c r="BH5805" i="9"/>
  <c r="BI5805" i="9"/>
  <c r="BJ5805" i="9"/>
  <c r="BD5806" i="9"/>
  <c r="BE5806" i="9"/>
  <c r="BF5806" i="9"/>
  <c r="BG5806" i="9"/>
  <c r="BH5806" i="9"/>
  <c r="BI5806" i="9"/>
  <c r="BJ5806" i="9"/>
  <c r="BD5807" i="9"/>
  <c r="BE5807" i="9"/>
  <c r="BF5807" i="9"/>
  <c r="BG5807" i="9"/>
  <c r="BH5807" i="9"/>
  <c r="BI5807" i="9"/>
  <c r="BJ5807" i="9"/>
  <c r="BD5808" i="9"/>
  <c r="BE5808" i="9"/>
  <c r="BF5808" i="9"/>
  <c r="BG5808" i="9"/>
  <c r="BH5808" i="9"/>
  <c r="BI5808" i="9"/>
  <c r="BJ5808" i="9"/>
  <c r="BD5809" i="9"/>
  <c r="BE5809" i="9"/>
  <c r="BF5809" i="9"/>
  <c r="BG5809" i="9"/>
  <c r="BH5809" i="9"/>
  <c r="BI5809" i="9"/>
  <c r="BJ5809" i="9"/>
  <c r="BD5810" i="9"/>
  <c r="BE5810" i="9"/>
  <c r="BF5810" i="9"/>
  <c r="BG5810" i="9"/>
  <c r="BH5810" i="9"/>
  <c r="BI5810" i="9"/>
  <c r="BJ5810" i="9"/>
  <c r="BD5811" i="9"/>
  <c r="BE5811" i="9"/>
  <c r="BF5811" i="9"/>
  <c r="BG5811" i="9"/>
  <c r="BH5811" i="9"/>
  <c r="BI5811" i="9"/>
  <c r="BJ5811" i="9"/>
  <c r="BD5812" i="9"/>
  <c r="BE5812" i="9"/>
  <c r="BF5812" i="9"/>
  <c r="BG5812" i="9"/>
  <c r="BH5812" i="9"/>
  <c r="BI5812" i="9"/>
  <c r="BJ5812" i="9"/>
  <c r="BD5813" i="9"/>
  <c r="BE5813" i="9"/>
  <c r="BF5813" i="9"/>
  <c r="BG5813" i="9"/>
  <c r="BH5813" i="9"/>
  <c r="BI5813" i="9"/>
  <c r="BJ5813" i="9"/>
  <c r="BD5814" i="9"/>
  <c r="BE5814" i="9"/>
  <c r="BF5814" i="9"/>
  <c r="BG5814" i="9"/>
  <c r="BH5814" i="9"/>
  <c r="BI5814" i="9"/>
  <c r="BJ5814" i="9"/>
  <c r="BD5815" i="9"/>
  <c r="BE5815" i="9"/>
  <c r="BF5815" i="9"/>
  <c r="BG5815" i="9"/>
  <c r="BH5815" i="9"/>
  <c r="BI5815" i="9"/>
  <c r="BJ5815" i="9"/>
  <c r="BD5816" i="9"/>
  <c r="BE5816" i="9"/>
  <c r="BF5816" i="9"/>
  <c r="BG5816" i="9"/>
  <c r="BH5816" i="9"/>
  <c r="BI5816" i="9"/>
  <c r="BJ5816" i="9"/>
  <c r="BD5817" i="9"/>
  <c r="BE5817" i="9"/>
  <c r="BF5817" i="9"/>
  <c r="BG5817" i="9"/>
  <c r="BH5817" i="9"/>
  <c r="BI5817" i="9"/>
  <c r="BJ5817" i="9"/>
  <c r="BD5818" i="9"/>
  <c r="BE5818" i="9"/>
  <c r="BF5818" i="9"/>
  <c r="BG5818" i="9"/>
  <c r="BH5818" i="9"/>
  <c r="BI5818" i="9"/>
  <c r="BJ5818" i="9"/>
  <c r="BD5819" i="9"/>
  <c r="BE5819" i="9"/>
  <c r="BF5819" i="9"/>
  <c r="BG5819" i="9"/>
  <c r="BH5819" i="9"/>
  <c r="BI5819" i="9"/>
  <c r="BJ5819" i="9"/>
  <c r="BD5820" i="9"/>
  <c r="BE5820" i="9"/>
  <c r="BF5820" i="9"/>
  <c r="BG5820" i="9"/>
  <c r="BH5820" i="9"/>
  <c r="BI5820" i="9"/>
  <c r="BJ5820" i="9"/>
  <c r="BD5821" i="9"/>
  <c r="BE5821" i="9"/>
  <c r="BF5821" i="9"/>
  <c r="BG5821" i="9"/>
  <c r="BH5821" i="9"/>
  <c r="BI5821" i="9"/>
  <c r="BJ5821" i="9"/>
  <c r="BD5822" i="9"/>
  <c r="BE5822" i="9"/>
  <c r="BF5822" i="9"/>
  <c r="BG5822" i="9"/>
  <c r="BH5822" i="9"/>
  <c r="BI5822" i="9"/>
  <c r="BJ5822" i="9"/>
  <c r="BD5823" i="9"/>
  <c r="BE5823" i="9"/>
  <c r="BF5823" i="9"/>
  <c r="BG5823" i="9"/>
  <c r="BH5823" i="9"/>
  <c r="BI5823" i="9"/>
  <c r="BJ5823" i="9"/>
  <c r="BD5824" i="9"/>
  <c r="BE5824" i="9"/>
  <c r="BF5824" i="9"/>
  <c r="BG5824" i="9"/>
  <c r="BH5824" i="9"/>
  <c r="BI5824" i="9"/>
  <c r="BJ5824" i="9"/>
  <c r="BD5825" i="9"/>
  <c r="BE5825" i="9"/>
  <c r="BF5825" i="9"/>
  <c r="BG5825" i="9"/>
  <c r="BH5825" i="9"/>
  <c r="BI5825" i="9"/>
  <c r="BJ5825" i="9"/>
  <c r="BD5826" i="9"/>
  <c r="BE5826" i="9"/>
  <c r="BF5826" i="9"/>
  <c r="BG5826" i="9"/>
  <c r="BH5826" i="9"/>
  <c r="BI5826" i="9"/>
  <c r="BJ5826" i="9"/>
  <c r="BD5827" i="9"/>
  <c r="BE5827" i="9"/>
  <c r="BF5827" i="9"/>
  <c r="BG5827" i="9"/>
  <c r="BH5827" i="9"/>
  <c r="BI5827" i="9"/>
  <c r="BJ5827" i="9"/>
  <c r="BD5828" i="9"/>
  <c r="BE5828" i="9"/>
  <c r="BF5828" i="9"/>
  <c r="BG5828" i="9"/>
  <c r="BH5828" i="9"/>
  <c r="BI5828" i="9"/>
  <c r="BJ5828" i="9"/>
  <c r="BD5628" i="9"/>
  <c r="BE5628" i="9"/>
  <c r="BF5628" i="9"/>
  <c r="BG5628" i="9"/>
  <c r="BH5628" i="9"/>
  <c r="BI5628" i="9"/>
  <c r="BJ5628" i="9"/>
  <c r="BD5629" i="9"/>
  <c r="BE5629" i="9"/>
  <c r="BF5629" i="9"/>
  <c r="BG5629" i="9"/>
  <c r="BH5629" i="9"/>
  <c r="BI5629" i="9"/>
  <c r="BJ5629" i="9"/>
  <c r="BD5630" i="9"/>
  <c r="BE5630" i="9"/>
  <c r="BF5630" i="9"/>
  <c r="BG5630" i="9"/>
  <c r="BH5630" i="9"/>
  <c r="BI5630" i="9"/>
  <c r="BJ5630" i="9"/>
  <c r="BD5631" i="9"/>
  <c r="BE5631" i="9"/>
  <c r="BF5631" i="9"/>
  <c r="BG5631" i="9"/>
  <c r="BH5631" i="9"/>
  <c r="BI5631" i="9"/>
  <c r="BJ5631" i="9"/>
  <c r="BD5632" i="9"/>
  <c r="BE5632" i="9"/>
  <c r="BF5632" i="9"/>
  <c r="BG5632" i="9"/>
  <c r="BH5632" i="9"/>
  <c r="BI5632" i="9"/>
  <c r="BJ5632" i="9"/>
  <c r="BD5633" i="9"/>
  <c r="BE5633" i="9"/>
  <c r="BF5633" i="9"/>
  <c r="BG5633" i="9"/>
  <c r="BH5633" i="9"/>
  <c r="BI5633" i="9"/>
  <c r="BJ5633" i="9"/>
  <c r="BD5634" i="9"/>
  <c r="BE5634" i="9"/>
  <c r="BF5634" i="9"/>
  <c r="BG5634" i="9"/>
  <c r="BH5634" i="9"/>
  <c r="BI5634" i="9"/>
  <c r="BJ5634" i="9"/>
  <c r="BD5635" i="9"/>
  <c r="BE5635" i="9"/>
  <c r="BF5635" i="9"/>
  <c r="BG5635" i="9"/>
  <c r="BH5635" i="9"/>
  <c r="BI5635" i="9"/>
  <c r="BJ5635" i="9"/>
  <c r="BD5636" i="9"/>
  <c r="BE5636" i="9"/>
  <c r="BF5636" i="9"/>
  <c r="BG5636" i="9"/>
  <c r="BH5636" i="9"/>
  <c r="BI5636" i="9"/>
  <c r="BJ5636" i="9"/>
  <c r="BD5637" i="9"/>
  <c r="BE5637" i="9"/>
  <c r="BF5637" i="9"/>
  <c r="BG5637" i="9"/>
  <c r="BH5637" i="9"/>
  <c r="BI5637" i="9"/>
  <c r="BJ5637" i="9"/>
  <c r="BD5638" i="9"/>
  <c r="BE5638" i="9"/>
  <c r="BF5638" i="9"/>
  <c r="BG5638" i="9"/>
  <c r="BH5638" i="9"/>
  <c r="BI5638" i="9"/>
  <c r="BJ5638" i="9"/>
  <c r="BD5639" i="9"/>
  <c r="BE5639" i="9"/>
  <c r="BF5639" i="9"/>
  <c r="BG5639" i="9"/>
  <c r="BH5639" i="9"/>
  <c r="BI5639" i="9"/>
  <c r="BJ5639" i="9"/>
  <c r="BD5640" i="9"/>
  <c r="BE5640" i="9"/>
  <c r="BF5640" i="9"/>
  <c r="BG5640" i="9"/>
  <c r="BH5640" i="9"/>
  <c r="BI5640" i="9"/>
  <c r="BJ5640" i="9"/>
  <c r="BD5641" i="9"/>
  <c r="BE5641" i="9"/>
  <c r="BF5641" i="9"/>
  <c r="BG5641" i="9"/>
  <c r="BH5641" i="9"/>
  <c r="BI5641" i="9"/>
  <c r="BJ5641" i="9"/>
  <c r="BD5642" i="9"/>
  <c r="BE5642" i="9"/>
  <c r="BF5642" i="9"/>
  <c r="BG5642" i="9"/>
  <c r="BH5642" i="9"/>
  <c r="BI5642" i="9"/>
  <c r="BJ5642" i="9"/>
  <c r="BD5643" i="9"/>
  <c r="BE5643" i="9"/>
  <c r="BF5643" i="9"/>
  <c r="BG5643" i="9"/>
  <c r="BH5643" i="9"/>
  <c r="BI5643" i="9"/>
  <c r="BJ5643" i="9"/>
  <c r="BD5644" i="9"/>
  <c r="BE5644" i="9"/>
  <c r="BF5644" i="9"/>
  <c r="BG5644" i="9"/>
  <c r="BH5644" i="9"/>
  <c r="BI5644" i="9"/>
  <c r="BJ5644" i="9"/>
  <c r="BD5645" i="9"/>
  <c r="BE5645" i="9"/>
  <c r="BF5645" i="9"/>
  <c r="BG5645" i="9"/>
  <c r="BH5645" i="9"/>
  <c r="BI5645" i="9"/>
  <c r="BJ5645" i="9"/>
  <c r="BD5646" i="9"/>
  <c r="BE5646" i="9"/>
  <c r="BF5646" i="9"/>
  <c r="BG5646" i="9"/>
  <c r="BH5646" i="9"/>
  <c r="BI5646" i="9"/>
  <c r="BJ5646" i="9"/>
  <c r="BD5647" i="9"/>
  <c r="BE5647" i="9"/>
  <c r="BF5647" i="9"/>
  <c r="BG5647" i="9"/>
  <c r="BH5647" i="9"/>
  <c r="BI5647" i="9"/>
  <c r="BJ5647" i="9"/>
  <c r="BD5648" i="9"/>
  <c r="BE5648" i="9"/>
  <c r="BF5648" i="9"/>
  <c r="BG5648" i="9"/>
  <c r="BH5648" i="9"/>
  <c r="BI5648" i="9"/>
  <c r="BJ5648" i="9"/>
  <c r="BD5649" i="9"/>
  <c r="BE5649" i="9"/>
  <c r="BF5649" i="9"/>
  <c r="BG5649" i="9"/>
  <c r="BH5649" i="9"/>
  <c r="BI5649" i="9"/>
  <c r="BJ5649" i="9"/>
  <c r="BD5650" i="9"/>
  <c r="BE5650" i="9"/>
  <c r="BF5650" i="9"/>
  <c r="BG5650" i="9"/>
  <c r="BH5650" i="9"/>
  <c r="BI5650" i="9"/>
  <c r="BJ5650" i="9"/>
  <c r="BD5651" i="9"/>
  <c r="BE5651" i="9"/>
  <c r="BF5651" i="9"/>
  <c r="BG5651" i="9"/>
  <c r="BH5651" i="9"/>
  <c r="BI5651" i="9"/>
  <c r="BJ5651" i="9"/>
  <c r="BD5652" i="9"/>
  <c r="BE5652" i="9"/>
  <c r="BF5652" i="9"/>
  <c r="BG5652" i="9"/>
  <c r="BH5652" i="9"/>
  <c r="BI5652" i="9"/>
  <c r="BJ5652" i="9"/>
  <c r="BD5653" i="9"/>
  <c r="BE5653" i="9"/>
  <c r="BF5653" i="9"/>
  <c r="BG5653" i="9"/>
  <c r="BH5653" i="9"/>
  <c r="BI5653" i="9"/>
  <c r="BJ5653" i="9"/>
  <c r="BD5654" i="9"/>
  <c r="BE5654" i="9"/>
  <c r="BF5654" i="9"/>
  <c r="BG5654" i="9"/>
  <c r="BH5654" i="9"/>
  <c r="BI5654" i="9"/>
  <c r="BJ5654" i="9"/>
  <c r="BD5655" i="9"/>
  <c r="BE5655" i="9"/>
  <c r="BF5655" i="9"/>
  <c r="BG5655" i="9"/>
  <c r="BH5655" i="9"/>
  <c r="BI5655" i="9"/>
  <c r="BJ5655" i="9"/>
  <c r="BD5656" i="9"/>
  <c r="BE5656" i="9"/>
  <c r="BF5656" i="9"/>
  <c r="BG5656" i="9"/>
  <c r="BH5656" i="9"/>
  <c r="BI5656" i="9"/>
  <c r="BJ5656" i="9"/>
  <c r="BD5657" i="9"/>
  <c r="BE5657" i="9"/>
  <c r="BF5657" i="9"/>
  <c r="BG5657" i="9"/>
  <c r="BH5657" i="9"/>
  <c r="BI5657" i="9"/>
  <c r="BJ5657" i="9"/>
  <c r="BD5658" i="9"/>
  <c r="BE5658" i="9"/>
  <c r="BF5658" i="9"/>
  <c r="BG5658" i="9"/>
  <c r="BH5658" i="9"/>
  <c r="BI5658" i="9"/>
  <c r="BJ5658" i="9"/>
  <c r="BD5659" i="9"/>
  <c r="BE5659" i="9"/>
  <c r="BF5659" i="9"/>
  <c r="BG5659" i="9"/>
  <c r="BH5659" i="9"/>
  <c r="BI5659" i="9"/>
  <c r="BJ5659" i="9"/>
  <c r="BD5660" i="9"/>
  <c r="BE5660" i="9"/>
  <c r="BF5660" i="9"/>
  <c r="BG5660" i="9"/>
  <c r="BH5660" i="9"/>
  <c r="BI5660" i="9"/>
  <c r="BJ5660" i="9"/>
  <c r="BD5661" i="9"/>
  <c r="BE5661" i="9"/>
  <c r="BF5661" i="9"/>
  <c r="BG5661" i="9"/>
  <c r="BH5661" i="9"/>
  <c r="BI5661" i="9"/>
  <c r="BJ5661" i="9"/>
  <c r="BD5662" i="9"/>
  <c r="BE5662" i="9"/>
  <c r="BF5662" i="9"/>
  <c r="BG5662" i="9"/>
  <c r="BH5662" i="9"/>
  <c r="BI5662" i="9"/>
  <c r="BJ5662" i="9"/>
  <c r="BD5663" i="9"/>
  <c r="BE5663" i="9"/>
  <c r="BF5663" i="9"/>
  <c r="BG5663" i="9"/>
  <c r="BH5663" i="9"/>
  <c r="BI5663" i="9"/>
  <c r="BJ5663" i="9"/>
  <c r="BD5664" i="9"/>
  <c r="BE5664" i="9"/>
  <c r="BF5664" i="9"/>
  <c r="BG5664" i="9"/>
  <c r="BH5664" i="9"/>
  <c r="BI5664" i="9"/>
  <c r="BJ5664" i="9"/>
  <c r="BD5665" i="9"/>
  <c r="BE5665" i="9"/>
  <c r="BF5665" i="9"/>
  <c r="BG5665" i="9"/>
  <c r="BH5665" i="9"/>
  <c r="BI5665" i="9"/>
  <c r="BJ5665" i="9"/>
  <c r="BD5666" i="9"/>
  <c r="BE5666" i="9"/>
  <c r="BF5666" i="9"/>
  <c r="BG5666" i="9"/>
  <c r="BH5666" i="9"/>
  <c r="BI5666" i="9"/>
  <c r="BJ5666" i="9"/>
  <c r="BD5667" i="9"/>
  <c r="BE5667" i="9"/>
  <c r="BF5667" i="9"/>
  <c r="BG5667" i="9"/>
  <c r="BH5667" i="9"/>
  <c r="BI5667" i="9"/>
  <c r="BJ5667" i="9"/>
  <c r="BD5668" i="9"/>
  <c r="BE5668" i="9"/>
  <c r="BF5668" i="9"/>
  <c r="BG5668" i="9"/>
  <c r="BH5668" i="9"/>
  <c r="BI5668" i="9"/>
  <c r="BJ5668" i="9"/>
  <c r="BD5669" i="9"/>
  <c r="BE5669" i="9"/>
  <c r="BF5669" i="9"/>
  <c r="BG5669" i="9"/>
  <c r="BH5669" i="9"/>
  <c r="BI5669" i="9"/>
  <c r="BJ5669" i="9"/>
  <c r="BD5670" i="9"/>
  <c r="BE5670" i="9"/>
  <c r="BF5670" i="9"/>
  <c r="BG5670" i="9"/>
  <c r="BH5670" i="9"/>
  <c r="BI5670" i="9"/>
  <c r="BJ5670" i="9"/>
  <c r="BD5671" i="9"/>
  <c r="BE5671" i="9"/>
  <c r="BF5671" i="9"/>
  <c r="BG5671" i="9"/>
  <c r="BH5671" i="9"/>
  <c r="BI5671" i="9"/>
  <c r="BJ5671" i="9"/>
  <c r="BD5672" i="9"/>
  <c r="BE5672" i="9"/>
  <c r="BF5672" i="9"/>
  <c r="BG5672" i="9"/>
  <c r="BH5672" i="9"/>
  <c r="BI5672" i="9"/>
  <c r="BJ5672" i="9"/>
  <c r="BD5673" i="9"/>
  <c r="BE5673" i="9"/>
  <c r="BF5673" i="9"/>
  <c r="BG5673" i="9"/>
  <c r="BH5673" i="9"/>
  <c r="BI5673" i="9"/>
  <c r="BJ5673" i="9"/>
  <c r="BD5674" i="9"/>
  <c r="BE5674" i="9"/>
  <c r="BF5674" i="9"/>
  <c r="BG5674" i="9"/>
  <c r="BH5674" i="9"/>
  <c r="BI5674" i="9"/>
  <c r="BJ5674" i="9"/>
  <c r="BD5675" i="9"/>
  <c r="BE5675" i="9"/>
  <c r="BF5675" i="9"/>
  <c r="BG5675" i="9"/>
  <c r="BH5675" i="9"/>
  <c r="BI5675" i="9"/>
  <c r="BJ5675" i="9"/>
  <c r="BD5676" i="9"/>
  <c r="BE5676" i="9"/>
  <c r="BF5676" i="9"/>
  <c r="BG5676" i="9"/>
  <c r="BH5676" i="9"/>
  <c r="BI5676" i="9"/>
  <c r="BJ5676" i="9"/>
  <c r="BD5677" i="9"/>
  <c r="BE5677" i="9"/>
  <c r="BF5677" i="9"/>
  <c r="BG5677" i="9"/>
  <c r="BH5677" i="9"/>
  <c r="BI5677" i="9"/>
  <c r="BJ5677" i="9"/>
  <c r="BD5678" i="9"/>
  <c r="BE5678" i="9"/>
  <c r="BF5678" i="9"/>
  <c r="BG5678" i="9"/>
  <c r="BH5678" i="9"/>
  <c r="BI5678" i="9"/>
  <c r="BJ5678" i="9"/>
  <c r="BD5679" i="9"/>
  <c r="BE5679" i="9"/>
  <c r="BF5679" i="9"/>
  <c r="BG5679" i="9"/>
  <c r="BH5679" i="9"/>
  <c r="BI5679" i="9"/>
  <c r="BJ5679" i="9"/>
  <c r="BD5680" i="9"/>
  <c r="BE5680" i="9"/>
  <c r="BF5680" i="9"/>
  <c r="BG5680" i="9"/>
  <c r="BH5680" i="9"/>
  <c r="BI5680" i="9"/>
  <c r="BJ5680" i="9"/>
  <c r="BD5681" i="9"/>
  <c r="BE5681" i="9"/>
  <c r="BF5681" i="9"/>
  <c r="BG5681" i="9"/>
  <c r="BH5681" i="9"/>
  <c r="BI5681" i="9"/>
  <c r="BJ5681" i="9"/>
  <c r="BD5682" i="9"/>
  <c r="BE5682" i="9"/>
  <c r="BF5682" i="9"/>
  <c r="BG5682" i="9"/>
  <c r="BH5682" i="9"/>
  <c r="BI5682" i="9"/>
  <c r="BJ5682" i="9"/>
  <c r="BD5683" i="9"/>
  <c r="BE5683" i="9"/>
  <c r="BF5683" i="9"/>
  <c r="BG5683" i="9"/>
  <c r="BH5683" i="9"/>
  <c r="BI5683" i="9"/>
  <c r="BJ5683" i="9"/>
  <c r="BD5684" i="9"/>
  <c r="BE5684" i="9"/>
  <c r="BF5684" i="9"/>
  <c r="BG5684" i="9"/>
  <c r="BH5684" i="9"/>
  <c r="BI5684" i="9"/>
  <c r="BJ5684" i="9"/>
  <c r="BD5685" i="9"/>
  <c r="BE5685" i="9"/>
  <c r="BF5685" i="9"/>
  <c r="BG5685" i="9"/>
  <c r="BH5685" i="9"/>
  <c r="BI5685" i="9"/>
  <c r="BJ5685" i="9"/>
  <c r="BD5686" i="9"/>
  <c r="BE5686" i="9"/>
  <c r="BF5686" i="9"/>
  <c r="BG5686" i="9"/>
  <c r="BH5686" i="9"/>
  <c r="BI5686" i="9"/>
  <c r="BJ5686" i="9"/>
  <c r="BD5687" i="9"/>
  <c r="BE5687" i="9"/>
  <c r="BF5687" i="9"/>
  <c r="BG5687" i="9"/>
  <c r="BH5687" i="9"/>
  <c r="BI5687" i="9"/>
  <c r="BJ5687" i="9"/>
  <c r="BD5688" i="9"/>
  <c r="BE5688" i="9"/>
  <c r="BF5688" i="9"/>
  <c r="BG5688" i="9"/>
  <c r="BH5688" i="9"/>
  <c r="BI5688" i="9"/>
  <c r="BJ5688" i="9"/>
  <c r="BD5689" i="9"/>
  <c r="BE5689" i="9"/>
  <c r="BF5689" i="9"/>
  <c r="BG5689" i="9"/>
  <c r="BH5689" i="9"/>
  <c r="BI5689" i="9"/>
  <c r="BJ5689" i="9"/>
  <c r="BD5690" i="9"/>
  <c r="BE5690" i="9"/>
  <c r="BF5690" i="9"/>
  <c r="BG5690" i="9"/>
  <c r="BH5690" i="9"/>
  <c r="BI5690" i="9"/>
  <c r="BJ5690" i="9"/>
  <c r="BD5691" i="9"/>
  <c r="BE5691" i="9"/>
  <c r="BF5691" i="9"/>
  <c r="BG5691" i="9"/>
  <c r="BH5691" i="9"/>
  <c r="BI5691" i="9"/>
  <c r="BJ5691" i="9"/>
  <c r="BD5692" i="9"/>
  <c r="BE5692" i="9"/>
  <c r="BF5692" i="9"/>
  <c r="BG5692" i="9"/>
  <c r="BH5692" i="9"/>
  <c r="BI5692" i="9"/>
  <c r="BJ5692" i="9"/>
  <c r="BD5693" i="9"/>
  <c r="BE5693" i="9"/>
  <c r="BF5693" i="9"/>
  <c r="BG5693" i="9"/>
  <c r="BH5693" i="9"/>
  <c r="BI5693" i="9"/>
  <c r="BJ5693" i="9"/>
  <c r="BD5694" i="9"/>
  <c r="BE5694" i="9"/>
  <c r="BF5694" i="9"/>
  <c r="BG5694" i="9"/>
  <c r="BH5694" i="9"/>
  <c r="BI5694" i="9"/>
  <c r="BJ5694" i="9"/>
  <c r="BD5695" i="9"/>
  <c r="BE5695" i="9"/>
  <c r="BF5695" i="9"/>
  <c r="BG5695" i="9"/>
  <c r="BH5695" i="9"/>
  <c r="BI5695" i="9"/>
  <c r="BJ5695" i="9"/>
  <c r="BD5696" i="9"/>
  <c r="BE5696" i="9"/>
  <c r="BF5696" i="9"/>
  <c r="BG5696" i="9"/>
  <c r="BH5696" i="9"/>
  <c r="BI5696" i="9"/>
  <c r="BJ5696" i="9"/>
  <c r="BD5697" i="9"/>
  <c r="BE5697" i="9"/>
  <c r="BF5697" i="9"/>
  <c r="BG5697" i="9"/>
  <c r="BH5697" i="9"/>
  <c r="BI5697" i="9"/>
  <c r="BJ5697" i="9"/>
  <c r="BD5698" i="9"/>
  <c r="BE5698" i="9"/>
  <c r="BF5698" i="9"/>
  <c r="BG5698" i="9"/>
  <c r="BH5698" i="9"/>
  <c r="BI5698" i="9"/>
  <c r="BJ5698" i="9"/>
  <c r="BD5699" i="9"/>
  <c r="BE5699" i="9"/>
  <c r="BF5699" i="9"/>
  <c r="BG5699" i="9"/>
  <c r="BH5699" i="9"/>
  <c r="BI5699" i="9"/>
  <c r="BJ5699" i="9"/>
  <c r="BD5700" i="9"/>
  <c r="BE5700" i="9"/>
  <c r="BF5700" i="9"/>
  <c r="BG5700" i="9"/>
  <c r="BH5700" i="9"/>
  <c r="BI5700" i="9"/>
  <c r="BJ5700" i="9"/>
  <c r="BD5701" i="9"/>
  <c r="BE5701" i="9"/>
  <c r="BF5701" i="9"/>
  <c r="BG5701" i="9"/>
  <c r="BH5701" i="9"/>
  <c r="BI5701" i="9"/>
  <c r="BJ5701" i="9"/>
  <c r="BD5702" i="9"/>
  <c r="BE5702" i="9"/>
  <c r="BF5702" i="9"/>
  <c r="BG5702" i="9"/>
  <c r="BH5702" i="9"/>
  <c r="BI5702" i="9"/>
  <c r="BJ5702" i="9"/>
  <c r="BD5703" i="9"/>
  <c r="BE5703" i="9"/>
  <c r="BF5703" i="9"/>
  <c r="BG5703" i="9"/>
  <c r="BH5703" i="9"/>
  <c r="BI5703" i="9"/>
  <c r="BJ5703" i="9"/>
  <c r="BD5704" i="9"/>
  <c r="BE5704" i="9"/>
  <c r="BF5704" i="9"/>
  <c r="BG5704" i="9"/>
  <c r="BH5704" i="9"/>
  <c r="BI5704" i="9"/>
  <c r="BJ5704" i="9"/>
  <c r="BD5705" i="9"/>
  <c r="BE5705" i="9"/>
  <c r="BF5705" i="9"/>
  <c r="BG5705" i="9"/>
  <c r="BH5705" i="9"/>
  <c r="BI5705" i="9"/>
  <c r="BJ5705" i="9"/>
  <c r="BD5706" i="9"/>
  <c r="BE5706" i="9"/>
  <c r="BF5706" i="9"/>
  <c r="BG5706" i="9"/>
  <c r="BH5706" i="9"/>
  <c r="BI5706" i="9"/>
  <c r="BJ5706" i="9"/>
  <c r="BD5707" i="9"/>
  <c r="BE5707" i="9"/>
  <c r="BF5707" i="9"/>
  <c r="BG5707" i="9"/>
  <c r="BH5707" i="9"/>
  <c r="BI5707" i="9"/>
  <c r="BJ5707" i="9"/>
  <c r="BD5708" i="9"/>
  <c r="BE5708" i="9"/>
  <c r="BF5708" i="9"/>
  <c r="BG5708" i="9"/>
  <c r="BH5708" i="9"/>
  <c r="BI5708" i="9"/>
  <c r="BJ5708" i="9"/>
  <c r="BD5709" i="9"/>
  <c r="BE5709" i="9"/>
  <c r="BF5709" i="9"/>
  <c r="BG5709" i="9"/>
  <c r="BH5709" i="9"/>
  <c r="BI5709" i="9"/>
  <c r="BJ5709" i="9"/>
  <c r="BD5710" i="9"/>
  <c r="BE5710" i="9"/>
  <c r="BF5710" i="9"/>
  <c r="BG5710" i="9"/>
  <c r="BH5710" i="9"/>
  <c r="BI5710" i="9"/>
  <c r="BJ5710" i="9"/>
  <c r="BD5711" i="9"/>
  <c r="BE5711" i="9"/>
  <c r="BF5711" i="9"/>
  <c r="BG5711" i="9"/>
  <c r="BH5711" i="9"/>
  <c r="BI5711" i="9"/>
  <c r="BJ5711" i="9"/>
  <c r="BD5712" i="9"/>
  <c r="BE5712" i="9"/>
  <c r="BF5712" i="9"/>
  <c r="BG5712" i="9"/>
  <c r="BH5712" i="9"/>
  <c r="BI5712" i="9"/>
  <c r="BJ5712" i="9"/>
  <c r="BD5713" i="9"/>
  <c r="BE5713" i="9"/>
  <c r="BF5713" i="9"/>
  <c r="BG5713" i="9"/>
  <c r="BH5713" i="9"/>
  <c r="BI5713" i="9"/>
  <c r="BJ5713" i="9"/>
  <c r="BD5714" i="9"/>
  <c r="BE5714" i="9"/>
  <c r="BF5714" i="9"/>
  <c r="BG5714" i="9"/>
  <c r="BH5714" i="9"/>
  <c r="BI5714" i="9"/>
  <c r="BJ5714" i="9"/>
  <c r="BD5715" i="9"/>
  <c r="BE5715" i="9"/>
  <c r="BF5715" i="9"/>
  <c r="BG5715" i="9"/>
  <c r="BH5715" i="9"/>
  <c r="BI5715" i="9"/>
  <c r="BJ5715" i="9"/>
  <c r="BD5716" i="9"/>
  <c r="BE5716" i="9"/>
  <c r="BF5716" i="9"/>
  <c r="BG5716" i="9"/>
  <c r="BH5716" i="9"/>
  <c r="BI5716" i="9"/>
  <c r="BJ5716" i="9"/>
  <c r="BD5717" i="9"/>
  <c r="BE5717" i="9"/>
  <c r="BF5717" i="9"/>
  <c r="BG5717" i="9"/>
  <c r="BH5717" i="9"/>
  <c r="BI5717" i="9"/>
  <c r="BJ5717" i="9"/>
  <c r="BD5718" i="9"/>
  <c r="BE5718" i="9"/>
  <c r="BF5718" i="9"/>
  <c r="BG5718" i="9"/>
  <c r="BH5718" i="9"/>
  <c r="BI5718" i="9"/>
  <c r="BJ5718" i="9"/>
  <c r="BD5719" i="9"/>
  <c r="BE5719" i="9"/>
  <c r="BF5719" i="9"/>
  <c r="BG5719" i="9"/>
  <c r="BH5719" i="9"/>
  <c r="BI5719" i="9"/>
  <c r="BJ5719" i="9"/>
  <c r="BD5720" i="9"/>
  <c r="BE5720" i="9"/>
  <c r="BF5720" i="9"/>
  <c r="BG5720" i="9"/>
  <c r="BH5720" i="9"/>
  <c r="BI5720" i="9"/>
  <c r="BJ5720" i="9"/>
  <c r="BD5516" i="9"/>
  <c r="BE5516" i="9"/>
  <c r="BF5516" i="9"/>
  <c r="BG5516" i="9"/>
  <c r="BH5516" i="9"/>
  <c r="BI5516" i="9"/>
  <c r="BJ5516" i="9"/>
  <c r="BD5517" i="9"/>
  <c r="BE5517" i="9"/>
  <c r="BF5517" i="9"/>
  <c r="BG5517" i="9"/>
  <c r="BH5517" i="9"/>
  <c r="BI5517" i="9"/>
  <c r="BJ5517" i="9"/>
  <c r="BD5518" i="9"/>
  <c r="BE5518" i="9"/>
  <c r="BF5518" i="9"/>
  <c r="BG5518" i="9"/>
  <c r="BH5518" i="9"/>
  <c r="BI5518" i="9"/>
  <c r="BJ5518" i="9"/>
  <c r="BD5519" i="9"/>
  <c r="BE5519" i="9"/>
  <c r="BF5519" i="9"/>
  <c r="BG5519" i="9"/>
  <c r="BH5519" i="9"/>
  <c r="BI5519" i="9"/>
  <c r="BJ5519" i="9"/>
  <c r="BD5520" i="9"/>
  <c r="BE5520" i="9"/>
  <c r="BF5520" i="9"/>
  <c r="BG5520" i="9"/>
  <c r="BH5520" i="9"/>
  <c r="BI5520" i="9"/>
  <c r="BJ5520" i="9"/>
  <c r="BD5521" i="9"/>
  <c r="BE5521" i="9"/>
  <c r="BF5521" i="9"/>
  <c r="BG5521" i="9"/>
  <c r="BH5521" i="9"/>
  <c r="BI5521" i="9"/>
  <c r="BJ5521" i="9"/>
  <c r="BD5522" i="9"/>
  <c r="BE5522" i="9"/>
  <c r="BF5522" i="9"/>
  <c r="BG5522" i="9"/>
  <c r="BH5522" i="9"/>
  <c r="BI5522" i="9"/>
  <c r="BJ5522" i="9"/>
  <c r="BD5523" i="9"/>
  <c r="BE5523" i="9"/>
  <c r="BF5523" i="9"/>
  <c r="BG5523" i="9"/>
  <c r="BH5523" i="9"/>
  <c r="BI5523" i="9"/>
  <c r="BJ5523" i="9"/>
  <c r="BD5524" i="9"/>
  <c r="BE5524" i="9"/>
  <c r="BF5524" i="9"/>
  <c r="BG5524" i="9"/>
  <c r="BH5524" i="9"/>
  <c r="BI5524" i="9"/>
  <c r="BJ5524" i="9"/>
  <c r="BD5525" i="9"/>
  <c r="BE5525" i="9"/>
  <c r="BF5525" i="9"/>
  <c r="BG5525" i="9"/>
  <c r="BH5525" i="9"/>
  <c r="BI5525" i="9"/>
  <c r="BJ5525" i="9"/>
  <c r="BD5526" i="9"/>
  <c r="BE5526" i="9"/>
  <c r="BF5526" i="9"/>
  <c r="BG5526" i="9"/>
  <c r="BH5526" i="9"/>
  <c r="BI5526" i="9"/>
  <c r="BJ5526" i="9"/>
  <c r="BD5527" i="9"/>
  <c r="BE5527" i="9"/>
  <c r="BF5527" i="9"/>
  <c r="BG5527" i="9"/>
  <c r="BH5527" i="9"/>
  <c r="BI5527" i="9"/>
  <c r="BJ5527" i="9"/>
  <c r="BD5528" i="9"/>
  <c r="BE5528" i="9"/>
  <c r="BF5528" i="9"/>
  <c r="BG5528" i="9"/>
  <c r="BH5528" i="9"/>
  <c r="BI5528" i="9"/>
  <c r="BJ5528" i="9"/>
  <c r="BD5529" i="9"/>
  <c r="BE5529" i="9"/>
  <c r="BF5529" i="9"/>
  <c r="BG5529" i="9"/>
  <c r="BH5529" i="9"/>
  <c r="BI5529" i="9"/>
  <c r="BJ5529" i="9"/>
  <c r="BD5530" i="9"/>
  <c r="BE5530" i="9"/>
  <c r="BF5530" i="9"/>
  <c r="BG5530" i="9"/>
  <c r="BH5530" i="9"/>
  <c r="BI5530" i="9"/>
  <c r="BJ5530" i="9"/>
  <c r="BD5531" i="9"/>
  <c r="BE5531" i="9"/>
  <c r="BF5531" i="9"/>
  <c r="BG5531" i="9"/>
  <c r="BH5531" i="9"/>
  <c r="BI5531" i="9"/>
  <c r="BJ5531" i="9"/>
  <c r="BD5532" i="9"/>
  <c r="BE5532" i="9"/>
  <c r="BF5532" i="9"/>
  <c r="BG5532" i="9"/>
  <c r="BH5532" i="9"/>
  <c r="BI5532" i="9"/>
  <c r="BJ5532" i="9"/>
  <c r="BD5533" i="9"/>
  <c r="BE5533" i="9"/>
  <c r="BF5533" i="9"/>
  <c r="BG5533" i="9"/>
  <c r="BH5533" i="9"/>
  <c r="BI5533" i="9"/>
  <c r="BJ5533" i="9"/>
  <c r="BD5534" i="9"/>
  <c r="BE5534" i="9"/>
  <c r="BF5534" i="9"/>
  <c r="BG5534" i="9"/>
  <c r="BH5534" i="9"/>
  <c r="BI5534" i="9"/>
  <c r="BJ5534" i="9"/>
  <c r="BD5535" i="9"/>
  <c r="BE5535" i="9"/>
  <c r="BF5535" i="9"/>
  <c r="BG5535" i="9"/>
  <c r="BH5535" i="9"/>
  <c r="BI5535" i="9"/>
  <c r="BJ5535" i="9"/>
  <c r="BD5536" i="9"/>
  <c r="BE5536" i="9"/>
  <c r="BF5536" i="9"/>
  <c r="BG5536" i="9"/>
  <c r="BH5536" i="9"/>
  <c r="BI5536" i="9"/>
  <c r="BJ5536" i="9"/>
  <c r="BD5537" i="9"/>
  <c r="BE5537" i="9"/>
  <c r="BF5537" i="9"/>
  <c r="BG5537" i="9"/>
  <c r="BH5537" i="9"/>
  <c r="BI5537" i="9"/>
  <c r="BJ5537" i="9"/>
  <c r="BD5538" i="9"/>
  <c r="BE5538" i="9"/>
  <c r="BF5538" i="9"/>
  <c r="BG5538" i="9"/>
  <c r="BH5538" i="9"/>
  <c r="BI5538" i="9"/>
  <c r="BJ5538" i="9"/>
  <c r="BD5539" i="9"/>
  <c r="BE5539" i="9"/>
  <c r="BF5539" i="9"/>
  <c r="BG5539" i="9"/>
  <c r="BH5539" i="9"/>
  <c r="BI5539" i="9"/>
  <c r="BJ5539" i="9"/>
  <c r="BD5540" i="9"/>
  <c r="BE5540" i="9"/>
  <c r="BF5540" i="9"/>
  <c r="BG5540" i="9"/>
  <c r="BH5540" i="9"/>
  <c r="BI5540" i="9"/>
  <c r="BJ5540" i="9"/>
  <c r="BD5541" i="9"/>
  <c r="BE5541" i="9"/>
  <c r="BF5541" i="9"/>
  <c r="BG5541" i="9"/>
  <c r="BH5541" i="9"/>
  <c r="BI5541" i="9"/>
  <c r="BJ5541" i="9"/>
  <c r="BD5542" i="9"/>
  <c r="BE5542" i="9"/>
  <c r="BF5542" i="9"/>
  <c r="BG5542" i="9"/>
  <c r="BH5542" i="9"/>
  <c r="BI5542" i="9"/>
  <c r="BJ5542" i="9"/>
  <c r="BD5543" i="9"/>
  <c r="BE5543" i="9"/>
  <c r="BF5543" i="9"/>
  <c r="BG5543" i="9"/>
  <c r="BH5543" i="9"/>
  <c r="BI5543" i="9"/>
  <c r="BJ5543" i="9"/>
  <c r="BD5544" i="9"/>
  <c r="BE5544" i="9"/>
  <c r="BF5544" i="9"/>
  <c r="BG5544" i="9"/>
  <c r="BH5544" i="9"/>
  <c r="BI5544" i="9"/>
  <c r="BJ5544" i="9"/>
  <c r="BD5545" i="9"/>
  <c r="BE5545" i="9"/>
  <c r="BF5545" i="9"/>
  <c r="BG5545" i="9"/>
  <c r="BH5545" i="9"/>
  <c r="BI5545" i="9"/>
  <c r="BJ5545" i="9"/>
  <c r="BD5546" i="9"/>
  <c r="BE5546" i="9"/>
  <c r="BF5546" i="9"/>
  <c r="BG5546" i="9"/>
  <c r="BH5546" i="9"/>
  <c r="BI5546" i="9"/>
  <c r="BJ5546" i="9"/>
  <c r="BD5547" i="9"/>
  <c r="BE5547" i="9"/>
  <c r="BF5547" i="9"/>
  <c r="BG5547" i="9"/>
  <c r="BH5547" i="9"/>
  <c r="BI5547" i="9"/>
  <c r="BJ5547" i="9"/>
  <c r="BD5548" i="9"/>
  <c r="BE5548" i="9"/>
  <c r="BF5548" i="9"/>
  <c r="BG5548" i="9"/>
  <c r="BH5548" i="9"/>
  <c r="BI5548" i="9"/>
  <c r="BJ5548" i="9"/>
  <c r="BD5549" i="9"/>
  <c r="BE5549" i="9"/>
  <c r="BF5549" i="9"/>
  <c r="BG5549" i="9"/>
  <c r="BH5549" i="9"/>
  <c r="BI5549" i="9"/>
  <c r="BJ5549" i="9"/>
  <c r="BD5550" i="9"/>
  <c r="BE5550" i="9"/>
  <c r="BF5550" i="9"/>
  <c r="BG5550" i="9"/>
  <c r="BH5550" i="9"/>
  <c r="BI5550" i="9"/>
  <c r="BJ5550" i="9"/>
  <c r="BD5551" i="9"/>
  <c r="BE5551" i="9"/>
  <c r="BF5551" i="9"/>
  <c r="BG5551" i="9"/>
  <c r="BH5551" i="9"/>
  <c r="BI5551" i="9"/>
  <c r="BJ5551" i="9"/>
  <c r="BD5552" i="9"/>
  <c r="BE5552" i="9"/>
  <c r="BF5552" i="9"/>
  <c r="BG5552" i="9"/>
  <c r="BH5552" i="9"/>
  <c r="BI5552" i="9"/>
  <c r="BJ5552" i="9"/>
  <c r="BD5553" i="9"/>
  <c r="BE5553" i="9"/>
  <c r="BF5553" i="9"/>
  <c r="BG5553" i="9"/>
  <c r="BH5553" i="9"/>
  <c r="BI5553" i="9"/>
  <c r="BJ5553" i="9"/>
  <c r="BD5554" i="9"/>
  <c r="BE5554" i="9"/>
  <c r="BF5554" i="9"/>
  <c r="BG5554" i="9"/>
  <c r="BH5554" i="9"/>
  <c r="BI5554" i="9"/>
  <c r="BJ5554" i="9"/>
  <c r="BD5555" i="9"/>
  <c r="BE5555" i="9"/>
  <c r="BF5555" i="9"/>
  <c r="BG5555" i="9"/>
  <c r="BH5555" i="9"/>
  <c r="BI5555" i="9"/>
  <c r="BJ5555" i="9"/>
  <c r="BD5556" i="9"/>
  <c r="BE5556" i="9"/>
  <c r="BF5556" i="9"/>
  <c r="BG5556" i="9"/>
  <c r="BH5556" i="9"/>
  <c r="BI5556" i="9"/>
  <c r="BJ5556" i="9"/>
  <c r="BD5557" i="9"/>
  <c r="BE5557" i="9"/>
  <c r="BF5557" i="9"/>
  <c r="BG5557" i="9"/>
  <c r="BH5557" i="9"/>
  <c r="BI5557" i="9"/>
  <c r="BJ5557" i="9"/>
  <c r="BD5558" i="9"/>
  <c r="BE5558" i="9"/>
  <c r="BF5558" i="9"/>
  <c r="BG5558" i="9"/>
  <c r="BH5558" i="9"/>
  <c r="BI5558" i="9"/>
  <c r="BJ5558" i="9"/>
  <c r="BD5559" i="9"/>
  <c r="BE5559" i="9"/>
  <c r="BF5559" i="9"/>
  <c r="BG5559" i="9"/>
  <c r="BH5559" i="9"/>
  <c r="BI5559" i="9"/>
  <c r="BJ5559" i="9"/>
  <c r="BD5560" i="9"/>
  <c r="BE5560" i="9"/>
  <c r="BF5560" i="9"/>
  <c r="BG5560" i="9"/>
  <c r="BH5560" i="9"/>
  <c r="BI5560" i="9"/>
  <c r="BJ5560" i="9"/>
  <c r="BD5561" i="9"/>
  <c r="BE5561" i="9"/>
  <c r="BF5561" i="9"/>
  <c r="BG5561" i="9"/>
  <c r="BH5561" i="9"/>
  <c r="BI5561" i="9"/>
  <c r="BJ5561" i="9"/>
  <c r="BD5562" i="9"/>
  <c r="BE5562" i="9"/>
  <c r="BF5562" i="9"/>
  <c r="BG5562" i="9"/>
  <c r="BH5562" i="9"/>
  <c r="BI5562" i="9"/>
  <c r="BJ5562" i="9"/>
  <c r="BD5563" i="9"/>
  <c r="BE5563" i="9"/>
  <c r="BF5563" i="9"/>
  <c r="BG5563" i="9"/>
  <c r="BH5563" i="9"/>
  <c r="BI5563" i="9"/>
  <c r="BJ5563" i="9"/>
  <c r="BD5564" i="9"/>
  <c r="BE5564" i="9"/>
  <c r="BF5564" i="9"/>
  <c r="BG5564" i="9"/>
  <c r="BH5564" i="9"/>
  <c r="BI5564" i="9"/>
  <c r="BJ5564" i="9"/>
  <c r="BD5565" i="9"/>
  <c r="BE5565" i="9"/>
  <c r="BF5565" i="9"/>
  <c r="BG5565" i="9"/>
  <c r="BH5565" i="9"/>
  <c r="BI5565" i="9"/>
  <c r="BJ5565" i="9"/>
  <c r="BD5566" i="9"/>
  <c r="BE5566" i="9"/>
  <c r="BF5566" i="9"/>
  <c r="BG5566" i="9"/>
  <c r="BH5566" i="9"/>
  <c r="BI5566" i="9"/>
  <c r="BJ5566" i="9"/>
  <c r="BD5567" i="9"/>
  <c r="BE5567" i="9"/>
  <c r="BF5567" i="9"/>
  <c r="BG5567" i="9"/>
  <c r="BH5567" i="9"/>
  <c r="BI5567" i="9"/>
  <c r="BJ5567" i="9"/>
  <c r="BD5568" i="9"/>
  <c r="BE5568" i="9"/>
  <c r="BF5568" i="9"/>
  <c r="BG5568" i="9"/>
  <c r="BH5568" i="9"/>
  <c r="BI5568" i="9"/>
  <c r="BJ5568" i="9"/>
  <c r="BD5569" i="9"/>
  <c r="BE5569" i="9"/>
  <c r="BF5569" i="9"/>
  <c r="BG5569" i="9"/>
  <c r="BH5569" i="9"/>
  <c r="BI5569" i="9"/>
  <c r="BJ5569" i="9"/>
  <c r="BD5570" i="9"/>
  <c r="BE5570" i="9"/>
  <c r="BF5570" i="9"/>
  <c r="BG5570" i="9"/>
  <c r="BH5570" i="9"/>
  <c r="BI5570" i="9"/>
  <c r="BJ5570" i="9"/>
  <c r="BD5571" i="9"/>
  <c r="BE5571" i="9"/>
  <c r="BF5571" i="9"/>
  <c r="BG5571" i="9"/>
  <c r="BH5571" i="9"/>
  <c r="BI5571" i="9"/>
  <c r="BJ5571" i="9"/>
  <c r="BD5572" i="9"/>
  <c r="BE5572" i="9"/>
  <c r="BF5572" i="9"/>
  <c r="BG5572" i="9"/>
  <c r="BH5572" i="9"/>
  <c r="BI5572" i="9"/>
  <c r="BJ5572" i="9"/>
  <c r="BD5573" i="9"/>
  <c r="BE5573" i="9"/>
  <c r="BF5573" i="9"/>
  <c r="BG5573" i="9"/>
  <c r="BH5573" i="9"/>
  <c r="BI5573" i="9"/>
  <c r="BJ5573" i="9"/>
  <c r="BD5574" i="9"/>
  <c r="BE5574" i="9"/>
  <c r="BF5574" i="9"/>
  <c r="BG5574" i="9"/>
  <c r="BH5574" i="9"/>
  <c r="BI5574" i="9"/>
  <c r="BJ5574" i="9"/>
  <c r="BD5575" i="9"/>
  <c r="BE5575" i="9"/>
  <c r="BF5575" i="9"/>
  <c r="BG5575" i="9"/>
  <c r="BH5575" i="9"/>
  <c r="BI5575" i="9"/>
  <c r="BJ5575" i="9"/>
  <c r="BD5576" i="9"/>
  <c r="BE5576" i="9"/>
  <c r="BF5576" i="9"/>
  <c r="BG5576" i="9"/>
  <c r="BH5576" i="9"/>
  <c r="BI5576" i="9"/>
  <c r="BJ5576" i="9"/>
  <c r="BD5577" i="9"/>
  <c r="BE5577" i="9"/>
  <c r="BF5577" i="9"/>
  <c r="BG5577" i="9"/>
  <c r="BH5577" i="9"/>
  <c r="BI5577" i="9"/>
  <c r="BJ5577" i="9"/>
  <c r="BD5578" i="9"/>
  <c r="BE5578" i="9"/>
  <c r="BF5578" i="9"/>
  <c r="BG5578" i="9"/>
  <c r="BH5578" i="9"/>
  <c r="BI5578" i="9"/>
  <c r="BJ5578" i="9"/>
  <c r="BD5579" i="9"/>
  <c r="BE5579" i="9"/>
  <c r="BF5579" i="9"/>
  <c r="BG5579" i="9"/>
  <c r="BH5579" i="9"/>
  <c r="BI5579" i="9"/>
  <c r="BJ5579" i="9"/>
  <c r="BD5580" i="9"/>
  <c r="BE5580" i="9"/>
  <c r="BF5580" i="9"/>
  <c r="BG5580" i="9"/>
  <c r="BH5580" i="9"/>
  <c r="BI5580" i="9"/>
  <c r="BJ5580" i="9"/>
  <c r="BD5581" i="9"/>
  <c r="BE5581" i="9"/>
  <c r="BF5581" i="9"/>
  <c r="BG5581" i="9"/>
  <c r="BH5581" i="9"/>
  <c r="BI5581" i="9"/>
  <c r="BJ5581" i="9"/>
  <c r="BD5582" i="9"/>
  <c r="BE5582" i="9"/>
  <c r="BF5582" i="9"/>
  <c r="BG5582" i="9"/>
  <c r="BH5582" i="9"/>
  <c r="BI5582" i="9"/>
  <c r="BJ5582" i="9"/>
  <c r="BD5583" i="9"/>
  <c r="BE5583" i="9"/>
  <c r="BF5583" i="9"/>
  <c r="BG5583" i="9"/>
  <c r="BH5583" i="9"/>
  <c r="BI5583" i="9"/>
  <c r="BJ5583" i="9"/>
  <c r="BD5584" i="9"/>
  <c r="BE5584" i="9"/>
  <c r="BF5584" i="9"/>
  <c r="BG5584" i="9"/>
  <c r="BH5584" i="9"/>
  <c r="BI5584" i="9"/>
  <c r="BJ5584" i="9"/>
  <c r="BD5585" i="9"/>
  <c r="BE5585" i="9"/>
  <c r="BF5585" i="9"/>
  <c r="BG5585" i="9"/>
  <c r="BH5585" i="9"/>
  <c r="BI5585" i="9"/>
  <c r="BJ5585" i="9"/>
  <c r="BD5586" i="9"/>
  <c r="BE5586" i="9"/>
  <c r="BF5586" i="9"/>
  <c r="BG5586" i="9"/>
  <c r="BH5586" i="9"/>
  <c r="BI5586" i="9"/>
  <c r="BJ5586" i="9"/>
  <c r="BD5587" i="9"/>
  <c r="BE5587" i="9"/>
  <c r="BF5587" i="9"/>
  <c r="BG5587" i="9"/>
  <c r="BH5587" i="9"/>
  <c r="BI5587" i="9"/>
  <c r="BJ5587" i="9"/>
  <c r="BD5588" i="9"/>
  <c r="BE5588" i="9"/>
  <c r="BF5588" i="9"/>
  <c r="BG5588" i="9"/>
  <c r="BH5588" i="9"/>
  <c r="BI5588" i="9"/>
  <c r="BJ5588" i="9"/>
  <c r="BD5589" i="9"/>
  <c r="BE5589" i="9"/>
  <c r="BF5589" i="9"/>
  <c r="BG5589" i="9"/>
  <c r="BH5589" i="9"/>
  <c r="BI5589" i="9"/>
  <c r="BJ5589" i="9"/>
  <c r="BD5590" i="9"/>
  <c r="BE5590" i="9"/>
  <c r="BF5590" i="9"/>
  <c r="BG5590" i="9"/>
  <c r="BH5590" i="9"/>
  <c r="BI5590" i="9"/>
  <c r="BJ5590" i="9"/>
  <c r="BD5591" i="9"/>
  <c r="BE5591" i="9"/>
  <c r="BF5591" i="9"/>
  <c r="BG5591" i="9"/>
  <c r="BH5591" i="9"/>
  <c r="BI5591" i="9"/>
  <c r="BJ5591" i="9"/>
  <c r="BD5592" i="9"/>
  <c r="BE5592" i="9"/>
  <c r="BF5592" i="9"/>
  <c r="BG5592" i="9"/>
  <c r="BH5592" i="9"/>
  <c r="BI5592" i="9"/>
  <c r="BJ5592" i="9"/>
  <c r="BD5593" i="9"/>
  <c r="BE5593" i="9"/>
  <c r="BF5593" i="9"/>
  <c r="BG5593" i="9"/>
  <c r="BH5593" i="9"/>
  <c r="BI5593" i="9"/>
  <c r="BJ5593" i="9"/>
  <c r="BD5594" i="9"/>
  <c r="BE5594" i="9"/>
  <c r="BF5594" i="9"/>
  <c r="BG5594" i="9"/>
  <c r="BH5594" i="9"/>
  <c r="BI5594" i="9"/>
  <c r="BJ5594" i="9"/>
  <c r="BD5595" i="9"/>
  <c r="BE5595" i="9"/>
  <c r="BF5595" i="9"/>
  <c r="BG5595" i="9"/>
  <c r="BH5595" i="9"/>
  <c r="BI5595" i="9"/>
  <c r="BJ5595" i="9"/>
  <c r="BD5596" i="9"/>
  <c r="BE5596" i="9"/>
  <c r="BF5596" i="9"/>
  <c r="BG5596" i="9"/>
  <c r="BH5596" i="9"/>
  <c r="BI5596" i="9"/>
  <c r="BJ5596" i="9"/>
  <c r="BD5597" i="9"/>
  <c r="BE5597" i="9"/>
  <c r="BF5597" i="9"/>
  <c r="BG5597" i="9"/>
  <c r="BH5597" i="9"/>
  <c r="BI5597" i="9"/>
  <c r="BJ5597" i="9"/>
  <c r="BD5598" i="9"/>
  <c r="BE5598" i="9"/>
  <c r="BF5598" i="9"/>
  <c r="BG5598" i="9"/>
  <c r="BH5598" i="9"/>
  <c r="BI5598" i="9"/>
  <c r="BJ5598" i="9"/>
  <c r="BD5599" i="9"/>
  <c r="BE5599" i="9"/>
  <c r="BF5599" i="9"/>
  <c r="BG5599" i="9"/>
  <c r="BH5599" i="9"/>
  <c r="BI5599" i="9"/>
  <c r="BJ5599" i="9"/>
  <c r="BD5600" i="9"/>
  <c r="BE5600" i="9"/>
  <c r="BF5600" i="9"/>
  <c r="BG5600" i="9"/>
  <c r="BH5600" i="9"/>
  <c r="BI5600" i="9"/>
  <c r="BJ5600" i="9"/>
  <c r="BD5601" i="9"/>
  <c r="BE5601" i="9"/>
  <c r="BF5601" i="9"/>
  <c r="BG5601" i="9"/>
  <c r="BH5601" i="9"/>
  <c r="BI5601" i="9"/>
  <c r="BJ5601" i="9"/>
  <c r="BD5602" i="9"/>
  <c r="BE5602" i="9"/>
  <c r="BF5602" i="9"/>
  <c r="BG5602" i="9"/>
  <c r="BH5602" i="9"/>
  <c r="BI5602" i="9"/>
  <c r="BJ5602" i="9"/>
  <c r="BD5603" i="9"/>
  <c r="BE5603" i="9"/>
  <c r="BF5603" i="9"/>
  <c r="BG5603" i="9"/>
  <c r="BH5603" i="9"/>
  <c r="BI5603" i="9"/>
  <c r="BJ5603" i="9"/>
  <c r="BD5604" i="9"/>
  <c r="BE5604" i="9"/>
  <c r="BF5604" i="9"/>
  <c r="BG5604" i="9"/>
  <c r="BH5604" i="9"/>
  <c r="BI5604" i="9"/>
  <c r="BJ5604" i="9"/>
  <c r="BD5605" i="9"/>
  <c r="BE5605" i="9"/>
  <c r="BF5605" i="9"/>
  <c r="BG5605" i="9"/>
  <c r="BH5605" i="9"/>
  <c r="BI5605" i="9"/>
  <c r="BJ5605" i="9"/>
  <c r="BD5606" i="9"/>
  <c r="BE5606" i="9"/>
  <c r="BF5606" i="9"/>
  <c r="BG5606" i="9"/>
  <c r="BH5606" i="9"/>
  <c r="BI5606" i="9"/>
  <c r="BJ5606" i="9"/>
  <c r="BD5607" i="9"/>
  <c r="BE5607" i="9"/>
  <c r="BF5607" i="9"/>
  <c r="BG5607" i="9"/>
  <c r="BH5607" i="9"/>
  <c r="BI5607" i="9"/>
  <c r="BJ5607" i="9"/>
  <c r="BD5608" i="9"/>
  <c r="BE5608" i="9"/>
  <c r="BF5608" i="9"/>
  <c r="BG5608" i="9"/>
  <c r="BH5608" i="9"/>
  <c r="BI5608" i="9"/>
  <c r="BJ5608" i="9"/>
  <c r="BD5609" i="9"/>
  <c r="BE5609" i="9"/>
  <c r="BF5609" i="9"/>
  <c r="BG5609" i="9"/>
  <c r="BH5609" i="9"/>
  <c r="BI5609" i="9"/>
  <c r="BJ5609" i="9"/>
  <c r="BD5610" i="9"/>
  <c r="BE5610" i="9"/>
  <c r="BF5610" i="9"/>
  <c r="BG5610" i="9"/>
  <c r="BH5610" i="9"/>
  <c r="BI5610" i="9"/>
  <c r="BJ5610" i="9"/>
  <c r="BD5611" i="9"/>
  <c r="BE5611" i="9"/>
  <c r="BF5611" i="9"/>
  <c r="BG5611" i="9"/>
  <c r="BH5611" i="9"/>
  <c r="BI5611" i="9"/>
  <c r="BJ5611" i="9"/>
  <c r="BD5612" i="9"/>
  <c r="BE5612" i="9"/>
  <c r="BF5612" i="9"/>
  <c r="BG5612" i="9"/>
  <c r="BH5612" i="9"/>
  <c r="BI5612" i="9"/>
  <c r="BJ5612" i="9"/>
  <c r="BD5613" i="9"/>
  <c r="BE5613" i="9"/>
  <c r="BF5613" i="9"/>
  <c r="BG5613" i="9"/>
  <c r="BH5613" i="9"/>
  <c r="BI5613" i="9"/>
  <c r="BJ5613" i="9"/>
  <c r="BD5614" i="9"/>
  <c r="BE5614" i="9"/>
  <c r="BF5614" i="9"/>
  <c r="BG5614" i="9"/>
  <c r="BH5614" i="9"/>
  <c r="BI5614" i="9"/>
  <c r="BJ5614" i="9"/>
  <c r="BD5615" i="9"/>
  <c r="BE5615" i="9"/>
  <c r="BF5615" i="9"/>
  <c r="BG5615" i="9"/>
  <c r="BH5615" i="9"/>
  <c r="BI5615" i="9"/>
  <c r="BJ5615" i="9"/>
  <c r="BD5616" i="9"/>
  <c r="BE5616" i="9"/>
  <c r="BF5616" i="9"/>
  <c r="BG5616" i="9"/>
  <c r="BH5616" i="9"/>
  <c r="BI5616" i="9"/>
  <c r="BJ5616" i="9"/>
  <c r="BD5617" i="9"/>
  <c r="BE5617" i="9"/>
  <c r="BF5617" i="9"/>
  <c r="BG5617" i="9"/>
  <c r="BH5617" i="9"/>
  <c r="BI5617" i="9"/>
  <c r="BJ5617" i="9"/>
  <c r="BD5618" i="9"/>
  <c r="BE5618" i="9"/>
  <c r="BF5618" i="9"/>
  <c r="BG5618" i="9"/>
  <c r="BH5618" i="9"/>
  <c r="BI5618" i="9"/>
  <c r="BJ5618" i="9"/>
  <c r="BD5619" i="9"/>
  <c r="BE5619" i="9"/>
  <c r="BF5619" i="9"/>
  <c r="BG5619" i="9"/>
  <c r="BH5619" i="9"/>
  <c r="BI5619" i="9"/>
  <c r="BJ5619" i="9"/>
  <c r="BD5620" i="9"/>
  <c r="BE5620" i="9"/>
  <c r="BF5620" i="9"/>
  <c r="BG5620" i="9"/>
  <c r="BH5620" i="9"/>
  <c r="BI5620" i="9"/>
  <c r="BJ5620" i="9"/>
  <c r="BD5621" i="9"/>
  <c r="BE5621" i="9"/>
  <c r="BF5621" i="9"/>
  <c r="BG5621" i="9"/>
  <c r="BH5621" i="9"/>
  <c r="BI5621" i="9"/>
  <c r="BJ5621" i="9"/>
  <c r="BD5622" i="9"/>
  <c r="BE5622" i="9"/>
  <c r="BF5622" i="9"/>
  <c r="BG5622" i="9"/>
  <c r="BH5622" i="9"/>
  <c r="BI5622" i="9"/>
  <c r="BJ5622" i="9"/>
  <c r="BD5623" i="9"/>
  <c r="BE5623" i="9"/>
  <c r="BF5623" i="9"/>
  <c r="BG5623" i="9"/>
  <c r="BH5623" i="9"/>
  <c r="BI5623" i="9"/>
  <c r="BJ5623" i="9"/>
  <c r="BD5624" i="9"/>
  <c r="BE5624" i="9"/>
  <c r="BF5624" i="9"/>
  <c r="BG5624" i="9"/>
  <c r="BH5624" i="9"/>
  <c r="BI5624" i="9"/>
  <c r="BJ5624" i="9"/>
  <c r="BD5625" i="9"/>
  <c r="BE5625" i="9"/>
  <c r="BF5625" i="9"/>
  <c r="BG5625" i="9"/>
  <c r="BH5625" i="9"/>
  <c r="BI5625" i="9"/>
  <c r="BJ5625" i="9"/>
  <c r="BD5626" i="9"/>
  <c r="BE5626" i="9"/>
  <c r="BF5626" i="9"/>
  <c r="BG5626" i="9"/>
  <c r="BH5626" i="9"/>
  <c r="BI5626" i="9"/>
  <c r="BJ5626" i="9"/>
  <c r="BD5627" i="9"/>
  <c r="BE5627" i="9"/>
  <c r="BF5627" i="9"/>
  <c r="BG5627" i="9"/>
  <c r="BH5627" i="9"/>
  <c r="BI5627" i="9"/>
  <c r="BJ5627" i="9"/>
  <c r="BD5397" i="9"/>
  <c r="BE5397" i="9"/>
  <c r="BF5397" i="9"/>
  <c r="BG5397" i="9"/>
  <c r="BH5397" i="9"/>
  <c r="BI5397" i="9"/>
  <c r="BJ5397" i="9"/>
  <c r="BD5398" i="9"/>
  <c r="BE5398" i="9"/>
  <c r="BF5398" i="9"/>
  <c r="BG5398" i="9"/>
  <c r="BH5398" i="9"/>
  <c r="BI5398" i="9"/>
  <c r="BJ5398" i="9"/>
  <c r="BD5399" i="9"/>
  <c r="BE5399" i="9"/>
  <c r="BF5399" i="9"/>
  <c r="BG5399" i="9"/>
  <c r="BH5399" i="9"/>
  <c r="BI5399" i="9"/>
  <c r="BJ5399" i="9"/>
  <c r="BD5400" i="9"/>
  <c r="BE5400" i="9"/>
  <c r="BF5400" i="9"/>
  <c r="BG5400" i="9"/>
  <c r="BH5400" i="9"/>
  <c r="BI5400" i="9"/>
  <c r="BJ5400" i="9"/>
  <c r="BD5401" i="9"/>
  <c r="BE5401" i="9"/>
  <c r="BF5401" i="9"/>
  <c r="BG5401" i="9"/>
  <c r="BH5401" i="9"/>
  <c r="BI5401" i="9"/>
  <c r="BJ5401" i="9"/>
  <c r="BD5402" i="9"/>
  <c r="BE5402" i="9"/>
  <c r="BF5402" i="9"/>
  <c r="BG5402" i="9"/>
  <c r="BH5402" i="9"/>
  <c r="BI5402" i="9"/>
  <c r="BJ5402" i="9"/>
  <c r="BD5403" i="9"/>
  <c r="BE5403" i="9"/>
  <c r="BF5403" i="9"/>
  <c r="BG5403" i="9"/>
  <c r="BH5403" i="9"/>
  <c r="BI5403" i="9"/>
  <c r="BJ5403" i="9"/>
  <c r="BD5404" i="9"/>
  <c r="BE5404" i="9"/>
  <c r="BF5404" i="9"/>
  <c r="BG5404" i="9"/>
  <c r="BH5404" i="9"/>
  <c r="BI5404" i="9"/>
  <c r="BJ5404" i="9"/>
  <c r="BD5405" i="9"/>
  <c r="BE5405" i="9"/>
  <c r="BF5405" i="9"/>
  <c r="BG5405" i="9"/>
  <c r="BH5405" i="9"/>
  <c r="BI5405" i="9"/>
  <c r="BJ5405" i="9"/>
  <c r="BD5406" i="9"/>
  <c r="BE5406" i="9"/>
  <c r="BF5406" i="9"/>
  <c r="BG5406" i="9"/>
  <c r="BH5406" i="9"/>
  <c r="BI5406" i="9"/>
  <c r="BJ5406" i="9"/>
  <c r="BD5407" i="9"/>
  <c r="BE5407" i="9"/>
  <c r="BF5407" i="9"/>
  <c r="BG5407" i="9"/>
  <c r="BH5407" i="9"/>
  <c r="BI5407" i="9"/>
  <c r="BJ5407" i="9"/>
  <c r="BD5408" i="9"/>
  <c r="BE5408" i="9"/>
  <c r="BF5408" i="9"/>
  <c r="BG5408" i="9"/>
  <c r="BH5408" i="9"/>
  <c r="BI5408" i="9"/>
  <c r="BJ5408" i="9"/>
  <c r="BD5409" i="9"/>
  <c r="BE5409" i="9"/>
  <c r="BF5409" i="9"/>
  <c r="BG5409" i="9"/>
  <c r="BH5409" i="9"/>
  <c r="BI5409" i="9"/>
  <c r="BJ5409" i="9"/>
  <c r="BD5410" i="9"/>
  <c r="BE5410" i="9"/>
  <c r="BF5410" i="9"/>
  <c r="BG5410" i="9"/>
  <c r="BH5410" i="9"/>
  <c r="BI5410" i="9"/>
  <c r="BJ5410" i="9"/>
  <c r="BD5411" i="9"/>
  <c r="BE5411" i="9"/>
  <c r="BF5411" i="9"/>
  <c r="BG5411" i="9"/>
  <c r="BH5411" i="9"/>
  <c r="BI5411" i="9"/>
  <c r="BJ5411" i="9"/>
  <c r="BD5412" i="9"/>
  <c r="BE5412" i="9"/>
  <c r="BF5412" i="9"/>
  <c r="BG5412" i="9"/>
  <c r="BH5412" i="9"/>
  <c r="BI5412" i="9"/>
  <c r="BJ5412" i="9"/>
  <c r="BD5413" i="9"/>
  <c r="BE5413" i="9"/>
  <c r="BF5413" i="9"/>
  <c r="BG5413" i="9"/>
  <c r="BH5413" i="9"/>
  <c r="BI5413" i="9"/>
  <c r="BJ5413" i="9"/>
  <c r="BD5414" i="9"/>
  <c r="BE5414" i="9"/>
  <c r="BF5414" i="9"/>
  <c r="BG5414" i="9"/>
  <c r="BH5414" i="9"/>
  <c r="BI5414" i="9"/>
  <c r="BJ5414" i="9"/>
  <c r="BD5415" i="9"/>
  <c r="BE5415" i="9"/>
  <c r="BF5415" i="9"/>
  <c r="BG5415" i="9"/>
  <c r="BH5415" i="9"/>
  <c r="BI5415" i="9"/>
  <c r="BJ5415" i="9"/>
  <c r="BD5416" i="9"/>
  <c r="BE5416" i="9"/>
  <c r="BF5416" i="9"/>
  <c r="BG5416" i="9"/>
  <c r="BH5416" i="9"/>
  <c r="BI5416" i="9"/>
  <c r="BJ5416" i="9"/>
  <c r="BD5417" i="9"/>
  <c r="BE5417" i="9"/>
  <c r="BF5417" i="9"/>
  <c r="BG5417" i="9"/>
  <c r="BH5417" i="9"/>
  <c r="BI5417" i="9"/>
  <c r="BJ5417" i="9"/>
  <c r="BD5418" i="9"/>
  <c r="BE5418" i="9"/>
  <c r="BF5418" i="9"/>
  <c r="BG5418" i="9"/>
  <c r="BH5418" i="9"/>
  <c r="BI5418" i="9"/>
  <c r="BJ5418" i="9"/>
  <c r="BD5419" i="9"/>
  <c r="BE5419" i="9"/>
  <c r="BF5419" i="9"/>
  <c r="BG5419" i="9"/>
  <c r="BH5419" i="9"/>
  <c r="BI5419" i="9"/>
  <c r="BJ5419" i="9"/>
  <c r="BD5420" i="9"/>
  <c r="BE5420" i="9"/>
  <c r="BF5420" i="9"/>
  <c r="BG5420" i="9"/>
  <c r="BH5420" i="9"/>
  <c r="BI5420" i="9"/>
  <c r="BJ5420" i="9"/>
  <c r="BD5421" i="9"/>
  <c r="BE5421" i="9"/>
  <c r="BF5421" i="9"/>
  <c r="BG5421" i="9"/>
  <c r="BH5421" i="9"/>
  <c r="BI5421" i="9"/>
  <c r="BJ5421" i="9"/>
  <c r="BD5422" i="9"/>
  <c r="BE5422" i="9"/>
  <c r="BF5422" i="9"/>
  <c r="BG5422" i="9"/>
  <c r="BH5422" i="9"/>
  <c r="BI5422" i="9"/>
  <c r="BJ5422" i="9"/>
  <c r="BD5423" i="9"/>
  <c r="BE5423" i="9"/>
  <c r="BF5423" i="9"/>
  <c r="BG5423" i="9"/>
  <c r="BH5423" i="9"/>
  <c r="BI5423" i="9"/>
  <c r="BJ5423" i="9"/>
  <c r="BD5424" i="9"/>
  <c r="BE5424" i="9"/>
  <c r="BF5424" i="9"/>
  <c r="BG5424" i="9"/>
  <c r="BH5424" i="9"/>
  <c r="BI5424" i="9"/>
  <c r="BJ5424" i="9"/>
  <c r="BD5425" i="9"/>
  <c r="BE5425" i="9"/>
  <c r="BF5425" i="9"/>
  <c r="BG5425" i="9"/>
  <c r="BH5425" i="9"/>
  <c r="BI5425" i="9"/>
  <c r="BJ5425" i="9"/>
  <c r="BD5426" i="9"/>
  <c r="BE5426" i="9"/>
  <c r="BF5426" i="9"/>
  <c r="BG5426" i="9"/>
  <c r="BH5426" i="9"/>
  <c r="BI5426" i="9"/>
  <c r="BJ5426" i="9"/>
  <c r="BD5427" i="9"/>
  <c r="BE5427" i="9"/>
  <c r="BF5427" i="9"/>
  <c r="BG5427" i="9"/>
  <c r="BH5427" i="9"/>
  <c r="BI5427" i="9"/>
  <c r="BJ5427" i="9"/>
  <c r="BD5428" i="9"/>
  <c r="BE5428" i="9"/>
  <c r="BF5428" i="9"/>
  <c r="BG5428" i="9"/>
  <c r="BH5428" i="9"/>
  <c r="BI5428" i="9"/>
  <c r="BJ5428" i="9"/>
  <c r="BD5429" i="9"/>
  <c r="BE5429" i="9"/>
  <c r="BF5429" i="9"/>
  <c r="BG5429" i="9"/>
  <c r="BH5429" i="9"/>
  <c r="BI5429" i="9"/>
  <c r="BJ5429" i="9"/>
  <c r="BD5430" i="9"/>
  <c r="BE5430" i="9"/>
  <c r="BF5430" i="9"/>
  <c r="BG5430" i="9"/>
  <c r="BH5430" i="9"/>
  <c r="BI5430" i="9"/>
  <c r="BJ5430" i="9"/>
  <c r="BD5431" i="9"/>
  <c r="BE5431" i="9"/>
  <c r="BF5431" i="9"/>
  <c r="BG5431" i="9"/>
  <c r="BH5431" i="9"/>
  <c r="BI5431" i="9"/>
  <c r="BJ5431" i="9"/>
  <c r="BD5432" i="9"/>
  <c r="BE5432" i="9"/>
  <c r="BF5432" i="9"/>
  <c r="BG5432" i="9"/>
  <c r="BH5432" i="9"/>
  <c r="BI5432" i="9"/>
  <c r="BJ5432" i="9"/>
  <c r="BD5433" i="9"/>
  <c r="BE5433" i="9"/>
  <c r="BF5433" i="9"/>
  <c r="BG5433" i="9"/>
  <c r="BH5433" i="9"/>
  <c r="BI5433" i="9"/>
  <c r="BJ5433" i="9"/>
  <c r="BD5434" i="9"/>
  <c r="BE5434" i="9"/>
  <c r="BF5434" i="9"/>
  <c r="BG5434" i="9"/>
  <c r="BH5434" i="9"/>
  <c r="BI5434" i="9"/>
  <c r="BJ5434" i="9"/>
  <c r="BD5435" i="9"/>
  <c r="BE5435" i="9"/>
  <c r="BF5435" i="9"/>
  <c r="BG5435" i="9"/>
  <c r="BH5435" i="9"/>
  <c r="BI5435" i="9"/>
  <c r="BJ5435" i="9"/>
  <c r="BD5436" i="9"/>
  <c r="BE5436" i="9"/>
  <c r="BF5436" i="9"/>
  <c r="BG5436" i="9"/>
  <c r="BH5436" i="9"/>
  <c r="BI5436" i="9"/>
  <c r="BJ5436" i="9"/>
  <c r="BD5437" i="9"/>
  <c r="BE5437" i="9"/>
  <c r="BF5437" i="9"/>
  <c r="BG5437" i="9"/>
  <c r="BH5437" i="9"/>
  <c r="BI5437" i="9"/>
  <c r="BJ5437" i="9"/>
  <c r="BD5438" i="9"/>
  <c r="BE5438" i="9"/>
  <c r="BF5438" i="9"/>
  <c r="BG5438" i="9"/>
  <c r="BH5438" i="9"/>
  <c r="BI5438" i="9"/>
  <c r="BJ5438" i="9"/>
  <c r="BD5439" i="9"/>
  <c r="BE5439" i="9"/>
  <c r="BF5439" i="9"/>
  <c r="BG5439" i="9"/>
  <c r="BH5439" i="9"/>
  <c r="BI5439" i="9"/>
  <c r="BJ5439" i="9"/>
  <c r="BD5440" i="9"/>
  <c r="BE5440" i="9"/>
  <c r="BF5440" i="9"/>
  <c r="BG5440" i="9"/>
  <c r="BH5440" i="9"/>
  <c r="BI5440" i="9"/>
  <c r="BJ5440" i="9"/>
  <c r="BD5441" i="9"/>
  <c r="BE5441" i="9"/>
  <c r="BF5441" i="9"/>
  <c r="BG5441" i="9"/>
  <c r="BH5441" i="9"/>
  <c r="BI5441" i="9"/>
  <c r="BJ5441" i="9"/>
  <c r="BD5442" i="9"/>
  <c r="BE5442" i="9"/>
  <c r="BF5442" i="9"/>
  <c r="BG5442" i="9"/>
  <c r="BH5442" i="9"/>
  <c r="BI5442" i="9"/>
  <c r="BJ5442" i="9"/>
  <c r="BD5443" i="9"/>
  <c r="BE5443" i="9"/>
  <c r="BF5443" i="9"/>
  <c r="BG5443" i="9"/>
  <c r="BH5443" i="9"/>
  <c r="BI5443" i="9"/>
  <c r="BJ5443" i="9"/>
  <c r="BD5444" i="9"/>
  <c r="BE5444" i="9"/>
  <c r="BF5444" i="9"/>
  <c r="BG5444" i="9"/>
  <c r="BH5444" i="9"/>
  <c r="BI5444" i="9"/>
  <c r="BJ5444" i="9"/>
  <c r="BD5445" i="9"/>
  <c r="BE5445" i="9"/>
  <c r="BF5445" i="9"/>
  <c r="BG5445" i="9"/>
  <c r="BH5445" i="9"/>
  <c r="BI5445" i="9"/>
  <c r="BJ5445" i="9"/>
  <c r="BD5446" i="9"/>
  <c r="BE5446" i="9"/>
  <c r="BF5446" i="9"/>
  <c r="BG5446" i="9"/>
  <c r="BH5446" i="9"/>
  <c r="BI5446" i="9"/>
  <c r="BJ5446" i="9"/>
  <c r="BD5447" i="9"/>
  <c r="BE5447" i="9"/>
  <c r="BF5447" i="9"/>
  <c r="BG5447" i="9"/>
  <c r="BH5447" i="9"/>
  <c r="BI5447" i="9"/>
  <c r="BJ5447" i="9"/>
  <c r="BD5448" i="9"/>
  <c r="BE5448" i="9"/>
  <c r="BF5448" i="9"/>
  <c r="BG5448" i="9"/>
  <c r="BH5448" i="9"/>
  <c r="BI5448" i="9"/>
  <c r="BJ5448" i="9"/>
  <c r="BD5449" i="9"/>
  <c r="BE5449" i="9"/>
  <c r="BF5449" i="9"/>
  <c r="BG5449" i="9"/>
  <c r="BH5449" i="9"/>
  <c r="BI5449" i="9"/>
  <c r="BJ5449" i="9"/>
  <c r="BD5450" i="9"/>
  <c r="BE5450" i="9"/>
  <c r="BF5450" i="9"/>
  <c r="BG5450" i="9"/>
  <c r="BH5450" i="9"/>
  <c r="BI5450" i="9"/>
  <c r="BJ5450" i="9"/>
  <c r="BD5451" i="9"/>
  <c r="BE5451" i="9"/>
  <c r="BF5451" i="9"/>
  <c r="BG5451" i="9"/>
  <c r="BH5451" i="9"/>
  <c r="BI5451" i="9"/>
  <c r="BJ5451" i="9"/>
  <c r="BD5452" i="9"/>
  <c r="BE5452" i="9"/>
  <c r="BF5452" i="9"/>
  <c r="BG5452" i="9"/>
  <c r="BH5452" i="9"/>
  <c r="BI5452" i="9"/>
  <c r="BJ5452" i="9"/>
  <c r="BD5453" i="9"/>
  <c r="BE5453" i="9"/>
  <c r="BF5453" i="9"/>
  <c r="BG5453" i="9"/>
  <c r="BH5453" i="9"/>
  <c r="BI5453" i="9"/>
  <c r="BJ5453" i="9"/>
  <c r="BD5454" i="9"/>
  <c r="BE5454" i="9"/>
  <c r="BF5454" i="9"/>
  <c r="BG5454" i="9"/>
  <c r="BH5454" i="9"/>
  <c r="BI5454" i="9"/>
  <c r="BJ5454" i="9"/>
  <c r="BD5455" i="9"/>
  <c r="BE5455" i="9"/>
  <c r="BF5455" i="9"/>
  <c r="BG5455" i="9"/>
  <c r="BH5455" i="9"/>
  <c r="BI5455" i="9"/>
  <c r="BJ5455" i="9"/>
  <c r="BD5456" i="9"/>
  <c r="BE5456" i="9"/>
  <c r="BF5456" i="9"/>
  <c r="BG5456" i="9"/>
  <c r="BH5456" i="9"/>
  <c r="BI5456" i="9"/>
  <c r="BJ5456" i="9"/>
  <c r="BD5457" i="9"/>
  <c r="BE5457" i="9"/>
  <c r="BF5457" i="9"/>
  <c r="BG5457" i="9"/>
  <c r="BH5457" i="9"/>
  <c r="BI5457" i="9"/>
  <c r="BJ5457" i="9"/>
  <c r="BD5458" i="9"/>
  <c r="BE5458" i="9"/>
  <c r="BF5458" i="9"/>
  <c r="BG5458" i="9"/>
  <c r="BH5458" i="9"/>
  <c r="BI5458" i="9"/>
  <c r="BJ5458" i="9"/>
  <c r="BD5459" i="9"/>
  <c r="BE5459" i="9"/>
  <c r="BF5459" i="9"/>
  <c r="BG5459" i="9"/>
  <c r="BH5459" i="9"/>
  <c r="BI5459" i="9"/>
  <c r="BJ5459" i="9"/>
  <c r="BD5460" i="9"/>
  <c r="BE5460" i="9"/>
  <c r="BF5460" i="9"/>
  <c r="BG5460" i="9"/>
  <c r="BH5460" i="9"/>
  <c r="BI5460" i="9"/>
  <c r="BJ5460" i="9"/>
  <c r="BD5461" i="9"/>
  <c r="BE5461" i="9"/>
  <c r="BF5461" i="9"/>
  <c r="BG5461" i="9"/>
  <c r="BH5461" i="9"/>
  <c r="BI5461" i="9"/>
  <c r="BJ5461" i="9"/>
  <c r="BD5462" i="9"/>
  <c r="BE5462" i="9"/>
  <c r="BF5462" i="9"/>
  <c r="BG5462" i="9"/>
  <c r="BH5462" i="9"/>
  <c r="BI5462" i="9"/>
  <c r="BJ5462" i="9"/>
  <c r="BD5463" i="9"/>
  <c r="BE5463" i="9"/>
  <c r="BF5463" i="9"/>
  <c r="BG5463" i="9"/>
  <c r="BH5463" i="9"/>
  <c r="BI5463" i="9"/>
  <c r="BJ5463" i="9"/>
  <c r="BD5464" i="9"/>
  <c r="BE5464" i="9"/>
  <c r="BF5464" i="9"/>
  <c r="BG5464" i="9"/>
  <c r="BH5464" i="9"/>
  <c r="BI5464" i="9"/>
  <c r="BJ5464" i="9"/>
  <c r="BD5465" i="9"/>
  <c r="BE5465" i="9"/>
  <c r="BF5465" i="9"/>
  <c r="BG5465" i="9"/>
  <c r="BH5465" i="9"/>
  <c r="BI5465" i="9"/>
  <c r="BJ5465" i="9"/>
  <c r="BD5466" i="9"/>
  <c r="BE5466" i="9"/>
  <c r="BF5466" i="9"/>
  <c r="BG5466" i="9"/>
  <c r="BH5466" i="9"/>
  <c r="BI5466" i="9"/>
  <c r="BJ5466" i="9"/>
  <c r="BD5467" i="9"/>
  <c r="BE5467" i="9"/>
  <c r="BF5467" i="9"/>
  <c r="BG5467" i="9"/>
  <c r="BH5467" i="9"/>
  <c r="BI5467" i="9"/>
  <c r="BJ5467" i="9"/>
  <c r="BD5468" i="9"/>
  <c r="BE5468" i="9"/>
  <c r="BF5468" i="9"/>
  <c r="BG5468" i="9"/>
  <c r="BH5468" i="9"/>
  <c r="BI5468" i="9"/>
  <c r="BJ5468" i="9"/>
  <c r="BD5469" i="9"/>
  <c r="BE5469" i="9"/>
  <c r="BF5469" i="9"/>
  <c r="BG5469" i="9"/>
  <c r="BH5469" i="9"/>
  <c r="BI5469" i="9"/>
  <c r="BJ5469" i="9"/>
  <c r="BD5470" i="9"/>
  <c r="BE5470" i="9"/>
  <c r="BF5470" i="9"/>
  <c r="BG5470" i="9"/>
  <c r="BH5470" i="9"/>
  <c r="BI5470" i="9"/>
  <c r="BJ5470" i="9"/>
  <c r="BD5471" i="9"/>
  <c r="BE5471" i="9"/>
  <c r="BF5471" i="9"/>
  <c r="BG5471" i="9"/>
  <c r="BH5471" i="9"/>
  <c r="BI5471" i="9"/>
  <c r="BJ5471" i="9"/>
  <c r="BD5472" i="9"/>
  <c r="BE5472" i="9"/>
  <c r="BF5472" i="9"/>
  <c r="BG5472" i="9"/>
  <c r="BH5472" i="9"/>
  <c r="BI5472" i="9"/>
  <c r="BJ5472" i="9"/>
  <c r="BD5473" i="9"/>
  <c r="BE5473" i="9"/>
  <c r="BF5473" i="9"/>
  <c r="BG5473" i="9"/>
  <c r="BH5473" i="9"/>
  <c r="BI5473" i="9"/>
  <c r="BJ5473" i="9"/>
  <c r="BD5474" i="9"/>
  <c r="BE5474" i="9"/>
  <c r="BF5474" i="9"/>
  <c r="BG5474" i="9"/>
  <c r="BH5474" i="9"/>
  <c r="BI5474" i="9"/>
  <c r="BJ5474" i="9"/>
  <c r="BD5475" i="9"/>
  <c r="BE5475" i="9"/>
  <c r="BF5475" i="9"/>
  <c r="BG5475" i="9"/>
  <c r="BH5475" i="9"/>
  <c r="BI5475" i="9"/>
  <c r="BJ5475" i="9"/>
  <c r="BD5476" i="9"/>
  <c r="BE5476" i="9"/>
  <c r="BF5476" i="9"/>
  <c r="BG5476" i="9"/>
  <c r="BH5476" i="9"/>
  <c r="BI5476" i="9"/>
  <c r="BJ5476" i="9"/>
  <c r="BD5477" i="9"/>
  <c r="BE5477" i="9"/>
  <c r="BF5477" i="9"/>
  <c r="BG5477" i="9"/>
  <c r="BH5477" i="9"/>
  <c r="BI5477" i="9"/>
  <c r="BJ5477" i="9"/>
  <c r="BD5478" i="9"/>
  <c r="BE5478" i="9"/>
  <c r="BF5478" i="9"/>
  <c r="BG5478" i="9"/>
  <c r="BH5478" i="9"/>
  <c r="BI5478" i="9"/>
  <c r="BJ5478" i="9"/>
  <c r="BD5479" i="9"/>
  <c r="BE5479" i="9"/>
  <c r="BF5479" i="9"/>
  <c r="BG5479" i="9"/>
  <c r="BH5479" i="9"/>
  <c r="BI5479" i="9"/>
  <c r="BJ5479" i="9"/>
  <c r="BD5480" i="9"/>
  <c r="BE5480" i="9"/>
  <c r="BF5480" i="9"/>
  <c r="BG5480" i="9"/>
  <c r="BH5480" i="9"/>
  <c r="BI5480" i="9"/>
  <c r="BJ5480" i="9"/>
  <c r="BD5481" i="9"/>
  <c r="BE5481" i="9"/>
  <c r="BF5481" i="9"/>
  <c r="BG5481" i="9"/>
  <c r="BH5481" i="9"/>
  <c r="BI5481" i="9"/>
  <c r="BJ5481" i="9"/>
  <c r="BD5482" i="9"/>
  <c r="BE5482" i="9"/>
  <c r="BF5482" i="9"/>
  <c r="BG5482" i="9"/>
  <c r="BH5482" i="9"/>
  <c r="BI5482" i="9"/>
  <c r="BJ5482" i="9"/>
  <c r="BD5483" i="9"/>
  <c r="BE5483" i="9"/>
  <c r="BF5483" i="9"/>
  <c r="BG5483" i="9"/>
  <c r="BH5483" i="9"/>
  <c r="BI5483" i="9"/>
  <c r="BJ5483" i="9"/>
  <c r="BD5484" i="9"/>
  <c r="BE5484" i="9"/>
  <c r="BF5484" i="9"/>
  <c r="BG5484" i="9"/>
  <c r="BH5484" i="9"/>
  <c r="BI5484" i="9"/>
  <c r="BJ5484" i="9"/>
  <c r="BD5485" i="9"/>
  <c r="BE5485" i="9"/>
  <c r="BF5485" i="9"/>
  <c r="BG5485" i="9"/>
  <c r="BH5485" i="9"/>
  <c r="BI5485" i="9"/>
  <c r="BJ5485" i="9"/>
  <c r="BD5486" i="9"/>
  <c r="BE5486" i="9"/>
  <c r="BF5486" i="9"/>
  <c r="BG5486" i="9"/>
  <c r="BH5486" i="9"/>
  <c r="BI5486" i="9"/>
  <c r="BJ5486" i="9"/>
  <c r="BD5487" i="9"/>
  <c r="BE5487" i="9"/>
  <c r="BF5487" i="9"/>
  <c r="BG5487" i="9"/>
  <c r="BH5487" i="9"/>
  <c r="BI5487" i="9"/>
  <c r="BJ5487" i="9"/>
  <c r="BD5488" i="9"/>
  <c r="BE5488" i="9"/>
  <c r="BF5488" i="9"/>
  <c r="BG5488" i="9"/>
  <c r="BH5488" i="9"/>
  <c r="BI5488" i="9"/>
  <c r="BJ5488" i="9"/>
  <c r="BD5489" i="9"/>
  <c r="BE5489" i="9"/>
  <c r="BF5489" i="9"/>
  <c r="BG5489" i="9"/>
  <c r="BH5489" i="9"/>
  <c r="BI5489" i="9"/>
  <c r="BJ5489" i="9"/>
  <c r="BD5490" i="9"/>
  <c r="BE5490" i="9"/>
  <c r="BF5490" i="9"/>
  <c r="BG5490" i="9"/>
  <c r="BH5490" i="9"/>
  <c r="BI5490" i="9"/>
  <c r="BJ5490" i="9"/>
  <c r="BD5491" i="9"/>
  <c r="BE5491" i="9"/>
  <c r="BF5491" i="9"/>
  <c r="BG5491" i="9"/>
  <c r="BH5491" i="9"/>
  <c r="BI5491" i="9"/>
  <c r="BJ5491" i="9"/>
  <c r="BD5492" i="9"/>
  <c r="BE5492" i="9"/>
  <c r="BF5492" i="9"/>
  <c r="BG5492" i="9"/>
  <c r="BH5492" i="9"/>
  <c r="BI5492" i="9"/>
  <c r="BJ5492" i="9"/>
  <c r="BD5493" i="9"/>
  <c r="BE5493" i="9"/>
  <c r="BF5493" i="9"/>
  <c r="BG5493" i="9"/>
  <c r="BH5493" i="9"/>
  <c r="BI5493" i="9"/>
  <c r="BJ5493" i="9"/>
  <c r="BD5494" i="9"/>
  <c r="BE5494" i="9"/>
  <c r="BF5494" i="9"/>
  <c r="BG5494" i="9"/>
  <c r="BH5494" i="9"/>
  <c r="BI5494" i="9"/>
  <c r="BJ5494" i="9"/>
  <c r="BD5495" i="9"/>
  <c r="BE5495" i="9"/>
  <c r="BF5495" i="9"/>
  <c r="BG5495" i="9"/>
  <c r="BH5495" i="9"/>
  <c r="BI5495" i="9"/>
  <c r="BJ5495" i="9"/>
  <c r="BD5496" i="9"/>
  <c r="BE5496" i="9"/>
  <c r="BF5496" i="9"/>
  <c r="BG5496" i="9"/>
  <c r="BH5496" i="9"/>
  <c r="BI5496" i="9"/>
  <c r="BJ5496" i="9"/>
  <c r="BD5497" i="9"/>
  <c r="BE5497" i="9"/>
  <c r="BF5497" i="9"/>
  <c r="BG5497" i="9"/>
  <c r="BH5497" i="9"/>
  <c r="BI5497" i="9"/>
  <c r="BJ5497" i="9"/>
  <c r="BD5498" i="9"/>
  <c r="BE5498" i="9"/>
  <c r="BF5498" i="9"/>
  <c r="BG5498" i="9"/>
  <c r="BH5498" i="9"/>
  <c r="BI5498" i="9"/>
  <c r="BJ5498" i="9"/>
  <c r="BD5499" i="9"/>
  <c r="BE5499" i="9"/>
  <c r="BF5499" i="9"/>
  <c r="BG5499" i="9"/>
  <c r="BH5499" i="9"/>
  <c r="BI5499" i="9"/>
  <c r="BJ5499" i="9"/>
  <c r="BD5500" i="9"/>
  <c r="BE5500" i="9"/>
  <c r="BF5500" i="9"/>
  <c r="BG5500" i="9"/>
  <c r="BH5500" i="9"/>
  <c r="BI5500" i="9"/>
  <c r="BJ5500" i="9"/>
  <c r="BD5501" i="9"/>
  <c r="BE5501" i="9"/>
  <c r="BF5501" i="9"/>
  <c r="BG5501" i="9"/>
  <c r="BH5501" i="9"/>
  <c r="BI5501" i="9"/>
  <c r="BJ5501" i="9"/>
  <c r="BD5502" i="9"/>
  <c r="BE5502" i="9"/>
  <c r="BF5502" i="9"/>
  <c r="BG5502" i="9"/>
  <c r="BH5502" i="9"/>
  <c r="BI5502" i="9"/>
  <c r="BJ5502" i="9"/>
  <c r="BD5503" i="9"/>
  <c r="BE5503" i="9"/>
  <c r="BF5503" i="9"/>
  <c r="BG5503" i="9"/>
  <c r="BH5503" i="9"/>
  <c r="BI5503" i="9"/>
  <c r="BJ5503" i="9"/>
  <c r="BD5504" i="9"/>
  <c r="BE5504" i="9"/>
  <c r="BF5504" i="9"/>
  <c r="BG5504" i="9"/>
  <c r="BH5504" i="9"/>
  <c r="BI5504" i="9"/>
  <c r="BJ5504" i="9"/>
  <c r="BD5505" i="9"/>
  <c r="BE5505" i="9"/>
  <c r="BF5505" i="9"/>
  <c r="BG5505" i="9"/>
  <c r="BH5505" i="9"/>
  <c r="BI5505" i="9"/>
  <c r="BJ5505" i="9"/>
  <c r="BD5506" i="9"/>
  <c r="BE5506" i="9"/>
  <c r="BF5506" i="9"/>
  <c r="BG5506" i="9"/>
  <c r="BH5506" i="9"/>
  <c r="BI5506" i="9"/>
  <c r="BJ5506" i="9"/>
  <c r="BD5507" i="9"/>
  <c r="BE5507" i="9"/>
  <c r="BF5507" i="9"/>
  <c r="BG5507" i="9"/>
  <c r="BH5507" i="9"/>
  <c r="BI5507" i="9"/>
  <c r="BJ5507" i="9"/>
  <c r="BD5508" i="9"/>
  <c r="BE5508" i="9"/>
  <c r="BF5508" i="9"/>
  <c r="BG5508" i="9"/>
  <c r="BH5508" i="9"/>
  <c r="BI5508" i="9"/>
  <c r="BJ5508" i="9"/>
  <c r="BD5509" i="9"/>
  <c r="BE5509" i="9"/>
  <c r="BF5509" i="9"/>
  <c r="BG5509" i="9"/>
  <c r="BH5509" i="9"/>
  <c r="BI5509" i="9"/>
  <c r="BJ5509" i="9"/>
  <c r="BD5510" i="9"/>
  <c r="BE5510" i="9"/>
  <c r="BF5510" i="9"/>
  <c r="BG5510" i="9"/>
  <c r="BH5510" i="9"/>
  <c r="BI5510" i="9"/>
  <c r="BJ5510" i="9"/>
  <c r="BD5511" i="9"/>
  <c r="BE5511" i="9"/>
  <c r="BF5511" i="9"/>
  <c r="BG5511" i="9"/>
  <c r="BH5511" i="9"/>
  <c r="BI5511" i="9"/>
  <c r="BJ5511" i="9"/>
  <c r="BD5512" i="9"/>
  <c r="BE5512" i="9"/>
  <c r="BF5512" i="9"/>
  <c r="BG5512" i="9"/>
  <c r="BH5512" i="9"/>
  <c r="BI5512" i="9"/>
  <c r="BJ5512" i="9"/>
  <c r="BD5513" i="9"/>
  <c r="BE5513" i="9"/>
  <c r="BF5513" i="9"/>
  <c r="BG5513" i="9"/>
  <c r="BH5513" i="9"/>
  <c r="BI5513" i="9"/>
  <c r="BJ5513" i="9"/>
  <c r="BD5514" i="9"/>
  <c r="BE5514" i="9"/>
  <c r="BF5514" i="9"/>
  <c r="BG5514" i="9"/>
  <c r="BH5514" i="9"/>
  <c r="BI5514" i="9"/>
  <c r="BJ5514" i="9"/>
  <c r="BD5515" i="9"/>
  <c r="BE5515" i="9"/>
  <c r="BF5515" i="9"/>
  <c r="BG5515" i="9"/>
  <c r="BH5515" i="9"/>
  <c r="BI5515" i="9"/>
  <c r="BJ5515" i="9"/>
  <c r="BD5219" i="9"/>
  <c r="BE5219" i="9"/>
  <c r="BF5219" i="9"/>
  <c r="BG5219" i="9"/>
  <c r="BH5219" i="9"/>
  <c r="BI5219" i="9"/>
  <c r="BJ5219" i="9"/>
  <c r="BD5220" i="9"/>
  <c r="BE5220" i="9"/>
  <c r="BF5220" i="9"/>
  <c r="BG5220" i="9"/>
  <c r="BH5220" i="9"/>
  <c r="BI5220" i="9"/>
  <c r="BJ5220" i="9"/>
  <c r="BD5221" i="9"/>
  <c r="BE5221" i="9"/>
  <c r="BF5221" i="9"/>
  <c r="BG5221" i="9"/>
  <c r="BH5221" i="9"/>
  <c r="BI5221" i="9"/>
  <c r="BJ5221" i="9"/>
  <c r="BD5222" i="9"/>
  <c r="BE5222" i="9"/>
  <c r="BF5222" i="9"/>
  <c r="BG5222" i="9"/>
  <c r="BH5222" i="9"/>
  <c r="BI5222" i="9"/>
  <c r="BJ5222" i="9"/>
  <c r="BD5223" i="9"/>
  <c r="BE5223" i="9"/>
  <c r="BF5223" i="9"/>
  <c r="BG5223" i="9"/>
  <c r="BH5223" i="9"/>
  <c r="BI5223" i="9"/>
  <c r="BJ5223" i="9"/>
  <c r="BD5224" i="9"/>
  <c r="BE5224" i="9"/>
  <c r="BF5224" i="9"/>
  <c r="BG5224" i="9"/>
  <c r="BH5224" i="9"/>
  <c r="BI5224" i="9"/>
  <c r="BJ5224" i="9"/>
  <c r="BD5225" i="9"/>
  <c r="BE5225" i="9"/>
  <c r="BF5225" i="9"/>
  <c r="BG5225" i="9"/>
  <c r="BH5225" i="9"/>
  <c r="BI5225" i="9"/>
  <c r="BJ5225" i="9"/>
  <c r="BD5226" i="9"/>
  <c r="BE5226" i="9"/>
  <c r="BF5226" i="9"/>
  <c r="BG5226" i="9"/>
  <c r="BH5226" i="9"/>
  <c r="BI5226" i="9"/>
  <c r="BJ5226" i="9"/>
  <c r="BD5227" i="9"/>
  <c r="BE5227" i="9"/>
  <c r="BF5227" i="9"/>
  <c r="BG5227" i="9"/>
  <c r="BH5227" i="9"/>
  <c r="BI5227" i="9"/>
  <c r="BJ5227" i="9"/>
  <c r="BD5228" i="9"/>
  <c r="BE5228" i="9"/>
  <c r="BF5228" i="9"/>
  <c r="BG5228" i="9"/>
  <c r="BH5228" i="9"/>
  <c r="BI5228" i="9"/>
  <c r="BJ5228" i="9"/>
  <c r="BD5229" i="9"/>
  <c r="BE5229" i="9"/>
  <c r="BF5229" i="9"/>
  <c r="BG5229" i="9"/>
  <c r="BH5229" i="9"/>
  <c r="BI5229" i="9"/>
  <c r="BJ5229" i="9"/>
  <c r="BD5230" i="9"/>
  <c r="BE5230" i="9"/>
  <c r="BF5230" i="9"/>
  <c r="BG5230" i="9"/>
  <c r="BH5230" i="9"/>
  <c r="BI5230" i="9"/>
  <c r="BJ5230" i="9"/>
  <c r="BD5231" i="9"/>
  <c r="BE5231" i="9"/>
  <c r="BF5231" i="9"/>
  <c r="BG5231" i="9"/>
  <c r="BH5231" i="9"/>
  <c r="BI5231" i="9"/>
  <c r="BJ5231" i="9"/>
  <c r="BD5232" i="9"/>
  <c r="BE5232" i="9"/>
  <c r="BF5232" i="9"/>
  <c r="BG5232" i="9"/>
  <c r="BH5232" i="9"/>
  <c r="BI5232" i="9"/>
  <c r="BJ5232" i="9"/>
  <c r="BD5233" i="9"/>
  <c r="BE5233" i="9"/>
  <c r="BF5233" i="9"/>
  <c r="BG5233" i="9"/>
  <c r="BH5233" i="9"/>
  <c r="BI5233" i="9"/>
  <c r="BJ5233" i="9"/>
  <c r="BD5234" i="9"/>
  <c r="BE5234" i="9"/>
  <c r="BF5234" i="9"/>
  <c r="BG5234" i="9"/>
  <c r="BH5234" i="9"/>
  <c r="BI5234" i="9"/>
  <c r="BJ5234" i="9"/>
  <c r="BD5235" i="9"/>
  <c r="BE5235" i="9"/>
  <c r="BF5235" i="9"/>
  <c r="BG5235" i="9"/>
  <c r="BH5235" i="9"/>
  <c r="BI5235" i="9"/>
  <c r="BJ5235" i="9"/>
  <c r="BD5236" i="9"/>
  <c r="BE5236" i="9"/>
  <c r="BF5236" i="9"/>
  <c r="BG5236" i="9"/>
  <c r="BH5236" i="9"/>
  <c r="BI5236" i="9"/>
  <c r="BJ5236" i="9"/>
  <c r="BD5237" i="9"/>
  <c r="BE5237" i="9"/>
  <c r="BF5237" i="9"/>
  <c r="BG5237" i="9"/>
  <c r="BH5237" i="9"/>
  <c r="BI5237" i="9"/>
  <c r="BJ5237" i="9"/>
  <c r="BD5238" i="9"/>
  <c r="BE5238" i="9"/>
  <c r="BF5238" i="9"/>
  <c r="BG5238" i="9"/>
  <c r="BH5238" i="9"/>
  <c r="BI5238" i="9"/>
  <c r="BJ5238" i="9"/>
  <c r="BD5239" i="9"/>
  <c r="BE5239" i="9"/>
  <c r="BF5239" i="9"/>
  <c r="BG5239" i="9"/>
  <c r="BH5239" i="9"/>
  <c r="BI5239" i="9"/>
  <c r="BJ5239" i="9"/>
  <c r="BD5240" i="9"/>
  <c r="BE5240" i="9"/>
  <c r="BF5240" i="9"/>
  <c r="BG5240" i="9"/>
  <c r="BH5240" i="9"/>
  <c r="BI5240" i="9"/>
  <c r="BJ5240" i="9"/>
  <c r="BD5241" i="9"/>
  <c r="BE5241" i="9"/>
  <c r="BF5241" i="9"/>
  <c r="BG5241" i="9"/>
  <c r="BH5241" i="9"/>
  <c r="BI5241" i="9"/>
  <c r="BJ5241" i="9"/>
  <c r="BD5242" i="9"/>
  <c r="BE5242" i="9"/>
  <c r="BF5242" i="9"/>
  <c r="BG5242" i="9"/>
  <c r="BH5242" i="9"/>
  <c r="BI5242" i="9"/>
  <c r="BJ5242" i="9"/>
  <c r="BD5243" i="9"/>
  <c r="BE5243" i="9"/>
  <c r="BF5243" i="9"/>
  <c r="BG5243" i="9"/>
  <c r="BH5243" i="9"/>
  <c r="BI5243" i="9"/>
  <c r="BJ5243" i="9"/>
  <c r="BD5244" i="9"/>
  <c r="BE5244" i="9"/>
  <c r="BF5244" i="9"/>
  <c r="BG5244" i="9"/>
  <c r="BH5244" i="9"/>
  <c r="BI5244" i="9"/>
  <c r="BJ5244" i="9"/>
  <c r="BD5245" i="9"/>
  <c r="BE5245" i="9"/>
  <c r="BF5245" i="9"/>
  <c r="BG5245" i="9"/>
  <c r="BH5245" i="9"/>
  <c r="BI5245" i="9"/>
  <c r="BJ5245" i="9"/>
  <c r="BD5246" i="9"/>
  <c r="BE5246" i="9"/>
  <c r="BF5246" i="9"/>
  <c r="BG5246" i="9"/>
  <c r="BH5246" i="9"/>
  <c r="BI5246" i="9"/>
  <c r="BJ5246" i="9"/>
  <c r="BD5247" i="9"/>
  <c r="BE5247" i="9"/>
  <c r="BF5247" i="9"/>
  <c r="BG5247" i="9"/>
  <c r="BH5247" i="9"/>
  <c r="BI5247" i="9"/>
  <c r="BJ5247" i="9"/>
  <c r="BD5248" i="9"/>
  <c r="BE5248" i="9"/>
  <c r="BF5248" i="9"/>
  <c r="BG5248" i="9"/>
  <c r="BH5248" i="9"/>
  <c r="BI5248" i="9"/>
  <c r="BJ5248" i="9"/>
  <c r="BD5249" i="9"/>
  <c r="BE5249" i="9"/>
  <c r="BF5249" i="9"/>
  <c r="BG5249" i="9"/>
  <c r="BH5249" i="9"/>
  <c r="BI5249" i="9"/>
  <c r="BJ5249" i="9"/>
  <c r="BD5250" i="9"/>
  <c r="BE5250" i="9"/>
  <c r="BF5250" i="9"/>
  <c r="BG5250" i="9"/>
  <c r="BH5250" i="9"/>
  <c r="BI5250" i="9"/>
  <c r="BJ5250" i="9"/>
  <c r="BD5251" i="9"/>
  <c r="BE5251" i="9"/>
  <c r="BF5251" i="9"/>
  <c r="BG5251" i="9"/>
  <c r="BH5251" i="9"/>
  <c r="BI5251" i="9"/>
  <c r="BJ5251" i="9"/>
  <c r="BD5252" i="9"/>
  <c r="BE5252" i="9"/>
  <c r="BF5252" i="9"/>
  <c r="BG5252" i="9"/>
  <c r="BH5252" i="9"/>
  <c r="BI5252" i="9"/>
  <c r="BJ5252" i="9"/>
  <c r="BD5253" i="9"/>
  <c r="BE5253" i="9"/>
  <c r="BF5253" i="9"/>
  <c r="BG5253" i="9"/>
  <c r="BH5253" i="9"/>
  <c r="BI5253" i="9"/>
  <c r="BJ5253" i="9"/>
  <c r="BD5254" i="9"/>
  <c r="BE5254" i="9"/>
  <c r="BF5254" i="9"/>
  <c r="BG5254" i="9"/>
  <c r="BH5254" i="9"/>
  <c r="BI5254" i="9"/>
  <c r="BJ5254" i="9"/>
  <c r="BD5255" i="9"/>
  <c r="BE5255" i="9"/>
  <c r="BF5255" i="9"/>
  <c r="BG5255" i="9"/>
  <c r="BH5255" i="9"/>
  <c r="BI5255" i="9"/>
  <c r="BJ5255" i="9"/>
  <c r="BD5256" i="9"/>
  <c r="BE5256" i="9"/>
  <c r="BF5256" i="9"/>
  <c r="BG5256" i="9"/>
  <c r="BH5256" i="9"/>
  <c r="BI5256" i="9"/>
  <c r="BJ5256" i="9"/>
  <c r="BD5257" i="9"/>
  <c r="BE5257" i="9"/>
  <c r="BF5257" i="9"/>
  <c r="BG5257" i="9"/>
  <c r="BH5257" i="9"/>
  <c r="BI5257" i="9"/>
  <c r="BJ5257" i="9"/>
  <c r="BD5258" i="9"/>
  <c r="BE5258" i="9"/>
  <c r="BF5258" i="9"/>
  <c r="BG5258" i="9"/>
  <c r="BH5258" i="9"/>
  <c r="BI5258" i="9"/>
  <c r="BJ5258" i="9"/>
  <c r="BD5259" i="9"/>
  <c r="BE5259" i="9"/>
  <c r="BF5259" i="9"/>
  <c r="BG5259" i="9"/>
  <c r="BH5259" i="9"/>
  <c r="BI5259" i="9"/>
  <c r="BJ5259" i="9"/>
  <c r="BD5260" i="9"/>
  <c r="BE5260" i="9"/>
  <c r="BF5260" i="9"/>
  <c r="BG5260" i="9"/>
  <c r="BH5260" i="9"/>
  <c r="BI5260" i="9"/>
  <c r="BJ5260" i="9"/>
  <c r="BD5261" i="9"/>
  <c r="BE5261" i="9"/>
  <c r="BF5261" i="9"/>
  <c r="BG5261" i="9"/>
  <c r="BH5261" i="9"/>
  <c r="BI5261" i="9"/>
  <c r="BJ5261" i="9"/>
  <c r="BD5262" i="9"/>
  <c r="BE5262" i="9"/>
  <c r="BF5262" i="9"/>
  <c r="BG5262" i="9"/>
  <c r="BH5262" i="9"/>
  <c r="BI5262" i="9"/>
  <c r="BJ5262" i="9"/>
  <c r="BD5263" i="9"/>
  <c r="BE5263" i="9"/>
  <c r="BF5263" i="9"/>
  <c r="BG5263" i="9"/>
  <c r="BH5263" i="9"/>
  <c r="BI5263" i="9"/>
  <c r="BJ5263" i="9"/>
  <c r="BD5264" i="9"/>
  <c r="BE5264" i="9"/>
  <c r="BF5264" i="9"/>
  <c r="BG5264" i="9"/>
  <c r="BH5264" i="9"/>
  <c r="BI5264" i="9"/>
  <c r="BJ5264" i="9"/>
  <c r="BD5265" i="9"/>
  <c r="BE5265" i="9"/>
  <c r="BF5265" i="9"/>
  <c r="BG5265" i="9"/>
  <c r="BH5265" i="9"/>
  <c r="BI5265" i="9"/>
  <c r="BJ5265" i="9"/>
  <c r="BD5266" i="9"/>
  <c r="BE5266" i="9"/>
  <c r="BF5266" i="9"/>
  <c r="BG5266" i="9"/>
  <c r="BH5266" i="9"/>
  <c r="BI5266" i="9"/>
  <c r="BJ5266" i="9"/>
  <c r="BD5267" i="9"/>
  <c r="BE5267" i="9"/>
  <c r="BF5267" i="9"/>
  <c r="BG5267" i="9"/>
  <c r="BH5267" i="9"/>
  <c r="BI5267" i="9"/>
  <c r="BJ5267" i="9"/>
  <c r="BD5268" i="9"/>
  <c r="BE5268" i="9"/>
  <c r="BF5268" i="9"/>
  <c r="BG5268" i="9"/>
  <c r="BH5268" i="9"/>
  <c r="BI5268" i="9"/>
  <c r="BJ5268" i="9"/>
  <c r="BD5269" i="9"/>
  <c r="BE5269" i="9"/>
  <c r="BF5269" i="9"/>
  <c r="BG5269" i="9"/>
  <c r="BH5269" i="9"/>
  <c r="BI5269" i="9"/>
  <c r="BJ5269" i="9"/>
  <c r="BD5270" i="9"/>
  <c r="BE5270" i="9"/>
  <c r="BF5270" i="9"/>
  <c r="BG5270" i="9"/>
  <c r="BH5270" i="9"/>
  <c r="BI5270" i="9"/>
  <c r="BJ5270" i="9"/>
  <c r="BD5271" i="9"/>
  <c r="BE5271" i="9"/>
  <c r="BF5271" i="9"/>
  <c r="BG5271" i="9"/>
  <c r="BH5271" i="9"/>
  <c r="BI5271" i="9"/>
  <c r="BJ5271" i="9"/>
  <c r="BD5272" i="9"/>
  <c r="BE5272" i="9"/>
  <c r="BF5272" i="9"/>
  <c r="BG5272" i="9"/>
  <c r="BH5272" i="9"/>
  <c r="BI5272" i="9"/>
  <c r="BJ5272" i="9"/>
  <c r="BD5273" i="9"/>
  <c r="BE5273" i="9"/>
  <c r="BF5273" i="9"/>
  <c r="BG5273" i="9"/>
  <c r="BH5273" i="9"/>
  <c r="BI5273" i="9"/>
  <c r="BJ5273" i="9"/>
  <c r="BD5274" i="9"/>
  <c r="BE5274" i="9"/>
  <c r="BF5274" i="9"/>
  <c r="BG5274" i="9"/>
  <c r="BH5274" i="9"/>
  <c r="BI5274" i="9"/>
  <c r="BJ5274" i="9"/>
  <c r="BD5275" i="9"/>
  <c r="BE5275" i="9"/>
  <c r="BF5275" i="9"/>
  <c r="BG5275" i="9"/>
  <c r="BH5275" i="9"/>
  <c r="BI5275" i="9"/>
  <c r="BJ5275" i="9"/>
  <c r="BD5276" i="9"/>
  <c r="BE5276" i="9"/>
  <c r="BF5276" i="9"/>
  <c r="BG5276" i="9"/>
  <c r="BH5276" i="9"/>
  <c r="BI5276" i="9"/>
  <c r="BJ5276" i="9"/>
  <c r="BD5277" i="9"/>
  <c r="BE5277" i="9"/>
  <c r="BF5277" i="9"/>
  <c r="BG5277" i="9"/>
  <c r="BH5277" i="9"/>
  <c r="BI5277" i="9"/>
  <c r="BJ5277" i="9"/>
  <c r="BD5278" i="9"/>
  <c r="BE5278" i="9"/>
  <c r="BF5278" i="9"/>
  <c r="BG5278" i="9"/>
  <c r="BH5278" i="9"/>
  <c r="BI5278" i="9"/>
  <c r="BJ5278" i="9"/>
  <c r="BD5279" i="9"/>
  <c r="BE5279" i="9"/>
  <c r="BF5279" i="9"/>
  <c r="BG5279" i="9"/>
  <c r="BH5279" i="9"/>
  <c r="BI5279" i="9"/>
  <c r="BJ5279" i="9"/>
  <c r="BD5280" i="9"/>
  <c r="BE5280" i="9"/>
  <c r="BF5280" i="9"/>
  <c r="BG5280" i="9"/>
  <c r="BH5280" i="9"/>
  <c r="BI5280" i="9"/>
  <c r="BJ5280" i="9"/>
  <c r="BD5281" i="9"/>
  <c r="BE5281" i="9"/>
  <c r="BF5281" i="9"/>
  <c r="BG5281" i="9"/>
  <c r="BH5281" i="9"/>
  <c r="BI5281" i="9"/>
  <c r="BJ5281" i="9"/>
  <c r="BD5282" i="9"/>
  <c r="BE5282" i="9"/>
  <c r="BF5282" i="9"/>
  <c r="BG5282" i="9"/>
  <c r="BH5282" i="9"/>
  <c r="BI5282" i="9"/>
  <c r="BJ5282" i="9"/>
  <c r="BD5283" i="9"/>
  <c r="BE5283" i="9"/>
  <c r="BF5283" i="9"/>
  <c r="BG5283" i="9"/>
  <c r="BH5283" i="9"/>
  <c r="BI5283" i="9"/>
  <c r="BJ5283" i="9"/>
  <c r="BD5284" i="9"/>
  <c r="BE5284" i="9"/>
  <c r="BF5284" i="9"/>
  <c r="BG5284" i="9"/>
  <c r="BH5284" i="9"/>
  <c r="BI5284" i="9"/>
  <c r="BJ5284" i="9"/>
  <c r="BD5285" i="9"/>
  <c r="BE5285" i="9"/>
  <c r="BF5285" i="9"/>
  <c r="BG5285" i="9"/>
  <c r="BH5285" i="9"/>
  <c r="BI5285" i="9"/>
  <c r="BJ5285" i="9"/>
  <c r="BD5286" i="9"/>
  <c r="BE5286" i="9"/>
  <c r="BF5286" i="9"/>
  <c r="BG5286" i="9"/>
  <c r="BH5286" i="9"/>
  <c r="BI5286" i="9"/>
  <c r="BJ5286" i="9"/>
  <c r="BD5287" i="9"/>
  <c r="BE5287" i="9"/>
  <c r="BF5287" i="9"/>
  <c r="BG5287" i="9"/>
  <c r="BH5287" i="9"/>
  <c r="BI5287" i="9"/>
  <c r="BJ5287" i="9"/>
  <c r="BD5288" i="9"/>
  <c r="BE5288" i="9"/>
  <c r="BF5288" i="9"/>
  <c r="BG5288" i="9"/>
  <c r="BH5288" i="9"/>
  <c r="BI5288" i="9"/>
  <c r="BJ5288" i="9"/>
  <c r="BD5289" i="9"/>
  <c r="BE5289" i="9"/>
  <c r="BF5289" i="9"/>
  <c r="BG5289" i="9"/>
  <c r="BH5289" i="9"/>
  <c r="BI5289" i="9"/>
  <c r="BJ5289" i="9"/>
  <c r="BD5290" i="9"/>
  <c r="BE5290" i="9"/>
  <c r="BF5290" i="9"/>
  <c r="BG5290" i="9"/>
  <c r="BH5290" i="9"/>
  <c r="BI5290" i="9"/>
  <c r="BJ5290" i="9"/>
  <c r="BD5291" i="9"/>
  <c r="BE5291" i="9"/>
  <c r="BF5291" i="9"/>
  <c r="BG5291" i="9"/>
  <c r="BH5291" i="9"/>
  <c r="BI5291" i="9"/>
  <c r="BJ5291" i="9"/>
  <c r="BD5292" i="9"/>
  <c r="BE5292" i="9"/>
  <c r="BF5292" i="9"/>
  <c r="BG5292" i="9"/>
  <c r="BH5292" i="9"/>
  <c r="BI5292" i="9"/>
  <c r="BJ5292" i="9"/>
  <c r="BD5293" i="9"/>
  <c r="BE5293" i="9"/>
  <c r="BF5293" i="9"/>
  <c r="BG5293" i="9"/>
  <c r="BH5293" i="9"/>
  <c r="BI5293" i="9"/>
  <c r="BJ5293" i="9"/>
  <c r="BD5294" i="9"/>
  <c r="BE5294" i="9"/>
  <c r="BF5294" i="9"/>
  <c r="BG5294" i="9"/>
  <c r="BH5294" i="9"/>
  <c r="BI5294" i="9"/>
  <c r="BJ5294" i="9"/>
  <c r="BD5295" i="9"/>
  <c r="BE5295" i="9"/>
  <c r="BF5295" i="9"/>
  <c r="BG5295" i="9"/>
  <c r="BH5295" i="9"/>
  <c r="BI5295" i="9"/>
  <c r="BJ5295" i="9"/>
  <c r="BD5296" i="9"/>
  <c r="BE5296" i="9"/>
  <c r="BF5296" i="9"/>
  <c r="BG5296" i="9"/>
  <c r="BH5296" i="9"/>
  <c r="BI5296" i="9"/>
  <c r="BJ5296" i="9"/>
  <c r="BD5297" i="9"/>
  <c r="BE5297" i="9"/>
  <c r="BF5297" i="9"/>
  <c r="BG5297" i="9"/>
  <c r="BH5297" i="9"/>
  <c r="BI5297" i="9"/>
  <c r="BJ5297" i="9"/>
  <c r="BD5298" i="9"/>
  <c r="BE5298" i="9"/>
  <c r="BF5298" i="9"/>
  <c r="BG5298" i="9"/>
  <c r="BH5298" i="9"/>
  <c r="BI5298" i="9"/>
  <c r="BJ5298" i="9"/>
  <c r="BD5299" i="9"/>
  <c r="BE5299" i="9"/>
  <c r="BF5299" i="9"/>
  <c r="BG5299" i="9"/>
  <c r="BH5299" i="9"/>
  <c r="BI5299" i="9"/>
  <c r="BJ5299" i="9"/>
  <c r="BD5300" i="9"/>
  <c r="BE5300" i="9"/>
  <c r="BF5300" i="9"/>
  <c r="BG5300" i="9"/>
  <c r="BH5300" i="9"/>
  <c r="BI5300" i="9"/>
  <c r="BJ5300" i="9"/>
  <c r="BD5301" i="9"/>
  <c r="BE5301" i="9"/>
  <c r="BF5301" i="9"/>
  <c r="BG5301" i="9"/>
  <c r="BH5301" i="9"/>
  <c r="BI5301" i="9"/>
  <c r="BJ5301" i="9"/>
  <c r="BD5302" i="9"/>
  <c r="BE5302" i="9"/>
  <c r="BF5302" i="9"/>
  <c r="BG5302" i="9"/>
  <c r="BH5302" i="9"/>
  <c r="BI5302" i="9"/>
  <c r="BJ5302" i="9"/>
  <c r="BD5303" i="9"/>
  <c r="BE5303" i="9"/>
  <c r="BF5303" i="9"/>
  <c r="BG5303" i="9"/>
  <c r="BH5303" i="9"/>
  <c r="BI5303" i="9"/>
  <c r="BJ5303" i="9"/>
  <c r="BD5304" i="9"/>
  <c r="BE5304" i="9"/>
  <c r="BF5304" i="9"/>
  <c r="BG5304" i="9"/>
  <c r="BH5304" i="9"/>
  <c r="BI5304" i="9"/>
  <c r="BJ5304" i="9"/>
  <c r="BD5305" i="9"/>
  <c r="BE5305" i="9"/>
  <c r="BF5305" i="9"/>
  <c r="BG5305" i="9"/>
  <c r="BH5305" i="9"/>
  <c r="BI5305" i="9"/>
  <c r="BJ5305" i="9"/>
  <c r="BD5306" i="9"/>
  <c r="BE5306" i="9"/>
  <c r="BF5306" i="9"/>
  <c r="BG5306" i="9"/>
  <c r="BH5306" i="9"/>
  <c r="BI5306" i="9"/>
  <c r="BJ5306" i="9"/>
  <c r="BD5307" i="9"/>
  <c r="BE5307" i="9"/>
  <c r="BF5307" i="9"/>
  <c r="BG5307" i="9"/>
  <c r="BH5307" i="9"/>
  <c r="BI5307" i="9"/>
  <c r="BJ5307" i="9"/>
  <c r="BD5308" i="9"/>
  <c r="BE5308" i="9"/>
  <c r="BF5308" i="9"/>
  <c r="BG5308" i="9"/>
  <c r="BH5308" i="9"/>
  <c r="BI5308" i="9"/>
  <c r="BJ5308" i="9"/>
  <c r="BD5309" i="9"/>
  <c r="BE5309" i="9"/>
  <c r="BF5309" i="9"/>
  <c r="BG5309" i="9"/>
  <c r="BH5309" i="9"/>
  <c r="BI5309" i="9"/>
  <c r="BJ5309" i="9"/>
  <c r="BD5310" i="9"/>
  <c r="BE5310" i="9"/>
  <c r="BF5310" i="9"/>
  <c r="BG5310" i="9"/>
  <c r="BH5310" i="9"/>
  <c r="BI5310" i="9"/>
  <c r="BJ5310" i="9"/>
  <c r="BD5311" i="9"/>
  <c r="BE5311" i="9"/>
  <c r="BF5311" i="9"/>
  <c r="BG5311" i="9"/>
  <c r="BH5311" i="9"/>
  <c r="BI5311" i="9"/>
  <c r="BJ5311" i="9"/>
  <c r="BD5312" i="9"/>
  <c r="BE5312" i="9"/>
  <c r="BF5312" i="9"/>
  <c r="BG5312" i="9"/>
  <c r="BH5312" i="9"/>
  <c r="BI5312" i="9"/>
  <c r="BJ5312" i="9"/>
  <c r="BD5313" i="9"/>
  <c r="BE5313" i="9"/>
  <c r="BF5313" i="9"/>
  <c r="BG5313" i="9"/>
  <c r="BH5313" i="9"/>
  <c r="BI5313" i="9"/>
  <c r="BJ5313" i="9"/>
  <c r="BD5314" i="9"/>
  <c r="BE5314" i="9"/>
  <c r="BF5314" i="9"/>
  <c r="BG5314" i="9"/>
  <c r="BH5314" i="9"/>
  <c r="BI5314" i="9"/>
  <c r="BJ5314" i="9"/>
  <c r="BD5315" i="9"/>
  <c r="BE5315" i="9"/>
  <c r="BF5315" i="9"/>
  <c r="BG5315" i="9"/>
  <c r="BH5315" i="9"/>
  <c r="BI5315" i="9"/>
  <c r="BJ5315" i="9"/>
  <c r="BD5316" i="9"/>
  <c r="BE5316" i="9"/>
  <c r="BF5316" i="9"/>
  <c r="BG5316" i="9"/>
  <c r="BH5316" i="9"/>
  <c r="BI5316" i="9"/>
  <c r="BJ5316" i="9"/>
  <c r="BD5317" i="9"/>
  <c r="BE5317" i="9"/>
  <c r="BF5317" i="9"/>
  <c r="BG5317" i="9"/>
  <c r="BH5317" i="9"/>
  <c r="BI5317" i="9"/>
  <c r="BJ5317" i="9"/>
  <c r="BD5318" i="9"/>
  <c r="BE5318" i="9"/>
  <c r="BF5318" i="9"/>
  <c r="BG5318" i="9"/>
  <c r="BH5318" i="9"/>
  <c r="BI5318" i="9"/>
  <c r="BJ5318" i="9"/>
  <c r="BD5319" i="9"/>
  <c r="BE5319" i="9"/>
  <c r="BF5319" i="9"/>
  <c r="BG5319" i="9"/>
  <c r="BH5319" i="9"/>
  <c r="BI5319" i="9"/>
  <c r="BJ5319" i="9"/>
  <c r="BD5320" i="9"/>
  <c r="BE5320" i="9"/>
  <c r="BF5320" i="9"/>
  <c r="BG5320" i="9"/>
  <c r="BH5320" i="9"/>
  <c r="BI5320" i="9"/>
  <c r="BJ5320" i="9"/>
  <c r="BD5321" i="9"/>
  <c r="BE5321" i="9"/>
  <c r="BF5321" i="9"/>
  <c r="BG5321" i="9"/>
  <c r="BH5321" i="9"/>
  <c r="BI5321" i="9"/>
  <c r="BJ5321" i="9"/>
  <c r="BD5322" i="9"/>
  <c r="BE5322" i="9"/>
  <c r="BF5322" i="9"/>
  <c r="BG5322" i="9"/>
  <c r="BH5322" i="9"/>
  <c r="BI5322" i="9"/>
  <c r="BJ5322" i="9"/>
  <c r="BD5323" i="9"/>
  <c r="BE5323" i="9"/>
  <c r="BF5323" i="9"/>
  <c r="BG5323" i="9"/>
  <c r="BH5323" i="9"/>
  <c r="BI5323" i="9"/>
  <c r="BJ5323" i="9"/>
  <c r="BD5324" i="9"/>
  <c r="BE5324" i="9"/>
  <c r="BF5324" i="9"/>
  <c r="BG5324" i="9"/>
  <c r="BH5324" i="9"/>
  <c r="BI5324" i="9"/>
  <c r="BJ5324" i="9"/>
  <c r="BD5325" i="9"/>
  <c r="BE5325" i="9"/>
  <c r="BF5325" i="9"/>
  <c r="BG5325" i="9"/>
  <c r="BH5325" i="9"/>
  <c r="BI5325" i="9"/>
  <c r="BJ5325" i="9"/>
  <c r="BD5326" i="9"/>
  <c r="BE5326" i="9"/>
  <c r="BF5326" i="9"/>
  <c r="BG5326" i="9"/>
  <c r="BH5326" i="9"/>
  <c r="BI5326" i="9"/>
  <c r="BJ5326" i="9"/>
  <c r="BD5327" i="9"/>
  <c r="BE5327" i="9"/>
  <c r="BF5327" i="9"/>
  <c r="BG5327" i="9"/>
  <c r="BH5327" i="9"/>
  <c r="BI5327" i="9"/>
  <c r="BJ5327" i="9"/>
  <c r="BD5328" i="9"/>
  <c r="BE5328" i="9"/>
  <c r="BF5328" i="9"/>
  <c r="BG5328" i="9"/>
  <c r="BH5328" i="9"/>
  <c r="BI5328" i="9"/>
  <c r="BJ5328" i="9"/>
  <c r="BD5329" i="9"/>
  <c r="BE5329" i="9"/>
  <c r="BF5329" i="9"/>
  <c r="BG5329" i="9"/>
  <c r="BH5329" i="9"/>
  <c r="BI5329" i="9"/>
  <c r="BJ5329" i="9"/>
  <c r="BD5330" i="9"/>
  <c r="BE5330" i="9"/>
  <c r="BF5330" i="9"/>
  <c r="BG5330" i="9"/>
  <c r="BH5330" i="9"/>
  <c r="BI5330" i="9"/>
  <c r="BJ5330" i="9"/>
  <c r="BD5331" i="9"/>
  <c r="BE5331" i="9"/>
  <c r="BF5331" i="9"/>
  <c r="BG5331" i="9"/>
  <c r="BH5331" i="9"/>
  <c r="BI5331" i="9"/>
  <c r="BJ5331" i="9"/>
  <c r="BD5332" i="9"/>
  <c r="BE5332" i="9"/>
  <c r="BF5332" i="9"/>
  <c r="BG5332" i="9"/>
  <c r="BH5332" i="9"/>
  <c r="BI5332" i="9"/>
  <c r="BJ5332" i="9"/>
  <c r="BD5333" i="9"/>
  <c r="BE5333" i="9"/>
  <c r="BF5333" i="9"/>
  <c r="BG5333" i="9"/>
  <c r="BH5333" i="9"/>
  <c r="BI5333" i="9"/>
  <c r="BJ5333" i="9"/>
  <c r="BD5334" i="9"/>
  <c r="BE5334" i="9"/>
  <c r="BF5334" i="9"/>
  <c r="BG5334" i="9"/>
  <c r="BH5334" i="9"/>
  <c r="BI5334" i="9"/>
  <c r="BJ5334" i="9"/>
  <c r="BD5335" i="9"/>
  <c r="BE5335" i="9"/>
  <c r="BF5335" i="9"/>
  <c r="BG5335" i="9"/>
  <c r="BH5335" i="9"/>
  <c r="BI5335" i="9"/>
  <c r="BJ5335" i="9"/>
  <c r="BD5336" i="9"/>
  <c r="BE5336" i="9"/>
  <c r="BF5336" i="9"/>
  <c r="BG5336" i="9"/>
  <c r="BH5336" i="9"/>
  <c r="BI5336" i="9"/>
  <c r="BJ5336" i="9"/>
  <c r="BD5337" i="9"/>
  <c r="BE5337" i="9"/>
  <c r="BF5337" i="9"/>
  <c r="BG5337" i="9"/>
  <c r="BH5337" i="9"/>
  <c r="BI5337" i="9"/>
  <c r="BJ5337" i="9"/>
  <c r="BD5338" i="9"/>
  <c r="BE5338" i="9"/>
  <c r="BF5338" i="9"/>
  <c r="BG5338" i="9"/>
  <c r="BH5338" i="9"/>
  <c r="BI5338" i="9"/>
  <c r="BJ5338" i="9"/>
  <c r="BD5339" i="9"/>
  <c r="BE5339" i="9"/>
  <c r="BF5339" i="9"/>
  <c r="BG5339" i="9"/>
  <c r="BH5339" i="9"/>
  <c r="BI5339" i="9"/>
  <c r="BJ5339" i="9"/>
  <c r="BD5340" i="9"/>
  <c r="BE5340" i="9"/>
  <c r="BF5340" i="9"/>
  <c r="BG5340" i="9"/>
  <c r="BH5340" i="9"/>
  <c r="BI5340" i="9"/>
  <c r="BJ5340" i="9"/>
  <c r="BD5341" i="9"/>
  <c r="BE5341" i="9"/>
  <c r="BF5341" i="9"/>
  <c r="BG5341" i="9"/>
  <c r="BH5341" i="9"/>
  <c r="BI5341" i="9"/>
  <c r="BJ5341" i="9"/>
  <c r="BD5342" i="9"/>
  <c r="BE5342" i="9"/>
  <c r="BF5342" i="9"/>
  <c r="BG5342" i="9"/>
  <c r="BH5342" i="9"/>
  <c r="BI5342" i="9"/>
  <c r="BJ5342" i="9"/>
  <c r="BD5343" i="9"/>
  <c r="BE5343" i="9"/>
  <c r="BF5343" i="9"/>
  <c r="BG5343" i="9"/>
  <c r="BH5343" i="9"/>
  <c r="BI5343" i="9"/>
  <c r="BJ5343" i="9"/>
  <c r="BD5344" i="9"/>
  <c r="BE5344" i="9"/>
  <c r="BF5344" i="9"/>
  <c r="BG5344" i="9"/>
  <c r="BH5344" i="9"/>
  <c r="BI5344" i="9"/>
  <c r="BJ5344" i="9"/>
  <c r="BD5345" i="9"/>
  <c r="BE5345" i="9"/>
  <c r="BF5345" i="9"/>
  <c r="BG5345" i="9"/>
  <c r="BH5345" i="9"/>
  <c r="BI5345" i="9"/>
  <c r="BJ5345" i="9"/>
  <c r="BD5346" i="9"/>
  <c r="BE5346" i="9"/>
  <c r="BF5346" i="9"/>
  <c r="BG5346" i="9"/>
  <c r="BH5346" i="9"/>
  <c r="BI5346" i="9"/>
  <c r="BJ5346" i="9"/>
  <c r="BD5347" i="9"/>
  <c r="BE5347" i="9"/>
  <c r="BF5347" i="9"/>
  <c r="BG5347" i="9"/>
  <c r="BH5347" i="9"/>
  <c r="BI5347" i="9"/>
  <c r="BJ5347" i="9"/>
  <c r="BD5348" i="9"/>
  <c r="BE5348" i="9"/>
  <c r="BF5348" i="9"/>
  <c r="BG5348" i="9"/>
  <c r="BH5348" i="9"/>
  <c r="BI5348" i="9"/>
  <c r="BJ5348" i="9"/>
  <c r="BD5349" i="9"/>
  <c r="BE5349" i="9"/>
  <c r="BF5349" i="9"/>
  <c r="BG5349" i="9"/>
  <c r="BH5349" i="9"/>
  <c r="BI5349" i="9"/>
  <c r="BJ5349" i="9"/>
  <c r="BD5350" i="9"/>
  <c r="BE5350" i="9"/>
  <c r="BF5350" i="9"/>
  <c r="BG5350" i="9"/>
  <c r="BH5350" i="9"/>
  <c r="BI5350" i="9"/>
  <c r="BJ5350" i="9"/>
  <c r="BD5351" i="9"/>
  <c r="BE5351" i="9"/>
  <c r="BF5351" i="9"/>
  <c r="BG5351" i="9"/>
  <c r="BH5351" i="9"/>
  <c r="BI5351" i="9"/>
  <c r="BJ5351" i="9"/>
  <c r="BD5352" i="9"/>
  <c r="BE5352" i="9"/>
  <c r="BF5352" i="9"/>
  <c r="BG5352" i="9"/>
  <c r="BH5352" i="9"/>
  <c r="BI5352" i="9"/>
  <c r="BJ5352" i="9"/>
  <c r="BD5353" i="9"/>
  <c r="BE5353" i="9"/>
  <c r="BF5353" i="9"/>
  <c r="BG5353" i="9"/>
  <c r="BH5353" i="9"/>
  <c r="BI5353" i="9"/>
  <c r="BJ5353" i="9"/>
  <c r="BD5354" i="9"/>
  <c r="BE5354" i="9"/>
  <c r="BF5354" i="9"/>
  <c r="BG5354" i="9"/>
  <c r="BH5354" i="9"/>
  <c r="BI5354" i="9"/>
  <c r="BJ5354" i="9"/>
  <c r="BD5355" i="9"/>
  <c r="BE5355" i="9"/>
  <c r="BF5355" i="9"/>
  <c r="BG5355" i="9"/>
  <c r="BH5355" i="9"/>
  <c r="BI5355" i="9"/>
  <c r="BJ5355" i="9"/>
  <c r="BD5356" i="9"/>
  <c r="BE5356" i="9"/>
  <c r="BF5356" i="9"/>
  <c r="BG5356" i="9"/>
  <c r="BH5356" i="9"/>
  <c r="BI5356" i="9"/>
  <c r="BJ5356" i="9"/>
  <c r="BD5357" i="9"/>
  <c r="BE5357" i="9"/>
  <c r="BF5357" i="9"/>
  <c r="BG5357" i="9"/>
  <c r="BH5357" i="9"/>
  <c r="BI5357" i="9"/>
  <c r="BJ5357" i="9"/>
  <c r="BD5358" i="9"/>
  <c r="BE5358" i="9"/>
  <c r="BF5358" i="9"/>
  <c r="BG5358" i="9"/>
  <c r="BH5358" i="9"/>
  <c r="BI5358" i="9"/>
  <c r="BJ5358" i="9"/>
  <c r="BD5359" i="9"/>
  <c r="BE5359" i="9"/>
  <c r="BF5359" i="9"/>
  <c r="BG5359" i="9"/>
  <c r="BH5359" i="9"/>
  <c r="BI5359" i="9"/>
  <c r="BJ5359" i="9"/>
  <c r="BD5360" i="9"/>
  <c r="BE5360" i="9"/>
  <c r="BF5360" i="9"/>
  <c r="BG5360" i="9"/>
  <c r="BH5360" i="9"/>
  <c r="BI5360" i="9"/>
  <c r="BJ5360" i="9"/>
  <c r="BD5361" i="9"/>
  <c r="BE5361" i="9"/>
  <c r="BF5361" i="9"/>
  <c r="BG5361" i="9"/>
  <c r="BH5361" i="9"/>
  <c r="BI5361" i="9"/>
  <c r="BJ5361" i="9"/>
  <c r="BD5362" i="9"/>
  <c r="BE5362" i="9"/>
  <c r="BF5362" i="9"/>
  <c r="BG5362" i="9"/>
  <c r="BH5362" i="9"/>
  <c r="BI5362" i="9"/>
  <c r="BJ5362" i="9"/>
  <c r="BD5363" i="9"/>
  <c r="BE5363" i="9"/>
  <c r="BF5363" i="9"/>
  <c r="BG5363" i="9"/>
  <c r="BH5363" i="9"/>
  <c r="BI5363" i="9"/>
  <c r="BJ5363" i="9"/>
  <c r="BD5364" i="9"/>
  <c r="BE5364" i="9"/>
  <c r="BF5364" i="9"/>
  <c r="BG5364" i="9"/>
  <c r="BH5364" i="9"/>
  <c r="BI5364" i="9"/>
  <c r="BJ5364" i="9"/>
  <c r="BD5365" i="9"/>
  <c r="BE5365" i="9"/>
  <c r="BF5365" i="9"/>
  <c r="BG5365" i="9"/>
  <c r="BH5365" i="9"/>
  <c r="BI5365" i="9"/>
  <c r="BJ5365" i="9"/>
  <c r="BD5366" i="9"/>
  <c r="BE5366" i="9"/>
  <c r="BF5366" i="9"/>
  <c r="BG5366" i="9"/>
  <c r="BH5366" i="9"/>
  <c r="BI5366" i="9"/>
  <c r="BJ5366" i="9"/>
  <c r="BD5367" i="9"/>
  <c r="BE5367" i="9"/>
  <c r="BF5367" i="9"/>
  <c r="BG5367" i="9"/>
  <c r="BH5367" i="9"/>
  <c r="BI5367" i="9"/>
  <c r="BJ5367" i="9"/>
  <c r="BD5368" i="9"/>
  <c r="BE5368" i="9"/>
  <c r="BF5368" i="9"/>
  <c r="BG5368" i="9"/>
  <c r="BH5368" i="9"/>
  <c r="BI5368" i="9"/>
  <c r="BJ5368" i="9"/>
  <c r="BD5369" i="9"/>
  <c r="BE5369" i="9"/>
  <c r="BF5369" i="9"/>
  <c r="BG5369" i="9"/>
  <c r="BH5369" i="9"/>
  <c r="BI5369" i="9"/>
  <c r="BJ5369" i="9"/>
  <c r="BD5370" i="9"/>
  <c r="BE5370" i="9"/>
  <c r="BF5370" i="9"/>
  <c r="BG5370" i="9"/>
  <c r="BH5370" i="9"/>
  <c r="BI5370" i="9"/>
  <c r="BJ5370" i="9"/>
  <c r="BD5371" i="9"/>
  <c r="BE5371" i="9"/>
  <c r="BF5371" i="9"/>
  <c r="BG5371" i="9"/>
  <c r="BH5371" i="9"/>
  <c r="BI5371" i="9"/>
  <c r="BJ5371" i="9"/>
  <c r="BD5372" i="9"/>
  <c r="BE5372" i="9"/>
  <c r="BF5372" i="9"/>
  <c r="BG5372" i="9"/>
  <c r="BH5372" i="9"/>
  <c r="BI5372" i="9"/>
  <c r="BJ5372" i="9"/>
  <c r="BD5373" i="9"/>
  <c r="BE5373" i="9"/>
  <c r="BF5373" i="9"/>
  <c r="BG5373" i="9"/>
  <c r="BH5373" i="9"/>
  <c r="BI5373" i="9"/>
  <c r="BJ5373" i="9"/>
  <c r="BD5374" i="9"/>
  <c r="BE5374" i="9"/>
  <c r="BF5374" i="9"/>
  <c r="BG5374" i="9"/>
  <c r="BH5374" i="9"/>
  <c r="BI5374" i="9"/>
  <c r="BJ5374" i="9"/>
  <c r="BD5375" i="9"/>
  <c r="BE5375" i="9"/>
  <c r="BF5375" i="9"/>
  <c r="BG5375" i="9"/>
  <c r="BH5375" i="9"/>
  <c r="BI5375" i="9"/>
  <c r="BJ5375" i="9"/>
  <c r="BD5376" i="9"/>
  <c r="BE5376" i="9"/>
  <c r="BF5376" i="9"/>
  <c r="BG5376" i="9"/>
  <c r="BH5376" i="9"/>
  <c r="BI5376" i="9"/>
  <c r="BJ5376" i="9"/>
  <c r="BD5377" i="9"/>
  <c r="BE5377" i="9"/>
  <c r="BF5377" i="9"/>
  <c r="BG5377" i="9"/>
  <c r="BH5377" i="9"/>
  <c r="BI5377" i="9"/>
  <c r="BJ5377" i="9"/>
  <c r="BD5378" i="9"/>
  <c r="BE5378" i="9"/>
  <c r="BF5378" i="9"/>
  <c r="BG5378" i="9"/>
  <c r="BH5378" i="9"/>
  <c r="BI5378" i="9"/>
  <c r="BJ5378" i="9"/>
  <c r="BD5379" i="9"/>
  <c r="BE5379" i="9"/>
  <c r="BF5379" i="9"/>
  <c r="BG5379" i="9"/>
  <c r="BH5379" i="9"/>
  <c r="BI5379" i="9"/>
  <c r="BJ5379" i="9"/>
  <c r="BD5380" i="9"/>
  <c r="BE5380" i="9"/>
  <c r="BF5380" i="9"/>
  <c r="BG5380" i="9"/>
  <c r="BH5380" i="9"/>
  <c r="BI5380" i="9"/>
  <c r="BJ5380" i="9"/>
  <c r="BD5381" i="9"/>
  <c r="BE5381" i="9"/>
  <c r="BF5381" i="9"/>
  <c r="BG5381" i="9"/>
  <c r="BH5381" i="9"/>
  <c r="BI5381" i="9"/>
  <c r="BJ5381" i="9"/>
  <c r="BD5382" i="9"/>
  <c r="BE5382" i="9"/>
  <c r="BF5382" i="9"/>
  <c r="BG5382" i="9"/>
  <c r="BH5382" i="9"/>
  <c r="BI5382" i="9"/>
  <c r="BJ5382" i="9"/>
  <c r="BD5383" i="9"/>
  <c r="BE5383" i="9"/>
  <c r="BF5383" i="9"/>
  <c r="BG5383" i="9"/>
  <c r="BH5383" i="9"/>
  <c r="BI5383" i="9"/>
  <c r="BJ5383" i="9"/>
  <c r="BD5384" i="9"/>
  <c r="BE5384" i="9"/>
  <c r="BF5384" i="9"/>
  <c r="BG5384" i="9"/>
  <c r="BH5384" i="9"/>
  <c r="BI5384" i="9"/>
  <c r="BJ5384" i="9"/>
  <c r="BD5385" i="9"/>
  <c r="BE5385" i="9"/>
  <c r="BF5385" i="9"/>
  <c r="BG5385" i="9"/>
  <c r="BH5385" i="9"/>
  <c r="BI5385" i="9"/>
  <c r="BJ5385" i="9"/>
  <c r="BD5386" i="9"/>
  <c r="BE5386" i="9"/>
  <c r="BF5386" i="9"/>
  <c r="BG5386" i="9"/>
  <c r="BH5386" i="9"/>
  <c r="BI5386" i="9"/>
  <c r="BJ5386" i="9"/>
  <c r="BD5387" i="9"/>
  <c r="BE5387" i="9"/>
  <c r="BF5387" i="9"/>
  <c r="BG5387" i="9"/>
  <c r="BH5387" i="9"/>
  <c r="BI5387" i="9"/>
  <c r="BJ5387" i="9"/>
  <c r="BD5388" i="9"/>
  <c r="BE5388" i="9"/>
  <c r="BF5388" i="9"/>
  <c r="BG5388" i="9"/>
  <c r="BH5388" i="9"/>
  <c r="BI5388" i="9"/>
  <c r="BJ5388" i="9"/>
  <c r="BD5389" i="9"/>
  <c r="BE5389" i="9"/>
  <c r="BF5389" i="9"/>
  <c r="BG5389" i="9"/>
  <c r="BH5389" i="9"/>
  <c r="BI5389" i="9"/>
  <c r="BJ5389" i="9"/>
  <c r="BD5390" i="9"/>
  <c r="BE5390" i="9"/>
  <c r="BF5390" i="9"/>
  <c r="BG5390" i="9"/>
  <c r="BH5390" i="9"/>
  <c r="BI5390" i="9"/>
  <c r="BJ5390" i="9"/>
  <c r="BD5391" i="9"/>
  <c r="BE5391" i="9"/>
  <c r="BF5391" i="9"/>
  <c r="BG5391" i="9"/>
  <c r="BH5391" i="9"/>
  <c r="BI5391" i="9"/>
  <c r="BJ5391" i="9"/>
  <c r="BD5392" i="9"/>
  <c r="BE5392" i="9"/>
  <c r="BF5392" i="9"/>
  <c r="BG5392" i="9"/>
  <c r="BH5392" i="9"/>
  <c r="BI5392" i="9"/>
  <c r="BJ5392" i="9"/>
  <c r="BD5393" i="9"/>
  <c r="BE5393" i="9"/>
  <c r="BF5393" i="9"/>
  <c r="BG5393" i="9"/>
  <c r="BH5393" i="9"/>
  <c r="BI5393" i="9"/>
  <c r="BJ5393" i="9"/>
  <c r="BD5394" i="9"/>
  <c r="BE5394" i="9"/>
  <c r="BF5394" i="9"/>
  <c r="BG5394" i="9"/>
  <c r="BH5394" i="9"/>
  <c r="BI5394" i="9"/>
  <c r="BJ5394" i="9"/>
  <c r="BD5395" i="9"/>
  <c r="BE5395" i="9"/>
  <c r="BF5395" i="9"/>
  <c r="BG5395" i="9"/>
  <c r="BH5395" i="9"/>
  <c r="BI5395" i="9"/>
  <c r="BJ5395" i="9"/>
  <c r="BD5396" i="9"/>
  <c r="BE5396" i="9"/>
  <c r="BF5396" i="9"/>
  <c r="BG5396" i="9"/>
  <c r="BH5396" i="9"/>
  <c r="BI5396" i="9"/>
  <c r="BJ5396" i="9"/>
  <c r="BD5004" i="9"/>
  <c r="BE5004" i="9"/>
  <c r="BF5004" i="9"/>
  <c r="BG5004" i="9"/>
  <c r="BH5004" i="9"/>
  <c r="BI5004" i="9"/>
  <c r="BJ5004" i="9"/>
  <c r="BD5005" i="9"/>
  <c r="BE5005" i="9"/>
  <c r="BF5005" i="9"/>
  <c r="BG5005" i="9"/>
  <c r="BH5005" i="9"/>
  <c r="BI5005" i="9"/>
  <c r="BJ5005" i="9"/>
  <c r="BD5006" i="9"/>
  <c r="BE5006" i="9"/>
  <c r="BF5006" i="9"/>
  <c r="BG5006" i="9"/>
  <c r="BH5006" i="9"/>
  <c r="BI5006" i="9"/>
  <c r="BJ5006" i="9"/>
  <c r="BD5007" i="9"/>
  <c r="BE5007" i="9"/>
  <c r="BF5007" i="9"/>
  <c r="BG5007" i="9"/>
  <c r="BH5007" i="9"/>
  <c r="BI5007" i="9"/>
  <c r="BJ5007" i="9"/>
  <c r="BD5008" i="9"/>
  <c r="BE5008" i="9"/>
  <c r="BF5008" i="9"/>
  <c r="BG5008" i="9"/>
  <c r="BH5008" i="9"/>
  <c r="BI5008" i="9"/>
  <c r="BJ5008" i="9"/>
  <c r="BD5009" i="9"/>
  <c r="BE5009" i="9"/>
  <c r="BF5009" i="9"/>
  <c r="BG5009" i="9"/>
  <c r="BH5009" i="9"/>
  <c r="BI5009" i="9"/>
  <c r="BJ5009" i="9"/>
  <c r="BD5010" i="9"/>
  <c r="BE5010" i="9"/>
  <c r="BF5010" i="9"/>
  <c r="BG5010" i="9"/>
  <c r="BH5010" i="9"/>
  <c r="BI5010" i="9"/>
  <c r="BJ5010" i="9"/>
  <c r="BD5011" i="9"/>
  <c r="BE5011" i="9"/>
  <c r="BF5011" i="9"/>
  <c r="BG5011" i="9"/>
  <c r="BH5011" i="9"/>
  <c r="BI5011" i="9"/>
  <c r="BJ5011" i="9"/>
  <c r="BD5012" i="9"/>
  <c r="BE5012" i="9"/>
  <c r="BF5012" i="9"/>
  <c r="BG5012" i="9"/>
  <c r="BH5012" i="9"/>
  <c r="BI5012" i="9"/>
  <c r="BJ5012" i="9"/>
  <c r="BD5013" i="9"/>
  <c r="BE5013" i="9"/>
  <c r="BF5013" i="9"/>
  <c r="BG5013" i="9"/>
  <c r="BH5013" i="9"/>
  <c r="BI5013" i="9"/>
  <c r="BJ5013" i="9"/>
  <c r="BD5014" i="9"/>
  <c r="BE5014" i="9"/>
  <c r="BF5014" i="9"/>
  <c r="BG5014" i="9"/>
  <c r="BH5014" i="9"/>
  <c r="BI5014" i="9"/>
  <c r="BJ5014" i="9"/>
  <c r="BD5015" i="9"/>
  <c r="BE5015" i="9"/>
  <c r="BF5015" i="9"/>
  <c r="BG5015" i="9"/>
  <c r="BH5015" i="9"/>
  <c r="BI5015" i="9"/>
  <c r="BJ5015" i="9"/>
  <c r="BD5016" i="9"/>
  <c r="BE5016" i="9"/>
  <c r="BF5016" i="9"/>
  <c r="BG5016" i="9"/>
  <c r="BH5016" i="9"/>
  <c r="BI5016" i="9"/>
  <c r="BJ5016" i="9"/>
  <c r="BD5017" i="9"/>
  <c r="BE5017" i="9"/>
  <c r="BF5017" i="9"/>
  <c r="BG5017" i="9"/>
  <c r="BH5017" i="9"/>
  <c r="BI5017" i="9"/>
  <c r="BJ5017" i="9"/>
  <c r="BD5018" i="9"/>
  <c r="BE5018" i="9"/>
  <c r="BF5018" i="9"/>
  <c r="BG5018" i="9"/>
  <c r="BH5018" i="9"/>
  <c r="BI5018" i="9"/>
  <c r="BJ5018" i="9"/>
  <c r="BD5019" i="9"/>
  <c r="BE5019" i="9"/>
  <c r="BF5019" i="9"/>
  <c r="BG5019" i="9"/>
  <c r="BH5019" i="9"/>
  <c r="BI5019" i="9"/>
  <c r="BJ5019" i="9"/>
  <c r="BD5020" i="9"/>
  <c r="BE5020" i="9"/>
  <c r="BF5020" i="9"/>
  <c r="BG5020" i="9"/>
  <c r="BH5020" i="9"/>
  <c r="BI5020" i="9"/>
  <c r="BJ5020" i="9"/>
  <c r="BD5021" i="9"/>
  <c r="BE5021" i="9"/>
  <c r="BF5021" i="9"/>
  <c r="BG5021" i="9"/>
  <c r="BH5021" i="9"/>
  <c r="BI5021" i="9"/>
  <c r="BJ5021" i="9"/>
  <c r="BD5022" i="9"/>
  <c r="BE5022" i="9"/>
  <c r="BF5022" i="9"/>
  <c r="BG5022" i="9"/>
  <c r="BH5022" i="9"/>
  <c r="BI5022" i="9"/>
  <c r="BJ5022" i="9"/>
  <c r="BD5023" i="9"/>
  <c r="BE5023" i="9"/>
  <c r="BF5023" i="9"/>
  <c r="BG5023" i="9"/>
  <c r="BH5023" i="9"/>
  <c r="BI5023" i="9"/>
  <c r="BJ5023" i="9"/>
  <c r="BD5024" i="9"/>
  <c r="BE5024" i="9"/>
  <c r="BF5024" i="9"/>
  <c r="BG5024" i="9"/>
  <c r="BH5024" i="9"/>
  <c r="BI5024" i="9"/>
  <c r="BJ5024" i="9"/>
  <c r="BD5025" i="9"/>
  <c r="BE5025" i="9"/>
  <c r="BF5025" i="9"/>
  <c r="BG5025" i="9"/>
  <c r="BH5025" i="9"/>
  <c r="BI5025" i="9"/>
  <c r="BJ5025" i="9"/>
  <c r="BD5026" i="9"/>
  <c r="BE5026" i="9"/>
  <c r="BF5026" i="9"/>
  <c r="BG5026" i="9"/>
  <c r="BH5026" i="9"/>
  <c r="BI5026" i="9"/>
  <c r="BJ5026" i="9"/>
  <c r="BD5027" i="9"/>
  <c r="BE5027" i="9"/>
  <c r="BF5027" i="9"/>
  <c r="BG5027" i="9"/>
  <c r="BH5027" i="9"/>
  <c r="BI5027" i="9"/>
  <c r="BJ5027" i="9"/>
  <c r="BD5028" i="9"/>
  <c r="BE5028" i="9"/>
  <c r="BF5028" i="9"/>
  <c r="BG5028" i="9"/>
  <c r="BH5028" i="9"/>
  <c r="BI5028" i="9"/>
  <c r="BJ5028" i="9"/>
  <c r="BD5029" i="9"/>
  <c r="BE5029" i="9"/>
  <c r="BF5029" i="9"/>
  <c r="BG5029" i="9"/>
  <c r="BH5029" i="9"/>
  <c r="BI5029" i="9"/>
  <c r="BJ5029" i="9"/>
  <c r="BD5030" i="9"/>
  <c r="BE5030" i="9"/>
  <c r="BF5030" i="9"/>
  <c r="BG5030" i="9"/>
  <c r="BH5030" i="9"/>
  <c r="BI5030" i="9"/>
  <c r="BJ5030" i="9"/>
  <c r="BD5031" i="9"/>
  <c r="BE5031" i="9"/>
  <c r="BF5031" i="9"/>
  <c r="BG5031" i="9"/>
  <c r="BH5031" i="9"/>
  <c r="BI5031" i="9"/>
  <c r="BJ5031" i="9"/>
  <c r="BD5032" i="9"/>
  <c r="BE5032" i="9"/>
  <c r="BF5032" i="9"/>
  <c r="BG5032" i="9"/>
  <c r="BH5032" i="9"/>
  <c r="BI5032" i="9"/>
  <c r="BJ5032" i="9"/>
  <c r="BD5033" i="9"/>
  <c r="BE5033" i="9"/>
  <c r="BF5033" i="9"/>
  <c r="BG5033" i="9"/>
  <c r="BH5033" i="9"/>
  <c r="BI5033" i="9"/>
  <c r="BJ5033" i="9"/>
  <c r="BD5034" i="9"/>
  <c r="BE5034" i="9"/>
  <c r="BF5034" i="9"/>
  <c r="BG5034" i="9"/>
  <c r="BH5034" i="9"/>
  <c r="BI5034" i="9"/>
  <c r="BJ5034" i="9"/>
  <c r="BD5035" i="9"/>
  <c r="BE5035" i="9"/>
  <c r="BF5035" i="9"/>
  <c r="BG5035" i="9"/>
  <c r="BH5035" i="9"/>
  <c r="BI5035" i="9"/>
  <c r="BJ5035" i="9"/>
  <c r="BD5036" i="9"/>
  <c r="BE5036" i="9"/>
  <c r="BF5036" i="9"/>
  <c r="BG5036" i="9"/>
  <c r="BH5036" i="9"/>
  <c r="BI5036" i="9"/>
  <c r="BJ5036" i="9"/>
  <c r="BD5037" i="9"/>
  <c r="BE5037" i="9"/>
  <c r="BF5037" i="9"/>
  <c r="BG5037" i="9"/>
  <c r="BH5037" i="9"/>
  <c r="BI5037" i="9"/>
  <c r="BJ5037" i="9"/>
  <c r="BD5038" i="9"/>
  <c r="BE5038" i="9"/>
  <c r="BF5038" i="9"/>
  <c r="BG5038" i="9"/>
  <c r="BH5038" i="9"/>
  <c r="BI5038" i="9"/>
  <c r="BJ5038" i="9"/>
  <c r="BD5039" i="9"/>
  <c r="BE5039" i="9"/>
  <c r="BF5039" i="9"/>
  <c r="BG5039" i="9"/>
  <c r="BH5039" i="9"/>
  <c r="BI5039" i="9"/>
  <c r="BJ5039" i="9"/>
  <c r="BD5040" i="9"/>
  <c r="BE5040" i="9"/>
  <c r="BF5040" i="9"/>
  <c r="BG5040" i="9"/>
  <c r="BH5040" i="9"/>
  <c r="BI5040" i="9"/>
  <c r="BJ5040" i="9"/>
  <c r="BD5041" i="9"/>
  <c r="BE5041" i="9"/>
  <c r="BF5041" i="9"/>
  <c r="BG5041" i="9"/>
  <c r="BH5041" i="9"/>
  <c r="BI5041" i="9"/>
  <c r="BJ5041" i="9"/>
  <c r="BD5042" i="9"/>
  <c r="BE5042" i="9"/>
  <c r="BF5042" i="9"/>
  <c r="BG5042" i="9"/>
  <c r="BH5042" i="9"/>
  <c r="BI5042" i="9"/>
  <c r="BJ5042" i="9"/>
  <c r="BD5043" i="9"/>
  <c r="BE5043" i="9"/>
  <c r="BF5043" i="9"/>
  <c r="BG5043" i="9"/>
  <c r="BH5043" i="9"/>
  <c r="BI5043" i="9"/>
  <c r="BJ5043" i="9"/>
  <c r="BD5044" i="9"/>
  <c r="BE5044" i="9"/>
  <c r="BF5044" i="9"/>
  <c r="BG5044" i="9"/>
  <c r="BH5044" i="9"/>
  <c r="BI5044" i="9"/>
  <c r="BJ5044" i="9"/>
  <c r="BD5045" i="9"/>
  <c r="BE5045" i="9"/>
  <c r="BF5045" i="9"/>
  <c r="BG5045" i="9"/>
  <c r="BH5045" i="9"/>
  <c r="BI5045" i="9"/>
  <c r="BJ5045" i="9"/>
  <c r="BD5046" i="9"/>
  <c r="BE5046" i="9"/>
  <c r="BF5046" i="9"/>
  <c r="BG5046" i="9"/>
  <c r="BH5046" i="9"/>
  <c r="BI5046" i="9"/>
  <c r="BJ5046" i="9"/>
  <c r="BD5047" i="9"/>
  <c r="BE5047" i="9"/>
  <c r="BF5047" i="9"/>
  <c r="BG5047" i="9"/>
  <c r="BH5047" i="9"/>
  <c r="BI5047" i="9"/>
  <c r="BJ5047" i="9"/>
  <c r="BD5048" i="9"/>
  <c r="BE5048" i="9"/>
  <c r="BF5048" i="9"/>
  <c r="BG5048" i="9"/>
  <c r="BH5048" i="9"/>
  <c r="BI5048" i="9"/>
  <c r="BJ5048" i="9"/>
  <c r="BD5049" i="9"/>
  <c r="BE5049" i="9"/>
  <c r="BF5049" i="9"/>
  <c r="BG5049" i="9"/>
  <c r="BH5049" i="9"/>
  <c r="BI5049" i="9"/>
  <c r="BJ5049" i="9"/>
  <c r="BD5050" i="9"/>
  <c r="BE5050" i="9"/>
  <c r="BF5050" i="9"/>
  <c r="BG5050" i="9"/>
  <c r="BH5050" i="9"/>
  <c r="BI5050" i="9"/>
  <c r="BJ5050" i="9"/>
  <c r="BD5051" i="9"/>
  <c r="BE5051" i="9"/>
  <c r="BF5051" i="9"/>
  <c r="BG5051" i="9"/>
  <c r="BH5051" i="9"/>
  <c r="BI5051" i="9"/>
  <c r="BJ5051" i="9"/>
  <c r="BD5052" i="9"/>
  <c r="BE5052" i="9"/>
  <c r="BF5052" i="9"/>
  <c r="BG5052" i="9"/>
  <c r="BH5052" i="9"/>
  <c r="BI5052" i="9"/>
  <c r="BJ5052" i="9"/>
  <c r="BD5053" i="9"/>
  <c r="BE5053" i="9"/>
  <c r="BF5053" i="9"/>
  <c r="BG5053" i="9"/>
  <c r="BH5053" i="9"/>
  <c r="BI5053" i="9"/>
  <c r="BJ5053" i="9"/>
  <c r="BD5054" i="9"/>
  <c r="BE5054" i="9"/>
  <c r="BF5054" i="9"/>
  <c r="BG5054" i="9"/>
  <c r="BH5054" i="9"/>
  <c r="BI5054" i="9"/>
  <c r="BJ5054" i="9"/>
  <c r="BD5055" i="9"/>
  <c r="BE5055" i="9"/>
  <c r="BF5055" i="9"/>
  <c r="BG5055" i="9"/>
  <c r="BH5055" i="9"/>
  <c r="BI5055" i="9"/>
  <c r="BJ5055" i="9"/>
  <c r="BD5056" i="9"/>
  <c r="BE5056" i="9"/>
  <c r="BF5056" i="9"/>
  <c r="BG5056" i="9"/>
  <c r="BH5056" i="9"/>
  <c r="BI5056" i="9"/>
  <c r="BJ5056" i="9"/>
  <c r="BD5057" i="9"/>
  <c r="BE5057" i="9"/>
  <c r="BF5057" i="9"/>
  <c r="BG5057" i="9"/>
  <c r="BH5057" i="9"/>
  <c r="BI5057" i="9"/>
  <c r="BJ5057" i="9"/>
  <c r="BD5058" i="9"/>
  <c r="BE5058" i="9"/>
  <c r="BF5058" i="9"/>
  <c r="BG5058" i="9"/>
  <c r="BH5058" i="9"/>
  <c r="BI5058" i="9"/>
  <c r="BJ5058" i="9"/>
  <c r="BD5059" i="9"/>
  <c r="BE5059" i="9"/>
  <c r="BF5059" i="9"/>
  <c r="BG5059" i="9"/>
  <c r="BH5059" i="9"/>
  <c r="BI5059" i="9"/>
  <c r="BJ5059" i="9"/>
  <c r="BD5060" i="9"/>
  <c r="BE5060" i="9"/>
  <c r="BF5060" i="9"/>
  <c r="BG5060" i="9"/>
  <c r="BH5060" i="9"/>
  <c r="BI5060" i="9"/>
  <c r="BJ5060" i="9"/>
  <c r="BD5061" i="9"/>
  <c r="BE5061" i="9"/>
  <c r="BF5061" i="9"/>
  <c r="BG5061" i="9"/>
  <c r="BH5061" i="9"/>
  <c r="BI5061" i="9"/>
  <c r="BJ5061" i="9"/>
  <c r="BD5062" i="9"/>
  <c r="BE5062" i="9"/>
  <c r="BF5062" i="9"/>
  <c r="BG5062" i="9"/>
  <c r="BH5062" i="9"/>
  <c r="BI5062" i="9"/>
  <c r="BJ5062" i="9"/>
  <c r="BD5063" i="9"/>
  <c r="BE5063" i="9"/>
  <c r="BF5063" i="9"/>
  <c r="BG5063" i="9"/>
  <c r="BH5063" i="9"/>
  <c r="BI5063" i="9"/>
  <c r="BJ5063" i="9"/>
  <c r="BD5064" i="9"/>
  <c r="BE5064" i="9"/>
  <c r="BF5064" i="9"/>
  <c r="BG5064" i="9"/>
  <c r="BH5064" i="9"/>
  <c r="BI5064" i="9"/>
  <c r="BJ5064" i="9"/>
  <c r="BD5065" i="9"/>
  <c r="BE5065" i="9"/>
  <c r="BF5065" i="9"/>
  <c r="BG5065" i="9"/>
  <c r="BH5065" i="9"/>
  <c r="BI5065" i="9"/>
  <c r="BJ5065" i="9"/>
  <c r="BD5066" i="9"/>
  <c r="BE5066" i="9"/>
  <c r="BF5066" i="9"/>
  <c r="BG5066" i="9"/>
  <c r="BH5066" i="9"/>
  <c r="BI5066" i="9"/>
  <c r="BJ5066" i="9"/>
  <c r="BD5067" i="9"/>
  <c r="BE5067" i="9"/>
  <c r="BF5067" i="9"/>
  <c r="BG5067" i="9"/>
  <c r="BH5067" i="9"/>
  <c r="BI5067" i="9"/>
  <c r="BJ5067" i="9"/>
  <c r="BD5068" i="9"/>
  <c r="BE5068" i="9"/>
  <c r="BF5068" i="9"/>
  <c r="BG5068" i="9"/>
  <c r="BH5068" i="9"/>
  <c r="BI5068" i="9"/>
  <c r="BJ5068" i="9"/>
  <c r="BD5069" i="9"/>
  <c r="BE5069" i="9"/>
  <c r="BF5069" i="9"/>
  <c r="BG5069" i="9"/>
  <c r="BH5069" i="9"/>
  <c r="BI5069" i="9"/>
  <c r="BJ5069" i="9"/>
  <c r="BD5070" i="9"/>
  <c r="BE5070" i="9"/>
  <c r="BF5070" i="9"/>
  <c r="BG5070" i="9"/>
  <c r="BH5070" i="9"/>
  <c r="BI5070" i="9"/>
  <c r="BJ5070" i="9"/>
  <c r="BD5071" i="9"/>
  <c r="BE5071" i="9"/>
  <c r="BF5071" i="9"/>
  <c r="BG5071" i="9"/>
  <c r="BH5071" i="9"/>
  <c r="BI5071" i="9"/>
  <c r="BJ5071" i="9"/>
  <c r="BD5072" i="9"/>
  <c r="BE5072" i="9"/>
  <c r="BF5072" i="9"/>
  <c r="BG5072" i="9"/>
  <c r="BH5072" i="9"/>
  <c r="BI5072" i="9"/>
  <c r="BJ5072" i="9"/>
  <c r="BD5073" i="9"/>
  <c r="BE5073" i="9"/>
  <c r="BF5073" i="9"/>
  <c r="BG5073" i="9"/>
  <c r="BH5073" i="9"/>
  <c r="BI5073" i="9"/>
  <c r="BJ5073" i="9"/>
  <c r="BD5074" i="9"/>
  <c r="BE5074" i="9"/>
  <c r="BF5074" i="9"/>
  <c r="BG5074" i="9"/>
  <c r="BH5074" i="9"/>
  <c r="BI5074" i="9"/>
  <c r="BJ5074" i="9"/>
  <c r="BD5075" i="9"/>
  <c r="BE5075" i="9"/>
  <c r="BF5075" i="9"/>
  <c r="BG5075" i="9"/>
  <c r="BH5075" i="9"/>
  <c r="BI5075" i="9"/>
  <c r="BJ5075" i="9"/>
  <c r="BD5076" i="9"/>
  <c r="BE5076" i="9"/>
  <c r="BF5076" i="9"/>
  <c r="BG5076" i="9"/>
  <c r="BH5076" i="9"/>
  <c r="BI5076" i="9"/>
  <c r="BJ5076" i="9"/>
  <c r="BD5077" i="9"/>
  <c r="BE5077" i="9"/>
  <c r="BF5077" i="9"/>
  <c r="BG5077" i="9"/>
  <c r="BH5077" i="9"/>
  <c r="BI5077" i="9"/>
  <c r="BJ5077" i="9"/>
  <c r="BD5078" i="9"/>
  <c r="BE5078" i="9"/>
  <c r="BF5078" i="9"/>
  <c r="BG5078" i="9"/>
  <c r="BH5078" i="9"/>
  <c r="BI5078" i="9"/>
  <c r="BJ5078" i="9"/>
  <c r="BD5079" i="9"/>
  <c r="BE5079" i="9"/>
  <c r="BF5079" i="9"/>
  <c r="BG5079" i="9"/>
  <c r="BH5079" i="9"/>
  <c r="BI5079" i="9"/>
  <c r="BJ5079" i="9"/>
  <c r="BD5080" i="9"/>
  <c r="BE5080" i="9"/>
  <c r="BF5080" i="9"/>
  <c r="BG5080" i="9"/>
  <c r="BH5080" i="9"/>
  <c r="BI5080" i="9"/>
  <c r="BJ5080" i="9"/>
  <c r="BD5081" i="9"/>
  <c r="BE5081" i="9"/>
  <c r="BF5081" i="9"/>
  <c r="BG5081" i="9"/>
  <c r="BH5081" i="9"/>
  <c r="BI5081" i="9"/>
  <c r="BJ5081" i="9"/>
  <c r="BD5082" i="9"/>
  <c r="BE5082" i="9"/>
  <c r="BF5082" i="9"/>
  <c r="BG5082" i="9"/>
  <c r="BH5082" i="9"/>
  <c r="BI5082" i="9"/>
  <c r="BJ5082" i="9"/>
  <c r="BD5083" i="9"/>
  <c r="BE5083" i="9"/>
  <c r="BF5083" i="9"/>
  <c r="BG5083" i="9"/>
  <c r="BH5083" i="9"/>
  <c r="BI5083" i="9"/>
  <c r="BJ5083" i="9"/>
  <c r="BD5084" i="9"/>
  <c r="BE5084" i="9"/>
  <c r="BF5084" i="9"/>
  <c r="BG5084" i="9"/>
  <c r="BH5084" i="9"/>
  <c r="BI5084" i="9"/>
  <c r="BJ5084" i="9"/>
  <c r="BD5085" i="9"/>
  <c r="BE5085" i="9"/>
  <c r="BF5085" i="9"/>
  <c r="BG5085" i="9"/>
  <c r="BH5085" i="9"/>
  <c r="BI5085" i="9"/>
  <c r="BJ5085" i="9"/>
  <c r="BD5086" i="9"/>
  <c r="BE5086" i="9"/>
  <c r="BF5086" i="9"/>
  <c r="BG5086" i="9"/>
  <c r="BH5086" i="9"/>
  <c r="BI5086" i="9"/>
  <c r="BJ5086" i="9"/>
  <c r="BD5087" i="9"/>
  <c r="BE5087" i="9"/>
  <c r="BF5087" i="9"/>
  <c r="BG5087" i="9"/>
  <c r="BH5087" i="9"/>
  <c r="BI5087" i="9"/>
  <c r="BJ5087" i="9"/>
  <c r="BD5088" i="9"/>
  <c r="BE5088" i="9"/>
  <c r="BF5088" i="9"/>
  <c r="BG5088" i="9"/>
  <c r="BH5088" i="9"/>
  <c r="BI5088" i="9"/>
  <c r="BJ5088" i="9"/>
  <c r="BD5089" i="9"/>
  <c r="BE5089" i="9"/>
  <c r="BF5089" i="9"/>
  <c r="BG5089" i="9"/>
  <c r="BH5089" i="9"/>
  <c r="BI5089" i="9"/>
  <c r="BJ5089" i="9"/>
  <c r="BD5090" i="9"/>
  <c r="BE5090" i="9"/>
  <c r="BF5090" i="9"/>
  <c r="BG5090" i="9"/>
  <c r="BH5090" i="9"/>
  <c r="BI5090" i="9"/>
  <c r="BJ5090" i="9"/>
  <c r="BD5091" i="9"/>
  <c r="BE5091" i="9"/>
  <c r="BF5091" i="9"/>
  <c r="BG5091" i="9"/>
  <c r="BH5091" i="9"/>
  <c r="BI5091" i="9"/>
  <c r="BJ5091" i="9"/>
  <c r="BD5092" i="9"/>
  <c r="BE5092" i="9"/>
  <c r="BF5092" i="9"/>
  <c r="BG5092" i="9"/>
  <c r="BH5092" i="9"/>
  <c r="BI5092" i="9"/>
  <c r="BJ5092" i="9"/>
  <c r="BD5093" i="9"/>
  <c r="BE5093" i="9"/>
  <c r="BF5093" i="9"/>
  <c r="BG5093" i="9"/>
  <c r="BH5093" i="9"/>
  <c r="BI5093" i="9"/>
  <c r="BJ5093" i="9"/>
  <c r="BD5094" i="9"/>
  <c r="BE5094" i="9"/>
  <c r="BF5094" i="9"/>
  <c r="BG5094" i="9"/>
  <c r="BH5094" i="9"/>
  <c r="BI5094" i="9"/>
  <c r="BJ5094" i="9"/>
  <c r="BD5095" i="9"/>
  <c r="BE5095" i="9"/>
  <c r="BF5095" i="9"/>
  <c r="BG5095" i="9"/>
  <c r="BH5095" i="9"/>
  <c r="BI5095" i="9"/>
  <c r="BJ5095" i="9"/>
  <c r="BD5096" i="9"/>
  <c r="BE5096" i="9"/>
  <c r="BF5096" i="9"/>
  <c r="BG5096" i="9"/>
  <c r="BH5096" i="9"/>
  <c r="BI5096" i="9"/>
  <c r="BJ5096" i="9"/>
  <c r="BD5097" i="9"/>
  <c r="BE5097" i="9"/>
  <c r="BF5097" i="9"/>
  <c r="BG5097" i="9"/>
  <c r="BH5097" i="9"/>
  <c r="BI5097" i="9"/>
  <c r="BJ5097" i="9"/>
  <c r="BD5098" i="9"/>
  <c r="BE5098" i="9"/>
  <c r="BF5098" i="9"/>
  <c r="BG5098" i="9"/>
  <c r="BH5098" i="9"/>
  <c r="BI5098" i="9"/>
  <c r="BJ5098" i="9"/>
  <c r="BD5099" i="9"/>
  <c r="BE5099" i="9"/>
  <c r="BF5099" i="9"/>
  <c r="BG5099" i="9"/>
  <c r="BH5099" i="9"/>
  <c r="BI5099" i="9"/>
  <c r="BJ5099" i="9"/>
  <c r="BD5100" i="9"/>
  <c r="BE5100" i="9"/>
  <c r="BF5100" i="9"/>
  <c r="BG5100" i="9"/>
  <c r="BH5100" i="9"/>
  <c r="BI5100" i="9"/>
  <c r="BJ5100" i="9"/>
  <c r="BD5101" i="9"/>
  <c r="BE5101" i="9"/>
  <c r="BF5101" i="9"/>
  <c r="BG5101" i="9"/>
  <c r="BH5101" i="9"/>
  <c r="BI5101" i="9"/>
  <c r="BJ5101" i="9"/>
  <c r="BD5102" i="9"/>
  <c r="BE5102" i="9"/>
  <c r="BF5102" i="9"/>
  <c r="BG5102" i="9"/>
  <c r="BH5102" i="9"/>
  <c r="BI5102" i="9"/>
  <c r="BJ5102" i="9"/>
  <c r="BD5103" i="9"/>
  <c r="BE5103" i="9"/>
  <c r="BF5103" i="9"/>
  <c r="BG5103" i="9"/>
  <c r="BH5103" i="9"/>
  <c r="BI5103" i="9"/>
  <c r="BJ5103" i="9"/>
  <c r="BD5104" i="9"/>
  <c r="BE5104" i="9"/>
  <c r="BF5104" i="9"/>
  <c r="BG5104" i="9"/>
  <c r="BH5104" i="9"/>
  <c r="BI5104" i="9"/>
  <c r="BJ5104" i="9"/>
  <c r="BD5105" i="9"/>
  <c r="BE5105" i="9"/>
  <c r="BF5105" i="9"/>
  <c r="BG5105" i="9"/>
  <c r="BH5105" i="9"/>
  <c r="BI5105" i="9"/>
  <c r="BJ5105" i="9"/>
  <c r="BD5106" i="9"/>
  <c r="BE5106" i="9"/>
  <c r="BF5106" i="9"/>
  <c r="BG5106" i="9"/>
  <c r="BH5106" i="9"/>
  <c r="BI5106" i="9"/>
  <c r="BJ5106" i="9"/>
  <c r="BD5107" i="9"/>
  <c r="BE5107" i="9"/>
  <c r="BF5107" i="9"/>
  <c r="BG5107" i="9"/>
  <c r="BH5107" i="9"/>
  <c r="BI5107" i="9"/>
  <c r="BJ5107" i="9"/>
  <c r="BD5108" i="9"/>
  <c r="BE5108" i="9"/>
  <c r="BF5108" i="9"/>
  <c r="BG5108" i="9"/>
  <c r="BH5108" i="9"/>
  <c r="BI5108" i="9"/>
  <c r="BJ5108" i="9"/>
  <c r="BD5109" i="9"/>
  <c r="BE5109" i="9"/>
  <c r="BF5109" i="9"/>
  <c r="BG5109" i="9"/>
  <c r="BH5109" i="9"/>
  <c r="BI5109" i="9"/>
  <c r="BJ5109" i="9"/>
  <c r="BD5110" i="9"/>
  <c r="BE5110" i="9"/>
  <c r="BF5110" i="9"/>
  <c r="BG5110" i="9"/>
  <c r="BH5110" i="9"/>
  <c r="BI5110" i="9"/>
  <c r="BJ5110" i="9"/>
  <c r="BD5111" i="9"/>
  <c r="BE5111" i="9"/>
  <c r="BF5111" i="9"/>
  <c r="BG5111" i="9"/>
  <c r="BH5111" i="9"/>
  <c r="BI5111" i="9"/>
  <c r="BJ5111" i="9"/>
  <c r="BD5112" i="9"/>
  <c r="BE5112" i="9"/>
  <c r="BF5112" i="9"/>
  <c r="BG5112" i="9"/>
  <c r="BH5112" i="9"/>
  <c r="BI5112" i="9"/>
  <c r="BJ5112" i="9"/>
  <c r="BD5113" i="9"/>
  <c r="BE5113" i="9"/>
  <c r="BF5113" i="9"/>
  <c r="BG5113" i="9"/>
  <c r="BH5113" i="9"/>
  <c r="BI5113" i="9"/>
  <c r="BJ5113" i="9"/>
  <c r="BD5114" i="9"/>
  <c r="BE5114" i="9"/>
  <c r="BF5114" i="9"/>
  <c r="BG5114" i="9"/>
  <c r="BH5114" i="9"/>
  <c r="BI5114" i="9"/>
  <c r="BJ5114" i="9"/>
  <c r="BD5115" i="9"/>
  <c r="BE5115" i="9"/>
  <c r="BF5115" i="9"/>
  <c r="BG5115" i="9"/>
  <c r="BH5115" i="9"/>
  <c r="BI5115" i="9"/>
  <c r="BJ5115" i="9"/>
  <c r="BD5116" i="9"/>
  <c r="BE5116" i="9"/>
  <c r="BF5116" i="9"/>
  <c r="BG5116" i="9"/>
  <c r="BH5116" i="9"/>
  <c r="BI5116" i="9"/>
  <c r="BJ5116" i="9"/>
  <c r="BD5117" i="9"/>
  <c r="BE5117" i="9"/>
  <c r="BF5117" i="9"/>
  <c r="BG5117" i="9"/>
  <c r="BH5117" i="9"/>
  <c r="BI5117" i="9"/>
  <c r="BJ5117" i="9"/>
  <c r="BD5118" i="9"/>
  <c r="BE5118" i="9"/>
  <c r="BF5118" i="9"/>
  <c r="BG5118" i="9"/>
  <c r="BH5118" i="9"/>
  <c r="BI5118" i="9"/>
  <c r="BJ5118" i="9"/>
  <c r="BD5119" i="9"/>
  <c r="BE5119" i="9"/>
  <c r="BF5119" i="9"/>
  <c r="BG5119" i="9"/>
  <c r="BH5119" i="9"/>
  <c r="BI5119" i="9"/>
  <c r="BJ5119" i="9"/>
  <c r="BD5120" i="9"/>
  <c r="BE5120" i="9"/>
  <c r="BF5120" i="9"/>
  <c r="BG5120" i="9"/>
  <c r="BH5120" i="9"/>
  <c r="BI5120" i="9"/>
  <c r="BJ5120" i="9"/>
  <c r="BD5121" i="9"/>
  <c r="BE5121" i="9"/>
  <c r="BF5121" i="9"/>
  <c r="BG5121" i="9"/>
  <c r="BH5121" i="9"/>
  <c r="BI5121" i="9"/>
  <c r="BJ5121" i="9"/>
  <c r="BD5122" i="9"/>
  <c r="BE5122" i="9"/>
  <c r="BF5122" i="9"/>
  <c r="BG5122" i="9"/>
  <c r="BH5122" i="9"/>
  <c r="BI5122" i="9"/>
  <c r="BJ5122" i="9"/>
  <c r="BD5123" i="9"/>
  <c r="BE5123" i="9"/>
  <c r="BF5123" i="9"/>
  <c r="BG5123" i="9"/>
  <c r="BH5123" i="9"/>
  <c r="BI5123" i="9"/>
  <c r="BJ5123" i="9"/>
  <c r="BD5124" i="9"/>
  <c r="BE5124" i="9"/>
  <c r="BF5124" i="9"/>
  <c r="BG5124" i="9"/>
  <c r="BH5124" i="9"/>
  <c r="BI5124" i="9"/>
  <c r="BJ5124" i="9"/>
  <c r="BD5125" i="9"/>
  <c r="BE5125" i="9"/>
  <c r="BF5125" i="9"/>
  <c r="BG5125" i="9"/>
  <c r="BH5125" i="9"/>
  <c r="BI5125" i="9"/>
  <c r="BJ5125" i="9"/>
  <c r="BD5126" i="9"/>
  <c r="BE5126" i="9"/>
  <c r="BF5126" i="9"/>
  <c r="BG5126" i="9"/>
  <c r="BH5126" i="9"/>
  <c r="BI5126" i="9"/>
  <c r="BJ5126" i="9"/>
  <c r="BD5127" i="9"/>
  <c r="BE5127" i="9"/>
  <c r="BF5127" i="9"/>
  <c r="BG5127" i="9"/>
  <c r="BH5127" i="9"/>
  <c r="BI5127" i="9"/>
  <c r="BJ5127" i="9"/>
  <c r="BD5128" i="9"/>
  <c r="BE5128" i="9"/>
  <c r="BF5128" i="9"/>
  <c r="BG5128" i="9"/>
  <c r="BH5128" i="9"/>
  <c r="BI5128" i="9"/>
  <c r="BJ5128" i="9"/>
  <c r="BD5129" i="9"/>
  <c r="BE5129" i="9"/>
  <c r="BF5129" i="9"/>
  <c r="BG5129" i="9"/>
  <c r="BH5129" i="9"/>
  <c r="BI5129" i="9"/>
  <c r="BJ5129" i="9"/>
  <c r="BD5130" i="9"/>
  <c r="BE5130" i="9"/>
  <c r="BF5130" i="9"/>
  <c r="BG5130" i="9"/>
  <c r="BH5130" i="9"/>
  <c r="BI5130" i="9"/>
  <c r="BJ5130" i="9"/>
  <c r="BD5131" i="9"/>
  <c r="BE5131" i="9"/>
  <c r="BF5131" i="9"/>
  <c r="BG5131" i="9"/>
  <c r="BH5131" i="9"/>
  <c r="BI5131" i="9"/>
  <c r="BJ5131" i="9"/>
  <c r="BD5132" i="9"/>
  <c r="BE5132" i="9"/>
  <c r="BF5132" i="9"/>
  <c r="BG5132" i="9"/>
  <c r="BH5132" i="9"/>
  <c r="BI5132" i="9"/>
  <c r="BJ5132" i="9"/>
  <c r="BD5133" i="9"/>
  <c r="BE5133" i="9"/>
  <c r="BF5133" i="9"/>
  <c r="BG5133" i="9"/>
  <c r="BH5133" i="9"/>
  <c r="BI5133" i="9"/>
  <c r="BJ5133" i="9"/>
  <c r="BD5134" i="9"/>
  <c r="BE5134" i="9"/>
  <c r="BF5134" i="9"/>
  <c r="BG5134" i="9"/>
  <c r="BH5134" i="9"/>
  <c r="BI5134" i="9"/>
  <c r="BJ5134" i="9"/>
  <c r="BD5135" i="9"/>
  <c r="BE5135" i="9"/>
  <c r="BF5135" i="9"/>
  <c r="BG5135" i="9"/>
  <c r="BH5135" i="9"/>
  <c r="BI5135" i="9"/>
  <c r="BJ5135" i="9"/>
  <c r="BD5136" i="9"/>
  <c r="BE5136" i="9"/>
  <c r="BF5136" i="9"/>
  <c r="BG5136" i="9"/>
  <c r="BH5136" i="9"/>
  <c r="BI5136" i="9"/>
  <c r="BJ5136" i="9"/>
  <c r="BD5137" i="9"/>
  <c r="BE5137" i="9"/>
  <c r="BF5137" i="9"/>
  <c r="BG5137" i="9"/>
  <c r="BH5137" i="9"/>
  <c r="BI5137" i="9"/>
  <c r="BJ5137" i="9"/>
  <c r="BD5138" i="9"/>
  <c r="BE5138" i="9"/>
  <c r="BF5138" i="9"/>
  <c r="BG5138" i="9"/>
  <c r="BH5138" i="9"/>
  <c r="BI5138" i="9"/>
  <c r="BJ5138" i="9"/>
  <c r="BD5139" i="9"/>
  <c r="BE5139" i="9"/>
  <c r="BF5139" i="9"/>
  <c r="BG5139" i="9"/>
  <c r="BH5139" i="9"/>
  <c r="BI5139" i="9"/>
  <c r="BJ5139" i="9"/>
  <c r="BD5140" i="9"/>
  <c r="BE5140" i="9"/>
  <c r="BF5140" i="9"/>
  <c r="BG5140" i="9"/>
  <c r="BH5140" i="9"/>
  <c r="BI5140" i="9"/>
  <c r="BJ5140" i="9"/>
  <c r="BD5141" i="9"/>
  <c r="BE5141" i="9"/>
  <c r="BF5141" i="9"/>
  <c r="BG5141" i="9"/>
  <c r="BH5141" i="9"/>
  <c r="BI5141" i="9"/>
  <c r="BJ5141" i="9"/>
  <c r="BD5142" i="9"/>
  <c r="BE5142" i="9"/>
  <c r="BF5142" i="9"/>
  <c r="BG5142" i="9"/>
  <c r="BH5142" i="9"/>
  <c r="BI5142" i="9"/>
  <c r="BJ5142" i="9"/>
  <c r="BD5143" i="9"/>
  <c r="BE5143" i="9"/>
  <c r="BF5143" i="9"/>
  <c r="BG5143" i="9"/>
  <c r="BH5143" i="9"/>
  <c r="BI5143" i="9"/>
  <c r="BJ5143" i="9"/>
  <c r="BD5144" i="9"/>
  <c r="BE5144" i="9"/>
  <c r="BF5144" i="9"/>
  <c r="BG5144" i="9"/>
  <c r="BH5144" i="9"/>
  <c r="BI5144" i="9"/>
  <c r="BJ5144" i="9"/>
  <c r="BD5145" i="9"/>
  <c r="BE5145" i="9"/>
  <c r="BF5145" i="9"/>
  <c r="BG5145" i="9"/>
  <c r="BH5145" i="9"/>
  <c r="BI5145" i="9"/>
  <c r="BJ5145" i="9"/>
  <c r="BD5146" i="9"/>
  <c r="BE5146" i="9"/>
  <c r="BF5146" i="9"/>
  <c r="BG5146" i="9"/>
  <c r="BH5146" i="9"/>
  <c r="BI5146" i="9"/>
  <c r="BJ5146" i="9"/>
  <c r="BD5147" i="9"/>
  <c r="BE5147" i="9"/>
  <c r="BF5147" i="9"/>
  <c r="BG5147" i="9"/>
  <c r="BH5147" i="9"/>
  <c r="BI5147" i="9"/>
  <c r="BJ5147" i="9"/>
  <c r="BD5148" i="9"/>
  <c r="BE5148" i="9"/>
  <c r="BF5148" i="9"/>
  <c r="BG5148" i="9"/>
  <c r="BH5148" i="9"/>
  <c r="BI5148" i="9"/>
  <c r="BJ5148" i="9"/>
  <c r="BD5149" i="9"/>
  <c r="BE5149" i="9"/>
  <c r="BF5149" i="9"/>
  <c r="BG5149" i="9"/>
  <c r="BH5149" i="9"/>
  <c r="BI5149" i="9"/>
  <c r="BJ5149" i="9"/>
  <c r="BD5150" i="9"/>
  <c r="BE5150" i="9"/>
  <c r="BF5150" i="9"/>
  <c r="BG5150" i="9"/>
  <c r="BH5150" i="9"/>
  <c r="BI5150" i="9"/>
  <c r="BJ5150" i="9"/>
  <c r="BD5151" i="9"/>
  <c r="BE5151" i="9"/>
  <c r="BF5151" i="9"/>
  <c r="BG5151" i="9"/>
  <c r="BH5151" i="9"/>
  <c r="BI5151" i="9"/>
  <c r="BJ5151" i="9"/>
  <c r="BD5152" i="9"/>
  <c r="BE5152" i="9"/>
  <c r="BF5152" i="9"/>
  <c r="BG5152" i="9"/>
  <c r="BH5152" i="9"/>
  <c r="BI5152" i="9"/>
  <c r="BJ5152" i="9"/>
  <c r="BD5153" i="9"/>
  <c r="BE5153" i="9"/>
  <c r="BF5153" i="9"/>
  <c r="BG5153" i="9"/>
  <c r="BH5153" i="9"/>
  <c r="BI5153" i="9"/>
  <c r="BJ5153" i="9"/>
  <c r="BD5154" i="9"/>
  <c r="BE5154" i="9"/>
  <c r="BF5154" i="9"/>
  <c r="BG5154" i="9"/>
  <c r="BH5154" i="9"/>
  <c r="BI5154" i="9"/>
  <c r="BJ5154" i="9"/>
  <c r="BD5155" i="9"/>
  <c r="BE5155" i="9"/>
  <c r="BF5155" i="9"/>
  <c r="BG5155" i="9"/>
  <c r="BH5155" i="9"/>
  <c r="BI5155" i="9"/>
  <c r="BJ5155" i="9"/>
  <c r="BD5156" i="9"/>
  <c r="BE5156" i="9"/>
  <c r="BF5156" i="9"/>
  <c r="BG5156" i="9"/>
  <c r="BH5156" i="9"/>
  <c r="BI5156" i="9"/>
  <c r="BJ5156" i="9"/>
  <c r="BD5157" i="9"/>
  <c r="BE5157" i="9"/>
  <c r="BF5157" i="9"/>
  <c r="BG5157" i="9"/>
  <c r="BH5157" i="9"/>
  <c r="BI5157" i="9"/>
  <c r="BJ5157" i="9"/>
  <c r="BD5158" i="9"/>
  <c r="BE5158" i="9"/>
  <c r="BF5158" i="9"/>
  <c r="BG5158" i="9"/>
  <c r="BH5158" i="9"/>
  <c r="BI5158" i="9"/>
  <c r="BJ5158" i="9"/>
  <c r="BD5159" i="9"/>
  <c r="BE5159" i="9"/>
  <c r="BF5159" i="9"/>
  <c r="BG5159" i="9"/>
  <c r="BH5159" i="9"/>
  <c r="BI5159" i="9"/>
  <c r="BJ5159" i="9"/>
  <c r="BD5160" i="9"/>
  <c r="BE5160" i="9"/>
  <c r="BF5160" i="9"/>
  <c r="BG5160" i="9"/>
  <c r="BH5160" i="9"/>
  <c r="BI5160" i="9"/>
  <c r="BJ5160" i="9"/>
  <c r="BD5161" i="9"/>
  <c r="BE5161" i="9"/>
  <c r="BF5161" i="9"/>
  <c r="BG5161" i="9"/>
  <c r="BH5161" i="9"/>
  <c r="BI5161" i="9"/>
  <c r="BJ5161" i="9"/>
  <c r="BD5162" i="9"/>
  <c r="BE5162" i="9"/>
  <c r="BF5162" i="9"/>
  <c r="BG5162" i="9"/>
  <c r="BH5162" i="9"/>
  <c r="BI5162" i="9"/>
  <c r="BJ5162" i="9"/>
  <c r="BD5163" i="9"/>
  <c r="BE5163" i="9"/>
  <c r="BF5163" i="9"/>
  <c r="BG5163" i="9"/>
  <c r="BH5163" i="9"/>
  <c r="BI5163" i="9"/>
  <c r="BJ5163" i="9"/>
  <c r="BD5164" i="9"/>
  <c r="BE5164" i="9"/>
  <c r="BF5164" i="9"/>
  <c r="BG5164" i="9"/>
  <c r="BH5164" i="9"/>
  <c r="BI5164" i="9"/>
  <c r="BJ5164" i="9"/>
  <c r="BD5165" i="9"/>
  <c r="BE5165" i="9"/>
  <c r="BF5165" i="9"/>
  <c r="BG5165" i="9"/>
  <c r="BH5165" i="9"/>
  <c r="BI5165" i="9"/>
  <c r="BJ5165" i="9"/>
  <c r="BD5166" i="9"/>
  <c r="BE5166" i="9"/>
  <c r="BF5166" i="9"/>
  <c r="BG5166" i="9"/>
  <c r="BH5166" i="9"/>
  <c r="BI5166" i="9"/>
  <c r="BJ5166" i="9"/>
  <c r="BD5167" i="9"/>
  <c r="BE5167" i="9"/>
  <c r="BF5167" i="9"/>
  <c r="BG5167" i="9"/>
  <c r="BH5167" i="9"/>
  <c r="BI5167" i="9"/>
  <c r="BJ5167" i="9"/>
  <c r="BD5168" i="9"/>
  <c r="BE5168" i="9"/>
  <c r="BF5168" i="9"/>
  <c r="BG5168" i="9"/>
  <c r="BH5168" i="9"/>
  <c r="BI5168" i="9"/>
  <c r="BJ5168" i="9"/>
  <c r="BD5169" i="9"/>
  <c r="BE5169" i="9"/>
  <c r="BF5169" i="9"/>
  <c r="BG5169" i="9"/>
  <c r="BH5169" i="9"/>
  <c r="BI5169" i="9"/>
  <c r="BJ5169" i="9"/>
  <c r="BD5170" i="9"/>
  <c r="BE5170" i="9"/>
  <c r="BF5170" i="9"/>
  <c r="BG5170" i="9"/>
  <c r="BH5170" i="9"/>
  <c r="BI5170" i="9"/>
  <c r="BJ5170" i="9"/>
  <c r="BD5171" i="9"/>
  <c r="BE5171" i="9"/>
  <c r="BF5171" i="9"/>
  <c r="BG5171" i="9"/>
  <c r="BH5171" i="9"/>
  <c r="BI5171" i="9"/>
  <c r="BJ5171" i="9"/>
  <c r="BD5172" i="9"/>
  <c r="BE5172" i="9"/>
  <c r="BF5172" i="9"/>
  <c r="BG5172" i="9"/>
  <c r="BH5172" i="9"/>
  <c r="BI5172" i="9"/>
  <c r="BJ5172" i="9"/>
  <c r="BD5173" i="9"/>
  <c r="BE5173" i="9"/>
  <c r="BF5173" i="9"/>
  <c r="BG5173" i="9"/>
  <c r="BH5173" i="9"/>
  <c r="BI5173" i="9"/>
  <c r="BJ5173" i="9"/>
  <c r="BD5174" i="9"/>
  <c r="BE5174" i="9"/>
  <c r="BF5174" i="9"/>
  <c r="BG5174" i="9"/>
  <c r="BH5174" i="9"/>
  <c r="BI5174" i="9"/>
  <c r="BJ5174" i="9"/>
  <c r="BD5175" i="9"/>
  <c r="BE5175" i="9"/>
  <c r="BF5175" i="9"/>
  <c r="BG5175" i="9"/>
  <c r="BH5175" i="9"/>
  <c r="BI5175" i="9"/>
  <c r="BJ5175" i="9"/>
  <c r="BD5176" i="9"/>
  <c r="BE5176" i="9"/>
  <c r="BF5176" i="9"/>
  <c r="BG5176" i="9"/>
  <c r="BH5176" i="9"/>
  <c r="BI5176" i="9"/>
  <c r="BJ5176" i="9"/>
  <c r="BD5177" i="9"/>
  <c r="BE5177" i="9"/>
  <c r="BF5177" i="9"/>
  <c r="BG5177" i="9"/>
  <c r="BH5177" i="9"/>
  <c r="BI5177" i="9"/>
  <c r="BJ5177" i="9"/>
  <c r="BD5178" i="9"/>
  <c r="BE5178" i="9"/>
  <c r="BF5178" i="9"/>
  <c r="BG5178" i="9"/>
  <c r="BH5178" i="9"/>
  <c r="BI5178" i="9"/>
  <c r="BJ5178" i="9"/>
  <c r="BD5179" i="9"/>
  <c r="BE5179" i="9"/>
  <c r="BF5179" i="9"/>
  <c r="BG5179" i="9"/>
  <c r="BH5179" i="9"/>
  <c r="BI5179" i="9"/>
  <c r="BJ5179" i="9"/>
  <c r="BD5180" i="9"/>
  <c r="BE5180" i="9"/>
  <c r="BF5180" i="9"/>
  <c r="BG5180" i="9"/>
  <c r="BH5180" i="9"/>
  <c r="BI5180" i="9"/>
  <c r="BJ5180" i="9"/>
  <c r="BD5181" i="9"/>
  <c r="BE5181" i="9"/>
  <c r="BF5181" i="9"/>
  <c r="BG5181" i="9"/>
  <c r="BH5181" i="9"/>
  <c r="BI5181" i="9"/>
  <c r="BJ5181" i="9"/>
  <c r="BD5182" i="9"/>
  <c r="BE5182" i="9"/>
  <c r="BF5182" i="9"/>
  <c r="BG5182" i="9"/>
  <c r="BH5182" i="9"/>
  <c r="BI5182" i="9"/>
  <c r="BJ5182" i="9"/>
  <c r="BD5183" i="9"/>
  <c r="BE5183" i="9"/>
  <c r="BF5183" i="9"/>
  <c r="BG5183" i="9"/>
  <c r="BH5183" i="9"/>
  <c r="BI5183" i="9"/>
  <c r="BJ5183" i="9"/>
  <c r="BD5184" i="9"/>
  <c r="BE5184" i="9"/>
  <c r="BF5184" i="9"/>
  <c r="BG5184" i="9"/>
  <c r="BH5184" i="9"/>
  <c r="BI5184" i="9"/>
  <c r="BJ5184" i="9"/>
  <c r="BD5185" i="9"/>
  <c r="BE5185" i="9"/>
  <c r="BF5185" i="9"/>
  <c r="BG5185" i="9"/>
  <c r="BH5185" i="9"/>
  <c r="BI5185" i="9"/>
  <c r="BJ5185" i="9"/>
  <c r="BD5186" i="9"/>
  <c r="BE5186" i="9"/>
  <c r="BF5186" i="9"/>
  <c r="BG5186" i="9"/>
  <c r="BH5186" i="9"/>
  <c r="BI5186" i="9"/>
  <c r="BJ5186" i="9"/>
  <c r="BD5187" i="9"/>
  <c r="BE5187" i="9"/>
  <c r="BF5187" i="9"/>
  <c r="BG5187" i="9"/>
  <c r="BH5187" i="9"/>
  <c r="BI5187" i="9"/>
  <c r="BJ5187" i="9"/>
  <c r="BD5188" i="9"/>
  <c r="BE5188" i="9"/>
  <c r="BF5188" i="9"/>
  <c r="BG5188" i="9"/>
  <c r="BH5188" i="9"/>
  <c r="BI5188" i="9"/>
  <c r="BJ5188" i="9"/>
  <c r="BD5189" i="9"/>
  <c r="BE5189" i="9"/>
  <c r="BF5189" i="9"/>
  <c r="BG5189" i="9"/>
  <c r="BH5189" i="9"/>
  <c r="BI5189" i="9"/>
  <c r="BJ5189" i="9"/>
  <c r="BD5190" i="9"/>
  <c r="BE5190" i="9"/>
  <c r="BF5190" i="9"/>
  <c r="BG5190" i="9"/>
  <c r="BH5190" i="9"/>
  <c r="BI5190" i="9"/>
  <c r="BJ5190" i="9"/>
  <c r="BD5191" i="9"/>
  <c r="BE5191" i="9"/>
  <c r="BF5191" i="9"/>
  <c r="BG5191" i="9"/>
  <c r="BH5191" i="9"/>
  <c r="BI5191" i="9"/>
  <c r="BJ5191" i="9"/>
  <c r="BD5192" i="9"/>
  <c r="BE5192" i="9"/>
  <c r="BF5192" i="9"/>
  <c r="BG5192" i="9"/>
  <c r="BH5192" i="9"/>
  <c r="BI5192" i="9"/>
  <c r="BJ5192" i="9"/>
  <c r="BD5193" i="9"/>
  <c r="BE5193" i="9"/>
  <c r="BF5193" i="9"/>
  <c r="BG5193" i="9"/>
  <c r="BH5193" i="9"/>
  <c r="BI5193" i="9"/>
  <c r="BJ5193" i="9"/>
  <c r="BD5194" i="9"/>
  <c r="BE5194" i="9"/>
  <c r="BF5194" i="9"/>
  <c r="BG5194" i="9"/>
  <c r="BH5194" i="9"/>
  <c r="BI5194" i="9"/>
  <c r="BJ5194" i="9"/>
  <c r="BD5195" i="9"/>
  <c r="BE5195" i="9"/>
  <c r="BF5195" i="9"/>
  <c r="BG5195" i="9"/>
  <c r="BH5195" i="9"/>
  <c r="BI5195" i="9"/>
  <c r="BJ5195" i="9"/>
  <c r="BD5196" i="9"/>
  <c r="BE5196" i="9"/>
  <c r="BF5196" i="9"/>
  <c r="BG5196" i="9"/>
  <c r="BH5196" i="9"/>
  <c r="BI5196" i="9"/>
  <c r="BJ5196" i="9"/>
  <c r="BD5197" i="9"/>
  <c r="BE5197" i="9"/>
  <c r="BF5197" i="9"/>
  <c r="BG5197" i="9"/>
  <c r="BH5197" i="9"/>
  <c r="BI5197" i="9"/>
  <c r="BJ5197" i="9"/>
  <c r="BD5198" i="9"/>
  <c r="BE5198" i="9"/>
  <c r="BF5198" i="9"/>
  <c r="BG5198" i="9"/>
  <c r="BH5198" i="9"/>
  <c r="BI5198" i="9"/>
  <c r="BJ5198" i="9"/>
  <c r="BD5199" i="9"/>
  <c r="BE5199" i="9"/>
  <c r="BF5199" i="9"/>
  <c r="BG5199" i="9"/>
  <c r="BH5199" i="9"/>
  <c r="BI5199" i="9"/>
  <c r="BJ5199" i="9"/>
  <c r="BD5200" i="9"/>
  <c r="BE5200" i="9"/>
  <c r="BF5200" i="9"/>
  <c r="BG5200" i="9"/>
  <c r="BH5200" i="9"/>
  <c r="BI5200" i="9"/>
  <c r="BJ5200" i="9"/>
  <c r="BD5201" i="9"/>
  <c r="BE5201" i="9"/>
  <c r="BF5201" i="9"/>
  <c r="BG5201" i="9"/>
  <c r="BH5201" i="9"/>
  <c r="BI5201" i="9"/>
  <c r="BJ5201" i="9"/>
  <c r="BD5202" i="9"/>
  <c r="BE5202" i="9"/>
  <c r="BF5202" i="9"/>
  <c r="BG5202" i="9"/>
  <c r="BH5202" i="9"/>
  <c r="BI5202" i="9"/>
  <c r="BJ5202" i="9"/>
  <c r="BD5203" i="9"/>
  <c r="BE5203" i="9"/>
  <c r="BF5203" i="9"/>
  <c r="BG5203" i="9"/>
  <c r="BH5203" i="9"/>
  <c r="BI5203" i="9"/>
  <c r="BJ5203" i="9"/>
  <c r="BD5204" i="9"/>
  <c r="BE5204" i="9"/>
  <c r="BF5204" i="9"/>
  <c r="BG5204" i="9"/>
  <c r="BH5204" i="9"/>
  <c r="BI5204" i="9"/>
  <c r="BJ5204" i="9"/>
  <c r="BD5205" i="9"/>
  <c r="BE5205" i="9"/>
  <c r="BF5205" i="9"/>
  <c r="BG5205" i="9"/>
  <c r="BH5205" i="9"/>
  <c r="BI5205" i="9"/>
  <c r="BJ5205" i="9"/>
  <c r="BD5206" i="9"/>
  <c r="BE5206" i="9"/>
  <c r="BF5206" i="9"/>
  <c r="BG5206" i="9"/>
  <c r="BH5206" i="9"/>
  <c r="BI5206" i="9"/>
  <c r="BJ5206" i="9"/>
  <c r="BD5207" i="9"/>
  <c r="BE5207" i="9"/>
  <c r="BF5207" i="9"/>
  <c r="BG5207" i="9"/>
  <c r="BH5207" i="9"/>
  <c r="BI5207" i="9"/>
  <c r="BJ5207" i="9"/>
  <c r="BD5208" i="9"/>
  <c r="BE5208" i="9"/>
  <c r="BF5208" i="9"/>
  <c r="BG5208" i="9"/>
  <c r="BH5208" i="9"/>
  <c r="BI5208" i="9"/>
  <c r="BJ5208" i="9"/>
  <c r="BD5209" i="9"/>
  <c r="BE5209" i="9"/>
  <c r="BF5209" i="9"/>
  <c r="BG5209" i="9"/>
  <c r="BH5209" i="9"/>
  <c r="BI5209" i="9"/>
  <c r="BJ5209" i="9"/>
  <c r="BD5210" i="9"/>
  <c r="BE5210" i="9"/>
  <c r="BF5210" i="9"/>
  <c r="BG5210" i="9"/>
  <c r="BH5210" i="9"/>
  <c r="BI5210" i="9"/>
  <c r="BJ5210" i="9"/>
  <c r="BD5211" i="9"/>
  <c r="BE5211" i="9"/>
  <c r="BF5211" i="9"/>
  <c r="BG5211" i="9"/>
  <c r="BH5211" i="9"/>
  <c r="BI5211" i="9"/>
  <c r="BJ5211" i="9"/>
  <c r="BD5212" i="9"/>
  <c r="BE5212" i="9"/>
  <c r="BF5212" i="9"/>
  <c r="BG5212" i="9"/>
  <c r="BH5212" i="9"/>
  <c r="BI5212" i="9"/>
  <c r="BJ5212" i="9"/>
  <c r="BD5213" i="9"/>
  <c r="BE5213" i="9"/>
  <c r="BF5213" i="9"/>
  <c r="BG5213" i="9"/>
  <c r="BH5213" i="9"/>
  <c r="BI5213" i="9"/>
  <c r="BJ5213" i="9"/>
  <c r="BD5214" i="9"/>
  <c r="BE5214" i="9"/>
  <c r="BF5214" i="9"/>
  <c r="BG5214" i="9"/>
  <c r="BH5214" i="9"/>
  <c r="BI5214" i="9"/>
  <c r="BJ5214" i="9"/>
  <c r="BD5215" i="9"/>
  <c r="BE5215" i="9"/>
  <c r="BF5215" i="9"/>
  <c r="BG5215" i="9"/>
  <c r="BH5215" i="9"/>
  <c r="BI5215" i="9"/>
  <c r="BJ5215" i="9"/>
  <c r="BD5216" i="9"/>
  <c r="BE5216" i="9"/>
  <c r="BF5216" i="9"/>
  <c r="BG5216" i="9"/>
  <c r="BH5216" i="9"/>
  <c r="BI5216" i="9"/>
  <c r="BJ5216" i="9"/>
  <c r="BD5217" i="9"/>
  <c r="BE5217" i="9"/>
  <c r="BF5217" i="9"/>
  <c r="BG5217" i="9"/>
  <c r="BH5217" i="9"/>
  <c r="BI5217" i="9"/>
  <c r="BJ5217" i="9"/>
  <c r="BD5218" i="9"/>
  <c r="BE5218" i="9"/>
  <c r="BF5218" i="9"/>
  <c r="BG5218" i="9"/>
  <c r="BH5218" i="9"/>
  <c r="BI5218" i="9"/>
  <c r="BJ5218" i="9"/>
  <c r="BD5003" i="9"/>
  <c r="BE5003" i="9"/>
  <c r="BF5003" i="9"/>
  <c r="BG5003" i="9"/>
  <c r="BH5003" i="9"/>
  <c r="BI5003" i="9"/>
  <c r="BJ5003" i="9"/>
  <c r="I10" i="4"/>
  <c r="I21" i="4"/>
  <c r="H10" i="4"/>
  <c r="H21" i="4"/>
  <c r="G10" i="4"/>
  <c r="G21" i="4"/>
  <c r="E10" i="4"/>
  <c r="E21" i="4"/>
  <c r="C10" i="4"/>
  <c r="C21" i="4"/>
  <c r="D36" i="2"/>
  <c r="D47" i="2"/>
  <c r="D46" i="2"/>
  <c r="D45" i="2"/>
  <c r="D44" i="2"/>
  <c r="D15" i="2"/>
  <c r="D42" i="2"/>
  <c r="D55" i="2"/>
  <c r="D54" i="2"/>
  <c r="D58" i="2"/>
  <c r="D59" i="2"/>
  <c r="D63" i="2"/>
  <c r="B45" i="2"/>
  <c r="B44" i="2"/>
  <c r="B42" i="2"/>
  <c r="BJ5" i="9"/>
  <c r="BJ6" i="9"/>
  <c r="BJ7" i="9"/>
  <c r="BJ8" i="9"/>
  <c r="BJ9" i="9"/>
  <c r="BJ10" i="9"/>
  <c r="BJ11" i="9"/>
  <c r="BJ12" i="9"/>
  <c r="BJ13" i="9"/>
  <c r="BJ14" i="9"/>
  <c r="BJ15" i="9"/>
  <c r="BJ16" i="9"/>
  <c r="BJ17" i="9"/>
  <c r="BJ18" i="9"/>
  <c r="BJ19" i="9"/>
  <c r="BJ20" i="9"/>
  <c r="BJ21" i="9"/>
  <c r="BJ22" i="9"/>
  <c r="BJ23" i="9"/>
  <c r="BJ24" i="9"/>
  <c r="BJ25" i="9"/>
  <c r="BJ26" i="9"/>
  <c r="BJ27" i="9"/>
  <c r="BJ28" i="9"/>
  <c r="BJ29" i="9"/>
  <c r="BJ30" i="9"/>
  <c r="BJ31" i="9"/>
  <c r="BJ32" i="9"/>
  <c r="BJ33" i="9"/>
  <c r="BJ34" i="9"/>
  <c r="BJ35" i="9"/>
  <c r="BJ36" i="9"/>
  <c r="BJ37" i="9"/>
  <c r="BJ38" i="9"/>
  <c r="BJ39" i="9"/>
  <c r="BJ40" i="9"/>
  <c r="BJ41" i="9"/>
  <c r="BJ42" i="9"/>
  <c r="BJ43" i="9"/>
  <c r="BJ44" i="9"/>
  <c r="BJ45" i="9"/>
  <c r="BJ46" i="9"/>
  <c r="BJ47" i="9"/>
  <c r="BJ48" i="9"/>
  <c r="BJ49" i="9"/>
  <c r="BJ50" i="9"/>
  <c r="BJ51" i="9"/>
  <c r="BJ52" i="9"/>
  <c r="BJ53" i="9"/>
  <c r="BJ54" i="9"/>
  <c r="BJ55" i="9"/>
  <c r="BJ56" i="9"/>
  <c r="BJ57" i="9"/>
  <c r="BJ58" i="9"/>
  <c r="BJ59" i="9"/>
  <c r="BJ60" i="9"/>
  <c r="BJ61" i="9"/>
  <c r="BJ62" i="9"/>
  <c r="BJ63" i="9"/>
  <c r="BJ64" i="9"/>
  <c r="BJ65" i="9"/>
  <c r="BJ66" i="9"/>
  <c r="BJ67" i="9"/>
  <c r="BJ68" i="9"/>
  <c r="BJ69" i="9"/>
  <c r="BJ70" i="9"/>
  <c r="BJ71" i="9"/>
  <c r="BJ72" i="9"/>
  <c r="BJ73" i="9"/>
  <c r="BJ74" i="9"/>
  <c r="BJ75" i="9"/>
  <c r="BJ76" i="9"/>
  <c r="BJ77" i="9"/>
  <c r="BJ78" i="9"/>
  <c r="BJ79" i="9"/>
  <c r="BJ80" i="9"/>
  <c r="BJ81" i="9"/>
  <c r="BJ82" i="9"/>
  <c r="BJ83" i="9"/>
  <c r="BJ84" i="9"/>
  <c r="BJ85" i="9"/>
  <c r="BJ86" i="9"/>
  <c r="BJ87" i="9"/>
  <c r="BJ88" i="9"/>
  <c r="BJ89" i="9"/>
  <c r="BJ90" i="9"/>
  <c r="BJ91" i="9"/>
  <c r="BJ92" i="9"/>
  <c r="BJ93" i="9"/>
  <c r="BJ94" i="9"/>
  <c r="BJ95" i="9"/>
  <c r="BJ96" i="9"/>
  <c r="BJ97" i="9"/>
  <c r="BJ98" i="9"/>
  <c r="BJ99" i="9"/>
  <c r="BJ100" i="9"/>
  <c r="BJ101" i="9"/>
  <c r="BJ102" i="9"/>
  <c r="BJ103" i="9"/>
  <c r="BJ104" i="9"/>
  <c r="BJ105" i="9"/>
  <c r="BJ106" i="9"/>
  <c r="BJ107" i="9"/>
  <c r="BJ108" i="9"/>
  <c r="BJ109" i="9"/>
  <c r="BJ110" i="9"/>
  <c r="BJ111" i="9"/>
  <c r="BJ112" i="9"/>
  <c r="BJ113" i="9"/>
  <c r="BJ114" i="9"/>
  <c r="BJ115" i="9"/>
  <c r="BJ116" i="9"/>
  <c r="BJ117" i="9"/>
  <c r="BJ118" i="9"/>
  <c r="BJ119" i="9"/>
  <c r="BJ120" i="9"/>
  <c r="BJ121" i="9"/>
  <c r="BJ122" i="9"/>
  <c r="BJ123" i="9"/>
  <c r="BJ124" i="9"/>
  <c r="BJ125" i="9"/>
  <c r="BJ126" i="9"/>
  <c r="BJ127" i="9"/>
  <c r="BJ128" i="9"/>
  <c r="BJ129" i="9"/>
  <c r="BJ130" i="9"/>
  <c r="BJ131" i="9"/>
  <c r="BJ132" i="9"/>
  <c r="BJ133" i="9"/>
  <c r="BJ134" i="9"/>
  <c r="BJ135" i="9"/>
  <c r="BJ136" i="9"/>
  <c r="BJ137" i="9"/>
  <c r="BJ138" i="9"/>
  <c r="BJ139" i="9"/>
  <c r="BJ140" i="9"/>
  <c r="BJ141" i="9"/>
  <c r="BJ142" i="9"/>
  <c r="BJ143" i="9"/>
  <c r="BJ144" i="9"/>
  <c r="BJ145" i="9"/>
  <c r="BJ146" i="9"/>
  <c r="BJ147" i="9"/>
  <c r="BJ148" i="9"/>
  <c r="BJ149" i="9"/>
  <c r="BJ150" i="9"/>
  <c r="BJ151" i="9"/>
  <c r="BJ152" i="9"/>
  <c r="BJ153" i="9"/>
  <c r="BJ154" i="9"/>
  <c r="BJ155" i="9"/>
  <c r="BJ156" i="9"/>
  <c r="BJ157" i="9"/>
  <c r="BJ158" i="9"/>
  <c r="BJ159" i="9"/>
  <c r="BJ160" i="9"/>
  <c r="BJ161" i="9"/>
  <c r="BJ162" i="9"/>
  <c r="BJ163" i="9"/>
  <c r="BJ164" i="9"/>
  <c r="BJ165" i="9"/>
  <c r="BJ166" i="9"/>
  <c r="BJ167" i="9"/>
  <c r="BJ168" i="9"/>
  <c r="BJ169" i="9"/>
  <c r="BJ170" i="9"/>
  <c r="BJ171" i="9"/>
  <c r="BJ172" i="9"/>
  <c r="BJ173" i="9"/>
  <c r="BJ174" i="9"/>
  <c r="BJ175" i="9"/>
  <c r="BJ176" i="9"/>
  <c r="BJ177" i="9"/>
  <c r="BJ178" i="9"/>
  <c r="BJ179" i="9"/>
  <c r="BJ180" i="9"/>
  <c r="BJ181" i="9"/>
  <c r="BJ182" i="9"/>
  <c r="BJ183" i="9"/>
  <c r="BJ184" i="9"/>
  <c r="BJ185" i="9"/>
  <c r="BJ186" i="9"/>
  <c r="BJ187" i="9"/>
  <c r="BJ188" i="9"/>
  <c r="BJ189" i="9"/>
  <c r="BJ190" i="9"/>
  <c r="BJ191" i="9"/>
  <c r="BJ192" i="9"/>
  <c r="BJ193" i="9"/>
  <c r="BJ194" i="9"/>
  <c r="BJ195" i="9"/>
  <c r="BJ196" i="9"/>
  <c r="BJ197" i="9"/>
  <c r="BJ198" i="9"/>
  <c r="BJ199" i="9"/>
  <c r="BJ200" i="9"/>
  <c r="BJ201" i="9"/>
  <c r="BJ202" i="9"/>
  <c r="BJ203" i="9"/>
  <c r="BJ204" i="9"/>
  <c r="BJ205" i="9"/>
  <c r="BJ206" i="9"/>
  <c r="BJ207" i="9"/>
  <c r="BJ208" i="9"/>
  <c r="BJ209" i="9"/>
  <c r="BJ210" i="9"/>
  <c r="BJ211" i="9"/>
  <c r="BJ212" i="9"/>
  <c r="BJ213" i="9"/>
  <c r="BJ214" i="9"/>
  <c r="BJ215" i="9"/>
  <c r="BJ216" i="9"/>
  <c r="BJ217" i="9"/>
  <c r="BJ218" i="9"/>
  <c r="BJ219" i="9"/>
  <c r="BJ220" i="9"/>
  <c r="BJ221" i="9"/>
  <c r="BJ222" i="9"/>
  <c r="BJ223" i="9"/>
  <c r="BJ224" i="9"/>
  <c r="BJ225" i="9"/>
  <c r="BJ226" i="9"/>
  <c r="BJ227" i="9"/>
  <c r="BJ228" i="9"/>
  <c r="BJ229" i="9"/>
  <c r="BJ230" i="9"/>
  <c r="BJ231" i="9"/>
  <c r="BJ232" i="9"/>
  <c r="BJ233" i="9"/>
  <c r="BJ234" i="9"/>
  <c r="BJ235" i="9"/>
  <c r="BJ236" i="9"/>
  <c r="BJ237" i="9"/>
  <c r="BJ238" i="9"/>
  <c r="BJ239" i="9"/>
  <c r="BJ240" i="9"/>
  <c r="BJ241" i="9"/>
  <c r="BJ242" i="9"/>
  <c r="BJ243" i="9"/>
  <c r="BJ244" i="9"/>
  <c r="BJ245" i="9"/>
  <c r="BJ246" i="9"/>
  <c r="BJ247" i="9"/>
  <c r="BJ248" i="9"/>
  <c r="BJ249" i="9"/>
  <c r="BJ250" i="9"/>
  <c r="BJ251" i="9"/>
  <c r="BJ252" i="9"/>
  <c r="BJ253" i="9"/>
  <c r="BJ254" i="9"/>
  <c r="BJ255" i="9"/>
  <c r="BJ256" i="9"/>
  <c r="BJ257" i="9"/>
  <c r="BJ258" i="9"/>
  <c r="BJ259" i="9"/>
  <c r="BJ260" i="9"/>
  <c r="BJ261" i="9"/>
  <c r="BJ262" i="9"/>
  <c r="BJ263" i="9"/>
  <c r="BJ264" i="9"/>
  <c r="BJ265" i="9"/>
  <c r="BJ266" i="9"/>
  <c r="BJ267" i="9"/>
  <c r="BJ268" i="9"/>
  <c r="BJ269" i="9"/>
  <c r="BJ270" i="9"/>
  <c r="BJ271" i="9"/>
  <c r="BJ272" i="9"/>
  <c r="BJ273" i="9"/>
  <c r="BJ274" i="9"/>
  <c r="BJ275" i="9"/>
  <c r="BJ276" i="9"/>
  <c r="BJ277" i="9"/>
  <c r="BJ278" i="9"/>
  <c r="BJ279" i="9"/>
  <c r="BJ280" i="9"/>
  <c r="BJ281" i="9"/>
  <c r="BJ282" i="9"/>
  <c r="BJ283" i="9"/>
  <c r="BJ284" i="9"/>
  <c r="BJ285" i="9"/>
  <c r="BJ286" i="9"/>
  <c r="BJ287" i="9"/>
  <c r="BJ288" i="9"/>
  <c r="BJ289" i="9"/>
  <c r="BJ290" i="9"/>
  <c r="BJ291" i="9"/>
  <c r="BJ292" i="9"/>
  <c r="BJ293" i="9"/>
  <c r="BJ294" i="9"/>
  <c r="BJ295" i="9"/>
  <c r="BJ296" i="9"/>
  <c r="BJ297" i="9"/>
  <c r="BJ298" i="9"/>
  <c r="BJ299" i="9"/>
  <c r="BJ300" i="9"/>
  <c r="BJ301" i="9"/>
  <c r="BJ302" i="9"/>
  <c r="BJ303" i="9"/>
  <c r="BJ304" i="9"/>
  <c r="BJ305" i="9"/>
  <c r="BJ306" i="9"/>
  <c r="BJ307" i="9"/>
  <c r="BJ308" i="9"/>
  <c r="BJ309" i="9"/>
  <c r="BJ310" i="9"/>
  <c r="BJ311" i="9"/>
  <c r="BJ312" i="9"/>
  <c r="BJ313" i="9"/>
  <c r="BJ314" i="9"/>
  <c r="BJ315" i="9"/>
  <c r="BJ316" i="9"/>
  <c r="BJ317" i="9"/>
  <c r="BJ318" i="9"/>
  <c r="BJ319" i="9"/>
  <c r="BJ320" i="9"/>
  <c r="BJ321" i="9"/>
  <c r="BJ322" i="9"/>
  <c r="BJ323" i="9"/>
  <c r="BJ324" i="9"/>
  <c r="BJ325" i="9"/>
  <c r="BJ326" i="9"/>
  <c r="BJ327" i="9"/>
  <c r="BJ328" i="9"/>
  <c r="BJ329" i="9"/>
  <c r="BJ330" i="9"/>
  <c r="BJ331" i="9"/>
  <c r="BJ332" i="9"/>
  <c r="BJ333" i="9"/>
  <c r="BJ334" i="9"/>
  <c r="BJ335" i="9"/>
  <c r="BJ336" i="9"/>
  <c r="BJ337" i="9"/>
  <c r="BJ338" i="9"/>
  <c r="BJ339" i="9"/>
  <c r="BJ340" i="9"/>
  <c r="BJ341" i="9"/>
  <c r="BJ342" i="9"/>
  <c r="BJ343" i="9"/>
  <c r="BJ344" i="9"/>
  <c r="BJ345" i="9"/>
  <c r="BJ346" i="9"/>
  <c r="BJ347" i="9"/>
  <c r="BJ348" i="9"/>
  <c r="BJ349" i="9"/>
  <c r="BJ350" i="9"/>
  <c r="BJ351" i="9"/>
  <c r="BJ352" i="9"/>
  <c r="BJ353" i="9"/>
  <c r="BJ354" i="9"/>
  <c r="BJ355" i="9"/>
  <c r="BJ356" i="9"/>
  <c r="BJ357" i="9"/>
  <c r="BJ358" i="9"/>
  <c r="BJ359" i="9"/>
  <c r="BJ360" i="9"/>
  <c r="BJ361" i="9"/>
  <c r="BJ362" i="9"/>
  <c r="BJ363" i="9"/>
  <c r="BJ364" i="9"/>
  <c r="BJ365" i="9"/>
  <c r="BJ366" i="9"/>
  <c r="BJ367" i="9"/>
  <c r="BJ368" i="9"/>
  <c r="BJ369" i="9"/>
  <c r="BJ370" i="9"/>
  <c r="BJ371" i="9"/>
  <c r="BJ372" i="9"/>
  <c r="BJ373" i="9"/>
  <c r="BJ374" i="9"/>
  <c r="BJ375" i="9"/>
  <c r="BJ376" i="9"/>
  <c r="BJ377" i="9"/>
  <c r="BJ378" i="9"/>
  <c r="BJ379" i="9"/>
  <c r="BJ380" i="9"/>
  <c r="BJ381" i="9"/>
  <c r="BJ382" i="9"/>
  <c r="BJ383" i="9"/>
  <c r="BJ384" i="9"/>
  <c r="BJ385" i="9"/>
  <c r="BJ386" i="9"/>
  <c r="BJ387" i="9"/>
  <c r="BJ388" i="9"/>
  <c r="BJ389" i="9"/>
  <c r="BJ390" i="9"/>
  <c r="BJ391" i="9"/>
  <c r="BJ392" i="9"/>
  <c r="BJ393" i="9"/>
  <c r="BJ394" i="9"/>
  <c r="BJ395" i="9"/>
  <c r="BJ396" i="9"/>
  <c r="BJ397" i="9"/>
  <c r="BJ398" i="9"/>
  <c r="BJ399" i="9"/>
  <c r="BJ400" i="9"/>
  <c r="BJ401" i="9"/>
  <c r="BJ402" i="9"/>
  <c r="BJ403" i="9"/>
  <c r="BJ404" i="9"/>
  <c r="BJ405" i="9"/>
  <c r="BJ406" i="9"/>
  <c r="BJ407" i="9"/>
  <c r="BJ408" i="9"/>
  <c r="BJ409" i="9"/>
  <c r="BJ410" i="9"/>
  <c r="BJ411" i="9"/>
  <c r="BJ412" i="9"/>
  <c r="BJ413" i="9"/>
  <c r="BJ414" i="9"/>
  <c r="BJ415" i="9"/>
  <c r="BJ416" i="9"/>
  <c r="BJ417" i="9"/>
  <c r="BJ418" i="9"/>
  <c r="BJ419" i="9"/>
  <c r="BJ420" i="9"/>
  <c r="BJ421" i="9"/>
  <c r="BJ422" i="9"/>
  <c r="BJ423" i="9"/>
  <c r="BJ424" i="9"/>
  <c r="BJ425" i="9"/>
  <c r="BJ426" i="9"/>
  <c r="BJ427" i="9"/>
  <c r="BJ428" i="9"/>
  <c r="BJ429" i="9"/>
  <c r="BJ430" i="9"/>
  <c r="BJ431" i="9"/>
  <c r="BJ432" i="9"/>
  <c r="BJ433" i="9"/>
  <c r="BJ434" i="9"/>
  <c r="BJ435" i="9"/>
  <c r="BJ436" i="9"/>
  <c r="BJ437" i="9"/>
  <c r="BJ438" i="9"/>
  <c r="BJ439" i="9"/>
  <c r="BJ440" i="9"/>
  <c r="BJ441" i="9"/>
  <c r="BJ442" i="9"/>
  <c r="BJ443" i="9"/>
  <c r="BJ444" i="9"/>
  <c r="BJ445" i="9"/>
  <c r="BJ446" i="9"/>
  <c r="BJ447" i="9"/>
  <c r="BJ448" i="9"/>
  <c r="BJ449" i="9"/>
  <c r="BJ450" i="9"/>
  <c r="BJ451" i="9"/>
  <c r="BJ452" i="9"/>
  <c r="BJ453" i="9"/>
  <c r="BJ454" i="9"/>
  <c r="BJ455" i="9"/>
  <c r="BJ456" i="9"/>
  <c r="BJ457" i="9"/>
  <c r="BJ458" i="9"/>
  <c r="BJ459" i="9"/>
  <c r="BJ460" i="9"/>
  <c r="BJ461" i="9"/>
  <c r="BJ462" i="9"/>
  <c r="BJ463" i="9"/>
  <c r="BJ464" i="9"/>
  <c r="BJ465" i="9"/>
  <c r="BJ466" i="9"/>
  <c r="BJ467" i="9"/>
  <c r="BJ468" i="9"/>
  <c r="BJ469" i="9"/>
  <c r="BJ470" i="9"/>
  <c r="BJ471" i="9"/>
  <c r="BJ472" i="9"/>
  <c r="BJ473" i="9"/>
  <c r="BJ474" i="9"/>
  <c r="BJ475" i="9"/>
  <c r="BJ476" i="9"/>
  <c r="BJ477" i="9"/>
  <c r="BJ478" i="9"/>
  <c r="BJ479" i="9"/>
  <c r="BJ480" i="9"/>
  <c r="BJ481" i="9"/>
  <c r="BJ482" i="9"/>
  <c r="BJ483" i="9"/>
  <c r="BJ484" i="9"/>
  <c r="BJ485" i="9"/>
  <c r="BJ486" i="9"/>
  <c r="BJ487" i="9"/>
  <c r="BJ488" i="9"/>
  <c r="BJ489" i="9"/>
  <c r="BJ490" i="9"/>
  <c r="BJ491" i="9"/>
  <c r="BJ492" i="9"/>
  <c r="BJ493" i="9"/>
  <c r="BJ494" i="9"/>
  <c r="BJ495" i="9"/>
  <c r="BJ496" i="9"/>
  <c r="BJ497" i="9"/>
  <c r="BJ498" i="9"/>
  <c r="BJ499" i="9"/>
  <c r="BJ500" i="9"/>
  <c r="BJ501" i="9"/>
  <c r="BJ502" i="9"/>
  <c r="BJ503" i="9"/>
  <c r="BJ504" i="9"/>
  <c r="BJ505" i="9"/>
  <c r="BJ506" i="9"/>
  <c r="BJ507" i="9"/>
  <c r="BJ508" i="9"/>
  <c r="BJ509" i="9"/>
  <c r="BJ510" i="9"/>
  <c r="BJ511" i="9"/>
  <c r="BJ512" i="9"/>
  <c r="BJ513" i="9"/>
  <c r="BJ514" i="9"/>
  <c r="BJ515" i="9"/>
  <c r="BJ516" i="9"/>
  <c r="BJ517" i="9"/>
  <c r="BJ518" i="9"/>
  <c r="BJ519" i="9"/>
  <c r="BJ520" i="9"/>
  <c r="BJ521" i="9"/>
  <c r="BJ522" i="9"/>
  <c r="BJ523" i="9"/>
  <c r="BJ524" i="9"/>
  <c r="BJ525" i="9"/>
  <c r="BJ526" i="9"/>
  <c r="BJ527" i="9"/>
  <c r="BJ528" i="9"/>
  <c r="BJ529" i="9"/>
  <c r="BJ530" i="9"/>
  <c r="BJ531" i="9"/>
  <c r="BJ532" i="9"/>
  <c r="BJ533" i="9"/>
  <c r="BJ534" i="9"/>
  <c r="BJ535" i="9"/>
  <c r="BJ536" i="9"/>
  <c r="BJ537" i="9"/>
  <c r="BJ538" i="9"/>
  <c r="BJ539" i="9"/>
  <c r="BJ540" i="9"/>
  <c r="BJ541" i="9"/>
  <c r="BJ542" i="9"/>
  <c r="BJ543" i="9"/>
  <c r="BJ544" i="9"/>
  <c r="BJ545" i="9"/>
  <c r="BJ546" i="9"/>
  <c r="BJ547" i="9"/>
  <c r="BJ548" i="9"/>
  <c r="BJ549" i="9"/>
  <c r="BJ550" i="9"/>
  <c r="BJ551" i="9"/>
  <c r="BJ552" i="9"/>
  <c r="BJ553" i="9"/>
  <c r="BJ554" i="9"/>
  <c r="BJ555" i="9"/>
  <c r="BJ556" i="9"/>
  <c r="BJ557" i="9"/>
  <c r="BJ558" i="9"/>
  <c r="BJ559" i="9"/>
  <c r="BJ560" i="9"/>
  <c r="BJ561" i="9"/>
  <c r="BJ562" i="9"/>
  <c r="BJ563" i="9"/>
  <c r="BJ564" i="9"/>
  <c r="BJ565" i="9"/>
  <c r="BJ566" i="9"/>
  <c r="BJ567" i="9"/>
  <c r="BJ568" i="9"/>
  <c r="BJ569" i="9"/>
  <c r="BJ570" i="9"/>
  <c r="BJ571" i="9"/>
  <c r="BJ572" i="9"/>
  <c r="BJ573" i="9"/>
  <c r="BJ574" i="9"/>
  <c r="BJ575" i="9"/>
  <c r="BJ576" i="9"/>
  <c r="BJ577" i="9"/>
  <c r="BJ578" i="9"/>
  <c r="BJ579" i="9"/>
  <c r="BJ580" i="9"/>
  <c r="BJ581" i="9"/>
  <c r="BJ582" i="9"/>
  <c r="BJ583" i="9"/>
  <c r="BJ584" i="9"/>
  <c r="BJ585" i="9"/>
  <c r="BJ586" i="9"/>
  <c r="BJ587" i="9"/>
  <c r="BJ588" i="9"/>
  <c r="BJ589" i="9"/>
  <c r="BJ590" i="9"/>
  <c r="BJ591" i="9"/>
  <c r="BJ592" i="9"/>
  <c r="BJ593" i="9"/>
  <c r="BJ594" i="9"/>
  <c r="BJ595" i="9"/>
  <c r="BJ596" i="9"/>
  <c r="BJ597" i="9"/>
  <c r="BJ598" i="9"/>
  <c r="BJ599" i="9"/>
  <c r="BJ600" i="9"/>
  <c r="BJ601" i="9"/>
  <c r="BJ602" i="9"/>
  <c r="BJ603" i="9"/>
  <c r="BJ604" i="9"/>
  <c r="BJ605" i="9"/>
  <c r="BJ606" i="9"/>
  <c r="BJ607" i="9"/>
  <c r="BJ608" i="9"/>
  <c r="BJ609" i="9"/>
  <c r="BJ610" i="9"/>
  <c r="BJ611" i="9"/>
  <c r="BJ612" i="9"/>
  <c r="BJ613" i="9"/>
  <c r="BJ614" i="9"/>
  <c r="BJ615" i="9"/>
  <c r="BJ616" i="9"/>
  <c r="BJ617" i="9"/>
  <c r="BJ618" i="9"/>
  <c r="BJ619" i="9"/>
  <c r="BJ620" i="9"/>
  <c r="BJ621" i="9"/>
  <c r="BJ622" i="9"/>
  <c r="BJ623" i="9"/>
  <c r="BJ624" i="9"/>
  <c r="BJ625" i="9"/>
  <c r="BJ626" i="9"/>
  <c r="BJ627" i="9"/>
  <c r="BJ628" i="9"/>
  <c r="BJ629" i="9"/>
  <c r="BJ630" i="9"/>
  <c r="BJ631" i="9"/>
  <c r="BJ632" i="9"/>
  <c r="BJ633" i="9"/>
  <c r="BJ634" i="9"/>
  <c r="BJ635" i="9"/>
  <c r="BJ636" i="9"/>
  <c r="BJ637" i="9"/>
  <c r="BJ638" i="9"/>
  <c r="BJ639" i="9"/>
  <c r="BJ640" i="9"/>
  <c r="BJ641" i="9"/>
  <c r="BJ642" i="9"/>
  <c r="BJ643" i="9"/>
  <c r="BJ644" i="9"/>
  <c r="BJ645" i="9"/>
  <c r="BJ646" i="9"/>
  <c r="BJ647" i="9"/>
  <c r="BJ648" i="9"/>
  <c r="BJ649" i="9"/>
  <c r="BJ650" i="9"/>
  <c r="BJ651" i="9"/>
  <c r="BJ652" i="9"/>
  <c r="BJ653" i="9"/>
  <c r="BJ654" i="9"/>
  <c r="BJ655" i="9"/>
  <c r="BJ656" i="9"/>
  <c r="BJ657" i="9"/>
  <c r="BJ658" i="9"/>
  <c r="BJ659" i="9"/>
  <c r="BJ660" i="9"/>
  <c r="BJ661" i="9"/>
  <c r="BJ662" i="9"/>
  <c r="BJ663" i="9"/>
  <c r="BJ664" i="9"/>
  <c r="BJ665" i="9"/>
  <c r="BJ666" i="9"/>
  <c r="BJ667" i="9"/>
  <c r="BJ668" i="9"/>
  <c r="BJ669" i="9"/>
  <c r="BJ670" i="9"/>
  <c r="BJ671" i="9"/>
  <c r="BJ672" i="9"/>
  <c r="BJ673" i="9"/>
  <c r="BJ674" i="9"/>
  <c r="BJ675" i="9"/>
  <c r="BJ676" i="9"/>
  <c r="BJ677" i="9"/>
  <c r="BJ678" i="9"/>
  <c r="BJ679" i="9"/>
  <c r="BJ680" i="9"/>
  <c r="BJ681" i="9"/>
  <c r="BJ682" i="9"/>
  <c r="BJ683" i="9"/>
  <c r="BJ684" i="9"/>
  <c r="BJ685" i="9"/>
  <c r="BJ686" i="9"/>
  <c r="BJ687" i="9"/>
  <c r="BJ688" i="9"/>
  <c r="BJ689" i="9"/>
  <c r="BJ690" i="9"/>
  <c r="BJ691" i="9"/>
  <c r="BJ692" i="9"/>
  <c r="BJ693" i="9"/>
  <c r="BJ694" i="9"/>
  <c r="BJ695" i="9"/>
  <c r="BJ696" i="9"/>
  <c r="BJ697" i="9"/>
  <c r="BJ698" i="9"/>
  <c r="BJ699" i="9"/>
  <c r="BJ700" i="9"/>
  <c r="BJ701" i="9"/>
  <c r="BJ702" i="9"/>
  <c r="BJ703" i="9"/>
  <c r="BJ704" i="9"/>
  <c r="BJ705" i="9"/>
  <c r="BJ706" i="9"/>
  <c r="BJ707" i="9"/>
  <c r="BJ708" i="9"/>
  <c r="BJ709" i="9"/>
  <c r="BJ710" i="9"/>
  <c r="BJ711" i="9"/>
  <c r="BJ712" i="9"/>
  <c r="BJ713" i="9"/>
  <c r="BJ714" i="9"/>
  <c r="BJ715" i="9"/>
  <c r="BJ716" i="9"/>
  <c r="BJ717" i="9"/>
  <c r="BJ718" i="9"/>
  <c r="BJ719" i="9"/>
  <c r="BJ720" i="9"/>
  <c r="BJ721" i="9"/>
  <c r="BJ722" i="9"/>
  <c r="BJ723" i="9"/>
  <c r="BJ724" i="9"/>
  <c r="BJ725" i="9"/>
  <c r="BJ726" i="9"/>
  <c r="BJ727" i="9"/>
  <c r="BJ728" i="9"/>
  <c r="BJ729" i="9"/>
  <c r="BJ730" i="9"/>
  <c r="BJ731" i="9"/>
  <c r="BJ732" i="9"/>
  <c r="BJ733" i="9"/>
  <c r="BJ734" i="9"/>
  <c r="BJ735" i="9"/>
  <c r="BJ736" i="9"/>
  <c r="BJ737" i="9"/>
  <c r="BJ738" i="9"/>
  <c r="BJ739" i="9"/>
  <c r="BJ740" i="9"/>
  <c r="BJ741" i="9"/>
  <c r="BJ742" i="9"/>
  <c r="BJ743" i="9"/>
  <c r="BJ744" i="9"/>
  <c r="BJ745" i="9"/>
  <c r="BJ746" i="9"/>
  <c r="BJ747" i="9"/>
  <c r="BJ748" i="9"/>
  <c r="BJ749" i="9"/>
  <c r="BJ750" i="9"/>
  <c r="BJ751" i="9"/>
  <c r="BJ752" i="9"/>
  <c r="BJ753" i="9"/>
  <c r="BJ754" i="9"/>
  <c r="BJ755" i="9"/>
  <c r="BJ756" i="9"/>
  <c r="BJ757" i="9"/>
  <c r="BJ758" i="9"/>
  <c r="BJ759" i="9"/>
  <c r="BJ760" i="9"/>
  <c r="BJ761" i="9"/>
  <c r="BJ762" i="9"/>
  <c r="BJ763" i="9"/>
  <c r="BJ764" i="9"/>
  <c r="BJ765" i="9"/>
  <c r="BJ766" i="9"/>
  <c r="BJ767" i="9"/>
  <c r="BJ768" i="9"/>
  <c r="BJ769" i="9"/>
  <c r="BJ770" i="9"/>
  <c r="BJ771" i="9"/>
  <c r="BJ772" i="9"/>
  <c r="BJ773" i="9"/>
  <c r="BJ774" i="9"/>
  <c r="BJ775" i="9"/>
  <c r="BJ776" i="9"/>
  <c r="BJ777" i="9"/>
  <c r="BJ778" i="9"/>
  <c r="BJ779" i="9"/>
  <c r="BJ780" i="9"/>
  <c r="BJ781" i="9"/>
  <c r="BJ782" i="9"/>
  <c r="BJ783" i="9"/>
  <c r="BJ784" i="9"/>
  <c r="BJ785" i="9"/>
  <c r="BJ786" i="9"/>
  <c r="BJ787" i="9"/>
  <c r="BJ788" i="9"/>
  <c r="BJ789" i="9"/>
  <c r="BJ790" i="9"/>
  <c r="BJ791" i="9"/>
  <c r="BJ792" i="9"/>
  <c r="BJ793" i="9"/>
  <c r="BJ794" i="9"/>
  <c r="BJ795" i="9"/>
  <c r="BJ796" i="9"/>
  <c r="BJ797" i="9"/>
  <c r="BJ798" i="9"/>
  <c r="BJ799" i="9"/>
  <c r="BJ800" i="9"/>
  <c r="BJ801" i="9"/>
  <c r="BJ802" i="9"/>
  <c r="BJ803" i="9"/>
  <c r="BJ804" i="9"/>
  <c r="BJ805" i="9"/>
  <c r="BJ806" i="9"/>
  <c r="BJ807" i="9"/>
  <c r="BJ808" i="9"/>
  <c r="BJ809" i="9"/>
  <c r="BJ810" i="9"/>
  <c r="BJ811" i="9"/>
  <c r="BJ812" i="9"/>
  <c r="BJ813" i="9"/>
  <c r="BJ814" i="9"/>
  <c r="BJ815" i="9"/>
  <c r="BJ816" i="9"/>
  <c r="BJ817" i="9"/>
  <c r="BJ818" i="9"/>
  <c r="BJ819" i="9"/>
  <c r="BJ820" i="9"/>
  <c r="BJ821" i="9"/>
  <c r="BJ822" i="9"/>
  <c r="BJ823" i="9"/>
  <c r="BJ824" i="9"/>
  <c r="BJ825" i="9"/>
  <c r="BJ826" i="9"/>
  <c r="BJ827" i="9"/>
  <c r="BJ828" i="9"/>
  <c r="BJ829" i="9"/>
  <c r="BJ830" i="9"/>
  <c r="BJ831" i="9"/>
  <c r="BJ832" i="9"/>
  <c r="BJ833" i="9"/>
  <c r="BJ834" i="9"/>
  <c r="BJ835" i="9"/>
  <c r="BJ836" i="9"/>
  <c r="BJ837" i="9"/>
  <c r="BJ838" i="9"/>
  <c r="BJ839" i="9"/>
  <c r="BJ840" i="9"/>
  <c r="BJ841" i="9"/>
  <c r="BJ842" i="9"/>
  <c r="BJ843" i="9"/>
  <c r="BJ844" i="9"/>
  <c r="BJ845" i="9"/>
  <c r="BJ846" i="9"/>
  <c r="BJ847" i="9"/>
  <c r="BJ848" i="9"/>
  <c r="BJ849" i="9"/>
  <c r="BJ850" i="9"/>
  <c r="BJ851" i="9"/>
  <c r="BJ852" i="9"/>
  <c r="BJ853" i="9"/>
  <c r="BJ854" i="9"/>
  <c r="BJ855" i="9"/>
  <c r="BJ856" i="9"/>
  <c r="BJ857" i="9"/>
  <c r="BJ858" i="9"/>
  <c r="BJ859" i="9"/>
  <c r="BJ860" i="9"/>
  <c r="BJ861" i="9"/>
  <c r="BJ862" i="9"/>
  <c r="BJ863" i="9"/>
  <c r="BJ864" i="9"/>
  <c r="BJ865" i="9"/>
  <c r="BJ866" i="9"/>
  <c r="BJ867" i="9"/>
  <c r="BJ868" i="9"/>
  <c r="BJ869" i="9"/>
  <c r="BJ870" i="9"/>
  <c r="BJ871" i="9"/>
  <c r="BJ872" i="9"/>
  <c r="BJ873" i="9"/>
  <c r="BJ874" i="9"/>
  <c r="BJ875" i="9"/>
  <c r="BJ876" i="9"/>
  <c r="BJ877" i="9"/>
  <c r="BJ878" i="9"/>
  <c r="BJ879" i="9"/>
  <c r="BJ880" i="9"/>
  <c r="BJ881" i="9"/>
  <c r="BJ882" i="9"/>
  <c r="BJ883" i="9"/>
  <c r="BJ884" i="9"/>
  <c r="BJ885" i="9"/>
  <c r="BJ886" i="9"/>
  <c r="BJ887" i="9"/>
  <c r="BJ888" i="9"/>
  <c r="BJ889" i="9"/>
  <c r="BJ890" i="9"/>
  <c r="BJ891" i="9"/>
  <c r="BJ892" i="9"/>
  <c r="BJ893" i="9"/>
  <c r="BJ894" i="9"/>
  <c r="BJ895" i="9"/>
  <c r="BJ896" i="9"/>
  <c r="BJ897" i="9"/>
  <c r="BJ898" i="9"/>
  <c r="BJ899" i="9"/>
  <c r="BJ900" i="9"/>
  <c r="BJ901" i="9"/>
  <c r="BJ902" i="9"/>
  <c r="BJ903" i="9"/>
  <c r="BJ904" i="9"/>
  <c r="BJ905" i="9"/>
  <c r="BJ906" i="9"/>
  <c r="BJ907" i="9"/>
  <c r="BJ908" i="9"/>
  <c r="BJ909" i="9"/>
  <c r="BJ910" i="9"/>
  <c r="BJ911" i="9"/>
  <c r="BJ912" i="9"/>
  <c r="BJ913" i="9"/>
  <c r="BJ914" i="9"/>
  <c r="BJ915" i="9"/>
  <c r="BJ916" i="9"/>
  <c r="BJ917" i="9"/>
  <c r="BJ918" i="9"/>
  <c r="BJ919" i="9"/>
  <c r="BJ920" i="9"/>
  <c r="BJ921" i="9"/>
  <c r="BJ922" i="9"/>
  <c r="BJ923" i="9"/>
  <c r="BJ924" i="9"/>
  <c r="BJ925" i="9"/>
  <c r="BJ926" i="9"/>
  <c r="BJ927" i="9"/>
  <c r="BJ928" i="9"/>
  <c r="BJ929" i="9"/>
  <c r="BJ930" i="9"/>
  <c r="BJ931" i="9"/>
  <c r="BJ932" i="9"/>
  <c r="BJ933" i="9"/>
  <c r="BJ934" i="9"/>
  <c r="BJ935" i="9"/>
  <c r="BJ936" i="9"/>
  <c r="BJ937" i="9"/>
  <c r="BJ938" i="9"/>
  <c r="BJ939" i="9"/>
  <c r="BJ940" i="9"/>
  <c r="BJ941" i="9"/>
  <c r="BJ942" i="9"/>
  <c r="BJ943" i="9"/>
  <c r="BJ944" i="9"/>
  <c r="BJ945" i="9"/>
  <c r="BJ946" i="9"/>
  <c r="BJ947" i="9"/>
  <c r="BJ948" i="9"/>
  <c r="BJ949" i="9"/>
  <c r="BJ950" i="9"/>
  <c r="BJ951" i="9"/>
  <c r="BJ952" i="9"/>
  <c r="BJ953" i="9"/>
  <c r="BJ954" i="9"/>
  <c r="BJ955" i="9"/>
  <c r="BJ956" i="9"/>
  <c r="BJ957" i="9"/>
  <c r="BJ958" i="9"/>
  <c r="BJ959" i="9"/>
  <c r="BJ960" i="9"/>
  <c r="BJ961" i="9"/>
  <c r="BJ962" i="9"/>
  <c r="BJ963" i="9"/>
  <c r="BJ964" i="9"/>
  <c r="BJ965" i="9"/>
  <c r="BJ966" i="9"/>
  <c r="BJ967" i="9"/>
  <c r="BJ968" i="9"/>
  <c r="BJ969" i="9"/>
  <c r="BJ970" i="9"/>
  <c r="BJ971" i="9"/>
  <c r="BJ972" i="9"/>
  <c r="BJ973" i="9"/>
  <c r="BJ974" i="9"/>
  <c r="BJ975" i="9"/>
  <c r="BJ976" i="9"/>
  <c r="BJ977" i="9"/>
  <c r="BJ978" i="9"/>
  <c r="BJ979" i="9"/>
  <c r="BJ980" i="9"/>
  <c r="BJ981" i="9"/>
  <c r="BJ982" i="9"/>
  <c r="BJ983" i="9"/>
  <c r="BJ984" i="9"/>
  <c r="BJ985" i="9"/>
  <c r="BJ986" i="9"/>
  <c r="BJ987" i="9"/>
  <c r="BJ988" i="9"/>
  <c r="BJ989" i="9"/>
  <c r="BJ990" i="9"/>
  <c r="BJ991" i="9"/>
  <c r="BJ992" i="9"/>
  <c r="BJ993" i="9"/>
  <c r="BJ994" i="9"/>
  <c r="BJ995" i="9"/>
  <c r="BJ996" i="9"/>
  <c r="BJ997" i="9"/>
  <c r="BJ998" i="9"/>
  <c r="BJ999" i="9"/>
  <c r="BJ1000" i="9"/>
  <c r="BJ1001" i="9"/>
  <c r="BJ1002" i="9"/>
  <c r="BJ1003" i="9"/>
  <c r="BJ1004" i="9"/>
  <c r="BJ1005" i="9"/>
  <c r="BJ1006" i="9"/>
  <c r="BJ1007" i="9"/>
  <c r="BJ1008" i="9"/>
  <c r="BJ1009" i="9"/>
  <c r="BJ1010" i="9"/>
  <c r="BJ1011" i="9"/>
  <c r="BJ1012" i="9"/>
  <c r="BJ1013" i="9"/>
  <c r="BJ1014" i="9"/>
  <c r="BJ1015" i="9"/>
  <c r="BJ1016" i="9"/>
  <c r="BJ1017" i="9"/>
  <c r="BJ1018" i="9"/>
  <c r="BJ1019" i="9"/>
  <c r="BJ1020" i="9"/>
  <c r="BJ1021" i="9"/>
  <c r="BJ1022" i="9"/>
  <c r="BJ1023" i="9"/>
  <c r="BJ1024" i="9"/>
  <c r="BJ1025" i="9"/>
  <c r="BJ1026" i="9"/>
  <c r="BJ1027" i="9"/>
  <c r="BJ1028" i="9"/>
  <c r="BJ1029" i="9"/>
  <c r="BJ1030" i="9"/>
  <c r="BJ1031" i="9"/>
  <c r="BJ1032" i="9"/>
  <c r="BJ1033" i="9"/>
  <c r="BJ1034" i="9"/>
  <c r="BJ1035" i="9"/>
  <c r="BJ1036" i="9"/>
  <c r="BJ1037" i="9"/>
  <c r="BJ1038" i="9"/>
  <c r="BJ1039" i="9"/>
  <c r="BJ1040" i="9"/>
  <c r="BJ1041" i="9"/>
  <c r="BJ1042" i="9"/>
  <c r="BJ1043" i="9"/>
  <c r="BJ1044" i="9"/>
  <c r="BJ1045" i="9"/>
  <c r="BJ1046" i="9"/>
  <c r="BJ1047" i="9"/>
  <c r="BJ1048" i="9"/>
  <c r="BJ1049" i="9"/>
  <c r="BJ1050" i="9"/>
  <c r="BJ1051" i="9"/>
  <c r="BJ1052" i="9"/>
  <c r="BJ1053" i="9"/>
  <c r="BJ1054" i="9"/>
  <c r="BJ1055" i="9"/>
  <c r="BJ1056" i="9"/>
  <c r="BJ1057" i="9"/>
  <c r="BJ1058" i="9"/>
  <c r="BJ1059" i="9"/>
  <c r="BJ1060" i="9"/>
  <c r="BJ1061" i="9"/>
  <c r="BJ1062" i="9"/>
  <c r="BJ1063" i="9"/>
  <c r="BJ1064" i="9"/>
  <c r="BJ1065" i="9"/>
  <c r="BJ1066" i="9"/>
  <c r="BJ1067" i="9"/>
  <c r="BJ1068" i="9"/>
  <c r="BJ1069" i="9"/>
  <c r="BJ1070" i="9"/>
  <c r="BJ1071" i="9"/>
  <c r="BJ1072" i="9"/>
  <c r="BJ1073" i="9"/>
  <c r="BJ1074" i="9"/>
  <c r="BJ1075" i="9"/>
  <c r="BJ1076" i="9"/>
  <c r="BJ1077" i="9"/>
  <c r="BJ1078" i="9"/>
  <c r="BJ1079" i="9"/>
  <c r="BJ1080" i="9"/>
  <c r="BJ1081" i="9"/>
  <c r="BJ1082" i="9"/>
  <c r="BJ1083" i="9"/>
  <c r="BJ1084" i="9"/>
  <c r="BJ1085" i="9"/>
  <c r="BJ1086" i="9"/>
  <c r="BJ1087" i="9"/>
  <c r="BJ1088" i="9"/>
  <c r="BJ1089" i="9"/>
  <c r="BJ1090" i="9"/>
  <c r="BJ1091" i="9"/>
  <c r="BJ1092" i="9"/>
  <c r="BJ1093" i="9"/>
  <c r="BJ1094" i="9"/>
  <c r="BJ1095" i="9"/>
  <c r="BJ1096" i="9"/>
  <c r="BJ1097" i="9"/>
  <c r="BJ1098" i="9"/>
  <c r="BJ1099" i="9"/>
  <c r="BJ1100" i="9"/>
  <c r="BJ1101" i="9"/>
  <c r="BJ1102" i="9"/>
  <c r="BJ1103" i="9"/>
  <c r="BJ1104" i="9"/>
  <c r="BJ1105" i="9"/>
  <c r="BJ1106" i="9"/>
  <c r="BJ1107" i="9"/>
  <c r="BJ1108" i="9"/>
  <c r="BJ1109" i="9"/>
  <c r="BJ1110" i="9"/>
  <c r="BJ1111" i="9"/>
  <c r="BJ1112" i="9"/>
  <c r="BJ1113" i="9"/>
  <c r="BJ1114" i="9"/>
  <c r="BJ1115" i="9"/>
  <c r="BJ1116" i="9"/>
  <c r="BJ1117" i="9"/>
  <c r="BJ1118" i="9"/>
  <c r="BJ1119" i="9"/>
  <c r="BJ1120" i="9"/>
  <c r="BJ1121" i="9"/>
  <c r="BJ1122" i="9"/>
  <c r="BJ1123" i="9"/>
  <c r="BJ1124" i="9"/>
  <c r="BJ1125" i="9"/>
  <c r="BJ1126" i="9"/>
  <c r="BJ1127" i="9"/>
  <c r="BJ1128" i="9"/>
  <c r="BJ1129" i="9"/>
  <c r="BJ1130" i="9"/>
  <c r="BJ1131" i="9"/>
  <c r="BJ1132" i="9"/>
  <c r="BJ1133" i="9"/>
  <c r="BJ1134" i="9"/>
  <c r="BJ1135" i="9"/>
  <c r="BJ1136" i="9"/>
  <c r="BJ1137" i="9"/>
  <c r="BJ1138" i="9"/>
  <c r="BJ1139" i="9"/>
  <c r="BJ1140" i="9"/>
  <c r="BJ1141" i="9"/>
  <c r="BJ1142" i="9"/>
  <c r="BJ1143" i="9"/>
  <c r="BJ1144" i="9"/>
  <c r="BJ1145" i="9"/>
  <c r="BJ1146" i="9"/>
  <c r="BJ1147" i="9"/>
  <c r="BJ1148" i="9"/>
  <c r="BJ1149" i="9"/>
  <c r="BJ1150" i="9"/>
  <c r="BJ1151" i="9"/>
  <c r="BJ1152" i="9"/>
  <c r="BJ1153" i="9"/>
  <c r="BJ1154" i="9"/>
  <c r="BJ1155" i="9"/>
  <c r="BJ1156" i="9"/>
  <c r="BJ1157" i="9"/>
  <c r="BJ1158" i="9"/>
  <c r="BJ1159" i="9"/>
  <c r="BJ1160" i="9"/>
  <c r="BJ1161" i="9"/>
  <c r="BJ1162" i="9"/>
  <c r="BJ1163" i="9"/>
  <c r="BJ1164" i="9"/>
  <c r="BJ1165" i="9"/>
  <c r="BJ1166" i="9"/>
  <c r="BJ1167" i="9"/>
  <c r="BJ1168" i="9"/>
  <c r="BJ1169" i="9"/>
  <c r="BJ1170" i="9"/>
  <c r="BJ1171" i="9"/>
  <c r="BJ1172" i="9"/>
  <c r="BJ1173" i="9"/>
  <c r="BJ1174" i="9"/>
  <c r="BJ1175" i="9"/>
  <c r="BJ1176" i="9"/>
  <c r="BJ1177" i="9"/>
  <c r="BJ1178" i="9"/>
  <c r="BJ1179" i="9"/>
  <c r="BJ1180" i="9"/>
  <c r="BJ1181" i="9"/>
  <c r="BJ1182" i="9"/>
  <c r="BJ1183" i="9"/>
  <c r="BJ1184" i="9"/>
  <c r="BJ1185" i="9"/>
  <c r="BJ1186" i="9"/>
  <c r="BJ1187" i="9"/>
  <c r="BJ1188" i="9"/>
  <c r="BJ1189" i="9"/>
  <c r="BJ1190" i="9"/>
  <c r="BJ1191" i="9"/>
  <c r="BJ1192" i="9"/>
  <c r="BJ1193" i="9"/>
  <c r="BJ1194" i="9"/>
  <c r="BJ1195" i="9"/>
  <c r="BJ1196" i="9"/>
  <c r="BJ1197" i="9"/>
  <c r="BJ1198" i="9"/>
  <c r="BJ1199" i="9"/>
  <c r="BJ1200" i="9"/>
  <c r="BJ1201" i="9"/>
  <c r="BJ1202" i="9"/>
  <c r="BJ1203" i="9"/>
  <c r="BJ1204" i="9"/>
  <c r="BJ1205" i="9"/>
  <c r="BJ1206" i="9"/>
  <c r="BJ1207" i="9"/>
  <c r="BJ1208" i="9"/>
  <c r="BJ1209" i="9"/>
  <c r="BJ1210" i="9"/>
  <c r="BJ1211" i="9"/>
  <c r="BJ1212" i="9"/>
  <c r="BJ1213" i="9"/>
  <c r="BJ1214" i="9"/>
  <c r="BJ1215" i="9"/>
  <c r="BJ1216" i="9"/>
  <c r="BJ1217" i="9"/>
  <c r="BJ1218" i="9"/>
  <c r="BJ1219" i="9"/>
  <c r="BJ1220" i="9"/>
  <c r="BJ1221" i="9"/>
  <c r="BJ1222" i="9"/>
  <c r="BJ1223" i="9"/>
  <c r="BJ1224" i="9"/>
  <c r="BJ1225" i="9"/>
  <c r="BJ1226" i="9"/>
  <c r="BJ1227" i="9"/>
  <c r="BJ1228" i="9"/>
  <c r="BJ1229" i="9"/>
  <c r="BJ1230" i="9"/>
  <c r="BJ1231" i="9"/>
  <c r="BJ1232" i="9"/>
  <c r="BJ1233" i="9"/>
  <c r="BJ1234" i="9"/>
  <c r="BJ1235" i="9"/>
  <c r="BJ1236" i="9"/>
  <c r="BJ1237" i="9"/>
  <c r="BJ1238" i="9"/>
  <c r="BJ1239" i="9"/>
  <c r="BJ1240" i="9"/>
  <c r="BJ1241" i="9"/>
  <c r="BJ1242" i="9"/>
  <c r="BJ1243" i="9"/>
  <c r="BJ1244" i="9"/>
  <c r="BJ1245" i="9"/>
  <c r="BJ1246" i="9"/>
  <c r="BJ1247" i="9"/>
  <c r="BJ1248" i="9"/>
  <c r="BJ1249" i="9"/>
  <c r="BJ1250" i="9"/>
  <c r="BJ1251" i="9"/>
  <c r="BJ1252" i="9"/>
  <c r="BJ1253" i="9"/>
  <c r="BJ1254" i="9"/>
  <c r="BJ1255" i="9"/>
  <c r="BJ1256" i="9"/>
  <c r="BJ1257" i="9"/>
  <c r="BJ1258" i="9"/>
  <c r="BJ1259" i="9"/>
  <c r="BJ1260" i="9"/>
  <c r="BJ1261" i="9"/>
  <c r="BJ1262" i="9"/>
  <c r="BJ1263" i="9"/>
  <c r="BJ1264" i="9"/>
  <c r="BJ1265" i="9"/>
  <c r="BJ1266" i="9"/>
  <c r="BJ1267" i="9"/>
  <c r="BJ1268" i="9"/>
  <c r="BJ1269" i="9"/>
  <c r="BJ1270" i="9"/>
  <c r="BJ1271" i="9"/>
  <c r="BJ1272" i="9"/>
  <c r="BJ1273" i="9"/>
  <c r="BJ1274" i="9"/>
  <c r="BJ1275" i="9"/>
  <c r="BJ1276" i="9"/>
  <c r="BJ1277" i="9"/>
  <c r="BJ1278" i="9"/>
  <c r="BJ1279" i="9"/>
  <c r="BJ1280" i="9"/>
  <c r="BJ1281" i="9"/>
  <c r="BJ1282" i="9"/>
  <c r="BJ1283" i="9"/>
  <c r="BJ1284" i="9"/>
  <c r="BJ1285" i="9"/>
  <c r="BJ1286" i="9"/>
  <c r="BJ1287" i="9"/>
  <c r="BJ1288" i="9"/>
  <c r="BJ1289" i="9"/>
  <c r="BJ1290" i="9"/>
  <c r="BJ1291" i="9"/>
  <c r="BJ1292" i="9"/>
  <c r="BJ1293" i="9"/>
  <c r="BJ1294" i="9"/>
  <c r="BJ1295" i="9"/>
  <c r="BJ1296" i="9"/>
  <c r="BJ1297" i="9"/>
  <c r="BJ1298" i="9"/>
  <c r="BJ1299" i="9"/>
  <c r="BJ1300" i="9"/>
  <c r="BJ1301" i="9"/>
  <c r="BJ1302" i="9"/>
  <c r="BJ1303" i="9"/>
  <c r="BJ1304" i="9"/>
  <c r="BJ1305" i="9"/>
  <c r="BJ1306" i="9"/>
  <c r="BJ1307" i="9"/>
  <c r="BJ1308" i="9"/>
  <c r="BJ1309" i="9"/>
  <c r="BJ1310" i="9"/>
  <c r="BJ1311" i="9"/>
  <c r="BJ1312" i="9"/>
  <c r="BJ1313" i="9"/>
  <c r="BJ1314" i="9"/>
  <c r="BJ1315" i="9"/>
  <c r="BJ1316" i="9"/>
  <c r="BJ1317" i="9"/>
  <c r="BJ1318" i="9"/>
  <c r="BJ1319" i="9"/>
  <c r="BJ1320" i="9"/>
  <c r="BJ1321" i="9"/>
  <c r="BJ1322" i="9"/>
  <c r="BJ1323" i="9"/>
  <c r="BJ1324" i="9"/>
  <c r="BJ1325" i="9"/>
  <c r="BJ1326" i="9"/>
  <c r="BJ1327" i="9"/>
  <c r="BJ1328" i="9"/>
  <c r="BJ1329" i="9"/>
  <c r="BJ1330" i="9"/>
  <c r="BJ1331" i="9"/>
  <c r="BJ1332" i="9"/>
  <c r="BJ1333" i="9"/>
  <c r="BJ1334" i="9"/>
  <c r="BJ1335" i="9"/>
  <c r="BJ1336" i="9"/>
  <c r="BJ1337" i="9"/>
  <c r="BJ1338" i="9"/>
  <c r="BJ1339" i="9"/>
  <c r="BJ1340" i="9"/>
  <c r="BJ1341" i="9"/>
  <c r="BJ1342" i="9"/>
  <c r="BJ1343" i="9"/>
  <c r="BJ1344" i="9"/>
  <c r="BJ1345" i="9"/>
  <c r="BJ1346" i="9"/>
  <c r="BJ1347" i="9"/>
  <c r="BJ1348" i="9"/>
  <c r="BJ1349" i="9"/>
  <c r="BJ1350" i="9"/>
  <c r="BJ1351" i="9"/>
  <c r="BJ1352" i="9"/>
  <c r="BJ1353" i="9"/>
  <c r="BJ1354" i="9"/>
  <c r="BJ1355" i="9"/>
  <c r="BJ1356" i="9"/>
  <c r="BJ1357" i="9"/>
  <c r="BJ1358" i="9"/>
  <c r="BJ1359" i="9"/>
  <c r="BJ1360" i="9"/>
  <c r="BJ1361" i="9"/>
  <c r="BJ1362" i="9"/>
  <c r="BJ1363" i="9"/>
  <c r="BJ1364" i="9"/>
  <c r="BJ1365" i="9"/>
  <c r="BJ1366" i="9"/>
  <c r="BJ1367" i="9"/>
  <c r="BJ1368" i="9"/>
  <c r="BJ1369" i="9"/>
  <c r="BJ1370" i="9"/>
  <c r="BJ1371" i="9"/>
  <c r="BJ1372" i="9"/>
  <c r="BJ1373" i="9"/>
  <c r="BJ1374" i="9"/>
  <c r="BJ1375" i="9"/>
  <c r="BJ1376" i="9"/>
  <c r="BJ1377" i="9"/>
  <c r="BJ1378" i="9"/>
  <c r="BJ1379" i="9"/>
  <c r="BJ1380" i="9"/>
  <c r="BJ1381" i="9"/>
  <c r="BJ1382" i="9"/>
  <c r="BJ1383" i="9"/>
  <c r="BJ1384" i="9"/>
  <c r="BJ1385" i="9"/>
  <c r="BJ1386" i="9"/>
  <c r="BJ1387" i="9"/>
  <c r="BJ1388" i="9"/>
  <c r="BJ1389" i="9"/>
  <c r="BJ1390" i="9"/>
  <c r="BJ1391" i="9"/>
  <c r="BJ1392" i="9"/>
  <c r="BJ1393" i="9"/>
  <c r="BJ1394" i="9"/>
  <c r="BJ1395" i="9"/>
  <c r="BJ1396" i="9"/>
  <c r="BJ1397" i="9"/>
  <c r="BJ1398" i="9"/>
  <c r="BJ1399" i="9"/>
  <c r="BJ1400" i="9"/>
  <c r="BJ1401" i="9"/>
  <c r="BJ1402" i="9"/>
  <c r="BJ1403" i="9"/>
  <c r="BJ1404" i="9"/>
  <c r="BJ1405" i="9"/>
  <c r="BJ1406" i="9"/>
  <c r="BJ1407" i="9"/>
  <c r="BJ1408" i="9"/>
  <c r="BJ1409" i="9"/>
  <c r="BJ1410" i="9"/>
  <c r="BJ1411" i="9"/>
  <c r="BJ1412" i="9"/>
  <c r="BJ1413" i="9"/>
  <c r="BJ1414" i="9"/>
  <c r="BJ1415" i="9"/>
  <c r="BJ1416" i="9"/>
  <c r="BJ1417" i="9"/>
  <c r="BJ1418" i="9"/>
  <c r="BJ1419" i="9"/>
  <c r="BJ1420" i="9"/>
  <c r="BJ1421" i="9"/>
  <c r="BJ1422" i="9"/>
  <c r="BJ1423" i="9"/>
  <c r="BJ1424" i="9"/>
  <c r="BJ1425" i="9"/>
  <c r="BJ1426" i="9"/>
  <c r="BJ1427" i="9"/>
  <c r="BJ1428" i="9"/>
  <c r="BJ1429" i="9"/>
  <c r="BJ1430" i="9"/>
  <c r="BJ1431" i="9"/>
  <c r="BJ1432" i="9"/>
  <c r="BJ1433" i="9"/>
  <c r="BJ1434" i="9"/>
  <c r="BJ1435" i="9"/>
  <c r="BJ1436" i="9"/>
  <c r="BJ1437" i="9"/>
  <c r="BJ1438" i="9"/>
  <c r="BJ1439" i="9"/>
  <c r="BJ1440" i="9"/>
  <c r="BJ1441" i="9"/>
  <c r="BJ1442" i="9"/>
  <c r="BJ1443" i="9"/>
  <c r="BJ1444" i="9"/>
  <c r="BJ1445" i="9"/>
  <c r="BJ1446" i="9"/>
  <c r="BJ1447" i="9"/>
  <c r="BJ1448" i="9"/>
  <c r="BJ1449" i="9"/>
  <c r="BJ1450" i="9"/>
  <c r="BJ1451" i="9"/>
  <c r="BJ1452" i="9"/>
  <c r="BJ1453" i="9"/>
  <c r="BJ1454" i="9"/>
  <c r="BJ1455" i="9"/>
  <c r="BJ1456" i="9"/>
  <c r="BJ1457" i="9"/>
  <c r="BJ1458" i="9"/>
  <c r="BJ1459" i="9"/>
  <c r="BJ1460" i="9"/>
  <c r="BJ1461" i="9"/>
  <c r="BJ1462" i="9"/>
  <c r="BJ1463" i="9"/>
  <c r="BJ1464" i="9"/>
  <c r="BJ1465" i="9"/>
  <c r="BJ1466" i="9"/>
  <c r="BJ1467" i="9"/>
  <c r="BJ1468" i="9"/>
  <c r="BJ1469" i="9"/>
  <c r="BJ1470" i="9"/>
  <c r="BJ1471" i="9"/>
  <c r="BJ1472" i="9"/>
  <c r="BJ1473" i="9"/>
  <c r="BJ1474" i="9"/>
  <c r="BJ1475" i="9"/>
  <c r="BJ1476" i="9"/>
  <c r="BJ1477" i="9"/>
  <c r="BJ1478" i="9"/>
  <c r="BJ1479" i="9"/>
  <c r="BJ1480" i="9"/>
  <c r="BJ1481" i="9"/>
  <c r="BJ1482" i="9"/>
  <c r="BJ1483" i="9"/>
  <c r="BJ1484" i="9"/>
  <c r="BJ1485" i="9"/>
  <c r="BJ1486" i="9"/>
  <c r="BJ1487" i="9"/>
  <c r="BJ1488" i="9"/>
  <c r="BJ1489" i="9"/>
  <c r="BJ1490" i="9"/>
  <c r="BJ1491" i="9"/>
  <c r="BJ1492" i="9"/>
  <c r="BJ1493" i="9"/>
  <c r="BJ1494" i="9"/>
  <c r="BJ1495" i="9"/>
  <c r="BJ1496" i="9"/>
  <c r="BJ1497" i="9"/>
  <c r="BJ1498" i="9"/>
  <c r="BJ1499" i="9"/>
  <c r="BJ1500" i="9"/>
  <c r="BJ1501" i="9"/>
  <c r="BJ1502" i="9"/>
  <c r="BJ1503" i="9"/>
  <c r="BJ1504" i="9"/>
  <c r="BJ1505" i="9"/>
  <c r="BJ1506" i="9"/>
  <c r="BJ1507" i="9"/>
  <c r="BJ1508" i="9"/>
  <c r="BJ1509" i="9"/>
  <c r="BJ1510" i="9"/>
  <c r="BJ1511" i="9"/>
  <c r="BJ1512" i="9"/>
  <c r="BJ1513" i="9"/>
  <c r="BJ1514" i="9"/>
  <c r="BJ1515" i="9"/>
  <c r="BJ1516" i="9"/>
  <c r="BJ1517" i="9"/>
  <c r="BJ1518" i="9"/>
  <c r="BJ1519" i="9"/>
  <c r="BJ1520" i="9"/>
  <c r="BJ1521" i="9"/>
  <c r="BJ1522" i="9"/>
  <c r="BJ1523" i="9"/>
  <c r="BJ1524" i="9"/>
  <c r="BJ1525" i="9"/>
  <c r="BJ1526" i="9"/>
  <c r="BJ1527" i="9"/>
  <c r="BJ1528" i="9"/>
  <c r="BJ1529" i="9"/>
  <c r="BJ1530" i="9"/>
  <c r="BJ1531" i="9"/>
  <c r="BJ1532" i="9"/>
  <c r="BJ1533" i="9"/>
  <c r="BJ1534" i="9"/>
  <c r="BJ1535" i="9"/>
  <c r="BJ1536" i="9"/>
  <c r="BJ1537" i="9"/>
  <c r="BJ1538" i="9"/>
  <c r="BJ1539" i="9"/>
  <c r="BJ1540" i="9"/>
  <c r="BJ1541" i="9"/>
  <c r="BJ1542" i="9"/>
  <c r="BJ1543" i="9"/>
  <c r="BJ1544" i="9"/>
  <c r="BJ1545" i="9"/>
  <c r="BJ1546" i="9"/>
  <c r="BJ1547" i="9"/>
  <c r="BJ1548" i="9"/>
  <c r="BJ1549" i="9"/>
  <c r="BJ1550" i="9"/>
  <c r="BJ1551" i="9"/>
  <c r="BJ1552" i="9"/>
  <c r="BJ1553" i="9"/>
  <c r="BJ1554" i="9"/>
  <c r="BJ1555" i="9"/>
  <c r="BJ1556" i="9"/>
  <c r="BJ1557" i="9"/>
  <c r="BJ1558" i="9"/>
  <c r="BJ1559" i="9"/>
  <c r="BJ1560" i="9"/>
  <c r="BJ1561" i="9"/>
  <c r="BJ1562" i="9"/>
  <c r="BJ1563" i="9"/>
  <c r="BJ1564" i="9"/>
  <c r="BJ1565" i="9"/>
  <c r="BJ1566" i="9"/>
  <c r="BJ1567" i="9"/>
  <c r="BJ1568" i="9"/>
  <c r="BJ1569" i="9"/>
  <c r="BJ1570" i="9"/>
  <c r="BJ1571" i="9"/>
  <c r="BJ1572" i="9"/>
  <c r="BJ1573" i="9"/>
  <c r="BJ1574" i="9"/>
  <c r="BJ1575" i="9"/>
  <c r="BJ1576" i="9"/>
  <c r="BJ1577" i="9"/>
  <c r="BJ1578" i="9"/>
  <c r="BJ1579" i="9"/>
  <c r="BJ1580" i="9"/>
  <c r="BJ1581" i="9"/>
  <c r="BJ1582" i="9"/>
  <c r="BJ1583" i="9"/>
  <c r="BJ1584" i="9"/>
  <c r="BJ1585" i="9"/>
  <c r="BJ1586" i="9"/>
  <c r="BJ1587" i="9"/>
  <c r="BJ1588" i="9"/>
  <c r="BJ1589" i="9"/>
  <c r="BJ1590" i="9"/>
  <c r="BJ1591" i="9"/>
  <c r="BJ1592" i="9"/>
  <c r="BJ1593" i="9"/>
  <c r="BJ1594" i="9"/>
  <c r="BJ1595" i="9"/>
  <c r="BJ1596" i="9"/>
  <c r="BJ1597" i="9"/>
  <c r="BJ1598" i="9"/>
  <c r="BJ1599" i="9"/>
  <c r="BJ1600" i="9"/>
  <c r="BJ1601" i="9"/>
  <c r="BJ1602" i="9"/>
  <c r="BJ1603" i="9"/>
  <c r="BJ1604" i="9"/>
  <c r="BJ1605" i="9"/>
  <c r="BJ1606" i="9"/>
  <c r="BJ1607" i="9"/>
  <c r="BJ1608" i="9"/>
  <c r="BJ1609" i="9"/>
  <c r="BJ1610" i="9"/>
  <c r="BJ1611" i="9"/>
  <c r="BJ1612" i="9"/>
  <c r="BJ1613" i="9"/>
  <c r="BJ1614" i="9"/>
  <c r="BJ1615" i="9"/>
  <c r="BJ1616" i="9"/>
  <c r="BJ1617" i="9"/>
  <c r="BJ1618" i="9"/>
  <c r="BJ1619" i="9"/>
  <c r="BJ1620" i="9"/>
  <c r="BJ1621" i="9"/>
  <c r="BJ1622" i="9"/>
  <c r="BJ1623" i="9"/>
  <c r="BJ1624" i="9"/>
  <c r="BJ1625" i="9"/>
  <c r="BJ1626" i="9"/>
  <c r="BJ1627" i="9"/>
  <c r="BJ1628" i="9"/>
  <c r="BJ1629" i="9"/>
  <c r="BJ1630" i="9"/>
  <c r="BJ1631" i="9"/>
  <c r="BJ1632" i="9"/>
  <c r="BJ1633" i="9"/>
  <c r="BJ1634" i="9"/>
  <c r="BJ1635" i="9"/>
  <c r="BJ1636" i="9"/>
  <c r="BJ1637" i="9"/>
  <c r="BJ1638" i="9"/>
  <c r="BJ1639" i="9"/>
  <c r="BJ1640" i="9"/>
  <c r="BJ1641" i="9"/>
  <c r="BJ1642" i="9"/>
  <c r="BJ1643" i="9"/>
  <c r="BJ1644" i="9"/>
  <c r="BJ1645" i="9"/>
  <c r="BJ1646" i="9"/>
  <c r="BJ1647" i="9"/>
  <c r="BJ1648" i="9"/>
  <c r="BJ1649" i="9"/>
  <c r="BJ1650" i="9"/>
  <c r="BJ1651" i="9"/>
  <c r="BJ1652" i="9"/>
  <c r="BJ1653" i="9"/>
  <c r="BJ1654" i="9"/>
  <c r="BJ1655" i="9"/>
  <c r="BJ1656" i="9"/>
  <c r="BJ1657" i="9"/>
  <c r="BJ1658" i="9"/>
  <c r="BJ1659" i="9"/>
  <c r="BJ1660" i="9"/>
  <c r="BJ1661" i="9"/>
  <c r="BJ1662" i="9"/>
  <c r="BJ1663" i="9"/>
  <c r="BJ1664" i="9"/>
  <c r="BJ1665" i="9"/>
  <c r="BJ1666" i="9"/>
  <c r="BJ1667" i="9"/>
  <c r="BJ1668" i="9"/>
  <c r="BJ1669" i="9"/>
  <c r="BJ1670" i="9"/>
  <c r="BJ1671" i="9"/>
  <c r="BJ1672" i="9"/>
  <c r="BJ1673" i="9"/>
  <c r="BJ1674" i="9"/>
  <c r="BJ1675" i="9"/>
  <c r="BJ1676" i="9"/>
  <c r="BJ1677" i="9"/>
  <c r="BJ1678" i="9"/>
  <c r="BJ1679" i="9"/>
  <c r="BJ1680" i="9"/>
  <c r="BJ1681" i="9"/>
  <c r="BJ1682" i="9"/>
  <c r="BJ1683" i="9"/>
  <c r="BJ1684" i="9"/>
  <c r="BJ1685" i="9"/>
  <c r="BJ1686" i="9"/>
  <c r="BJ1687" i="9"/>
  <c r="BJ1688" i="9"/>
  <c r="BJ1689" i="9"/>
  <c r="BJ1690" i="9"/>
  <c r="BJ1691" i="9"/>
  <c r="BJ1692" i="9"/>
  <c r="BJ1693" i="9"/>
  <c r="BJ1694" i="9"/>
  <c r="BJ1695" i="9"/>
  <c r="BJ1696" i="9"/>
  <c r="BJ1697" i="9"/>
  <c r="BJ1698" i="9"/>
  <c r="BJ1699" i="9"/>
  <c r="BJ1700" i="9"/>
  <c r="BJ1701" i="9"/>
  <c r="BJ1702" i="9"/>
  <c r="BJ1703" i="9"/>
  <c r="BJ1704" i="9"/>
  <c r="BJ1705" i="9"/>
  <c r="BJ1706" i="9"/>
  <c r="BJ1707" i="9"/>
  <c r="BJ1708" i="9"/>
  <c r="BJ1709" i="9"/>
  <c r="BJ1710" i="9"/>
  <c r="BJ1711" i="9"/>
  <c r="BJ1712" i="9"/>
  <c r="BJ1713" i="9"/>
  <c r="BJ1714" i="9"/>
  <c r="BJ1715" i="9"/>
  <c r="BJ1716" i="9"/>
  <c r="BJ1717" i="9"/>
  <c r="BJ1718" i="9"/>
  <c r="BJ1719" i="9"/>
  <c r="BJ1720" i="9"/>
  <c r="BJ1721" i="9"/>
  <c r="BJ1722" i="9"/>
  <c r="BJ1723" i="9"/>
  <c r="BJ1724" i="9"/>
  <c r="BJ1725" i="9"/>
  <c r="BJ1726" i="9"/>
  <c r="BJ1727" i="9"/>
  <c r="BJ1728" i="9"/>
  <c r="BJ1729" i="9"/>
  <c r="BJ1730" i="9"/>
  <c r="BJ1731" i="9"/>
  <c r="BJ1732" i="9"/>
  <c r="BJ1733" i="9"/>
  <c r="BJ1734" i="9"/>
  <c r="BJ1735" i="9"/>
  <c r="BJ1736" i="9"/>
  <c r="BJ1737" i="9"/>
  <c r="BJ1738" i="9"/>
  <c r="BJ1739" i="9"/>
  <c r="BJ1740" i="9"/>
  <c r="BJ1741" i="9"/>
  <c r="BJ1742" i="9"/>
  <c r="BJ1743" i="9"/>
  <c r="BJ1744" i="9"/>
  <c r="BJ1745" i="9"/>
  <c r="BJ1746" i="9"/>
  <c r="BJ1747" i="9"/>
  <c r="BJ1748" i="9"/>
  <c r="BJ1749" i="9"/>
  <c r="BJ1750" i="9"/>
  <c r="BJ1751" i="9"/>
  <c r="BJ1752" i="9"/>
  <c r="BJ1753" i="9"/>
  <c r="BJ1754" i="9"/>
  <c r="BJ1755" i="9"/>
  <c r="BJ1756" i="9"/>
  <c r="BJ1757" i="9"/>
  <c r="BJ1758" i="9"/>
  <c r="BJ1759" i="9"/>
  <c r="BJ1760" i="9"/>
  <c r="BJ1761" i="9"/>
  <c r="BJ1762" i="9"/>
  <c r="BJ1763" i="9"/>
  <c r="BJ1764" i="9"/>
  <c r="BJ1765" i="9"/>
  <c r="BJ1766" i="9"/>
  <c r="BJ1767" i="9"/>
  <c r="BJ1768" i="9"/>
  <c r="BJ1769" i="9"/>
  <c r="BJ1770" i="9"/>
  <c r="BJ1771" i="9"/>
  <c r="BJ1772" i="9"/>
  <c r="BJ1773" i="9"/>
  <c r="BJ1774" i="9"/>
  <c r="BJ1775" i="9"/>
  <c r="BJ1776" i="9"/>
  <c r="BJ1777" i="9"/>
  <c r="BJ1778" i="9"/>
  <c r="BJ1779" i="9"/>
  <c r="BJ1780" i="9"/>
  <c r="BJ1781" i="9"/>
  <c r="BJ1782" i="9"/>
  <c r="BJ1783" i="9"/>
  <c r="BJ1784" i="9"/>
  <c r="BJ1785" i="9"/>
  <c r="BJ1786" i="9"/>
  <c r="BJ1787" i="9"/>
  <c r="BJ1788" i="9"/>
  <c r="BJ1789" i="9"/>
  <c r="BJ1790" i="9"/>
  <c r="BJ1791" i="9"/>
  <c r="BJ1792" i="9"/>
  <c r="BJ1793" i="9"/>
  <c r="BJ1794" i="9"/>
  <c r="BJ1795" i="9"/>
  <c r="BJ1796" i="9"/>
  <c r="BJ1797" i="9"/>
  <c r="BJ1798" i="9"/>
  <c r="BJ1799" i="9"/>
  <c r="BJ1800" i="9"/>
  <c r="BJ1801" i="9"/>
  <c r="BJ1802" i="9"/>
  <c r="BJ1803" i="9"/>
  <c r="BJ1804" i="9"/>
  <c r="BJ1805" i="9"/>
  <c r="BJ1806" i="9"/>
  <c r="BJ1807" i="9"/>
  <c r="BJ1808" i="9"/>
  <c r="BJ1809" i="9"/>
  <c r="BJ1810" i="9"/>
  <c r="BJ1811" i="9"/>
  <c r="BJ1812" i="9"/>
  <c r="BJ1813" i="9"/>
  <c r="BJ1814" i="9"/>
  <c r="BJ1815" i="9"/>
  <c r="BJ1816" i="9"/>
  <c r="BJ1817" i="9"/>
  <c r="BJ1818" i="9"/>
  <c r="BJ1819" i="9"/>
  <c r="BJ1820" i="9"/>
  <c r="BJ1821" i="9"/>
  <c r="BJ1822" i="9"/>
  <c r="BJ1823" i="9"/>
  <c r="BJ1824" i="9"/>
  <c r="BJ1825" i="9"/>
  <c r="BJ1826" i="9"/>
  <c r="BJ1827" i="9"/>
  <c r="BJ1828" i="9"/>
  <c r="BJ1829" i="9"/>
  <c r="BJ1830" i="9"/>
  <c r="BJ1831" i="9"/>
  <c r="BJ1832" i="9"/>
  <c r="BJ1833" i="9"/>
  <c r="BJ1834" i="9"/>
  <c r="BJ1835" i="9"/>
  <c r="BJ1836" i="9"/>
  <c r="BJ1837" i="9"/>
  <c r="BJ1838" i="9"/>
  <c r="BJ1839" i="9"/>
  <c r="BJ1840" i="9"/>
  <c r="BJ1841" i="9"/>
  <c r="BJ1842" i="9"/>
  <c r="BJ1843" i="9"/>
  <c r="BJ1844" i="9"/>
  <c r="BJ1845" i="9"/>
  <c r="BJ1846" i="9"/>
  <c r="BJ1847" i="9"/>
  <c r="BJ1848" i="9"/>
  <c r="BJ1849" i="9"/>
  <c r="BJ1850" i="9"/>
  <c r="BJ1851" i="9"/>
  <c r="BJ1852" i="9"/>
  <c r="BJ1853" i="9"/>
  <c r="BJ1854" i="9"/>
  <c r="BJ1855" i="9"/>
  <c r="BJ1856" i="9"/>
  <c r="BJ1857" i="9"/>
  <c r="BJ1858" i="9"/>
  <c r="BJ1859" i="9"/>
  <c r="BJ1860" i="9"/>
  <c r="BJ1861" i="9"/>
  <c r="BJ1862" i="9"/>
  <c r="BJ1863" i="9"/>
  <c r="BJ1864" i="9"/>
  <c r="BJ1865" i="9"/>
  <c r="BJ1866" i="9"/>
  <c r="BJ1867" i="9"/>
  <c r="BJ1868" i="9"/>
  <c r="BJ1869" i="9"/>
  <c r="BJ1870" i="9"/>
  <c r="BJ1871" i="9"/>
  <c r="BJ1872" i="9"/>
  <c r="BJ1873" i="9"/>
  <c r="BJ1874" i="9"/>
  <c r="BJ1875" i="9"/>
  <c r="BJ1876" i="9"/>
  <c r="BJ1877" i="9"/>
  <c r="BJ1878" i="9"/>
  <c r="BJ1879" i="9"/>
  <c r="BJ1880" i="9"/>
  <c r="BJ1881" i="9"/>
  <c r="BJ1882" i="9"/>
  <c r="BJ1883" i="9"/>
  <c r="BJ1884" i="9"/>
  <c r="BJ1885" i="9"/>
  <c r="BJ1886" i="9"/>
  <c r="BJ1887" i="9"/>
  <c r="BJ1888" i="9"/>
  <c r="BJ1889" i="9"/>
  <c r="BJ1890" i="9"/>
  <c r="BJ1891" i="9"/>
  <c r="BJ1892" i="9"/>
  <c r="BJ1893" i="9"/>
  <c r="BJ1894" i="9"/>
  <c r="BJ1895" i="9"/>
  <c r="BJ1896" i="9"/>
  <c r="BJ1897" i="9"/>
  <c r="BJ1898" i="9"/>
  <c r="BJ1899" i="9"/>
  <c r="BJ1900" i="9"/>
  <c r="BJ1901" i="9"/>
  <c r="BJ1902" i="9"/>
  <c r="BJ1903" i="9"/>
  <c r="BJ1904" i="9"/>
  <c r="BJ1905" i="9"/>
  <c r="BJ1906" i="9"/>
  <c r="BJ1907" i="9"/>
  <c r="BJ1908" i="9"/>
  <c r="BJ1909" i="9"/>
  <c r="BJ1910" i="9"/>
  <c r="BJ1911" i="9"/>
  <c r="BJ1912" i="9"/>
  <c r="BJ1913" i="9"/>
  <c r="BJ1914" i="9"/>
  <c r="BJ1915" i="9"/>
  <c r="BJ1916" i="9"/>
  <c r="BJ1917" i="9"/>
  <c r="BJ1918" i="9"/>
  <c r="BJ1919" i="9"/>
  <c r="BJ1920" i="9"/>
  <c r="BJ1921" i="9"/>
  <c r="BJ1922" i="9"/>
  <c r="BJ1923" i="9"/>
  <c r="BJ1924" i="9"/>
  <c r="BJ1925" i="9"/>
  <c r="BJ1926" i="9"/>
  <c r="BJ1927" i="9"/>
  <c r="BJ1928" i="9"/>
  <c r="BJ1929" i="9"/>
  <c r="BJ1930" i="9"/>
  <c r="BJ1931" i="9"/>
  <c r="BJ1932" i="9"/>
  <c r="BJ1933" i="9"/>
  <c r="BJ1934" i="9"/>
  <c r="BJ1935" i="9"/>
  <c r="BJ1936" i="9"/>
  <c r="BJ1937" i="9"/>
  <c r="BJ1938" i="9"/>
  <c r="BJ1939" i="9"/>
  <c r="BJ1940" i="9"/>
  <c r="BJ1941" i="9"/>
  <c r="BJ1942" i="9"/>
  <c r="BJ1943" i="9"/>
  <c r="BJ1944" i="9"/>
  <c r="BJ1945" i="9"/>
  <c r="BJ1946" i="9"/>
  <c r="BJ1947" i="9"/>
  <c r="BJ1948" i="9"/>
  <c r="BJ1949" i="9"/>
  <c r="BJ1950" i="9"/>
  <c r="BJ1951" i="9"/>
  <c r="BJ1952" i="9"/>
  <c r="BJ1953" i="9"/>
  <c r="BJ1954" i="9"/>
  <c r="BJ1955" i="9"/>
  <c r="BJ1956" i="9"/>
  <c r="BJ1957" i="9"/>
  <c r="BJ1958" i="9"/>
  <c r="BJ1959" i="9"/>
  <c r="BJ1960" i="9"/>
  <c r="BJ1961" i="9"/>
  <c r="BJ1962" i="9"/>
  <c r="BJ1963" i="9"/>
  <c r="BJ1964" i="9"/>
  <c r="BJ1965" i="9"/>
  <c r="BJ1966" i="9"/>
  <c r="BJ1967" i="9"/>
  <c r="BJ1968" i="9"/>
  <c r="BJ1969" i="9"/>
  <c r="BJ1970" i="9"/>
  <c r="BJ1971" i="9"/>
  <c r="BJ1972" i="9"/>
  <c r="BJ1973" i="9"/>
  <c r="BJ1974" i="9"/>
  <c r="BJ1975" i="9"/>
  <c r="BJ1976" i="9"/>
  <c r="BJ1977" i="9"/>
  <c r="BJ1978" i="9"/>
  <c r="BJ1979" i="9"/>
  <c r="BJ1980" i="9"/>
  <c r="BJ1981" i="9"/>
  <c r="BJ1982" i="9"/>
  <c r="BJ1983" i="9"/>
  <c r="BJ1984" i="9"/>
  <c r="BJ1985" i="9"/>
  <c r="BJ1986" i="9"/>
  <c r="BJ1987" i="9"/>
  <c r="BJ1988" i="9"/>
  <c r="BJ1989" i="9"/>
  <c r="BJ1990" i="9"/>
  <c r="BJ1991" i="9"/>
  <c r="BJ1992" i="9"/>
  <c r="BJ1993" i="9"/>
  <c r="BJ1994" i="9"/>
  <c r="BJ1995" i="9"/>
  <c r="BJ1996" i="9"/>
  <c r="BJ1997" i="9"/>
  <c r="BJ1998" i="9"/>
  <c r="BJ1999" i="9"/>
  <c r="BJ2000" i="9"/>
  <c r="BJ2001" i="9"/>
  <c r="BJ2002" i="9"/>
  <c r="BJ2003" i="9"/>
  <c r="BJ2004" i="9"/>
  <c r="BJ2005" i="9"/>
  <c r="BJ2006" i="9"/>
  <c r="BJ2007" i="9"/>
  <c r="BJ2008" i="9"/>
  <c r="BJ2009" i="9"/>
  <c r="BJ2010" i="9"/>
  <c r="BJ2011" i="9"/>
  <c r="BJ2012" i="9"/>
  <c r="BJ2013" i="9"/>
  <c r="BJ2014" i="9"/>
  <c r="BJ2015" i="9"/>
  <c r="BJ2016" i="9"/>
  <c r="BJ2017" i="9"/>
  <c r="BJ2018" i="9"/>
  <c r="BJ2019" i="9"/>
  <c r="BJ2020" i="9"/>
  <c r="BJ2021" i="9"/>
  <c r="BJ2022" i="9"/>
  <c r="BJ2023" i="9"/>
  <c r="BJ2024" i="9"/>
  <c r="BJ2025" i="9"/>
  <c r="BJ2026" i="9"/>
  <c r="BJ2027" i="9"/>
  <c r="BJ2028" i="9"/>
  <c r="BJ2029" i="9"/>
  <c r="BJ2030" i="9"/>
  <c r="BJ2031" i="9"/>
  <c r="BJ2032" i="9"/>
  <c r="BJ2033" i="9"/>
  <c r="BJ2034" i="9"/>
  <c r="BJ2035" i="9"/>
  <c r="BJ2036" i="9"/>
  <c r="BJ2037" i="9"/>
  <c r="BJ2038" i="9"/>
  <c r="BJ2039" i="9"/>
  <c r="BJ2040" i="9"/>
  <c r="BJ2041" i="9"/>
  <c r="BJ2042" i="9"/>
  <c r="BJ2043" i="9"/>
  <c r="BJ2044" i="9"/>
  <c r="BJ2045" i="9"/>
  <c r="BJ2046" i="9"/>
  <c r="BJ2047" i="9"/>
  <c r="BJ2048" i="9"/>
  <c r="BJ2049" i="9"/>
  <c r="BJ2050" i="9"/>
  <c r="BJ2051" i="9"/>
  <c r="BJ2052" i="9"/>
  <c r="BJ2053" i="9"/>
  <c r="BJ2054" i="9"/>
  <c r="BJ2055" i="9"/>
  <c r="BJ2056" i="9"/>
  <c r="BJ2057" i="9"/>
  <c r="BJ2058" i="9"/>
  <c r="BJ2059" i="9"/>
  <c r="BJ2060" i="9"/>
  <c r="BJ2061" i="9"/>
  <c r="BJ2062" i="9"/>
  <c r="BJ2063" i="9"/>
  <c r="BJ2064" i="9"/>
  <c r="BJ2065" i="9"/>
  <c r="BJ2066" i="9"/>
  <c r="BJ2067" i="9"/>
  <c r="BJ2068" i="9"/>
  <c r="BJ2069" i="9"/>
  <c r="BJ2070" i="9"/>
  <c r="BJ2071" i="9"/>
  <c r="BJ2072" i="9"/>
  <c r="BJ2073" i="9"/>
  <c r="BJ2074" i="9"/>
  <c r="BJ2075" i="9"/>
  <c r="BJ2076" i="9"/>
  <c r="BJ2077" i="9"/>
  <c r="BJ2078" i="9"/>
  <c r="BJ2079" i="9"/>
  <c r="BJ2080" i="9"/>
  <c r="BJ2081" i="9"/>
  <c r="BJ2082" i="9"/>
  <c r="BJ2083" i="9"/>
  <c r="BJ2084" i="9"/>
  <c r="BJ2085" i="9"/>
  <c r="BJ2086" i="9"/>
  <c r="BJ2087" i="9"/>
  <c r="BJ2088" i="9"/>
  <c r="BJ2089" i="9"/>
  <c r="BJ2090" i="9"/>
  <c r="BJ2091" i="9"/>
  <c r="BJ2092" i="9"/>
  <c r="BJ2093" i="9"/>
  <c r="BJ2094" i="9"/>
  <c r="BJ2095" i="9"/>
  <c r="BJ2096" i="9"/>
  <c r="BJ2097" i="9"/>
  <c r="BJ2098" i="9"/>
  <c r="BJ2099" i="9"/>
  <c r="BJ2100" i="9"/>
  <c r="BJ2101" i="9"/>
  <c r="BJ2102" i="9"/>
  <c r="BJ2103" i="9"/>
  <c r="BJ2104" i="9"/>
  <c r="BJ2105" i="9"/>
  <c r="BJ2106" i="9"/>
  <c r="BJ2107" i="9"/>
  <c r="BJ2108" i="9"/>
  <c r="BJ2109" i="9"/>
  <c r="BJ2110" i="9"/>
  <c r="BJ2111" i="9"/>
  <c r="BJ2112" i="9"/>
  <c r="BJ2113" i="9"/>
  <c r="BJ2114" i="9"/>
  <c r="BJ2115" i="9"/>
  <c r="BJ2116" i="9"/>
  <c r="BJ2117" i="9"/>
  <c r="BJ2118" i="9"/>
  <c r="BJ2119" i="9"/>
  <c r="BJ2120" i="9"/>
  <c r="BJ2121" i="9"/>
  <c r="BJ2122" i="9"/>
  <c r="BJ2123" i="9"/>
  <c r="BJ2124" i="9"/>
  <c r="BJ2125" i="9"/>
  <c r="BJ2126" i="9"/>
  <c r="BJ2127" i="9"/>
  <c r="BJ2128" i="9"/>
  <c r="BJ2129" i="9"/>
  <c r="BJ2130" i="9"/>
  <c r="BJ2131" i="9"/>
  <c r="BJ2132" i="9"/>
  <c r="BJ2133" i="9"/>
  <c r="BJ2134" i="9"/>
  <c r="BJ2135" i="9"/>
  <c r="BJ2136" i="9"/>
  <c r="BJ2137" i="9"/>
  <c r="BJ2138" i="9"/>
  <c r="BJ2139" i="9"/>
  <c r="BJ2140" i="9"/>
  <c r="BJ2141" i="9"/>
  <c r="BJ2142" i="9"/>
  <c r="BJ2143" i="9"/>
  <c r="BJ2144" i="9"/>
  <c r="BJ2145" i="9"/>
  <c r="BJ2146" i="9"/>
  <c r="BJ2147" i="9"/>
  <c r="BJ2148" i="9"/>
  <c r="BJ2149" i="9"/>
  <c r="BJ2150" i="9"/>
  <c r="BJ2151" i="9"/>
  <c r="BJ2152" i="9"/>
  <c r="BJ2153" i="9"/>
  <c r="BJ2154" i="9"/>
  <c r="BJ2155" i="9"/>
  <c r="BJ2156" i="9"/>
  <c r="BJ2157" i="9"/>
  <c r="BJ2158" i="9"/>
  <c r="BJ2159" i="9"/>
  <c r="BJ2160" i="9"/>
  <c r="BJ2161" i="9"/>
  <c r="BJ2162" i="9"/>
  <c r="BJ2163" i="9"/>
  <c r="BJ2164" i="9"/>
  <c r="BJ2165" i="9"/>
  <c r="BJ2166" i="9"/>
  <c r="BJ2167" i="9"/>
  <c r="BJ2168" i="9"/>
  <c r="BJ2169" i="9"/>
  <c r="BJ2170" i="9"/>
  <c r="BJ2171" i="9"/>
  <c r="BJ2172" i="9"/>
  <c r="BJ2173" i="9"/>
  <c r="BJ2174" i="9"/>
  <c r="BJ2175" i="9"/>
  <c r="BJ2176" i="9"/>
  <c r="BJ2177" i="9"/>
  <c r="BJ2178" i="9"/>
  <c r="BJ2179" i="9"/>
  <c r="BJ2180" i="9"/>
  <c r="BJ2181" i="9"/>
  <c r="BJ2182" i="9"/>
  <c r="BJ2183" i="9"/>
  <c r="BJ2184" i="9"/>
  <c r="BJ2185" i="9"/>
  <c r="BJ2186" i="9"/>
  <c r="BJ2187" i="9"/>
  <c r="BJ2188" i="9"/>
  <c r="BJ2189" i="9"/>
  <c r="BJ2190" i="9"/>
  <c r="BJ2191" i="9"/>
  <c r="BJ2192" i="9"/>
  <c r="BJ2193" i="9"/>
  <c r="BJ2194" i="9"/>
  <c r="BJ2195" i="9"/>
  <c r="BJ2196" i="9"/>
  <c r="BJ2197" i="9"/>
  <c r="BJ2198" i="9"/>
  <c r="BJ2199" i="9"/>
  <c r="BJ2200" i="9"/>
  <c r="BJ2201" i="9"/>
  <c r="BJ2202" i="9"/>
  <c r="BJ2203" i="9"/>
  <c r="BJ2204" i="9"/>
  <c r="BJ2205" i="9"/>
  <c r="BJ2206" i="9"/>
  <c r="BJ2207" i="9"/>
  <c r="BJ2208" i="9"/>
  <c r="BJ2209" i="9"/>
  <c r="BJ2210" i="9"/>
  <c r="BJ2211" i="9"/>
  <c r="BJ2212" i="9"/>
  <c r="BJ2213" i="9"/>
  <c r="BJ2214" i="9"/>
  <c r="BJ2215" i="9"/>
  <c r="BJ2216" i="9"/>
  <c r="BJ2217" i="9"/>
  <c r="BJ2218" i="9"/>
  <c r="BJ2219" i="9"/>
  <c r="BJ2220" i="9"/>
  <c r="BJ2221" i="9"/>
  <c r="BJ2222" i="9"/>
  <c r="BJ2223" i="9"/>
  <c r="BJ2224" i="9"/>
  <c r="BJ2225" i="9"/>
  <c r="BJ2226" i="9"/>
  <c r="BJ2227" i="9"/>
  <c r="BJ2228" i="9"/>
  <c r="BJ2229" i="9"/>
  <c r="BJ2230" i="9"/>
  <c r="BJ2231" i="9"/>
  <c r="BJ2232" i="9"/>
  <c r="BJ2233" i="9"/>
  <c r="BJ2234" i="9"/>
  <c r="BJ2235" i="9"/>
  <c r="BJ2236" i="9"/>
  <c r="BJ2237" i="9"/>
  <c r="BJ2238" i="9"/>
  <c r="BJ2239" i="9"/>
  <c r="BJ2240" i="9"/>
  <c r="BJ2241" i="9"/>
  <c r="BJ2242" i="9"/>
  <c r="BJ2243" i="9"/>
  <c r="BJ2244" i="9"/>
  <c r="BJ2245" i="9"/>
  <c r="BJ2246" i="9"/>
  <c r="BJ2247" i="9"/>
  <c r="BJ2248" i="9"/>
  <c r="BJ2249" i="9"/>
  <c r="BJ2250" i="9"/>
  <c r="BJ2251" i="9"/>
  <c r="BJ2252" i="9"/>
  <c r="BJ2253" i="9"/>
  <c r="BJ2254" i="9"/>
  <c r="BJ2255" i="9"/>
  <c r="BJ2256" i="9"/>
  <c r="BJ2257" i="9"/>
  <c r="BJ2258" i="9"/>
  <c r="BJ2259" i="9"/>
  <c r="BJ2260" i="9"/>
  <c r="BJ2261" i="9"/>
  <c r="BJ2262" i="9"/>
  <c r="BJ2263" i="9"/>
  <c r="BJ2264" i="9"/>
  <c r="BJ2265" i="9"/>
  <c r="BJ2266" i="9"/>
  <c r="BJ2267" i="9"/>
  <c r="BJ2268" i="9"/>
  <c r="BJ2269" i="9"/>
  <c r="BJ2270" i="9"/>
  <c r="BJ2271" i="9"/>
  <c r="BJ2272" i="9"/>
  <c r="BJ2273" i="9"/>
  <c r="BJ2274" i="9"/>
  <c r="BJ2275" i="9"/>
  <c r="BJ2276" i="9"/>
  <c r="BJ2277" i="9"/>
  <c r="BJ2278" i="9"/>
  <c r="BJ2279" i="9"/>
  <c r="BJ2280" i="9"/>
  <c r="BJ2281" i="9"/>
  <c r="BJ2282" i="9"/>
  <c r="BJ2283" i="9"/>
  <c r="BJ2284" i="9"/>
  <c r="BJ2285" i="9"/>
  <c r="BJ2286" i="9"/>
  <c r="BJ2287" i="9"/>
  <c r="BJ2288" i="9"/>
  <c r="BJ2289" i="9"/>
  <c r="BJ2290" i="9"/>
  <c r="BJ2291" i="9"/>
  <c r="BJ2292" i="9"/>
  <c r="BJ2293" i="9"/>
  <c r="BJ2294" i="9"/>
  <c r="BJ2295" i="9"/>
  <c r="BJ2296" i="9"/>
  <c r="BJ2297" i="9"/>
  <c r="BJ2298" i="9"/>
  <c r="BJ2299" i="9"/>
  <c r="BJ2300" i="9"/>
  <c r="BJ2301" i="9"/>
  <c r="BJ2302" i="9"/>
  <c r="BJ2303" i="9"/>
  <c r="BJ2304" i="9"/>
  <c r="BJ2305" i="9"/>
  <c r="BJ2306" i="9"/>
  <c r="BJ2307" i="9"/>
  <c r="BJ2308" i="9"/>
  <c r="BJ2309" i="9"/>
  <c r="BJ2310" i="9"/>
  <c r="BJ2311" i="9"/>
  <c r="BJ2312" i="9"/>
  <c r="BJ2313" i="9"/>
  <c r="BJ2314" i="9"/>
  <c r="BJ2315" i="9"/>
  <c r="BJ2316" i="9"/>
  <c r="BJ2317" i="9"/>
  <c r="BJ2318" i="9"/>
  <c r="BJ2319" i="9"/>
  <c r="BJ2320" i="9"/>
  <c r="BJ2321" i="9"/>
  <c r="BJ2322" i="9"/>
  <c r="BJ2323" i="9"/>
  <c r="BJ2324" i="9"/>
  <c r="BJ2325" i="9"/>
  <c r="BJ2326" i="9"/>
  <c r="BJ2327" i="9"/>
  <c r="BJ2328" i="9"/>
  <c r="BJ2329" i="9"/>
  <c r="BJ2330" i="9"/>
  <c r="BJ2331" i="9"/>
  <c r="BJ2332" i="9"/>
  <c r="BJ2333" i="9"/>
  <c r="BJ2334" i="9"/>
  <c r="BJ2335" i="9"/>
  <c r="BJ2336" i="9"/>
  <c r="BJ2337" i="9"/>
  <c r="BJ2338" i="9"/>
  <c r="BJ2339" i="9"/>
  <c r="BJ2340" i="9"/>
  <c r="BJ2341" i="9"/>
  <c r="BJ2342" i="9"/>
  <c r="BJ2343" i="9"/>
  <c r="BJ2344" i="9"/>
  <c r="BJ2345" i="9"/>
  <c r="BJ2346" i="9"/>
  <c r="BJ2347" i="9"/>
  <c r="BJ2348" i="9"/>
  <c r="BJ2349" i="9"/>
  <c r="BJ2350" i="9"/>
  <c r="BJ2351" i="9"/>
  <c r="BJ2352" i="9"/>
  <c r="BJ2353" i="9"/>
  <c r="BJ2354" i="9"/>
  <c r="BJ2355" i="9"/>
  <c r="BJ2356" i="9"/>
  <c r="BJ2357" i="9"/>
  <c r="BJ2358" i="9"/>
  <c r="BJ2359" i="9"/>
  <c r="BJ2360" i="9"/>
  <c r="BJ2361" i="9"/>
  <c r="BJ2362" i="9"/>
  <c r="BJ2363" i="9"/>
  <c r="BJ2364" i="9"/>
  <c r="BJ2365" i="9"/>
  <c r="BJ2366" i="9"/>
  <c r="BJ2367" i="9"/>
  <c r="BJ2368" i="9"/>
  <c r="BJ2369" i="9"/>
  <c r="BJ2370" i="9"/>
  <c r="BJ2371" i="9"/>
  <c r="BJ2372" i="9"/>
  <c r="BJ2373" i="9"/>
  <c r="BJ2374" i="9"/>
  <c r="BJ2375" i="9"/>
  <c r="BJ2376" i="9"/>
  <c r="BJ2377" i="9"/>
  <c r="BJ2378" i="9"/>
  <c r="BJ2379" i="9"/>
  <c r="BJ2380" i="9"/>
  <c r="BJ2381" i="9"/>
  <c r="BJ2382" i="9"/>
  <c r="BJ2383" i="9"/>
  <c r="BJ2384" i="9"/>
  <c r="BJ2385" i="9"/>
  <c r="BJ2386" i="9"/>
  <c r="BJ2387" i="9"/>
  <c r="BJ2388" i="9"/>
  <c r="BJ2389" i="9"/>
  <c r="BJ2390" i="9"/>
  <c r="BJ2391" i="9"/>
  <c r="BJ2392" i="9"/>
  <c r="BJ2393" i="9"/>
  <c r="BJ2394" i="9"/>
  <c r="BJ2395" i="9"/>
  <c r="BJ2396" i="9"/>
  <c r="BJ2397" i="9"/>
  <c r="BJ2398" i="9"/>
  <c r="BJ2399" i="9"/>
  <c r="BJ2400" i="9"/>
  <c r="BJ2401" i="9"/>
  <c r="BJ2402" i="9"/>
  <c r="BJ2403" i="9"/>
  <c r="BJ2404" i="9"/>
  <c r="BJ2405" i="9"/>
  <c r="BJ2406" i="9"/>
  <c r="BJ2407" i="9"/>
  <c r="BJ2408" i="9"/>
  <c r="BJ2409" i="9"/>
  <c r="BJ2410" i="9"/>
  <c r="BJ2411" i="9"/>
  <c r="BJ2412" i="9"/>
  <c r="BJ2413" i="9"/>
  <c r="BJ2414" i="9"/>
  <c r="BJ2415" i="9"/>
  <c r="BJ2416" i="9"/>
  <c r="BJ2417" i="9"/>
  <c r="BJ2418" i="9"/>
  <c r="BJ2419" i="9"/>
  <c r="BJ2420" i="9"/>
  <c r="BJ2421" i="9"/>
  <c r="BJ2422" i="9"/>
  <c r="BJ2423" i="9"/>
  <c r="BJ2424" i="9"/>
  <c r="BJ2425" i="9"/>
  <c r="BJ2426" i="9"/>
  <c r="BJ2427" i="9"/>
  <c r="BJ2428" i="9"/>
  <c r="BJ2429" i="9"/>
  <c r="BJ2430" i="9"/>
  <c r="BJ2431" i="9"/>
  <c r="BJ2432" i="9"/>
  <c r="BJ2433" i="9"/>
  <c r="BJ2434" i="9"/>
  <c r="BJ2435" i="9"/>
  <c r="BJ2436" i="9"/>
  <c r="BJ2437" i="9"/>
  <c r="BJ2438" i="9"/>
  <c r="BJ2439" i="9"/>
  <c r="BJ2440" i="9"/>
  <c r="BJ2441" i="9"/>
  <c r="BJ2442" i="9"/>
  <c r="BJ2443" i="9"/>
  <c r="BJ2444" i="9"/>
  <c r="BJ2445" i="9"/>
  <c r="BJ2446" i="9"/>
  <c r="BJ2447" i="9"/>
  <c r="BJ2448" i="9"/>
  <c r="BJ2449" i="9"/>
  <c r="BJ2450" i="9"/>
  <c r="BJ2451" i="9"/>
  <c r="BJ2452" i="9"/>
  <c r="BJ2453" i="9"/>
  <c r="BJ2454" i="9"/>
  <c r="BJ2455" i="9"/>
  <c r="BJ2456" i="9"/>
  <c r="BJ2457" i="9"/>
  <c r="BJ2458" i="9"/>
  <c r="BJ2459" i="9"/>
  <c r="BJ2460" i="9"/>
  <c r="BJ2461" i="9"/>
  <c r="BJ2462" i="9"/>
  <c r="BJ2463" i="9"/>
  <c r="BJ2464" i="9"/>
  <c r="BJ2465" i="9"/>
  <c r="BJ2466" i="9"/>
  <c r="BJ2467" i="9"/>
  <c r="BJ2468" i="9"/>
  <c r="BJ2469" i="9"/>
  <c r="BJ2470" i="9"/>
  <c r="BJ2471" i="9"/>
  <c r="BJ2472" i="9"/>
  <c r="BJ2473" i="9"/>
  <c r="BJ2474" i="9"/>
  <c r="BJ2475" i="9"/>
  <c r="BJ2476" i="9"/>
  <c r="BJ2477" i="9"/>
  <c r="BJ2478" i="9"/>
  <c r="BJ2479" i="9"/>
  <c r="BJ2480" i="9"/>
  <c r="BJ2481" i="9"/>
  <c r="BJ2482" i="9"/>
  <c r="BJ2483" i="9"/>
  <c r="BJ2484" i="9"/>
  <c r="BJ2485" i="9"/>
  <c r="BJ2486" i="9"/>
  <c r="BJ2487" i="9"/>
  <c r="BJ2488" i="9"/>
  <c r="BJ2489" i="9"/>
  <c r="BJ2490" i="9"/>
  <c r="BJ2491" i="9"/>
  <c r="BJ2492" i="9"/>
  <c r="BJ2493" i="9"/>
  <c r="BJ2494" i="9"/>
  <c r="BJ2495" i="9"/>
  <c r="BJ2496" i="9"/>
  <c r="BJ2497" i="9"/>
  <c r="BJ2498" i="9"/>
  <c r="BJ2499" i="9"/>
  <c r="BJ2500" i="9"/>
  <c r="BJ2501" i="9"/>
  <c r="BJ2502" i="9"/>
  <c r="BJ2503" i="9"/>
  <c r="BJ2504" i="9"/>
  <c r="BJ2505" i="9"/>
  <c r="BJ2506" i="9"/>
  <c r="BJ2507" i="9"/>
  <c r="BJ2508" i="9"/>
  <c r="BJ2509" i="9"/>
  <c r="BJ2510" i="9"/>
  <c r="BJ2511" i="9"/>
  <c r="BJ2512" i="9"/>
  <c r="BJ2513" i="9"/>
  <c r="BJ2514" i="9"/>
  <c r="BJ2515" i="9"/>
  <c r="BJ2516" i="9"/>
  <c r="BJ2517" i="9"/>
  <c r="BJ2518" i="9"/>
  <c r="BJ2519" i="9"/>
  <c r="BJ2520" i="9"/>
  <c r="BJ2521" i="9"/>
  <c r="BJ2522" i="9"/>
  <c r="BJ2523" i="9"/>
  <c r="BJ2524" i="9"/>
  <c r="BJ2525" i="9"/>
  <c r="BJ2526" i="9"/>
  <c r="BJ2527" i="9"/>
  <c r="BJ2528" i="9"/>
  <c r="BJ2529" i="9"/>
  <c r="BJ2530" i="9"/>
  <c r="BJ2531" i="9"/>
  <c r="BJ2532" i="9"/>
  <c r="BJ2533" i="9"/>
  <c r="BJ2534" i="9"/>
  <c r="BJ2535" i="9"/>
  <c r="BJ2536" i="9"/>
  <c r="BJ2537" i="9"/>
  <c r="BJ2538" i="9"/>
  <c r="BJ2539" i="9"/>
  <c r="BJ2540" i="9"/>
  <c r="BJ2541" i="9"/>
  <c r="BJ2542" i="9"/>
  <c r="BJ2543" i="9"/>
  <c r="BJ2544" i="9"/>
  <c r="BJ2545" i="9"/>
  <c r="BJ2546" i="9"/>
  <c r="BJ2547" i="9"/>
  <c r="BJ2548" i="9"/>
  <c r="BJ2549" i="9"/>
  <c r="BJ2550" i="9"/>
  <c r="BJ2551" i="9"/>
  <c r="BJ2552" i="9"/>
  <c r="BJ2553" i="9"/>
  <c r="BJ2554" i="9"/>
  <c r="BJ2555" i="9"/>
  <c r="BJ2556" i="9"/>
  <c r="BJ2557" i="9"/>
  <c r="BJ2558" i="9"/>
  <c r="BJ2559" i="9"/>
  <c r="BJ2560" i="9"/>
  <c r="BJ2561" i="9"/>
  <c r="BJ2562" i="9"/>
  <c r="BJ2563" i="9"/>
  <c r="BJ2564" i="9"/>
  <c r="BJ2565" i="9"/>
  <c r="BJ2566" i="9"/>
  <c r="BJ2567" i="9"/>
  <c r="BJ2568" i="9"/>
  <c r="BJ2569" i="9"/>
  <c r="BJ2570" i="9"/>
  <c r="BJ2571" i="9"/>
  <c r="BJ2572" i="9"/>
  <c r="BJ2573" i="9"/>
  <c r="BJ2574" i="9"/>
  <c r="BJ2575" i="9"/>
  <c r="BJ2576" i="9"/>
  <c r="BJ2577" i="9"/>
  <c r="BJ2578" i="9"/>
  <c r="BJ2579" i="9"/>
  <c r="BJ2580" i="9"/>
  <c r="BJ2581" i="9"/>
  <c r="BJ2582" i="9"/>
  <c r="BJ2583" i="9"/>
  <c r="BJ2584" i="9"/>
  <c r="BJ2585" i="9"/>
  <c r="BJ2586" i="9"/>
  <c r="BJ2587" i="9"/>
  <c r="BJ2588" i="9"/>
  <c r="BJ2589" i="9"/>
  <c r="BJ2590" i="9"/>
  <c r="BJ2591" i="9"/>
  <c r="BJ2592" i="9"/>
  <c r="BJ2593" i="9"/>
  <c r="BJ2594" i="9"/>
  <c r="BJ2595" i="9"/>
  <c r="BJ2596" i="9"/>
  <c r="BJ2597" i="9"/>
  <c r="BJ2598" i="9"/>
  <c r="BJ2599" i="9"/>
  <c r="BJ2600" i="9"/>
  <c r="BJ2601" i="9"/>
  <c r="BJ2602" i="9"/>
  <c r="BJ2603" i="9"/>
  <c r="BJ2604" i="9"/>
  <c r="BJ2605" i="9"/>
  <c r="BJ2606" i="9"/>
  <c r="BJ2607" i="9"/>
  <c r="BJ2608" i="9"/>
  <c r="BJ2609" i="9"/>
  <c r="BJ2610" i="9"/>
  <c r="BJ2611" i="9"/>
  <c r="BJ2612" i="9"/>
  <c r="BJ2613" i="9"/>
  <c r="BJ2614" i="9"/>
  <c r="BJ2615" i="9"/>
  <c r="BJ2616" i="9"/>
  <c r="BJ2617" i="9"/>
  <c r="BJ2618" i="9"/>
  <c r="BJ2619" i="9"/>
  <c r="BJ2620" i="9"/>
  <c r="BJ2621" i="9"/>
  <c r="BJ2622" i="9"/>
  <c r="BJ2623" i="9"/>
  <c r="BJ2624" i="9"/>
  <c r="BJ2625" i="9"/>
  <c r="BJ2626" i="9"/>
  <c r="BJ2627" i="9"/>
  <c r="BJ2628" i="9"/>
  <c r="BJ2629" i="9"/>
  <c r="BJ2630" i="9"/>
  <c r="BJ2631" i="9"/>
  <c r="BJ2632" i="9"/>
  <c r="BJ2633" i="9"/>
  <c r="BJ2634" i="9"/>
  <c r="BJ2635" i="9"/>
  <c r="BJ2636" i="9"/>
  <c r="BJ2637" i="9"/>
  <c r="BJ2638" i="9"/>
  <c r="BJ2639" i="9"/>
  <c r="BJ2640" i="9"/>
  <c r="BJ2641" i="9"/>
  <c r="BJ2642" i="9"/>
  <c r="BJ2643" i="9"/>
  <c r="BJ2644" i="9"/>
  <c r="BJ2645" i="9"/>
  <c r="BJ2646" i="9"/>
  <c r="BJ2647" i="9"/>
  <c r="BJ2648" i="9"/>
  <c r="BJ2649" i="9"/>
  <c r="BJ2650" i="9"/>
  <c r="BJ2651" i="9"/>
  <c r="BJ2652" i="9"/>
  <c r="BJ2653" i="9"/>
  <c r="BJ2654" i="9"/>
  <c r="BJ2655" i="9"/>
  <c r="BJ2656" i="9"/>
  <c r="BJ2657" i="9"/>
  <c r="BJ2658" i="9"/>
  <c r="BJ2659" i="9"/>
  <c r="BJ2660" i="9"/>
  <c r="BJ2661" i="9"/>
  <c r="BJ2662" i="9"/>
  <c r="BJ2663" i="9"/>
  <c r="BJ2664" i="9"/>
  <c r="BJ2665" i="9"/>
  <c r="BJ2666" i="9"/>
  <c r="BJ2667" i="9"/>
  <c r="BJ2668" i="9"/>
  <c r="BJ2669" i="9"/>
  <c r="BJ2670" i="9"/>
  <c r="BJ2671" i="9"/>
  <c r="BJ2672" i="9"/>
  <c r="BJ2673" i="9"/>
  <c r="BJ2674" i="9"/>
  <c r="BJ2675" i="9"/>
  <c r="BJ2676" i="9"/>
  <c r="BJ2677" i="9"/>
  <c r="BJ2678" i="9"/>
  <c r="BJ2679" i="9"/>
  <c r="BJ2680" i="9"/>
  <c r="BJ2681" i="9"/>
  <c r="BJ2682" i="9"/>
  <c r="BJ2683" i="9"/>
  <c r="BJ2684" i="9"/>
  <c r="BJ2685" i="9"/>
  <c r="BJ2686" i="9"/>
  <c r="BJ2687" i="9"/>
  <c r="BJ2688" i="9"/>
  <c r="BJ2689" i="9"/>
  <c r="BJ2690" i="9"/>
  <c r="BJ2691" i="9"/>
  <c r="BJ2692" i="9"/>
  <c r="BJ2693" i="9"/>
  <c r="BJ2694" i="9"/>
  <c r="BJ2695" i="9"/>
  <c r="BJ2696" i="9"/>
  <c r="BJ2697" i="9"/>
  <c r="BJ2698" i="9"/>
  <c r="BJ2699" i="9"/>
  <c r="BJ2700" i="9"/>
  <c r="BJ2701" i="9"/>
  <c r="BJ2702" i="9"/>
  <c r="BJ2703" i="9"/>
  <c r="BJ2704" i="9"/>
  <c r="BJ2705" i="9"/>
  <c r="BJ2706" i="9"/>
  <c r="BJ2707" i="9"/>
  <c r="BJ2708" i="9"/>
  <c r="BJ2709" i="9"/>
  <c r="BJ2710" i="9"/>
  <c r="BJ2711" i="9"/>
  <c r="BJ2712" i="9"/>
  <c r="BJ2713" i="9"/>
  <c r="BJ2714" i="9"/>
  <c r="BJ2715" i="9"/>
  <c r="BJ2716" i="9"/>
  <c r="BJ2717" i="9"/>
  <c r="BJ2718" i="9"/>
  <c r="BJ2719" i="9"/>
  <c r="BJ2720" i="9"/>
  <c r="BJ2721" i="9"/>
  <c r="BJ2722" i="9"/>
  <c r="BJ2723" i="9"/>
  <c r="BJ2724" i="9"/>
  <c r="BJ2725" i="9"/>
  <c r="BJ2726" i="9"/>
  <c r="BJ2727" i="9"/>
  <c r="BJ2728" i="9"/>
  <c r="BJ2729" i="9"/>
  <c r="BJ2730" i="9"/>
  <c r="BJ2731" i="9"/>
  <c r="BJ2732" i="9"/>
  <c r="BJ2733" i="9"/>
  <c r="BJ2734" i="9"/>
  <c r="BJ2735" i="9"/>
  <c r="BJ2736" i="9"/>
  <c r="BJ2737" i="9"/>
  <c r="BJ2738" i="9"/>
  <c r="BJ2739" i="9"/>
  <c r="BJ2740" i="9"/>
  <c r="BJ2741" i="9"/>
  <c r="BJ2742" i="9"/>
  <c r="BJ2743" i="9"/>
  <c r="BJ2744" i="9"/>
  <c r="BJ2745" i="9"/>
  <c r="BJ2746" i="9"/>
  <c r="BJ2747" i="9"/>
  <c r="BJ2748" i="9"/>
  <c r="BJ2749" i="9"/>
  <c r="BJ2750" i="9"/>
  <c r="BJ2751" i="9"/>
  <c r="BJ2752" i="9"/>
  <c r="BJ2753" i="9"/>
  <c r="BJ2754" i="9"/>
  <c r="BJ2755" i="9"/>
  <c r="BJ2756" i="9"/>
  <c r="BJ2757" i="9"/>
  <c r="BJ2758" i="9"/>
  <c r="BJ2759" i="9"/>
  <c r="BJ2760" i="9"/>
  <c r="BJ2761" i="9"/>
  <c r="BJ2762" i="9"/>
  <c r="BJ2763" i="9"/>
  <c r="BJ2764" i="9"/>
  <c r="BJ2765" i="9"/>
  <c r="BJ2766" i="9"/>
  <c r="BJ2767" i="9"/>
  <c r="BJ2768" i="9"/>
  <c r="BJ2769" i="9"/>
  <c r="BJ2770" i="9"/>
  <c r="BJ2771" i="9"/>
  <c r="BJ2772" i="9"/>
  <c r="BJ2773" i="9"/>
  <c r="BJ2774" i="9"/>
  <c r="BJ2775" i="9"/>
  <c r="BJ2776" i="9"/>
  <c r="BJ2777" i="9"/>
  <c r="BJ2778" i="9"/>
  <c r="BJ2779" i="9"/>
  <c r="BJ2780" i="9"/>
  <c r="BJ2781" i="9"/>
  <c r="BJ2782" i="9"/>
  <c r="BJ2783" i="9"/>
  <c r="BJ2784" i="9"/>
  <c r="BJ2785" i="9"/>
  <c r="BJ2786" i="9"/>
  <c r="BJ2787" i="9"/>
  <c r="BJ2788" i="9"/>
  <c r="BJ2789" i="9"/>
  <c r="BJ2790" i="9"/>
  <c r="BJ2791" i="9"/>
  <c r="BJ2792" i="9"/>
  <c r="BJ2793" i="9"/>
  <c r="BJ2794" i="9"/>
  <c r="BJ2795" i="9"/>
  <c r="BJ2796" i="9"/>
  <c r="BJ2797" i="9"/>
  <c r="BJ2798" i="9"/>
  <c r="BJ2799" i="9"/>
  <c r="BJ2800" i="9"/>
  <c r="BJ2801" i="9"/>
  <c r="BJ2802" i="9"/>
  <c r="BJ2803" i="9"/>
  <c r="BJ2804" i="9"/>
  <c r="BJ2805" i="9"/>
  <c r="BJ2806" i="9"/>
  <c r="BJ2807" i="9"/>
  <c r="BJ2808" i="9"/>
  <c r="BJ2809" i="9"/>
  <c r="BJ2810" i="9"/>
  <c r="BJ2811" i="9"/>
  <c r="BJ2812" i="9"/>
  <c r="BJ2813" i="9"/>
  <c r="BJ2814" i="9"/>
  <c r="BJ2815" i="9"/>
  <c r="BJ2816" i="9"/>
  <c r="BJ2817" i="9"/>
  <c r="BJ2818" i="9"/>
  <c r="BJ2819" i="9"/>
  <c r="BJ2820" i="9"/>
  <c r="BJ2821" i="9"/>
  <c r="BJ2822" i="9"/>
  <c r="BJ2823" i="9"/>
  <c r="BJ2824" i="9"/>
  <c r="BJ2825" i="9"/>
  <c r="BJ2826" i="9"/>
  <c r="BJ2827" i="9"/>
  <c r="BJ2828" i="9"/>
  <c r="BJ2829" i="9"/>
  <c r="BJ2830" i="9"/>
  <c r="BJ2831" i="9"/>
  <c r="BJ2832" i="9"/>
  <c r="BJ2833" i="9"/>
  <c r="BJ2834" i="9"/>
  <c r="BJ2835" i="9"/>
  <c r="BJ2836" i="9"/>
  <c r="BJ2837" i="9"/>
  <c r="BJ2838" i="9"/>
  <c r="BJ2839" i="9"/>
  <c r="BJ2840" i="9"/>
  <c r="BJ2841" i="9"/>
  <c r="BJ2842" i="9"/>
  <c r="BJ2843" i="9"/>
  <c r="BJ2844" i="9"/>
  <c r="BJ2845" i="9"/>
  <c r="BJ2846" i="9"/>
  <c r="BJ2847" i="9"/>
  <c r="BJ2848" i="9"/>
  <c r="BJ2849" i="9"/>
  <c r="BJ2850" i="9"/>
  <c r="BJ2851" i="9"/>
  <c r="BJ2852" i="9"/>
  <c r="BJ2853" i="9"/>
  <c r="BJ2854" i="9"/>
  <c r="BJ2855" i="9"/>
  <c r="BJ2856" i="9"/>
  <c r="BJ2857" i="9"/>
  <c r="BJ2858" i="9"/>
  <c r="BJ2859" i="9"/>
  <c r="BJ2860" i="9"/>
  <c r="BJ2861" i="9"/>
  <c r="BJ2862" i="9"/>
  <c r="BJ2863" i="9"/>
  <c r="BJ2864" i="9"/>
  <c r="BJ2865" i="9"/>
  <c r="BJ2866" i="9"/>
  <c r="BJ2867" i="9"/>
  <c r="BJ2868" i="9"/>
  <c r="BJ2869" i="9"/>
  <c r="BJ2870" i="9"/>
  <c r="BJ2871" i="9"/>
  <c r="BJ2872" i="9"/>
  <c r="BJ2873" i="9"/>
  <c r="BJ2874" i="9"/>
  <c r="BJ2875" i="9"/>
  <c r="BJ2876" i="9"/>
  <c r="BJ2877" i="9"/>
  <c r="BJ2878" i="9"/>
  <c r="BJ2879" i="9"/>
  <c r="BJ2880" i="9"/>
  <c r="BJ2881" i="9"/>
  <c r="BJ2882" i="9"/>
  <c r="BJ2883" i="9"/>
  <c r="BJ2884" i="9"/>
  <c r="BJ2885" i="9"/>
  <c r="BJ2886" i="9"/>
  <c r="BJ2887" i="9"/>
  <c r="BJ2888" i="9"/>
  <c r="BJ2889" i="9"/>
  <c r="BJ2890" i="9"/>
  <c r="BJ2891" i="9"/>
  <c r="BJ2892" i="9"/>
  <c r="BJ2893" i="9"/>
  <c r="BJ2894" i="9"/>
  <c r="BJ2895" i="9"/>
  <c r="BJ2896" i="9"/>
  <c r="BJ2897" i="9"/>
  <c r="BJ2898" i="9"/>
  <c r="BJ2899" i="9"/>
  <c r="BJ2900" i="9"/>
  <c r="BJ2901" i="9"/>
  <c r="BJ2902" i="9"/>
  <c r="BJ2903" i="9"/>
  <c r="BJ2904" i="9"/>
  <c r="BJ2905" i="9"/>
  <c r="BJ2906" i="9"/>
  <c r="BJ2907" i="9"/>
  <c r="BJ2908" i="9"/>
  <c r="BJ2909" i="9"/>
  <c r="BJ2910" i="9"/>
  <c r="BJ2911" i="9"/>
  <c r="BJ2912" i="9"/>
  <c r="BJ2913" i="9"/>
  <c r="BJ2914" i="9"/>
  <c r="BJ2915" i="9"/>
  <c r="BJ2916" i="9"/>
  <c r="BJ2917" i="9"/>
  <c r="BJ2918" i="9"/>
  <c r="BJ2919" i="9"/>
  <c r="BJ2920" i="9"/>
  <c r="BJ2921" i="9"/>
  <c r="BJ2922" i="9"/>
  <c r="BJ2923" i="9"/>
  <c r="BJ2924" i="9"/>
  <c r="BJ2925" i="9"/>
  <c r="BJ2926" i="9"/>
  <c r="BJ2927" i="9"/>
  <c r="BJ2928" i="9"/>
  <c r="BJ2929" i="9"/>
  <c r="BJ2930" i="9"/>
  <c r="BJ2931" i="9"/>
  <c r="BJ2932" i="9"/>
  <c r="BJ2933" i="9"/>
  <c r="BJ2934" i="9"/>
  <c r="BJ2935" i="9"/>
  <c r="BJ2936" i="9"/>
  <c r="BJ2937" i="9"/>
  <c r="BJ2938" i="9"/>
  <c r="BJ2939" i="9"/>
  <c r="BJ2940" i="9"/>
  <c r="BJ2941" i="9"/>
  <c r="BJ2942" i="9"/>
  <c r="BJ2943" i="9"/>
  <c r="BJ2944" i="9"/>
  <c r="BJ2945" i="9"/>
  <c r="BJ2946" i="9"/>
  <c r="BJ2947" i="9"/>
  <c r="BJ2948" i="9"/>
  <c r="BJ2949" i="9"/>
  <c r="BJ2950" i="9"/>
  <c r="BJ2951" i="9"/>
  <c r="BJ2952" i="9"/>
  <c r="BJ2953" i="9"/>
  <c r="BJ2954" i="9"/>
  <c r="BJ2955" i="9"/>
  <c r="BJ2956" i="9"/>
  <c r="BJ2957" i="9"/>
  <c r="BJ2958" i="9"/>
  <c r="BJ2959" i="9"/>
  <c r="BJ2960" i="9"/>
  <c r="BJ2961" i="9"/>
  <c r="BJ2962" i="9"/>
  <c r="BJ2963" i="9"/>
  <c r="BJ2964" i="9"/>
  <c r="BJ2965" i="9"/>
  <c r="BJ2966" i="9"/>
  <c r="BJ2967" i="9"/>
  <c r="BJ2968" i="9"/>
  <c r="BJ2969" i="9"/>
  <c r="BJ2970" i="9"/>
  <c r="BJ2971" i="9"/>
  <c r="BJ2972" i="9"/>
  <c r="BJ2973" i="9"/>
  <c r="BJ2974" i="9"/>
  <c r="BJ2975" i="9"/>
  <c r="BJ2976" i="9"/>
  <c r="BJ2977" i="9"/>
  <c r="BJ2978" i="9"/>
  <c r="BJ2979" i="9"/>
  <c r="BJ2980" i="9"/>
  <c r="BJ2981" i="9"/>
  <c r="BJ2982" i="9"/>
  <c r="BJ2983" i="9"/>
  <c r="BJ2984" i="9"/>
  <c r="BJ2985" i="9"/>
  <c r="BJ2986" i="9"/>
  <c r="BJ2987" i="9"/>
  <c r="BJ2988" i="9"/>
  <c r="BJ2989" i="9"/>
  <c r="BJ2990" i="9"/>
  <c r="BJ2991" i="9"/>
  <c r="BJ2992" i="9"/>
  <c r="BJ2993" i="9"/>
  <c r="BJ2994" i="9"/>
  <c r="BJ2995" i="9"/>
  <c r="BJ2996" i="9"/>
  <c r="BJ2997" i="9"/>
  <c r="BJ2998" i="9"/>
  <c r="BJ2999" i="9"/>
  <c r="BJ3000" i="9"/>
  <c r="BJ3001" i="9"/>
  <c r="BJ3002" i="9"/>
  <c r="BJ3003" i="9"/>
  <c r="BJ3004" i="9"/>
  <c r="BJ3005" i="9"/>
  <c r="BJ3006" i="9"/>
  <c r="BJ3007" i="9"/>
  <c r="BJ3008" i="9"/>
  <c r="BJ3009" i="9"/>
  <c r="BJ3010" i="9"/>
  <c r="BJ3011" i="9"/>
  <c r="BJ3012" i="9"/>
  <c r="BJ3013" i="9"/>
  <c r="BJ3014" i="9"/>
  <c r="BJ3015" i="9"/>
  <c r="BJ3016" i="9"/>
  <c r="BJ3017" i="9"/>
  <c r="BJ3018" i="9"/>
  <c r="BJ3019" i="9"/>
  <c r="BJ3020" i="9"/>
  <c r="BJ3021" i="9"/>
  <c r="BJ3022" i="9"/>
  <c r="BJ3023" i="9"/>
  <c r="BJ3024" i="9"/>
  <c r="BJ3025" i="9"/>
  <c r="BJ3026" i="9"/>
  <c r="BJ3027" i="9"/>
  <c r="BJ3028" i="9"/>
  <c r="BJ3029" i="9"/>
  <c r="BJ3030" i="9"/>
  <c r="BJ3031" i="9"/>
  <c r="BJ3032" i="9"/>
  <c r="BJ3033" i="9"/>
  <c r="BJ3034" i="9"/>
  <c r="BJ3035" i="9"/>
  <c r="BJ3036" i="9"/>
  <c r="BJ3037" i="9"/>
  <c r="BJ3038" i="9"/>
  <c r="BJ3039" i="9"/>
  <c r="BJ3040" i="9"/>
  <c r="BJ3041" i="9"/>
  <c r="BJ3042" i="9"/>
  <c r="BJ3043" i="9"/>
  <c r="BJ3044" i="9"/>
  <c r="BJ3045" i="9"/>
  <c r="BJ3046" i="9"/>
  <c r="BJ3047" i="9"/>
  <c r="BJ3048" i="9"/>
  <c r="BJ3049" i="9"/>
  <c r="BJ3050" i="9"/>
  <c r="BJ3051" i="9"/>
  <c r="BJ3052" i="9"/>
  <c r="BJ3053" i="9"/>
  <c r="BJ3054" i="9"/>
  <c r="BJ3055" i="9"/>
  <c r="BJ3056" i="9"/>
  <c r="BJ3057" i="9"/>
  <c r="BJ3058" i="9"/>
  <c r="BJ3059" i="9"/>
  <c r="BJ3060" i="9"/>
  <c r="BJ3061" i="9"/>
  <c r="BJ3062" i="9"/>
  <c r="BJ3063" i="9"/>
  <c r="BJ3064" i="9"/>
  <c r="BJ3065" i="9"/>
  <c r="BJ3066" i="9"/>
  <c r="BJ3067" i="9"/>
  <c r="BJ3068" i="9"/>
  <c r="BJ3069" i="9"/>
  <c r="BJ3070" i="9"/>
  <c r="BJ3071" i="9"/>
  <c r="BJ3072" i="9"/>
  <c r="BJ3073" i="9"/>
  <c r="BJ3074" i="9"/>
  <c r="BJ3075" i="9"/>
  <c r="BJ3076" i="9"/>
  <c r="BJ3077" i="9"/>
  <c r="BJ3078" i="9"/>
  <c r="BJ3079" i="9"/>
  <c r="BJ3080" i="9"/>
  <c r="BJ3081" i="9"/>
  <c r="BJ3082" i="9"/>
  <c r="BJ3083" i="9"/>
  <c r="BJ3084" i="9"/>
  <c r="BJ3085" i="9"/>
  <c r="BJ3086" i="9"/>
  <c r="BJ3087" i="9"/>
  <c r="BJ3088" i="9"/>
  <c r="BJ3089" i="9"/>
  <c r="BJ3090" i="9"/>
  <c r="BJ3091" i="9"/>
  <c r="BJ3092" i="9"/>
  <c r="BJ3093" i="9"/>
  <c r="BJ3094" i="9"/>
  <c r="BJ3095" i="9"/>
  <c r="BJ3096" i="9"/>
  <c r="BJ3097" i="9"/>
  <c r="BJ3098" i="9"/>
  <c r="BJ3099" i="9"/>
  <c r="BJ3100" i="9"/>
  <c r="BJ3101" i="9"/>
  <c r="BJ3102" i="9"/>
  <c r="BJ3103" i="9"/>
  <c r="BJ3104" i="9"/>
  <c r="BJ3105" i="9"/>
  <c r="BJ3106" i="9"/>
  <c r="BJ3107" i="9"/>
  <c r="BJ3108" i="9"/>
  <c r="BJ3109" i="9"/>
  <c r="BJ3110" i="9"/>
  <c r="BJ3111" i="9"/>
  <c r="BJ3112" i="9"/>
  <c r="BJ3113" i="9"/>
  <c r="BJ3114" i="9"/>
  <c r="BJ3115" i="9"/>
  <c r="BJ3116" i="9"/>
  <c r="BJ3117" i="9"/>
  <c r="BJ3118" i="9"/>
  <c r="BJ3119" i="9"/>
  <c r="BJ3120" i="9"/>
  <c r="BJ3121" i="9"/>
  <c r="BJ3122" i="9"/>
  <c r="BJ3123" i="9"/>
  <c r="BJ3124" i="9"/>
  <c r="BJ3125" i="9"/>
  <c r="BJ3126" i="9"/>
  <c r="BJ3127" i="9"/>
  <c r="BJ3128" i="9"/>
  <c r="BJ3129" i="9"/>
  <c r="BJ3130" i="9"/>
  <c r="BJ3131" i="9"/>
  <c r="BJ3132" i="9"/>
  <c r="BJ3133" i="9"/>
  <c r="BJ3134" i="9"/>
  <c r="BJ3135" i="9"/>
  <c r="BJ3136" i="9"/>
  <c r="BJ3137" i="9"/>
  <c r="BJ3138" i="9"/>
  <c r="BJ3139" i="9"/>
  <c r="BJ3140" i="9"/>
  <c r="BJ3141" i="9"/>
  <c r="BJ3142" i="9"/>
  <c r="BJ3143" i="9"/>
  <c r="BJ3144" i="9"/>
  <c r="BJ3145" i="9"/>
  <c r="BJ3146" i="9"/>
  <c r="BJ3147" i="9"/>
  <c r="BJ3148" i="9"/>
  <c r="BJ3149" i="9"/>
  <c r="BJ3150" i="9"/>
  <c r="BJ3151" i="9"/>
  <c r="BJ3152" i="9"/>
  <c r="BJ3153" i="9"/>
  <c r="BJ3154" i="9"/>
  <c r="BJ3155" i="9"/>
  <c r="BJ3156" i="9"/>
  <c r="BJ3157" i="9"/>
  <c r="BJ3158" i="9"/>
  <c r="BJ3159" i="9"/>
  <c r="BJ3160" i="9"/>
  <c r="BJ3161" i="9"/>
  <c r="BJ3162" i="9"/>
  <c r="BJ3163" i="9"/>
  <c r="BJ3164" i="9"/>
  <c r="BJ3165" i="9"/>
  <c r="BJ3166" i="9"/>
  <c r="BJ3167" i="9"/>
  <c r="BJ3168" i="9"/>
  <c r="BJ3169" i="9"/>
  <c r="BJ3170" i="9"/>
  <c r="BJ3171" i="9"/>
  <c r="BJ3172" i="9"/>
  <c r="BJ3173" i="9"/>
  <c r="BJ3174" i="9"/>
  <c r="BJ3175" i="9"/>
  <c r="BJ3176" i="9"/>
  <c r="BJ3177" i="9"/>
  <c r="BJ3178" i="9"/>
  <c r="BJ3179" i="9"/>
  <c r="BJ3180" i="9"/>
  <c r="BJ3181" i="9"/>
  <c r="BJ3182" i="9"/>
  <c r="BJ3183" i="9"/>
  <c r="BJ3184" i="9"/>
  <c r="BJ3185" i="9"/>
  <c r="BJ3186" i="9"/>
  <c r="BJ3187" i="9"/>
  <c r="BJ3188" i="9"/>
  <c r="BJ3189" i="9"/>
  <c r="BJ3190" i="9"/>
  <c r="BJ3191" i="9"/>
  <c r="BJ3192" i="9"/>
  <c r="BJ3193" i="9"/>
  <c r="BJ3194" i="9"/>
  <c r="BJ3195" i="9"/>
  <c r="BJ3196" i="9"/>
  <c r="BJ3197" i="9"/>
  <c r="BJ3198" i="9"/>
  <c r="BJ3199" i="9"/>
  <c r="BJ3200" i="9"/>
  <c r="BJ3201" i="9"/>
  <c r="BJ3202" i="9"/>
  <c r="BJ3203" i="9"/>
  <c r="BJ3204" i="9"/>
  <c r="BJ3205" i="9"/>
  <c r="BJ3206" i="9"/>
  <c r="BJ3207" i="9"/>
  <c r="BJ3208" i="9"/>
  <c r="BJ3209" i="9"/>
  <c r="BJ3210" i="9"/>
  <c r="BJ3211" i="9"/>
  <c r="BJ3212" i="9"/>
  <c r="BJ3213" i="9"/>
  <c r="BJ3214" i="9"/>
  <c r="BJ3215" i="9"/>
  <c r="BJ3216" i="9"/>
  <c r="BJ3217" i="9"/>
  <c r="BJ3218" i="9"/>
  <c r="BJ3219" i="9"/>
  <c r="BJ3220" i="9"/>
  <c r="BJ3221" i="9"/>
  <c r="BJ3222" i="9"/>
  <c r="BJ3223" i="9"/>
  <c r="BJ3224" i="9"/>
  <c r="BJ3225" i="9"/>
  <c r="BJ3226" i="9"/>
  <c r="BJ3227" i="9"/>
  <c r="BJ3228" i="9"/>
  <c r="BJ3229" i="9"/>
  <c r="BJ3230" i="9"/>
  <c r="BJ3231" i="9"/>
  <c r="BJ3232" i="9"/>
  <c r="BJ3233" i="9"/>
  <c r="BJ3234" i="9"/>
  <c r="BJ3235" i="9"/>
  <c r="BJ3236" i="9"/>
  <c r="BJ3237" i="9"/>
  <c r="BJ3238" i="9"/>
  <c r="BJ3239" i="9"/>
  <c r="BJ3240" i="9"/>
  <c r="BJ3241" i="9"/>
  <c r="BJ3242" i="9"/>
  <c r="BJ3243" i="9"/>
  <c r="BJ3244" i="9"/>
  <c r="BJ3245" i="9"/>
  <c r="BJ3246" i="9"/>
  <c r="BJ3247" i="9"/>
  <c r="BJ3248" i="9"/>
  <c r="BJ3249" i="9"/>
  <c r="BJ3250" i="9"/>
  <c r="BJ3251" i="9"/>
  <c r="BJ3252" i="9"/>
  <c r="BJ3253" i="9"/>
  <c r="BJ3254" i="9"/>
  <c r="BJ3255" i="9"/>
  <c r="BJ3256" i="9"/>
  <c r="BJ3257" i="9"/>
  <c r="BJ3258" i="9"/>
  <c r="BJ3259" i="9"/>
  <c r="BJ3260" i="9"/>
  <c r="BJ3261" i="9"/>
  <c r="BJ3262" i="9"/>
  <c r="BJ3263" i="9"/>
  <c r="BJ3264" i="9"/>
  <c r="BJ3265" i="9"/>
  <c r="BJ3266" i="9"/>
  <c r="BJ3267" i="9"/>
  <c r="BJ3268" i="9"/>
  <c r="BJ3269" i="9"/>
  <c r="BJ3270" i="9"/>
  <c r="BJ3271" i="9"/>
  <c r="BJ3272" i="9"/>
  <c r="BJ3273" i="9"/>
  <c r="BJ3274" i="9"/>
  <c r="BJ3275" i="9"/>
  <c r="BJ3276" i="9"/>
  <c r="BJ3277" i="9"/>
  <c r="BJ3278" i="9"/>
  <c r="BJ3279" i="9"/>
  <c r="BJ3280" i="9"/>
  <c r="BJ3281" i="9"/>
  <c r="BJ3282" i="9"/>
  <c r="BJ3283" i="9"/>
  <c r="BJ3284" i="9"/>
  <c r="BJ3285" i="9"/>
  <c r="BJ3286" i="9"/>
  <c r="BJ3287" i="9"/>
  <c r="BJ3288" i="9"/>
  <c r="BJ3289" i="9"/>
  <c r="BJ3290" i="9"/>
  <c r="BJ3291" i="9"/>
  <c r="BJ3292" i="9"/>
  <c r="BJ3293" i="9"/>
  <c r="BJ3294" i="9"/>
  <c r="BJ3295" i="9"/>
  <c r="BJ3296" i="9"/>
  <c r="BJ3297" i="9"/>
  <c r="BJ3298" i="9"/>
  <c r="BJ3299" i="9"/>
  <c r="BJ3300" i="9"/>
  <c r="BJ3301" i="9"/>
  <c r="BJ3302" i="9"/>
  <c r="BJ3303" i="9"/>
  <c r="BJ3304" i="9"/>
  <c r="BJ3305" i="9"/>
  <c r="BJ3306" i="9"/>
  <c r="BJ3307" i="9"/>
  <c r="BJ3308" i="9"/>
  <c r="BJ3309" i="9"/>
  <c r="BJ3310" i="9"/>
  <c r="BJ3311" i="9"/>
  <c r="BJ3312" i="9"/>
  <c r="BJ3313" i="9"/>
  <c r="BJ3314" i="9"/>
  <c r="BJ3315" i="9"/>
  <c r="BJ3316" i="9"/>
  <c r="BJ3317" i="9"/>
  <c r="BJ3318" i="9"/>
  <c r="BJ3319" i="9"/>
  <c r="BJ3320" i="9"/>
  <c r="BJ3321" i="9"/>
  <c r="BJ3322" i="9"/>
  <c r="BJ3323" i="9"/>
  <c r="BJ3324" i="9"/>
  <c r="BJ3325" i="9"/>
  <c r="BJ3326" i="9"/>
  <c r="BJ3327" i="9"/>
  <c r="BJ3328" i="9"/>
  <c r="BJ3329" i="9"/>
  <c r="BJ3330" i="9"/>
  <c r="BJ3331" i="9"/>
  <c r="BJ3332" i="9"/>
  <c r="BJ3333" i="9"/>
  <c r="BJ3334" i="9"/>
  <c r="BJ3335" i="9"/>
  <c r="BJ3336" i="9"/>
  <c r="BJ3337" i="9"/>
  <c r="BJ3338" i="9"/>
  <c r="BJ3339" i="9"/>
  <c r="BJ3340" i="9"/>
  <c r="BJ3341" i="9"/>
  <c r="BJ3342" i="9"/>
  <c r="BJ3343" i="9"/>
  <c r="BJ3344" i="9"/>
  <c r="BJ3345" i="9"/>
  <c r="BJ3346" i="9"/>
  <c r="BJ3347" i="9"/>
  <c r="BJ3348" i="9"/>
  <c r="BJ3349" i="9"/>
  <c r="BJ3350" i="9"/>
  <c r="BJ3351" i="9"/>
  <c r="BJ3352" i="9"/>
  <c r="BJ3353" i="9"/>
  <c r="BJ3354" i="9"/>
  <c r="BJ3355" i="9"/>
  <c r="BJ3356" i="9"/>
  <c r="BJ3357" i="9"/>
  <c r="BJ3358" i="9"/>
  <c r="BJ3359" i="9"/>
  <c r="BJ3360" i="9"/>
  <c r="BJ3361" i="9"/>
  <c r="BJ3362" i="9"/>
  <c r="BJ3363" i="9"/>
  <c r="BJ3364" i="9"/>
  <c r="BJ3365" i="9"/>
  <c r="BJ3366" i="9"/>
  <c r="BJ3367" i="9"/>
  <c r="BJ3368" i="9"/>
  <c r="BJ3369" i="9"/>
  <c r="BJ3370" i="9"/>
  <c r="BJ3371" i="9"/>
  <c r="BJ3372" i="9"/>
  <c r="BJ3373" i="9"/>
  <c r="BJ3374" i="9"/>
  <c r="BJ3375" i="9"/>
  <c r="BJ3376" i="9"/>
  <c r="BJ3377" i="9"/>
  <c r="BJ3378" i="9"/>
  <c r="BJ3379" i="9"/>
  <c r="BJ3380" i="9"/>
  <c r="BJ3381" i="9"/>
  <c r="BJ3382" i="9"/>
  <c r="BJ3383" i="9"/>
  <c r="BJ3384" i="9"/>
  <c r="BJ3385" i="9"/>
  <c r="BJ3386" i="9"/>
  <c r="BJ3387" i="9"/>
  <c r="BJ3388" i="9"/>
  <c r="BJ3389" i="9"/>
  <c r="BJ3390" i="9"/>
  <c r="BJ3391" i="9"/>
  <c r="BJ3392" i="9"/>
  <c r="BJ3393" i="9"/>
  <c r="BJ3394" i="9"/>
  <c r="BJ3395" i="9"/>
  <c r="BJ3396" i="9"/>
  <c r="BJ3397" i="9"/>
  <c r="BJ3398" i="9"/>
  <c r="BJ3399" i="9"/>
  <c r="BJ3400" i="9"/>
  <c r="BJ3401" i="9"/>
  <c r="BJ3402" i="9"/>
  <c r="BJ3403" i="9"/>
  <c r="BJ3404" i="9"/>
  <c r="BJ3405" i="9"/>
  <c r="BJ3406" i="9"/>
  <c r="BJ3407" i="9"/>
  <c r="BJ3408" i="9"/>
  <c r="BJ3409" i="9"/>
  <c r="BJ3410" i="9"/>
  <c r="BJ3411" i="9"/>
  <c r="BJ3412" i="9"/>
  <c r="BJ3413" i="9"/>
  <c r="BJ3414" i="9"/>
  <c r="BJ3415" i="9"/>
  <c r="BJ3416" i="9"/>
  <c r="BJ3417" i="9"/>
  <c r="BJ3418" i="9"/>
  <c r="BJ3419" i="9"/>
  <c r="BJ3420" i="9"/>
  <c r="BJ3421" i="9"/>
  <c r="BJ3422" i="9"/>
  <c r="BJ3423" i="9"/>
  <c r="BJ3424" i="9"/>
  <c r="BJ3425" i="9"/>
  <c r="BJ3426" i="9"/>
  <c r="BJ3427" i="9"/>
  <c r="BJ3428" i="9"/>
  <c r="BJ3429" i="9"/>
  <c r="BJ3430" i="9"/>
  <c r="BJ3431" i="9"/>
  <c r="BJ3432" i="9"/>
  <c r="BJ3433" i="9"/>
  <c r="BJ3434" i="9"/>
  <c r="BJ3435" i="9"/>
  <c r="BJ3436" i="9"/>
  <c r="BJ3437" i="9"/>
  <c r="BJ3438" i="9"/>
  <c r="BJ3439" i="9"/>
  <c r="BJ3440" i="9"/>
  <c r="BJ3441" i="9"/>
  <c r="BJ3442" i="9"/>
  <c r="BJ3443" i="9"/>
  <c r="BJ3444" i="9"/>
  <c r="BJ3445" i="9"/>
  <c r="BJ3446" i="9"/>
  <c r="BJ3447" i="9"/>
  <c r="BJ3448" i="9"/>
  <c r="BJ3449" i="9"/>
  <c r="BJ3450" i="9"/>
  <c r="BJ3451" i="9"/>
  <c r="BJ3452" i="9"/>
  <c r="BJ3453" i="9"/>
  <c r="BJ3454" i="9"/>
  <c r="BJ3455" i="9"/>
  <c r="BJ3456" i="9"/>
  <c r="BJ3457" i="9"/>
  <c r="BJ3458" i="9"/>
  <c r="BJ3459" i="9"/>
  <c r="BJ3460" i="9"/>
  <c r="BJ3461" i="9"/>
  <c r="BJ3462" i="9"/>
  <c r="BJ3463" i="9"/>
  <c r="BJ3464" i="9"/>
  <c r="BJ3465" i="9"/>
  <c r="BJ3466" i="9"/>
  <c r="BJ3467" i="9"/>
  <c r="BJ3468" i="9"/>
  <c r="BJ3469" i="9"/>
  <c r="BJ3470" i="9"/>
  <c r="BJ3471" i="9"/>
  <c r="BJ3472" i="9"/>
  <c r="BJ3473" i="9"/>
  <c r="BJ3474" i="9"/>
  <c r="BJ3475" i="9"/>
  <c r="BJ3476" i="9"/>
  <c r="BJ3477" i="9"/>
  <c r="BJ3478" i="9"/>
  <c r="BJ3479" i="9"/>
  <c r="BJ3480" i="9"/>
  <c r="BJ3481" i="9"/>
  <c r="BJ3482" i="9"/>
  <c r="BJ3483" i="9"/>
  <c r="BJ3484" i="9"/>
  <c r="BJ3485" i="9"/>
  <c r="BJ3486" i="9"/>
  <c r="BJ3487" i="9"/>
  <c r="BJ3488" i="9"/>
  <c r="BJ3489" i="9"/>
  <c r="BJ3490" i="9"/>
  <c r="BJ3491" i="9"/>
  <c r="BJ3492" i="9"/>
  <c r="BJ3493" i="9"/>
  <c r="BJ3494" i="9"/>
  <c r="BJ3495" i="9"/>
  <c r="BJ3496" i="9"/>
  <c r="BJ3497" i="9"/>
  <c r="BJ3498" i="9"/>
  <c r="BJ3499" i="9"/>
  <c r="BJ3500" i="9"/>
  <c r="BJ3501" i="9"/>
  <c r="BJ3502" i="9"/>
  <c r="BJ3503" i="9"/>
  <c r="BJ3504" i="9"/>
  <c r="BJ3505" i="9"/>
  <c r="BJ3506" i="9"/>
  <c r="BJ3507" i="9"/>
  <c r="BJ3508" i="9"/>
  <c r="BJ3509" i="9"/>
  <c r="BJ3510" i="9"/>
  <c r="BJ3511" i="9"/>
  <c r="BJ3512" i="9"/>
  <c r="BJ3513" i="9"/>
  <c r="BJ3514" i="9"/>
  <c r="BJ3515" i="9"/>
  <c r="BJ3516" i="9"/>
  <c r="BJ3517" i="9"/>
  <c r="BJ3518" i="9"/>
  <c r="BJ3519" i="9"/>
  <c r="BJ3520" i="9"/>
  <c r="BJ3521" i="9"/>
  <c r="BJ3522" i="9"/>
  <c r="BJ3523" i="9"/>
  <c r="BJ3524" i="9"/>
  <c r="BJ3525" i="9"/>
  <c r="BJ3526" i="9"/>
  <c r="BJ3527" i="9"/>
  <c r="BJ3528" i="9"/>
  <c r="BJ3529" i="9"/>
  <c r="BJ3530" i="9"/>
  <c r="BJ3531" i="9"/>
  <c r="BJ3532" i="9"/>
  <c r="BJ3533" i="9"/>
  <c r="BJ3534" i="9"/>
  <c r="BJ3535" i="9"/>
  <c r="BJ3536" i="9"/>
  <c r="BJ3537" i="9"/>
  <c r="BJ3538" i="9"/>
  <c r="BJ3539" i="9"/>
  <c r="BJ3540" i="9"/>
  <c r="BJ3541" i="9"/>
  <c r="BJ3542" i="9"/>
  <c r="BJ3543" i="9"/>
  <c r="BJ3544" i="9"/>
  <c r="BJ3545" i="9"/>
  <c r="BJ3546" i="9"/>
  <c r="BJ3547" i="9"/>
  <c r="BJ3548" i="9"/>
  <c r="BJ3549" i="9"/>
  <c r="BJ3550" i="9"/>
  <c r="BJ3551" i="9"/>
  <c r="BJ3552" i="9"/>
  <c r="BJ3553" i="9"/>
  <c r="BJ3554" i="9"/>
  <c r="BJ3555" i="9"/>
  <c r="BJ3556" i="9"/>
  <c r="BJ3557" i="9"/>
  <c r="BJ3558" i="9"/>
  <c r="BJ3559" i="9"/>
  <c r="BJ3560" i="9"/>
  <c r="BJ3561" i="9"/>
  <c r="BJ3562" i="9"/>
  <c r="BJ3563" i="9"/>
  <c r="BJ3564" i="9"/>
  <c r="BJ3565" i="9"/>
  <c r="BJ3566" i="9"/>
  <c r="BJ3567" i="9"/>
  <c r="BJ3568" i="9"/>
  <c r="BJ3569" i="9"/>
  <c r="BJ3570" i="9"/>
  <c r="BJ3571" i="9"/>
  <c r="BJ3572" i="9"/>
  <c r="BJ3573" i="9"/>
  <c r="BJ3574" i="9"/>
  <c r="BJ3575" i="9"/>
  <c r="BJ3576" i="9"/>
  <c r="BJ3577" i="9"/>
  <c r="BJ3578" i="9"/>
  <c r="BJ3579" i="9"/>
  <c r="BJ3580" i="9"/>
  <c r="BJ3581" i="9"/>
  <c r="BJ3582" i="9"/>
  <c r="BJ3583" i="9"/>
  <c r="BJ3584" i="9"/>
  <c r="BJ3585" i="9"/>
  <c r="BJ3586" i="9"/>
  <c r="BJ3587" i="9"/>
  <c r="BJ3588" i="9"/>
  <c r="BJ3589" i="9"/>
  <c r="BJ3590" i="9"/>
  <c r="BJ3591" i="9"/>
  <c r="BJ3592" i="9"/>
  <c r="BJ3593" i="9"/>
  <c r="BJ3594" i="9"/>
  <c r="BJ3595" i="9"/>
  <c r="BJ3596" i="9"/>
  <c r="BJ3597" i="9"/>
  <c r="BJ3598" i="9"/>
  <c r="BJ3599" i="9"/>
  <c r="BJ3600" i="9"/>
  <c r="BJ3601" i="9"/>
  <c r="BJ3602" i="9"/>
  <c r="BJ3603" i="9"/>
  <c r="BJ3604" i="9"/>
  <c r="BJ3605" i="9"/>
  <c r="BJ3606" i="9"/>
  <c r="BJ3607" i="9"/>
  <c r="BJ3608" i="9"/>
  <c r="BJ3609" i="9"/>
  <c r="BJ3610" i="9"/>
  <c r="BJ3611" i="9"/>
  <c r="BJ3612" i="9"/>
  <c r="BJ3613" i="9"/>
  <c r="BJ3614" i="9"/>
  <c r="BJ3615" i="9"/>
  <c r="BJ3616" i="9"/>
  <c r="BJ3617" i="9"/>
  <c r="BJ3618" i="9"/>
  <c r="BJ3619" i="9"/>
  <c r="BJ3620" i="9"/>
  <c r="BJ3621" i="9"/>
  <c r="BJ3622" i="9"/>
  <c r="BJ3623" i="9"/>
  <c r="BJ3624" i="9"/>
  <c r="BJ3625" i="9"/>
  <c r="BJ3626" i="9"/>
  <c r="BJ3627" i="9"/>
  <c r="BJ3628" i="9"/>
  <c r="BJ3629" i="9"/>
  <c r="BJ3630" i="9"/>
  <c r="BJ3631" i="9"/>
  <c r="BJ3632" i="9"/>
  <c r="BJ3633" i="9"/>
  <c r="BJ3634" i="9"/>
  <c r="BJ3635" i="9"/>
  <c r="BJ3636" i="9"/>
  <c r="BJ3637" i="9"/>
  <c r="BJ3638" i="9"/>
  <c r="BJ3639" i="9"/>
  <c r="BJ3640" i="9"/>
  <c r="BJ3641" i="9"/>
  <c r="BJ3642" i="9"/>
  <c r="BJ3643" i="9"/>
  <c r="BJ3644" i="9"/>
  <c r="BJ3645" i="9"/>
  <c r="BJ3646" i="9"/>
  <c r="BJ3647" i="9"/>
  <c r="BJ3648" i="9"/>
  <c r="BJ3649" i="9"/>
  <c r="BJ3650" i="9"/>
  <c r="BJ3651" i="9"/>
  <c r="BJ3652" i="9"/>
  <c r="BJ3653" i="9"/>
  <c r="BJ3654" i="9"/>
  <c r="BJ3655" i="9"/>
  <c r="BJ3656" i="9"/>
  <c r="BJ3657" i="9"/>
  <c r="BJ3658" i="9"/>
  <c r="BJ3659" i="9"/>
  <c r="BJ3660" i="9"/>
  <c r="BJ3661" i="9"/>
  <c r="BJ3662" i="9"/>
  <c r="BJ3663" i="9"/>
  <c r="BJ3664" i="9"/>
  <c r="BJ3665" i="9"/>
  <c r="BJ3666" i="9"/>
  <c r="BJ3667" i="9"/>
  <c r="BJ3668" i="9"/>
  <c r="BJ3669" i="9"/>
  <c r="BJ3670" i="9"/>
  <c r="BJ3671" i="9"/>
  <c r="BJ3672" i="9"/>
  <c r="BJ3673" i="9"/>
  <c r="BJ3674" i="9"/>
  <c r="BJ3675" i="9"/>
  <c r="BJ3676" i="9"/>
  <c r="BJ3677" i="9"/>
  <c r="BJ3678" i="9"/>
  <c r="BJ3679" i="9"/>
  <c r="BJ3680" i="9"/>
  <c r="BJ3681" i="9"/>
  <c r="BJ3682" i="9"/>
  <c r="BJ3683" i="9"/>
  <c r="BJ3684" i="9"/>
  <c r="BJ3685" i="9"/>
  <c r="BJ3686" i="9"/>
  <c r="BJ3687" i="9"/>
  <c r="BJ3688" i="9"/>
  <c r="BJ3689" i="9"/>
  <c r="BJ3690" i="9"/>
  <c r="BJ3691" i="9"/>
  <c r="BJ3692" i="9"/>
  <c r="BJ3693" i="9"/>
  <c r="BJ3694" i="9"/>
  <c r="BJ3695" i="9"/>
  <c r="BJ3696" i="9"/>
  <c r="BJ3697" i="9"/>
  <c r="BJ3698" i="9"/>
  <c r="BJ3699" i="9"/>
  <c r="BJ3700" i="9"/>
  <c r="BJ3701" i="9"/>
  <c r="BJ3702" i="9"/>
  <c r="BJ3703" i="9"/>
  <c r="BJ3704" i="9"/>
  <c r="BJ3705" i="9"/>
  <c r="BJ3706" i="9"/>
  <c r="BJ3707" i="9"/>
  <c r="BJ3708" i="9"/>
  <c r="BJ3709" i="9"/>
  <c r="BJ3710" i="9"/>
  <c r="BJ3711" i="9"/>
  <c r="BJ3712" i="9"/>
  <c r="BJ3713" i="9"/>
  <c r="BJ3714" i="9"/>
  <c r="BJ3715" i="9"/>
  <c r="BJ3716" i="9"/>
  <c r="BJ3717" i="9"/>
  <c r="BJ3718" i="9"/>
  <c r="BJ3719" i="9"/>
  <c r="BJ3720" i="9"/>
  <c r="BJ3721" i="9"/>
  <c r="BJ3722" i="9"/>
  <c r="BJ3723" i="9"/>
  <c r="BJ3724" i="9"/>
  <c r="BJ3725" i="9"/>
  <c r="BJ3726" i="9"/>
  <c r="BJ3727" i="9"/>
  <c r="BJ3728" i="9"/>
  <c r="BJ3729" i="9"/>
  <c r="BJ3730" i="9"/>
  <c r="BJ3731" i="9"/>
  <c r="BJ3732" i="9"/>
  <c r="BJ3733" i="9"/>
  <c r="BJ3734" i="9"/>
  <c r="BJ3735" i="9"/>
  <c r="BJ3736" i="9"/>
  <c r="BJ3737" i="9"/>
  <c r="BJ3738" i="9"/>
  <c r="BJ3739" i="9"/>
  <c r="BJ3740" i="9"/>
  <c r="BJ3741" i="9"/>
  <c r="BJ3742" i="9"/>
  <c r="BJ3743" i="9"/>
  <c r="BJ3744" i="9"/>
  <c r="BJ3745" i="9"/>
  <c r="BJ3746" i="9"/>
  <c r="BJ3747" i="9"/>
  <c r="BJ3748" i="9"/>
  <c r="BJ3749" i="9"/>
  <c r="BJ3750" i="9"/>
  <c r="BJ3751" i="9"/>
  <c r="BJ3752" i="9"/>
  <c r="BJ3753" i="9"/>
  <c r="BJ3754" i="9"/>
  <c r="BJ3755" i="9"/>
  <c r="BJ3756" i="9"/>
  <c r="BJ3757" i="9"/>
  <c r="BJ3758" i="9"/>
  <c r="BJ3759" i="9"/>
  <c r="BJ3760" i="9"/>
  <c r="BJ3761" i="9"/>
  <c r="BJ3762" i="9"/>
  <c r="BJ3763" i="9"/>
  <c r="BJ3764" i="9"/>
  <c r="BJ3765" i="9"/>
  <c r="BJ3766" i="9"/>
  <c r="BJ3767" i="9"/>
  <c r="BJ3768" i="9"/>
  <c r="BJ3769" i="9"/>
  <c r="BJ3770" i="9"/>
  <c r="BJ3771" i="9"/>
  <c r="BJ3772" i="9"/>
  <c r="BJ3773" i="9"/>
  <c r="BJ3774" i="9"/>
  <c r="BJ3775" i="9"/>
  <c r="BJ3776" i="9"/>
  <c r="BJ3777" i="9"/>
  <c r="BJ3778" i="9"/>
  <c r="BJ3779" i="9"/>
  <c r="BJ3780" i="9"/>
  <c r="BJ3781" i="9"/>
  <c r="BJ3782" i="9"/>
  <c r="BJ3783" i="9"/>
  <c r="BJ3784" i="9"/>
  <c r="BJ3785" i="9"/>
  <c r="BJ3786" i="9"/>
  <c r="BJ3787" i="9"/>
  <c r="BJ3788" i="9"/>
  <c r="BJ3789" i="9"/>
  <c r="BJ3790" i="9"/>
  <c r="BJ3791" i="9"/>
  <c r="BJ3792" i="9"/>
  <c r="BJ3793" i="9"/>
  <c r="BJ3794" i="9"/>
  <c r="BJ3795" i="9"/>
  <c r="BJ3796" i="9"/>
  <c r="BJ3797" i="9"/>
  <c r="BJ3798" i="9"/>
  <c r="BJ3799" i="9"/>
  <c r="BJ3800" i="9"/>
  <c r="BJ3801" i="9"/>
  <c r="BJ3802" i="9"/>
  <c r="BJ3803" i="9"/>
  <c r="BJ3804" i="9"/>
  <c r="BJ3805" i="9"/>
  <c r="BJ3806" i="9"/>
  <c r="BJ3807" i="9"/>
  <c r="BJ3808" i="9"/>
  <c r="BJ3809" i="9"/>
  <c r="BJ3810" i="9"/>
  <c r="BJ3811" i="9"/>
  <c r="BJ3812" i="9"/>
  <c r="BJ3813" i="9"/>
  <c r="BJ3814" i="9"/>
  <c r="BJ3815" i="9"/>
  <c r="BJ3816" i="9"/>
  <c r="BJ3817" i="9"/>
  <c r="BJ3818" i="9"/>
  <c r="BJ3819" i="9"/>
  <c r="BJ3820" i="9"/>
  <c r="BJ3821" i="9"/>
  <c r="BJ3822" i="9"/>
  <c r="BJ3823" i="9"/>
  <c r="BJ3824" i="9"/>
  <c r="BJ3825" i="9"/>
  <c r="BJ3826" i="9"/>
  <c r="BJ3827" i="9"/>
  <c r="BJ3828" i="9"/>
  <c r="BJ3829" i="9"/>
  <c r="BJ3830" i="9"/>
  <c r="BJ3831" i="9"/>
  <c r="BJ3832" i="9"/>
  <c r="BJ3833" i="9"/>
  <c r="BJ3834" i="9"/>
  <c r="BJ3835" i="9"/>
  <c r="BJ3836" i="9"/>
  <c r="BJ3837" i="9"/>
  <c r="BJ3838" i="9"/>
  <c r="BJ3839" i="9"/>
  <c r="BJ3840" i="9"/>
  <c r="BJ3841" i="9"/>
  <c r="BJ3842" i="9"/>
  <c r="BJ3843" i="9"/>
  <c r="BJ3844" i="9"/>
  <c r="BJ3845" i="9"/>
  <c r="BJ3846" i="9"/>
  <c r="BJ3847" i="9"/>
  <c r="BJ3848" i="9"/>
  <c r="BJ3849" i="9"/>
  <c r="BJ3850" i="9"/>
  <c r="BJ3851" i="9"/>
  <c r="BJ3852" i="9"/>
  <c r="BJ3853" i="9"/>
  <c r="BJ3854" i="9"/>
  <c r="BJ3855" i="9"/>
  <c r="BJ3856" i="9"/>
  <c r="BJ3857" i="9"/>
  <c r="BJ3858" i="9"/>
  <c r="BJ3859" i="9"/>
  <c r="BJ3860" i="9"/>
  <c r="BJ3861" i="9"/>
  <c r="BJ3862" i="9"/>
  <c r="BJ3863" i="9"/>
  <c r="BJ3864" i="9"/>
  <c r="BJ3865" i="9"/>
  <c r="BJ3866" i="9"/>
  <c r="BJ3867" i="9"/>
  <c r="BJ3868" i="9"/>
  <c r="BJ3869" i="9"/>
  <c r="BJ3870" i="9"/>
  <c r="BJ3871" i="9"/>
  <c r="BJ3872" i="9"/>
  <c r="BJ3873" i="9"/>
  <c r="BJ3874" i="9"/>
  <c r="BJ3875" i="9"/>
  <c r="BJ3876" i="9"/>
  <c r="BJ3877" i="9"/>
  <c r="BJ3878" i="9"/>
  <c r="BJ3879" i="9"/>
  <c r="BJ3880" i="9"/>
  <c r="BJ3881" i="9"/>
  <c r="BJ3882" i="9"/>
  <c r="BJ3883" i="9"/>
  <c r="BJ3884" i="9"/>
  <c r="BJ3885" i="9"/>
  <c r="BJ3886" i="9"/>
  <c r="BJ3887" i="9"/>
  <c r="BJ3888" i="9"/>
  <c r="BJ3889" i="9"/>
  <c r="BJ3890" i="9"/>
  <c r="BJ3891" i="9"/>
  <c r="BJ3892" i="9"/>
  <c r="BJ3893" i="9"/>
  <c r="BJ3894" i="9"/>
  <c r="BJ3895" i="9"/>
  <c r="BJ3896" i="9"/>
  <c r="BJ3897" i="9"/>
  <c r="BJ3898" i="9"/>
  <c r="BJ3899" i="9"/>
  <c r="BJ3900" i="9"/>
  <c r="BJ3901" i="9"/>
  <c r="BJ3902" i="9"/>
  <c r="BJ3903" i="9"/>
  <c r="BJ3904" i="9"/>
  <c r="BJ3905" i="9"/>
  <c r="BJ3906" i="9"/>
  <c r="BJ3907" i="9"/>
  <c r="BJ3908" i="9"/>
  <c r="BJ3909" i="9"/>
  <c r="BJ3910" i="9"/>
  <c r="BJ3911" i="9"/>
  <c r="BJ3912" i="9"/>
  <c r="BJ3913" i="9"/>
  <c r="BJ3914" i="9"/>
  <c r="BJ3915" i="9"/>
  <c r="BJ3916" i="9"/>
  <c r="BJ3917" i="9"/>
  <c r="BJ3918" i="9"/>
  <c r="BJ3919" i="9"/>
  <c r="BJ3920" i="9"/>
  <c r="BJ3921" i="9"/>
  <c r="BJ3922" i="9"/>
  <c r="BJ3923" i="9"/>
  <c r="BJ3924" i="9"/>
  <c r="BJ3925" i="9"/>
  <c r="BJ3926" i="9"/>
  <c r="BJ3927" i="9"/>
  <c r="BJ3928" i="9"/>
  <c r="BJ3929" i="9"/>
  <c r="BJ3930" i="9"/>
  <c r="BJ3931" i="9"/>
  <c r="BJ3932" i="9"/>
  <c r="BJ3933" i="9"/>
  <c r="BJ3934" i="9"/>
  <c r="BJ3935" i="9"/>
  <c r="BJ3936" i="9"/>
  <c r="BJ3937" i="9"/>
  <c r="BJ3938" i="9"/>
  <c r="BJ3939" i="9"/>
  <c r="BJ3940" i="9"/>
  <c r="BJ3941" i="9"/>
  <c r="BJ3942" i="9"/>
  <c r="BJ3943" i="9"/>
  <c r="BJ3944" i="9"/>
  <c r="BJ3945" i="9"/>
  <c r="BJ3946" i="9"/>
  <c r="BJ3947" i="9"/>
  <c r="BJ3948" i="9"/>
  <c r="BJ3949" i="9"/>
  <c r="BJ3950" i="9"/>
  <c r="BJ3951" i="9"/>
  <c r="BJ3952" i="9"/>
  <c r="BJ3953" i="9"/>
  <c r="BJ3954" i="9"/>
  <c r="BJ3955" i="9"/>
  <c r="BJ3956" i="9"/>
  <c r="BJ3957" i="9"/>
  <c r="BJ3958" i="9"/>
  <c r="BJ3959" i="9"/>
  <c r="BJ3960" i="9"/>
  <c r="BJ3961" i="9"/>
  <c r="BJ3962" i="9"/>
  <c r="BJ3963" i="9"/>
  <c r="BJ3964" i="9"/>
  <c r="BJ3965" i="9"/>
  <c r="BJ3966" i="9"/>
  <c r="BJ3967" i="9"/>
  <c r="BJ3968" i="9"/>
  <c r="BJ3969" i="9"/>
  <c r="BJ3970" i="9"/>
  <c r="BJ3971" i="9"/>
  <c r="BJ3972" i="9"/>
  <c r="BJ3973" i="9"/>
  <c r="BJ3974" i="9"/>
  <c r="BJ3975" i="9"/>
  <c r="BJ3976" i="9"/>
  <c r="BJ3977" i="9"/>
  <c r="BJ3978" i="9"/>
  <c r="BJ3979" i="9"/>
  <c r="BJ3980" i="9"/>
  <c r="BJ3981" i="9"/>
  <c r="BJ3982" i="9"/>
  <c r="BJ3983" i="9"/>
  <c r="BJ3984" i="9"/>
  <c r="BJ3985" i="9"/>
  <c r="BJ3986" i="9"/>
  <c r="BJ3987" i="9"/>
  <c r="BJ3988" i="9"/>
  <c r="BJ3989" i="9"/>
  <c r="BJ3990" i="9"/>
  <c r="BJ3991" i="9"/>
  <c r="BJ3992" i="9"/>
  <c r="BJ3993" i="9"/>
  <c r="BJ3994" i="9"/>
  <c r="BJ3995" i="9"/>
  <c r="BJ3996" i="9"/>
  <c r="BJ3997" i="9"/>
  <c r="BJ3998" i="9"/>
  <c r="BJ3999" i="9"/>
  <c r="BJ4000" i="9"/>
  <c r="BJ4001" i="9"/>
  <c r="BJ4002" i="9"/>
  <c r="BJ4003" i="9"/>
  <c r="BJ4004" i="9"/>
  <c r="BJ4005" i="9"/>
  <c r="BJ4006" i="9"/>
  <c r="BJ4007" i="9"/>
  <c r="BJ4008" i="9"/>
  <c r="BJ4009" i="9"/>
  <c r="BJ4010" i="9"/>
  <c r="BJ4011" i="9"/>
  <c r="BJ4012" i="9"/>
  <c r="BJ4013" i="9"/>
  <c r="BJ4014" i="9"/>
  <c r="BJ4015" i="9"/>
  <c r="BJ4016" i="9"/>
  <c r="BJ4017" i="9"/>
  <c r="BJ4018" i="9"/>
  <c r="BJ4019" i="9"/>
  <c r="BJ4020" i="9"/>
  <c r="BJ4021" i="9"/>
  <c r="BJ4022" i="9"/>
  <c r="BJ4023" i="9"/>
  <c r="BJ4024" i="9"/>
  <c r="BJ4025" i="9"/>
  <c r="BJ4026" i="9"/>
  <c r="BJ4027" i="9"/>
  <c r="BJ4028" i="9"/>
  <c r="BJ4029" i="9"/>
  <c r="BJ4030" i="9"/>
  <c r="BJ4031" i="9"/>
  <c r="BJ4032" i="9"/>
  <c r="BJ4033" i="9"/>
  <c r="BJ4034" i="9"/>
  <c r="BJ4035" i="9"/>
  <c r="BJ4036" i="9"/>
  <c r="BJ4037" i="9"/>
  <c r="BJ4038" i="9"/>
  <c r="BJ4039" i="9"/>
  <c r="BJ4040" i="9"/>
  <c r="BJ4041" i="9"/>
  <c r="BJ4042" i="9"/>
  <c r="BJ4043" i="9"/>
  <c r="BJ4044" i="9"/>
  <c r="BJ4045" i="9"/>
  <c r="BJ4046" i="9"/>
  <c r="BJ4047" i="9"/>
  <c r="BJ4048" i="9"/>
  <c r="BJ4049" i="9"/>
  <c r="BJ4050" i="9"/>
  <c r="BJ4051" i="9"/>
  <c r="BJ4052" i="9"/>
  <c r="BJ4053" i="9"/>
  <c r="BJ4054" i="9"/>
  <c r="BJ4055" i="9"/>
  <c r="BJ4056" i="9"/>
  <c r="BJ4057" i="9"/>
  <c r="BJ4058" i="9"/>
  <c r="BJ4059" i="9"/>
  <c r="BJ4060" i="9"/>
  <c r="BJ4061" i="9"/>
  <c r="BJ4062" i="9"/>
  <c r="BJ4063" i="9"/>
  <c r="BJ4064" i="9"/>
  <c r="BJ4065" i="9"/>
  <c r="BJ4066" i="9"/>
  <c r="BJ4067" i="9"/>
  <c r="BJ4068" i="9"/>
  <c r="BJ4069" i="9"/>
  <c r="BJ4070" i="9"/>
  <c r="BJ4071" i="9"/>
  <c r="BJ4072" i="9"/>
  <c r="BJ4073" i="9"/>
  <c r="BJ4074" i="9"/>
  <c r="BJ4075" i="9"/>
  <c r="BJ4076" i="9"/>
  <c r="BJ4077" i="9"/>
  <c r="BJ4078" i="9"/>
  <c r="BJ4079" i="9"/>
  <c r="BJ4080" i="9"/>
  <c r="BJ4081" i="9"/>
  <c r="BJ4082" i="9"/>
  <c r="BJ4083" i="9"/>
  <c r="BJ4084" i="9"/>
  <c r="BJ4085" i="9"/>
  <c r="BJ4086" i="9"/>
  <c r="BJ4087" i="9"/>
  <c r="BJ4088" i="9"/>
  <c r="BJ4089" i="9"/>
  <c r="BJ4090" i="9"/>
  <c r="BJ4091" i="9"/>
  <c r="BJ4092" i="9"/>
  <c r="BJ4093" i="9"/>
  <c r="BJ4094" i="9"/>
  <c r="BJ4095" i="9"/>
  <c r="BJ4096" i="9"/>
  <c r="BJ4097" i="9"/>
  <c r="BJ4098" i="9"/>
  <c r="BJ4099" i="9"/>
  <c r="BJ4100" i="9"/>
  <c r="BJ4101" i="9"/>
  <c r="BJ4102" i="9"/>
  <c r="BJ4103" i="9"/>
  <c r="BJ4104" i="9"/>
  <c r="BJ4105" i="9"/>
  <c r="BJ4106" i="9"/>
  <c r="BJ4107" i="9"/>
  <c r="BJ4108" i="9"/>
  <c r="BJ4109" i="9"/>
  <c r="BJ4110" i="9"/>
  <c r="BJ4111" i="9"/>
  <c r="BJ4112" i="9"/>
  <c r="BJ4113" i="9"/>
  <c r="BJ4114" i="9"/>
  <c r="BJ4115" i="9"/>
  <c r="BJ4116" i="9"/>
  <c r="BJ4117" i="9"/>
  <c r="BJ4118" i="9"/>
  <c r="BJ4119" i="9"/>
  <c r="BJ4120" i="9"/>
  <c r="BJ4121" i="9"/>
  <c r="BJ4122" i="9"/>
  <c r="BJ4123" i="9"/>
  <c r="BJ4124" i="9"/>
  <c r="BJ4125" i="9"/>
  <c r="BJ4126" i="9"/>
  <c r="BJ4127" i="9"/>
  <c r="BJ4128" i="9"/>
  <c r="BJ4129" i="9"/>
  <c r="BJ4130" i="9"/>
  <c r="BJ4131" i="9"/>
  <c r="BJ4132" i="9"/>
  <c r="BJ4133" i="9"/>
  <c r="BJ4134" i="9"/>
  <c r="BJ4135" i="9"/>
  <c r="BJ4136" i="9"/>
  <c r="BJ4137" i="9"/>
  <c r="BJ4138" i="9"/>
  <c r="BJ4139" i="9"/>
  <c r="BJ4140" i="9"/>
  <c r="BJ4141" i="9"/>
  <c r="BJ4142" i="9"/>
  <c r="BJ4143" i="9"/>
  <c r="BJ4144" i="9"/>
  <c r="BJ4145" i="9"/>
  <c r="BJ4146" i="9"/>
  <c r="BJ4147" i="9"/>
  <c r="BJ4148" i="9"/>
  <c r="BJ4149" i="9"/>
  <c r="BJ4150" i="9"/>
  <c r="BJ4151" i="9"/>
  <c r="BJ4152" i="9"/>
  <c r="BJ4153" i="9"/>
  <c r="BJ4154" i="9"/>
  <c r="BJ4155" i="9"/>
  <c r="BJ4156" i="9"/>
  <c r="BJ4157" i="9"/>
  <c r="BJ4158" i="9"/>
  <c r="BJ4159" i="9"/>
  <c r="BJ4160" i="9"/>
  <c r="BJ4161" i="9"/>
  <c r="BJ4162" i="9"/>
  <c r="BJ4163" i="9"/>
  <c r="BJ4164" i="9"/>
  <c r="BJ4165" i="9"/>
  <c r="BJ4166" i="9"/>
  <c r="BJ4167" i="9"/>
  <c r="BJ4168" i="9"/>
  <c r="BJ4169" i="9"/>
  <c r="BJ4170" i="9"/>
  <c r="BJ4171" i="9"/>
  <c r="BJ4172" i="9"/>
  <c r="BJ4173" i="9"/>
  <c r="BJ4174" i="9"/>
  <c r="BJ4175" i="9"/>
  <c r="BJ4176" i="9"/>
  <c r="BJ4177" i="9"/>
  <c r="BJ4178" i="9"/>
  <c r="BJ4179" i="9"/>
  <c r="BJ4180" i="9"/>
  <c r="BJ4181" i="9"/>
  <c r="BJ4182" i="9"/>
  <c r="BJ4183" i="9"/>
  <c r="BJ4184" i="9"/>
  <c r="BJ4185" i="9"/>
  <c r="BJ4186" i="9"/>
  <c r="BJ4187" i="9"/>
  <c r="BJ4188" i="9"/>
  <c r="BJ4189" i="9"/>
  <c r="BJ4190" i="9"/>
  <c r="BJ4191" i="9"/>
  <c r="BJ4192" i="9"/>
  <c r="BJ4193" i="9"/>
  <c r="BJ4194" i="9"/>
  <c r="BJ4195" i="9"/>
  <c r="BJ4196" i="9"/>
  <c r="BJ4197" i="9"/>
  <c r="BJ4198" i="9"/>
  <c r="BJ4199" i="9"/>
  <c r="BJ4200" i="9"/>
  <c r="BJ4201" i="9"/>
  <c r="BJ4202" i="9"/>
  <c r="BJ4203" i="9"/>
  <c r="BJ4204" i="9"/>
  <c r="BJ4205" i="9"/>
  <c r="BJ4206" i="9"/>
  <c r="BJ4207" i="9"/>
  <c r="BJ4208" i="9"/>
  <c r="BJ4209" i="9"/>
  <c r="BJ4210" i="9"/>
  <c r="BJ4211" i="9"/>
  <c r="BJ4212" i="9"/>
  <c r="BJ4213" i="9"/>
  <c r="BJ4214" i="9"/>
  <c r="BJ4215" i="9"/>
  <c r="BJ4216" i="9"/>
  <c r="BJ4217" i="9"/>
  <c r="BJ4218" i="9"/>
  <c r="BJ4219" i="9"/>
  <c r="BJ4220" i="9"/>
  <c r="BJ4221" i="9"/>
  <c r="BJ4222" i="9"/>
  <c r="BJ4223" i="9"/>
  <c r="BJ4224" i="9"/>
  <c r="BJ4225" i="9"/>
  <c r="BJ4226" i="9"/>
  <c r="BJ4227" i="9"/>
  <c r="BJ4228" i="9"/>
  <c r="BJ4229" i="9"/>
  <c r="BJ4230" i="9"/>
  <c r="BJ4231" i="9"/>
  <c r="BJ4232" i="9"/>
  <c r="BJ4233" i="9"/>
  <c r="BJ4234" i="9"/>
  <c r="BJ4235" i="9"/>
  <c r="BJ4236" i="9"/>
  <c r="BJ4237" i="9"/>
  <c r="BJ4238" i="9"/>
  <c r="BJ4239" i="9"/>
  <c r="BJ4240" i="9"/>
  <c r="BJ4241" i="9"/>
  <c r="BJ4242" i="9"/>
  <c r="BJ4243" i="9"/>
  <c r="BJ4244" i="9"/>
  <c r="BJ4245" i="9"/>
  <c r="BJ4246" i="9"/>
  <c r="BJ4247" i="9"/>
  <c r="BJ4248" i="9"/>
  <c r="BJ4249" i="9"/>
  <c r="BJ4250" i="9"/>
  <c r="BJ4251" i="9"/>
  <c r="BJ4252" i="9"/>
  <c r="BJ4253" i="9"/>
  <c r="BJ4254" i="9"/>
  <c r="BJ4255" i="9"/>
  <c r="BJ4256" i="9"/>
  <c r="BJ4257" i="9"/>
  <c r="BJ4258" i="9"/>
  <c r="BJ4259" i="9"/>
  <c r="BJ4260" i="9"/>
  <c r="BJ4261" i="9"/>
  <c r="BJ4262" i="9"/>
  <c r="BJ4263" i="9"/>
  <c r="BJ4264" i="9"/>
  <c r="BJ4265" i="9"/>
  <c r="BJ4266" i="9"/>
  <c r="BJ4267" i="9"/>
  <c r="BJ4268" i="9"/>
  <c r="BJ4269" i="9"/>
  <c r="BJ4270" i="9"/>
  <c r="BJ4271" i="9"/>
  <c r="BJ4272" i="9"/>
  <c r="BJ4273" i="9"/>
  <c r="BJ4274" i="9"/>
  <c r="BJ4275" i="9"/>
  <c r="BJ4276" i="9"/>
  <c r="BJ4277" i="9"/>
  <c r="BJ4278" i="9"/>
  <c r="BJ4279" i="9"/>
  <c r="BJ4280" i="9"/>
  <c r="BJ4281" i="9"/>
  <c r="BJ4282" i="9"/>
  <c r="BJ4283" i="9"/>
  <c r="BJ4284" i="9"/>
  <c r="BJ4285" i="9"/>
  <c r="BJ4286" i="9"/>
  <c r="BJ4287" i="9"/>
  <c r="BJ4288" i="9"/>
  <c r="BJ4289" i="9"/>
  <c r="BJ4290" i="9"/>
  <c r="BJ4291" i="9"/>
  <c r="BJ4292" i="9"/>
  <c r="BJ4293" i="9"/>
  <c r="BJ4294" i="9"/>
  <c r="BJ4295" i="9"/>
  <c r="BJ4296" i="9"/>
  <c r="BJ4297" i="9"/>
  <c r="BJ4298" i="9"/>
  <c r="BJ4299" i="9"/>
  <c r="BJ4300" i="9"/>
  <c r="BJ4301" i="9"/>
  <c r="BJ4302" i="9"/>
  <c r="BJ4303" i="9"/>
  <c r="BJ4304" i="9"/>
  <c r="BJ4305" i="9"/>
  <c r="BJ4306" i="9"/>
  <c r="BJ4307" i="9"/>
  <c r="BJ4308" i="9"/>
  <c r="BJ4309" i="9"/>
  <c r="BJ4310" i="9"/>
  <c r="BJ4311" i="9"/>
  <c r="BJ4312" i="9"/>
  <c r="BJ4313" i="9"/>
  <c r="BJ4314" i="9"/>
  <c r="BJ4315" i="9"/>
  <c r="BJ4316" i="9"/>
  <c r="BJ4317" i="9"/>
  <c r="BJ4318" i="9"/>
  <c r="BJ4319" i="9"/>
  <c r="BJ4320" i="9"/>
  <c r="BJ4321" i="9"/>
  <c r="BJ4322" i="9"/>
  <c r="BJ4323" i="9"/>
  <c r="BJ4324" i="9"/>
  <c r="BJ4325" i="9"/>
  <c r="BJ4326" i="9"/>
  <c r="BJ4327" i="9"/>
  <c r="BJ4328" i="9"/>
  <c r="BJ4329" i="9"/>
  <c r="BJ4330" i="9"/>
  <c r="BJ4331" i="9"/>
  <c r="BJ4332" i="9"/>
  <c r="BJ4333" i="9"/>
  <c r="BJ4334" i="9"/>
  <c r="BJ4335" i="9"/>
  <c r="BJ4336" i="9"/>
  <c r="BJ4337" i="9"/>
  <c r="BJ4338" i="9"/>
  <c r="BJ4339" i="9"/>
  <c r="BJ4340" i="9"/>
  <c r="BJ4341" i="9"/>
  <c r="BJ4342" i="9"/>
  <c r="BJ4343" i="9"/>
  <c r="BJ4344" i="9"/>
  <c r="BJ4345" i="9"/>
  <c r="BJ4346" i="9"/>
  <c r="BJ4347" i="9"/>
  <c r="BJ4348" i="9"/>
  <c r="BJ4349" i="9"/>
  <c r="BJ4350" i="9"/>
  <c r="BJ4351" i="9"/>
  <c r="BJ4352" i="9"/>
  <c r="BJ4353" i="9"/>
  <c r="BJ4354" i="9"/>
  <c r="BJ4355" i="9"/>
  <c r="BJ4356" i="9"/>
  <c r="BJ4357" i="9"/>
  <c r="BJ4358" i="9"/>
  <c r="BJ4359" i="9"/>
  <c r="BJ4360" i="9"/>
  <c r="BJ4361" i="9"/>
  <c r="BJ4362" i="9"/>
  <c r="BJ4363" i="9"/>
  <c r="BJ4364" i="9"/>
  <c r="BJ4365" i="9"/>
  <c r="BJ4366" i="9"/>
  <c r="BJ4367" i="9"/>
  <c r="BJ4368" i="9"/>
  <c r="BJ4369" i="9"/>
  <c r="BJ4370" i="9"/>
  <c r="BJ4371" i="9"/>
  <c r="BJ4372" i="9"/>
  <c r="BJ4373" i="9"/>
  <c r="BJ4374" i="9"/>
  <c r="BJ4375" i="9"/>
  <c r="BJ4376" i="9"/>
  <c r="BJ4377" i="9"/>
  <c r="BJ4378" i="9"/>
  <c r="BJ4379" i="9"/>
  <c r="BJ4380" i="9"/>
  <c r="BJ4381" i="9"/>
  <c r="BJ4382" i="9"/>
  <c r="BJ4383" i="9"/>
  <c r="BJ4384" i="9"/>
  <c r="BJ4385" i="9"/>
  <c r="BJ4386" i="9"/>
  <c r="BJ4387" i="9"/>
  <c r="BJ4388" i="9"/>
  <c r="BJ4389" i="9"/>
  <c r="BJ4390" i="9"/>
  <c r="BJ4391" i="9"/>
  <c r="BJ4392" i="9"/>
  <c r="BJ4393" i="9"/>
  <c r="BJ4394" i="9"/>
  <c r="BJ4395" i="9"/>
  <c r="BJ4396" i="9"/>
  <c r="BJ4397" i="9"/>
  <c r="BJ4398" i="9"/>
  <c r="BJ4399" i="9"/>
  <c r="BJ4400" i="9"/>
  <c r="BJ4401" i="9"/>
  <c r="BJ4402" i="9"/>
  <c r="BJ4403" i="9"/>
  <c r="BJ4404" i="9"/>
  <c r="BJ4405" i="9"/>
  <c r="BJ4406" i="9"/>
  <c r="BJ4407" i="9"/>
  <c r="BJ4408" i="9"/>
  <c r="BJ4409" i="9"/>
  <c r="BJ4410" i="9"/>
  <c r="BJ4411" i="9"/>
  <c r="BJ4412" i="9"/>
  <c r="BJ4413" i="9"/>
  <c r="BJ4414" i="9"/>
  <c r="BJ4415" i="9"/>
  <c r="BJ4416" i="9"/>
  <c r="BJ4417" i="9"/>
  <c r="BJ4418" i="9"/>
  <c r="BJ4419" i="9"/>
  <c r="BJ4420" i="9"/>
  <c r="BJ4421" i="9"/>
  <c r="BJ4422" i="9"/>
  <c r="BJ4423" i="9"/>
  <c r="BJ4424" i="9"/>
  <c r="BJ4425" i="9"/>
  <c r="BJ4426" i="9"/>
  <c r="BJ4427" i="9"/>
  <c r="BJ4428" i="9"/>
  <c r="BJ4429" i="9"/>
  <c r="BJ4430" i="9"/>
  <c r="BJ4431" i="9"/>
  <c r="BJ4432" i="9"/>
  <c r="BJ4433" i="9"/>
  <c r="BJ4434" i="9"/>
  <c r="BJ4435" i="9"/>
  <c r="BJ4436" i="9"/>
  <c r="BJ4437" i="9"/>
  <c r="BJ4438" i="9"/>
  <c r="BJ4439" i="9"/>
  <c r="BJ4440" i="9"/>
  <c r="BJ4441" i="9"/>
  <c r="BJ4442" i="9"/>
  <c r="BJ4443" i="9"/>
  <c r="BJ4444" i="9"/>
  <c r="BJ4445" i="9"/>
  <c r="BJ4446" i="9"/>
  <c r="BJ4447" i="9"/>
  <c r="BJ4448" i="9"/>
  <c r="BJ4449" i="9"/>
  <c r="BJ4450" i="9"/>
  <c r="BJ4451" i="9"/>
  <c r="BJ4452" i="9"/>
  <c r="BJ4453" i="9"/>
  <c r="BJ4454" i="9"/>
  <c r="BJ4455" i="9"/>
  <c r="BJ4456" i="9"/>
  <c r="BJ4457" i="9"/>
  <c r="BJ4458" i="9"/>
  <c r="BJ4459" i="9"/>
  <c r="BJ4460" i="9"/>
  <c r="BJ4461" i="9"/>
  <c r="BJ4462" i="9"/>
  <c r="BJ4463" i="9"/>
  <c r="BJ4464" i="9"/>
  <c r="BJ4465" i="9"/>
  <c r="BJ4466" i="9"/>
  <c r="BJ4467" i="9"/>
  <c r="BJ4468" i="9"/>
  <c r="BJ4469" i="9"/>
  <c r="BJ4470" i="9"/>
  <c r="BJ4471" i="9"/>
  <c r="BJ4472" i="9"/>
  <c r="BJ4473" i="9"/>
  <c r="BJ4474" i="9"/>
  <c r="BJ4475" i="9"/>
  <c r="BJ4476" i="9"/>
  <c r="BJ4477" i="9"/>
  <c r="BJ4478" i="9"/>
  <c r="BJ4479" i="9"/>
  <c r="BJ4480" i="9"/>
  <c r="BJ4481" i="9"/>
  <c r="BJ4482" i="9"/>
  <c r="BJ4483" i="9"/>
  <c r="BJ4484" i="9"/>
  <c r="BJ4485" i="9"/>
  <c r="BJ4486" i="9"/>
  <c r="BJ4487" i="9"/>
  <c r="BJ4488" i="9"/>
  <c r="BJ4489" i="9"/>
  <c r="BJ4490" i="9"/>
  <c r="BJ4491" i="9"/>
  <c r="BJ4492" i="9"/>
  <c r="BJ4493" i="9"/>
  <c r="BJ4494" i="9"/>
  <c r="BJ4495" i="9"/>
  <c r="BJ4496" i="9"/>
  <c r="BJ4497" i="9"/>
  <c r="BJ4498" i="9"/>
  <c r="BJ4499" i="9"/>
  <c r="BJ4500" i="9"/>
  <c r="BJ4501" i="9"/>
  <c r="BJ4502" i="9"/>
  <c r="BJ4503" i="9"/>
  <c r="BJ4504" i="9"/>
  <c r="BJ4505" i="9"/>
  <c r="BJ4506" i="9"/>
  <c r="BJ4507" i="9"/>
  <c r="BJ4508" i="9"/>
  <c r="BJ4509" i="9"/>
  <c r="BJ4510" i="9"/>
  <c r="BJ4511" i="9"/>
  <c r="BJ4512" i="9"/>
  <c r="BJ4513" i="9"/>
  <c r="BJ4514" i="9"/>
  <c r="BJ4515" i="9"/>
  <c r="BJ4516" i="9"/>
  <c r="BJ4517" i="9"/>
  <c r="BJ4518" i="9"/>
  <c r="BJ4519" i="9"/>
  <c r="BJ4520" i="9"/>
  <c r="BJ4521" i="9"/>
  <c r="BJ4522" i="9"/>
  <c r="BJ4523" i="9"/>
  <c r="BJ4524" i="9"/>
  <c r="BJ4525" i="9"/>
  <c r="BJ4526" i="9"/>
  <c r="BJ4527" i="9"/>
  <c r="BJ4528" i="9"/>
  <c r="BJ4529" i="9"/>
  <c r="BJ4530" i="9"/>
  <c r="BJ4531" i="9"/>
  <c r="BJ4532" i="9"/>
  <c r="BJ4533" i="9"/>
  <c r="BJ4534" i="9"/>
  <c r="BJ4535" i="9"/>
  <c r="BJ4536" i="9"/>
  <c r="BJ4537" i="9"/>
  <c r="BJ4538" i="9"/>
  <c r="BJ4539" i="9"/>
  <c r="BJ4540" i="9"/>
  <c r="BJ4541" i="9"/>
  <c r="BJ4542" i="9"/>
  <c r="BJ4543" i="9"/>
  <c r="BJ4544" i="9"/>
  <c r="BJ4545" i="9"/>
  <c r="BJ4546" i="9"/>
  <c r="BJ4547" i="9"/>
  <c r="BJ4548" i="9"/>
  <c r="BJ4549" i="9"/>
  <c r="BJ4550" i="9"/>
  <c r="BJ4551" i="9"/>
  <c r="BJ4552" i="9"/>
  <c r="BJ4553" i="9"/>
  <c r="BJ4554" i="9"/>
  <c r="BJ4555" i="9"/>
  <c r="BJ4556" i="9"/>
  <c r="BJ4557" i="9"/>
  <c r="BJ4558" i="9"/>
  <c r="BJ4559" i="9"/>
  <c r="BJ4560" i="9"/>
  <c r="BJ4561" i="9"/>
  <c r="BJ4562" i="9"/>
  <c r="BJ4563" i="9"/>
  <c r="BJ4564" i="9"/>
  <c r="BJ4565" i="9"/>
  <c r="BJ4566" i="9"/>
  <c r="BJ4567" i="9"/>
  <c r="BJ4568" i="9"/>
  <c r="BJ4569" i="9"/>
  <c r="BJ4570" i="9"/>
  <c r="BJ4571" i="9"/>
  <c r="BJ4572" i="9"/>
  <c r="BJ4573" i="9"/>
  <c r="BJ4574" i="9"/>
  <c r="BJ4575" i="9"/>
  <c r="BJ4576" i="9"/>
  <c r="BJ4577" i="9"/>
  <c r="BJ4578" i="9"/>
  <c r="BJ4579" i="9"/>
  <c r="BJ4580" i="9"/>
  <c r="BJ4581" i="9"/>
  <c r="BJ4582" i="9"/>
  <c r="BJ4583" i="9"/>
  <c r="BJ4584" i="9"/>
  <c r="BJ4585" i="9"/>
  <c r="BJ4586" i="9"/>
  <c r="BJ4587" i="9"/>
  <c r="BJ4588" i="9"/>
  <c r="BJ4589" i="9"/>
  <c r="BJ4590" i="9"/>
  <c r="BJ4591" i="9"/>
  <c r="BJ4592" i="9"/>
  <c r="BJ4593" i="9"/>
  <c r="BJ4594" i="9"/>
  <c r="BJ4595" i="9"/>
  <c r="BJ4596" i="9"/>
  <c r="BJ4597" i="9"/>
  <c r="BJ4598" i="9"/>
  <c r="BJ4599" i="9"/>
  <c r="BJ4600" i="9"/>
  <c r="BJ4601" i="9"/>
  <c r="BJ4602" i="9"/>
  <c r="BJ4603" i="9"/>
  <c r="BJ4604" i="9"/>
  <c r="BJ4605" i="9"/>
  <c r="BJ4606" i="9"/>
  <c r="BJ4607" i="9"/>
  <c r="BJ4608" i="9"/>
  <c r="BJ4609" i="9"/>
  <c r="BJ4610" i="9"/>
  <c r="BJ4611" i="9"/>
  <c r="BJ4612" i="9"/>
  <c r="BJ4613" i="9"/>
  <c r="BJ4614" i="9"/>
  <c r="BJ4615" i="9"/>
  <c r="BJ4616" i="9"/>
  <c r="BJ4617" i="9"/>
  <c r="BJ4618" i="9"/>
  <c r="BJ4619" i="9"/>
  <c r="BJ4620" i="9"/>
  <c r="BJ4621" i="9"/>
  <c r="BJ4622" i="9"/>
  <c r="BJ4623" i="9"/>
  <c r="BJ4624" i="9"/>
  <c r="BJ4625" i="9"/>
  <c r="BJ4626" i="9"/>
  <c r="BJ4627" i="9"/>
  <c r="BJ4628" i="9"/>
  <c r="BJ4629" i="9"/>
  <c r="BJ4630" i="9"/>
  <c r="BJ4631" i="9"/>
  <c r="BJ4632" i="9"/>
  <c r="BJ4633" i="9"/>
  <c r="BJ4634" i="9"/>
  <c r="BJ4635" i="9"/>
  <c r="BJ4636" i="9"/>
  <c r="BJ4637" i="9"/>
  <c r="BJ4638" i="9"/>
  <c r="BJ4639" i="9"/>
  <c r="BJ4640" i="9"/>
  <c r="BJ4641" i="9"/>
  <c r="BJ4642" i="9"/>
  <c r="BJ4643" i="9"/>
  <c r="BJ4644" i="9"/>
  <c r="BJ4645" i="9"/>
  <c r="BJ4646" i="9"/>
  <c r="BJ4647" i="9"/>
  <c r="BJ4648" i="9"/>
  <c r="BJ4649" i="9"/>
  <c r="BJ4650" i="9"/>
  <c r="BJ4651" i="9"/>
  <c r="BJ4652" i="9"/>
  <c r="BJ4653" i="9"/>
  <c r="BJ4654" i="9"/>
  <c r="BJ4655" i="9"/>
  <c r="BJ4656" i="9"/>
  <c r="BJ4657" i="9"/>
  <c r="BJ4658" i="9"/>
  <c r="BJ4659" i="9"/>
  <c r="BJ4660" i="9"/>
  <c r="BJ4661" i="9"/>
  <c r="BJ4662" i="9"/>
  <c r="BJ4663" i="9"/>
  <c r="BJ4664" i="9"/>
  <c r="BJ4665" i="9"/>
  <c r="BJ4666" i="9"/>
  <c r="BJ4667" i="9"/>
  <c r="BJ4668" i="9"/>
  <c r="BJ4669" i="9"/>
  <c r="BJ4670" i="9"/>
  <c r="BJ4671" i="9"/>
  <c r="BJ4672" i="9"/>
  <c r="BJ4673" i="9"/>
  <c r="BJ4674" i="9"/>
  <c r="BJ4675" i="9"/>
  <c r="BJ4676" i="9"/>
  <c r="BJ4677" i="9"/>
  <c r="BJ4678" i="9"/>
  <c r="BJ4679" i="9"/>
  <c r="BJ4680" i="9"/>
  <c r="BJ4681" i="9"/>
  <c r="BJ4682" i="9"/>
  <c r="BJ4683" i="9"/>
  <c r="BJ4684" i="9"/>
  <c r="BJ4685" i="9"/>
  <c r="BJ4686" i="9"/>
  <c r="BJ4687" i="9"/>
  <c r="BJ4688" i="9"/>
  <c r="BJ4689" i="9"/>
  <c r="BJ4690" i="9"/>
  <c r="BJ4691" i="9"/>
  <c r="BJ4692" i="9"/>
  <c r="BJ4693" i="9"/>
  <c r="BJ4694" i="9"/>
  <c r="BJ4695" i="9"/>
  <c r="BJ4696" i="9"/>
  <c r="BJ4697" i="9"/>
  <c r="BJ4698" i="9"/>
  <c r="BJ4699" i="9"/>
  <c r="BJ4700" i="9"/>
  <c r="BJ4701" i="9"/>
  <c r="BJ4702" i="9"/>
  <c r="BJ4703" i="9"/>
  <c r="BJ4704" i="9"/>
  <c r="BJ4705" i="9"/>
  <c r="BJ4706" i="9"/>
  <c r="BJ4707" i="9"/>
  <c r="BJ4708" i="9"/>
  <c r="BJ4709" i="9"/>
  <c r="BJ4710" i="9"/>
  <c r="BJ4711" i="9"/>
  <c r="BJ4712" i="9"/>
  <c r="BJ4713" i="9"/>
  <c r="BJ4714" i="9"/>
  <c r="BJ4715" i="9"/>
  <c r="BJ4716" i="9"/>
  <c r="BJ4717" i="9"/>
  <c r="BJ4718" i="9"/>
  <c r="BJ4719" i="9"/>
  <c r="BJ4720" i="9"/>
  <c r="BJ4721" i="9"/>
  <c r="BJ4722" i="9"/>
  <c r="BJ4723" i="9"/>
  <c r="BJ4724" i="9"/>
  <c r="BJ4725" i="9"/>
  <c r="BJ4726" i="9"/>
  <c r="BJ4727" i="9"/>
  <c r="BJ4728" i="9"/>
  <c r="BJ4729" i="9"/>
  <c r="BJ4730" i="9"/>
  <c r="BJ4731" i="9"/>
  <c r="BJ4732" i="9"/>
  <c r="BJ4733" i="9"/>
  <c r="BJ4734" i="9"/>
  <c r="BJ4735" i="9"/>
  <c r="BJ4736" i="9"/>
  <c r="BJ4737" i="9"/>
  <c r="BJ4738" i="9"/>
  <c r="BJ4739" i="9"/>
  <c r="BJ4740" i="9"/>
  <c r="BJ4741" i="9"/>
  <c r="BJ4742" i="9"/>
  <c r="BJ4743" i="9"/>
  <c r="BJ4744" i="9"/>
  <c r="BJ4745" i="9"/>
  <c r="BJ4746" i="9"/>
  <c r="BJ4747" i="9"/>
  <c r="BJ4748" i="9"/>
  <c r="BJ4749" i="9"/>
  <c r="BJ4750" i="9"/>
  <c r="BJ4751" i="9"/>
  <c r="BJ4752" i="9"/>
  <c r="BJ4753" i="9"/>
  <c r="BJ4754" i="9"/>
  <c r="BJ4755" i="9"/>
  <c r="BJ4756" i="9"/>
  <c r="BJ4757" i="9"/>
  <c r="BJ4758" i="9"/>
  <c r="BJ4759" i="9"/>
  <c r="BJ4760" i="9"/>
  <c r="BJ4761" i="9"/>
  <c r="BJ4762" i="9"/>
  <c r="BJ4763" i="9"/>
  <c r="BJ4764" i="9"/>
  <c r="BJ4765" i="9"/>
  <c r="BJ4766" i="9"/>
  <c r="BJ4767" i="9"/>
  <c r="BJ4768" i="9"/>
  <c r="BJ4769" i="9"/>
  <c r="BJ4770" i="9"/>
  <c r="BJ4771" i="9"/>
  <c r="BJ4772" i="9"/>
  <c r="BJ4773" i="9"/>
  <c r="BJ4774" i="9"/>
  <c r="BJ4775" i="9"/>
  <c r="BJ4776" i="9"/>
  <c r="BJ4777" i="9"/>
  <c r="BJ4778" i="9"/>
  <c r="BJ4779" i="9"/>
  <c r="BJ4780" i="9"/>
  <c r="BJ4781" i="9"/>
  <c r="BJ4782" i="9"/>
  <c r="BJ4783" i="9"/>
  <c r="BJ4784" i="9"/>
  <c r="BJ4785" i="9"/>
  <c r="BJ4786" i="9"/>
  <c r="BJ4787" i="9"/>
  <c r="BJ4788" i="9"/>
  <c r="BJ4789" i="9"/>
  <c r="BJ4790" i="9"/>
  <c r="BJ4791" i="9"/>
  <c r="BJ4792" i="9"/>
  <c r="BJ4793" i="9"/>
  <c r="BJ4794" i="9"/>
  <c r="BJ4795" i="9"/>
  <c r="BJ4796" i="9"/>
  <c r="BJ4797" i="9"/>
  <c r="BJ4798" i="9"/>
  <c r="BJ4799" i="9"/>
  <c r="BJ4800" i="9"/>
  <c r="BJ4801" i="9"/>
  <c r="BJ4802" i="9"/>
  <c r="BJ4803" i="9"/>
  <c r="BJ4804" i="9"/>
  <c r="BJ4805" i="9"/>
  <c r="BJ4806" i="9"/>
  <c r="BJ4807" i="9"/>
  <c r="BJ4808" i="9"/>
  <c r="BJ4809" i="9"/>
  <c r="BJ4810" i="9"/>
  <c r="BJ4811" i="9"/>
  <c r="BJ4812" i="9"/>
  <c r="BJ4813" i="9"/>
  <c r="BJ4814" i="9"/>
  <c r="BJ4815" i="9"/>
  <c r="BJ4816" i="9"/>
  <c r="BJ4817" i="9"/>
  <c r="BJ4818" i="9"/>
  <c r="BJ4819" i="9"/>
  <c r="BJ4820" i="9"/>
  <c r="BJ4821" i="9"/>
  <c r="BJ4822" i="9"/>
  <c r="BJ4823" i="9"/>
  <c r="BJ4824" i="9"/>
  <c r="BJ4825" i="9"/>
  <c r="BJ4826" i="9"/>
  <c r="BJ4827" i="9"/>
  <c r="BJ4828" i="9"/>
  <c r="BJ4829" i="9"/>
  <c r="BJ4830" i="9"/>
  <c r="BJ4831" i="9"/>
  <c r="BJ4832" i="9"/>
  <c r="BJ4833" i="9"/>
  <c r="BJ4834" i="9"/>
  <c r="BJ4835" i="9"/>
  <c r="BJ4836" i="9"/>
  <c r="BJ4837" i="9"/>
  <c r="BJ4838" i="9"/>
  <c r="BJ4839" i="9"/>
  <c r="BJ4840" i="9"/>
  <c r="BJ4841" i="9"/>
  <c r="BJ4842" i="9"/>
  <c r="BJ4843" i="9"/>
  <c r="BJ4844" i="9"/>
  <c r="BJ4845" i="9"/>
  <c r="BJ4846" i="9"/>
  <c r="BJ4847" i="9"/>
  <c r="BJ4848" i="9"/>
  <c r="BJ4849" i="9"/>
  <c r="BJ4850" i="9"/>
  <c r="BJ4851" i="9"/>
  <c r="BJ4852" i="9"/>
  <c r="BJ4853" i="9"/>
  <c r="BJ4854" i="9"/>
  <c r="BJ4855" i="9"/>
  <c r="BJ4856" i="9"/>
  <c r="BJ4857" i="9"/>
  <c r="BJ4858" i="9"/>
  <c r="BJ4859" i="9"/>
  <c r="BJ4860" i="9"/>
  <c r="BJ4861" i="9"/>
  <c r="BJ4862" i="9"/>
  <c r="BJ4863" i="9"/>
  <c r="BJ4864" i="9"/>
  <c r="BJ4865" i="9"/>
  <c r="BJ4866" i="9"/>
  <c r="BJ4867" i="9"/>
  <c r="BJ4868" i="9"/>
  <c r="BJ4869" i="9"/>
  <c r="BJ4870" i="9"/>
  <c r="BJ4871" i="9"/>
  <c r="BJ4872" i="9"/>
  <c r="BJ4873" i="9"/>
  <c r="BJ4874" i="9"/>
  <c r="BJ4875" i="9"/>
  <c r="BJ4876" i="9"/>
  <c r="BJ4877" i="9"/>
  <c r="BJ4878" i="9"/>
  <c r="BJ4879" i="9"/>
  <c r="BJ4880" i="9"/>
  <c r="BJ4881" i="9"/>
  <c r="BJ4882" i="9"/>
  <c r="BJ4883" i="9"/>
  <c r="BJ4884" i="9"/>
  <c r="BJ4885" i="9"/>
  <c r="BJ4886" i="9"/>
  <c r="BJ4887" i="9"/>
  <c r="BJ4888" i="9"/>
  <c r="BJ4889" i="9"/>
  <c r="BJ4890" i="9"/>
  <c r="BJ4891" i="9"/>
  <c r="BJ4892" i="9"/>
  <c r="BJ4893" i="9"/>
  <c r="BJ4894" i="9"/>
  <c r="BJ4895" i="9"/>
  <c r="BJ4896" i="9"/>
  <c r="BJ4897" i="9"/>
  <c r="BJ4898" i="9"/>
  <c r="BJ4899" i="9"/>
  <c r="BJ4900" i="9"/>
  <c r="BJ4901" i="9"/>
  <c r="BJ4902" i="9"/>
  <c r="BJ4903" i="9"/>
  <c r="BJ4904" i="9"/>
  <c r="BJ4905" i="9"/>
  <c r="BJ4906" i="9"/>
  <c r="BJ4907" i="9"/>
  <c r="BJ4908" i="9"/>
  <c r="BJ4909" i="9"/>
  <c r="BJ4910" i="9"/>
  <c r="BJ4911" i="9"/>
  <c r="BJ4912" i="9"/>
  <c r="BJ4913" i="9"/>
  <c r="BJ4914" i="9"/>
  <c r="BJ4915" i="9"/>
  <c r="BJ4916" i="9"/>
  <c r="BJ4917" i="9"/>
  <c r="BJ4918" i="9"/>
  <c r="BJ4919" i="9"/>
  <c r="BJ4920" i="9"/>
  <c r="BJ4921" i="9"/>
  <c r="BJ4922" i="9"/>
  <c r="BJ4923" i="9"/>
  <c r="BJ4924" i="9"/>
  <c r="BJ4925" i="9"/>
  <c r="BJ4926" i="9"/>
  <c r="BJ4927" i="9"/>
  <c r="BJ4928" i="9"/>
  <c r="BJ4929" i="9"/>
  <c r="BJ4930" i="9"/>
  <c r="BJ4931" i="9"/>
  <c r="BJ4932" i="9"/>
  <c r="BJ4933" i="9"/>
  <c r="BJ4934" i="9"/>
  <c r="BJ4935" i="9"/>
  <c r="BJ4936" i="9"/>
  <c r="BJ4937" i="9"/>
  <c r="BJ4938" i="9"/>
  <c r="BJ4939" i="9"/>
  <c r="BJ4940" i="9"/>
  <c r="BJ4941" i="9"/>
  <c r="BJ4942" i="9"/>
  <c r="BJ4943" i="9"/>
  <c r="BJ4944" i="9"/>
  <c r="BJ4945" i="9"/>
  <c r="BJ4946" i="9"/>
  <c r="BJ4947" i="9"/>
  <c r="BJ4948" i="9"/>
  <c r="BJ4949" i="9"/>
  <c r="BJ4950" i="9"/>
  <c r="BJ4951" i="9"/>
  <c r="BJ4952" i="9"/>
  <c r="BJ4953" i="9"/>
  <c r="BJ4954" i="9"/>
  <c r="BJ4955" i="9"/>
  <c r="BJ4956" i="9"/>
  <c r="BJ4957" i="9"/>
  <c r="BJ4958" i="9"/>
  <c r="BJ4959" i="9"/>
  <c r="BJ4960" i="9"/>
  <c r="BJ4961" i="9"/>
  <c r="BJ4962" i="9"/>
  <c r="BJ4963" i="9"/>
  <c r="BJ4964" i="9"/>
  <c r="BJ4965" i="9"/>
  <c r="BJ4966" i="9"/>
  <c r="BJ4967" i="9"/>
  <c r="BJ4968" i="9"/>
  <c r="BJ4969" i="9"/>
  <c r="BJ4970" i="9"/>
  <c r="BJ4971" i="9"/>
  <c r="BJ4972" i="9"/>
  <c r="BJ4973" i="9"/>
  <c r="BJ4974" i="9"/>
  <c r="BJ4975" i="9"/>
  <c r="BJ4976" i="9"/>
  <c r="BJ4977" i="9"/>
  <c r="BJ4978" i="9"/>
  <c r="BJ4979" i="9"/>
  <c r="BJ4980" i="9"/>
  <c r="BJ4981" i="9"/>
  <c r="BJ4982" i="9"/>
  <c r="BJ4983" i="9"/>
  <c r="BJ4984" i="9"/>
  <c r="BJ4985" i="9"/>
  <c r="BJ4986" i="9"/>
  <c r="BJ4987" i="9"/>
  <c r="BJ4988" i="9"/>
  <c r="BJ4989" i="9"/>
  <c r="BJ4990" i="9"/>
  <c r="BJ4991" i="9"/>
  <c r="BJ4992" i="9"/>
  <c r="BJ4993" i="9"/>
  <c r="BJ4994" i="9"/>
  <c r="BJ4995" i="9"/>
  <c r="BJ4996" i="9"/>
  <c r="BJ4997" i="9"/>
  <c r="BJ4998" i="9"/>
  <c r="BJ4999" i="9"/>
  <c r="BJ5000" i="9"/>
  <c r="BJ5001" i="9"/>
  <c r="BJ5002" i="9"/>
  <c r="BI5" i="9"/>
  <c r="BI6" i="9"/>
  <c r="BI7" i="9"/>
  <c r="BI8" i="9"/>
  <c r="BI9" i="9"/>
  <c r="BI10" i="9"/>
  <c r="BI11" i="9"/>
  <c r="BI12" i="9"/>
  <c r="BI13" i="9"/>
  <c r="BI14" i="9"/>
  <c r="BI15" i="9"/>
  <c r="BI16" i="9"/>
  <c r="BI17" i="9"/>
  <c r="BI18" i="9"/>
  <c r="BI19" i="9"/>
  <c r="BI20" i="9"/>
  <c r="BI21" i="9"/>
  <c r="BI22" i="9"/>
  <c r="BI23" i="9"/>
  <c r="BI24" i="9"/>
  <c r="BI25" i="9"/>
  <c r="BI26" i="9"/>
  <c r="BI27" i="9"/>
  <c r="BI28" i="9"/>
  <c r="BI29" i="9"/>
  <c r="BI30" i="9"/>
  <c r="BI31" i="9"/>
  <c r="BI32" i="9"/>
  <c r="BI33" i="9"/>
  <c r="BI34" i="9"/>
  <c r="BI35" i="9"/>
  <c r="BI36" i="9"/>
  <c r="BI37" i="9"/>
  <c r="BI38" i="9"/>
  <c r="BI39" i="9"/>
  <c r="BI40" i="9"/>
  <c r="BI41" i="9"/>
  <c r="BI42" i="9"/>
  <c r="BI43" i="9"/>
  <c r="BI44" i="9"/>
  <c r="BI45" i="9"/>
  <c r="BI46" i="9"/>
  <c r="BI47" i="9"/>
  <c r="BI48" i="9"/>
  <c r="BI49" i="9"/>
  <c r="BI50" i="9"/>
  <c r="BI51" i="9"/>
  <c r="BI52" i="9"/>
  <c r="BI53" i="9"/>
  <c r="BI54" i="9"/>
  <c r="BI55" i="9"/>
  <c r="BI56" i="9"/>
  <c r="BI57" i="9"/>
  <c r="BI58" i="9"/>
  <c r="BI59" i="9"/>
  <c r="BI60" i="9"/>
  <c r="BI61" i="9"/>
  <c r="BI62" i="9"/>
  <c r="BI63" i="9"/>
  <c r="BI64" i="9"/>
  <c r="BI65" i="9"/>
  <c r="BI66" i="9"/>
  <c r="BI67" i="9"/>
  <c r="BI68" i="9"/>
  <c r="BI69" i="9"/>
  <c r="BI70" i="9"/>
  <c r="BI71" i="9"/>
  <c r="BI72" i="9"/>
  <c r="BI73" i="9"/>
  <c r="BI74" i="9"/>
  <c r="BI75" i="9"/>
  <c r="BI76" i="9"/>
  <c r="BI77" i="9"/>
  <c r="BI78" i="9"/>
  <c r="BI79" i="9"/>
  <c r="BI80" i="9"/>
  <c r="BI81" i="9"/>
  <c r="BI82" i="9"/>
  <c r="BI83" i="9"/>
  <c r="BI84" i="9"/>
  <c r="BI85" i="9"/>
  <c r="BI86" i="9"/>
  <c r="BI87" i="9"/>
  <c r="BI88" i="9"/>
  <c r="BI89" i="9"/>
  <c r="BI90" i="9"/>
  <c r="BI91" i="9"/>
  <c r="BI92" i="9"/>
  <c r="BI93" i="9"/>
  <c r="BI94" i="9"/>
  <c r="BI95" i="9"/>
  <c r="BI96" i="9"/>
  <c r="BI97" i="9"/>
  <c r="BI98" i="9"/>
  <c r="BI99" i="9"/>
  <c r="BI100" i="9"/>
  <c r="BI101" i="9"/>
  <c r="BI102" i="9"/>
  <c r="BI103" i="9"/>
  <c r="BI104" i="9"/>
  <c r="BI105" i="9"/>
  <c r="BI106" i="9"/>
  <c r="BI107" i="9"/>
  <c r="BI108" i="9"/>
  <c r="BI109" i="9"/>
  <c r="BI110" i="9"/>
  <c r="BI111" i="9"/>
  <c r="BI112" i="9"/>
  <c r="BI113" i="9"/>
  <c r="BI114" i="9"/>
  <c r="BI115" i="9"/>
  <c r="BI116" i="9"/>
  <c r="BI117" i="9"/>
  <c r="BI118" i="9"/>
  <c r="BI119" i="9"/>
  <c r="BI120" i="9"/>
  <c r="BI121" i="9"/>
  <c r="BI122" i="9"/>
  <c r="BI123" i="9"/>
  <c r="BI124" i="9"/>
  <c r="BI125" i="9"/>
  <c r="BI126" i="9"/>
  <c r="BI127" i="9"/>
  <c r="BI128" i="9"/>
  <c r="BI129" i="9"/>
  <c r="BI130" i="9"/>
  <c r="BI131" i="9"/>
  <c r="BI132" i="9"/>
  <c r="BI133" i="9"/>
  <c r="BI134" i="9"/>
  <c r="BI135" i="9"/>
  <c r="BI136" i="9"/>
  <c r="BI137" i="9"/>
  <c r="BI138" i="9"/>
  <c r="BI139" i="9"/>
  <c r="BI140" i="9"/>
  <c r="BI141" i="9"/>
  <c r="BI142" i="9"/>
  <c r="BI143" i="9"/>
  <c r="BI144" i="9"/>
  <c r="BI145" i="9"/>
  <c r="BI146" i="9"/>
  <c r="BI147" i="9"/>
  <c r="BI148" i="9"/>
  <c r="BI149" i="9"/>
  <c r="BI150" i="9"/>
  <c r="BI151" i="9"/>
  <c r="BI152" i="9"/>
  <c r="BI153" i="9"/>
  <c r="BI154" i="9"/>
  <c r="BI155" i="9"/>
  <c r="BI156" i="9"/>
  <c r="BI157" i="9"/>
  <c r="BI158" i="9"/>
  <c r="BI159" i="9"/>
  <c r="BI160" i="9"/>
  <c r="BI161" i="9"/>
  <c r="BI162" i="9"/>
  <c r="BI163" i="9"/>
  <c r="BI164" i="9"/>
  <c r="BI165" i="9"/>
  <c r="BI166" i="9"/>
  <c r="BI167" i="9"/>
  <c r="BI168" i="9"/>
  <c r="BI169" i="9"/>
  <c r="BI170" i="9"/>
  <c r="BI171" i="9"/>
  <c r="BI172" i="9"/>
  <c r="BI173" i="9"/>
  <c r="BI174" i="9"/>
  <c r="BI175" i="9"/>
  <c r="BI176" i="9"/>
  <c r="BI177" i="9"/>
  <c r="BI178" i="9"/>
  <c r="BI179" i="9"/>
  <c r="BI180" i="9"/>
  <c r="BI181" i="9"/>
  <c r="BI182" i="9"/>
  <c r="BI183" i="9"/>
  <c r="BI184" i="9"/>
  <c r="BI185" i="9"/>
  <c r="BI186" i="9"/>
  <c r="BI187" i="9"/>
  <c r="BI188" i="9"/>
  <c r="BI189" i="9"/>
  <c r="BI190" i="9"/>
  <c r="BI191" i="9"/>
  <c r="BI192" i="9"/>
  <c r="BI193" i="9"/>
  <c r="BI194" i="9"/>
  <c r="BI195" i="9"/>
  <c r="BI196" i="9"/>
  <c r="BI197" i="9"/>
  <c r="BI198" i="9"/>
  <c r="BI199" i="9"/>
  <c r="BI200" i="9"/>
  <c r="BI201" i="9"/>
  <c r="BI202" i="9"/>
  <c r="BI203" i="9"/>
  <c r="BI204" i="9"/>
  <c r="BI205" i="9"/>
  <c r="BI206" i="9"/>
  <c r="BI207" i="9"/>
  <c r="BI208" i="9"/>
  <c r="BI209" i="9"/>
  <c r="BI210" i="9"/>
  <c r="BI211" i="9"/>
  <c r="BI212" i="9"/>
  <c r="BI213" i="9"/>
  <c r="BI214" i="9"/>
  <c r="BI215" i="9"/>
  <c r="BI216" i="9"/>
  <c r="BI217" i="9"/>
  <c r="BI218" i="9"/>
  <c r="BI219" i="9"/>
  <c r="BI220" i="9"/>
  <c r="BI221" i="9"/>
  <c r="BI222" i="9"/>
  <c r="BI223" i="9"/>
  <c r="BI224" i="9"/>
  <c r="BI225" i="9"/>
  <c r="BI226" i="9"/>
  <c r="BI227" i="9"/>
  <c r="BI228" i="9"/>
  <c r="BI229" i="9"/>
  <c r="BI230" i="9"/>
  <c r="BI231" i="9"/>
  <c r="BI232" i="9"/>
  <c r="BI233" i="9"/>
  <c r="BI234" i="9"/>
  <c r="BI235" i="9"/>
  <c r="BI236" i="9"/>
  <c r="BI237" i="9"/>
  <c r="BI238" i="9"/>
  <c r="BI239" i="9"/>
  <c r="BI240" i="9"/>
  <c r="BI241" i="9"/>
  <c r="BI242" i="9"/>
  <c r="BI243" i="9"/>
  <c r="BI244" i="9"/>
  <c r="BI245" i="9"/>
  <c r="BI246" i="9"/>
  <c r="BI247" i="9"/>
  <c r="BI248" i="9"/>
  <c r="BI249" i="9"/>
  <c r="BI250" i="9"/>
  <c r="BI251" i="9"/>
  <c r="BI252" i="9"/>
  <c r="BI253" i="9"/>
  <c r="BI254" i="9"/>
  <c r="BI255" i="9"/>
  <c r="BI256" i="9"/>
  <c r="BI257" i="9"/>
  <c r="BI258" i="9"/>
  <c r="BI259" i="9"/>
  <c r="BI260" i="9"/>
  <c r="BI261" i="9"/>
  <c r="BI262" i="9"/>
  <c r="BI263" i="9"/>
  <c r="BI264" i="9"/>
  <c r="BI265" i="9"/>
  <c r="BI266" i="9"/>
  <c r="BI267" i="9"/>
  <c r="BI268" i="9"/>
  <c r="BI269" i="9"/>
  <c r="BI270" i="9"/>
  <c r="BI271" i="9"/>
  <c r="BI272" i="9"/>
  <c r="BI273" i="9"/>
  <c r="BI274" i="9"/>
  <c r="BI275" i="9"/>
  <c r="BI276" i="9"/>
  <c r="BI277" i="9"/>
  <c r="BI278" i="9"/>
  <c r="BI279" i="9"/>
  <c r="BI280" i="9"/>
  <c r="BI281" i="9"/>
  <c r="BI282" i="9"/>
  <c r="BI283" i="9"/>
  <c r="BI284" i="9"/>
  <c r="BI285" i="9"/>
  <c r="BI286" i="9"/>
  <c r="BI287" i="9"/>
  <c r="BI288" i="9"/>
  <c r="BI289" i="9"/>
  <c r="BI290" i="9"/>
  <c r="BI291" i="9"/>
  <c r="BI292" i="9"/>
  <c r="BI293" i="9"/>
  <c r="BI294" i="9"/>
  <c r="BI295" i="9"/>
  <c r="BI296" i="9"/>
  <c r="BI297" i="9"/>
  <c r="BI298" i="9"/>
  <c r="BI299" i="9"/>
  <c r="BI300" i="9"/>
  <c r="BI301" i="9"/>
  <c r="BI302" i="9"/>
  <c r="BI303" i="9"/>
  <c r="BI304" i="9"/>
  <c r="BI305" i="9"/>
  <c r="BI306" i="9"/>
  <c r="BI307" i="9"/>
  <c r="BI308" i="9"/>
  <c r="BI309" i="9"/>
  <c r="BI310" i="9"/>
  <c r="BI311" i="9"/>
  <c r="BI312" i="9"/>
  <c r="BI313" i="9"/>
  <c r="BI314" i="9"/>
  <c r="BI315" i="9"/>
  <c r="BI316" i="9"/>
  <c r="BI317" i="9"/>
  <c r="BI318" i="9"/>
  <c r="BI319" i="9"/>
  <c r="BI320" i="9"/>
  <c r="BI321" i="9"/>
  <c r="BI322" i="9"/>
  <c r="BI323" i="9"/>
  <c r="BI324" i="9"/>
  <c r="BI325" i="9"/>
  <c r="BI326" i="9"/>
  <c r="BI327" i="9"/>
  <c r="BI328" i="9"/>
  <c r="BI329" i="9"/>
  <c r="BI330" i="9"/>
  <c r="BI331" i="9"/>
  <c r="BI332" i="9"/>
  <c r="BI333" i="9"/>
  <c r="BI334" i="9"/>
  <c r="BI335" i="9"/>
  <c r="BI336" i="9"/>
  <c r="BI337" i="9"/>
  <c r="BI338" i="9"/>
  <c r="BI339" i="9"/>
  <c r="BI340" i="9"/>
  <c r="BI341" i="9"/>
  <c r="BI342" i="9"/>
  <c r="BI343" i="9"/>
  <c r="BI344" i="9"/>
  <c r="BI345" i="9"/>
  <c r="BI346" i="9"/>
  <c r="BI347" i="9"/>
  <c r="BI348" i="9"/>
  <c r="BI349" i="9"/>
  <c r="BI350" i="9"/>
  <c r="BI351" i="9"/>
  <c r="BI352" i="9"/>
  <c r="BI353" i="9"/>
  <c r="BI354" i="9"/>
  <c r="BI355" i="9"/>
  <c r="BI356" i="9"/>
  <c r="BI357" i="9"/>
  <c r="BI358" i="9"/>
  <c r="BI359" i="9"/>
  <c r="BI360" i="9"/>
  <c r="BI361" i="9"/>
  <c r="BI362" i="9"/>
  <c r="BI363" i="9"/>
  <c r="BI364" i="9"/>
  <c r="BI365" i="9"/>
  <c r="BI366" i="9"/>
  <c r="BI367" i="9"/>
  <c r="BI368" i="9"/>
  <c r="BI369" i="9"/>
  <c r="BI370" i="9"/>
  <c r="BI371" i="9"/>
  <c r="BI372" i="9"/>
  <c r="BI373" i="9"/>
  <c r="BI374" i="9"/>
  <c r="BI375" i="9"/>
  <c r="BI376" i="9"/>
  <c r="BI377" i="9"/>
  <c r="BI378" i="9"/>
  <c r="BI379" i="9"/>
  <c r="BI380" i="9"/>
  <c r="BI381" i="9"/>
  <c r="BI382" i="9"/>
  <c r="BI383" i="9"/>
  <c r="BI384" i="9"/>
  <c r="BI385" i="9"/>
  <c r="BI386" i="9"/>
  <c r="BI387" i="9"/>
  <c r="BI388" i="9"/>
  <c r="BI389" i="9"/>
  <c r="BI390" i="9"/>
  <c r="BI391" i="9"/>
  <c r="BI392" i="9"/>
  <c r="BI393" i="9"/>
  <c r="BI394" i="9"/>
  <c r="BI395" i="9"/>
  <c r="BI396" i="9"/>
  <c r="BI397" i="9"/>
  <c r="BI398" i="9"/>
  <c r="BI399" i="9"/>
  <c r="BI400" i="9"/>
  <c r="BI401" i="9"/>
  <c r="BI402" i="9"/>
  <c r="BI403" i="9"/>
  <c r="BI404" i="9"/>
  <c r="BI405" i="9"/>
  <c r="BI406" i="9"/>
  <c r="BI407" i="9"/>
  <c r="BI408" i="9"/>
  <c r="BI409" i="9"/>
  <c r="BI410" i="9"/>
  <c r="BI411" i="9"/>
  <c r="BI412" i="9"/>
  <c r="BI413" i="9"/>
  <c r="BI414" i="9"/>
  <c r="BI415" i="9"/>
  <c r="BI416" i="9"/>
  <c r="BI417" i="9"/>
  <c r="BI418" i="9"/>
  <c r="BI419" i="9"/>
  <c r="BI420" i="9"/>
  <c r="BI421" i="9"/>
  <c r="BI422" i="9"/>
  <c r="BI423" i="9"/>
  <c r="BI424" i="9"/>
  <c r="BI425" i="9"/>
  <c r="BI426" i="9"/>
  <c r="BI427" i="9"/>
  <c r="BI428" i="9"/>
  <c r="BI429" i="9"/>
  <c r="BI430" i="9"/>
  <c r="BI431" i="9"/>
  <c r="BI432" i="9"/>
  <c r="BI433" i="9"/>
  <c r="BI434" i="9"/>
  <c r="BI435" i="9"/>
  <c r="BI436" i="9"/>
  <c r="BI437" i="9"/>
  <c r="BI438" i="9"/>
  <c r="BI439" i="9"/>
  <c r="BI440" i="9"/>
  <c r="BI441" i="9"/>
  <c r="BI442" i="9"/>
  <c r="BI443" i="9"/>
  <c r="BI444" i="9"/>
  <c r="BI445" i="9"/>
  <c r="BI446" i="9"/>
  <c r="BI447" i="9"/>
  <c r="BI448" i="9"/>
  <c r="BI449" i="9"/>
  <c r="BI450" i="9"/>
  <c r="BI451" i="9"/>
  <c r="BI452" i="9"/>
  <c r="BI453" i="9"/>
  <c r="BI454" i="9"/>
  <c r="BI455" i="9"/>
  <c r="BI456" i="9"/>
  <c r="BI457" i="9"/>
  <c r="BI458" i="9"/>
  <c r="BI459" i="9"/>
  <c r="BI460" i="9"/>
  <c r="BI461" i="9"/>
  <c r="BI462" i="9"/>
  <c r="BI463" i="9"/>
  <c r="BI464" i="9"/>
  <c r="BI465" i="9"/>
  <c r="BI466" i="9"/>
  <c r="BI467" i="9"/>
  <c r="BI468" i="9"/>
  <c r="BI469" i="9"/>
  <c r="BI470" i="9"/>
  <c r="BI471" i="9"/>
  <c r="BI472" i="9"/>
  <c r="BI473" i="9"/>
  <c r="BI474" i="9"/>
  <c r="BI475" i="9"/>
  <c r="BI476" i="9"/>
  <c r="BI477" i="9"/>
  <c r="BI478" i="9"/>
  <c r="BI479" i="9"/>
  <c r="BI480" i="9"/>
  <c r="BI481" i="9"/>
  <c r="BI482" i="9"/>
  <c r="BI483" i="9"/>
  <c r="BI484" i="9"/>
  <c r="BI485" i="9"/>
  <c r="BI486" i="9"/>
  <c r="BI487" i="9"/>
  <c r="BI488" i="9"/>
  <c r="BI489" i="9"/>
  <c r="BI490" i="9"/>
  <c r="BI491" i="9"/>
  <c r="BI492" i="9"/>
  <c r="BI493" i="9"/>
  <c r="BI494" i="9"/>
  <c r="BI495" i="9"/>
  <c r="BI496" i="9"/>
  <c r="BI497" i="9"/>
  <c r="BI498" i="9"/>
  <c r="BI499" i="9"/>
  <c r="BI500" i="9"/>
  <c r="BI501" i="9"/>
  <c r="BI502" i="9"/>
  <c r="BI503" i="9"/>
  <c r="BI504" i="9"/>
  <c r="BI505" i="9"/>
  <c r="BI506" i="9"/>
  <c r="BI507" i="9"/>
  <c r="BI508" i="9"/>
  <c r="BI509" i="9"/>
  <c r="BI510" i="9"/>
  <c r="BI511" i="9"/>
  <c r="BI512" i="9"/>
  <c r="BI513" i="9"/>
  <c r="BI514" i="9"/>
  <c r="BI515" i="9"/>
  <c r="BI516" i="9"/>
  <c r="BI517" i="9"/>
  <c r="BI518" i="9"/>
  <c r="BI519" i="9"/>
  <c r="BI520" i="9"/>
  <c r="BI521" i="9"/>
  <c r="BI522" i="9"/>
  <c r="BI523" i="9"/>
  <c r="BI524" i="9"/>
  <c r="BI525" i="9"/>
  <c r="BI526" i="9"/>
  <c r="BI527" i="9"/>
  <c r="BI528" i="9"/>
  <c r="BI529" i="9"/>
  <c r="BI530" i="9"/>
  <c r="BI531" i="9"/>
  <c r="BI532" i="9"/>
  <c r="BI533" i="9"/>
  <c r="BI534" i="9"/>
  <c r="BI535" i="9"/>
  <c r="BI536" i="9"/>
  <c r="BI537" i="9"/>
  <c r="BI538" i="9"/>
  <c r="BI539" i="9"/>
  <c r="BI540" i="9"/>
  <c r="BI541" i="9"/>
  <c r="BI542" i="9"/>
  <c r="BI543" i="9"/>
  <c r="BI544" i="9"/>
  <c r="BI545" i="9"/>
  <c r="BI546" i="9"/>
  <c r="BI547" i="9"/>
  <c r="BI548" i="9"/>
  <c r="BI549" i="9"/>
  <c r="BI550" i="9"/>
  <c r="BI551" i="9"/>
  <c r="BI552" i="9"/>
  <c r="BI553" i="9"/>
  <c r="BI554" i="9"/>
  <c r="BI555" i="9"/>
  <c r="BI556" i="9"/>
  <c r="BI557" i="9"/>
  <c r="BI558" i="9"/>
  <c r="BI559" i="9"/>
  <c r="BI560" i="9"/>
  <c r="BI561" i="9"/>
  <c r="BI562" i="9"/>
  <c r="BI563" i="9"/>
  <c r="BI564" i="9"/>
  <c r="BI565" i="9"/>
  <c r="BI566" i="9"/>
  <c r="BI567" i="9"/>
  <c r="BI568" i="9"/>
  <c r="BI569" i="9"/>
  <c r="BI570" i="9"/>
  <c r="BI571" i="9"/>
  <c r="BI572" i="9"/>
  <c r="BI573" i="9"/>
  <c r="BI574" i="9"/>
  <c r="BI575" i="9"/>
  <c r="BI576" i="9"/>
  <c r="BI577" i="9"/>
  <c r="BI578" i="9"/>
  <c r="BI579" i="9"/>
  <c r="BI580" i="9"/>
  <c r="BI581" i="9"/>
  <c r="BI582" i="9"/>
  <c r="BI583" i="9"/>
  <c r="BI584" i="9"/>
  <c r="BI585" i="9"/>
  <c r="BI586" i="9"/>
  <c r="BI587" i="9"/>
  <c r="BI588" i="9"/>
  <c r="BI589" i="9"/>
  <c r="BI590" i="9"/>
  <c r="BI591" i="9"/>
  <c r="BI592" i="9"/>
  <c r="BI593" i="9"/>
  <c r="BI594" i="9"/>
  <c r="BI595" i="9"/>
  <c r="BI596" i="9"/>
  <c r="BI597" i="9"/>
  <c r="BI598" i="9"/>
  <c r="BI599" i="9"/>
  <c r="BI600" i="9"/>
  <c r="BI601" i="9"/>
  <c r="BI602" i="9"/>
  <c r="BI603" i="9"/>
  <c r="BI604" i="9"/>
  <c r="BI605" i="9"/>
  <c r="BI606" i="9"/>
  <c r="BI607" i="9"/>
  <c r="BI608" i="9"/>
  <c r="BI609" i="9"/>
  <c r="BI610" i="9"/>
  <c r="BI611" i="9"/>
  <c r="BI612" i="9"/>
  <c r="BI613" i="9"/>
  <c r="BI614" i="9"/>
  <c r="BI615" i="9"/>
  <c r="BI616" i="9"/>
  <c r="BI617" i="9"/>
  <c r="BI618" i="9"/>
  <c r="BI619" i="9"/>
  <c r="BI620" i="9"/>
  <c r="BI621" i="9"/>
  <c r="BI622" i="9"/>
  <c r="BI623" i="9"/>
  <c r="BI624" i="9"/>
  <c r="BI625" i="9"/>
  <c r="BI626" i="9"/>
  <c r="BI627" i="9"/>
  <c r="BI628" i="9"/>
  <c r="BI629" i="9"/>
  <c r="BI630" i="9"/>
  <c r="BI631" i="9"/>
  <c r="BI632" i="9"/>
  <c r="BI633" i="9"/>
  <c r="BI634" i="9"/>
  <c r="BI635" i="9"/>
  <c r="BI636" i="9"/>
  <c r="BI637" i="9"/>
  <c r="BI638" i="9"/>
  <c r="BI639" i="9"/>
  <c r="BI640" i="9"/>
  <c r="BI641" i="9"/>
  <c r="BI642" i="9"/>
  <c r="BI643" i="9"/>
  <c r="BI644" i="9"/>
  <c r="BI645" i="9"/>
  <c r="BI646" i="9"/>
  <c r="BI647" i="9"/>
  <c r="BI648" i="9"/>
  <c r="BI649" i="9"/>
  <c r="BI650" i="9"/>
  <c r="BI651" i="9"/>
  <c r="BI652" i="9"/>
  <c r="BI653" i="9"/>
  <c r="BI654" i="9"/>
  <c r="BI655" i="9"/>
  <c r="BI656" i="9"/>
  <c r="BI657" i="9"/>
  <c r="BI658" i="9"/>
  <c r="BI659" i="9"/>
  <c r="BI660" i="9"/>
  <c r="BI661" i="9"/>
  <c r="BI662" i="9"/>
  <c r="BI663" i="9"/>
  <c r="BI664" i="9"/>
  <c r="BI665" i="9"/>
  <c r="BI666" i="9"/>
  <c r="BI667" i="9"/>
  <c r="BI668" i="9"/>
  <c r="BI669" i="9"/>
  <c r="BI670" i="9"/>
  <c r="BI671" i="9"/>
  <c r="BI672" i="9"/>
  <c r="BI673" i="9"/>
  <c r="BI674" i="9"/>
  <c r="BI675" i="9"/>
  <c r="BI676" i="9"/>
  <c r="BI677" i="9"/>
  <c r="BI678" i="9"/>
  <c r="BI679" i="9"/>
  <c r="BI680" i="9"/>
  <c r="BI681" i="9"/>
  <c r="BI682" i="9"/>
  <c r="BI683" i="9"/>
  <c r="BI684" i="9"/>
  <c r="BI685" i="9"/>
  <c r="BI686" i="9"/>
  <c r="BI687" i="9"/>
  <c r="BI688" i="9"/>
  <c r="BI689" i="9"/>
  <c r="BI690" i="9"/>
  <c r="BI691" i="9"/>
  <c r="BI692" i="9"/>
  <c r="BI693" i="9"/>
  <c r="BI694" i="9"/>
  <c r="BI695" i="9"/>
  <c r="BI696" i="9"/>
  <c r="BI697" i="9"/>
  <c r="BI698" i="9"/>
  <c r="BI699" i="9"/>
  <c r="BI700" i="9"/>
  <c r="BI701" i="9"/>
  <c r="BI702" i="9"/>
  <c r="BI703" i="9"/>
  <c r="BI704" i="9"/>
  <c r="BI705" i="9"/>
  <c r="BI706" i="9"/>
  <c r="BI707" i="9"/>
  <c r="BI708" i="9"/>
  <c r="BI709" i="9"/>
  <c r="BI710" i="9"/>
  <c r="BI711" i="9"/>
  <c r="BI712" i="9"/>
  <c r="BI713" i="9"/>
  <c r="BI714" i="9"/>
  <c r="BI715" i="9"/>
  <c r="BI716" i="9"/>
  <c r="BI717" i="9"/>
  <c r="BI718" i="9"/>
  <c r="BI719" i="9"/>
  <c r="BI720" i="9"/>
  <c r="BI721" i="9"/>
  <c r="BI722" i="9"/>
  <c r="BI723" i="9"/>
  <c r="BI724" i="9"/>
  <c r="BI725" i="9"/>
  <c r="BI726" i="9"/>
  <c r="BI727" i="9"/>
  <c r="BI728" i="9"/>
  <c r="BI729" i="9"/>
  <c r="BI730" i="9"/>
  <c r="BI731" i="9"/>
  <c r="BI732" i="9"/>
  <c r="BI733" i="9"/>
  <c r="BI734" i="9"/>
  <c r="BI735" i="9"/>
  <c r="BI736" i="9"/>
  <c r="BI737" i="9"/>
  <c r="BI738" i="9"/>
  <c r="BI739" i="9"/>
  <c r="BI740" i="9"/>
  <c r="BI741" i="9"/>
  <c r="BI742" i="9"/>
  <c r="BI743" i="9"/>
  <c r="BI744" i="9"/>
  <c r="BI745" i="9"/>
  <c r="BI746" i="9"/>
  <c r="BI747" i="9"/>
  <c r="BI748" i="9"/>
  <c r="BI749" i="9"/>
  <c r="BI750" i="9"/>
  <c r="BI751" i="9"/>
  <c r="BI752" i="9"/>
  <c r="BI753" i="9"/>
  <c r="BI754" i="9"/>
  <c r="BI755" i="9"/>
  <c r="BI756" i="9"/>
  <c r="BI757" i="9"/>
  <c r="BI758" i="9"/>
  <c r="BI759" i="9"/>
  <c r="BI760" i="9"/>
  <c r="BI761" i="9"/>
  <c r="BI762" i="9"/>
  <c r="BI763" i="9"/>
  <c r="BI764" i="9"/>
  <c r="BI765" i="9"/>
  <c r="BI766" i="9"/>
  <c r="BI767" i="9"/>
  <c r="BI768" i="9"/>
  <c r="BI769" i="9"/>
  <c r="BI770" i="9"/>
  <c r="BI771" i="9"/>
  <c r="BI772" i="9"/>
  <c r="BI773" i="9"/>
  <c r="BI774" i="9"/>
  <c r="BI775" i="9"/>
  <c r="BI776" i="9"/>
  <c r="BI777" i="9"/>
  <c r="BI778" i="9"/>
  <c r="BI779" i="9"/>
  <c r="BI780" i="9"/>
  <c r="BI781" i="9"/>
  <c r="BI782" i="9"/>
  <c r="BI783" i="9"/>
  <c r="BI784" i="9"/>
  <c r="BI785" i="9"/>
  <c r="BI786" i="9"/>
  <c r="BI787" i="9"/>
  <c r="BI788" i="9"/>
  <c r="BI789" i="9"/>
  <c r="BI790" i="9"/>
  <c r="BI791" i="9"/>
  <c r="BI792" i="9"/>
  <c r="BI793" i="9"/>
  <c r="BI794" i="9"/>
  <c r="BI795" i="9"/>
  <c r="BI796" i="9"/>
  <c r="BI797" i="9"/>
  <c r="BI798" i="9"/>
  <c r="BI799" i="9"/>
  <c r="BI800" i="9"/>
  <c r="BI801" i="9"/>
  <c r="BI802" i="9"/>
  <c r="BI803" i="9"/>
  <c r="BI804" i="9"/>
  <c r="BI805" i="9"/>
  <c r="BI806" i="9"/>
  <c r="BI807" i="9"/>
  <c r="BI808" i="9"/>
  <c r="BI809" i="9"/>
  <c r="BI810" i="9"/>
  <c r="BI811" i="9"/>
  <c r="BI812" i="9"/>
  <c r="BI813" i="9"/>
  <c r="BI814" i="9"/>
  <c r="BI815" i="9"/>
  <c r="BI816" i="9"/>
  <c r="BI817" i="9"/>
  <c r="BI818" i="9"/>
  <c r="BI819" i="9"/>
  <c r="BI820" i="9"/>
  <c r="BI821" i="9"/>
  <c r="BI822" i="9"/>
  <c r="BI823" i="9"/>
  <c r="BI824" i="9"/>
  <c r="BI825" i="9"/>
  <c r="BI826" i="9"/>
  <c r="BI827" i="9"/>
  <c r="BI828" i="9"/>
  <c r="BI829" i="9"/>
  <c r="BI830" i="9"/>
  <c r="BI831" i="9"/>
  <c r="BI832" i="9"/>
  <c r="BI833" i="9"/>
  <c r="BI834" i="9"/>
  <c r="BI835" i="9"/>
  <c r="BI836" i="9"/>
  <c r="BI837" i="9"/>
  <c r="BI838" i="9"/>
  <c r="BI839" i="9"/>
  <c r="BI840" i="9"/>
  <c r="BI841" i="9"/>
  <c r="BI842" i="9"/>
  <c r="BI843" i="9"/>
  <c r="BI844" i="9"/>
  <c r="BI845" i="9"/>
  <c r="BI846" i="9"/>
  <c r="BI847" i="9"/>
  <c r="BI848" i="9"/>
  <c r="BI849" i="9"/>
  <c r="BI850" i="9"/>
  <c r="BI851" i="9"/>
  <c r="BI852" i="9"/>
  <c r="BI853" i="9"/>
  <c r="BI854" i="9"/>
  <c r="BI855" i="9"/>
  <c r="BI856" i="9"/>
  <c r="BI857" i="9"/>
  <c r="BI858" i="9"/>
  <c r="BI859" i="9"/>
  <c r="BI860" i="9"/>
  <c r="BI861" i="9"/>
  <c r="BI862" i="9"/>
  <c r="BI863" i="9"/>
  <c r="BI864" i="9"/>
  <c r="BI865" i="9"/>
  <c r="BI866" i="9"/>
  <c r="BI867" i="9"/>
  <c r="BI868" i="9"/>
  <c r="BI869" i="9"/>
  <c r="BI870" i="9"/>
  <c r="BI871" i="9"/>
  <c r="BI872" i="9"/>
  <c r="BI873" i="9"/>
  <c r="BI874" i="9"/>
  <c r="BI875" i="9"/>
  <c r="BI876" i="9"/>
  <c r="BI877" i="9"/>
  <c r="BI878" i="9"/>
  <c r="BI879" i="9"/>
  <c r="BI880" i="9"/>
  <c r="BI881" i="9"/>
  <c r="BI882" i="9"/>
  <c r="BI883" i="9"/>
  <c r="BI884" i="9"/>
  <c r="BI885" i="9"/>
  <c r="BI886" i="9"/>
  <c r="BI887" i="9"/>
  <c r="BI888" i="9"/>
  <c r="BI889" i="9"/>
  <c r="BI890" i="9"/>
  <c r="BI891" i="9"/>
  <c r="BI892" i="9"/>
  <c r="BI893" i="9"/>
  <c r="BI894" i="9"/>
  <c r="BI895" i="9"/>
  <c r="BI896" i="9"/>
  <c r="BI897" i="9"/>
  <c r="BI898" i="9"/>
  <c r="BI899" i="9"/>
  <c r="BI900" i="9"/>
  <c r="BI901" i="9"/>
  <c r="BI902" i="9"/>
  <c r="BI903" i="9"/>
  <c r="BI904" i="9"/>
  <c r="BI905" i="9"/>
  <c r="BI906" i="9"/>
  <c r="BI907" i="9"/>
  <c r="BI908" i="9"/>
  <c r="BI909" i="9"/>
  <c r="BI910" i="9"/>
  <c r="BI911" i="9"/>
  <c r="BI912" i="9"/>
  <c r="BI913" i="9"/>
  <c r="BI914" i="9"/>
  <c r="BI915" i="9"/>
  <c r="BI916" i="9"/>
  <c r="BI917" i="9"/>
  <c r="BI918" i="9"/>
  <c r="BI919" i="9"/>
  <c r="BI920" i="9"/>
  <c r="BI921" i="9"/>
  <c r="BI922" i="9"/>
  <c r="BI923" i="9"/>
  <c r="BI924" i="9"/>
  <c r="BI925" i="9"/>
  <c r="BI926" i="9"/>
  <c r="BI927" i="9"/>
  <c r="BI928" i="9"/>
  <c r="BI929" i="9"/>
  <c r="BI930" i="9"/>
  <c r="BI931" i="9"/>
  <c r="BI932" i="9"/>
  <c r="BI933" i="9"/>
  <c r="BI934" i="9"/>
  <c r="BI935" i="9"/>
  <c r="BI936" i="9"/>
  <c r="BI937" i="9"/>
  <c r="BI938" i="9"/>
  <c r="BI939" i="9"/>
  <c r="BI940" i="9"/>
  <c r="BI941" i="9"/>
  <c r="BI942" i="9"/>
  <c r="BI943" i="9"/>
  <c r="BI944" i="9"/>
  <c r="BI945" i="9"/>
  <c r="BI946" i="9"/>
  <c r="BI947" i="9"/>
  <c r="BI948" i="9"/>
  <c r="BI949" i="9"/>
  <c r="BI950" i="9"/>
  <c r="BI951" i="9"/>
  <c r="BI952" i="9"/>
  <c r="BI953" i="9"/>
  <c r="BI954" i="9"/>
  <c r="BI955" i="9"/>
  <c r="BI956" i="9"/>
  <c r="BI957" i="9"/>
  <c r="BI958" i="9"/>
  <c r="BI959" i="9"/>
  <c r="BI960" i="9"/>
  <c r="BI961" i="9"/>
  <c r="BI962" i="9"/>
  <c r="BI963" i="9"/>
  <c r="BI964" i="9"/>
  <c r="BI965" i="9"/>
  <c r="BI966" i="9"/>
  <c r="BI967" i="9"/>
  <c r="BI968" i="9"/>
  <c r="BI969" i="9"/>
  <c r="BI970" i="9"/>
  <c r="BI971" i="9"/>
  <c r="BI972" i="9"/>
  <c r="BI973" i="9"/>
  <c r="BI974" i="9"/>
  <c r="BI975" i="9"/>
  <c r="BI976" i="9"/>
  <c r="BI977" i="9"/>
  <c r="BI978" i="9"/>
  <c r="BI979" i="9"/>
  <c r="BI980" i="9"/>
  <c r="BI981" i="9"/>
  <c r="BI982" i="9"/>
  <c r="BI983" i="9"/>
  <c r="BI984" i="9"/>
  <c r="BI985" i="9"/>
  <c r="BI986" i="9"/>
  <c r="BI987" i="9"/>
  <c r="BI988" i="9"/>
  <c r="BI989" i="9"/>
  <c r="BI990" i="9"/>
  <c r="BI991" i="9"/>
  <c r="BI992" i="9"/>
  <c r="BI993" i="9"/>
  <c r="BI994" i="9"/>
  <c r="BI995" i="9"/>
  <c r="BI996" i="9"/>
  <c r="BI997" i="9"/>
  <c r="BI998" i="9"/>
  <c r="BI999" i="9"/>
  <c r="BI1000" i="9"/>
  <c r="BI1001" i="9"/>
  <c r="BI1002" i="9"/>
  <c r="BI1003" i="9"/>
  <c r="BI1004" i="9"/>
  <c r="BI1005" i="9"/>
  <c r="BI1006" i="9"/>
  <c r="BI1007" i="9"/>
  <c r="BI1008" i="9"/>
  <c r="BI1009" i="9"/>
  <c r="BI1010" i="9"/>
  <c r="BI1011" i="9"/>
  <c r="BI1012" i="9"/>
  <c r="BI1013" i="9"/>
  <c r="BI1014" i="9"/>
  <c r="BI1015" i="9"/>
  <c r="BI1016" i="9"/>
  <c r="BI1017" i="9"/>
  <c r="BI1018" i="9"/>
  <c r="BI1019" i="9"/>
  <c r="BI1020" i="9"/>
  <c r="BI1021" i="9"/>
  <c r="BI1022" i="9"/>
  <c r="BI1023" i="9"/>
  <c r="BI1024" i="9"/>
  <c r="BI1025" i="9"/>
  <c r="BI1026" i="9"/>
  <c r="BI1027" i="9"/>
  <c r="BI1028" i="9"/>
  <c r="BI1029" i="9"/>
  <c r="BI1030" i="9"/>
  <c r="BI1031" i="9"/>
  <c r="BI1032" i="9"/>
  <c r="BI1033" i="9"/>
  <c r="BI1034" i="9"/>
  <c r="BI1035" i="9"/>
  <c r="BI1036" i="9"/>
  <c r="BI1037" i="9"/>
  <c r="BI1038" i="9"/>
  <c r="BI1039" i="9"/>
  <c r="BI1040" i="9"/>
  <c r="BI1041" i="9"/>
  <c r="BI1042" i="9"/>
  <c r="BI1043" i="9"/>
  <c r="BI1044" i="9"/>
  <c r="BI1045" i="9"/>
  <c r="BI1046" i="9"/>
  <c r="BI1047" i="9"/>
  <c r="BI1048" i="9"/>
  <c r="BI1049" i="9"/>
  <c r="BI1050" i="9"/>
  <c r="BI1051" i="9"/>
  <c r="BI1052" i="9"/>
  <c r="BI1053" i="9"/>
  <c r="BI1054" i="9"/>
  <c r="BI1055" i="9"/>
  <c r="BI1056" i="9"/>
  <c r="BI1057" i="9"/>
  <c r="BI1058" i="9"/>
  <c r="BI1059" i="9"/>
  <c r="BI1060" i="9"/>
  <c r="BI1061" i="9"/>
  <c r="BI1062" i="9"/>
  <c r="BI1063" i="9"/>
  <c r="BI1064" i="9"/>
  <c r="BI1065" i="9"/>
  <c r="BI1066" i="9"/>
  <c r="BI1067" i="9"/>
  <c r="BI1068" i="9"/>
  <c r="BI1069" i="9"/>
  <c r="BI1070" i="9"/>
  <c r="BI1071" i="9"/>
  <c r="BI1072" i="9"/>
  <c r="BI1073" i="9"/>
  <c r="BI1074" i="9"/>
  <c r="BI1075" i="9"/>
  <c r="BI1076" i="9"/>
  <c r="BI1077" i="9"/>
  <c r="BI1078" i="9"/>
  <c r="BI1079" i="9"/>
  <c r="BI1080" i="9"/>
  <c r="BI1081" i="9"/>
  <c r="BI1082" i="9"/>
  <c r="BI1083" i="9"/>
  <c r="BI1084" i="9"/>
  <c r="BI1085" i="9"/>
  <c r="BI1086" i="9"/>
  <c r="BI1087" i="9"/>
  <c r="BI1088" i="9"/>
  <c r="BI1089" i="9"/>
  <c r="BI1090" i="9"/>
  <c r="BI1091" i="9"/>
  <c r="BI1092" i="9"/>
  <c r="BI1093" i="9"/>
  <c r="BI1094" i="9"/>
  <c r="BI1095" i="9"/>
  <c r="BI1096" i="9"/>
  <c r="BI1097" i="9"/>
  <c r="BI1098" i="9"/>
  <c r="BI1099" i="9"/>
  <c r="BI1100" i="9"/>
  <c r="BI1101" i="9"/>
  <c r="BI1102" i="9"/>
  <c r="BI1103" i="9"/>
  <c r="BI1104" i="9"/>
  <c r="BI1105" i="9"/>
  <c r="BI1106" i="9"/>
  <c r="BI1107" i="9"/>
  <c r="BI1108" i="9"/>
  <c r="BI1109" i="9"/>
  <c r="BI1110" i="9"/>
  <c r="BI1111" i="9"/>
  <c r="BI1112" i="9"/>
  <c r="BI1113" i="9"/>
  <c r="BI1114" i="9"/>
  <c r="BI1115" i="9"/>
  <c r="BI1116" i="9"/>
  <c r="BI1117" i="9"/>
  <c r="BI1118" i="9"/>
  <c r="BI1119" i="9"/>
  <c r="BI1120" i="9"/>
  <c r="BI1121" i="9"/>
  <c r="BI1122" i="9"/>
  <c r="BI1123" i="9"/>
  <c r="BI1124" i="9"/>
  <c r="BI1125" i="9"/>
  <c r="BI1126" i="9"/>
  <c r="BI1127" i="9"/>
  <c r="BI1128" i="9"/>
  <c r="BI1129" i="9"/>
  <c r="BI1130" i="9"/>
  <c r="BI1131" i="9"/>
  <c r="BI1132" i="9"/>
  <c r="BI1133" i="9"/>
  <c r="BI1134" i="9"/>
  <c r="BI1135" i="9"/>
  <c r="BI1136" i="9"/>
  <c r="BI1137" i="9"/>
  <c r="BI1138" i="9"/>
  <c r="BI1139" i="9"/>
  <c r="BI1140" i="9"/>
  <c r="BI1141" i="9"/>
  <c r="BI1142" i="9"/>
  <c r="BI1143" i="9"/>
  <c r="BI1144" i="9"/>
  <c r="BI1145" i="9"/>
  <c r="BI1146" i="9"/>
  <c r="BI1147" i="9"/>
  <c r="BI1148" i="9"/>
  <c r="BI1149" i="9"/>
  <c r="BI1150" i="9"/>
  <c r="BI1151" i="9"/>
  <c r="BI1152" i="9"/>
  <c r="BI1153" i="9"/>
  <c r="BI1154" i="9"/>
  <c r="BI1155" i="9"/>
  <c r="BI1156" i="9"/>
  <c r="BI1157" i="9"/>
  <c r="BI1158" i="9"/>
  <c r="BI1159" i="9"/>
  <c r="BI1160" i="9"/>
  <c r="BI1161" i="9"/>
  <c r="BI1162" i="9"/>
  <c r="BI1163" i="9"/>
  <c r="BI1164" i="9"/>
  <c r="BI1165" i="9"/>
  <c r="BI1166" i="9"/>
  <c r="BI1167" i="9"/>
  <c r="BI1168" i="9"/>
  <c r="BI1169" i="9"/>
  <c r="BI1170" i="9"/>
  <c r="BI1171" i="9"/>
  <c r="BI1172" i="9"/>
  <c r="BI1173" i="9"/>
  <c r="BI1174" i="9"/>
  <c r="BI1175" i="9"/>
  <c r="BI1176" i="9"/>
  <c r="BI1177" i="9"/>
  <c r="BI1178" i="9"/>
  <c r="BI1179" i="9"/>
  <c r="BI1180" i="9"/>
  <c r="BI1181" i="9"/>
  <c r="BI1182" i="9"/>
  <c r="BI1183" i="9"/>
  <c r="BI1184" i="9"/>
  <c r="BI1185" i="9"/>
  <c r="BI1186" i="9"/>
  <c r="BI1187" i="9"/>
  <c r="BI1188" i="9"/>
  <c r="BI1189" i="9"/>
  <c r="BI1190" i="9"/>
  <c r="BI1191" i="9"/>
  <c r="BI1192" i="9"/>
  <c r="BI1193" i="9"/>
  <c r="BI1194" i="9"/>
  <c r="BI1195" i="9"/>
  <c r="BI1196" i="9"/>
  <c r="BI1197" i="9"/>
  <c r="BI1198" i="9"/>
  <c r="BI1199" i="9"/>
  <c r="BI1200" i="9"/>
  <c r="BI1201" i="9"/>
  <c r="BI1202" i="9"/>
  <c r="BI1203" i="9"/>
  <c r="BI1204" i="9"/>
  <c r="BI1205" i="9"/>
  <c r="BI1206" i="9"/>
  <c r="BI1207" i="9"/>
  <c r="BI1208" i="9"/>
  <c r="BI1209" i="9"/>
  <c r="BI1210" i="9"/>
  <c r="BI1211" i="9"/>
  <c r="BI1212" i="9"/>
  <c r="BI1213" i="9"/>
  <c r="BI1214" i="9"/>
  <c r="BI1215" i="9"/>
  <c r="BI1216" i="9"/>
  <c r="BI1217" i="9"/>
  <c r="BI1218" i="9"/>
  <c r="BI1219" i="9"/>
  <c r="BI1220" i="9"/>
  <c r="BI1221" i="9"/>
  <c r="BI1222" i="9"/>
  <c r="BI1223" i="9"/>
  <c r="BI1224" i="9"/>
  <c r="BI1225" i="9"/>
  <c r="BI1226" i="9"/>
  <c r="BI1227" i="9"/>
  <c r="BI1228" i="9"/>
  <c r="BI1229" i="9"/>
  <c r="BI1230" i="9"/>
  <c r="BI1231" i="9"/>
  <c r="BI1232" i="9"/>
  <c r="BI1233" i="9"/>
  <c r="BI1234" i="9"/>
  <c r="BI1235" i="9"/>
  <c r="BI1236" i="9"/>
  <c r="BI1237" i="9"/>
  <c r="BI1238" i="9"/>
  <c r="BI1239" i="9"/>
  <c r="BI1240" i="9"/>
  <c r="BI1241" i="9"/>
  <c r="BI1242" i="9"/>
  <c r="BI1243" i="9"/>
  <c r="BI1244" i="9"/>
  <c r="BI1245" i="9"/>
  <c r="BI1246" i="9"/>
  <c r="BI1247" i="9"/>
  <c r="BI1248" i="9"/>
  <c r="BI1249" i="9"/>
  <c r="BI1250" i="9"/>
  <c r="BI1251" i="9"/>
  <c r="BI1252" i="9"/>
  <c r="BI1253" i="9"/>
  <c r="BI1254" i="9"/>
  <c r="BI1255" i="9"/>
  <c r="BI1256" i="9"/>
  <c r="BI1257" i="9"/>
  <c r="BI1258" i="9"/>
  <c r="BI1259" i="9"/>
  <c r="BI1260" i="9"/>
  <c r="BI1261" i="9"/>
  <c r="BI1262" i="9"/>
  <c r="BI1263" i="9"/>
  <c r="BI1264" i="9"/>
  <c r="BI1265" i="9"/>
  <c r="BI1266" i="9"/>
  <c r="BI1267" i="9"/>
  <c r="BI1268" i="9"/>
  <c r="BI1269" i="9"/>
  <c r="BI1270" i="9"/>
  <c r="BI1271" i="9"/>
  <c r="BI1272" i="9"/>
  <c r="BI1273" i="9"/>
  <c r="BI1274" i="9"/>
  <c r="BI1275" i="9"/>
  <c r="BI1276" i="9"/>
  <c r="BI1277" i="9"/>
  <c r="BI1278" i="9"/>
  <c r="BI1279" i="9"/>
  <c r="BI1280" i="9"/>
  <c r="BI1281" i="9"/>
  <c r="BI1282" i="9"/>
  <c r="BI1283" i="9"/>
  <c r="BI1284" i="9"/>
  <c r="BI1285" i="9"/>
  <c r="BI1286" i="9"/>
  <c r="BI1287" i="9"/>
  <c r="BI1288" i="9"/>
  <c r="BI1289" i="9"/>
  <c r="BI1290" i="9"/>
  <c r="BI1291" i="9"/>
  <c r="BI1292" i="9"/>
  <c r="BI1293" i="9"/>
  <c r="BI1294" i="9"/>
  <c r="BI1295" i="9"/>
  <c r="BI1296" i="9"/>
  <c r="BI1297" i="9"/>
  <c r="BI1298" i="9"/>
  <c r="BI1299" i="9"/>
  <c r="BI1300" i="9"/>
  <c r="BI1301" i="9"/>
  <c r="BI1302" i="9"/>
  <c r="BI1303" i="9"/>
  <c r="BI1304" i="9"/>
  <c r="BI1305" i="9"/>
  <c r="BI1306" i="9"/>
  <c r="BI1307" i="9"/>
  <c r="BI1308" i="9"/>
  <c r="BI1309" i="9"/>
  <c r="BI1310" i="9"/>
  <c r="BI1311" i="9"/>
  <c r="BI1312" i="9"/>
  <c r="BI1313" i="9"/>
  <c r="BI1314" i="9"/>
  <c r="BI1315" i="9"/>
  <c r="BI1316" i="9"/>
  <c r="BI1317" i="9"/>
  <c r="BI1318" i="9"/>
  <c r="BI1319" i="9"/>
  <c r="BI1320" i="9"/>
  <c r="BI1321" i="9"/>
  <c r="BI1322" i="9"/>
  <c r="BI1323" i="9"/>
  <c r="BI1324" i="9"/>
  <c r="BI1325" i="9"/>
  <c r="BI1326" i="9"/>
  <c r="BI1327" i="9"/>
  <c r="BI1328" i="9"/>
  <c r="BI1329" i="9"/>
  <c r="BI1330" i="9"/>
  <c r="BI1331" i="9"/>
  <c r="BI1332" i="9"/>
  <c r="BI1333" i="9"/>
  <c r="BI1334" i="9"/>
  <c r="BI1335" i="9"/>
  <c r="BI1336" i="9"/>
  <c r="BI1337" i="9"/>
  <c r="BI1338" i="9"/>
  <c r="BI1339" i="9"/>
  <c r="BI1340" i="9"/>
  <c r="BI1341" i="9"/>
  <c r="BI1342" i="9"/>
  <c r="BI1343" i="9"/>
  <c r="BI1344" i="9"/>
  <c r="BI1345" i="9"/>
  <c r="BI1346" i="9"/>
  <c r="BI1347" i="9"/>
  <c r="BI1348" i="9"/>
  <c r="BI1349" i="9"/>
  <c r="BI1350" i="9"/>
  <c r="BI1351" i="9"/>
  <c r="BI1352" i="9"/>
  <c r="BI1353" i="9"/>
  <c r="BI1354" i="9"/>
  <c r="BI1355" i="9"/>
  <c r="BI1356" i="9"/>
  <c r="BI1357" i="9"/>
  <c r="BI1358" i="9"/>
  <c r="BI1359" i="9"/>
  <c r="BI1360" i="9"/>
  <c r="BI1361" i="9"/>
  <c r="BI1362" i="9"/>
  <c r="BI1363" i="9"/>
  <c r="BI1364" i="9"/>
  <c r="BI1365" i="9"/>
  <c r="BI1366" i="9"/>
  <c r="BI1367" i="9"/>
  <c r="BI1368" i="9"/>
  <c r="BI1369" i="9"/>
  <c r="BI1370" i="9"/>
  <c r="BI1371" i="9"/>
  <c r="BI1372" i="9"/>
  <c r="BI1373" i="9"/>
  <c r="BI1374" i="9"/>
  <c r="BI1375" i="9"/>
  <c r="BI1376" i="9"/>
  <c r="BI1377" i="9"/>
  <c r="BI1378" i="9"/>
  <c r="BI1379" i="9"/>
  <c r="BI1380" i="9"/>
  <c r="BI1381" i="9"/>
  <c r="BI1382" i="9"/>
  <c r="BI1383" i="9"/>
  <c r="BI1384" i="9"/>
  <c r="BI1385" i="9"/>
  <c r="BI1386" i="9"/>
  <c r="BI1387" i="9"/>
  <c r="BI1388" i="9"/>
  <c r="BI1389" i="9"/>
  <c r="BI1390" i="9"/>
  <c r="BI1391" i="9"/>
  <c r="BI1392" i="9"/>
  <c r="BI1393" i="9"/>
  <c r="BI1394" i="9"/>
  <c r="BI1395" i="9"/>
  <c r="BI1396" i="9"/>
  <c r="BI1397" i="9"/>
  <c r="BI1398" i="9"/>
  <c r="BI1399" i="9"/>
  <c r="BI1400" i="9"/>
  <c r="BI1401" i="9"/>
  <c r="BI1402" i="9"/>
  <c r="BI1403" i="9"/>
  <c r="BI1404" i="9"/>
  <c r="BI1405" i="9"/>
  <c r="BI1406" i="9"/>
  <c r="BI1407" i="9"/>
  <c r="BI1408" i="9"/>
  <c r="BI1409" i="9"/>
  <c r="BI1410" i="9"/>
  <c r="BI1411" i="9"/>
  <c r="BI1412" i="9"/>
  <c r="BI1413" i="9"/>
  <c r="BI1414" i="9"/>
  <c r="BI1415" i="9"/>
  <c r="BI1416" i="9"/>
  <c r="BI1417" i="9"/>
  <c r="BI1418" i="9"/>
  <c r="BI1419" i="9"/>
  <c r="BI1420" i="9"/>
  <c r="BI1421" i="9"/>
  <c r="BI1422" i="9"/>
  <c r="BI1423" i="9"/>
  <c r="BI1424" i="9"/>
  <c r="BI1425" i="9"/>
  <c r="BI1426" i="9"/>
  <c r="BI1427" i="9"/>
  <c r="BI1428" i="9"/>
  <c r="BI1429" i="9"/>
  <c r="BI1430" i="9"/>
  <c r="BI1431" i="9"/>
  <c r="BI1432" i="9"/>
  <c r="BI1433" i="9"/>
  <c r="BI1434" i="9"/>
  <c r="BI1435" i="9"/>
  <c r="BI1436" i="9"/>
  <c r="BI1437" i="9"/>
  <c r="BI1438" i="9"/>
  <c r="BI1439" i="9"/>
  <c r="BI1440" i="9"/>
  <c r="BI1441" i="9"/>
  <c r="BI1442" i="9"/>
  <c r="BI1443" i="9"/>
  <c r="BI1444" i="9"/>
  <c r="BI1445" i="9"/>
  <c r="BI1446" i="9"/>
  <c r="BI1447" i="9"/>
  <c r="BI1448" i="9"/>
  <c r="BI1449" i="9"/>
  <c r="BI1450" i="9"/>
  <c r="BI1451" i="9"/>
  <c r="BI1452" i="9"/>
  <c r="BI1453" i="9"/>
  <c r="BI1454" i="9"/>
  <c r="BI1455" i="9"/>
  <c r="BI1456" i="9"/>
  <c r="BI1457" i="9"/>
  <c r="BI1458" i="9"/>
  <c r="BI1459" i="9"/>
  <c r="BI1460" i="9"/>
  <c r="BI1461" i="9"/>
  <c r="BI1462" i="9"/>
  <c r="BI1463" i="9"/>
  <c r="BI1464" i="9"/>
  <c r="BI1465" i="9"/>
  <c r="BI1466" i="9"/>
  <c r="BI1467" i="9"/>
  <c r="BI1468" i="9"/>
  <c r="BI1469" i="9"/>
  <c r="BI1470" i="9"/>
  <c r="BI1471" i="9"/>
  <c r="BI1472" i="9"/>
  <c r="BI1473" i="9"/>
  <c r="BI1474" i="9"/>
  <c r="BI1475" i="9"/>
  <c r="BI1476" i="9"/>
  <c r="BI1477" i="9"/>
  <c r="BI1478" i="9"/>
  <c r="BI1479" i="9"/>
  <c r="BI1480" i="9"/>
  <c r="BI1481" i="9"/>
  <c r="BI1482" i="9"/>
  <c r="BI1483" i="9"/>
  <c r="BI1484" i="9"/>
  <c r="BI1485" i="9"/>
  <c r="BI1486" i="9"/>
  <c r="BI1487" i="9"/>
  <c r="BI1488" i="9"/>
  <c r="BI1489" i="9"/>
  <c r="BI1490" i="9"/>
  <c r="BI1491" i="9"/>
  <c r="BI1492" i="9"/>
  <c r="BI1493" i="9"/>
  <c r="BI1494" i="9"/>
  <c r="BI1495" i="9"/>
  <c r="BI1496" i="9"/>
  <c r="BI1497" i="9"/>
  <c r="BI1498" i="9"/>
  <c r="BI1499" i="9"/>
  <c r="BI1500" i="9"/>
  <c r="BI1501" i="9"/>
  <c r="BI1502" i="9"/>
  <c r="BI1503" i="9"/>
  <c r="BI1504" i="9"/>
  <c r="BI1505" i="9"/>
  <c r="BI1506" i="9"/>
  <c r="BI1507" i="9"/>
  <c r="BI1508" i="9"/>
  <c r="BI1509" i="9"/>
  <c r="BI1510" i="9"/>
  <c r="BI1511" i="9"/>
  <c r="BI1512" i="9"/>
  <c r="BI1513" i="9"/>
  <c r="BI1514" i="9"/>
  <c r="BI1515" i="9"/>
  <c r="BI1516" i="9"/>
  <c r="BI1517" i="9"/>
  <c r="BI1518" i="9"/>
  <c r="BI1519" i="9"/>
  <c r="BI1520" i="9"/>
  <c r="BI1521" i="9"/>
  <c r="BI1522" i="9"/>
  <c r="BI1523" i="9"/>
  <c r="BI1524" i="9"/>
  <c r="BI1525" i="9"/>
  <c r="BI1526" i="9"/>
  <c r="BI1527" i="9"/>
  <c r="BI1528" i="9"/>
  <c r="BI1529" i="9"/>
  <c r="BI1530" i="9"/>
  <c r="BI1531" i="9"/>
  <c r="BI1532" i="9"/>
  <c r="BI1533" i="9"/>
  <c r="BI1534" i="9"/>
  <c r="BI1535" i="9"/>
  <c r="BI1536" i="9"/>
  <c r="BI1537" i="9"/>
  <c r="BI1538" i="9"/>
  <c r="BI1539" i="9"/>
  <c r="BI1540" i="9"/>
  <c r="BI1541" i="9"/>
  <c r="BI1542" i="9"/>
  <c r="BI1543" i="9"/>
  <c r="BI1544" i="9"/>
  <c r="BI1545" i="9"/>
  <c r="BI1546" i="9"/>
  <c r="BI1547" i="9"/>
  <c r="BI1548" i="9"/>
  <c r="BI1549" i="9"/>
  <c r="BI1550" i="9"/>
  <c r="BI1551" i="9"/>
  <c r="BI1552" i="9"/>
  <c r="BI1553" i="9"/>
  <c r="BI1554" i="9"/>
  <c r="BI1555" i="9"/>
  <c r="BI1556" i="9"/>
  <c r="BI1557" i="9"/>
  <c r="BI1558" i="9"/>
  <c r="BI1559" i="9"/>
  <c r="BI1560" i="9"/>
  <c r="BI1561" i="9"/>
  <c r="BI1562" i="9"/>
  <c r="BI1563" i="9"/>
  <c r="BI1564" i="9"/>
  <c r="BI1565" i="9"/>
  <c r="BI1566" i="9"/>
  <c r="BI1567" i="9"/>
  <c r="BI1568" i="9"/>
  <c r="BI1569" i="9"/>
  <c r="BI1570" i="9"/>
  <c r="BI1571" i="9"/>
  <c r="BI1572" i="9"/>
  <c r="BI1573" i="9"/>
  <c r="BI1574" i="9"/>
  <c r="BI1575" i="9"/>
  <c r="BI1576" i="9"/>
  <c r="BI1577" i="9"/>
  <c r="BI1578" i="9"/>
  <c r="BI1579" i="9"/>
  <c r="BI1580" i="9"/>
  <c r="BI1581" i="9"/>
  <c r="BI1582" i="9"/>
  <c r="BI1583" i="9"/>
  <c r="BI1584" i="9"/>
  <c r="BI1585" i="9"/>
  <c r="BI1586" i="9"/>
  <c r="BI1587" i="9"/>
  <c r="BI1588" i="9"/>
  <c r="BI1589" i="9"/>
  <c r="BI1590" i="9"/>
  <c r="BI1591" i="9"/>
  <c r="BI1592" i="9"/>
  <c r="BI1593" i="9"/>
  <c r="BI1594" i="9"/>
  <c r="BI1595" i="9"/>
  <c r="BI1596" i="9"/>
  <c r="BI1597" i="9"/>
  <c r="BI1598" i="9"/>
  <c r="BI1599" i="9"/>
  <c r="BI1600" i="9"/>
  <c r="BI1601" i="9"/>
  <c r="BI1602" i="9"/>
  <c r="BI1603" i="9"/>
  <c r="BI1604" i="9"/>
  <c r="BI1605" i="9"/>
  <c r="BI1606" i="9"/>
  <c r="BI1607" i="9"/>
  <c r="BI1608" i="9"/>
  <c r="BI1609" i="9"/>
  <c r="BI1610" i="9"/>
  <c r="BI1611" i="9"/>
  <c r="BI1612" i="9"/>
  <c r="BI1613" i="9"/>
  <c r="BI1614" i="9"/>
  <c r="BI1615" i="9"/>
  <c r="BI1616" i="9"/>
  <c r="BI1617" i="9"/>
  <c r="BI1618" i="9"/>
  <c r="BI1619" i="9"/>
  <c r="BI1620" i="9"/>
  <c r="BI1621" i="9"/>
  <c r="BI1622" i="9"/>
  <c r="BI1623" i="9"/>
  <c r="BI1624" i="9"/>
  <c r="BI1625" i="9"/>
  <c r="BI1626" i="9"/>
  <c r="BI1627" i="9"/>
  <c r="BI1628" i="9"/>
  <c r="BI1629" i="9"/>
  <c r="BI1630" i="9"/>
  <c r="BI1631" i="9"/>
  <c r="BI1632" i="9"/>
  <c r="BI1633" i="9"/>
  <c r="BI1634" i="9"/>
  <c r="BI1635" i="9"/>
  <c r="BI1636" i="9"/>
  <c r="BI1637" i="9"/>
  <c r="BI1638" i="9"/>
  <c r="BI1639" i="9"/>
  <c r="BI1640" i="9"/>
  <c r="BI1641" i="9"/>
  <c r="BI1642" i="9"/>
  <c r="BI1643" i="9"/>
  <c r="BI1644" i="9"/>
  <c r="BI1645" i="9"/>
  <c r="BI1646" i="9"/>
  <c r="BI1647" i="9"/>
  <c r="BI1648" i="9"/>
  <c r="BI1649" i="9"/>
  <c r="BI1650" i="9"/>
  <c r="BI1651" i="9"/>
  <c r="BI1652" i="9"/>
  <c r="BI1653" i="9"/>
  <c r="BI1654" i="9"/>
  <c r="BI1655" i="9"/>
  <c r="BI1656" i="9"/>
  <c r="BI1657" i="9"/>
  <c r="BI1658" i="9"/>
  <c r="BI1659" i="9"/>
  <c r="BI1660" i="9"/>
  <c r="BI1661" i="9"/>
  <c r="BI1662" i="9"/>
  <c r="BI1663" i="9"/>
  <c r="BI1664" i="9"/>
  <c r="BI1665" i="9"/>
  <c r="BI1666" i="9"/>
  <c r="BI1667" i="9"/>
  <c r="BI1668" i="9"/>
  <c r="BI1669" i="9"/>
  <c r="BI1670" i="9"/>
  <c r="BI1671" i="9"/>
  <c r="BI1672" i="9"/>
  <c r="BI1673" i="9"/>
  <c r="BI1674" i="9"/>
  <c r="BI1675" i="9"/>
  <c r="BI1676" i="9"/>
  <c r="BI1677" i="9"/>
  <c r="BI1678" i="9"/>
  <c r="BI1679" i="9"/>
  <c r="BI1680" i="9"/>
  <c r="BI1681" i="9"/>
  <c r="BI1682" i="9"/>
  <c r="BI1683" i="9"/>
  <c r="BI1684" i="9"/>
  <c r="BI1685" i="9"/>
  <c r="BI1686" i="9"/>
  <c r="BI1687" i="9"/>
  <c r="BI1688" i="9"/>
  <c r="BI1689" i="9"/>
  <c r="BI1690" i="9"/>
  <c r="BI1691" i="9"/>
  <c r="BI1692" i="9"/>
  <c r="BI1693" i="9"/>
  <c r="BI1694" i="9"/>
  <c r="BI1695" i="9"/>
  <c r="BI1696" i="9"/>
  <c r="BI1697" i="9"/>
  <c r="BI1698" i="9"/>
  <c r="BI1699" i="9"/>
  <c r="BI1700" i="9"/>
  <c r="BI1701" i="9"/>
  <c r="BI1702" i="9"/>
  <c r="BI1703" i="9"/>
  <c r="BI1704" i="9"/>
  <c r="BI1705" i="9"/>
  <c r="BI1706" i="9"/>
  <c r="BI1707" i="9"/>
  <c r="BI1708" i="9"/>
  <c r="BI1709" i="9"/>
  <c r="BI1710" i="9"/>
  <c r="BI1711" i="9"/>
  <c r="BI1712" i="9"/>
  <c r="BI1713" i="9"/>
  <c r="BI1714" i="9"/>
  <c r="BI1715" i="9"/>
  <c r="BI1716" i="9"/>
  <c r="BI1717" i="9"/>
  <c r="BI1718" i="9"/>
  <c r="BI1719" i="9"/>
  <c r="BI1720" i="9"/>
  <c r="BI1721" i="9"/>
  <c r="BI1722" i="9"/>
  <c r="BI1723" i="9"/>
  <c r="BI1724" i="9"/>
  <c r="BI1725" i="9"/>
  <c r="BI1726" i="9"/>
  <c r="BI1727" i="9"/>
  <c r="BI1728" i="9"/>
  <c r="BI1729" i="9"/>
  <c r="BI1730" i="9"/>
  <c r="BI1731" i="9"/>
  <c r="BI1732" i="9"/>
  <c r="BI1733" i="9"/>
  <c r="BI1734" i="9"/>
  <c r="BI1735" i="9"/>
  <c r="BI1736" i="9"/>
  <c r="BI1737" i="9"/>
  <c r="BI1738" i="9"/>
  <c r="BI1739" i="9"/>
  <c r="BI1740" i="9"/>
  <c r="BI1741" i="9"/>
  <c r="BI1742" i="9"/>
  <c r="BI1743" i="9"/>
  <c r="BI1744" i="9"/>
  <c r="BI1745" i="9"/>
  <c r="BI1746" i="9"/>
  <c r="BI1747" i="9"/>
  <c r="BI1748" i="9"/>
  <c r="BI1749" i="9"/>
  <c r="BI1750" i="9"/>
  <c r="BI1751" i="9"/>
  <c r="BI1752" i="9"/>
  <c r="BI1753" i="9"/>
  <c r="BI1754" i="9"/>
  <c r="BI1755" i="9"/>
  <c r="BI1756" i="9"/>
  <c r="BI1757" i="9"/>
  <c r="BI1758" i="9"/>
  <c r="BI1759" i="9"/>
  <c r="BI1760" i="9"/>
  <c r="BI1761" i="9"/>
  <c r="BI1762" i="9"/>
  <c r="BI1763" i="9"/>
  <c r="BI1764" i="9"/>
  <c r="BI1765" i="9"/>
  <c r="BI1766" i="9"/>
  <c r="BI1767" i="9"/>
  <c r="BI1768" i="9"/>
  <c r="BI1769" i="9"/>
  <c r="BI1770" i="9"/>
  <c r="BI1771" i="9"/>
  <c r="BI1772" i="9"/>
  <c r="BI1773" i="9"/>
  <c r="BI1774" i="9"/>
  <c r="BI1775" i="9"/>
  <c r="BI1776" i="9"/>
  <c r="BI1777" i="9"/>
  <c r="BI1778" i="9"/>
  <c r="BI1779" i="9"/>
  <c r="BI1780" i="9"/>
  <c r="BI1781" i="9"/>
  <c r="BI1782" i="9"/>
  <c r="BI1783" i="9"/>
  <c r="BI1784" i="9"/>
  <c r="BI1785" i="9"/>
  <c r="BI1786" i="9"/>
  <c r="BI1787" i="9"/>
  <c r="BI1788" i="9"/>
  <c r="BI1789" i="9"/>
  <c r="BI1790" i="9"/>
  <c r="BI1791" i="9"/>
  <c r="BI1792" i="9"/>
  <c r="BI1793" i="9"/>
  <c r="BI1794" i="9"/>
  <c r="BI1795" i="9"/>
  <c r="BI1796" i="9"/>
  <c r="BI1797" i="9"/>
  <c r="BI1798" i="9"/>
  <c r="BI1799" i="9"/>
  <c r="BI1800" i="9"/>
  <c r="BI1801" i="9"/>
  <c r="BI1802" i="9"/>
  <c r="BI1803" i="9"/>
  <c r="BI1804" i="9"/>
  <c r="BI1805" i="9"/>
  <c r="BI1806" i="9"/>
  <c r="BI1807" i="9"/>
  <c r="BI1808" i="9"/>
  <c r="BI1809" i="9"/>
  <c r="BI1810" i="9"/>
  <c r="BI1811" i="9"/>
  <c r="BI1812" i="9"/>
  <c r="BI1813" i="9"/>
  <c r="BI1814" i="9"/>
  <c r="BI1815" i="9"/>
  <c r="BI1816" i="9"/>
  <c r="BI1817" i="9"/>
  <c r="BI1818" i="9"/>
  <c r="BI1819" i="9"/>
  <c r="BI1820" i="9"/>
  <c r="BI1821" i="9"/>
  <c r="BI1822" i="9"/>
  <c r="BI1823" i="9"/>
  <c r="BI1824" i="9"/>
  <c r="BI1825" i="9"/>
  <c r="BI1826" i="9"/>
  <c r="BI1827" i="9"/>
  <c r="BI1828" i="9"/>
  <c r="BI1829" i="9"/>
  <c r="BI1830" i="9"/>
  <c r="BI1831" i="9"/>
  <c r="BI1832" i="9"/>
  <c r="BI1833" i="9"/>
  <c r="BI1834" i="9"/>
  <c r="BI1835" i="9"/>
  <c r="BI1836" i="9"/>
  <c r="BI1837" i="9"/>
  <c r="BI1838" i="9"/>
  <c r="BI1839" i="9"/>
  <c r="BI1840" i="9"/>
  <c r="BI1841" i="9"/>
  <c r="BI1842" i="9"/>
  <c r="BI1843" i="9"/>
  <c r="BI1844" i="9"/>
  <c r="BI1845" i="9"/>
  <c r="BI1846" i="9"/>
  <c r="BI1847" i="9"/>
  <c r="BI1848" i="9"/>
  <c r="BI1849" i="9"/>
  <c r="BI1850" i="9"/>
  <c r="BI1851" i="9"/>
  <c r="BI1852" i="9"/>
  <c r="BI1853" i="9"/>
  <c r="BI1854" i="9"/>
  <c r="BI1855" i="9"/>
  <c r="BI1856" i="9"/>
  <c r="BI1857" i="9"/>
  <c r="BI1858" i="9"/>
  <c r="BI1859" i="9"/>
  <c r="BI1860" i="9"/>
  <c r="BI1861" i="9"/>
  <c r="BI1862" i="9"/>
  <c r="BI1863" i="9"/>
  <c r="BI1864" i="9"/>
  <c r="BI1865" i="9"/>
  <c r="BI1866" i="9"/>
  <c r="BI1867" i="9"/>
  <c r="BI1868" i="9"/>
  <c r="BI1869" i="9"/>
  <c r="BI1870" i="9"/>
  <c r="BI1871" i="9"/>
  <c r="BI1872" i="9"/>
  <c r="BI1873" i="9"/>
  <c r="BI1874" i="9"/>
  <c r="BI1875" i="9"/>
  <c r="BI1876" i="9"/>
  <c r="BI1877" i="9"/>
  <c r="BI1878" i="9"/>
  <c r="BI1879" i="9"/>
  <c r="BI1880" i="9"/>
  <c r="BI1881" i="9"/>
  <c r="BI1882" i="9"/>
  <c r="BI1883" i="9"/>
  <c r="BI1884" i="9"/>
  <c r="BI1885" i="9"/>
  <c r="BI1886" i="9"/>
  <c r="BI1887" i="9"/>
  <c r="BI1888" i="9"/>
  <c r="BI1889" i="9"/>
  <c r="BI1890" i="9"/>
  <c r="BI1891" i="9"/>
  <c r="BI1892" i="9"/>
  <c r="BI1893" i="9"/>
  <c r="BI1894" i="9"/>
  <c r="BI1895" i="9"/>
  <c r="BI1896" i="9"/>
  <c r="BI1897" i="9"/>
  <c r="BI1898" i="9"/>
  <c r="BI1899" i="9"/>
  <c r="BI1900" i="9"/>
  <c r="BI1901" i="9"/>
  <c r="BI1902" i="9"/>
  <c r="BI1903" i="9"/>
  <c r="BI1904" i="9"/>
  <c r="BI1905" i="9"/>
  <c r="BI1906" i="9"/>
  <c r="BI1907" i="9"/>
  <c r="BI1908" i="9"/>
  <c r="BI1909" i="9"/>
  <c r="BI1910" i="9"/>
  <c r="BI1911" i="9"/>
  <c r="BI1912" i="9"/>
  <c r="BI1913" i="9"/>
  <c r="BI1914" i="9"/>
  <c r="BI1915" i="9"/>
  <c r="BI1916" i="9"/>
  <c r="BI1917" i="9"/>
  <c r="BI1918" i="9"/>
  <c r="BI1919" i="9"/>
  <c r="BI1920" i="9"/>
  <c r="BI1921" i="9"/>
  <c r="BI1922" i="9"/>
  <c r="BI1923" i="9"/>
  <c r="BI1924" i="9"/>
  <c r="BI1925" i="9"/>
  <c r="BI1926" i="9"/>
  <c r="BI1927" i="9"/>
  <c r="BI1928" i="9"/>
  <c r="BI1929" i="9"/>
  <c r="BI1930" i="9"/>
  <c r="BI1931" i="9"/>
  <c r="BI1932" i="9"/>
  <c r="BI1933" i="9"/>
  <c r="BI1934" i="9"/>
  <c r="BI1935" i="9"/>
  <c r="BI1936" i="9"/>
  <c r="BI1937" i="9"/>
  <c r="BI1938" i="9"/>
  <c r="BI1939" i="9"/>
  <c r="BI1940" i="9"/>
  <c r="BI1941" i="9"/>
  <c r="BI1942" i="9"/>
  <c r="BI1943" i="9"/>
  <c r="BI1944" i="9"/>
  <c r="BI1945" i="9"/>
  <c r="BI1946" i="9"/>
  <c r="BI1947" i="9"/>
  <c r="BI1948" i="9"/>
  <c r="BI1949" i="9"/>
  <c r="BI1950" i="9"/>
  <c r="BI1951" i="9"/>
  <c r="BI1952" i="9"/>
  <c r="BI1953" i="9"/>
  <c r="BI1954" i="9"/>
  <c r="BI1955" i="9"/>
  <c r="BI1956" i="9"/>
  <c r="BI1957" i="9"/>
  <c r="BI1958" i="9"/>
  <c r="BI1959" i="9"/>
  <c r="BI1960" i="9"/>
  <c r="BI1961" i="9"/>
  <c r="BI1962" i="9"/>
  <c r="BI1963" i="9"/>
  <c r="BI1964" i="9"/>
  <c r="BI1965" i="9"/>
  <c r="BI1966" i="9"/>
  <c r="BI1967" i="9"/>
  <c r="BI1968" i="9"/>
  <c r="BI1969" i="9"/>
  <c r="BI1970" i="9"/>
  <c r="BI1971" i="9"/>
  <c r="BI1972" i="9"/>
  <c r="BI1973" i="9"/>
  <c r="BI1974" i="9"/>
  <c r="BI1975" i="9"/>
  <c r="BI1976" i="9"/>
  <c r="BI1977" i="9"/>
  <c r="BI1978" i="9"/>
  <c r="BI1979" i="9"/>
  <c r="BI1980" i="9"/>
  <c r="BI1981" i="9"/>
  <c r="BI1982" i="9"/>
  <c r="BI1983" i="9"/>
  <c r="BI1984" i="9"/>
  <c r="BI1985" i="9"/>
  <c r="BI1986" i="9"/>
  <c r="BI1987" i="9"/>
  <c r="BI1988" i="9"/>
  <c r="BI1989" i="9"/>
  <c r="BI1990" i="9"/>
  <c r="BI1991" i="9"/>
  <c r="BI1992" i="9"/>
  <c r="BI1993" i="9"/>
  <c r="BI1994" i="9"/>
  <c r="BI1995" i="9"/>
  <c r="BI1996" i="9"/>
  <c r="BI1997" i="9"/>
  <c r="BI1998" i="9"/>
  <c r="BI1999" i="9"/>
  <c r="BI2000" i="9"/>
  <c r="BI2001" i="9"/>
  <c r="BI2002" i="9"/>
  <c r="BI2003" i="9"/>
  <c r="BI2004" i="9"/>
  <c r="BI2005" i="9"/>
  <c r="BI2006" i="9"/>
  <c r="BI2007" i="9"/>
  <c r="BI2008" i="9"/>
  <c r="BI2009" i="9"/>
  <c r="BI2010" i="9"/>
  <c r="BI2011" i="9"/>
  <c r="BI2012" i="9"/>
  <c r="BI2013" i="9"/>
  <c r="BI2014" i="9"/>
  <c r="BI2015" i="9"/>
  <c r="BI2016" i="9"/>
  <c r="BI2017" i="9"/>
  <c r="BI2018" i="9"/>
  <c r="BI2019" i="9"/>
  <c r="BI2020" i="9"/>
  <c r="BI2021" i="9"/>
  <c r="BI2022" i="9"/>
  <c r="BI2023" i="9"/>
  <c r="BI2024" i="9"/>
  <c r="BI2025" i="9"/>
  <c r="BI2026" i="9"/>
  <c r="BI2027" i="9"/>
  <c r="BI2028" i="9"/>
  <c r="BI2029" i="9"/>
  <c r="BI2030" i="9"/>
  <c r="BI2031" i="9"/>
  <c r="BI2032" i="9"/>
  <c r="BI2033" i="9"/>
  <c r="BI2034" i="9"/>
  <c r="BI2035" i="9"/>
  <c r="BI2036" i="9"/>
  <c r="BI2037" i="9"/>
  <c r="BI2038" i="9"/>
  <c r="BI2039" i="9"/>
  <c r="BI2040" i="9"/>
  <c r="BI2041" i="9"/>
  <c r="BI2042" i="9"/>
  <c r="BI2043" i="9"/>
  <c r="BI2044" i="9"/>
  <c r="BI2045" i="9"/>
  <c r="BI2046" i="9"/>
  <c r="BI2047" i="9"/>
  <c r="BI2048" i="9"/>
  <c r="BI2049" i="9"/>
  <c r="BI2050" i="9"/>
  <c r="BI2051" i="9"/>
  <c r="BI2052" i="9"/>
  <c r="BI2053" i="9"/>
  <c r="BI2054" i="9"/>
  <c r="BI2055" i="9"/>
  <c r="BI2056" i="9"/>
  <c r="BI2057" i="9"/>
  <c r="BI2058" i="9"/>
  <c r="BI2059" i="9"/>
  <c r="BI2060" i="9"/>
  <c r="BI2061" i="9"/>
  <c r="BI2062" i="9"/>
  <c r="BI2063" i="9"/>
  <c r="BI2064" i="9"/>
  <c r="BI2065" i="9"/>
  <c r="BI2066" i="9"/>
  <c r="BI2067" i="9"/>
  <c r="BI2068" i="9"/>
  <c r="BI2069" i="9"/>
  <c r="BI2070" i="9"/>
  <c r="BI2071" i="9"/>
  <c r="BI2072" i="9"/>
  <c r="BI2073" i="9"/>
  <c r="BI2074" i="9"/>
  <c r="BI2075" i="9"/>
  <c r="BI2076" i="9"/>
  <c r="BI2077" i="9"/>
  <c r="BI2078" i="9"/>
  <c r="BI2079" i="9"/>
  <c r="BI2080" i="9"/>
  <c r="BI2081" i="9"/>
  <c r="BI2082" i="9"/>
  <c r="BI2083" i="9"/>
  <c r="BI2084" i="9"/>
  <c r="BI2085" i="9"/>
  <c r="BI2086" i="9"/>
  <c r="BI2087" i="9"/>
  <c r="BI2088" i="9"/>
  <c r="BI2089" i="9"/>
  <c r="BI2090" i="9"/>
  <c r="BI2091" i="9"/>
  <c r="BI2092" i="9"/>
  <c r="BI2093" i="9"/>
  <c r="BI2094" i="9"/>
  <c r="BI2095" i="9"/>
  <c r="BI2096" i="9"/>
  <c r="BI2097" i="9"/>
  <c r="BI2098" i="9"/>
  <c r="BI2099" i="9"/>
  <c r="BI2100" i="9"/>
  <c r="BI2101" i="9"/>
  <c r="BI2102" i="9"/>
  <c r="BI2103" i="9"/>
  <c r="BI2104" i="9"/>
  <c r="BI2105" i="9"/>
  <c r="BI2106" i="9"/>
  <c r="BI2107" i="9"/>
  <c r="BI2108" i="9"/>
  <c r="BI2109" i="9"/>
  <c r="BI2110" i="9"/>
  <c r="BI2111" i="9"/>
  <c r="BI2112" i="9"/>
  <c r="BI2113" i="9"/>
  <c r="BI2114" i="9"/>
  <c r="BI2115" i="9"/>
  <c r="BI2116" i="9"/>
  <c r="BI2117" i="9"/>
  <c r="BI2118" i="9"/>
  <c r="BI2119" i="9"/>
  <c r="BI2120" i="9"/>
  <c r="BI2121" i="9"/>
  <c r="BI2122" i="9"/>
  <c r="BI2123" i="9"/>
  <c r="BI2124" i="9"/>
  <c r="BI2125" i="9"/>
  <c r="BI2126" i="9"/>
  <c r="BI2127" i="9"/>
  <c r="BI2128" i="9"/>
  <c r="BI2129" i="9"/>
  <c r="BI2130" i="9"/>
  <c r="BI2131" i="9"/>
  <c r="BI2132" i="9"/>
  <c r="BI2133" i="9"/>
  <c r="BI2134" i="9"/>
  <c r="BI2135" i="9"/>
  <c r="BI2136" i="9"/>
  <c r="BI2137" i="9"/>
  <c r="BI2138" i="9"/>
  <c r="BI2139" i="9"/>
  <c r="BI2140" i="9"/>
  <c r="BI2141" i="9"/>
  <c r="BI2142" i="9"/>
  <c r="BI2143" i="9"/>
  <c r="BI2144" i="9"/>
  <c r="BI2145" i="9"/>
  <c r="BI2146" i="9"/>
  <c r="BI2147" i="9"/>
  <c r="BI2148" i="9"/>
  <c r="BI2149" i="9"/>
  <c r="BI2150" i="9"/>
  <c r="BI2151" i="9"/>
  <c r="BI2152" i="9"/>
  <c r="BI2153" i="9"/>
  <c r="BI2154" i="9"/>
  <c r="BI2155" i="9"/>
  <c r="BI2156" i="9"/>
  <c r="BI2157" i="9"/>
  <c r="BI2158" i="9"/>
  <c r="BI2159" i="9"/>
  <c r="BI2160" i="9"/>
  <c r="BI2161" i="9"/>
  <c r="BI2162" i="9"/>
  <c r="BI2163" i="9"/>
  <c r="BI2164" i="9"/>
  <c r="BI2165" i="9"/>
  <c r="BI2166" i="9"/>
  <c r="BI2167" i="9"/>
  <c r="BI2168" i="9"/>
  <c r="BI2169" i="9"/>
  <c r="BI2170" i="9"/>
  <c r="BI2171" i="9"/>
  <c r="BI2172" i="9"/>
  <c r="BI2173" i="9"/>
  <c r="BI2174" i="9"/>
  <c r="BI2175" i="9"/>
  <c r="BI2176" i="9"/>
  <c r="BI2177" i="9"/>
  <c r="BI2178" i="9"/>
  <c r="BI2179" i="9"/>
  <c r="BI2180" i="9"/>
  <c r="BI2181" i="9"/>
  <c r="BI2182" i="9"/>
  <c r="BI2183" i="9"/>
  <c r="BI2184" i="9"/>
  <c r="BI2185" i="9"/>
  <c r="BI2186" i="9"/>
  <c r="BI2187" i="9"/>
  <c r="BI2188" i="9"/>
  <c r="BI2189" i="9"/>
  <c r="BI2190" i="9"/>
  <c r="BI2191" i="9"/>
  <c r="BI2192" i="9"/>
  <c r="BI2193" i="9"/>
  <c r="BI2194" i="9"/>
  <c r="BI2195" i="9"/>
  <c r="BI2196" i="9"/>
  <c r="BI2197" i="9"/>
  <c r="BI2198" i="9"/>
  <c r="BI2199" i="9"/>
  <c r="BI2200" i="9"/>
  <c r="BI2201" i="9"/>
  <c r="BI2202" i="9"/>
  <c r="BI2203" i="9"/>
  <c r="BI2204" i="9"/>
  <c r="BI2205" i="9"/>
  <c r="BI2206" i="9"/>
  <c r="BI2207" i="9"/>
  <c r="BI2208" i="9"/>
  <c r="BI2209" i="9"/>
  <c r="BI2210" i="9"/>
  <c r="BI2211" i="9"/>
  <c r="BI2212" i="9"/>
  <c r="BI2213" i="9"/>
  <c r="BI2214" i="9"/>
  <c r="BI2215" i="9"/>
  <c r="BI2216" i="9"/>
  <c r="BI2217" i="9"/>
  <c r="BI2218" i="9"/>
  <c r="BI2219" i="9"/>
  <c r="BI2220" i="9"/>
  <c r="BI2221" i="9"/>
  <c r="BI2222" i="9"/>
  <c r="BI2223" i="9"/>
  <c r="BI2224" i="9"/>
  <c r="BI2225" i="9"/>
  <c r="BI2226" i="9"/>
  <c r="BI2227" i="9"/>
  <c r="BI2228" i="9"/>
  <c r="BI2229" i="9"/>
  <c r="BI2230" i="9"/>
  <c r="BI2231" i="9"/>
  <c r="BI2232" i="9"/>
  <c r="BI2233" i="9"/>
  <c r="BI2234" i="9"/>
  <c r="BI2235" i="9"/>
  <c r="BI2236" i="9"/>
  <c r="BI2237" i="9"/>
  <c r="BI2238" i="9"/>
  <c r="BI2239" i="9"/>
  <c r="BI2240" i="9"/>
  <c r="BI2241" i="9"/>
  <c r="BI2242" i="9"/>
  <c r="BI2243" i="9"/>
  <c r="BI2244" i="9"/>
  <c r="BI2245" i="9"/>
  <c r="BI2246" i="9"/>
  <c r="BI2247" i="9"/>
  <c r="BI2248" i="9"/>
  <c r="BI2249" i="9"/>
  <c r="BI2250" i="9"/>
  <c r="BI2251" i="9"/>
  <c r="BI2252" i="9"/>
  <c r="BI2253" i="9"/>
  <c r="BI2254" i="9"/>
  <c r="BI2255" i="9"/>
  <c r="BI2256" i="9"/>
  <c r="BI2257" i="9"/>
  <c r="BI2258" i="9"/>
  <c r="BI2259" i="9"/>
  <c r="BI2260" i="9"/>
  <c r="BI2261" i="9"/>
  <c r="BI2262" i="9"/>
  <c r="BI2263" i="9"/>
  <c r="BI2264" i="9"/>
  <c r="BI2265" i="9"/>
  <c r="BI2266" i="9"/>
  <c r="BI2267" i="9"/>
  <c r="BI2268" i="9"/>
  <c r="BI2269" i="9"/>
  <c r="BI2270" i="9"/>
  <c r="BI2271" i="9"/>
  <c r="BI2272" i="9"/>
  <c r="BI2273" i="9"/>
  <c r="BI2274" i="9"/>
  <c r="BI2275" i="9"/>
  <c r="BI2276" i="9"/>
  <c r="BI2277" i="9"/>
  <c r="BI2278" i="9"/>
  <c r="BI2279" i="9"/>
  <c r="BI2280" i="9"/>
  <c r="BI2281" i="9"/>
  <c r="BI2282" i="9"/>
  <c r="BI2283" i="9"/>
  <c r="BI2284" i="9"/>
  <c r="BI2285" i="9"/>
  <c r="BI2286" i="9"/>
  <c r="BI2287" i="9"/>
  <c r="BI2288" i="9"/>
  <c r="BI2289" i="9"/>
  <c r="BI2290" i="9"/>
  <c r="BI2291" i="9"/>
  <c r="BI2292" i="9"/>
  <c r="BI2293" i="9"/>
  <c r="BI2294" i="9"/>
  <c r="BI2295" i="9"/>
  <c r="BI2296" i="9"/>
  <c r="BI2297" i="9"/>
  <c r="BI2298" i="9"/>
  <c r="BI2299" i="9"/>
  <c r="BI2300" i="9"/>
  <c r="BI2301" i="9"/>
  <c r="BI2302" i="9"/>
  <c r="BI2303" i="9"/>
  <c r="BI2304" i="9"/>
  <c r="BI2305" i="9"/>
  <c r="BI2306" i="9"/>
  <c r="BI2307" i="9"/>
  <c r="BI2308" i="9"/>
  <c r="BI2309" i="9"/>
  <c r="BI2310" i="9"/>
  <c r="BI2311" i="9"/>
  <c r="BI2312" i="9"/>
  <c r="BI2313" i="9"/>
  <c r="BI2314" i="9"/>
  <c r="BI2315" i="9"/>
  <c r="BI2316" i="9"/>
  <c r="BI2317" i="9"/>
  <c r="BI2318" i="9"/>
  <c r="BI2319" i="9"/>
  <c r="BI2320" i="9"/>
  <c r="BI2321" i="9"/>
  <c r="BI2322" i="9"/>
  <c r="BI2323" i="9"/>
  <c r="BI2324" i="9"/>
  <c r="BI2325" i="9"/>
  <c r="BI2326" i="9"/>
  <c r="BI2327" i="9"/>
  <c r="BI2328" i="9"/>
  <c r="BI2329" i="9"/>
  <c r="BI2330" i="9"/>
  <c r="BI2331" i="9"/>
  <c r="BI2332" i="9"/>
  <c r="BI2333" i="9"/>
  <c r="BI2334" i="9"/>
  <c r="BI2335" i="9"/>
  <c r="BI2336" i="9"/>
  <c r="BI2337" i="9"/>
  <c r="BI2338" i="9"/>
  <c r="BI2339" i="9"/>
  <c r="BI2340" i="9"/>
  <c r="BI2341" i="9"/>
  <c r="BI2342" i="9"/>
  <c r="BI2343" i="9"/>
  <c r="BI2344" i="9"/>
  <c r="BI2345" i="9"/>
  <c r="BI2346" i="9"/>
  <c r="BI2347" i="9"/>
  <c r="BI2348" i="9"/>
  <c r="BI2349" i="9"/>
  <c r="BI2350" i="9"/>
  <c r="BI2351" i="9"/>
  <c r="BI2352" i="9"/>
  <c r="BI2353" i="9"/>
  <c r="BI2354" i="9"/>
  <c r="BI2355" i="9"/>
  <c r="BI2356" i="9"/>
  <c r="BI2357" i="9"/>
  <c r="BI2358" i="9"/>
  <c r="BI2359" i="9"/>
  <c r="BI2360" i="9"/>
  <c r="BI2361" i="9"/>
  <c r="BI2362" i="9"/>
  <c r="BI2363" i="9"/>
  <c r="BI2364" i="9"/>
  <c r="BI2365" i="9"/>
  <c r="BI2366" i="9"/>
  <c r="BI2367" i="9"/>
  <c r="BI2368" i="9"/>
  <c r="BI2369" i="9"/>
  <c r="BI2370" i="9"/>
  <c r="BI2371" i="9"/>
  <c r="BI2372" i="9"/>
  <c r="BI2373" i="9"/>
  <c r="BI2374" i="9"/>
  <c r="BI2375" i="9"/>
  <c r="BI2376" i="9"/>
  <c r="BI2377" i="9"/>
  <c r="BI2378" i="9"/>
  <c r="BI2379" i="9"/>
  <c r="BI2380" i="9"/>
  <c r="BI2381" i="9"/>
  <c r="BI2382" i="9"/>
  <c r="BI2383" i="9"/>
  <c r="BI2384" i="9"/>
  <c r="BI2385" i="9"/>
  <c r="BI2386" i="9"/>
  <c r="BI2387" i="9"/>
  <c r="BI2388" i="9"/>
  <c r="BI2389" i="9"/>
  <c r="BI2390" i="9"/>
  <c r="BI2391" i="9"/>
  <c r="BI2392" i="9"/>
  <c r="BI2393" i="9"/>
  <c r="BI2394" i="9"/>
  <c r="BI2395" i="9"/>
  <c r="BI2396" i="9"/>
  <c r="BI2397" i="9"/>
  <c r="BI2398" i="9"/>
  <c r="BI2399" i="9"/>
  <c r="BI2400" i="9"/>
  <c r="BI2401" i="9"/>
  <c r="BI2402" i="9"/>
  <c r="BI2403" i="9"/>
  <c r="BI2404" i="9"/>
  <c r="BI2405" i="9"/>
  <c r="BI2406" i="9"/>
  <c r="BI2407" i="9"/>
  <c r="BI2408" i="9"/>
  <c r="BI2409" i="9"/>
  <c r="BI2410" i="9"/>
  <c r="BI2411" i="9"/>
  <c r="BI2412" i="9"/>
  <c r="BI2413" i="9"/>
  <c r="BI2414" i="9"/>
  <c r="BI2415" i="9"/>
  <c r="BI2416" i="9"/>
  <c r="BI2417" i="9"/>
  <c r="BI2418" i="9"/>
  <c r="BI2419" i="9"/>
  <c r="BI2420" i="9"/>
  <c r="BI2421" i="9"/>
  <c r="BI2422" i="9"/>
  <c r="BI2423" i="9"/>
  <c r="BI2424" i="9"/>
  <c r="BI2425" i="9"/>
  <c r="BI2426" i="9"/>
  <c r="BI2427" i="9"/>
  <c r="BI2428" i="9"/>
  <c r="BI2429" i="9"/>
  <c r="BI2430" i="9"/>
  <c r="BI2431" i="9"/>
  <c r="BI2432" i="9"/>
  <c r="BI2433" i="9"/>
  <c r="BI2434" i="9"/>
  <c r="BI2435" i="9"/>
  <c r="BI2436" i="9"/>
  <c r="BI2437" i="9"/>
  <c r="BI2438" i="9"/>
  <c r="BI2439" i="9"/>
  <c r="BI2440" i="9"/>
  <c r="BI2441" i="9"/>
  <c r="BI2442" i="9"/>
  <c r="BI2443" i="9"/>
  <c r="BI2444" i="9"/>
  <c r="BI2445" i="9"/>
  <c r="BI2446" i="9"/>
  <c r="BI2447" i="9"/>
  <c r="BI2448" i="9"/>
  <c r="BI2449" i="9"/>
  <c r="BI2450" i="9"/>
  <c r="BI2451" i="9"/>
  <c r="BI2452" i="9"/>
  <c r="BI2453" i="9"/>
  <c r="BI2454" i="9"/>
  <c r="BI2455" i="9"/>
  <c r="BI2456" i="9"/>
  <c r="BI2457" i="9"/>
  <c r="BI2458" i="9"/>
  <c r="BI2459" i="9"/>
  <c r="BI2460" i="9"/>
  <c r="BI2461" i="9"/>
  <c r="BI2462" i="9"/>
  <c r="BI2463" i="9"/>
  <c r="BI2464" i="9"/>
  <c r="BI2465" i="9"/>
  <c r="BI2466" i="9"/>
  <c r="BI2467" i="9"/>
  <c r="BI2468" i="9"/>
  <c r="BI2469" i="9"/>
  <c r="BI2470" i="9"/>
  <c r="BI2471" i="9"/>
  <c r="BI2472" i="9"/>
  <c r="BI2473" i="9"/>
  <c r="BI2474" i="9"/>
  <c r="BI2475" i="9"/>
  <c r="BI2476" i="9"/>
  <c r="BI2477" i="9"/>
  <c r="BI2478" i="9"/>
  <c r="BI2479" i="9"/>
  <c r="BI2480" i="9"/>
  <c r="BI2481" i="9"/>
  <c r="BI2482" i="9"/>
  <c r="BI2483" i="9"/>
  <c r="BI2484" i="9"/>
  <c r="BI2485" i="9"/>
  <c r="BI2486" i="9"/>
  <c r="BI2487" i="9"/>
  <c r="BI2488" i="9"/>
  <c r="BI2489" i="9"/>
  <c r="BI2490" i="9"/>
  <c r="BI2491" i="9"/>
  <c r="BI2492" i="9"/>
  <c r="BI2493" i="9"/>
  <c r="BI2494" i="9"/>
  <c r="BI2495" i="9"/>
  <c r="BI2496" i="9"/>
  <c r="BI2497" i="9"/>
  <c r="BI2498" i="9"/>
  <c r="BI2499" i="9"/>
  <c r="BI2500" i="9"/>
  <c r="BI2501" i="9"/>
  <c r="BI2502" i="9"/>
  <c r="BI2503" i="9"/>
  <c r="BI2504" i="9"/>
  <c r="BI2505" i="9"/>
  <c r="BI2506" i="9"/>
  <c r="BI2507" i="9"/>
  <c r="BI2508" i="9"/>
  <c r="BI2509" i="9"/>
  <c r="BI2510" i="9"/>
  <c r="BI2511" i="9"/>
  <c r="BI2512" i="9"/>
  <c r="BI2513" i="9"/>
  <c r="BI2514" i="9"/>
  <c r="BI2515" i="9"/>
  <c r="BI2516" i="9"/>
  <c r="BI2517" i="9"/>
  <c r="BI2518" i="9"/>
  <c r="BI2519" i="9"/>
  <c r="BI2520" i="9"/>
  <c r="BI2521" i="9"/>
  <c r="BI2522" i="9"/>
  <c r="BI2523" i="9"/>
  <c r="BI2524" i="9"/>
  <c r="BI2525" i="9"/>
  <c r="BI2526" i="9"/>
  <c r="BI2527" i="9"/>
  <c r="BI2528" i="9"/>
  <c r="BI2529" i="9"/>
  <c r="BI2530" i="9"/>
  <c r="BI2531" i="9"/>
  <c r="BI2532" i="9"/>
  <c r="BI2533" i="9"/>
  <c r="BI2534" i="9"/>
  <c r="BI2535" i="9"/>
  <c r="BI2536" i="9"/>
  <c r="BI2537" i="9"/>
  <c r="BI2538" i="9"/>
  <c r="BI2539" i="9"/>
  <c r="BI2540" i="9"/>
  <c r="BI2541" i="9"/>
  <c r="BI2542" i="9"/>
  <c r="BI2543" i="9"/>
  <c r="BI2544" i="9"/>
  <c r="BI2545" i="9"/>
  <c r="BI2546" i="9"/>
  <c r="BI2547" i="9"/>
  <c r="BI2548" i="9"/>
  <c r="BI2549" i="9"/>
  <c r="BI2550" i="9"/>
  <c r="BI2551" i="9"/>
  <c r="BI2552" i="9"/>
  <c r="BI2553" i="9"/>
  <c r="BI2554" i="9"/>
  <c r="BI2555" i="9"/>
  <c r="BI2556" i="9"/>
  <c r="BI2557" i="9"/>
  <c r="BI2558" i="9"/>
  <c r="BI2559" i="9"/>
  <c r="BI2560" i="9"/>
  <c r="BI2561" i="9"/>
  <c r="BI2562" i="9"/>
  <c r="BI2563" i="9"/>
  <c r="BI2564" i="9"/>
  <c r="BI2565" i="9"/>
  <c r="BI2566" i="9"/>
  <c r="BI2567" i="9"/>
  <c r="BI2568" i="9"/>
  <c r="BI2569" i="9"/>
  <c r="BI2570" i="9"/>
  <c r="BI2571" i="9"/>
  <c r="BI2572" i="9"/>
  <c r="BI2573" i="9"/>
  <c r="BI2574" i="9"/>
  <c r="BI2575" i="9"/>
  <c r="BI2576" i="9"/>
  <c r="BI2577" i="9"/>
  <c r="BI2578" i="9"/>
  <c r="BI2579" i="9"/>
  <c r="BI2580" i="9"/>
  <c r="BI2581" i="9"/>
  <c r="BI2582" i="9"/>
  <c r="BI2583" i="9"/>
  <c r="BI2584" i="9"/>
  <c r="BI2585" i="9"/>
  <c r="BI2586" i="9"/>
  <c r="BI2587" i="9"/>
  <c r="BI2588" i="9"/>
  <c r="BI2589" i="9"/>
  <c r="BI2590" i="9"/>
  <c r="BI2591" i="9"/>
  <c r="BI2592" i="9"/>
  <c r="BI2593" i="9"/>
  <c r="BI2594" i="9"/>
  <c r="BI2595" i="9"/>
  <c r="BI2596" i="9"/>
  <c r="BI2597" i="9"/>
  <c r="BI2598" i="9"/>
  <c r="BI2599" i="9"/>
  <c r="BI2600" i="9"/>
  <c r="BI2601" i="9"/>
  <c r="BI2602" i="9"/>
  <c r="BI2603" i="9"/>
  <c r="BI2604" i="9"/>
  <c r="BI2605" i="9"/>
  <c r="BI2606" i="9"/>
  <c r="BI2607" i="9"/>
  <c r="BI2608" i="9"/>
  <c r="BI2609" i="9"/>
  <c r="BI2610" i="9"/>
  <c r="BI2611" i="9"/>
  <c r="BI2612" i="9"/>
  <c r="BI2613" i="9"/>
  <c r="BI2614" i="9"/>
  <c r="BI2615" i="9"/>
  <c r="BI2616" i="9"/>
  <c r="BI2617" i="9"/>
  <c r="BI2618" i="9"/>
  <c r="BI2619" i="9"/>
  <c r="BI2620" i="9"/>
  <c r="BI2621" i="9"/>
  <c r="BI2622" i="9"/>
  <c r="BI2623" i="9"/>
  <c r="BI2624" i="9"/>
  <c r="BI2625" i="9"/>
  <c r="BI2626" i="9"/>
  <c r="BI2627" i="9"/>
  <c r="BI2628" i="9"/>
  <c r="BI2629" i="9"/>
  <c r="BI2630" i="9"/>
  <c r="BI2631" i="9"/>
  <c r="BI2632" i="9"/>
  <c r="BI2633" i="9"/>
  <c r="BI2634" i="9"/>
  <c r="BI2635" i="9"/>
  <c r="BI2636" i="9"/>
  <c r="BI2637" i="9"/>
  <c r="BI2638" i="9"/>
  <c r="BI2639" i="9"/>
  <c r="BI2640" i="9"/>
  <c r="BI2641" i="9"/>
  <c r="BI2642" i="9"/>
  <c r="BI2643" i="9"/>
  <c r="BI2644" i="9"/>
  <c r="BI2645" i="9"/>
  <c r="BI2646" i="9"/>
  <c r="BI2647" i="9"/>
  <c r="BI2648" i="9"/>
  <c r="BI2649" i="9"/>
  <c r="BI2650" i="9"/>
  <c r="BI2651" i="9"/>
  <c r="BI2652" i="9"/>
  <c r="BI2653" i="9"/>
  <c r="BI2654" i="9"/>
  <c r="BI2655" i="9"/>
  <c r="BI2656" i="9"/>
  <c r="BI2657" i="9"/>
  <c r="BI2658" i="9"/>
  <c r="BI2659" i="9"/>
  <c r="BI2660" i="9"/>
  <c r="BI2661" i="9"/>
  <c r="BI2662" i="9"/>
  <c r="BI2663" i="9"/>
  <c r="BI2664" i="9"/>
  <c r="BI2665" i="9"/>
  <c r="BI2666" i="9"/>
  <c r="BI2667" i="9"/>
  <c r="BI2668" i="9"/>
  <c r="BI2669" i="9"/>
  <c r="BI2670" i="9"/>
  <c r="BI2671" i="9"/>
  <c r="BI2672" i="9"/>
  <c r="BI2673" i="9"/>
  <c r="BI2674" i="9"/>
  <c r="BI2675" i="9"/>
  <c r="BI2676" i="9"/>
  <c r="BI2677" i="9"/>
  <c r="BI2678" i="9"/>
  <c r="BI2679" i="9"/>
  <c r="BI2680" i="9"/>
  <c r="BI2681" i="9"/>
  <c r="BI2682" i="9"/>
  <c r="BI2683" i="9"/>
  <c r="BI2684" i="9"/>
  <c r="BI2685" i="9"/>
  <c r="BI2686" i="9"/>
  <c r="BI2687" i="9"/>
  <c r="BI2688" i="9"/>
  <c r="BI2689" i="9"/>
  <c r="BI2690" i="9"/>
  <c r="BI2691" i="9"/>
  <c r="BI2692" i="9"/>
  <c r="BI2693" i="9"/>
  <c r="BI2694" i="9"/>
  <c r="BI2695" i="9"/>
  <c r="BI2696" i="9"/>
  <c r="BI2697" i="9"/>
  <c r="BI2698" i="9"/>
  <c r="BI2699" i="9"/>
  <c r="BI2700" i="9"/>
  <c r="BI2701" i="9"/>
  <c r="BI2702" i="9"/>
  <c r="BI2703" i="9"/>
  <c r="BI2704" i="9"/>
  <c r="BI2705" i="9"/>
  <c r="BI2706" i="9"/>
  <c r="BI2707" i="9"/>
  <c r="BI2708" i="9"/>
  <c r="BI2709" i="9"/>
  <c r="BI2710" i="9"/>
  <c r="BI2711" i="9"/>
  <c r="BI2712" i="9"/>
  <c r="BI2713" i="9"/>
  <c r="BI2714" i="9"/>
  <c r="BI2715" i="9"/>
  <c r="BI2716" i="9"/>
  <c r="BI2717" i="9"/>
  <c r="BI2718" i="9"/>
  <c r="BI2719" i="9"/>
  <c r="BI2720" i="9"/>
  <c r="BI2721" i="9"/>
  <c r="BI2722" i="9"/>
  <c r="BI2723" i="9"/>
  <c r="BI2724" i="9"/>
  <c r="BI2725" i="9"/>
  <c r="BI2726" i="9"/>
  <c r="BI2727" i="9"/>
  <c r="BI2728" i="9"/>
  <c r="BI2729" i="9"/>
  <c r="BI2730" i="9"/>
  <c r="BI2731" i="9"/>
  <c r="BI2732" i="9"/>
  <c r="BI2733" i="9"/>
  <c r="BI2734" i="9"/>
  <c r="BI2735" i="9"/>
  <c r="BI2736" i="9"/>
  <c r="BI2737" i="9"/>
  <c r="BI2738" i="9"/>
  <c r="BI2739" i="9"/>
  <c r="BI2740" i="9"/>
  <c r="BI2741" i="9"/>
  <c r="BI2742" i="9"/>
  <c r="BI2743" i="9"/>
  <c r="BI2744" i="9"/>
  <c r="BI2745" i="9"/>
  <c r="BI2746" i="9"/>
  <c r="BI2747" i="9"/>
  <c r="BI2748" i="9"/>
  <c r="BI2749" i="9"/>
  <c r="BI2750" i="9"/>
  <c r="BI2751" i="9"/>
  <c r="BI2752" i="9"/>
  <c r="BI2753" i="9"/>
  <c r="BI2754" i="9"/>
  <c r="BI2755" i="9"/>
  <c r="BI2756" i="9"/>
  <c r="BI2757" i="9"/>
  <c r="BI2758" i="9"/>
  <c r="BI2759" i="9"/>
  <c r="BI2760" i="9"/>
  <c r="BI2761" i="9"/>
  <c r="BI2762" i="9"/>
  <c r="BI2763" i="9"/>
  <c r="BI2764" i="9"/>
  <c r="BI2765" i="9"/>
  <c r="BI2766" i="9"/>
  <c r="BI2767" i="9"/>
  <c r="BI2768" i="9"/>
  <c r="BI2769" i="9"/>
  <c r="BI2770" i="9"/>
  <c r="BI2771" i="9"/>
  <c r="BI2772" i="9"/>
  <c r="BI2773" i="9"/>
  <c r="BI2774" i="9"/>
  <c r="BI2775" i="9"/>
  <c r="BI2776" i="9"/>
  <c r="BI2777" i="9"/>
  <c r="BI2778" i="9"/>
  <c r="BI2779" i="9"/>
  <c r="BI2780" i="9"/>
  <c r="BI2781" i="9"/>
  <c r="BI2782" i="9"/>
  <c r="BI2783" i="9"/>
  <c r="BI2784" i="9"/>
  <c r="BI2785" i="9"/>
  <c r="BI2786" i="9"/>
  <c r="BI2787" i="9"/>
  <c r="BI2788" i="9"/>
  <c r="BI2789" i="9"/>
  <c r="BI2790" i="9"/>
  <c r="BI2791" i="9"/>
  <c r="BI2792" i="9"/>
  <c r="BI2793" i="9"/>
  <c r="BI2794" i="9"/>
  <c r="BI2795" i="9"/>
  <c r="BI2796" i="9"/>
  <c r="BI2797" i="9"/>
  <c r="BI2798" i="9"/>
  <c r="BI2799" i="9"/>
  <c r="BI2800" i="9"/>
  <c r="BI2801" i="9"/>
  <c r="BI2802" i="9"/>
  <c r="BI2803" i="9"/>
  <c r="BI2804" i="9"/>
  <c r="BI2805" i="9"/>
  <c r="BI2806" i="9"/>
  <c r="BI2807" i="9"/>
  <c r="BI2808" i="9"/>
  <c r="BI2809" i="9"/>
  <c r="BI2810" i="9"/>
  <c r="BI2811" i="9"/>
  <c r="BI2812" i="9"/>
  <c r="BI2813" i="9"/>
  <c r="BI2814" i="9"/>
  <c r="BI2815" i="9"/>
  <c r="BI2816" i="9"/>
  <c r="BI2817" i="9"/>
  <c r="BI2818" i="9"/>
  <c r="BI2819" i="9"/>
  <c r="BI2820" i="9"/>
  <c r="BI2821" i="9"/>
  <c r="BI2822" i="9"/>
  <c r="BI2823" i="9"/>
  <c r="BI2824" i="9"/>
  <c r="BI2825" i="9"/>
  <c r="BI2826" i="9"/>
  <c r="BI2827" i="9"/>
  <c r="BI2828" i="9"/>
  <c r="BI2829" i="9"/>
  <c r="BI2830" i="9"/>
  <c r="BI2831" i="9"/>
  <c r="BI2832" i="9"/>
  <c r="BI2833" i="9"/>
  <c r="BI2834" i="9"/>
  <c r="BI2835" i="9"/>
  <c r="BI2836" i="9"/>
  <c r="BI2837" i="9"/>
  <c r="BI2838" i="9"/>
  <c r="BI2839" i="9"/>
  <c r="BI2840" i="9"/>
  <c r="BI2841" i="9"/>
  <c r="BI2842" i="9"/>
  <c r="BI2843" i="9"/>
  <c r="BI2844" i="9"/>
  <c r="BI2845" i="9"/>
  <c r="BI2846" i="9"/>
  <c r="BI2847" i="9"/>
  <c r="BI2848" i="9"/>
  <c r="BI2849" i="9"/>
  <c r="BI2850" i="9"/>
  <c r="BI2851" i="9"/>
  <c r="BI2852" i="9"/>
  <c r="BI2853" i="9"/>
  <c r="BI2854" i="9"/>
  <c r="BI2855" i="9"/>
  <c r="BI2856" i="9"/>
  <c r="BI2857" i="9"/>
  <c r="BI2858" i="9"/>
  <c r="BI2859" i="9"/>
  <c r="BI2860" i="9"/>
  <c r="BI2861" i="9"/>
  <c r="BI2862" i="9"/>
  <c r="BI2863" i="9"/>
  <c r="BI2864" i="9"/>
  <c r="BI2865" i="9"/>
  <c r="BI2866" i="9"/>
  <c r="BI2867" i="9"/>
  <c r="BI2868" i="9"/>
  <c r="BI2869" i="9"/>
  <c r="BI2870" i="9"/>
  <c r="BI2871" i="9"/>
  <c r="BI2872" i="9"/>
  <c r="BI2873" i="9"/>
  <c r="BI2874" i="9"/>
  <c r="BI2875" i="9"/>
  <c r="BI2876" i="9"/>
  <c r="BI2877" i="9"/>
  <c r="BI2878" i="9"/>
  <c r="BI2879" i="9"/>
  <c r="BI2880" i="9"/>
  <c r="BI2881" i="9"/>
  <c r="BI2882" i="9"/>
  <c r="BI2883" i="9"/>
  <c r="BI2884" i="9"/>
  <c r="BI2885" i="9"/>
  <c r="BI2886" i="9"/>
  <c r="BI2887" i="9"/>
  <c r="BI2888" i="9"/>
  <c r="BI2889" i="9"/>
  <c r="BI2890" i="9"/>
  <c r="BI2891" i="9"/>
  <c r="BI2892" i="9"/>
  <c r="BI2893" i="9"/>
  <c r="BI2894" i="9"/>
  <c r="BI2895" i="9"/>
  <c r="BI2896" i="9"/>
  <c r="BI2897" i="9"/>
  <c r="BI2898" i="9"/>
  <c r="BI2899" i="9"/>
  <c r="BI2900" i="9"/>
  <c r="BI2901" i="9"/>
  <c r="BI2902" i="9"/>
  <c r="BI2903" i="9"/>
  <c r="BI2904" i="9"/>
  <c r="BI2905" i="9"/>
  <c r="BI2906" i="9"/>
  <c r="BI2907" i="9"/>
  <c r="BI2908" i="9"/>
  <c r="BI2909" i="9"/>
  <c r="BI2910" i="9"/>
  <c r="BI2911" i="9"/>
  <c r="BI2912" i="9"/>
  <c r="BI2913" i="9"/>
  <c r="BI2914" i="9"/>
  <c r="BI2915" i="9"/>
  <c r="BI2916" i="9"/>
  <c r="BI2917" i="9"/>
  <c r="BI2918" i="9"/>
  <c r="BI2919" i="9"/>
  <c r="BI2920" i="9"/>
  <c r="BI2921" i="9"/>
  <c r="BI2922" i="9"/>
  <c r="BI2923" i="9"/>
  <c r="BI2924" i="9"/>
  <c r="BI2925" i="9"/>
  <c r="BI2926" i="9"/>
  <c r="BI2927" i="9"/>
  <c r="BI2928" i="9"/>
  <c r="BI2929" i="9"/>
  <c r="BI2930" i="9"/>
  <c r="BI2931" i="9"/>
  <c r="BI2932" i="9"/>
  <c r="BI2933" i="9"/>
  <c r="BI2934" i="9"/>
  <c r="BI2935" i="9"/>
  <c r="BI2936" i="9"/>
  <c r="BI2937" i="9"/>
  <c r="BI2938" i="9"/>
  <c r="BI2939" i="9"/>
  <c r="BI2940" i="9"/>
  <c r="BI2941" i="9"/>
  <c r="BI2942" i="9"/>
  <c r="BI2943" i="9"/>
  <c r="BI2944" i="9"/>
  <c r="BI2945" i="9"/>
  <c r="BI2946" i="9"/>
  <c r="BI2947" i="9"/>
  <c r="BI2948" i="9"/>
  <c r="BI2949" i="9"/>
  <c r="BI2950" i="9"/>
  <c r="BI2951" i="9"/>
  <c r="BI2952" i="9"/>
  <c r="BI2953" i="9"/>
  <c r="BI2954" i="9"/>
  <c r="BI2955" i="9"/>
  <c r="BI2956" i="9"/>
  <c r="BI2957" i="9"/>
  <c r="BI2958" i="9"/>
  <c r="BI2959" i="9"/>
  <c r="BI2960" i="9"/>
  <c r="BI2961" i="9"/>
  <c r="BI2962" i="9"/>
  <c r="BI2963" i="9"/>
  <c r="BI2964" i="9"/>
  <c r="BI2965" i="9"/>
  <c r="BI2966" i="9"/>
  <c r="BI2967" i="9"/>
  <c r="BI2968" i="9"/>
  <c r="BI2969" i="9"/>
  <c r="BI2970" i="9"/>
  <c r="BI2971" i="9"/>
  <c r="BI2972" i="9"/>
  <c r="BI2973" i="9"/>
  <c r="BI2974" i="9"/>
  <c r="BI2975" i="9"/>
  <c r="BI2976" i="9"/>
  <c r="BI2977" i="9"/>
  <c r="BI2978" i="9"/>
  <c r="BI2979" i="9"/>
  <c r="BI2980" i="9"/>
  <c r="BI2981" i="9"/>
  <c r="BI2982" i="9"/>
  <c r="BI2983" i="9"/>
  <c r="BI2984" i="9"/>
  <c r="BI2985" i="9"/>
  <c r="BI2986" i="9"/>
  <c r="BI2987" i="9"/>
  <c r="BI2988" i="9"/>
  <c r="BI2989" i="9"/>
  <c r="BI2990" i="9"/>
  <c r="BI2991" i="9"/>
  <c r="BI2992" i="9"/>
  <c r="BI2993" i="9"/>
  <c r="BI2994" i="9"/>
  <c r="BI2995" i="9"/>
  <c r="BI2996" i="9"/>
  <c r="BI2997" i="9"/>
  <c r="BI2998" i="9"/>
  <c r="BI2999" i="9"/>
  <c r="BI3000" i="9"/>
  <c r="BI3001" i="9"/>
  <c r="BI3002" i="9"/>
  <c r="BI3003" i="9"/>
  <c r="BI3004" i="9"/>
  <c r="BI3005" i="9"/>
  <c r="BI3006" i="9"/>
  <c r="BI3007" i="9"/>
  <c r="BI3008" i="9"/>
  <c r="BI3009" i="9"/>
  <c r="BI3010" i="9"/>
  <c r="BI3011" i="9"/>
  <c r="BI3012" i="9"/>
  <c r="BI3013" i="9"/>
  <c r="BI3014" i="9"/>
  <c r="BI3015" i="9"/>
  <c r="BI3016" i="9"/>
  <c r="BI3017" i="9"/>
  <c r="BI3018" i="9"/>
  <c r="BI3019" i="9"/>
  <c r="BI3020" i="9"/>
  <c r="BI3021" i="9"/>
  <c r="BI3022" i="9"/>
  <c r="BI3023" i="9"/>
  <c r="BI3024" i="9"/>
  <c r="BI3025" i="9"/>
  <c r="BI3026" i="9"/>
  <c r="BI3027" i="9"/>
  <c r="BI3028" i="9"/>
  <c r="BI3029" i="9"/>
  <c r="BI3030" i="9"/>
  <c r="BI3031" i="9"/>
  <c r="BI3032" i="9"/>
  <c r="BI3033" i="9"/>
  <c r="BI3034" i="9"/>
  <c r="BI3035" i="9"/>
  <c r="BI3036" i="9"/>
  <c r="BI3037" i="9"/>
  <c r="BI3038" i="9"/>
  <c r="BI3039" i="9"/>
  <c r="BI3040" i="9"/>
  <c r="BI3041" i="9"/>
  <c r="BI3042" i="9"/>
  <c r="BI3043" i="9"/>
  <c r="BI3044" i="9"/>
  <c r="BI3045" i="9"/>
  <c r="BI3046" i="9"/>
  <c r="BI3047" i="9"/>
  <c r="BI3048" i="9"/>
  <c r="BI3049" i="9"/>
  <c r="BI3050" i="9"/>
  <c r="BI3051" i="9"/>
  <c r="BI3052" i="9"/>
  <c r="BI3053" i="9"/>
  <c r="BI3054" i="9"/>
  <c r="BI3055" i="9"/>
  <c r="BI3056" i="9"/>
  <c r="BI3057" i="9"/>
  <c r="BI3058" i="9"/>
  <c r="BI3059" i="9"/>
  <c r="BI3060" i="9"/>
  <c r="BI3061" i="9"/>
  <c r="BI3062" i="9"/>
  <c r="BI3063" i="9"/>
  <c r="BI3064" i="9"/>
  <c r="BI3065" i="9"/>
  <c r="BI3066" i="9"/>
  <c r="BI3067" i="9"/>
  <c r="BI3068" i="9"/>
  <c r="BI3069" i="9"/>
  <c r="BI3070" i="9"/>
  <c r="BI3071" i="9"/>
  <c r="BI3072" i="9"/>
  <c r="BI3073" i="9"/>
  <c r="BI3074" i="9"/>
  <c r="BI3075" i="9"/>
  <c r="BI3076" i="9"/>
  <c r="BI3077" i="9"/>
  <c r="BI3078" i="9"/>
  <c r="BI3079" i="9"/>
  <c r="BI3080" i="9"/>
  <c r="BI3081" i="9"/>
  <c r="BI3082" i="9"/>
  <c r="BI3083" i="9"/>
  <c r="BI3084" i="9"/>
  <c r="BI3085" i="9"/>
  <c r="BI3086" i="9"/>
  <c r="BI3087" i="9"/>
  <c r="BI3088" i="9"/>
  <c r="BI3089" i="9"/>
  <c r="BI3090" i="9"/>
  <c r="BI3091" i="9"/>
  <c r="BI3092" i="9"/>
  <c r="BI3093" i="9"/>
  <c r="BI3094" i="9"/>
  <c r="BI3095" i="9"/>
  <c r="BI3096" i="9"/>
  <c r="BI3097" i="9"/>
  <c r="BI3098" i="9"/>
  <c r="BI3099" i="9"/>
  <c r="BI3100" i="9"/>
  <c r="BI3101" i="9"/>
  <c r="BI3102" i="9"/>
  <c r="BI3103" i="9"/>
  <c r="BI3104" i="9"/>
  <c r="BI3105" i="9"/>
  <c r="BI3106" i="9"/>
  <c r="BI3107" i="9"/>
  <c r="BI3108" i="9"/>
  <c r="BI3109" i="9"/>
  <c r="BI3110" i="9"/>
  <c r="BI3111" i="9"/>
  <c r="BI3112" i="9"/>
  <c r="BI3113" i="9"/>
  <c r="BI3114" i="9"/>
  <c r="BI3115" i="9"/>
  <c r="BI3116" i="9"/>
  <c r="BI3117" i="9"/>
  <c r="BI3118" i="9"/>
  <c r="BI3119" i="9"/>
  <c r="BI3120" i="9"/>
  <c r="BI3121" i="9"/>
  <c r="BI3122" i="9"/>
  <c r="BI3123" i="9"/>
  <c r="BI3124" i="9"/>
  <c r="BI3125" i="9"/>
  <c r="BI3126" i="9"/>
  <c r="BI3127" i="9"/>
  <c r="BI3128" i="9"/>
  <c r="BI3129" i="9"/>
  <c r="BI3130" i="9"/>
  <c r="BI3131" i="9"/>
  <c r="BI3132" i="9"/>
  <c r="BI3133" i="9"/>
  <c r="BI3134" i="9"/>
  <c r="BI3135" i="9"/>
  <c r="BI3136" i="9"/>
  <c r="BI3137" i="9"/>
  <c r="BI3138" i="9"/>
  <c r="BI3139" i="9"/>
  <c r="BI3140" i="9"/>
  <c r="BI3141" i="9"/>
  <c r="BI3142" i="9"/>
  <c r="BI3143" i="9"/>
  <c r="BI3144" i="9"/>
  <c r="BI3145" i="9"/>
  <c r="BI3146" i="9"/>
  <c r="BI3147" i="9"/>
  <c r="BI3148" i="9"/>
  <c r="BI3149" i="9"/>
  <c r="BI3150" i="9"/>
  <c r="BI3151" i="9"/>
  <c r="BI3152" i="9"/>
  <c r="BI3153" i="9"/>
  <c r="BI3154" i="9"/>
  <c r="BI3155" i="9"/>
  <c r="BI3156" i="9"/>
  <c r="BI3157" i="9"/>
  <c r="BI3158" i="9"/>
  <c r="BI3159" i="9"/>
  <c r="BI3160" i="9"/>
  <c r="BI3161" i="9"/>
  <c r="BI3162" i="9"/>
  <c r="BI3163" i="9"/>
  <c r="BI3164" i="9"/>
  <c r="BI3165" i="9"/>
  <c r="BI3166" i="9"/>
  <c r="BI3167" i="9"/>
  <c r="BI3168" i="9"/>
  <c r="BI3169" i="9"/>
  <c r="BI3170" i="9"/>
  <c r="BI3171" i="9"/>
  <c r="BI3172" i="9"/>
  <c r="BI3173" i="9"/>
  <c r="BI3174" i="9"/>
  <c r="BI3175" i="9"/>
  <c r="BI3176" i="9"/>
  <c r="BI3177" i="9"/>
  <c r="BI3178" i="9"/>
  <c r="BI3179" i="9"/>
  <c r="BI3180" i="9"/>
  <c r="BI3181" i="9"/>
  <c r="BI3182" i="9"/>
  <c r="BI3183" i="9"/>
  <c r="BI3184" i="9"/>
  <c r="BI3185" i="9"/>
  <c r="BI3186" i="9"/>
  <c r="BI3187" i="9"/>
  <c r="BI3188" i="9"/>
  <c r="BI3189" i="9"/>
  <c r="BI3190" i="9"/>
  <c r="BI3191" i="9"/>
  <c r="BI3192" i="9"/>
  <c r="BI3193" i="9"/>
  <c r="BI3194" i="9"/>
  <c r="BI3195" i="9"/>
  <c r="BI3196" i="9"/>
  <c r="BI3197" i="9"/>
  <c r="BI3198" i="9"/>
  <c r="BI3199" i="9"/>
  <c r="BI3200" i="9"/>
  <c r="BI3201" i="9"/>
  <c r="BI3202" i="9"/>
  <c r="BI3203" i="9"/>
  <c r="BI3204" i="9"/>
  <c r="BI3205" i="9"/>
  <c r="BI3206" i="9"/>
  <c r="BI3207" i="9"/>
  <c r="BI3208" i="9"/>
  <c r="BI3209" i="9"/>
  <c r="BI3210" i="9"/>
  <c r="BI3211" i="9"/>
  <c r="BI3212" i="9"/>
  <c r="BI3213" i="9"/>
  <c r="BI3214" i="9"/>
  <c r="BI3215" i="9"/>
  <c r="BI3216" i="9"/>
  <c r="BI3217" i="9"/>
  <c r="BI3218" i="9"/>
  <c r="BI3219" i="9"/>
  <c r="BI3220" i="9"/>
  <c r="BI3221" i="9"/>
  <c r="BI3222" i="9"/>
  <c r="BI3223" i="9"/>
  <c r="BI3224" i="9"/>
  <c r="BI3225" i="9"/>
  <c r="BI3226" i="9"/>
  <c r="BI3227" i="9"/>
  <c r="BI3228" i="9"/>
  <c r="BI3229" i="9"/>
  <c r="BI3230" i="9"/>
  <c r="BI3231" i="9"/>
  <c r="BI3232" i="9"/>
  <c r="BI3233" i="9"/>
  <c r="BI3234" i="9"/>
  <c r="BI3235" i="9"/>
  <c r="BI3236" i="9"/>
  <c r="BI3237" i="9"/>
  <c r="BI3238" i="9"/>
  <c r="BI3239" i="9"/>
  <c r="BI3240" i="9"/>
  <c r="BI3241" i="9"/>
  <c r="BI3242" i="9"/>
  <c r="BI3243" i="9"/>
  <c r="BI3244" i="9"/>
  <c r="BI3245" i="9"/>
  <c r="BI3246" i="9"/>
  <c r="BI3247" i="9"/>
  <c r="BI3248" i="9"/>
  <c r="BI3249" i="9"/>
  <c r="BI3250" i="9"/>
  <c r="BI3251" i="9"/>
  <c r="BI3252" i="9"/>
  <c r="BI3253" i="9"/>
  <c r="BI3254" i="9"/>
  <c r="BI3255" i="9"/>
  <c r="BI3256" i="9"/>
  <c r="BI3257" i="9"/>
  <c r="BI3258" i="9"/>
  <c r="BI3259" i="9"/>
  <c r="BI3260" i="9"/>
  <c r="BI3261" i="9"/>
  <c r="BI3262" i="9"/>
  <c r="BI3263" i="9"/>
  <c r="BI3264" i="9"/>
  <c r="BI3265" i="9"/>
  <c r="BI3266" i="9"/>
  <c r="BI3267" i="9"/>
  <c r="BI3268" i="9"/>
  <c r="BI3269" i="9"/>
  <c r="BI3270" i="9"/>
  <c r="BI3271" i="9"/>
  <c r="BI3272" i="9"/>
  <c r="BI3273" i="9"/>
  <c r="BI3274" i="9"/>
  <c r="BI3275" i="9"/>
  <c r="BI3276" i="9"/>
  <c r="BI3277" i="9"/>
  <c r="BI3278" i="9"/>
  <c r="BI3279" i="9"/>
  <c r="BI3280" i="9"/>
  <c r="BI3281" i="9"/>
  <c r="BI3282" i="9"/>
  <c r="BI3283" i="9"/>
  <c r="BI3284" i="9"/>
  <c r="BI3285" i="9"/>
  <c r="BI3286" i="9"/>
  <c r="BI3287" i="9"/>
  <c r="BI3288" i="9"/>
  <c r="BI3289" i="9"/>
  <c r="BI3290" i="9"/>
  <c r="BI3291" i="9"/>
  <c r="BI3292" i="9"/>
  <c r="BI3293" i="9"/>
  <c r="BI3294" i="9"/>
  <c r="BI3295" i="9"/>
  <c r="BI3296" i="9"/>
  <c r="BI3297" i="9"/>
  <c r="BI3298" i="9"/>
  <c r="BI3299" i="9"/>
  <c r="BI3300" i="9"/>
  <c r="BI3301" i="9"/>
  <c r="BI3302" i="9"/>
  <c r="BI3303" i="9"/>
  <c r="BI3304" i="9"/>
  <c r="BI3305" i="9"/>
  <c r="BI3306" i="9"/>
  <c r="BI3307" i="9"/>
  <c r="BI3308" i="9"/>
  <c r="BI3309" i="9"/>
  <c r="BI3310" i="9"/>
  <c r="BI3311" i="9"/>
  <c r="BI3312" i="9"/>
  <c r="BI3313" i="9"/>
  <c r="BI3314" i="9"/>
  <c r="BI3315" i="9"/>
  <c r="BI3316" i="9"/>
  <c r="BI3317" i="9"/>
  <c r="BI3318" i="9"/>
  <c r="BI3319" i="9"/>
  <c r="BI3320" i="9"/>
  <c r="BI3321" i="9"/>
  <c r="BI3322" i="9"/>
  <c r="BI3323" i="9"/>
  <c r="BI3324" i="9"/>
  <c r="BI3325" i="9"/>
  <c r="BI3326" i="9"/>
  <c r="BI3327" i="9"/>
  <c r="BI3328" i="9"/>
  <c r="BI3329" i="9"/>
  <c r="BI3330" i="9"/>
  <c r="BI3331" i="9"/>
  <c r="BI3332" i="9"/>
  <c r="BI3333" i="9"/>
  <c r="BI3334" i="9"/>
  <c r="BI3335" i="9"/>
  <c r="BI3336" i="9"/>
  <c r="BI3337" i="9"/>
  <c r="BI3338" i="9"/>
  <c r="BI3339" i="9"/>
  <c r="BI3340" i="9"/>
  <c r="BI3341" i="9"/>
  <c r="BI3342" i="9"/>
  <c r="BI3343" i="9"/>
  <c r="BI3344" i="9"/>
  <c r="BI3345" i="9"/>
  <c r="BI3346" i="9"/>
  <c r="BI3347" i="9"/>
  <c r="BI3348" i="9"/>
  <c r="BI3349" i="9"/>
  <c r="BI3350" i="9"/>
  <c r="BI3351" i="9"/>
  <c r="BI3352" i="9"/>
  <c r="BI3353" i="9"/>
  <c r="BI3354" i="9"/>
  <c r="BI3355" i="9"/>
  <c r="BI3356" i="9"/>
  <c r="BI3357" i="9"/>
  <c r="BI3358" i="9"/>
  <c r="BI3359" i="9"/>
  <c r="BI3360" i="9"/>
  <c r="BI3361" i="9"/>
  <c r="BI3362" i="9"/>
  <c r="BI3363" i="9"/>
  <c r="BI3364" i="9"/>
  <c r="BI3365" i="9"/>
  <c r="BI3366" i="9"/>
  <c r="BI3367" i="9"/>
  <c r="BI3368" i="9"/>
  <c r="BI3369" i="9"/>
  <c r="BI3370" i="9"/>
  <c r="BI3371" i="9"/>
  <c r="BI3372" i="9"/>
  <c r="BI3373" i="9"/>
  <c r="BI3374" i="9"/>
  <c r="BI3375" i="9"/>
  <c r="BI3376" i="9"/>
  <c r="BI3377" i="9"/>
  <c r="BI3378" i="9"/>
  <c r="BI3379" i="9"/>
  <c r="BI3380" i="9"/>
  <c r="BI3381" i="9"/>
  <c r="BI3382" i="9"/>
  <c r="BI3383" i="9"/>
  <c r="BI3384" i="9"/>
  <c r="BI3385" i="9"/>
  <c r="BI3386" i="9"/>
  <c r="BI3387" i="9"/>
  <c r="BI3388" i="9"/>
  <c r="BI3389" i="9"/>
  <c r="BI3390" i="9"/>
  <c r="BI3391" i="9"/>
  <c r="BI3392" i="9"/>
  <c r="BI3393" i="9"/>
  <c r="BI3394" i="9"/>
  <c r="BI3395" i="9"/>
  <c r="BI3396" i="9"/>
  <c r="BI3397" i="9"/>
  <c r="BI3398" i="9"/>
  <c r="BI3399" i="9"/>
  <c r="BI3400" i="9"/>
  <c r="BI3401" i="9"/>
  <c r="BI3402" i="9"/>
  <c r="BI3403" i="9"/>
  <c r="BI3404" i="9"/>
  <c r="BI3405" i="9"/>
  <c r="BI3406" i="9"/>
  <c r="BI3407" i="9"/>
  <c r="BI3408" i="9"/>
  <c r="BI3409" i="9"/>
  <c r="BI3410" i="9"/>
  <c r="BI3411" i="9"/>
  <c r="BI3412" i="9"/>
  <c r="BI3413" i="9"/>
  <c r="BI3414" i="9"/>
  <c r="BI3415" i="9"/>
  <c r="BI3416" i="9"/>
  <c r="BI3417" i="9"/>
  <c r="BI3418" i="9"/>
  <c r="BI3419" i="9"/>
  <c r="BI3420" i="9"/>
  <c r="BI3421" i="9"/>
  <c r="BI3422" i="9"/>
  <c r="BI3423" i="9"/>
  <c r="BI3424" i="9"/>
  <c r="BI3425" i="9"/>
  <c r="BI3426" i="9"/>
  <c r="BI3427" i="9"/>
  <c r="BI3428" i="9"/>
  <c r="BI3429" i="9"/>
  <c r="BI3430" i="9"/>
  <c r="BI3431" i="9"/>
  <c r="BI3432" i="9"/>
  <c r="BI3433" i="9"/>
  <c r="BI3434" i="9"/>
  <c r="BI3435" i="9"/>
  <c r="BI3436" i="9"/>
  <c r="BI3437" i="9"/>
  <c r="BI3438" i="9"/>
  <c r="BI3439" i="9"/>
  <c r="BI3440" i="9"/>
  <c r="BI3441" i="9"/>
  <c r="BI3442" i="9"/>
  <c r="BI3443" i="9"/>
  <c r="BI3444" i="9"/>
  <c r="BI3445" i="9"/>
  <c r="BI3446" i="9"/>
  <c r="BI3447" i="9"/>
  <c r="BI3448" i="9"/>
  <c r="BI3449" i="9"/>
  <c r="BI3450" i="9"/>
  <c r="BI3451" i="9"/>
  <c r="BI3452" i="9"/>
  <c r="BI3453" i="9"/>
  <c r="BI3454" i="9"/>
  <c r="BI3455" i="9"/>
  <c r="BI3456" i="9"/>
  <c r="BI3457" i="9"/>
  <c r="BI3458" i="9"/>
  <c r="BI3459" i="9"/>
  <c r="BI3460" i="9"/>
  <c r="BI3461" i="9"/>
  <c r="BI3462" i="9"/>
  <c r="BI3463" i="9"/>
  <c r="BI3464" i="9"/>
  <c r="BI3465" i="9"/>
  <c r="BI3466" i="9"/>
  <c r="BI3467" i="9"/>
  <c r="BI3468" i="9"/>
  <c r="BI3469" i="9"/>
  <c r="BI3470" i="9"/>
  <c r="BI3471" i="9"/>
  <c r="BI3472" i="9"/>
  <c r="BI3473" i="9"/>
  <c r="BI3474" i="9"/>
  <c r="BI3475" i="9"/>
  <c r="BI3476" i="9"/>
  <c r="BI3477" i="9"/>
  <c r="BI3478" i="9"/>
  <c r="BI3479" i="9"/>
  <c r="BI3480" i="9"/>
  <c r="BI3481" i="9"/>
  <c r="BI3482" i="9"/>
  <c r="BI3483" i="9"/>
  <c r="BI3484" i="9"/>
  <c r="BI3485" i="9"/>
  <c r="BI3486" i="9"/>
  <c r="BI3487" i="9"/>
  <c r="BI3488" i="9"/>
  <c r="BI3489" i="9"/>
  <c r="BI3490" i="9"/>
  <c r="BI3491" i="9"/>
  <c r="BI3492" i="9"/>
  <c r="BI3493" i="9"/>
  <c r="BI3494" i="9"/>
  <c r="BI3495" i="9"/>
  <c r="BI3496" i="9"/>
  <c r="BI3497" i="9"/>
  <c r="BI3498" i="9"/>
  <c r="BI3499" i="9"/>
  <c r="BI3500" i="9"/>
  <c r="BI3501" i="9"/>
  <c r="BI3502" i="9"/>
  <c r="BI3503" i="9"/>
  <c r="BI3504" i="9"/>
  <c r="BI3505" i="9"/>
  <c r="BI3506" i="9"/>
  <c r="BI3507" i="9"/>
  <c r="BI3508" i="9"/>
  <c r="BI3509" i="9"/>
  <c r="BI3510" i="9"/>
  <c r="BI3511" i="9"/>
  <c r="BI3512" i="9"/>
  <c r="BI3513" i="9"/>
  <c r="BI3514" i="9"/>
  <c r="BI3515" i="9"/>
  <c r="BI3516" i="9"/>
  <c r="BI3517" i="9"/>
  <c r="BI3518" i="9"/>
  <c r="BI3519" i="9"/>
  <c r="BI3520" i="9"/>
  <c r="BI3521" i="9"/>
  <c r="BI3522" i="9"/>
  <c r="BI3523" i="9"/>
  <c r="BI3524" i="9"/>
  <c r="BI3525" i="9"/>
  <c r="BI3526" i="9"/>
  <c r="BI3527" i="9"/>
  <c r="BI3528" i="9"/>
  <c r="BI3529" i="9"/>
  <c r="BI3530" i="9"/>
  <c r="BI3531" i="9"/>
  <c r="BI3532" i="9"/>
  <c r="BI3533" i="9"/>
  <c r="BI3534" i="9"/>
  <c r="BI3535" i="9"/>
  <c r="BI3536" i="9"/>
  <c r="BI3537" i="9"/>
  <c r="BI3538" i="9"/>
  <c r="BI3539" i="9"/>
  <c r="BI3540" i="9"/>
  <c r="BI3541" i="9"/>
  <c r="BI3542" i="9"/>
  <c r="BI3543" i="9"/>
  <c r="BI3544" i="9"/>
  <c r="BI3545" i="9"/>
  <c r="BI3546" i="9"/>
  <c r="BI3547" i="9"/>
  <c r="BI3548" i="9"/>
  <c r="BI3549" i="9"/>
  <c r="BI3550" i="9"/>
  <c r="BI3551" i="9"/>
  <c r="BI3552" i="9"/>
  <c r="BI3553" i="9"/>
  <c r="BI3554" i="9"/>
  <c r="BI3555" i="9"/>
  <c r="BI3556" i="9"/>
  <c r="BI3557" i="9"/>
  <c r="BI3558" i="9"/>
  <c r="BI3559" i="9"/>
  <c r="BI3560" i="9"/>
  <c r="BI3561" i="9"/>
  <c r="BI3562" i="9"/>
  <c r="BI3563" i="9"/>
  <c r="BI3564" i="9"/>
  <c r="BI3565" i="9"/>
  <c r="BI3566" i="9"/>
  <c r="BI3567" i="9"/>
  <c r="BI3568" i="9"/>
  <c r="BI3569" i="9"/>
  <c r="BI3570" i="9"/>
  <c r="BI3571" i="9"/>
  <c r="BI3572" i="9"/>
  <c r="BI3573" i="9"/>
  <c r="BI3574" i="9"/>
  <c r="BI3575" i="9"/>
  <c r="BI3576" i="9"/>
  <c r="BI3577" i="9"/>
  <c r="BI3578" i="9"/>
  <c r="BI3579" i="9"/>
  <c r="BI3580" i="9"/>
  <c r="BI3581" i="9"/>
  <c r="BI3582" i="9"/>
  <c r="BI3583" i="9"/>
  <c r="BI3584" i="9"/>
  <c r="BI3585" i="9"/>
  <c r="BI3586" i="9"/>
  <c r="BI3587" i="9"/>
  <c r="BI3588" i="9"/>
  <c r="BI3589" i="9"/>
  <c r="BI3590" i="9"/>
  <c r="BI3591" i="9"/>
  <c r="BI3592" i="9"/>
  <c r="BI3593" i="9"/>
  <c r="BI3594" i="9"/>
  <c r="BI3595" i="9"/>
  <c r="BI3596" i="9"/>
  <c r="BI3597" i="9"/>
  <c r="BI3598" i="9"/>
  <c r="BI3599" i="9"/>
  <c r="BI3600" i="9"/>
  <c r="BI3601" i="9"/>
  <c r="BI3602" i="9"/>
  <c r="BI3603" i="9"/>
  <c r="BI3604" i="9"/>
  <c r="BI3605" i="9"/>
  <c r="BI3606" i="9"/>
  <c r="BI3607" i="9"/>
  <c r="BI3608" i="9"/>
  <c r="BI3609" i="9"/>
  <c r="BI3610" i="9"/>
  <c r="BI3611" i="9"/>
  <c r="BI3612" i="9"/>
  <c r="BI3613" i="9"/>
  <c r="BI3614" i="9"/>
  <c r="BI3615" i="9"/>
  <c r="BI3616" i="9"/>
  <c r="BI3617" i="9"/>
  <c r="BI3618" i="9"/>
  <c r="BI3619" i="9"/>
  <c r="BI3620" i="9"/>
  <c r="BI3621" i="9"/>
  <c r="BI3622" i="9"/>
  <c r="BI3623" i="9"/>
  <c r="BI3624" i="9"/>
  <c r="BI3625" i="9"/>
  <c r="BI3626" i="9"/>
  <c r="BI3627" i="9"/>
  <c r="BI3628" i="9"/>
  <c r="BI3629" i="9"/>
  <c r="BI3630" i="9"/>
  <c r="BI3631" i="9"/>
  <c r="BI3632" i="9"/>
  <c r="BI3633" i="9"/>
  <c r="BI3634" i="9"/>
  <c r="BI3635" i="9"/>
  <c r="BI3636" i="9"/>
  <c r="BI3637" i="9"/>
  <c r="BI3638" i="9"/>
  <c r="BI3639" i="9"/>
  <c r="BI3640" i="9"/>
  <c r="BI3641" i="9"/>
  <c r="BI3642" i="9"/>
  <c r="BI3643" i="9"/>
  <c r="BI3644" i="9"/>
  <c r="BI3645" i="9"/>
  <c r="BI3646" i="9"/>
  <c r="BI3647" i="9"/>
  <c r="BI3648" i="9"/>
  <c r="BI3649" i="9"/>
  <c r="BI3650" i="9"/>
  <c r="BI3651" i="9"/>
  <c r="BI3652" i="9"/>
  <c r="BI3653" i="9"/>
  <c r="BI3654" i="9"/>
  <c r="BI3655" i="9"/>
  <c r="BI3656" i="9"/>
  <c r="BI3657" i="9"/>
  <c r="BI3658" i="9"/>
  <c r="BI3659" i="9"/>
  <c r="BI3660" i="9"/>
  <c r="BI3661" i="9"/>
  <c r="BI3662" i="9"/>
  <c r="BI3663" i="9"/>
  <c r="BI3664" i="9"/>
  <c r="BI3665" i="9"/>
  <c r="BI3666" i="9"/>
  <c r="BI3667" i="9"/>
  <c r="BI3668" i="9"/>
  <c r="BI3669" i="9"/>
  <c r="BI3670" i="9"/>
  <c r="BI3671" i="9"/>
  <c r="BI3672" i="9"/>
  <c r="BI3673" i="9"/>
  <c r="BI3674" i="9"/>
  <c r="BI3675" i="9"/>
  <c r="BI3676" i="9"/>
  <c r="BI3677" i="9"/>
  <c r="BI3678" i="9"/>
  <c r="BI3679" i="9"/>
  <c r="BI3680" i="9"/>
  <c r="BI3681" i="9"/>
  <c r="BI3682" i="9"/>
  <c r="BI3683" i="9"/>
  <c r="BI3684" i="9"/>
  <c r="BI3685" i="9"/>
  <c r="BI3686" i="9"/>
  <c r="BI3687" i="9"/>
  <c r="BI3688" i="9"/>
  <c r="BI3689" i="9"/>
  <c r="BI3690" i="9"/>
  <c r="BI3691" i="9"/>
  <c r="BI3692" i="9"/>
  <c r="BI3693" i="9"/>
  <c r="BI3694" i="9"/>
  <c r="BI3695" i="9"/>
  <c r="BI3696" i="9"/>
  <c r="BI3697" i="9"/>
  <c r="BI3698" i="9"/>
  <c r="BI3699" i="9"/>
  <c r="BI3700" i="9"/>
  <c r="BI3701" i="9"/>
  <c r="BI3702" i="9"/>
  <c r="BI3703" i="9"/>
  <c r="BI3704" i="9"/>
  <c r="BI3705" i="9"/>
  <c r="BI3706" i="9"/>
  <c r="BI3707" i="9"/>
  <c r="BI3708" i="9"/>
  <c r="BI3709" i="9"/>
  <c r="BI3710" i="9"/>
  <c r="BI3711" i="9"/>
  <c r="BI3712" i="9"/>
  <c r="BI3713" i="9"/>
  <c r="BI3714" i="9"/>
  <c r="BI3715" i="9"/>
  <c r="BI3716" i="9"/>
  <c r="BI3717" i="9"/>
  <c r="BI3718" i="9"/>
  <c r="BI3719" i="9"/>
  <c r="BI3720" i="9"/>
  <c r="BI3721" i="9"/>
  <c r="BI3722" i="9"/>
  <c r="BI3723" i="9"/>
  <c r="BI3724" i="9"/>
  <c r="BI3725" i="9"/>
  <c r="BI3726" i="9"/>
  <c r="BI3727" i="9"/>
  <c r="BI3728" i="9"/>
  <c r="BI3729" i="9"/>
  <c r="BI3730" i="9"/>
  <c r="BI3731" i="9"/>
  <c r="BI3732" i="9"/>
  <c r="BI3733" i="9"/>
  <c r="BI3734" i="9"/>
  <c r="BI3735" i="9"/>
  <c r="BI3736" i="9"/>
  <c r="BI3737" i="9"/>
  <c r="BI3738" i="9"/>
  <c r="BI3739" i="9"/>
  <c r="BI3740" i="9"/>
  <c r="BI3741" i="9"/>
  <c r="BI3742" i="9"/>
  <c r="BI3743" i="9"/>
  <c r="BI3744" i="9"/>
  <c r="BI3745" i="9"/>
  <c r="BI3746" i="9"/>
  <c r="BI3747" i="9"/>
  <c r="BI3748" i="9"/>
  <c r="BI3749" i="9"/>
  <c r="BI3750" i="9"/>
  <c r="BI3751" i="9"/>
  <c r="BI3752" i="9"/>
  <c r="BI3753" i="9"/>
  <c r="BI3754" i="9"/>
  <c r="BI3755" i="9"/>
  <c r="BI3756" i="9"/>
  <c r="BI3757" i="9"/>
  <c r="BI3758" i="9"/>
  <c r="BI3759" i="9"/>
  <c r="BI3760" i="9"/>
  <c r="BI3761" i="9"/>
  <c r="BI3762" i="9"/>
  <c r="BI3763" i="9"/>
  <c r="BI3764" i="9"/>
  <c r="BI3765" i="9"/>
  <c r="BI3766" i="9"/>
  <c r="BI3767" i="9"/>
  <c r="BI3768" i="9"/>
  <c r="BI3769" i="9"/>
  <c r="BI3770" i="9"/>
  <c r="BI3771" i="9"/>
  <c r="BI3772" i="9"/>
  <c r="BI3773" i="9"/>
  <c r="BI3774" i="9"/>
  <c r="BI3775" i="9"/>
  <c r="BI3776" i="9"/>
  <c r="BI3777" i="9"/>
  <c r="BI3778" i="9"/>
  <c r="BI3779" i="9"/>
  <c r="BI3780" i="9"/>
  <c r="BI3781" i="9"/>
  <c r="BI3782" i="9"/>
  <c r="BI3783" i="9"/>
  <c r="BI3784" i="9"/>
  <c r="BI3785" i="9"/>
  <c r="BI3786" i="9"/>
  <c r="BI3787" i="9"/>
  <c r="BI3788" i="9"/>
  <c r="BI3789" i="9"/>
  <c r="BI3790" i="9"/>
  <c r="BI3791" i="9"/>
  <c r="BI3792" i="9"/>
  <c r="BI3793" i="9"/>
  <c r="BI3794" i="9"/>
  <c r="BI3795" i="9"/>
  <c r="BI3796" i="9"/>
  <c r="BI3797" i="9"/>
  <c r="BI3798" i="9"/>
  <c r="BI3799" i="9"/>
  <c r="BI3800" i="9"/>
  <c r="BI3801" i="9"/>
  <c r="BI3802" i="9"/>
  <c r="BI3803" i="9"/>
  <c r="BI3804" i="9"/>
  <c r="BI3805" i="9"/>
  <c r="BI3806" i="9"/>
  <c r="BI3807" i="9"/>
  <c r="BI3808" i="9"/>
  <c r="BI3809" i="9"/>
  <c r="BI3810" i="9"/>
  <c r="BI3811" i="9"/>
  <c r="BI3812" i="9"/>
  <c r="BI3813" i="9"/>
  <c r="BI3814" i="9"/>
  <c r="BI3815" i="9"/>
  <c r="BI3816" i="9"/>
  <c r="BI3817" i="9"/>
  <c r="BI3818" i="9"/>
  <c r="BI3819" i="9"/>
  <c r="BI3820" i="9"/>
  <c r="BI3821" i="9"/>
  <c r="BI3822" i="9"/>
  <c r="BI3823" i="9"/>
  <c r="BI3824" i="9"/>
  <c r="BI3825" i="9"/>
  <c r="BI3826" i="9"/>
  <c r="BI3827" i="9"/>
  <c r="BI3828" i="9"/>
  <c r="BI3829" i="9"/>
  <c r="BI3830" i="9"/>
  <c r="BI3831" i="9"/>
  <c r="BI3832" i="9"/>
  <c r="BI3833" i="9"/>
  <c r="BI3834" i="9"/>
  <c r="BI3835" i="9"/>
  <c r="BI3836" i="9"/>
  <c r="BI3837" i="9"/>
  <c r="BI3838" i="9"/>
  <c r="BI3839" i="9"/>
  <c r="BI3840" i="9"/>
  <c r="BI3841" i="9"/>
  <c r="BI3842" i="9"/>
  <c r="BI3843" i="9"/>
  <c r="BI3844" i="9"/>
  <c r="BI3845" i="9"/>
  <c r="BI3846" i="9"/>
  <c r="BI3847" i="9"/>
  <c r="BI3848" i="9"/>
  <c r="BI3849" i="9"/>
  <c r="BI3850" i="9"/>
  <c r="BI3851" i="9"/>
  <c r="BI3852" i="9"/>
  <c r="BI3853" i="9"/>
  <c r="BI3854" i="9"/>
  <c r="BI3855" i="9"/>
  <c r="BI3856" i="9"/>
  <c r="BI3857" i="9"/>
  <c r="BI3858" i="9"/>
  <c r="BI3859" i="9"/>
  <c r="BI3860" i="9"/>
  <c r="BI3861" i="9"/>
  <c r="BI3862" i="9"/>
  <c r="BI3863" i="9"/>
  <c r="BI3864" i="9"/>
  <c r="BI3865" i="9"/>
  <c r="BI3866" i="9"/>
  <c r="BI3867" i="9"/>
  <c r="BI3868" i="9"/>
  <c r="BI3869" i="9"/>
  <c r="BI3870" i="9"/>
  <c r="BI3871" i="9"/>
  <c r="BI3872" i="9"/>
  <c r="BI3873" i="9"/>
  <c r="BI3874" i="9"/>
  <c r="BI3875" i="9"/>
  <c r="BI3876" i="9"/>
  <c r="BI3877" i="9"/>
  <c r="BI3878" i="9"/>
  <c r="BI3879" i="9"/>
  <c r="BI3880" i="9"/>
  <c r="BI3881" i="9"/>
  <c r="BI3882" i="9"/>
  <c r="BI3883" i="9"/>
  <c r="BI3884" i="9"/>
  <c r="BI3885" i="9"/>
  <c r="BI3886" i="9"/>
  <c r="BI3887" i="9"/>
  <c r="BI3888" i="9"/>
  <c r="BI3889" i="9"/>
  <c r="BI3890" i="9"/>
  <c r="BI3891" i="9"/>
  <c r="BI3892" i="9"/>
  <c r="BI3893" i="9"/>
  <c r="BI3894" i="9"/>
  <c r="BI3895" i="9"/>
  <c r="BI3896" i="9"/>
  <c r="BI3897" i="9"/>
  <c r="BI3898" i="9"/>
  <c r="BI3899" i="9"/>
  <c r="BI3900" i="9"/>
  <c r="BI3901" i="9"/>
  <c r="BI3902" i="9"/>
  <c r="BI3903" i="9"/>
  <c r="BI3904" i="9"/>
  <c r="BI3905" i="9"/>
  <c r="BI3906" i="9"/>
  <c r="BI3907" i="9"/>
  <c r="BI3908" i="9"/>
  <c r="BI3909" i="9"/>
  <c r="BI3910" i="9"/>
  <c r="BI3911" i="9"/>
  <c r="BI3912" i="9"/>
  <c r="BI3913" i="9"/>
  <c r="BI3914" i="9"/>
  <c r="BI3915" i="9"/>
  <c r="BI3916" i="9"/>
  <c r="BI3917" i="9"/>
  <c r="BI3918" i="9"/>
  <c r="BI3919" i="9"/>
  <c r="BI3920" i="9"/>
  <c r="BI3921" i="9"/>
  <c r="BI3922" i="9"/>
  <c r="BI3923" i="9"/>
  <c r="BI3924" i="9"/>
  <c r="BI3925" i="9"/>
  <c r="BI3926" i="9"/>
  <c r="BI3927" i="9"/>
  <c r="BI3928" i="9"/>
  <c r="BI3929" i="9"/>
  <c r="BI3930" i="9"/>
  <c r="BI3931" i="9"/>
  <c r="BI3932" i="9"/>
  <c r="BI3933" i="9"/>
  <c r="BI3934" i="9"/>
  <c r="BI3935" i="9"/>
  <c r="BI3936" i="9"/>
  <c r="BI3937" i="9"/>
  <c r="BI3938" i="9"/>
  <c r="BI3939" i="9"/>
  <c r="BI3940" i="9"/>
  <c r="BI3941" i="9"/>
  <c r="BI3942" i="9"/>
  <c r="BI3943" i="9"/>
  <c r="BI3944" i="9"/>
  <c r="BI3945" i="9"/>
  <c r="BI3946" i="9"/>
  <c r="BI3947" i="9"/>
  <c r="BI3948" i="9"/>
  <c r="BI3949" i="9"/>
  <c r="BI3950" i="9"/>
  <c r="BI3951" i="9"/>
  <c r="BI3952" i="9"/>
  <c r="BI3953" i="9"/>
  <c r="BI3954" i="9"/>
  <c r="BI3955" i="9"/>
  <c r="BI3956" i="9"/>
  <c r="BI3957" i="9"/>
  <c r="BI3958" i="9"/>
  <c r="BI3959" i="9"/>
  <c r="BI3960" i="9"/>
  <c r="BI3961" i="9"/>
  <c r="BI3962" i="9"/>
  <c r="BI3963" i="9"/>
  <c r="BI3964" i="9"/>
  <c r="BI3965" i="9"/>
  <c r="BI3966" i="9"/>
  <c r="BI3967" i="9"/>
  <c r="BI3968" i="9"/>
  <c r="BI3969" i="9"/>
  <c r="BI3970" i="9"/>
  <c r="BI3971" i="9"/>
  <c r="BI3972" i="9"/>
  <c r="BI3973" i="9"/>
  <c r="BI3974" i="9"/>
  <c r="BI3975" i="9"/>
  <c r="BI3976" i="9"/>
  <c r="BI3977" i="9"/>
  <c r="BI3978" i="9"/>
  <c r="BI3979" i="9"/>
  <c r="BI3980" i="9"/>
  <c r="BI3981" i="9"/>
  <c r="BI3982" i="9"/>
  <c r="BI3983" i="9"/>
  <c r="BI3984" i="9"/>
  <c r="BI3985" i="9"/>
  <c r="BI3986" i="9"/>
  <c r="BI3987" i="9"/>
  <c r="BI3988" i="9"/>
  <c r="BI3989" i="9"/>
  <c r="BI3990" i="9"/>
  <c r="BI3991" i="9"/>
  <c r="BI3992" i="9"/>
  <c r="BI3993" i="9"/>
  <c r="BI3994" i="9"/>
  <c r="BI3995" i="9"/>
  <c r="BI3996" i="9"/>
  <c r="BI3997" i="9"/>
  <c r="BI3998" i="9"/>
  <c r="BI3999" i="9"/>
  <c r="BI4000" i="9"/>
  <c r="BI4001" i="9"/>
  <c r="BI4002" i="9"/>
  <c r="BI4003" i="9"/>
  <c r="BI4004" i="9"/>
  <c r="BI4005" i="9"/>
  <c r="BI4006" i="9"/>
  <c r="BI4007" i="9"/>
  <c r="BI4008" i="9"/>
  <c r="BI4009" i="9"/>
  <c r="BI4010" i="9"/>
  <c r="BI4011" i="9"/>
  <c r="BI4012" i="9"/>
  <c r="BI4013" i="9"/>
  <c r="BI4014" i="9"/>
  <c r="BI4015" i="9"/>
  <c r="BI4016" i="9"/>
  <c r="BI4017" i="9"/>
  <c r="BI4018" i="9"/>
  <c r="BI4019" i="9"/>
  <c r="BI4020" i="9"/>
  <c r="BI4021" i="9"/>
  <c r="BI4022" i="9"/>
  <c r="BI4023" i="9"/>
  <c r="BI4024" i="9"/>
  <c r="BI4025" i="9"/>
  <c r="BI4026" i="9"/>
  <c r="BI4027" i="9"/>
  <c r="BI4028" i="9"/>
  <c r="BI4029" i="9"/>
  <c r="BI4030" i="9"/>
  <c r="BI4031" i="9"/>
  <c r="BI4032" i="9"/>
  <c r="BI4033" i="9"/>
  <c r="BI4034" i="9"/>
  <c r="BI4035" i="9"/>
  <c r="BI4036" i="9"/>
  <c r="BI4037" i="9"/>
  <c r="BI4038" i="9"/>
  <c r="BI4039" i="9"/>
  <c r="BI4040" i="9"/>
  <c r="BI4041" i="9"/>
  <c r="BI4042" i="9"/>
  <c r="BI4043" i="9"/>
  <c r="BI4044" i="9"/>
  <c r="BI4045" i="9"/>
  <c r="BI4046" i="9"/>
  <c r="BI4047" i="9"/>
  <c r="BI4048" i="9"/>
  <c r="BI4049" i="9"/>
  <c r="BI4050" i="9"/>
  <c r="BI4051" i="9"/>
  <c r="BI4052" i="9"/>
  <c r="BI4053" i="9"/>
  <c r="BI4054" i="9"/>
  <c r="BI4055" i="9"/>
  <c r="BI4056" i="9"/>
  <c r="BI4057" i="9"/>
  <c r="BI4058" i="9"/>
  <c r="BI4059" i="9"/>
  <c r="BI4060" i="9"/>
  <c r="BI4061" i="9"/>
  <c r="BI4062" i="9"/>
  <c r="BI4063" i="9"/>
  <c r="BI4064" i="9"/>
  <c r="BI4065" i="9"/>
  <c r="BI4066" i="9"/>
  <c r="BI4067" i="9"/>
  <c r="BI4068" i="9"/>
  <c r="BI4069" i="9"/>
  <c r="BI4070" i="9"/>
  <c r="BI4071" i="9"/>
  <c r="BI4072" i="9"/>
  <c r="BI4073" i="9"/>
  <c r="BI4074" i="9"/>
  <c r="BI4075" i="9"/>
  <c r="BI4076" i="9"/>
  <c r="BI4077" i="9"/>
  <c r="BI4078" i="9"/>
  <c r="BI4079" i="9"/>
  <c r="BI4080" i="9"/>
  <c r="BI4081" i="9"/>
  <c r="BI4082" i="9"/>
  <c r="BI4083" i="9"/>
  <c r="BI4084" i="9"/>
  <c r="BI4085" i="9"/>
  <c r="BI4086" i="9"/>
  <c r="BI4087" i="9"/>
  <c r="BI4088" i="9"/>
  <c r="BI4089" i="9"/>
  <c r="BI4090" i="9"/>
  <c r="BI4091" i="9"/>
  <c r="BI4092" i="9"/>
  <c r="BI4093" i="9"/>
  <c r="BI4094" i="9"/>
  <c r="BI4095" i="9"/>
  <c r="BI4096" i="9"/>
  <c r="BI4097" i="9"/>
  <c r="BI4098" i="9"/>
  <c r="BI4099" i="9"/>
  <c r="BI4100" i="9"/>
  <c r="BI4101" i="9"/>
  <c r="BI4102" i="9"/>
  <c r="BI4103" i="9"/>
  <c r="BI4104" i="9"/>
  <c r="BI4105" i="9"/>
  <c r="BI4106" i="9"/>
  <c r="BI4107" i="9"/>
  <c r="BI4108" i="9"/>
  <c r="BI4109" i="9"/>
  <c r="BI4110" i="9"/>
  <c r="BI4111" i="9"/>
  <c r="BI4112" i="9"/>
  <c r="BI4113" i="9"/>
  <c r="BI4114" i="9"/>
  <c r="BI4115" i="9"/>
  <c r="BI4116" i="9"/>
  <c r="BI4117" i="9"/>
  <c r="BI4118" i="9"/>
  <c r="BI4119" i="9"/>
  <c r="BI4120" i="9"/>
  <c r="BI4121" i="9"/>
  <c r="BI4122" i="9"/>
  <c r="BI4123" i="9"/>
  <c r="BI4124" i="9"/>
  <c r="BI4125" i="9"/>
  <c r="BI4126" i="9"/>
  <c r="BI4127" i="9"/>
  <c r="BI4128" i="9"/>
  <c r="BI4129" i="9"/>
  <c r="BI4130" i="9"/>
  <c r="BI4131" i="9"/>
  <c r="BI4132" i="9"/>
  <c r="BI4133" i="9"/>
  <c r="BI4134" i="9"/>
  <c r="BI4135" i="9"/>
  <c r="BI4136" i="9"/>
  <c r="BI4137" i="9"/>
  <c r="BI4138" i="9"/>
  <c r="BI4139" i="9"/>
  <c r="BI4140" i="9"/>
  <c r="BI4141" i="9"/>
  <c r="BI4142" i="9"/>
  <c r="BI4143" i="9"/>
  <c r="BI4144" i="9"/>
  <c r="BI4145" i="9"/>
  <c r="BI4146" i="9"/>
  <c r="BI4147" i="9"/>
  <c r="BI4148" i="9"/>
  <c r="BI4149" i="9"/>
  <c r="BI4150" i="9"/>
  <c r="BI4151" i="9"/>
  <c r="BI4152" i="9"/>
  <c r="BI4153" i="9"/>
  <c r="BI4154" i="9"/>
  <c r="BI4155" i="9"/>
  <c r="BI4156" i="9"/>
  <c r="BI4157" i="9"/>
  <c r="BI4158" i="9"/>
  <c r="BI4159" i="9"/>
  <c r="BI4160" i="9"/>
  <c r="BI4161" i="9"/>
  <c r="BI4162" i="9"/>
  <c r="BI4163" i="9"/>
  <c r="BI4164" i="9"/>
  <c r="BI4165" i="9"/>
  <c r="BI4166" i="9"/>
  <c r="BI4167" i="9"/>
  <c r="BI4168" i="9"/>
  <c r="BI4169" i="9"/>
  <c r="BI4170" i="9"/>
  <c r="BI4171" i="9"/>
  <c r="BI4172" i="9"/>
  <c r="BI4173" i="9"/>
  <c r="BI4174" i="9"/>
  <c r="BI4175" i="9"/>
  <c r="BI4176" i="9"/>
  <c r="BI4177" i="9"/>
  <c r="BI4178" i="9"/>
  <c r="BI4179" i="9"/>
  <c r="BI4180" i="9"/>
  <c r="BI4181" i="9"/>
  <c r="BI4182" i="9"/>
  <c r="BI4183" i="9"/>
  <c r="BI4184" i="9"/>
  <c r="BI4185" i="9"/>
  <c r="BI4186" i="9"/>
  <c r="BI4187" i="9"/>
  <c r="BI4188" i="9"/>
  <c r="BI4189" i="9"/>
  <c r="BI4190" i="9"/>
  <c r="BI4191" i="9"/>
  <c r="BI4192" i="9"/>
  <c r="BI4193" i="9"/>
  <c r="BI4194" i="9"/>
  <c r="BI4195" i="9"/>
  <c r="BI4196" i="9"/>
  <c r="BI4197" i="9"/>
  <c r="BI4198" i="9"/>
  <c r="BI4199" i="9"/>
  <c r="BI4200" i="9"/>
  <c r="BI4201" i="9"/>
  <c r="BI4202" i="9"/>
  <c r="BI4203" i="9"/>
  <c r="BI4204" i="9"/>
  <c r="BI4205" i="9"/>
  <c r="BI4206" i="9"/>
  <c r="BI4207" i="9"/>
  <c r="BI4208" i="9"/>
  <c r="BI4209" i="9"/>
  <c r="BI4210" i="9"/>
  <c r="BI4211" i="9"/>
  <c r="BI4212" i="9"/>
  <c r="BI4213" i="9"/>
  <c r="BI4214" i="9"/>
  <c r="BI4215" i="9"/>
  <c r="BI4216" i="9"/>
  <c r="BI4217" i="9"/>
  <c r="BI4218" i="9"/>
  <c r="BI4219" i="9"/>
  <c r="BI4220" i="9"/>
  <c r="BI4221" i="9"/>
  <c r="BI4222" i="9"/>
  <c r="BI4223" i="9"/>
  <c r="BI4224" i="9"/>
  <c r="BI4225" i="9"/>
  <c r="BI4226" i="9"/>
  <c r="BI4227" i="9"/>
  <c r="BI4228" i="9"/>
  <c r="BI4229" i="9"/>
  <c r="BI4230" i="9"/>
  <c r="BI4231" i="9"/>
  <c r="BI4232" i="9"/>
  <c r="BI4233" i="9"/>
  <c r="BI4234" i="9"/>
  <c r="BI4235" i="9"/>
  <c r="BI4236" i="9"/>
  <c r="BI4237" i="9"/>
  <c r="BI4238" i="9"/>
  <c r="BI4239" i="9"/>
  <c r="BI4240" i="9"/>
  <c r="BI4241" i="9"/>
  <c r="BI4242" i="9"/>
  <c r="BI4243" i="9"/>
  <c r="BI4244" i="9"/>
  <c r="BI4245" i="9"/>
  <c r="BI4246" i="9"/>
  <c r="BI4247" i="9"/>
  <c r="BI4248" i="9"/>
  <c r="BI4249" i="9"/>
  <c r="BI4250" i="9"/>
  <c r="BI4251" i="9"/>
  <c r="BI4252" i="9"/>
  <c r="BI4253" i="9"/>
  <c r="BI4254" i="9"/>
  <c r="BI4255" i="9"/>
  <c r="BI4256" i="9"/>
  <c r="BI4257" i="9"/>
  <c r="BI4258" i="9"/>
  <c r="BI4259" i="9"/>
  <c r="BI4260" i="9"/>
  <c r="BI4261" i="9"/>
  <c r="BI4262" i="9"/>
  <c r="BI4263" i="9"/>
  <c r="BI4264" i="9"/>
  <c r="BI4265" i="9"/>
  <c r="BI4266" i="9"/>
  <c r="BI4267" i="9"/>
  <c r="BI4268" i="9"/>
  <c r="BI4269" i="9"/>
  <c r="BI4270" i="9"/>
  <c r="BI4271" i="9"/>
  <c r="BI4272" i="9"/>
  <c r="BI4273" i="9"/>
  <c r="BI4274" i="9"/>
  <c r="BI4275" i="9"/>
  <c r="BI4276" i="9"/>
  <c r="BI4277" i="9"/>
  <c r="BI4278" i="9"/>
  <c r="BI4279" i="9"/>
  <c r="BI4280" i="9"/>
  <c r="BI4281" i="9"/>
  <c r="BI4282" i="9"/>
  <c r="BI4283" i="9"/>
  <c r="BI4284" i="9"/>
  <c r="BI4285" i="9"/>
  <c r="BI4286" i="9"/>
  <c r="BI4287" i="9"/>
  <c r="BI4288" i="9"/>
  <c r="BI4289" i="9"/>
  <c r="BI4290" i="9"/>
  <c r="BI4291" i="9"/>
  <c r="BI4292" i="9"/>
  <c r="BI4293" i="9"/>
  <c r="BI4294" i="9"/>
  <c r="BI4295" i="9"/>
  <c r="BI4296" i="9"/>
  <c r="BI4297" i="9"/>
  <c r="BI4298" i="9"/>
  <c r="BI4299" i="9"/>
  <c r="BI4300" i="9"/>
  <c r="BI4301" i="9"/>
  <c r="BI4302" i="9"/>
  <c r="BI4303" i="9"/>
  <c r="BI4304" i="9"/>
  <c r="BI4305" i="9"/>
  <c r="BI4306" i="9"/>
  <c r="BI4307" i="9"/>
  <c r="BI4308" i="9"/>
  <c r="BI4309" i="9"/>
  <c r="BI4310" i="9"/>
  <c r="BI4311" i="9"/>
  <c r="BI4312" i="9"/>
  <c r="BI4313" i="9"/>
  <c r="BI4314" i="9"/>
  <c r="BI4315" i="9"/>
  <c r="BI4316" i="9"/>
  <c r="BI4317" i="9"/>
  <c r="BI4318" i="9"/>
  <c r="BI4319" i="9"/>
  <c r="BI4320" i="9"/>
  <c r="BI4321" i="9"/>
  <c r="BI4322" i="9"/>
  <c r="BI4323" i="9"/>
  <c r="BI4324" i="9"/>
  <c r="BI4325" i="9"/>
  <c r="BI4326" i="9"/>
  <c r="BI4327" i="9"/>
  <c r="BI4328" i="9"/>
  <c r="BI4329" i="9"/>
  <c r="BI4330" i="9"/>
  <c r="BI4331" i="9"/>
  <c r="BI4332" i="9"/>
  <c r="BI4333" i="9"/>
  <c r="BI4334" i="9"/>
  <c r="BI4335" i="9"/>
  <c r="BI4336" i="9"/>
  <c r="BI4337" i="9"/>
  <c r="BI4338" i="9"/>
  <c r="BI4339" i="9"/>
  <c r="BI4340" i="9"/>
  <c r="BI4341" i="9"/>
  <c r="BI4342" i="9"/>
  <c r="BI4343" i="9"/>
  <c r="BI4344" i="9"/>
  <c r="BI4345" i="9"/>
  <c r="BI4346" i="9"/>
  <c r="BI4347" i="9"/>
  <c r="BI4348" i="9"/>
  <c r="BI4349" i="9"/>
  <c r="BI4350" i="9"/>
  <c r="BI4351" i="9"/>
  <c r="BI4352" i="9"/>
  <c r="BI4353" i="9"/>
  <c r="BI4354" i="9"/>
  <c r="BI4355" i="9"/>
  <c r="BI4356" i="9"/>
  <c r="BI4357" i="9"/>
  <c r="BI4358" i="9"/>
  <c r="BI4359" i="9"/>
  <c r="BI4360" i="9"/>
  <c r="BI4361" i="9"/>
  <c r="BI4362" i="9"/>
  <c r="BI4363" i="9"/>
  <c r="BI4364" i="9"/>
  <c r="BI4365" i="9"/>
  <c r="BI4366" i="9"/>
  <c r="BI4367" i="9"/>
  <c r="BI4368" i="9"/>
  <c r="BI4369" i="9"/>
  <c r="BI4370" i="9"/>
  <c r="BI4371" i="9"/>
  <c r="BI4372" i="9"/>
  <c r="BI4373" i="9"/>
  <c r="BI4374" i="9"/>
  <c r="BI4375" i="9"/>
  <c r="BI4376" i="9"/>
  <c r="BI4377" i="9"/>
  <c r="BI4378" i="9"/>
  <c r="BI4379" i="9"/>
  <c r="BI4380" i="9"/>
  <c r="BI4381" i="9"/>
  <c r="BI4382" i="9"/>
  <c r="BI4383" i="9"/>
  <c r="BI4384" i="9"/>
  <c r="BI4385" i="9"/>
  <c r="BI4386" i="9"/>
  <c r="BI4387" i="9"/>
  <c r="BI4388" i="9"/>
  <c r="BI4389" i="9"/>
  <c r="BI4390" i="9"/>
  <c r="BI4391" i="9"/>
  <c r="BI4392" i="9"/>
  <c r="BI4393" i="9"/>
  <c r="BI4394" i="9"/>
  <c r="BI4395" i="9"/>
  <c r="BI4396" i="9"/>
  <c r="BI4397" i="9"/>
  <c r="BI4398" i="9"/>
  <c r="BI4399" i="9"/>
  <c r="BI4400" i="9"/>
  <c r="BI4401" i="9"/>
  <c r="BI4402" i="9"/>
  <c r="BI4403" i="9"/>
  <c r="BI4404" i="9"/>
  <c r="BI4405" i="9"/>
  <c r="BI4406" i="9"/>
  <c r="BI4407" i="9"/>
  <c r="BI4408" i="9"/>
  <c r="BI4409" i="9"/>
  <c r="BI4410" i="9"/>
  <c r="BI4411" i="9"/>
  <c r="BI4412" i="9"/>
  <c r="BI4413" i="9"/>
  <c r="BI4414" i="9"/>
  <c r="BI4415" i="9"/>
  <c r="BI4416" i="9"/>
  <c r="BI4417" i="9"/>
  <c r="BI4418" i="9"/>
  <c r="BI4419" i="9"/>
  <c r="BI4420" i="9"/>
  <c r="BI4421" i="9"/>
  <c r="BI4422" i="9"/>
  <c r="BI4423" i="9"/>
  <c r="BI4424" i="9"/>
  <c r="BI4425" i="9"/>
  <c r="BI4426" i="9"/>
  <c r="BI4427" i="9"/>
  <c r="BI4428" i="9"/>
  <c r="BI4429" i="9"/>
  <c r="BI4430" i="9"/>
  <c r="BI4431" i="9"/>
  <c r="BI4432" i="9"/>
  <c r="BI4433" i="9"/>
  <c r="BI4434" i="9"/>
  <c r="BI4435" i="9"/>
  <c r="BI4436" i="9"/>
  <c r="BI4437" i="9"/>
  <c r="BI4438" i="9"/>
  <c r="BI4439" i="9"/>
  <c r="BI4440" i="9"/>
  <c r="BI4441" i="9"/>
  <c r="BI4442" i="9"/>
  <c r="BI4443" i="9"/>
  <c r="BI4444" i="9"/>
  <c r="BI4445" i="9"/>
  <c r="BI4446" i="9"/>
  <c r="BI4447" i="9"/>
  <c r="BI4448" i="9"/>
  <c r="BI4449" i="9"/>
  <c r="BI4450" i="9"/>
  <c r="BI4451" i="9"/>
  <c r="BI4452" i="9"/>
  <c r="BI4453" i="9"/>
  <c r="BI4454" i="9"/>
  <c r="BI4455" i="9"/>
  <c r="BI4456" i="9"/>
  <c r="BI4457" i="9"/>
  <c r="BI4458" i="9"/>
  <c r="BI4459" i="9"/>
  <c r="BI4460" i="9"/>
  <c r="BI4461" i="9"/>
  <c r="BI4462" i="9"/>
  <c r="BI4463" i="9"/>
  <c r="BI4464" i="9"/>
  <c r="BI4465" i="9"/>
  <c r="BI4466" i="9"/>
  <c r="BI4467" i="9"/>
  <c r="BI4468" i="9"/>
  <c r="BI4469" i="9"/>
  <c r="BI4470" i="9"/>
  <c r="BI4471" i="9"/>
  <c r="BI4472" i="9"/>
  <c r="BI4473" i="9"/>
  <c r="BI4474" i="9"/>
  <c r="BI4475" i="9"/>
  <c r="BI4476" i="9"/>
  <c r="BI4477" i="9"/>
  <c r="BI4478" i="9"/>
  <c r="BI4479" i="9"/>
  <c r="BI4480" i="9"/>
  <c r="BI4481" i="9"/>
  <c r="BI4482" i="9"/>
  <c r="BI4483" i="9"/>
  <c r="BI4484" i="9"/>
  <c r="BI4485" i="9"/>
  <c r="BI4486" i="9"/>
  <c r="BI4487" i="9"/>
  <c r="BI4488" i="9"/>
  <c r="BI4489" i="9"/>
  <c r="BI4490" i="9"/>
  <c r="BI4491" i="9"/>
  <c r="BI4492" i="9"/>
  <c r="BI4493" i="9"/>
  <c r="BI4494" i="9"/>
  <c r="BI4495" i="9"/>
  <c r="BI4496" i="9"/>
  <c r="BI4497" i="9"/>
  <c r="BI4498" i="9"/>
  <c r="BI4499" i="9"/>
  <c r="BI4500" i="9"/>
  <c r="BI4501" i="9"/>
  <c r="BI4502" i="9"/>
  <c r="BI4503" i="9"/>
  <c r="BI4504" i="9"/>
  <c r="BI4505" i="9"/>
  <c r="BI4506" i="9"/>
  <c r="BI4507" i="9"/>
  <c r="BI4508" i="9"/>
  <c r="BI4509" i="9"/>
  <c r="BI4510" i="9"/>
  <c r="BI4511" i="9"/>
  <c r="BI4512" i="9"/>
  <c r="BI4513" i="9"/>
  <c r="BI4514" i="9"/>
  <c r="BI4515" i="9"/>
  <c r="BI4516" i="9"/>
  <c r="BI4517" i="9"/>
  <c r="BI4518" i="9"/>
  <c r="BI4519" i="9"/>
  <c r="BI4520" i="9"/>
  <c r="BI4521" i="9"/>
  <c r="BI4522" i="9"/>
  <c r="BI4523" i="9"/>
  <c r="BI4524" i="9"/>
  <c r="BI4525" i="9"/>
  <c r="BI4526" i="9"/>
  <c r="BI4527" i="9"/>
  <c r="BI4528" i="9"/>
  <c r="BI4529" i="9"/>
  <c r="BI4530" i="9"/>
  <c r="BI4531" i="9"/>
  <c r="BI4532" i="9"/>
  <c r="BI4533" i="9"/>
  <c r="BI4534" i="9"/>
  <c r="BI4535" i="9"/>
  <c r="BI4536" i="9"/>
  <c r="BI4537" i="9"/>
  <c r="BI4538" i="9"/>
  <c r="BI4539" i="9"/>
  <c r="BI4540" i="9"/>
  <c r="BI4541" i="9"/>
  <c r="BI4542" i="9"/>
  <c r="BI4543" i="9"/>
  <c r="BI4544" i="9"/>
  <c r="BI4545" i="9"/>
  <c r="BI4546" i="9"/>
  <c r="BI4547" i="9"/>
  <c r="BI4548" i="9"/>
  <c r="BI4549" i="9"/>
  <c r="BI4550" i="9"/>
  <c r="BI4551" i="9"/>
  <c r="BI4552" i="9"/>
  <c r="BI4553" i="9"/>
  <c r="BI4554" i="9"/>
  <c r="BI4555" i="9"/>
  <c r="BI4556" i="9"/>
  <c r="BI4557" i="9"/>
  <c r="BI4558" i="9"/>
  <c r="BI4559" i="9"/>
  <c r="BI4560" i="9"/>
  <c r="BI4561" i="9"/>
  <c r="BI4562" i="9"/>
  <c r="BI4563" i="9"/>
  <c r="BI4564" i="9"/>
  <c r="BI4565" i="9"/>
  <c r="BI4566" i="9"/>
  <c r="BI4567" i="9"/>
  <c r="BI4568" i="9"/>
  <c r="BI4569" i="9"/>
  <c r="BI4570" i="9"/>
  <c r="BI4571" i="9"/>
  <c r="BI4572" i="9"/>
  <c r="BI4573" i="9"/>
  <c r="BI4574" i="9"/>
  <c r="BI4575" i="9"/>
  <c r="BI4576" i="9"/>
  <c r="BI4577" i="9"/>
  <c r="BI4578" i="9"/>
  <c r="BI4579" i="9"/>
  <c r="BI4580" i="9"/>
  <c r="BI4581" i="9"/>
  <c r="BI4582" i="9"/>
  <c r="BI4583" i="9"/>
  <c r="BI4584" i="9"/>
  <c r="BI4585" i="9"/>
  <c r="BI4586" i="9"/>
  <c r="BI4587" i="9"/>
  <c r="BI4588" i="9"/>
  <c r="BI4589" i="9"/>
  <c r="BI4590" i="9"/>
  <c r="BI4591" i="9"/>
  <c r="BI4592" i="9"/>
  <c r="BI4593" i="9"/>
  <c r="BI4594" i="9"/>
  <c r="BI4595" i="9"/>
  <c r="BI4596" i="9"/>
  <c r="BI4597" i="9"/>
  <c r="BI4598" i="9"/>
  <c r="BI4599" i="9"/>
  <c r="BI4600" i="9"/>
  <c r="BI4601" i="9"/>
  <c r="BI4602" i="9"/>
  <c r="BI4603" i="9"/>
  <c r="BI4604" i="9"/>
  <c r="BI4605" i="9"/>
  <c r="BI4606" i="9"/>
  <c r="BI4607" i="9"/>
  <c r="BI4608" i="9"/>
  <c r="BI4609" i="9"/>
  <c r="BI4610" i="9"/>
  <c r="BI4611" i="9"/>
  <c r="BI4612" i="9"/>
  <c r="BI4613" i="9"/>
  <c r="BI4614" i="9"/>
  <c r="BI4615" i="9"/>
  <c r="BI4616" i="9"/>
  <c r="BI4617" i="9"/>
  <c r="BI4618" i="9"/>
  <c r="BI4619" i="9"/>
  <c r="BI4620" i="9"/>
  <c r="BI4621" i="9"/>
  <c r="BI4622" i="9"/>
  <c r="BI4623" i="9"/>
  <c r="BI4624" i="9"/>
  <c r="BI4625" i="9"/>
  <c r="BI4626" i="9"/>
  <c r="BI4627" i="9"/>
  <c r="BI4628" i="9"/>
  <c r="BI4629" i="9"/>
  <c r="BI4630" i="9"/>
  <c r="BI4631" i="9"/>
  <c r="BI4632" i="9"/>
  <c r="BI4633" i="9"/>
  <c r="BI4634" i="9"/>
  <c r="BI4635" i="9"/>
  <c r="BI4636" i="9"/>
  <c r="BI4637" i="9"/>
  <c r="BI4638" i="9"/>
  <c r="BI4639" i="9"/>
  <c r="BI4640" i="9"/>
  <c r="BI4641" i="9"/>
  <c r="BI4642" i="9"/>
  <c r="BI4643" i="9"/>
  <c r="BI4644" i="9"/>
  <c r="BI4645" i="9"/>
  <c r="BI4646" i="9"/>
  <c r="BI4647" i="9"/>
  <c r="BI4648" i="9"/>
  <c r="BI4649" i="9"/>
  <c r="BI4650" i="9"/>
  <c r="BI4651" i="9"/>
  <c r="BI4652" i="9"/>
  <c r="BI4653" i="9"/>
  <c r="BI4654" i="9"/>
  <c r="BI4655" i="9"/>
  <c r="BI4656" i="9"/>
  <c r="BI4657" i="9"/>
  <c r="BI4658" i="9"/>
  <c r="BI4659" i="9"/>
  <c r="BI4660" i="9"/>
  <c r="BI4661" i="9"/>
  <c r="BI4662" i="9"/>
  <c r="BI4663" i="9"/>
  <c r="BI4664" i="9"/>
  <c r="BI4665" i="9"/>
  <c r="BI4666" i="9"/>
  <c r="BI4667" i="9"/>
  <c r="BI4668" i="9"/>
  <c r="BI4669" i="9"/>
  <c r="BI4670" i="9"/>
  <c r="BI4671" i="9"/>
  <c r="BI4672" i="9"/>
  <c r="BI4673" i="9"/>
  <c r="BI4674" i="9"/>
  <c r="BI4675" i="9"/>
  <c r="BI4676" i="9"/>
  <c r="BI4677" i="9"/>
  <c r="BI4678" i="9"/>
  <c r="BI4679" i="9"/>
  <c r="BI4680" i="9"/>
  <c r="BI4681" i="9"/>
  <c r="BI4682" i="9"/>
  <c r="BI4683" i="9"/>
  <c r="BI4684" i="9"/>
  <c r="BI4685" i="9"/>
  <c r="BI4686" i="9"/>
  <c r="BI4687" i="9"/>
  <c r="BI4688" i="9"/>
  <c r="BI4689" i="9"/>
  <c r="BI4690" i="9"/>
  <c r="BI4691" i="9"/>
  <c r="BI4692" i="9"/>
  <c r="BI4693" i="9"/>
  <c r="BI4694" i="9"/>
  <c r="BI4695" i="9"/>
  <c r="BI4696" i="9"/>
  <c r="BI4697" i="9"/>
  <c r="BI4698" i="9"/>
  <c r="BI4699" i="9"/>
  <c r="BI4700" i="9"/>
  <c r="BI4701" i="9"/>
  <c r="BI4702" i="9"/>
  <c r="BI4703" i="9"/>
  <c r="BI4704" i="9"/>
  <c r="BI4705" i="9"/>
  <c r="BI4706" i="9"/>
  <c r="BI4707" i="9"/>
  <c r="BI4708" i="9"/>
  <c r="BI4709" i="9"/>
  <c r="BI4710" i="9"/>
  <c r="BI4711" i="9"/>
  <c r="BI4712" i="9"/>
  <c r="BI4713" i="9"/>
  <c r="BI4714" i="9"/>
  <c r="BI4715" i="9"/>
  <c r="BI4716" i="9"/>
  <c r="BI4717" i="9"/>
  <c r="BI4718" i="9"/>
  <c r="BI4719" i="9"/>
  <c r="BI4720" i="9"/>
  <c r="BI4721" i="9"/>
  <c r="BI4722" i="9"/>
  <c r="BI4723" i="9"/>
  <c r="BI4724" i="9"/>
  <c r="BI4725" i="9"/>
  <c r="BI4726" i="9"/>
  <c r="BI4727" i="9"/>
  <c r="BI4728" i="9"/>
  <c r="BI4729" i="9"/>
  <c r="BI4730" i="9"/>
  <c r="BI4731" i="9"/>
  <c r="BI4732" i="9"/>
  <c r="BI4733" i="9"/>
  <c r="BI4734" i="9"/>
  <c r="BI4735" i="9"/>
  <c r="BI4736" i="9"/>
  <c r="BI4737" i="9"/>
  <c r="BI4738" i="9"/>
  <c r="BI4739" i="9"/>
  <c r="BI4740" i="9"/>
  <c r="BI4741" i="9"/>
  <c r="BI4742" i="9"/>
  <c r="BI4743" i="9"/>
  <c r="BI4744" i="9"/>
  <c r="BI4745" i="9"/>
  <c r="BI4746" i="9"/>
  <c r="BI4747" i="9"/>
  <c r="BI4748" i="9"/>
  <c r="BI4749" i="9"/>
  <c r="BI4750" i="9"/>
  <c r="BI4751" i="9"/>
  <c r="BI4752" i="9"/>
  <c r="BI4753" i="9"/>
  <c r="BI4754" i="9"/>
  <c r="BI4755" i="9"/>
  <c r="BI4756" i="9"/>
  <c r="BI4757" i="9"/>
  <c r="BI4758" i="9"/>
  <c r="BI4759" i="9"/>
  <c r="BI4760" i="9"/>
  <c r="BI4761" i="9"/>
  <c r="BI4762" i="9"/>
  <c r="BI4763" i="9"/>
  <c r="BI4764" i="9"/>
  <c r="BI4765" i="9"/>
  <c r="BI4766" i="9"/>
  <c r="BI4767" i="9"/>
  <c r="BI4768" i="9"/>
  <c r="BI4769" i="9"/>
  <c r="BI4770" i="9"/>
  <c r="BI4771" i="9"/>
  <c r="BI4772" i="9"/>
  <c r="BI4773" i="9"/>
  <c r="BI4774" i="9"/>
  <c r="BI4775" i="9"/>
  <c r="BI4776" i="9"/>
  <c r="BI4777" i="9"/>
  <c r="BI4778" i="9"/>
  <c r="BI4779" i="9"/>
  <c r="BI4780" i="9"/>
  <c r="BI4781" i="9"/>
  <c r="BI4782" i="9"/>
  <c r="BI4783" i="9"/>
  <c r="BI4784" i="9"/>
  <c r="BI4785" i="9"/>
  <c r="BI4786" i="9"/>
  <c r="BI4787" i="9"/>
  <c r="BI4788" i="9"/>
  <c r="BI4789" i="9"/>
  <c r="BI4790" i="9"/>
  <c r="BI4791" i="9"/>
  <c r="BI4792" i="9"/>
  <c r="BI4793" i="9"/>
  <c r="BI4794" i="9"/>
  <c r="BI4795" i="9"/>
  <c r="BI4796" i="9"/>
  <c r="BI4797" i="9"/>
  <c r="BI4798" i="9"/>
  <c r="BI4799" i="9"/>
  <c r="BI4800" i="9"/>
  <c r="BI4801" i="9"/>
  <c r="BI4802" i="9"/>
  <c r="BI4803" i="9"/>
  <c r="BI4804" i="9"/>
  <c r="BI4805" i="9"/>
  <c r="BI4806" i="9"/>
  <c r="BI4807" i="9"/>
  <c r="BI4808" i="9"/>
  <c r="BI4809" i="9"/>
  <c r="BI4810" i="9"/>
  <c r="BI4811" i="9"/>
  <c r="BI4812" i="9"/>
  <c r="BI4813" i="9"/>
  <c r="BI4814" i="9"/>
  <c r="BI4815" i="9"/>
  <c r="BI4816" i="9"/>
  <c r="BI4817" i="9"/>
  <c r="BI4818" i="9"/>
  <c r="BI4819" i="9"/>
  <c r="BI4820" i="9"/>
  <c r="BI4821" i="9"/>
  <c r="BI4822" i="9"/>
  <c r="BI4823" i="9"/>
  <c r="BI4824" i="9"/>
  <c r="BI4825" i="9"/>
  <c r="BI4826" i="9"/>
  <c r="BI4827" i="9"/>
  <c r="BI4828" i="9"/>
  <c r="BI4829" i="9"/>
  <c r="BI4830" i="9"/>
  <c r="BI4831" i="9"/>
  <c r="BI4832" i="9"/>
  <c r="BI4833" i="9"/>
  <c r="BI4834" i="9"/>
  <c r="BI4835" i="9"/>
  <c r="BI4836" i="9"/>
  <c r="BI4837" i="9"/>
  <c r="BI4838" i="9"/>
  <c r="BI4839" i="9"/>
  <c r="BI4840" i="9"/>
  <c r="BI4841" i="9"/>
  <c r="BI4842" i="9"/>
  <c r="BI4843" i="9"/>
  <c r="BI4844" i="9"/>
  <c r="BI4845" i="9"/>
  <c r="BI4846" i="9"/>
  <c r="BI4847" i="9"/>
  <c r="BI4848" i="9"/>
  <c r="BI4849" i="9"/>
  <c r="BI4850" i="9"/>
  <c r="BI4851" i="9"/>
  <c r="BI4852" i="9"/>
  <c r="BI4853" i="9"/>
  <c r="BI4854" i="9"/>
  <c r="BI4855" i="9"/>
  <c r="BI4856" i="9"/>
  <c r="BI4857" i="9"/>
  <c r="BI4858" i="9"/>
  <c r="BI4859" i="9"/>
  <c r="BI4860" i="9"/>
  <c r="BI4861" i="9"/>
  <c r="BI4862" i="9"/>
  <c r="BI4863" i="9"/>
  <c r="BI4864" i="9"/>
  <c r="BI4865" i="9"/>
  <c r="BI4866" i="9"/>
  <c r="BI4867" i="9"/>
  <c r="BI4868" i="9"/>
  <c r="BI4869" i="9"/>
  <c r="BI4870" i="9"/>
  <c r="BI4871" i="9"/>
  <c r="BI4872" i="9"/>
  <c r="BI4873" i="9"/>
  <c r="BI4874" i="9"/>
  <c r="BI4875" i="9"/>
  <c r="BI4876" i="9"/>
  <c r="BI4877" i="9"/>
  <c r="BI4878" i="9"/>
  <c r="BI4879" i="9"/>
  <c r="BI4880" i="9"/>
  <c r="BI4881" i="9"/>
  <c r="BI4882" i="9"/>
  <c r="BI4883" i="9"/>
  <c r="BI4884" i="9"/>
  <c r="BI4885" i="9"/>
  <c r="BI4886" i="9"/>
  <c r="BI4887" i="9"/>
  <c r="BI4888" i="9"/>
  <c r="BI4889" i="9"/>
  <c r="BI4890" i="9"/>
  <c r="BI4891" i="9"/>
  <c r="BI4892" i="9"/>
  <c r="BI4893" i="9"/>
  <c r="BI4894" i="9"/>
  <c r="BI4895" i="9"/>
  <c r="BI4896" i="9"/>
  <c r="BI4897" i="9"/>
  <c r="BI4898" i="9"/>
  <c r="BI4899" i="9"/>
  <c r="BI4900" i="9"/>
  <c r="BI4901" i="9"/>
  <c r="BI4902" i="9"/>
  <c r="BI4903" i="9"/>
  <c r="BI4904" i="9"/>
  <c r="BI4905" i="9"/>
  <c r="BI4906" i="9"/>
  <c r="BI4907" i="9"/>
  <c r="BI4908" i="9"/>
  <c r="BI4909" i="9"/>
  <c r="BI4910" i="9"/>
  <c r="BI4911" i="9"/>
  <c r="BI4912" i="9"/>
  <c r="BI4913" i="9"/>
  <c r="BI4914" i="9"/>
  <c r="BI4915" i="9"/>
  <c r="BI4916" i="9"/>
  <c r="BI4917" i="9"/>
  <c r="BI4918" i="9"/>
  <c r="BI4919" i="9"/>
  <c r="BI4920" i="9"/>
  <c r="BI4921" i="9"/>
  <c r="BI4922" i="9"/>
  <c r="BI4923" i="9"/>
  <c r="BI4924" i="9"/>
  <c r="BI4925" i="9"/>
  <c r="BI4926" i="9"/>
  <c r="BI4927" i="9"/>
  <c r="BI4928" i="9"/>
  <c r="BI4929" i="9"/>
  <c r="BI4930" i="9"/>
  <c r="BI4931" i="9"/>
  <c r="BI4932" i="9"/>
  <c r="BI4933" i="9"/>
  <c r="BI4934" i="9"/>
  <c r="BI4935" i="9"/>
  <c r="BI4936" i="9"/>
  <c r="BI4937" i="9"/>
  <c r="BI4938" i="9"/>
  <c r="BI4939" i="9"/>
  <c r="BI4940" i="9"/>
  <c r="BI4941" i="9"/>
  <c r="BI4942" i="9"/>
  <c r="BI4943" i="9"/>
  <c r="BI4944" i="9"/>
  <c r="BI4945" i="9"/>
  <c r="BI4946" i="9"/>
  <c r="BI4947" i="9"/>
  <c r="BI4948" i="9"/>
  <c r="BI4949" i="9"/>
  <c r="BI4950" i="9"/>
  <c r="BI4951" i="9"/>
  <c r="BI4952" i="9"/>
  <c r="BI4953" i="9"/>
  <c r="BI4954" i="9"/>
  <c r="BI4955" i="9"/>
  <c r="BI4956" i="9"/>
  <c r="BI4957" i="9"/>
  <c r="BI4958" i="9"/>
  <c r="BI4959" i="9"/>
  <c r="BI4960" i="9"/>
  <c r="BI4961" i="9"/>
  <c r="BI4962" i="9"/>
  <c r="BI4963" i="9"/>
  <c r="BI4964" i="9"/>
  <c r="BI4965" i="9"/>
  <c r="BI4966" i="9"/>
  <c r="BI4967" i="9"/>
  <c r="BI4968" i="9"/>
  <c r="BI4969" i="9"/>
  <c r="BI4970" i="9"/>
  <c r="BI4971" i="9"/>
  <c r="BI4972" i="9"/>
  <c r="BI4973" i="9"/>
  <c r="BI4974" i="9"/>
  <c r="BI4975" i="9"/>
  <c r="BI4976" i="9"/>
  <c r="BI4977" i="9"/>
  <c r="BI4978" i="9"/>
  <c r="BI4979" i="9"/>
  <c r="BI4980" i="9"/>
  <c r="BI4981" i="9"/>
  <c r="BI4982" i="9"/>
  <c r="BI4983" i="9"/>
  <c r="BI4984" i="9"/>
  <c r="BI4985" i="9"/>
  <c r="BI4986" i="9"/>
  <c r="BI4987" i="9"/>
  <c r="BI4988" i="9"/>
  <c r="BI4989" i="9"/>
  <c r="BI4990" i="9"/>
  <c r="BI4991" i="9"/>
  <c r="BI4992" i="9"/>
  <c r="BI4993" i="9"/>
  <c r="BI4994" i="9"/>
  <c r="BI4995" i="9"/>
  <c r="BI4996" i="9"/>
  <c r="BI4997" i="9"/>
  <c r="BI4998" i="9"/>
  <c r="BI4999" i="9"/>
  <c r="BI5000" i="9"/>
  <c r="BI5001" i="9"/>
  <c r="BI5002" i="9"/>
  <c r="BH60" i="9"/>
  <c r="BH61" i="9"/>
  <c r="BH62" i="9"/>
  <c r="BH63" i="9"/>
  <c r="BH64" i="9"/>
  <c r="BH65" i="9"/>
  <c r="BH66" i="9"/>
  <c r="BH67" i="9"/>
  <c r="BH68" i="9"/>
  <c r="BH69" i="9"/>
  <c r="BH70" i="9"/>
  <c r="BH71" i="9"/>
  <c r="BH72" i="9"/>
  <c r="BH73" i="9"/>
  <c r="BH74" i="9"/>
  <c r="BH75" i="9"/>
  <c r="BH76" i="9"/>
  <c r="BH77" i="9"/>
  <c r="BH78" i="9"/>
  <c r="BH79" i="9"/>
  <c r="BH80" i="9"/>
  <c r="BH81" i="9"/>
  <c r="BH82" i="9"/>
  <c r="BH83" i="9"/>
  <c r="BH84" i="9"/>
  <c r="BH85" i="9"/>
  <c r="BH86" i="9"/>
  <c r="BH87" i="9"/>
  <c r="BH88" i="9"/>
  <c r="BH89" i="9"/>
  <c r="BH90" i="9"/>
  <c r="BH91" i="9"/>
  <c r="BH92" i="9"/>
  <c r="BH93" i="9"/>
  <c r="BH94" i="9"/>
  <c r="BH95" i="9"/>
  <c r="BH96" i="9"/>
  <c r="BH97" i="9"/>
  <c r="BH98" i="9"/>
  <c r="BH99" i="9"/>
  <c r="BH100" i="9"/>
  <c r="BH101" i="9"/>
  <c r="BH102" i="9"/>
  <c r="BH103" i="9"/>
  <c r="BH104" i="9"/>
  <c r="BH105" i="9"/>
  <c r="BH106" i="9"/>
  <c r="BH107" i="9"/>
  <c r="BH108" i="9"/>
  <c r="BH109" i="9"/>
  <c r="BH110" i="9"/>
  <c r="BH111" i="9"/>
  <c r="BH112" i="9"/>
  <c r="BH113" i="9"/>
  <c r="BH114" i="9"/>
  <c r="BH115" i="9"/>
  <c r="BH116" i="9"/>
  <c r="BH117" i="9"/>
  <c r="BH118" i="9"/>
  <c r="BH119" i="9"/>
  <c r="BH120" i="9"/>
  <c r="BH121" i="9"/>
  <c r="BH122" i="9"/>
  <c r="BH123" i="9"/>
  <c r="BH124" i="9"/>
  <c r="BH125" i="9"/>
  <c r="BH126" i="9"/>
  <c r="BH127" i="9"/>
  <c r="BH128" i="9"/>
  <c r="BH129" i="9"/>
  <c r="BH130" i="9"/>
  <c r="BH131" i="9"/>
  <c r="BH132" i="9"/>
  <c r="BH133" i="9"/>
  <c r="BH134" i="9"/>
  <c r="BH135" i="9"/>
  <c r="BH136" i="9"/>
  <c r="BH137" i="9"/>
  <c r="BH138" i="9"/>
  <c r="BH139" i="9"/>
  <c r="BH140" i="9"/>
  <c r="BH141" i="9"/>
  <c r="BH142" i="9"/>
  <c r="BH143" i="9"/>
  <c r="BH144" i="9"/>
  <c r="BH145" i="9"/>
  <c r="BH146" i="9"/>
  <c r="BH147" i="9"/>
  <c r="BH148" i="9"/>
  <c r="BH149" i="9"/>
  <c r="BH150" i="9"/>
  <c r="BH151" i="9"/>
  <c r="BH152" i="9"/>
  <c r="BH153" i="9"/>
  <c r="BH154" i="9"/>
  <c r="BH155" i="9"/>
  <c r="BH156" i="9"/>
  <c r="BH157" i="9"/>
  <c r="BH158" i="9"/>
  <c r="BH159" i="9"/>
  <c r="BH160" i="9"/>
  <c r="BH161" i="9"/>
  <c r="BH162" i="9"/>
  <c r="BH163" i="9"/>
  <c r="BH164" i="9"/>
  <c r="BH165" i="9"/>
  <c r="BH166" i="9"/>
  <c r="BH167" i="9"/>
  <c r="BH168" i="9"/>
  <c r="BH169" i="9"/>
  <c r="BH170" i="9"/>
  <c r="BH171" i="9"/>
  <c r="BH172" i="9"/>
  <c r="BH173" i="9"/>
  <c r="BH174" i="9"/>
  <c r="BH175" i="9"/>
  <c r="BH176" i="9"/>
  <c r="BH177" i="9"/>
  <c r="BH178" i="9"/>
  <c r="BH179" i="9"/>
  <c r="BH180" i="9"/>
  <c r="BH181" i="9"/>
  <c r="BH182" i="9"/>
  <c r="BH183" i="9"/>
  <c r="BH184" i="9"/>
  <c r="BH185" i="9"/>
  <c r="BH186" i="9"/>
  <c r="BH187" i="9"/>
  <c r="BH188" i="9"/>
  <c r="BH189" i="9"/>
  <c r="BH190" i="9"/>
  <c r="BH191" i="9"/>
  <c r="BH192" i="9"/>
  <c r="BH193" i="9"/>
  <c r="BH194" i="9"/>
  <c r="BH195" i="9"/>
  <c r="BH196" i="9"/>
  <c r="BH197" i="9"/>
  <c r="BH198" i="9"/>
  <c r="BH199" i="9"/>
  <c r="BH200" i="9"/>
  <c r="BH201" i="9"/>
  <c r="BH202" i="9"/>
  <c r="BH203" i="9"/>
  <c r="BH204" i="9"/>
  <c r="BH205" i="9"/>
  <c r="BH206" i="9"/>
  <c r="BH207" i="9"/>
  <c r="BH208" i="9"/>
  <c r="BH209" i="9"/>
  <c r="BH210" i="9"/>
  <c r="BH211" i="9"/>
  <c r="BH212" i="9"/>
  <c r="BH213" i="9"/>
  <c r="BH214" i="9"/>
  <c r="BH215" i="9"/>
  <c r="BH216" i="9"/>
  <c r="BH217" i="9"/>
  <c r="BH218" i="9"/>
  <c r="BH219" i="9"/>
  <c r="BH220" i="9"/>
  <c r="BH221" i="9"/>
  <c r="BH222" i="9"/>
  <c r="BH223" i="9"/>
  <c r="BH224" i="9"/>
  <c r="BH225" i="9"/>
  <c r="BH226" i="9"/>
  <c r="BH227" i="9"/>
  <c r="BH228" i="9"/>
  <c r="BH229" i="9"/>
  <c r="BH230" i="9"/>
  <c r="BH231" i="9"/>
  <c r="BH232" i="9"/>
  <c r="BH233" i="9"/>
  <c r="BH234" i="9"/>
  <c r="BH235" i="9"/>
  <c r="BH236" i="9"/>
  <c r="BH237" i="9"/>
  <c r="BH238" i="9"/>
  <c r="BH239" i="9"/>
  <c r="BH240" i="9"/>
  <c r="BH241" i="9"/>
  <c r="BH242" i="9"/>
  <c r="BH243" i="9"/>
  <c r="BH244" i="9"/>
  <c r="BH245" i="9"/>
  <c r="BH246" i="9"/>
  <c r="BH247" i="9"/>
  <c r="BH248" i="9"/>
  <c r="BH249" i="9"/>
  <c r="BH250" i="9"/>
  <c r="BH251" i="9"/>
  <c r="BH252" i="9"/>
  <c r="BH253" i="9"/>
  <c r="BH254" i="9"/>
  <c r="BH255" i="9"/>
  <c r="BH256" i="9"/>
  <c r="BH257" i="9"/>
  <c r="BH258" i="9"/>
  <c r="BH259" i="9"/>
  <c r="BH260" i="9"/>
  <c r="BH261" i="9"/>
  <c r="BH262" i="9"/>
  <c r="BH263" i="9"/>
  <c r="BH264" i="9"/>
  <c r="BH265" i="9"/>
  <c r="BH266" i="9"/>
  <c r="BH267" i="9"/>
  <c r="BH268" i="9"/>
  <c r="BH269" i="9"/>
  <c r="BH270" i="9"/>
  <c r="BH271" i="9"/>
  <c r="BH272" i="9"/>
  <c r="BH273" i="9"/>
  <c r="BH274" i="9"/>
  <c r="BH275" i="9"/>
  <c r="BH276" i="9"/>
  <c r="BH277" i="9"/>
  <c r="BH278" i="9"/>
  <c r="BH279" i="9"/>
  <c r="BH280" i="9"/>
  <c r="BH281" i="9"/>
  <c r="BH282" i="9"/>
  <c r="BH283" i="9"/>
  <c r="BH284" i="9"/>
  <c r="BH285" i="9"/>
  <c r="BH286" i="9"/>
  <c r="BH287" i="9"/>
  <c r="BH288" i="9"/>
  <c r="BH289" i="9"/>
  <c r="BH290" i="9"/>
  <c r="BH291" i="9"/>
  <c r="BH292" i="9"/>
  <c r="BH293" i="9"/>
  <c r="BH294" i="9"/>
  <c r="BH295" i="9"/>
  <c r="BH296" i="9"/>
  <c r="BH297" i="9"/>
  <c r="BH298" i="9"/>
  <c r="BH299" i="9"/>
  <c r="BH300" i="9"/>
  <c r="BH301" i="9"/>
  <c r="BH302" i="9"/>
  <c r="BH303" i="9"/>
  <c r="BH304" i="9"/>
  <c r="BH305" i="9"/>
  <c r="BH306" i="9"/>
  <c r="BH307" i="9"/>
  <c r="BH308" i="9"/>
  <c r="BH309" i="9"/>
  <c r="BH310" i="9"/>
  <c r="BH311" i="9"/>
  <c r="BH312" i="9"/>
  <c r="BH313" i="9"/>
  <c r="BH314" i="9"/>
  <c r="BH315" i="9"/>
  <c r="BH316" i="9"/>
  <c r="BH317" i="9"/>
  <c r="BH318" i="9"/>
  <c r="BH319" i="9"/>
  <c r="BH320" i="9"/>
  <c r="BH321" i="9"/>
  <c r="BH322" i="9"/>
  <c r="BH323" i="9"/>
  <c r="BH324" i="9"/>
  <c r="BH325" i="9"/>
  <c r="BH326" i="9"/>
  <c r="BH327" i="9"/>
  <c r="BH328" i="9"/>
  <c r="BH329" i="9"/>
  <c r="BH330" i="9"/>
  <c r="BH331" i="9"/>
  <c r="BH332" i="9"/>
  <c r="BH333" i="9"/>
  <c r="BH334" i="9"/>
  <c r="BH335" i="9"/>
  <c r="BH336" i="9"/>
  <c r="BH337" i="9"/>
  <c r="BH338" i="9"/>
  <c r="BH339" i="9"/>
  <c r="BH340" i="9"/>
  <c r="BH341" i="9"/>
  <c r="BH342" i="9"/>
  <c r="BH343" i="9"/>
  <c r="BH344" i="9"/>
  <c r="BH345" i="9"/>
  <c r="BH346" i="9"/>
  <c r="BH347" i="9"/>
  <c r="BH348" i="9"/>
  <c r="BH349" i="9"/>
  <c r="BH350" i="9"/>
  <c r="BH351" i="9"/>
  <c r="BH352" i="9"/>
  <c r="BH353" i="9"/>
  <c r="BH354" i="9"/>
  <c r="BH355" i="9"/>
  <c r="BH356" i="9"/>
  <c r="BH357" i="9"/>
  <c r="BH358" i="9"/>
  <c r="BH359" i="9"/>
  <c r="BH360" i="9"/>
  <c r="BH361" i="9"/>
  <c r="BH362" i="9"/>
  <c r="BH363" i="9"/>
  <c r="BH364" i="9"/>
  <c r="BH365" i="9"/>
  <c r="BH366" i="9"/>
  <c r="BH367" i="9"/>
  <c r="BH368" i="9"/>
  <c r="BH369" i="9"/>
  <c r="BH370" i="9"/>
  <c r="BH371" i="9"/>
  <c r="BH372" i="9"/>
  <c r="BH373" i="9"/>
  <c r="BH374" i="9"/>
  <c r="BH375" i="9"/>
  <c r="BH376" i="9"/>
  <c r="BH377" i="9"/>
  <c r="BH378" i="9"/>
  <c r="BH379" i="9"/>
  <c r="BH380" i="9"/>
  <c r="BH381" i="9"/>
  <c r="BH382" i="9"/>
  <c r="BH383" i="9"/>
  <c r="BH384" i="9"/>
  <c r="BH385" i="9"/>
  <c r="BH386" i="9"/>
  <c r="BH387" i="9"/>
  <c r="BH388" i="9"/>
  <c r="BH389" i="9"/>
  <c r="BH390" i="9"/>
  <c r="BH391" i="9"/>
  <c r="BH392" i="9"/>
  <c r="BH393" i="9"/>
  <c r="BH394" i="9"/>
  <c r="BH395" i="9"/>
  <c r="BH396" i="9"/>
  <c r="BH397" i="9"/>
  <c r="BH398" i="9"/>
  <c r="BH399" i="9"/>
  <c r="BH400" i="9"/>
  <c r="BH401" i="9"/>
  <c r="BH402" i="9"/>
  <c r="BH403" i="9"/>
  <c r="BH404" i="9"/>
  <c r="BH405" i="9"/>
  <c r="BH406" i="9"/>
  <c r="BH407" i="9"/>
  <c r="BH408" i="9"/>
  <c r="BH409" i="9"/>
  <c r="BH410" i="9"/>
  <c r="BH411" i="9"/>
  <c r="BH412" i="9"/>
  <c r="BH413" i="9"/>
  <c r="BH414" i="9"/>
  <c r="BH415" i="9"/>
  <c r="BH416" i="9"/>
  <c r="BH417" i="9"/>
  <c r="BH418" i="9"/>
  <c r="BH419" i="9"/>
  <c r="BH420" i="9"/>
  <c r="BH421" i="9"/>
  <c r="BH422" i="9"/>
  <c r="BH423" i="9"/>
  <c r="BH424" i="9"/>
  <c r="BH425" i="9"/>
  <c r="BH426" i="9"/>
  <c r="BH427" i="9"/>
  <c r="BH428" i="9"/>
  <c r="BH429" i="9"/>
  <c r="BH430" i="9"/>
  <c r="BH431" i="9"/>
  <c r="BH432" i="9"/>
  <c r="BH433" i="9"/>
  <c r="BH434" i="9"/>
  <c r="BH435" i="9"/>
  <c r="BH436" i="9"/>
  <c r="BH437" i="9"/>
  <c r="BH438" i="9"/>
  <c r="BH439" i="9"/>
  <c r="BH440" i="9"/>
  <c r="BH441" i="9"/>
  <c r="BH442" i="9"/>
  <c r="BH443" i="9"/>
  <c r="BH444" i="9"/>
  <c r="BH445" i="9"/>
  <c r="BH446" i="9"/>
  <c r="BH447" i="9"/>
  <c r="BH448" i="9"/>
  <c r="BH449" i="9"/>
  <c r="BH450" i="9"/>
  <c r="BH451" i="9"/>
  <c r="BH452" i="9"/>
  <c r="BH453" i="9"/>
  <c r="BH454" i="9"/>
  <c r="BH455" i="9"/>
  <c r="BH456" i="9"/>
  <c r="BH457" i="9"/>
  <c r="BH458" i="9"/>
  <c r="BH459" i="9"/>
  <c r="BH460" i="9"/>
  <c r="BH461" i="9"/>
  <c r="BH462" i="9"/>
  <c r="BH463" i="9"/>
  <c r="BH464" i="9"/>
  <c r="BH465" i="9"/>
  <c r="BH466" i="9"/>
  <c r="BH467" i="9"/>
  <c r="BH468" i="9"/>
  <c r="BH469" i="9"/>
  <c r="BH470" i="9"/>
  <c r="BH471" i="9"/>
  <c r="BH472" i="9"/>
  <c r="BH473" i="9"/>
  <c r="BH474" i="9"/>
  <c r="BH475" i="9"/>
  <c r="BH476" i="9"/>
  <c r="BH477" i="9"/>
  <c r="BH478" i="9"/>
  <c r="BH479" i="9"/>
  <c r="BH480" i="9"/>
  <c r="BH481" i="9"/>
  <c r="BH482" i="9"/>
  <c r="BH483" i="9"/>
  <c r="BH484" i="9"/>
  <c r="BH485" i="9"/>
  <c r="BH486" i="9"/>
  <c r="BH487" i="9"/>
  <c r="BH488" i="9"/>
  <c r="BH489" i="9"/>
  <c r="BH490" i="9"/>
  <c r="BH491" i="9"/>
  <c r="BH492" i="9"/>
  <c r="BH493" i="9"/>
  <c r="BH494" i="9"/>
  <c r="BH495" i="9"/>
  <c r="BH496" i="9"/>
  <c r="BH497" i="9"/>
  <c r="BH498" i="9"/>
  <c r="BH499" i="9"/>
  <c r="BH500" i="9"/>
  <c r="BH501" i="9"/>
  <c r="BH502" i="9"/>
  <c r="BH503" i="9"/>
  <c r="BH504" i="9"/>
  <c r="BH505" i="9"/>
  <c r="BH506" i="9"/>
  <c r="BH507" i="9"/>
  <c r="BH508" i="9"/>
  <c r="BH509" i="9"/>
  <c r="BH510" i="9"/>
  <c r="BH511" i="9"/>
  <c r="BH512" i="9"/>
  <c r="BH513" i="9"/>
  <c r="BH514" i="9"/>
  <c r="BH515" i="9"/>
  <c r="BH516" i="9"/>
  <c r="BH517" i="9"/>
  <c r="BH518" i="9"/>
  <c r="BH519" i="9"/>
  <c r="BH520" i="9"/>
  <c r="BH521" i="9"/>
  <c r="BH522" i="9"/>
  <c r="BH523" i="9"/>
  <c r="BH524" i="9"/>
  <c r="BH525" i="9"/>
  <c r="BH526" i="9"/>
  <c r="BH527" i="9"/>
  <c r="BH528" i="9"/>
  <c r="BH529" i="9"/>
  <c r="BH530" i="9"/>
  <c r="BH531" i="9"/>
  <c r="BH532" i="9"/>
  <c r="BH533" i="9"/>
  <c r="BH534" i="9"/>
  <c r="BH535" i="9"/>
  <c r="BH536" i="9"/>
  <c r="BH537" i="9"/>
  <c r="BH538" i="9"/>
  <c r="BH539" i="9"/>
  <c r="BH540" i="9"/>
  <c r="BH541" i="9"/>
  <c r="BH542" i="9"/>
  <c r="BH543" i="9"/>
  <c r="BH544" i="9"/>
  <c r="BH545" i="9"/>
  <c r="BH546" i="9"/>
  <c r="BH547" i="9"/>
  <c r="BH548" i="9"/>
  <c r="BH549" i="9"/>
  <c r="BH550" i="9"/>
  <c r="BH551" i="9"/>
  <c r="BH552" i="9"/>
  <c r="BH553" i="9"/>
  <c r="BH554" i="9"/>
  <c r="BH555" i="9"/>
  <c r="BH556" i="9"/>
  <c r="BH557" i="9"/>
  <c r="BH558" i="9"/>
  <c r="BH559" i="9"/>
  <c r="BH560" i="9"/>
  <c r="BH561" i="9"/>
  <c r="BH562" i="9"/>
  <c r="BH563" i="9"/>
  <c r="BH564" i="9"/>
  <c r="BH565" i="9"/>
  <c r="BH566" i="9"/>
  <c r="BH567" i="9"/>
  <c r="BH568" i="9"/>
  <c r="BH569" i="9"/>
  <c r="BH570" i="9"/>
  <c r="BH571" i="9"/>
  <c r="BH572" i="9"/>
  <c r="BH573" i="9"/>
  <c r="BH574" i="9"/>
  <c r="BH575" i="9"/>
  <c r="BH576" i="9"/>
  <c r="BH577" i="9"/>
  <c r="BH578" i="9"/>
  <c r="BH579" i="9"/>
  <c r="BH580" i="9"/>
  <c r="BH581" i="9"/>
  <c r="BH582" i="9"/>
  <c r="BH583" i="9"/>
  <c r="BH584" i="9"/>
  <c r="BH585" i="9"/>
  <c r="BH586" i="9"/>
  <c r="BH587" i="9"/>
  <c r="BH588" i="9"/>
  <c r="BH589" i="9"/>
  <c r="BH590" i="9"/>
  <c r="BH591" i="9"/>
  <c r="BH592" i="9"/>
  <c r="BH593" i="9"/>
  <c r="BH594" i="9"/>
  <c r="BH595" i="9"/>
  <c r="BH596" i="9"/>
  <c r="BH597" i="9"/>
  <c r="BH598" i="9"/>
  <c r="BH599" i="9"/>
  <c r="BH600" i="9"/>
  <c r="BH601" i="9"/>
  <c r="BH602" i="9"/>
  <c r="BH603" i="9"/>
  <c r="BH604" i="9"/>
  <c r="BH605" i="9"/>
  <c r="BH606" i="9"/>
  <c r="BH607" i="9"/>
  <c r="BH608" i="9"/>
  <c r="BH609" i="9"/>
  <c r="BH610" i="9"/>
  <c r="BH611" i="9"/>
  <c r="BH612" i="9"/>
  <c r="BH613" i="9"/>
  <c r="BH614" i="9"/>
  <c r="BH615" i="9"/>
  <c r="BH616" i="9"/>
  <c r="BH617" i="9"/>
  <c r="BH618" i="9"/>
  <c r="BH619" i="9"/>
  <c r="BH620" i="9"/>
  <c r="BH621" i="9"/>
  <c r="BH622" i="9"/>
  <c r="BH623" i="9"/>
  <c r="BH624" i="9"/>
  <c r="BH625" i="9"/>
  <c r="BH626" i="9"/>
  <c r="BH627" i="9"/>
  <c r="BH628" i="9"/>
  <c r="BH629" i="9"/>
  <c r="BH630" i="9"/>
  <c r="BH631" i="9"/>
  <c r="BH632" i="9"/>
  <c r="BH633" i="9"/>
  <c r="BH634" i="9"/>
  <c r="BH635" i="9"/>
  <c r="BH636" i="9"/>
  <c r="BH637" i="9"/>
  <c r="BH638" i="9"/>
  <c r="BH639" i="9"/>
  <c r="BH640" i="9"/>
  <c r="BH641" i="9"/>
  <c r="BH642" i="9"/>
  <c r="BH643" i="9"/>
  <c r="BH644" i="9"/>
  <c r="BH645" i="9"/>
  <c r="BH646" i="9"/>
  <c r="BH647" i="9"/>
  <c r="BH648" i="9"/>
  <c r="BH649" i="9"/>
  <c r="BH650" i="9"/>
  <c r="BH651" i="9"/>
  <c r="BH652" i="9"/>
  <c r="BH653" i="9"/>
  <c r="BH654" i="9"/>
  <c r="BH655" i="9"/>
  <c r="BH656" i="9"/>
  <c r="BH657" i="9"/>
  <c r="BH658" i="9"/>
  <c r="BH659" i="9"/>
  <c r="BH660" i="9"/>
  <c r="BH661" i="9"/>
  <c r="BH662" i="9"/>
  <c r="BH663" i="9"/>
  <c r="BH664" i="9"/>
  <c r="BH665" i="9"/>
  <c r="BH666" i="9"/>
  <c r="BH667" i="9"/>
  <c r="BH668" i="9"/>
  <c r="BH669" i="9"/>
  <c r="BH670" i="9"/>
  <c r="BH671" i="9"/>
  <c r="BH672" i="9"/>
  <c r="BH673" i="9"/>
  <c r="BH674" i="9"/>
  <c r="BH675" i="9"/>
  <c r="BH676" i="9"/>
  <c r="BH677" i="9"/>
  <c r="BH678" i="9"/>
  <c r="BH679" i="9"/>
  <c r="BH680" i="9"/>
  <c r="BH681" i="9"/>
  <c r="BH682" i="9"/>
  <c r="BH683" i="9"/>
  <c r="BH684" i="9"/>
  <c r="BH685" i="9"/>
  <c r="BH686" i="9"/>
  <c r="BH687" i="9"/>
  <c r="BH688" i="9"/>
  <c r="BH689" i="9"/>
  <c r="BH690" i="9"/>
  <c r="BH691" i="9"/>
  <c r="BH692" i="9"/>
  <c r="BH693" i="9"/>
  <c r="BH694" i="9"/>
  <c r="BH695" i="9"/>
  <c r="BH696" i="9"/>
  <c r="BH697" i="9"/>
  <c r="BH698" i="9"/>
  <c r="BH699" i="9"/>
  <c r="BH700" i="9"/>
  <c r="BH701" i="9"/>
  <c r="BH702" i="9"/>
  <c r="BH703" i="9"/>
  <c r="BH704" i="9"/>
  <c r="BH705" i="9"/>
  <c r="BH706" i="9"/>
  <c r="BH707" i="9"/>
  <c r="BH708" i="9"/>
  <c r="BH709" i="9"/>
  <c r="BH710" i="9"/>
  <c r="BH711" i="9"/>
  <c r="BH712" i="9"/>
  <c r="BH713" i="9"/>
  <c r="BH714" i="9"/>
  <c r="BH715" i="9"/>
  <c r="BH716" i="9"/>
  <c r="BH717" i="9"/>
  <c r="BH718" i="9"/>
  <c r="BH719" i="9"/>
  <c r="BH720" i="9"/>
  <c r="BH721" i="9"/>
  <c r="BH722" i="9"/>
  <c r="BH723" i="9"/>
  <c r="BH724" i="9"/>
  <c r="BH725" i="9"/>
  <c r="BH726" i="9"/>
  <c r="BH727" i="9"/>
  <c r="BH728" i="9"/>
  <c r="BH729" i="9"/>
  <c r="BH730" i="9"/>
  <c r="BH731" i="9"/>
  <c r="BH732" i="9"/>
  <c r="BH733" i="9"/>
  <c r="BH734" i="9"/>
  <c r="BH735" i="9"/>
  <c r="BH736" i="9"/>
  <c r="BH737" i="9"/>
  <c r="BH738" i="9"/>
  <c r="BH739" i="9"/>
  <c r="BH740" i="9"/>
  <c r="BH741" i="9"/>
  <c r="BH742" i="9"/>
  <c r="BH743" i="9"/>
  <c r="BH744" i="9"/>
  <c r="BH745" i="9"/>
  <c r="BH746" i="9"/>
  <c r="BH747" i="9"/>
  <c r="BH748" i="9"/>
  <c r="BH749" i="9"/>
  <c r="BH750" i="9"/>
  <c r="BH751" i="9"/>
  <c r="BH752" i="9"/>
  <c r="BH753" i="9"/>
  <c r="BH754" i="9"/>
  <c r="BH755" i="9"/>
  <c r="BH756" i="9"/>
  <c r="BH757" i="9"/>
  <c r="BH758" i="9"/>
  <c r="BH759" i="9"/>
  <c r="BH760" i="9"/>
  <c r="BH761" i="9"/>
  <c r="BH762" i="9"/>
  <c r="BH763" i="9"/>
  <c r="BH764" i="9"/>
  <c r="BH765" i="9"/>
  <c r="BH766" i="9"/>
  <c r="BH767" i="9"/>
  <c r="BH768" i="9"/>
  <c r="BH769" i="9"/>
  <c r="BH770" i="9"/>
  <c r="BH771" i="9"/>
  <c r="BH772" i="9"/>
  <c r="BH773" i="9"/>
  <c r="BH774" i="9"/>
  <c r="BH775" i="9"/>
  <c r="BH776" i="9"/>
  <c r="BH777" i="9"/>
  <c r="BH778" i="9"/>
  <c r="BH779" i="9"/>
  <c r="BH780" i="9"/>
  <c r="BH781" i="9"/>
  <c r="BH782" i="9"/>
  <c r="BH783" i="9"/>
  <c r="BH784" i="9"/>
  <c r="BH785" i="9"/>
  <c r="BH786" i="9"/>
  <c r="BH787" i="9"/>
  <c r="BH788" i="9"/>
  <c r="BH789" i="9"/>
  <c r="BH790" i="9"/>
  <c r="BH791" i="9"/>
  <c r="BH792" i="9"/>
  <c r="BH793" i="9"/>
  <c r="BH794" i="9"/>
  <c r="BH795" i="9"/>
  <c r="BH796" i="9"/>
  <c r="BH797" i="9"/>
  <c r="BH798" i="9"/>
  <c r="BH799" i="9"/>
  <c r="BH800" i="9"/>
  <c r="BH801" i="9"/>
  <c r="BH802" i="9"/>
  <c r="BH803" i="9"/>
  <c r="BH804" i="9"/>
  <c r="BH805" i="9"/>
  <c r="BH806" i="9"/>
  <c r="BH807" i="9"/>
  <c r="BH808" i="9"/>
  <c r="BH809" i="9"/>
  <c r="BH810" i="9"/>
  <c r="BH811" i="9"/>
  <c r="BH812" i="9"/>
  <c r="BH813" i="9"/>
  <c r="BH814" i="9"/>
  <c r="BH815" i="9"/>
  <c r="BH816" i="9"/>
  <c r="BH817" i="9"/>
  <c r="BH818" i="9"/>
  <c r="BH819" i="9"/>
  <c r="BH820" i="9"/>
  <c r="BH821" i="9"/>
  <c r="BH822" i="9"/>
  <c r="BH823" i="9"/>
  <c r="BH824" i="9"/>
  <c r="BH825" i="9"/>
  <c r="BH826" i="9"/>
  <c r="BH827" i="9"/>
  <c r="BH828" i="9"/>
  <c r="BH829" i="9"/>
  <c r="BH830" i="9"/>
  <c r="BH831" i="9"/>
  <c r="BH832" i="9"/>
  <c r="BH833" i="9"/>
  <c r="BH834" i="9"/>
  <c r="BH835" i="9"/>
  <c r="BH836" i="9"/>
  <c r="BH837" i="9"/>
  <c r="BH838" i="9"/>
  <c r="BH839" i="9"/>
  <c r="BH840" i="9"/>
  <c r="BH841" i="9"/>
  <c r="BH842" i="9"/>
  <c r="BH843" i="9"/>
  <c r="BH844" i="9"/>
  <c r="BH845" i="9"/>
  <c r="BH846" i="9"/>
  <c r="BH847" i="9"/>
  <c r="BH848" i="9"/>
  <c r="BH849" i="9"/>
  <c r="BH850" i="9"/>
  <c r="BH851" i="9"/>
  <c r="BH852" i="9"/>
  <c r="BH853" i="9"/>
  <c r="BH854" i="9"/>
  <c r="BH855" i="9"/>
  <c r="BH856" i="9"/>
  <c r="BH857" i="9"/>
  <c r="BH858" i="9"/>
  <c r="BH859" i="9"/>
  <c r="BH860" i="9"/>
  <c r="BH861" i="9"/>
  <c r="BH862" i="9"/>
  <c r="BH863" i="9"/>
  <c r="BH864" i="9"/>
  <c r="BH865" i="9"/>
  <c r="BH866" i="9"/>
  <c r="BH867" i="9"/>
  <c r="BH868" i="9"/>
  <c r="BH869" i="9"/>
  <c r="BH870" i="9"/>
  <c r="BH871" i="9"/>
  <c r="BH872" i="9"/>
  <c r="BH873" i="9"/>
  <c r="BH874" i="9"/>
  <c r="BH875" i="9"/>
  <c r="BH876" i="9"/>
  <c r="BH877" i="9"/>
  <c r="BH878" i="9"/>
  <c r="BH879" i="9"/>
  <c r="BH880" i="9"/>
  <c r="BH881" i="9"/>
  <c r="BH882" i="9"/>
  <c r="BH883" i="9"/>
  <c r="BH884" i="9"/>
  <c r="BH885" i="9"/>
  <c r="BH886" i="9"/>
  <c r="BH887" i="9"/>
  <c r="BH888" i="9"/>
  <c r="BH889" i="9"/>
  <c r="BH890" i="9"/>
  <c r="BH891" i="9"/>
  <c r="BH892" i="9"/>
  <c r="BH893" i="9"/>
  <c r="BH894" i="9"/>
  <c r="BH895" i="9"/>
  <c r="BH896" i="9"/>
  <c r="BH897" i="9"/>
  <c r="BH898" i="9"/>
  <c r="BH899" i="9"/>
  <c r="BH900" i="9"/>
  <c r="BH901" i="9"/>
  <c r="BH902" i="9"/>
  <c r="BH903" i="9"/>
  <c r="BH904" i="9"/>
  <c r="BH905" i="9"/>
  <c r="BH906" i="9"/>
  <c r="BH907" i="9"/>
  <c r="BH908" i="9"/>
  <c r="BH909" i="9"/>
  <c r="BH910" i="9"/>
  <c r="BH911" i="9"/>
  <c r="BH912" i="9"/>
  <c r="BH913" i="9"/>
  <c r="BH914" i="9"/>
  <c r="BH915" i="9"/>
  <c r="BH916" i="9"/>
  <c r="BH917" i="9"/>
  <c r="BH918" i="9"/>
  <c r="BH919" i="9"/>
  <c r="BH920" i="9"/>
  <c r="BH921" i="9"/>
  <c r="BH922" i="9"/>
  <c r="BH923" i="9"/>
  <c r="BH924" i="9"/>
  <c r="BH925" i="9"/>
  <c r="BH926" i="9"/>
  <c r="BH927" i="9"/>
  <c r="BH928" i="9"/>
  <c r="BH929" i="9"/>
  <c r="BH930" i="9"/>
  <c r="BH931" i="9"/>
  <c r="BH932" i="9"/>
  <c r="BH933" i="9"/>
  <c r="BH934" i="9"/>
  <c r="BH935" i="9"/>
  <c r="BH936" i="9"/>
  <c r="BH937" i="9"/>
  <c r="BH938" i="9"/>
  <c r="BH939" i="9"/>
  <c r="BH940" i="9"/>
  <c r="BH941" i="9"/>
  <c r="BH942" i="9"/>
  <c r="BH943" i="9"/>
  <c r="BH944" i="9"/>
  <c r="BH945" i="9"/>
  <c r="BH946" i="9"/>
  <c r="BH947" i="9"/>
  <c r="BH948" i="9"/>
  <c r="BH949" i="9"/>
  <c r="BH950" i="9"/>
  <c r="BH951" i="9"/>
  <c r="BH952" i="9"/>
  <c r="BH953" i="9"/>
  <c r="BH954" i="9"/>
  <c r="BH955" i="9"/>
  <c r="BH956" i="9"/>
  <c r="BH957" i="9"/>
  <c r="BH958" i="9"/>
  <c r="BH959" i="9"/>
  <c r="BH960" i="9"/>
  <c r="BH961" i="9"/>
  <c r="BH962" i="9"/>
  <c r="BH963" i="9"/>
  <c r="BH964" i="9"/>
  <c r="BH965" i="9"/>
  <c r="BH966" i="9"/>
  <c r="BH967" i="9"/>
  <c r="BH968" i="9"/>
  <c r="BH969" i="9"/>
  <c r="BH970" i="9"/>
  <c r="BH971" i="9"/>
  <c r="BH972" i="9"/>
  <c r="BH973" i="9"/>
  <c r="BH974" i="9"/>
  <c r="BH975" i="9"/>
  <c r="BH976" i="9"/>
  <c r="BH977" i="9"/>
  <c r="BH978" i="9"/>
  <c r="BH979" i="9"/>
  <c r="BH980" i="9"/>
  <c r="BH981" i="9"/>
  <c r="BH982" i="9"/>
  <c r="BH983" i="9"/>
  <c r="BH984" i="9"/>
  <c r="BH985" i="9"/>
  <c r="BH986" i="9"/>
  <c r="BH987" i="9"/>
  <c r="BH988" i="9"/>
  <c r="BH989" i="9"/>
  <c r="BH990" i="9"/>
  <c r="BH991" i="9"/>
  <c r="BH992" i="9"/>
  <c r="BH993" i="9"/>
  <c r="BH994" i="9"/>
  <c r="BH995" i="9"/>
  <c r="BH996" i="9"/>
  <c r="BH997" i="9"/>
  <c r="BH998" i="9"/>
  <c r="BH999" i="9"/>
  <c r="BH1000" i="9"/>
  <c r="BH1001" i="9"/>
  <c r="BH1002" i="9"/>
  <c r="BH1003" i="9"/>
  <c r="BH1004" i="9"/>
  <c r="BH1005" i="9"/>
  <c r="BH1006" i="9"/>
  <c r="BH1007" i="9"/>
  <c r="BH1008" i="9"/>
  <c r="BH1009" i="9"/>
  <c r="BH1010" i="9"/>
  <c r="BH1011" i="9"/>
  <c r="BH1012" i="9"/>
  <c r="BH1013" i="9"/>
  <c r="BH1014" i="9"/>
  <c r="BH1015" i="9"/>
  <c r="BH1016" i="9"/>
  <c r="BH1017" i="9"/>
  <c r="BH1018" i="9"/>
  <c r="BH1019" i="9"/>
  <c r="BH1020" i="9"/>
  <c r="BH1021" i="9"/>
  <c r="BH1022" i="9"/>
  <c r="BH1023" i="9"/>
  <c r="BH1024" i="9"/>
  <c r="BH1025" i="9"/>
  <c r="BH1026" i="9"/>
  <c r="BH1027" i="9"/>
  <c r="BH1028" i="9"/>
  <c r="BH1029" i="9"/>
  <c r="BH1030" i="9"/>
  <c r="BH1031" i="9"/>
  <c r="BH1032" i="9"/>
  <c r="BH1033" i="9"/>
  <c r="BH1034" i="9"/>
  <c r="BH1035" i="9"/>
  <c r="BH1036" i="9"/>
  <c r="BH1037" i="9"/>
  <c r="BH1038" i="9"/>
  <c r="BH1039" i="9"/>
  <c r="BH1040" i="9"/>
  <c r="BH1041" i="9"/>
  <c r="BH1042" i="9"/>
  <c r="BH1043" i="9"/>
  <c r="BH1044" i="9"/>
  <c r="BH1045" i="9"/>
  <c r="BH1046" i="9"/>
  <c r="BH1047" i="9"/>
  <c r="BH1048" i="9"/>
  <c r="BH1049" i="9"/>
  <c r="BH1050" i="9"/>
  <c r="BH1051" i="9"/>
  <c r="BH1052" i="9"/>
  <c r="BH1053" i="9"/>
  <c r="BH1054" i="9"/>
  <c r="BH1055" i="9"/>
  <c r="BH1056" i="9"/>
  <c r="BH1057" i="9"/>
  <c r="BH1058" i="9"/>
  <c r="BH1059" i="9"/>
  <c r="BH1060" i="9"/>
  <c r="BH1061" i="9"/>
  <c r="BH1062" i="9"/>
  <c r="BH1063" i="9"/>
  <c r="BH1064" i="9"/>
  <c r="BH1065" i="9"/>
  <c r="BH1066" i="9"/>
  <c r="BH1067" i="9"/>
  <c r="BH1068" i="9"/>
  <c r="BH1069" i="9"/>
  <c r="BH1070" i="9"/>
  <c r="BH1071" i="9"/>
  <c r="BH1072" i="9"/>
  <c r="BH1073" i="9"/>
  <c r="BH1074" i="9"/>
  <c r="BH1075" i="9"/>
  <c r="BH1076" i="9"/>
  <c r="BH1077" i="9"/>
  <c r="BH1078" i="9"/>
  <c r="BH1079" i="9"/>
  <c r="BH1080" i="9"/>
  <c r="BH1081" i="9"/>
  <c r="BH1082" i="9"/>
  <c r="BH1083" i="9"/>
  <c r="BH1084" i="9"/>
  <c r="BH1085" i="9"/>
  <c r="BH1086" i="9"/>
  <c r="BH1087" i="9"/>
  <c r="BH1088" i="9"/>
  <c r="BH1089" i="9"/>
  <c r="BH1090" i="9"/>
  <c r="BH1091" i="9"/>
  <c r="BH1092" i="9"/>
  <c r="BH1093" i="9"/>
  <c r="BH1094" i="9"/>
  <c r="BH1095" i="9"/>
  <c r="BH1096" i="9"/>
  <c r="BH1097" i="9"/>
  <c r="BH1098" i="9"/>
  <c r="BH1099" i="9"/>
  <c r="BH1100" i="9"/>
  <c r="BH1101" i="9"/>
  <c r="BH1102" i="9"/>
  <c r="BH1103" i="9"/>
  <c r="BH1104" i="9"/>
  <c r="BH1105" i="9"/>
  <c r="BH1106" i="9"/>
  <c r="BH1107" i="9"/>
  <c r="BH1108" i="9"/>
  <c r="BH1109" i="9"/>
  <c r="BH1110" i="9"/>
  <c r="BH1111" i="9"/>
  <c r="BH1112" i="9"/>
  <c r="BH1113" i="9"/>
  <c r="BH1114" i="9"/>
  <c r="BH1115" i="9"/>
  <c r="BH1116" i="9"/>
  <c r="BH1117" i="9"/>
  <c r="BH1118" i="9"/>
  <c r="BH1119" i="9"/>
  <c r="BH1120" i="9"/>
  <c r="BH1121" i="9"/>
  <c r="BH1122" i="9"/>
  <c r="BH1123" i="9"/>
  <c r="BH1124" i="9"/>
  <c r="BH1125" i="9"/>
  <c r="BH1126" i="9"/>
  <c r="BH1127" i="9"/>
  <c r="BH1128" i="9"/>
  <c r="BH1129" i="9"/>
  <c r="BH1130" i="9"/>
  <c r="BH1131" i="9"/>
  <c r="BH1132" i="9"/>
  <c r="BH1133" i="9"/>
  <c r="BH1134" i="9"/>
  <c r="BH1135" i="9"/>
  <c r="BH1136" i="9"/>
  <c r="BH1137" i="9"/>
  <c r="BH1138" i="9"/>
  <c r="BH1139" i="9"/>
  <c r="BH1140" i="9"/>
  <c r="BH1141" i="9"/>
  <c r="BH1142" i="9"/>
  <c r="BH1143" i="9"/>
  <c r="BH1144" i="9"/>
  <c r="BH1145" i="9"/>
  <c r="BH1146" i="9"/>
  <c r="BH1147" i="9"/>
  <c r="BH1148" i="9"/>
  <c r="BH1149" i="9"/>
  <c r="BH1150" i="9"/>
  <c r="BH1151" i="9"/>
  <c r="BH1152" i="9"/>
  <c r="BH1153" i="9"/>
  <c r="BH1154" i="9"/>
  <c r="BH1155" i="9"/>
  <c r="BH1156" i="9"/>
  <c r="BH1157" i="9"/>
  <c r="BH1158" i="9"/>
  <c r="BH1159" i="9"/>
  <c r="BH1160" i="9"/>
  <c r="BH1161" i="9"/>
  <c r="BH1162" i="9"/>
  <c r="BH1163" i="9"/>
  <c r="BH1164" i="9"/>
  <c r="BH1165" i="9"/>
  <c r="BH1166" i="9"/>
  <c r="BH1167" i="9"/>
  <c r="BH1168" i="9"/>
  <c r="BH1169" i="9"/>
  <c r="BH1170" i="9"/>
  <c r="BH1171" i="9"/>
  <c r="BH1172" i="9"/>
  <c r="BH1173" i="9"/>
  <c r="BH1174" i="9"/>
  <c r="BH1175" i="9"/>
  <c r="BH1176" i="9"/>
  <c r="BH1177" i="9"/>
  <c r="BH1178" i="9"/>
  <c r="BH1179" i="9"/>
  <c r="BH1180" i="9"/>
  <c r="BH1181" i="9"/>
  <c r="BH1182" i="9"/>
  <c r="BH1183" i="9"/>
  <c r="BH1184" i="9"/>
  <c r="BH1185" i="9"/>
  <c r="BH1186" i="9"/>
  <c r="BH1187" i="9"/>
  <c r="BH1188" i="9"/>
  <c r="BH1189" i="9"/>
  <c r="BH1190" i="9"/>
  <c r="BH1191" i="9"/>
  <c r="BH1192" i="9"/>
  <c r="BH1193" i="9"/>
  <c r="BH1194" i="9"/>
  <c r="BH1195" i="9"/>
  <c r="BH1196" i="9"/>
  <c r="BH1197" i="9"/>
  <c r="BH1198" i="9"/>
  <c r="BH1199" i="9"/>
  <c r="BH1200" i="9"/>
  <c r="BH1201" i="9"/>
  <c r="BH1202" i="9"/>
  <c r="BH1203" i="9"/>
  <c r="BH1204" i="9"/>
  <c r="BH1205" i="9"/>
  <c r="BH1206" i="9"/>
  <c r="BH1207" i="9"/>
  <c r="BH1208" i="9"/>
  <c r="BH1209" i="9"/>
  <c r="BH1210" i="9"/>
  <c r="BH1211" i="9"/>
  <c r="BH1212" i="9"/>
  <c r="BH1213" i="9"/>
  <c r="BH1214" i="9"/>
  <c r="BH1215" i="9"/>
  <c r="BH1216" i="9"/>
  <c r="BH1217" i="9"/>
  <c r="BH1218" i="9"/>
  <c r="BH1219" i="9"/>
  <c r="BH1220" i="9"/>
  <c r="BH1221" i="9"/>
  <c r="BH1222" i="9"/>
  <c r="BH1223" i="9"/>
  <c r="BH1224" i="9"/>
  <c r="BH1225" i="9"/>
  <c r="BH1226" i="9"/>
  <c r="BH1227" i="9"/>
  <c r="BH1228" i="9"/>
  <c r="BH1229" i="9"/>
  <c r="BH1230" i="9"/>
  <c r="BH1231" i="9"/>
  <c r="BH1232" i="9"/>
  <c r="BH1233" i="9"/>
  <c r="BH1234" i="9"/>
  <c r="BH1235" i="9"/>
  <c r="BH1236" i="9"/>
  <c r="BH1237" i="9"/>
  <c r="BH1238" i="9"/>
  <c r="BH1239" i="9"/>
  <c r="BH1240" i="9"/>
  <c r="BH1241" i="9"/>
  <c r="BH1242" i="9"/>
  <c r="BH1243" i="9"/>
  <c r="BH1244" i="9"/>
  <c r="BH1245" i="9"/>
  <c r="BH1246" i="9"/>
  <c r="BH1247" i="9"/>
  <c r="BH1248" i="9"/>
  <c r="BH1249" i="9"/>
  <c r="BH1250" i="9"/>
  <c r="BH1251" i="9"/>
  <c r="BH1252" i="9"/>
  <c r="BH1253" i="9"/>
  <c r="BH1254" i="9"/>
  <c r="BH1255" i="9"/>
  <c r="BH1256" i="9"/>
  <c r="BH1257" i="9"/>
  <c r="BH1258" i="9"/>
  <c r="BH1259" i="9"/>
  <c r="BH1260" i="9"/>
  <c r="BH1261" i="9"/>
  <c r="BH1262" i="9"/>
  <c r="BH1263" i="9"/>
  <c r="BH1264" i="9"/>
  <c r="BH1265" i="9"/>
  <c r="BH1266" i="9"/>
  <c r="BH1267" i="9"/>
  <c r="BH1268" i="9"/>
  <c r="BH1269" i="9"/>
  <c r="BH1270" i="9"/>
  <c r="BH1271" i="9"/>
  <c r="BH1272" i="9"/>
  <c r="BH1273" i="9"/>
  <c r="BH1274" i="9"/>
  <c r="BH1275" i="9"/>
  <c r="BH1276" i="9"/>
  <c r="BH1277" i="9"/>
  <c r="BH1278" i="9"/>
  <c r="BH1279" i="9"/>
  <c r="BH1280" i="9"/>
  <c r="BH1281" i="9"/>
  <c r="BH1282" i="9"/>
  <c r="BH1283" i="9"/>
  <c r="BH1284" i="9"/>
  <c r="BH1285" i="9"/>
  <c r="BH1286" i="9"/>
  <c r="BH1287" i="9"/>
  <c r="BH1288" i="9"/>
  <c r="BH1289" i="9"/>
  <c r="BH1290" i="9"/>
  <c r="BH1291" i="9"/>
  <c r="BH1292" i="9"/>
  <c r="BH1293" i="9"/>
  <c r="BH1294" i="9"/>
  <c r="BH1295" i="9"/>
  <c r="BH1296" i="9"/>
  <c r="BH1297" i="9"/>
  <c r="BH1298" i="9"/>
  <c r="BH1299" i="9"/>
  <c r="BH1300" i="9"/>
  <c r="BH1301" i="9"/>
  <c r="BH1302" i="9"/>
  <c r="BH1303" i="9"/>
  <c r="BH1304" i="9"/>
  <c r="BH1305" i="9"/>
  <c r="BH1306" i="9"/>
  <c r="BH1307" i="9"/>
  <c r="BH1308" i="9"/>
  <c r="BH1309" i="9"/>
  <c r="BH1310" i="9"/>
  <c r="BH1311" i="9"/>
  <c r="BH1312" i="9"/>
  <c r="BH1313" i="9"/>
  <c r="BH1314" i="9"/>
  <c r="BH1315" i="9"/>
  <c r="BH1316" i="9"/>
  <c r="BH1317" i="9"/>
  <c r="BH1318" i="9"/>
  <c r="BH1319" i="9"/>
  <c r="BH1320" i="9"/>
  <c r="BH1321" i="9"/>
  <c r="BH1322" i="9"/>
  <c r="BH1323" i="9"/>
  <c r="BH1324" i="9"/>
  <c r="BH1325" i="9"/>
  <c r="BH1326" i="9"/>
  <c r="BH1327" i="9"/>
  <c r="BH1328" i="9"/>
  <c r="BH1329" i="9"/>
  <c r="BH1330" i="9"/>
  <c r="BH1331" i="9"/>
  <c r="BH1332" i="9"/>
  <c r="BH1333" i="9"/>
  <c r="BH1334" i="9"/>
  <c r="BH1335" i="9"/>
  <c r="BH1336" i="9"/>
  <c r="BH1337" i="9"/>
  <c r="BH1338" i="9"/>
  <c r="BH1339" i="9"/>
  <c r="BH1340" i="9"/>
  <c r="BH1341" i="9"/>
  <c r="BH1342" i="9"/>
  <c r="BH1343" i="9"/>
  <c r="BH1344" i="9"/>
  <c r="BH1345" i="9"/>
  <c r="BH1346" i="9"/>
  <c r="BH1347" i="9"/>
  <c r="BH1348" i="9"/>
  <c r="BH1349" i="9"/>
  <c r="BH1350" i="9"/>
  <c r="BH1351" i="9"/>
  <c r="BH1352" i="9"/>
  <c r="BH1353" i="9"/>
  <c r="BH1354" i="9"/>
  <c r="BH1355" i="9"/>
  <c r="BH1356" i="9"/>
  <c r="BH1357" i="9"/>
  <c r="BH1358" i="9"/>
  <c r="BH1359" i="9"/>
  <c r="BH1360" i="9"/>
  <c r="BH1361" i="9"/>
  <c r="BH1362" i="9"/>
  <c r="BH1363" i="9"/>
  <c r="BH1364" i="9"/>
  <c r="BH1365" i="9"/>
  <c r="BH1366" i="9"/>
  <c r="BH1367" i="9"/>
  <c r="BH1368" i="9"/>
  <c r="BH1369" i="9"/>
  <c r="BH1370" i="9"/>
  <c r="BH1371" i="9"/>
  <c r="BH1372" i="9"/>
  <c r="BH1373" i="9"/>
  <c r="BH1374" i="9"/>
  <c r="BH1375" i="9"/>
  <c r="BH1376" i="9"/>
  <c r="BH1377" i="9"/>
  <c r="BH1378" i="9"/>
  <c r="BH1379" i="9"/>
  <c r="BH1380" i="9"/>
  <c r="BH1381" i="9"/>
  <c r="BH1382" i="9"/>
  <c r="BH1383" i="9"/>
  <c r="BH1384" i="9"/>
  <c r="BH1385" i="9"/>
  <c r="BH1386" i="9"/>
  <c r="BH1387" i="9"/>
  <c r="BH1388" i="9"/>
  <c r="BH1389" i="9"/>
  <c r="BH1390" i="9"/>
  <c r="BH1391" i="9"/>
  <c r="BH1392" i="9"/>
  <c r="BH1393" i="9"/>
  <c r="BH1394" i="9"/>
  <c r="BH1395" i="9"/>
  <c r="BH1396" i="9"/>
  <c r="BH1397" i="9"/>
  <c r="BH1398" i="9"/>
  <c r="BH1399" i="9"/>
  <c r="BH1400" i="9"/>
  <c r="BH1401" i="9"/>
  <c r="BH1402" i="9"/>
  <c r="BH1403" i="9"/>
  <c r="BH1404" i="9"/>
  <c r="BH1405" i="9"/>
  <c r="BH1406" i="9"/>
  <c r="BH1407" i="9"/>
  <c r="BH1408" i="9"/>
  <c r="BH1409" i="9"/>
  <c r="BH1410" i="9"/>
  <c r="BH1411" i="9"/>
  <c r="BH1412" i="9"/>
  <c r="BH1413" i="9"/>
  <c r="BH1414" i="9"/>
  <c r="BH1415" i="9"/>
  <c r="BH1416" i="9"/>
  <c r="BH1417" i="9"/>
  <c r="BH1418" i="9"/>
  <c r="BH1419" i="9"/>
  <c r="BH1420" i="9"/>
  <c r="BH1421" i="9"/>
  <c r="BH1422" i="9"/>
  <c r="BH1423" i="9"/>
  <c r="BH1424" i="9"/>
  <c r="BH1425" i="9"/>
  <c r="BH1426" i="9"/>
  <c r="BH1427" i="9"/>
  <c r="BH1428" i="9"/>
  <c r="BH1429" i="9"/>
  <c r="BH1430" i="9"/>
  <c r="BH1431" i="9"/>
  <c r="BH1432" i="9"/>
  <c r="BH1433" i="9"/>
  <c r="BH1434" i="9"/>
  <c r="BH1435" i="9"/>
  <c r="BH1436" i="9"/>
  <c r="BH1437" i="9"/>
  <c r="BH1438" i="9"/>
  <c r="BH1439" i="9"/>
  <c r="BH1440" i="9"/>
  <c r="BH1441" i="9"/>
  <c r="BH1442" i="9"/>
  <c r="BH1443" i="9"/>
  <c r="BH1444" i="9"/>
  <c r="BH1445" i="9"/>
  <c r="BH1446" i="9"/>
  <c r="BH1447" i="9"/>
  <c r="BH1448" i="9"/>
  <c r="BH1449" i="9"/>
  <c r="BH1450" i="9"/>
  <c r="BH1451" i="9"/>
  <c r="BH1452" i="9"/>
  <c r="BH1453" i="9"/>
  <c r="BH1454" i="9"/>
  <c r="BH1455" i="9"/>
  <c r="BH1456" i="9"/>
  <c r="BH1457" i="9"/>
  <c r="BH1458" i="9"/>
  <c r="BH1459" i="9"/>
  <c r="BH1460" i="9"/>
  <c r="BH1461" i="9"/>
  <c r="BH1462" i="9"/>
  <c r="BH1463" i="9"/>
  <c r="BH1464" i="9"/>
  <c r="BH1465" i="9"/>
  <c r="BH1466" i="9"/>
  <c r="BH1467" i="9"/>
  <c r="BH1468" i="9"/>
  <c r="BH1469" i="9"/>
  <c r="BH1470" i="9"/>
  <c r="BH1471" i="9"/>
  <c r="BH1472" i="9"/>
  <c r="BH1473" i="9"/>
  <c r="BH1474" i="9"/>
  <c r="BH1475" i="9"/>
  <c r="BH1476" i="9"/>
  <c r="BH1477" i="9"/>
  <c r="BH1478" i="9"/>
  <c r="BH1479" i="9"/>
  <c r="BH1480" i="9"/>
  <c r="BH1481" i="9"/>
  <c r="BH1482" i="9"/>
  <c r="BH1483" i="9"/>
  <c r="BH1484" i="9"/>
  <c r="BH1485" i="9"/>
  <c r="BH1486" i="9"/>
  <c r="BH1487" i="9"/>
  <c r="BH1488" i="9"/>
  <c r="BH1489" i="9"/>
  <c r="BH1490" i="9"/>
  <c r="BH1491" i="9"/>
  <c r="BH1492" i="9"/>
  <c r="BH1493" i="9"/>
  <c r="BH1494" i="9"/>
  <c r="BH1495" i="9"/>
  <c r="BH1496" i="9"/>
  <c r="BH1497" i="9"/>
  <c r="BH1498" i="9"/>
  <c r="BH1499" i="9"/>
  <c r="BH1500" i="9"/>
  <c r="BH1501" i="9"/>
  <c r="BH1502" i="9"/>
  <c r="BH1503" i="9"/>
  <c r="BH1504" i="9"/>
  <c r="BH1505" i="9"/>
  <c r="BH1506" i="9"/>
  <c r="BH1507" i="9"/>
  <c r="BH1508" i="9"/>
  <c r="BH1509" i="9"/>
  <c r="BH1510" i="9"/>
  <c r="BH1511" i="9"/>
  <c r="BH1512" i="9"/>
  <c r="BH1513" i="9"/>
  <c r="BH1514" i="9"/>
  <c r="BH1515" i="9"/>
  <c r="BH1516" i="9"/>
  <c r="BH1517" i="9"/>
  <c r="BH1518" i="9"/>
  <c r="BH1519" i="9"/>
  <c r="BH1520" i="9"/>
  <c r="BH1521" i="9"/>
  <c r="BH1522" i="9"/>
  <c r="BH1523" i="9"/>
  <c r="BH1524" i="9"/>
  <c r="BH1525" i="9"/>
  <c r="BH1526" i="9"/>
  <c r="BH1527" i="9"/>
  <c r="BH1528" i="9"/>
  <c r="BH1529" i="9"/>
  <c r="BH1530" i="9"/>
  <c r="BH1531" i="9"/>
  <c r="BH1532" i="9"/>
  <c r="BH1533" i="9"/>
  <c r="BH1534" i="9"/>
  <c r="BH1535" i="9"/>
  <c r="BH1536" i="9"/>
  <c r="BH1537" i="9"/>
  <c r="BH1538" i="9"/>
  <c r="BH1539" i="9"/>
  <c r="BH1540" i="9"/>
  <c r="BH1541" i="9"/>
  <c r="BH1542" i="9"/>
  <c r="BH1543" i="9"/>
  <c r="BH1544" i="9"/>
  <c r="BH1545" i="9"/>
  <c r="BH1546" i="9"/>
  <c r="BH1547" i="9"/>
  <c r="BH1548" i="9"/>
  <c r="BH1549" i="9"/>
  <c r="BH1550" i="9"/>
  <c r="BH1551" i="9"/>
  <c r="BH1552" i="9"/>
  <c r="BH1553" i="9"/>
  <c r="BH1554" i="9"/>
  <c r="BH1555" i="9"/>
  <c r="BH1556" i="9"/>
  <c r="BH1557" i="9"/>
  <c r="BH1558" i="9"/>
  <c r="BH1559" i="9"/>
  <c r="BH1560" i="9"/>
  <c r="BH1561" i="9"/>
  <c r="BH1562" i="9"/>
  <c r="BH1563" i="9"/>
  <c r="BH1564" i="9"/>
  <c r="BH1565" i="9"/>
  <c r="BH1566" i="9"/>
  <c r="BH1567" i="9"/>
  <c r="BH1568" i="9"/>
  <c r="BH1569" i="9"/>
  <c r="BH1570" i="9"/>
  <c r="BH1571" i="9"/>
  <c r="BH1572" i="9"/>
  <c r="BH1573" i="9"/>
  <c r="BH1574" i="9"/>
  <c r="BH1575" i="9"/>
  <c r="BH1576" i="9"/>
  <c r="BH1577" i="9"/>
  <c r="BH1578" i="9"/>
  <c r="BH1579" i="9"/>
  <c r="BH1580" i="9"/>
  <c r="BH1581" i="9"/>
  <c r="BH1582" i="9"/>
  <c r="BH1583" i="9"/>
  <c r="BH1584" i="9"/>
  <c r="BH1585" i="9"/>
  <c r="BH1586" i="9"/>
  <c r="BH1587" i="9"/>
  <c r="BH1588" i="9"/>
  <c r="BH1589" i="9"/>
  <c r="BH1590" i="9"/>
  <c r="BH1591" i="9"/>
  <c r="BH1592" i="9"/>
  <c r="BH1593" i="9"/>
  <c r="BH1594" i="9"/>
  <c r="BH1595" i="9"/>
  <c r="BH1596" i="9"/>
  <c r="BH1597" i="9"/>
  <c r="BH1598" i="9"/>
  <c r="BH1599" i="9"/>
  <c r="BH1600" i="9"/>
  <c r="BH1601" i="9"/>
  <c r="BH1602" i="9"/>
  <c r="BH1603" i="9"/>
  <c r="BH1604" i="9"/>
  <c r="BH1605" i="9"/>
  <c r="BH1606" i="9"/>
  <c r="BH1607" i="9"/>
  <c r="BH1608" i="9"/>
  <c r="BH1609" i="9"/>
  <c r="BH1610" i="9"/>
  <c r="BH1611" i="9"/>
  <c r="BH1612" i="9"/>
  <c r="BH1613" i="9"/>
  <c r="BH1614" i="9"/>
  <c r="BH1615" i="9"/>
  <c r="BH1616" i="9"/>
  <c r="BH1617" i="9"/>
  <c r="BH1618" i="9"/>
  <c r="BH1619" i="9"/>
  <c r="BH1620" i="9"/>
  <c r="BH1621" i="9"/>
  <c r="BH1622" i="9"/>
  <c r="BH1623" i="9"/>
  <c r="BH1624" i="9"/>
  <c r="BH1625" i="9"/>
  <c r="BH1626" i="9"/>
  <c r="BH1627" i="9"/>
  <c r="BH1628" i="9"/>
  <c r="BH1629" i="9"/>
  <c r="BH1630" i="9"/>
  <c r="BH1631" i="9"/>
  <c r="BH1632" i="9"/>
  <c r="BH1633" i="9"/>
  <c r="BH1634" i="9"/>
  <c r="BH1635" i="9"/>
  <c r="BH1636" i="9"/>
  <c r="BH1637" i="9"/>
  <c r="BH1638" i="9"/>
  <c r="BH1639" i="9"/>
  <c r="BH1640" i="9"/>
  <c r="BH1641" i="9"/>
  <c r="BH1642" i="9"/>
  <c r="BH1643" i="9"/>
  <c r="BH1644" i="9"/>
  <c r="BH1645" i="9"/>
  <c r="BH1646" i="9"/>
  <c r="BH1647" i="9"/>
  <c r="BH1648" i="9"/>
  <c r="BH1649" i="9"/>
  <c r="BH1650" i="9"/>
  <c r="BH1651" i="9"/>
  <c r="BH1652" i="9"/>
  <c r="BH1653" i="9"/>
  <c r="BH1654" i="9"/>
  <c r="BH1655" i="9"/>
  <c r="BH1656" i="9"/>
  <c r="BH1657" i="9"/>
  <c r="BH1658" i="9"/>
  <c r="BH1659" i="9"/>
  <c r="BH1660" i="9"/>
  <c r="BH1661" i="9"/>
  <c r="BH1662" i="9"/>
  <c r="BH1663" i="9"/>
  <c r="BH1664" i="9"/>
  <c r="BH1665" i="9"/>
  <c r="BH1666" i="9"/>
  <c r="BH1667" i="9"/>
  <c r="BH1668" i="9"/>
  <c r="BH1669" i="9"/>
  <c r="BH1670" i="9"/>
  <c r="BH1671" i="9"/>
  <c r="BH1672" i="9"/>
  <c r="BH1673" i="9"/>
  <c r="BH1674" i="9"/>
  <c r="BH1675" i="9"/>
  <c r="BH1676" i="9"/>
  <c r="BH1677" i="9"/>
  <c r="BH1678" i="9"/>
  <c r="BH1679" i="9"/>
  <c r="BH1680" i="9"/>
  <c r="BH1681" i="9"/>
  <c r="BH1682" i="9"/>
  <c r="BH1683" i="9"/>
  <c r="BH1684" i="9"/>
  <c r="BH1685" i="9"/>
  <c r="BH1686" i="9"/>
  <c r="BH1687" i="9"/>
  <c r="BH1688" i="9"/>
  <c r="BH1689" i="9"/>
  <c r="BH1690" i="9"/>
  <c r="BH1691" i="9"/>
  <c r="BH1692" i="9"/>
  <c r="BH1693" i="9"/>
  <c r="BH1694" i="9"/>
  <c r="BH1695" i="9"/>
  <c r="BH1696" i="9"/>
  <c r="BH1697" i="9"/>
  <c r="BH1698" i="9"/>
  <c r="BH1699" i="9"/>
  <c r="BH1700" i="9"/>
  <c r="BH1701" i="9"/>
  <c r="BH1702" i="9"/>
  <c r="BH1703" i="9"/>
  <c r="BH1704" i="9"/>
  <c r="BH1705" i="9"/>
  <c r="BH1706" i="9"/>
  <c r="BH1707" i="9"/>
  <c r="BH1708" i="9"/>
  <c r="BH1709" i="9"/>
  <c r="BH1710" i="9"/>
  <c r="BH1711" i="9"/>
  <c r="BH1712" i="9"/>
  <c r="BH1713" i="9"/>
  <c r="BH1714" i="9"/>
  <c r="BH1715" i="9"/>
  <c r="BH1716" i="9"/>
  <c r="BH1717" i="9"/>
  <c r="BH1718" i="9"/>
  <c r="BH1719" i="9"/>
  <c r="BH1720" i="9"/>
  <c r="BH1721" i="9"/>
  <c r="BH1722" i="9"/>
  <c r="BH1723" i="9"/>
  <c r="BH1724" i="9"/>
  <c r="BH1725" i="9"/>
  <c r="BH1726" i="9"/>
  <c r="BH1727" i="9"/>
  <c r="BH1728" i="9"/>
  <c r="BH1729" i="9"/>
  <c r="BH1730" i="9"/>
  <c r="BH1731" i="9"/>
  <c r="BH1732" i="9"/>
  <c r="BH1733" i="9"/>
  <c r="BH1734" i="9"/>
  <c r="BH1735" i="9"/>
  <c r="BH1736" i="9"/>
  <c r="BH1737" i="9"/>
  <c r="BH1738" i="9"/>
  <c r="BH1739" i="9"/>
  <c r="BH1740" i="9"/>
  <c r="BH1741" i="9"/>
  <c r="BH1742" i="9"/>
  <c r="BH1743" i="9"/>
  <c r="BH1744" i="9"/>
  <c r="BH1745" i="9"/>
  <c r="BH1746" i="9"/>
  <c r="BH1747" i="9"/>
  <c r="BH1748" i="9"/>
  <c r="BH1749" i="9"/>
  <c r="BH1750" i="9"/>
  <c r="BH1751" i="9"/>
  <c r="BH1752" i="9"/>
  <c r="BH1753" i="9"/>
  <c r="BH1754" i="9"/>
  <c r="BH1755" i="9"/>
  <c r="BH1756" i="9"/>
  <c r="BH1757" i="9"/>
  <c r="BH1758" i="9"/>
  <c r="BH1759" i="9"/>
  <c r="BH1760" i="9"/>
  <c r="BH1761" i="9"/>
  <c r="BH1762" i="9"/>
  <c r="BH1763" i="9"/>
  <c r="BH1764" i="9"/>
  <c r="BH1765" i="9"/>
  <c r="BH1766" i="9"/>
  <c r="BH1767" i="9"/>
  <c r="BH1768" i="9"/>
  <c r="BH1769" i="9"/>
  <c r="BH1770" i="9"/>
  <c r="BH1771" i="9"/>
  <c r="BH1772" i="9"/>
  <c r="BH1773" i="9"/>
  <c r="BH1774" i="9"/>
  <c r="BH1775" i="9"/>
  <c r="BH1776" i="9"/>
  <c r="BH1777" i="9"/>
  <c r="BH1778" i="9"/>
  <c r="BH1779" i="9"/>
  <c r="BH1780" i="9"/>
  <c r="BH1781" i="9"/>
  <c r="BH1782" i="9"/>
  <c r="BH1783" i="9"/>
  <c r="BH1784" i="9"/>
  <c r="BH1785" i="9"/>
  <c r="BH1786" i="9"/>
  <c r="BH1787" i="9"/>
  <c r="BH1788" i="9"/>
  <c r="BH1789" i="9"/>
  <c r="BH1790" i="9"/>
  <c r="BH1791" i="9"/>
  <c r="BH1792" i="9"/>
  <c r="BH1793" i="9"/>
  <c r="BH1794" i="9"/>
  <c r="BH1795" i="9"/>
  <c r="BH1796" i="9"/>
  <c r="BH1797" i="9"/>
  <c r="BH1798" i="9"/>
  <c r="BH1799" i="9"/>
  <c r="BH1800" i="9"/>
  <c r="BH1801" i="9"/>
  <c r="BH1802" i="9"/>
  <c r="BH1803" i="9"/>
  <c r="BH1804" i="9"/>
  <c r="BH1805" i="9"/>
  <c r="BH1806" i="9"/>
  <c r="BH1807" i="9"/>
  <c r="BH1808" i="9"/>
  <c r="BH1809" i="9"/>
  <c r="BH1810" i="9"/>
  <c r="BH1811" i="9"/>
  <c r="BH1812" i="9"/>
  <c r="BH1813" i="9"/>
  <c r="BH1814" i="9"/>
  <c r="BH1815" i="9"/>
  <c r="BH1816" i="9"/>
  <c r="BH1817" i="9"/>
  <c r="BH1818" i="9"/>
  <c r="BH1819" i="9"/>
  <c r="BH1820" i="9"/>
  <c r="BH1821" i="9"/>
  <c r="BH1822" i="9"/>
  <c r="BH1823" i="9"/>
  <c r="BH1824" i="9"/>
  <c r="BH1825" i="9"/>
  <c r="BH1826" i="9"/>
  <c r="BH1827" i="9"/>
  <c r="BH1828" i="9"/>
  <c r="BH1829" i="9"/>
  <c r="BH1830" i="9"/>
  <c r="BH1831" i="9"/>
  <c r="BH1832" i="9"/>
  <c r="BH1833" i="9"/>
  <c r="BH1834" i="9"/>
  <c r="BH1835" i="9"/>
  <c r="BH1836" i="9"/>
  <c r="BH1837" i="9"/>
  <c r="BH1838" i="9"/>
  <c r="BH1839" i="9"/>
  <c r="BH1840" i="9"/>
  <c r="BH1841" i="9"/>
  <c r="BH1842" i="9"/>
  <c r="BH1843" i="9"/>
  <c r="BH1844" i="9"/>
  <c r="BH1845" i="9"/>
  <c r="BH1846" i="9"/>
  <c r="BH1847" i="9"/>
  <c r="BH1848" i="9"/>
  <c r="BH1849" i="9"/>
  <c r="BH1850" i="9"/>
  <c r="BH1851" i="9"/>
  <c r="BH1852" i="9"/>
  <c r="BH1853" i="9"/>
  <c r="BH1854" i="9"/>
  <c r="BH1855" i="9"/>
  <c r="BH1856" i="9"/>
  <c r="BH1857" i="9"/>
  <c r="BH1858" i="9"/>
  <c r="BH1859" i="9"/>
  <c r="BH1860" i="9"/>
  <c r="BH1861" i="9"/>
  <c r="BH1862" i="9"/>
  <c r="BH1863" i="9"/>
  <c r="BH1864" i="9"/>
  <c r="BH1865" i="9"/>
  <c r="BH1866" i="9"/>
  <c r="BH1867" i="9"/>
  <c r="BH1868" i="9"/>
  <c r="BH1869" i="9"/>
  <c r="BH1870" i="9"/>
  <c r="BH1871" i="9"/>
  <c r="BH1872" i="9"/>
  <c r="BH1873" i="9"/>
  <c r="BH1874" i="9"/>
  <c r="BH1875" i="9"/>
  <c r="BH1876" i="9"/>
  <c r="BH1877" i="9"/>
  <c r="BH1878" i="9"/>
  <c r="BH1879" i="9"/>
  <c r="BH1880" i="9"/>
  <c r="BH1881" i="9"/>
  <c r="BH1882" i="9"/>
  <c r="BH1883" i="9"/>
  <c r="BH1884" i="9"/>
  <c r="BH1885" i="9"/>
  <c r="BH1886" i="9"/>
  <c r="BH1887" i="9"/>
  <c r="BH1888" i="9"/>
  <c r="BH1889" i="9"/>
  <c r="BH1890" i="9"/>
  <c r="BH1891" i="9"/>
  <c r="BH1892" i="9"/>
  <c r="BH1893" i="9"/>
  <c r="BH1894" i="9"/>
  <c r="BH1895" i="9"/>
  <c r="BH1896" i="9"/>
  <c r="BH1897" i="9"/>
  <c r="BH1898" i="9"/>
  <c r="BH1899" i="9"/>
  <c r="BH1900" i="9"/>
  <c r="BH1901" i="9"/>
  <c r="BH1902" i="9"/>
  <c r="BH1903" i="9"/>
  <c r="BH1904" i="9"/>
  <c r="BH1905" i="9"/>
  <c r="BH1906" i="9"/>
  <c r="BH1907" i="9"/>
  <c r="BH1908" i="9"/>
  <c r="BH1909" i="9"/>
  <c r="BH1910" i="9"/>
  <c r="BH1911" i="9"/>
  <c r="BH1912" i="9"/>
  <c r="BH1913" i="9"/>
  <c r="BH1914" i="9"/>
  <c r="BH1915" i="9"/>
  <c r="BH1916" i="9"/>
  <c r="BH1917" i="9"/>
  <c r="BH1918" i="9"/>
  <c r="BH1919" i="9"/>
  <c r="BH1920" i="9"/>
  <c r="BH1921" i="9"/>
  <c r="BH1922" i="9"/>
  <c r="BH1923" i="9"/>
  <c r="BH1924" i="9"/>
  <c r="BH1925" i="9"/>
  <c r="BH1926" i="9"/>
  <c r="BH1927" i="9"/>
  <c r="BH1928" i="9"/>
  <c r="BH1929" i="9"/>
  <c r="BH1930" i="9"/>
  <c r="BH1931" i="9"/>
  <c r="BH1932" i="9"/>
  <c r="BH1933" i="9"/>
  <c r="BH1934" i="9"/>
  <c r="BH1935" i="9"/>
  <c r="BH1936" i="9"/>
  <c r="BH1937" i="9"/>
  <c r="BH1938" i="9"/>
  <c r="BH1939" i="9"/>
  <c r="BH1940" i="9"/>
  <c r="BH1941" i="9"/>
  <c r="BH1942" i="9"/>
  <c r="BH1943" i="9"/>
  <c r="BH1944" i="9"/>
  <c r="BH1945" i="9"/>
  <c r="BH1946" i="9"/>
  <c r="BH1947" i="9"/>
  <c r="BH1948" i="9"/>
  <c r="BH1949" i="9"/>
  <c r="BH1950" i="9"/>
  <c r="BH1951" i="9"/>
  <c r="BH1952" i="9"/>
  <c r="BH1953" i="9"/>
  <c r="BH1954" i="9"/>
  <c r="BH1955" i="9"/>
  <c r="BH1956" i="9"/>
  <c r="BH1957" i="9"/>
  <c r="BH1958" i="9"/>
  <c r="BH1959" i="9"/>
  <c r="BH1960" i="9"/>
  <c r="BH1961" i="9"/>
  <c r="BH1962" i="9"/>
  <c r="BH1963" i="9"/>
  <c r="BH1964" i="9"/>
  <c r="BH1965" i="9"/>
  <c r="BH1966" i="9"/>
  <c r="BH1967" i="9"/>
  <c r="BH1968" i="9"/>
  <c r="BH1969" i="9"/>
  <c r="BH1970" i="9"/>
  <c r="BH1971" i="9"/>
  <c r="BH1972" i="9"/>
  <c r="BH1973" i="9"/>
  <c r="BH1974" i="9"/>
  <c r="BH1975" i="9"/>
  <c r="BH1976" i="9"/>
  <c r="BH1977" i="9"/>
  <c r="BH1978" i="9"/>
  <c r="BH1979" i="9"/>
  <c r="BH1980" i="9"/>
  <c r="BH1981" i="9"/>
  <c r="BH1982" i="9"/>
  <c r="BH1983" i="9"/>
  <c r="BH1984" i="9"/>
  <c r="BH1985" i="9"/>
  <c r="BH1986" i="9"/>
  <c r="BH1987" i="9"/>
  <c r="BH1988" i="9"/>
  <c r="BH1989" i="9"/>
  <c r="BH1990" i="9"/>
  <c r="BH1991" i="9"/>
  <c r="BH1992" i="9"/>
  <c r="BH1993" i="9"/>
  <c r="BH1994" i="9"/>
  <c r="BH1995" i="9"/>
  <c r="BH1996" i="9"/>
  <c r="BH1997" i="9"/>
  <c r="BH1998" i="9"/>
  <c r="BH1999" i="9"/>
  <c r="BH2000" i="9"/>
  <c r="BH2001" i="9"/>
  <c r="BH2002" i="9"/>
  <c r="BH2003" i="9"/>
  <c r="BH2004" i="9"/>
  <c r="BH2005" i="9"/>
  <c r="BH2006" i="9"/>
  <c r="BH2007" i="9"/>
  <c r="BH2008" i="9"/>
  <c r="BH2009" i="9"/>
  <c r="BH2010" i="9"/>
  <c r="BH2011" i="9"/>
  <c r="BH2012" i="9"/>
  <c r="BH2013" i="9"/>
  <c r="BH2014" i="9"/>
  <c r="BH2015" i="9"/>
  <c r="BH2016" i="9"/>
  <c r="BH2017" i="9"/>
  <c r="BH2018" i="9"/>
  <c r="BH2019" i="9"/>
  <c r="BH2020" i="9"/>
  <c r="BH2021" i="9"/>
  <c r="BH2022" i="9"/>
  <c r="BH2023" i="9"/>
  <c r="BH2024" i="9"/>
  <c r="BH2025" i="9"/>
  <c r="BH2026" i="9"/>
  <c r="BH2027" i="9"/>
  <c r="BH2028" i="9"/>
  <c r="BH2029" i="9"/>
  <c r="BH2030" i="9"/>
  <c r="BH2031" i="9"/>
  <c r="BH2032" i="9"/>
  <c r="BH2033" i="9"/>
  <c r="BH2034" i="9"/>
  <c r="BH2035" i="9"/>
  <c r="BH2036" i="9"/>
  <c r="BH2037" i="9"/>
  <c r="BH2038" i="9"/>
  <c r="BH2039" i="9"/>
  <c r="BH2040" i="9"/>
  <c r="BH2041" i="9"/>
  <c r="BH2042" i="9"/>
  <c r="BH2043" i="9"/>
  <c r="BH2044" i="9"/>
  <c r="BH2045" i="9"/>
  <c r="BH2046" i="9"/>
  <c r="BH2047" i="9"/>
  <c r="BH2048" i="9"/>
  <c r="BH2049" i="9"/>
  <c r="BH2050" i="9"/>
  <c r="BH2051" i="9"/>
  <c r="BH2052" i="9"/>
  <c r="BH2053" i="9"/>
  <c r="BH2054" i="9"/>
  <c r="BH2055" i="9"/>
  <c r="BH2056" i="9"/>
  <c r="BH2057" i="9"/>
  <c r="BH2058" i="9"/>
  <c r="BH2059" i="9"/>
  <c r="BH2060" i="9"/>
  <c r="BH2061" i="9"/>
  <c r="BH2062" i="9"/>
  <c r="BH2063" i="9"/>
  <c r="BH2064" i="9"/>
  <c r="BH2065" i="9"/>
  <c r="BH2066" i="9"/>
  <c r="BH2067" i="9"/>
  <c r="BH2068" i="9"/>
  <c r="BH2069" i="9"/>
  <c r="BH2070" i="9"/>
  <c r="BH2071" i="9"/>
  <c r="BH2072" i="9"/>
  <c r="BH2073" i="9"/>
  <c r="BH2074" i="9"/>
  <c r="BH2075" i="9"/>
  <c r="BH2076" i="9"/>
  <c r="BH2077" i="9"/>
  <c r="BH2078" i="9"/>
  <c r="BH2079" i="9"/>
  <c r="BH2080" i="9"/>
  <c r="BH2081" i="9"/>
  <c r="BH2082" i="9"/>
  <c r="BH2083" i="9"/>
  <c r="BH2084" i="9"/>
  <c r="BH2085" i="9"/>
  <c r="BH2086" i="9"/>
  <c r="BH2087" i="9"/>
  <c r="BH2088" i="9"/>
  <c r="BH2089" i="9"/>
  <c r="BH2090" i="9"/>
  <c r="BH2091" i="9"/>
  <c r="BH2092" i="9"/>
  <c r="BH2093" i="9"/>
  <c r="BH2094" i="9"/>
  <c r="BH2095" i="9"/>
  <c r="BH2096" i="9"/>
  <c r="BH2097" i="9"/>
  <c r="BH2098" i="9"/>
  <c r="BH2099" i="9"/>
  <c r="BH2100" i="9"/>
  <c r="BH2101" i="9"/>
  <c r="BH2102" i="9"/>
  <c r="BH2103" i="9"/>
  <c r="BH2104" i="9"/>
  <c r="BH2105" i="9"/>
  <c r="BH2106" i="9"/>
  <c r="BH2107" i="9"/>
  <c r="BH2108" i="9"/>
  <c r="BH2109" i="9"/>
  <c r="BH2110" i="9"/>
  <c r="BH2111" i="9"/>
  <c r="BH2112" i="9"/>
  <c r="BH2113" i="9"/>
  <c r="BH2114" i="9"/>
  <c r="BH2115" i="9"/>
  <c r="BH2116" i="9"/>
  <c r="BH2117" i="9"/>
  <c r="BH2118" i="9"/>
  <c r="BH2119" i="9"/>
  <c r="BH2120" i="9"/>
  <c r="BH2121" i="9"/>
  <c r="BH2122" i="9"/>
  <c r="BH2123" i="9"/>
  <c r="BH2124" i="9"/>
  <c r="BH2125" i="9"/>
  <c r="BH2126" i="9"/>
  <c r="BH2127" i="9"/>
  <c r="BH2128" i="9"/>
  <c r="BH2129" i="9"/>
  <c r="BH2130" i="9"/>
  <c r="BH2131" i="9"/>
  <c r="BH2132" i="9"/>
  <c r="BH2133" i="9"/>
  <c r="BH2134" i="9"/>
  <c r="BH2135" i="9"/>
  <c r="BH2136" i="9"/>
  <c r="BH2137" i="9"/>
  <c r="BH2138" i="9"/>
  <c r="BH2139" i="9"/>
  <c r="BH2140" i="9"/>
  <c r="BH2141" i="9"/>
  <c r="BH2142" i="9"/>
  <c r="BH2143" i="9"/>
  <c r="BH2144" i="9"/>
  <c r="BH2145" i="9"/>
  <c r="BH2146" i="9"/>
  <c r="BH2147" i="9"/>
  <c r="BH2148" i="9"/>
  <c r="BH2149" i="9"/>
  <c r="BH2150" i="9"/>
  <c r="BH2151" i="9"/>
  <c r="BH2152" i="9"/>
  <c r="BH2153" i="9"/>
  <c r="BH2154" i="9"/>
  <c r="BH2155" i="9"/>
  <c r="BH2156" i="9"/>
  <c r="BH2157" i="9"/>
  <c r="BH2158" i="9"/>
  <c r="BH2159" i="9"/>
  <c r="BH2160" i="9"/>
  <c r="BH2161" i="9"/>
  <c r="BH2162" i="9"/>
  <c r="BH2163" i="9"/>
  <c r="BH2164" i="9"/>
  <c r="BH2165" i="9"/>
  <c r="BH2166" i="9"/>
  <c r="BH2167" i="9"/>
  <c r="BH2168" i="9"/>
  <c r="BH2169" i="9"/>
  <c r="BH2170" i="9"/>
  <c r="BH2171" i="9"/>
  <c r="BH2172" i="9"/>
  <c r="BH2173" i="9"/>
  <c r="BH2174" i="9"/>
  <c r="BH2175" i="9"/>
  <c r="BH2176" i="9"/>
  <c r="BH2177" i="9"/>
  <c r="BH2178" i="9"/>
  <c r="BH2179" i="9"/>
  <c r="BH2180" i="9"/>
  <c r="BH2181" i="9"/>
  <c r="BH2182" i="9"/>
  <c r="BH2183" i="9"/>
  <c r="BH2184" i="9"/>
  <c r="BH2185" i="9"/>
  <c r="BH2186" i="9"/>
  <c r="BH2187" i="9"/>
  <c r="BH2188" i="9"/>
  <c r="BH2189" i="9"/>
  <c r="BH2190" i="9"/>
  <c r="BH2191" i="9"/>
  <c r="BH2192" i="9"/>
  <c r="BH2193" i="9"/>
  <c r="BH2194" i="9"/>
  <c r="BH2195" i="9"/>
  <c r="BH2196" i="9"/>
  <c r="BH2197" i="9"/>
  <c r="BH2198" i="9"/>
  <c r="BH2199" i="9"/>
  <c r="BH2200" i="9"/>
  <c r="BH2201" i="9"/>
  <c r="BH2202" i="9"/>
  <c r="BH2203" i="9"/>
  <c r="BH2204" i="9"/>
  <c r="BH2205" i="9"/>
  <c r="BH2206" i="9"/>
  <c r="BH2207" i="9"/>
  <c r="BH2208" i="9"/>
  <c r="BH2209" i="9"/>
  <c r="BH2210" i="9"/>
  <c r="BH2211" i="9"/>
  <c r="BH2212" i="9"/>
  <c r="BH2213" i="9"/>
  <c r="BH2214" i="9"/>
  <c r="BH2215" i="9"/>
  <c r="BH2216" i="9"/>
  <c r="BH2217" i="9"/>
  <c r="BH2218" i="9"/>
  <c r="BH2219" i="9"/>
  <c r="BH2220" i="9"/>
  <c r="BH2221" i="9"/>
  <c r="BH2222" i="9"/>
  <c r="BH2223" i="9"/>
  <c r="BH2224" i="9"/>
  <c r="BH2225" i="9"/>
  <c r="BH2226" i="9"/>
  <c r="BH2227" i="9"/>
  <c r="BH2228" i="9"/>
  <c r="BH2229" i="9"/>
  <c r="BH2230" i="9"/>
  <c r="BH2231" i="9"/>
  <c r="BH2232" i="9"/>
  <c r="BH2233" i="9"/>
  <c r="BH2234" i="9"/>
  <c r="BH2235" i="9"/>
  <c r="BH2236" i="9"/>
  <c r="BH2237" i="9"/>
  <c r="BH2238" i="9"/>
  <c r="BH2239" i="9"/>
  <c r="BH2240" i="9"/>
  <c r="BH2241" i="9"/>
  <c r="BH2242" i="9"/>
  <c r="BH2243" i="9"/>
  <c r="BH2244" i="9"/>
  <c r="BH2245" i="9"/>
  <c r="BH2246" i="9"/>
  <c r="BH2247" i="9"/>
  <c r="BH2248" i="9"/>
  <c r="BH2249" i="9"/>
  <c r="BH2250" i="9"/>
  <c r="BH2251" i="9"/>
  <c r="BH2252" i="9"/>
  <c r="BH2253" i="9"/>
  <c r="BH2254" i="9"/>
  <c r="BH2255" i="9"/>
  <c r="BH2256" i="9"/>
  <c r="BH2257" i="9"/>
  <c r="BH2258" i="9"/>
  <c r="BH2259" i="9"/>
  <c r="BH2260" i="9"/>
  <c r="BH2261" i="9"/>
  <c r="BH2262" i="9"/>
  <c r="BH2263" i="9"/>
  <c r="BH2264" i="9"/>
  <c r="BH2265" i="9"/>
  <c r="BH2266" i="9"/>
  <c r="BH2267" i="9"/>
  <c r="BH2268" i="9"/>
  <c r="BH2269" i="9"/>
  <c r="BH2270" i="9"/>
  <c r="BH2271" i="9"/>
  <c r="BH2272" i="9"/>
  <c r="BH2273" i="9"/>
  <c r="BH2274" i="9"/>
  <c r="BH2275" i="9"/>
  <c r="BH2276" i="9"/>
  <c r="BH2277" i="9"/>
  <c r="BH2278" i="9"/>
  <c r="BH2279" i="9"/>
  <c r="BH2280" i="9"/>
  <c r="BH2281" i="9"/>
  <c r="BH2282" i="9"/>
  <c r="BH2283" i="9"/>
  <c r="BH2284" i="9"/>
  <c r="BH2285" i="9"/>
  <c r="BH2286" i="9"/>
  <c r="BH2287" i="9"/>
  <c r="BH2288" i="9"/>
  <c r="BH2289" i="9"/>
  <c r="BH2290" i="9"/>
  <c r="BH2291" i="9"/>
  <c r="BH2292" i="9"/>
  <c r="BH2293" i="9"/>
  <c r="BH2294" i="9"/>
  <c r="BH2295" i="9"/>
  <c r="BH2296" i="9"/>
  <c r="BH2297" i="9"/>
  <c r="BH2298" i="9"/>
  <c r="BH2299" i="9"/>
  <c r="BH2300" i="9"/>
  <c r="BH2301" i="9"/>
  <c r="BH2302" i="9"/>
  <c r="BH2303" i="9"/>
  <c r="BH2304" i="9"/>
  <c r="BH2305" i="9"/>
  <c r="BH2306" i="9"/>
  <c r="BH2307" i="9"/>
  <c r="BH2308" i="9"/>
  <c r="BH2309" i="9"/>
  <c r="BH2310" i="9"/>
  <c r="BH2311" i="9"/>
  <c r="BH2312" i="9"/>
  <c r="BH2313" i="9"/>
  <c r="BH2314" i="9"/>
  <c r="BH2315" i="9"/>
  <c r="BH2316" i="9"/>
  <c r="BH2317" i="9"/>
  <c r="BH2318" i="9"/>
  <c r="BH2319" i="9"/>
  <c r="BH2320" i="9"/>
  <c r="BH2321" i="9"/>
  <c r="BH2322" i="9"/>
  <c r="BH2323" i="9"/>
  <c r="BH2324" i="9"/>
  <c r="BH2325" i="9"/>
  <c r="BH2326" i="9"/>
  <c r="BH2327" i="9"/>
  <c r="BH2328" i="9"/>
  <c r="BH2329" i="9"/>
  <c r="BH2330" i="9"/>
  <c r="BH2331" i="9"/>
  <c r="BH2332" i="9"/>
  <c r="BH2333" i="9"/>
  <c r="BH2334" i="9"/>
  <c r="BH2335" i="9"/>
  <c r="BH2336" i="9"/>
  <c r="BH2337" i="9"/>
  <c r="BH2338" i="9"/>
  <c r="BH2339" i="9"/>
  <c r="BH2340" i="9"/>
  <c r="BH2341" i="9"/>
  <c r="BH2342" i="9"/>
  <c r="BH2343" i="9"/>
  <c r="BH2344" i="9"/>
  <c r="BH2345" i="9"/>
  <c r="BH2346" i="9"/>
  <c r="BH2347" i="9"/>
  <c r="BH2348" i="9"/>
  <c r="BH2349" i="9"/>
  <c r="BH2350" i="9"/>
  <c r="BH2351" i="9"/>
  <c r="BH2352" i="9"/>
  <c r="BH2353" i="9"/>
  <c r="BH2354" i="9"/>
  <c r="BH2355" i="9"/>
  <c r="BH2356" i="9"/>
  <c r="BH2357" i="9"/>
  <c r="BH2358" i="9"/>
  <c r="BH2359" i="9"/>
  <c r="BH2360" i="9"/>
  <c r="BH2361" i="9"/>
  <c r="BH2362" i="9"/>
  <c r="BH2363" i="9"/>
  <c r="BH2364" i="9"/>
  <c r="BH2365" i="9"/>
  <c r="BH2366" i="9"/>
  <c r="BH2367" i="9"/>
  <c r="BH2368" i="9"/>
  <c r="BH2369" i="9"/>
  <c r="BH2370" i="9"/>
  <c r="BH2371" i="9"/>
  <c r="BH2372" i="9"/>
  <c r="BH2373" i="9"/>
  <c r="BH2374" i="9"/>
  <c r="BH2375" i="9"/>
  <c r="BH2376" i="9"/>
  <c r="BH2377" i="9"/>
  <c r="BH2378" i="9"/>
  <c r="BH2379" i="9"/>
  <c r="BH2380" i="9"/>
  <c r="BH2381" i="9"/>
  <c r="BH2382" i="9"/>
  <c r="BH2383" i="9"/>
  <c r="BH2384" i="9"/>
  <c r="BH2385" i="9"/>
  <c r="BH2386" i="9"/>
  <c r="BH2387" i="9"/>
  <c r="BH2388" i="9"/>
  <c r="BH2389" i="9"/>
  <c r="BH2390" i="9"/>
  <c r="BH2391" i="9"/>
  <c r="BH2392" i="9"/>
  <c r="BH2393" i="9"/>
  <c r="BH2394" i="9"/>
  <c r="BH2395" i="9"/>
  <c r="BH2396" i="9"/>
  <c r="BH2397" i="9"/>
  <c r="BH2398" i="9"/>
  <c r="BH2399" i="9"/>
  <c r="BH2400" i="9"/>
  <c r="BH2401" i="9"/>
  <c r="BH2402" i="9"/>
  <c r="BH2403" i="9"/>
  <c r="BH2404" i="9"/>
  <c r="BH2405" i="9"/>
  <c r="BH2406" i="9"/>
  <c r="BH2407" i="9"/>
  <c r="BH2408" i="9"/>
  <c r="BH2409" i="9"/>
  <c r="BH2410" i="9"/>
  <c r="BH2411" i="9"/>
  <c r="BH2412" i="9"/>
  <c r="BH2413" i="9"/>
  <c r="BH2414" i="9"/>
  <c r="BH2415" i="9"/>
  <c r="BH2416" i="9"/>
  <c r="BH2417" i="9"/>
  <c r="BH2418" i="9"/>
  <c r="BH2419" i="9"/>
  <c r="BH2420" i="9"/>
  <c r="BH2421" i="9"/>
  <c r="BH2422" i="9"/>
  <c r="BH2423" i="9"/>
  <c r="BH2424" i="9"/>
  <c r="BH2425" i="9"/>
  <c r="BH2426" i="9"/>
  <c r="BH2427" i="9"/>
  <c r="BH2428" i="9"/>
  <c r="BH2429" i="9"/>
  <c r="BH2430" i="9"/>
  <c r="BH2431" i="9"/>
  <c r="BH2432" i="9"/>
  <c r="BH2433" i="9"/>
  <c r="BH2434" i="9"/>
  <c r="BH2435" i="9"/>
  <c r="BH2436" i="9"/>
  <c r="BH2437" i="9"/>
  <c r="BH2438" i="9"/>
  <c r="BH2439" i="9"/>
  <c r="BH2440" i="9"/>
  <c r="BH2441" i="9"/>
  <c r="BH2442" i="9"/>
  <c r="BH2443" i="9"/>
  <c r="BH2444" i="9"/>
  <c r="BH2445" i="9"/>
  <c r="BH2446" i="9"/>
  <c r="BH2447" i="9"/>
  <c r="BH2448" i="9"/>
  <c r="BH2449" i="9"/>
  <c r="BH2450" i="9"/>
  <c r="BH2451" i="9"/>
  <c r="BH2452" i="9"/>
  <c r="BH2453" i="9"/>
  <c r="BH2454" i="9"/>
  <c r="BH2455" i="9"/>
  <c r="BH2456" i="9"/>
  <c r="BH2457" i="9"/>
  <c r="BH2458" i="9"/>
  <c r="BH2459" i="9"/>
  <c r="BH2460" i="9"/>
  <c r="BH2461" i="9"/>
  <c r="BH2462" i="9"/>
  <c r="BH2463" i="9"/>
  <c r="BH2464" i="9"/>
  <c r="BH2465" i="9"/>
  <c r="BH2466" i="9"/>
  <c r="BH2467" i="9"/>
  <c r="BH2468" i="9"/>
  <c r="BH2469" i="9"/>
  <c r="BH2470" i="9"/>
  <c r="BH2471" i="9"/>
  <c r="BH2472" i="9"/>
  <c r="BH2473" i="9"/>
  <c r="BH2474" i="9"/>
  <c r="BH2475" i="9"/>
  <c r="BH2476" i="9"/>
  <c r="BH2477" i="9"/>
  <c r="BH2478" i="9"/>
  <c r="BH2479" i="9"/>
  <c r="BH2480" i="9"/>
  <c r="BH2481" i="9"/>
  <c r="BH2482" i="9"/>
  <c r="BH2483" i="9"/>
  <c r="BH2484" i="9"/>
  <c r="BH2485" i="9"/>
  <c r="BH2486" i="9"/>
  <c r="BH2487" i="9"/>
  <c r="BH2488" i="9"/>
  <c r="BH2489" i="9"/>
  <c r="BH2490" i="9"/>
  <c r="BH2491" i="9"/>
  <c r="BH2492" i="9"/>
  <c r="BH2493" i="9"/>
  <c r="BH2494" i="9"/>
  <c r="BH2495" i="9"/>
  <c r="BH2496" i="9"/>
  <c r="BH2497" i="9"/>
  <c r="BH2498" i="9"/>
  <c r="BH2499" i="9"/>
  <c r="BH2500" i="9"/>
  <c r="BH2501" i="9"/>
  <c r="BH2502" i="9"/>
  <c r="BH2503" i="9"/>
  <c r="BH2504" i="9"/>
  <c r="BH2505" i="9"/>
  <c r="BH2506" i="9"/>
  <c r="BH2507" i="9"/>
  <c r="BH2508" i="9"/>
  <c r="BH2509" i="9"/>
  <c r="BH2510" i="9"/>
  <c r="BH2511" i="9"/>
  <c r="BH2512" i="9"/>
  <c r="BH2513" i="9"/>
  <c r="BH2514" i="9"/>
  <c r="BH2515" i="9"/>
  <c r="BH2516" i="9"/>
  <c r="BH2517" i="9"/>
  <c r="BH2518" i="9"/>
  <c r="BH2519" i="9"/>
  <c r="BH2520" i="9"/>
  <c r="BH2521" i="9"/>
  <c r="BH2522" i="9"/>
  <c r="BH2523" i="9"/>
  <c r="BH2524" i="9"/>
  <c r="BH2525" i="9"/>
  <c r="BH2526" i="9"/>
  <c r="BH2527" i="9"/>
  <c r="BH2528" i="9"/>
  <c r="BH2529" i="9"/>
  <c r="BH2530" i="9"/>
  <c r="BH2531" i="9"/>
  <c r="BH2532" i="9"/>
  <c r="BH2533" i="9"/>
  <c r="BH2534" i="9"/>
  <c r="BH2535" i="9"/>
  <c r="BH2536" i="9"/>
  <c r="BH2537" i="9"/>
  <c r="BH2538" i="9"/>
  <c r="BH2539" i="9"/>
  <c r="BH2540" i="9"/>
  <c r="BH2541" i="9"/>
  <c r="BH2542" i="9"/>
  <c r="BH2543" i="9"/>
  <c r="BH2544" i="9"/>
  <c r="BH2545" i="9"/>
  <c r="BH2546" i="9"/>
  <c r="BH2547" i="9"/>
  <c r="BH2548" i="9"/>
  <c r="BH2549" i="9"/>
  <c r="BH2550" i="9"/>
  <c r="BH2551" i="9"/>
  <c r="BH2552" i="9"/>
  <c r="BH2553" i="9"/>
  <c r="BH2554" i="9"/>
  <c r="BH2555" i="9"/>
  <c r="BH2556" i="9"/>
  <c r="BH2557" i="9"/>
  <c r="BH2558" i="9"/>
  <c r="BH2559" i="9"/>
  <c r="BH2560" i="9"/>
  <c r="BH2561" i="9"/>
  <c r="BH2562" i="9"/>
  <c r="BH2563" i="9"/>
  <c r="BH2564" i="9"/>
  <c r="BH2565" i="9"/>
  <c r="BH2566" i="9"/>
  <c r="BH2567" i="9"/>
  <c r="BH2568" i="9"/>
  <c r="BH2569" i="9"/>
  <c r="BH2570" i="9"/>
  <c r="BH2571" i="9"/>
  <c r="BH2572" i="9"/>
  <c r="BH2573" i="9"/>
  <c r="BH2574" i="9"/>
  <c r="BH2575" i="9"/>
  <c r="BH2576" i="9"/>
  <c r="BH2577" i="9"/>
  <c r="BH2578" i="9"/>
  <c r="BH2579" i="9"/>
  <c r="BH2580" i="9"/>
  <c r="BH2581" i="9"/>
  <c r="BH2582" i="9"/>
  <c r="BH2583" i="9"/>
  <c r="BH2584" i="9"/>
  <c r="BH2585" i="9"/>
  <c r="BH2586" i="9"/>
  <c r="BH2587" i="9"/>
  <c r="BH2588" i="9"/>
  <c r="BH2589" i="9"/>
  <c r="BH2590" i="9"/>
  <c r="BH2591" i="9"/>
  <c r="BH2592" i="9"/>
  <c r="BH2593" i="9"/>
  <c r="BH2594" i="9"/>
  <c r="BH2595" i="9"/>
  <c r="BH2596" i="9"/>
  <c r="BH2597" i="9"/>
  <c r="BH2598" i="9"/>
  <c r="BH2599" i="9"/>
  <c r="BH2600" i="9"/>
  <c r="BH2601" i="9"/>
  <c r="BH2602" i="9"/>
  <c r="BH2603" i="9"/>
  <c r="BH2604" i="9"/>
  <c r="BH2605" i="9"/>
  <c r="BH2606" i="9"/>
  <c r="BH2607" i="9"/>
  <c r="BH2608" i="9"/>
  <c r="BH2609" i="9"/>
  <c r="BH2610" i="9"/>
  <c r="BH2611" i="9"/>
  <c r="BH2612" i="9"/>
  <c r="BH2613" i="9"/>
  <c r="BH2614" i="9"/>
  <c r="BH2615" i="9"/>
  <c r="BH2616" i="9"/>
  <c r="BH2617" i="9"/>
  <c r="BH2618" i="9"/>
  <c r="BH2619" i="9"/>
  <c r="BH2620" i="9"/>
  <c r="BH2621" i="9"/>
  <c r="BH2622" i="9"/>
  <c r="BH2623" i="9"/>
  <c r="BH2624" i="9"/>
  <c r="BH2625" i="9"/>
  <c r="BH2626" i="9"/>
  <c r="BH2627" i="9"/>
  <c r="BH2628" i="9"/>
  <c r="BH2629" i="9"/>
  <c r="BH2630" i="9"/>
  <c r="BH2631" i="9"/>
  <c r="BH2632" i="9"/>
  <c r="BH2633" i="9"/>
  <c r="BH2634" i="9"/>
  <c r="BH2635" i="9"/>
  <c r="BH2636" i="9"/>
  <c r="BH2637" i="9"/>
  <c r="BH2638" i="9"/>
  <c r="BH2639" i="9"/>
  <c r="BH2640" i="9"/>
  <c r="BH2641" i="9"/>
  <c r="BH2642" i="9"/>
  <c r="BH2643" i="9"/>
  <c r="BH2644" i="9"/>
  <c r="BH2645" i="9"/>
  <c r="BH2646" i="9"/>
  <c r="BH2647" i="9"/>
  <c r="BH2648" i="9"/>
  <c r="BH2649" i="9"/>
  <c r="BH2650" i="9"/>
  <c r="BH2651" i="9"/>
  <c r="BH2652" i="9"/>
  <c r="BH2653" i="9"/>
  <c r="BH2654" i="9"/>
  <c r="BH2655" i="9"/>
  <c r="BH2656" i="9"/>
  <c r="BH2657" i="9"/>
  <c r="BH2658" i="9"/>
  <c r="BH2659" i="9"/>
  <c r="BH2660" i="9"/>
  <c r="BH2661" i="9"/>
  <c r="BH2662" i="9"/>
  <c r="BH2663" i="9"/>
  <c r="BH2664" i="9"/>
  <c r="BH2665" i="9"/>
  <c r="BH2666" i="9"/>
  <c r="BH2667" i="9"/>
  <c r="BH2668" i="9"/>
  <c r="BH2669" i="9"/>
  <c r="BH2670" i="9"/>
  <c r="BH2671" i="9"/>
  <c r="BH2672" i="9"/>
  <c r="BH2673" i="9"/>
  <c r="BH2674" i="9"/>
  <c r="BH2675" i="9"/>
  <c r="BH2676" i="9"/>
  <c r="BH2677" i="9"/>
  <c r="BH2678" i="9"/>
  <c r="BH2679" i="9"/>
  <c r="BH2680" i="9"/>
  <c r="BH2681" i="9"/>
  <c r="BH2682" i="9"/>
  <c r="BH2683" i="9"/>
  <c r="BH2684" i="9"/>
  <c r="BH2685" i="9"/>
  <c r="BH2686" i="9"/>
  <c r="BH2687" i="9"/>
  <c r="BH2688" i="9"/>
  <c r="BH2689" i="9"/>
  <c r="BH2690" i="9"/>
  <c r="BH2691" i="9"/>
  <c r="BH2692" i="9"/>
  <c r="BH2693" i="9"/>
  <c r="BH2694" i="9"/>
  <c r="BH2695" i="9"/>
  <c r="BH2696" i="9"/>
  <c r="BH2697" i="9"/>
  <c r="BH2698" i="9"/>
  <c r="BH2699" i="9"/>
  <c r="BH2700" i="9"/>
  <c r="BH2701" i="9"/>
  <c r="BH2702" i="9"/>
  <c r="BH2703" i="9"/>
  <c r="BH2704" i="9"/>
  <c r="BH2705" i="9"/>
  <c r="BH2706" i="9"/>
  <c r="BH2707" i="9"/>
  <c r="BH2708" i="9"/>
  <c r="BH2709" i="9"/>
  <c r="BH2710" i="9"/>
  <c r="BH2711" i="9"/>
  <c r="BH2712" i="9"/>
  <c r="BH2713" i="9"/>
  <c r="BH2714" i="9"/>
  <c r="BH2715" i="9"/>
  <c r="BH2716" i="9"/>
  <c r="BH2717" i="9"/>
  <c r="BH2718" i="9"/>
  <c r="BH2719" i="9"/>
  <c r="BH2720" i="9"/>
  <c r="BH2721" i="9"/>
  <c r="BH2722" i="9"/>
  <c r="BH2723" i="9"/>
  <c r="BH2724" i="9"/>
  <c r="BH2725" i="9"/>
  <c r="BH2726" i="9"/>
  <c r="BH2727" i="9"/>
  <c r="BH2728" i="9"/>
  <c r="BH2729" i="9"/>
  <c r="BH2730" i="9"/>
  <c r="BH2731" i="9"/>
  <c r="BH2732" i="9"/>
  <c r="BH2733" i="9"/>
  <c r="BH2734" i="9"/>
  <c r="BH2735" i="9"/>
  <c r="BH2736" i="9"/>
  <c r="BH2737" i="9"/>
  <c r="BH2738" i="9"/>
  <c r="BH2739" i="9"/>
  <c r="BH2740" i="9"/>
  <c r="BH2741" i="9"/>
  <c r="BH2742" i="9"/>
  <c r="BH2743" i="9"/>
  <c r="BH2744" i="9"/>
  <c r="BH2745" i="9"/>
  <c r="BH2746" i="9"/>
  <c r="BH2747" i="9"/>
  <c r="BH2748" i="9"/>
  <c r="BH2749" i="9"/>
  <c r="BH2750" i="9"/>
  <c r="BH2751" i="9"/>
  <c r="BH2752" i="9"/>
  <c r="BH2753" i="9"/>
  <c r="BH2754" i="9"/>
  <c r="BH2755" i="9"/>
  <c r="BH2756" i="9"/>
  <c r="BH2757" i="9"/>
  <c r="BH2758" i="9"/>
  <c r="BH2759" i="9"/>
  <c r="BH2760" i="9"/>
  <c r="BH2761" i="9"/>
  <c r="BH2762" i="9"/>
  <c r="BH2763" i="9"/>
  <c r="BH2764" i="9"/>
  <c r="BH2765" i="9"/>
  <c r="BH2766" i="9"/>
  <c r="BH2767" i="9"/>
  <c r="BH2768" i="9"/>
  <c r="BH2769" i="9"/>
  <c r="BH2770" i="9"/>
  <c r="BH2771" i="9"/>
  <c r="BH2772" i="9"/>
  <c r="BH2773" i="9"/>
  <c r="BH2774" i="9"/>
  <c r="BH2775" i="9"/>
  <c r="BH2776" i="9"/>
  <c r="BH2777" i="9"/>
  <c r="BH2778" i="9"/>
  <c r="BH2779" i="9"/>
  <c r="BH2780" i="9"/>
  <c r="BH2781" i="9"/>
  <c r="BH2782" i="9"/>
  <c r="BH2783" i="9"/>
  <c r="BH2784" i="9"/>
  <c r="BH2785" i="9"/>
  <c r="BH2786" i="9"/>
  <c r="BH2787" i="9"/>
  <c r="BH2788" i="9"/>
  <c r="BH2789" i="9"/>
  <c r="BH2790" i="9"/>
  <c r="BH2791" i="9"/>
  <c r="BH2792" i="9"/>
  <c r="BH2793" i="9"/>
  <c r="BH2794" i="9"/>
  <c r="BH2795" i="9"/>
  <c r="BH2796" i="9"/>
  <c r="BH2797" i="9"/>
  <c r="BH2798" i="9"/>
  <c r="BH2799" i="9"/>
  <c r="BH2800" i="9"/>
  <c r="BH2801" i="9"/>
  <c r="BH2802" i="9"/>
  <c r="BH2803" i="9"/>
  <c r="BH2804" i="9"/>
  <c r="BH2805" i="9"/>
  <c r="BH2806" i="9"/>
  <c r="BH2807" i="9"/>
  <c r="BH2808" i="9"/>
  <c r="BH2809" i="9"/>
  <c r="BH2810" i="9"/>
  <c r="BH2811" i="9"/>
  <c r="BH2812" i="9"/>
  <c r="BH2813" i="9"/>
  <c r="BH2814" i="9"/>
  <c r="BH2815" i="9"/>
  <c r="BH2816" i="9"/>
  <c r="BH2817" i="9"/>
  <c r="BH2818" i="9"/>
  <c r="BH2819" i="9"/>
  <c r="BH2820" i="9"/>
  <c r="BH2821" i="9"/>
  <c r="BH2822" i="9"/>
  <c r="BH2823" i="9"/>
  <c r="BH2824" i="9"/>
  <c r="BH2825" i="9"/>
  <c r="BH2826" i="9"/>
  <c r="BH2827" i="9"/>
  <c r="BH2828" i="9"/>
  <c r="BH2829" i="9"/>
  <c r="BH2830" i="9"/>
  <c r="BH2831" i="9"/>
  <c r="BH2832" i="9"/>
  <c r="BH2833" i="9"/>
  <c r="BH2834" i="9"/>
  <c r="BH2835" i="9"/>
  <c r="BH2836" i="9"/>
  <c r="BH2837" i="9"/>
  <c r="BH2838" i="9"/>
  <c r="BH2839" i="9"/>
  <c r="BH2840" i="9"/>
  <c r="BH2841" i="9"/>
  <c r="BH2842" i="9"/>
  <c r="BH2843" i="9"/>
  <c r="BH2844" i="9"/>
  <c r="BH2845" i="9"/>
  <c r="BH2846" i="9"/>
  <c r="BH2847" i="9"/>
  <c r="BH2848" i="9"/>
  <c r="BH2849" i="9"/>
  <c r="BH2850" i="9"/>
  <c r="BH2851" i="9"/>
  <c r="BH2852" i="9"/>
  <c r="BH2853" i="9"/>
  <c r="BH2854" i="9"/>
  <c r="BH2855" i="9"/>
  <c r="BH2856" i="9"/>
  <c r="BH2857" i="9"/>
  <c r="BH2858" i="9"/>
  <c r="BH2859" i="9"/>
  <c r="BH2860" i="9"/>
  <c r="BH2861" i="9"/>
  <c r="BH2862" i="9"/>
  <c r="BH2863" i="9"/>
  <c r="BH2864" i="9"/>
  <c r="BH2865" i="9"/>
  <c r="BH2866" i="9"/>
  <c r="BH2867" i="9"/>
  <c r="BH2868" i="9"/>
  <c r="BH2869" i="9"/>
  <c r="BH2870" i="9"/>
  <c r="BH2871" i="9"/>
  <c r="BH2872" i="9"/>
  <c r="BH2873" i="9"/>
  <c r="BH2874" i="9"/>
  <c r="BH2875" i="9"/>
  <c r="BH2876" i="9"/>
  <c r="BH2877" i="9"/>
  <c r="BH2878" i="9"/>
  <c r="BH2879" i="9"/>
  <c r="BH2880" i="9"/>
  <c r="BH2881" i="9"/>
  <c r="BH2882" i="9"/>
  <c r="BH2883" i="9"/>
  <c r="BH2884" i="9"/>
  <c r="BH2885" i="9"/>
  <c r="BH2886" i="9"/>
  <c r="BH2887" i="9"/>
  <c r="BH2888" i="9"/>
  <c r="BH2889" i="9"/>
  <c r="BH2890" i="9"/>
  <c r="BH2891" i="9"/>
  <c r="BH2892" i="9"/>
  <c r="BH2893" i="9"/>
  <c r="BH2894" i="9"/>
  <c r="BH2895" i="9"/>
  <c r="BH2896" i="9"/>
  <c r="BH2897" i="9"/>
  <c r="BH2898" i="9"/>
  <c r="BH2899" i="9"/>
  <c r="BH2900" i="9"/>
  <c r="BH2901" i="9"/>
  <c r="BH2902" i="9"/>
  <c r="BH2903" i="9"/>
  <c r="BH2904" i="9"/>
  <c r="BH2905" i="9"/>
  <c r="BH2906" i="9"/>
  <c r="BH2907" i="9"/>
  <c r="BH2908" i="9"/>
  <c r="BH2909" i="9"/>
  <c r="BH2910" i="9"/>
  <c r="BH2911" i="9"/>
  <c r="BH2912" i="9"/>
  <c r="BH2913" i="9"/>
  <c r="BH2914" i="9"/>
  <c r="BH2915" i="9"/>
  <c r="BH2916" i="9"/>
  <c r="BH2917" i="9"/>
  <c r="BH2918" i="9"/>
  <c r="BH2919" i="9"/>
  <c r="BH2920" i="9"/>
  <c r="BH2921" i="9"/>
  <c r="BH2922" i="9"/>
  <c r="BH2923" i="9"/>
  <c r="BH2924" i="9"/>
  <c r="BH2925" i="9"/>
  <c r="BH2926" i="9"/>
  <c r="BH2927" i="9"/>
  <c r="BH2928" i="9"/>
  <c r="BH2929" i="9"/>
  <c r="BH2930" i="9"/>
  <c r="BH2931" i="9"/>
  <c r="BH2932" i="9"/>
  <c r="BH2933" i="9"/>
  <c r="BH2934" i="9"/>
  <c r="BH2935" i="9"/>
  <c r="BH2936" i="9"/>
  <c r="BH2937" i="9"/>
  <c r="BH2938" i="9"/>
  <c r="BH2939" i="9"/>
  <c r="BH2940" i="9"/>
  <c r="BH2941" i="9"/>
  <c r="BH2942" i="9"/>
  <c r="BH2943" i="9"/>
  <c r="BH2944" i="9"/>
  <c r="BH2945" i="9"/>
  <c r="BH2946" i="9"/>
  <c r="BH2947" i="9"/>
  <c r="BH2948" i="9"/>
  <c r="BH2949" i="9"/>
  <c r="BH2950" i="9"/>
  <c r="BH2951" i="9"/>
  <c r="BH2952" i="9"/>
  <c r="BH2953" i="9"/>
  <c r="BH2954" i="9"/>
  <c r="BH2955" i="9"/>
  <c r="BH2956" i="9"/>
  <c r="BH2957" i="9"/>
  <c r="BH2958" i="9"/>
  <c r="BH2959" i="9"/>
  <c r="BH2960" i="9"/>
  <c r="BH2961" i="9"/>
  <c r="BH2962" i="9"/>
  <c r="BH2963" i="9"/>
  <c r="BH2964" i="9"/>
  <c r="BH2965" i="9"/>
  <c r="BH2966" i="9"/>
  <c r="BH2967" i="9"/>
  <c r="BH2968" i="9"/>
  <c r="BH2969" i="9"/>
  <c r="BH2970" i="9"/>
  <c r="BH2971" i="9"/>
  <c r="BH2972" i="9"/>
  <c r="BH2973" i="9"/>
  <c r="BH2974" i="9"/>
  <c r="BH2975" i="9"/>
  <c r="BH2976" i="9"/>
  <c r="BH2977" i="9"/>
  <c r="BH2978" i="9"/>
  <c r="BH2979" i="9"/>
  <c r="BH2980" i="9"/>
  <c r="BH2981" i="9"/>
  <c r="BH2982" i="9"/>
  <c r="BH2983" i="9"/>
  <c r="BH2984" i="9"/>
  <c r="BH2985" i="9"/>
  <c r="BH2986" i="9"/>
  <c r="BH2987" i="9"/>
  <c r="BH2988" i="9"/>
  <c r="BH2989" i="9"/>
  <c r="BH2990" i="9"/>
  <c r="BH2991" i="9"/>
  <c r="BH2992" i="9"/>
  <c r="BH2993" i="9"/>
  <c r="BH2994" i="9"/>
  <c r="BH2995" i="9"/>
  <c r="BH2996" i="9"/>
  <c r="BH2997" i="9"/>
  <c r="BH2998" i="9"/>
  <c r="BH2999" i="9"/>
  <c r="BH3000" i="9"/>
  <c r="BH3001" i="9"/>
  <c r="BH3002" i="9"/>
  <c r="BH3003" i="9"/>
  <c r="BH3004" i="9"/>
  <c r="BH3005" i="9"/>
  <c r="BH3006" i="9"/>
  <c r="BH3007" i="9"/>
  <c r="BH3008" i="9"/>
  <c r="BH3009" i="9"/>
  <c r="BH3010" i="9"/>
  <c r="BH3011" i="9"/>
  <c r="BH3012" i="9"/>
  <c r="BH3013" i="9"/>
  <c r="BH3014" i="9"/>
  <c r="BH3015" i="9"/>
  <c r="BH3016" i="9"/>
  <c r="BH3017" i="9"/>
  <c r="BH3018" i="9"/>
  <c r="BH3019" i="9"/>
  <c r="BH3020" i="9"/>
  <c r="BH3021" i="9"/>
  <c r="BH3022" i="9"/>
  <c r="BH3023" i="9"/>
  <c r="BH3024" i="9"/>
  <c r="BH3025" i="9"/>
  <c r="BH3026" i="9"/>
  <c r="BH3027" i="9"/>
  <c r="BH3028" i="9"/>
  <c r="BH3029" i="9"/>
  <c r="BH3030" i="9"/>
  <c r="BH3031" i="9"/>
  <c r="BH3032" i="9"/>
  <c r="BH3033" i="9"/>
  <c r="BH3034" i="9"/>
  <c r="BH3035" i="9"/>
  <c r="BH3036" i="9"/>
  <c r="BH3037" i="9"/>
  <c r="BH3038" i="9"/>
  <c r="BH3039" i="9"/>
  <c r="BH3040" i="9"/>
  <c r="BH3041" i="9"/>
  <c r="BH3042" i="9"/>
  <c r="BH3043" i="9"/>
  <c r="BH3044" i="9"/>
  <c r="BH3045" i="9"/>
  <c r="BH3046" i="9"/>
  <c r="BH3047" i="9"/>
  <c r="BH3048" i="9"/>
  <c r="BH3049" i="9"/>
  <c r="BH3050" i="9"/>
  <c r="BH3051" i="9"/>
  <c r="BH3052" i="9"/>
  <c r="BH3053" i="9"/>
  <c r="BH3054" i="9"/>
  <c r="BH3055" i="9"/>
  <c r="BH3056" i="9"/>
  <c r="BH3057" i="9"/>
  <c r="BH3058" i="9"/>
  <c r="BH3059" i="9"/>
  <c r="BH3060" i="9"/>
  <c r="BH3061" i="9"/>
  <c r="BH3062" i="9"/>
  <c r="BH3063" i="9"/>
  <c r="BH3064" i="9"/>
  <c r="BH3065" i="9"/>
  <c r="BH3066" i="9"/>
  <c r="BH3067" i="9"/>
  <c r="BH3068" i="9"/>
  <c r="BH3069" i="9"/>
  <c r="BH3070" i="9"/>
  <c r="BH3071" i="9"/>
  <c r="BH3072" i="9"/>
  <c r="BH3073" i="9"/>
  <c r="BH3074" i="9"/>
  <c r="BH3075" i="9"/>
  <c r="BH3076" i="9"/>
  <c r="BH3077" i="9"/>
  <c r="BH3078" i="9"/>
  <c r="BH3079" i="9"/>
  <c r="BH3080" i="9"/>
  <c r="BH3081" i="9"/>
  <c r="BH3082" i="9"/>
  <c r="BH3083" i="9"/>
  <c r="BH3084" i="9"/>
  <c r="BH3085" i="9"/>
  <c r="BH3086" i="9"/>
  <c r="BH3087" i="9"/>
  <c r="BH3088" i="9"/>
  <c r="BH3089" i="9"/>
  <c r="BH3090" i="9"/>
  <c r="BH3091" i="9"/>
  <c r="BH3092" i="9"/>
  <c r="BH3093" i="9"/>
  <c r="BH3094" i="9"/>
  <c r="BH3095" i="9"/>
  <c r="BH3096" i="9"/>
  <c r="BH3097" i="9"/>
  <c r="BH3098" i="9"/>
  <c r="BH3099" i="9"/>
  <c r="BH3100" i="9"/>
  <c r="BH3101" i="9"/>
  <c r="BH3102" i="9"/>
  <c r="BH3103" i="9"/>
  <c r="BH3104" i="9"/>
  <c r="BH3105" i="9"/>
  <c r="BH3106" i="9"/>
  <c r="BH3107" i="9"/>
  <c r="BH3108" i="9"/>
  <c r="BH3109" i="9"/>
  <c r="BH3110" i="9"/>
  <c r="BH3111" i="9"/>
  <c r="BH3112" i="9"/>
  <c r="BH3113" i="9"/>
  <c r="BH3114" i="9"/>
  <c r="BH3115" i="9"/>
  <c r="BH3116" i="9"/>
  <c r="BH3117" i="9"/>
  <c r="BH3118" i="9"/>
  <c r="BH3119" i="9"/>
  <c r="BH3120" i="9"/>
  <c r="BH3121" i="9"/>
  <c r="BH3122" i="9"/>
  <c r="BH3123" i="9"/>
  <c r="BH3124" i="9"/>
  <c r="BH3125" i="9"/>
  <c r="BH3126" i="9"/>
  <c r="BH3127" i="9"/>
  <c r="BH3128" i="9"/>
  <c r="BH3129" i="9"/>
  <c r="BH3130" i="9"/>
  <c r="BH3131" i="9"/>
  <c r="BH3132" i="9"/>
  <c r="BH3133" i="9"/>
  <c r="BH3134" i="9"/>
  <c r="BH3135" i="9"/>
  <c r="BH3136" i="9"/>
  <c r="BH3137" i="9"/>
  <c r="BH3138" i="9"/>
  <c r="BH3139" i="9"/>
  <c r="BH3140" i="9"/>
  <c r="BH3141" i="9"/>
  <c r="BH3142" i="9"/>
  <c r="BH3143" i="9"/>
  <c r="BH3144" i="9"/>
  <c r="BH3145" i="9"/>
  <c r="BH3146" i="9"/>
  <c r="BH3147" i="9"/>
  <c r="BH3148" i="9"/>
  <c r="BH3149" i="9"/>
  <c r="BH3150" i="9"/>
  <c r="BH3151" i="9"/>
  <c r="BH3152" i="9"/>
  <c r="BH3153" i="9"/>
  <c r="BH3154" i="9"/>
  <c r="BH3155" i="9"/>
  <c r="BH3156" i="9"/>
  <c r="BH3157" i="9"/>
  <c r="BH3158" i="9"/>
  <c r="BH3159" i="9"/>
  <c r="BH3160" i="9"/>
  <c r="BH3161" i="9"/>
  <c r="BH3162" i="9"/>
  <c r="BH3163" i="9"/>
  <c r="BH3164" i="9"/>
  <c r="BH3165" i="9"/>
  <c r="BH3166" i="9"/>
  <c r="BH3167" i="9"/>
  <c r="BH3168" i="9"/>
  <c r="BH3169" i="9"/>
  <c r="BH3170" i="9"/>
  <c r="BH3171" i="9"/>
  <c r="BH3172" i="9"/>
  <c r="BH3173" i="9"/>
  <c r="BH3174" i="9"/>
  <c r="BH3175" i="9"/>
  <c r="BH3176" i="9"/>
  <c r="BH3177" i="9"/>
  <c r="BH3178" i="9"/>
  <c r="BH3179" i="9"/>
  <c r="BH3180" i="9"/>
  <c r="BH3181" i="9"/>
  <c r="BH3182" i="9"/>
  <c r="BH3183" i="9"/>
  <c r="BH3184" i="9"/>
  <c r="BH3185" i="9"/>
  <c r="BH3186" i="9"/>
  <c r="BH3187" i="9"/>
  <c r="BH3188" i="9"/>
  <c r="BH3189" i="9"/>
  <c r="BH3190" i="9"/>
  <c r="BH3191" i="9"/>
  <c r="BH3192" i="9"/>
  <c r="BH3193" i="9"/>
  <c r="BH3194" i="9"/>
  <c r="BH3195" i="9"/>
  <c r="BH3196" i="9"/>
  <c r="BH3197" i="9"/>
  <c r="BH3198" i="9"/>
  <c r="BH3199" i="9"/>
  <c r="BH3200" i="9"/>
  <c r="BH3201" i="9"/>
  <c r="BH3202" i="9"/>
  <c r="BH3203" i="9"/>
  <c r="BH3204" i="9"/>
  <c r="BH3205" i="9"/>
  <c r="BH3206" i="9"/>
  <c r="BH3207" i="9"/>
  <c r="BH3208" i="9"/>
  <c r="BH3209" i="9"/>
  <c r="BH3210" i="9"/>
  <c r="BH3211" i="9"/>
  <c r="BH3212" i="9"/>
  <c r="BH3213" i="9"/>
  <c r="BH3214" i="9"/>
  <c r="BH3215" i="9"/>
  <c r="BH3216" i="9"/>
  <c r="BH3217" i="9"/>
  <c r="BH3218" i="9"/>
  <c r="BH3219" i="9"/>
  <c r="BH3220" i="9"/>
  <c r="BH3221" i="9"/>
  <c r="BH3222" i="9"/>
  <c r="BH3223" i="9"/>
  <c r="BH3224" i="9"/>
  <c r="BH3225" i="9"/>
  <c r="BH3226" i="9"/>
  <c r="BH3227" i="9"/>
  <c r="BH3228" i="9"/>
  <c r="BH3229" i="9"/>
  <c r="BH3230" i="9"/>
  <c r="BH3231" i="9"/>
  <c r="BH3232" i="9"/>
  <c r="BH3233" i="9"/>
  <c r="BH3234" i="9"/>
  <c r="BH3235" i="9"/>
  <c r="BH3236" i="9"/>
  <c r="BH3237" i="9"/>
  <c r="BH3238" i="9"/>
  <c r="BH3239" i="9"/>
  <c r="BH3240" i="9"/>
  <c r="BH3241" i="9"/>
  <c r="BH3242" i="9"/>
  <c r="BH3243" i="9"/>
  <c r="BH3244" i="9"/>
  <c r="BH3245" i="9"/>
  <c r="BH3246" i="9"/>
  <c r="BH3247" i="9"/>
  <c r="BH3248" i="9"/>
  <c r="BH3249" i="9"/>
  <c r="BH3250" i="9"/>
  <c r="BH3251" i="9"/>
  <c r="BH3252" i="9"/>
  <c r="BH3253" i="9"/>
  <c r="BH3254" i="9"/>
  <c r="BH3255" i="9"/>
  <c r="BH3256" i="9"/>
  <c r="BH3257" i="9"/>
  <c r="BH3258" i="9"/>
  <c r="BH3259" i="9"/>
  <c r="BH3260" i="9"/>
  <c r="BH3261" i="9"/>
  <c r="BH3262" i="9"/>
  <c r="BH3263" i="9"/>
  <c r="BH3264" i="9"/>
  <c r="BH3265" i="9"/>
  <c r="BH3266" i="9"/>
  <c r="BH3267" i="9"/>
  <c r="BH3268" i="9"/>
  <c r="BH3269" i="9"/>
  <c r="BH3270" i="9"/>
  <c r="BH3271" i="9"/>
  <c r="BH3272" i="9"/>
  <c r="BH3273" i="9"/>
  <c r="BH3274" i="9"/>
  <c r="BH3275" i="9"/>
  <c r="BH3276" i="9"/>
  <c r="BH3277" i="9"/>
  <c r="BH3278" i="9"/>
  <c r="BH3279" i="9"/>
  <c r="BH3280" i="9"/>
  <c r="BH3281" i="9"/>
  <c r="BH3282" i="9"/>
  <c r="BH3283" i="9"/>
  <c r="BH3284" i="9"/>
  <c r="BH3285" i="9"/>
  <c r="BH3286" i="9"/>
  <c r="BH3287" i="9"/>
  <c r="BH3288" i="9"/>
  <c r="BH3289" i="9"/>
  <c r="BH3290" i="9"/>
  <c r="BH3291" i="9"/>
  <c r="BH3292" i="9"/>
  <c r="BH3293" i="9"/>
  <c r="BH3294" i="9"/>
  <c r="BH3295" i="9"/>
  <c r="BH3296" i="9"/>
  <c r="BH3297" i="9"/>
  <c r="BH3298" i="9"/>
  <c r="BH3299" i="9"/>
  <c r="BH3300" i="9"/>
  <c r="BH3301" i="9"/>
  <c r="BH3302" i="9"/>
  <c r="BH3303" i="9"/>
  <c r="BH3304" i="9"/>
  <c r="BH3305" i="9"/>
  <c r="BH3306" i="9"/>
  <c r="BH3307" i="9"/>
  <c r="BH3308" i="9"/>
  <c r="BH3309" i="9"/>
  <c r="BH3310" i="9"/>
  <c r="BH3311" i="9"/>
  <c r="BH3312" i="9"/>
  <c r="BH3313" i="9"/>
  <c r="BH3314" i="9"/>
  <c r="BH3315" i="9"/>
  <c r="BH3316" i="9"/>
  <c r="BH3317" i="9"/>
  <c r="BH3318" i="9"/>
  <c r="BH3319" i="9"/>
  <c r="BH3320" i="9"/>
  <c r="BH3321" i="9"/>
  <c r="BH3322" i="9"/>
  <c r="BH3323" i="9"/>
  <c r="BH3324" i="9"/>
  <c r="BH3325" i="9"/>
  <c r="BH3326" i="9"/>
  <c r="BH3327" i="9"/>
  <c r="BH3328" i="9"/>
  <c r="BH3329" i="9"/>
  <c r="BH3330" i="9"/>
  <c r="BH3331" i="9"/>
  <c r="BH3332" i="9"/>
  <c r="BH3333" i="9"/>
  <c r="BH3334" i="9"/>
  <c r="BH3335" i="9"/>
  <c r="BH3336" i="9"/>
  <c r="BH3337" i="9"/>
  <c r="BH3338" i="9"/>
  <c r="BH3339" i="9"/>
  <c r="BH3340" i="9"/>
  <c r="BH3341" i="9"/>
  <c r="BH3342" i="9"/>
  <c r="BH3343" i="9"/>
  <c r="BH3344" i="9"/>
  <c r="BH3345" i="9"/>
  <c r="BH3346" i="9"/>
  <c r="BH3347" i="9"/>
  <c r="BH3348" i="9"/>
  <c r="BH3349" i="9"/>
  <c r="BH3350" i="9"/>
  <c r="BH3351" i="9"/>
  <c r="BH3352" i="9"/>
  <c r="BH3353" i="9"/>
  <c r="BH3354" i="9"/>
  <c r="BH3355" i="9"/>
  <c r="BH3356" i="9"/>
  <c r="BH3357" i="9"/>
  <c r="BH3358" i="9"/>
  <c r="BH3359" i="9"/>
  <c r="BH3360" i="9"/>
  <c r="BH3361" i="9"/>
  <c r="BH3362" i="9"/>
  <c r="BH3363" i="9"/>
  <c r="BH3364" i="9"/>
  <c r="BH3365" i="9"/>
  <c r="BH3366" i="9"/>
  <c r="BH3367" i="9"/>
  <c r="BH3368" i="9"/>
  <c r="BH3369" i="9"/>
  <c r="BH3370" i="9"/>
  <c r="BH3371" i="9"/>
  <c r="BH3372" i="9"/>
  <c r="BH3373" i="9"/>
  <c r="BH3374" i="9"/>
  <c r="BH3375" i="9"/>
  <c r="BH3376" i="9"/>
  <c r="BH3377" i="9"/>
  <c r="BH3378" i="9"/>
  <c r="BH3379" i="9"/>
  <c r="BH3380" i="9"/>
  <c r="BH3381" i="9"/>
  <c r="BH3382" i="9"/>
  <c r="BH3383" i="9"/>
  <c r="BH3384" i="9"/>
  <c r="BH3385" i="9"/>
  <c r="BH3386" i="9"/>
  <c r="BH3387" i="9"/>
  <c r="BH3388" i="9"/>
  <c r="BH3389" i="9"/>
  <c r="BH3390" i="9"/>
  <c r="BH3391" i="9"/>
  <c r="BH3392" i="9"/>
  <c r="BH3393" i="9"/>
  <c r="BH3394" i="9"/>
  <c r="BH3395" i="9"/>
  <c r="BH3396" i="9"/>
  <c r="BH3397" i="9"/>
  <c r="BH3398" i="9"/>
  <c r="BH3399" i="9"/>
  <c r="BH3400" i="9"/>
  <c r="BH3401" i="9"/>
  <c r="BH3402" i="9"/>
  <c r="BH3403" i="9"/>
  <c r="BH3404" i="9"/>
  <c r="BH3405" i="9"/>
  <c r="BH3406" i="9"/>
  <c r="BH3407" i="9"/>
  <c r="BH3408" i="9"/>
  <c r="BH3409" i="9"/>
  <c r="BH3410" i="9"/>
  <c r="BH3411" i="9"/>
  <c r="BH3412" i="9"/>
  <c r="BH3413" i="9"/>
  <c r="BH3414" i="9"/>
  <c r="BH3415" i="9"/>
  <c r="BH3416" i="9"/>
  <c r="BH3417" i="9"/>
  <c r="BH3418" i="9"/>
  <c r="BH3419" i="9"/>
  <c r="BH3420" i="9"/>
  <c r="BH3421" i="9"/>
  <c r="BH3422" i="9"/>
  <c r="BH3423" i="9"/>
  <c r="BH3424" i="9"/>
  <c r="BH3425" i="9"/>
  <c r="BH3426" i="9"/>
  <c r="BH3427" i="9"/>
  <c r="BH3428" i="9"/>
  <c r="BH3429" i="9"/>
  <c r="BH3430" i="9"/>
  <c r="BH3431" i="9"/>
  <c r="BH3432" i="9"/>
  <c r="BH3433" i="9"/>
  <c r="BH3434" i="9"/>
  <c r="BH3435" i="9"/>
  <c r="BH3436" i="9"/>
  <c r="BH3437" i="9"/>
  <c r="BH3438" i="9"/>
  <c r="BH3439" i="9"/>
  <c r="BH3440" i="9"/>
  <c r="BH3441" i="9"/>
  <c r="BH3442" i="9"/>
  <c r="BH3443" i="9"/>
  <c r="BH3444" i="9"/>
  <c r="BH3445" i="9"/>
  <c r="BH3446" i="9"/>
  <c r="BH3447" i="9"/>
  <c r="BH3448" i="9"/>
  <c r="BH3449" i="9"/>
  <c r="BH3450" i="9"/>
  <c r="BH3451" i="9"/>
  <c r="BH3452" i="9"/>
  <c r="BH3453" i="9"/>
  <c r="BH3454" i="9"/>
  <c r="BH3455" i="9"/>
  <c r="BH3456" i="9"/>
  <c r="BH3457" i="9"/>
  <c r="BH3458" i="9"/>
  <c r="BH3459" i="9"/>
  <c r="BH3460" i="9"/>
  <c r="BH3461" i="9"/>
  <c r="BH3462" i="9"/>
  <c r="BH3463" i="9"/>
  <c r="BH3464" i="9"/>
  <c r="BH3465" i="9"/>
  <c r="BH3466" i="9"/>
  <c r="BH3467" i="9"/>
  <c r="BH3468" i="9"/>
  <c r="BH3469" i="9"/>
  <c r="BH3470" i="9"/>
  <c r="BH3471" i="9"/>
  <c r="BH3472" i="9"/>
  <c r="BH3473" i="9"/>
  <c r="BH3474" i="9"/>
  <c r="BH3475" i="9"/>
  <c r="BH3476" i="9"/>
  <c r="BH3477" i="9"/>
  <c r="BH3478" i="9"/>
  <c r="BH3479" i="9"/>
  <c r="BH3480" i="9"/>
  <c r="BH3481" i="9"/>
  <c r="BH3482" i="9"/>
  <c r="BH3483" i="9"/>
  <c r="BH3484" i="9"/>
  <c r="BH3485" i="9"/>
  <c r="BH3486" i="9"/>
  <c r="BH3487" i="9"/>
  <c r="BH3488" i="9"/>
  <c r="BH3489" i="9"/>
  <c r="BH3490" i="9"/>
  <c r="BH3491" i="9"/>
  <c r="BH3492" i="9"/>
  <c r="BH3493" i="9"/>
  <c r="BH3494" i="9"/>
  <c r="BH3495" i="9"/>
  <c r="BH3496" i="9"/>
  <c r="BH3497" i="9"/>
  <c r="BH3498" i="9"/>
  <c r="BH3499" i="9"/>
  <c r="BH3500" i="9"/>
  <c r="BH3501" i="9"/>
  <c r="BH3502" i="9"/>
  <c r="BH3503" i="9"/>
  <c r="BH3504" i="9"/>
  <c r="BH3505" i="9"/>
  <c r="BH3506" i="9"/>
  <c r="BH3507" i="9"/>
  <c r="BH3508" i="9"/>
  <c r="BH3509" i="9"/>
  <c r="BH3510" i="9"/>
  <c r="BH3511" i="9"/>
  <c r="BH3512" i="9"/>
  <c r="BH3513" i="9"/>
  <c r="BH3514" i="9"/>
  <c r="BH3515" i="9"/>
  <c r="BH3516" i="9"/>
  <c r="BH3517" i="9"/>
  <c r="BH3518" i="9"/>
  <c r="BH3519" i="9"/>
  <c r="BH3520" i="9"/>
  <c r="BH3521" i="9"/>
  <c r="BH3522" i="9"/>
  <c r="BH3523" i="9"/>
  <c r="BH3524" i="9"/>
  <c r="BH3525" i="9"/>
  <c r="BH3526" i="9"/>
  <c r="BH3527" i="9"/>
  <c r="BH3528" i="9"/>
  <c r="BH3529" i="9"/>
  <c r="BH3530" i="9"/>
  <c r="BH3531" i="9"/>
  <c r="BH3532" i="9"/>
  <c r="BH3533" i="9"/>
  <c r="BH3534" i="9"/>
  <c r="BH3535" i="9"/>
  <c r="BH3536" i="9"/>
  <c r="BH3537" i="9"/>
  <c r="BH3538" i="9"/>
  <c r="BH3539" i="9"/>
  <c r="BH3540" i="9"/>
  <c r="BH3541" i="9"/>
  <c r="BH3542" i="9"/>
  <c r="BH3543" i="9"/>
  <c r="BH3544" i="9"/>
  <c r="BH3545" i="9"/>
  <c r="BH3546" i="9"/>
  <c r="BH3547" i="9"/>
  <c r="BH3548" i="9"/>
  <c r="BH3549" i="9"/>
  <c r="BH3550" i="9"/>
  <c r="BH3551" i="9"/>
  <c r="BH3552" i="9"/>
  <c r="BH3553" i="9"/>
  <c r="BH3554" i="9"/>
  <c r="BH3555" i="9"/>
  <c r="BH3556" i="9"/>
  <c r="BH3557" i="9"/>
  <c r="BH3558" i="9"/>
  <c r="BH3559" i="9"/>
  <c r="BH3560" i="9"/>
  <c r="BH3561" i="9"/>
  <c r="BH3562" i="9"/>
  <c r="BH3563" i="9"/>
  <c r="BH3564" i="9"/>
  <c r="BH3565" i="9"/>
  <c r="BH3566" i="9"/>
  <c r="BH3567" i="9"/>
  <c r="BH3568" i="9"/>
  <c r="BH3569" i="9"/>
  <c r="BH3570" i="9"/>
  <c r="BH3571" i="9"/>
  <c r="BH3572" i="9"/>
  <c r="BH3573" i="9"/>
  <c r="BH3574" i="9"/>
  <c r="BH3575" i="9"/>
  <c r="BH3576" i="9"/>
  <c r="BH3577" i="9"/>
  <c r="BH3578" i="9"/>
  <c r="BH3579" i="9"/>
  <c r="BH3580" i="9"/>
  <c r="BH3581" i="9"/>
  <c r="BH3582" i="9"/>
  <c r="BH3583" i="9"/>
  <c r="BH3584" i="9"/>
  <c r="BH3585" i="9"/>
  <c r="BH3586" i="9"/>
  <c r="BH3587" i="9"/>
  <c r="BH3588" i="9"/>
  <c r="BH3589" i="9"/>
  <c r="BH3590" i="9"/>
  <c r="BH3591" i="9"/>
  <c r="BH3592" i="9"/>
  <c r="BH3593" i="9"/>
  <c r="BH3594" i="9"/>
  <c r="BH3595" i="9"/>
  <c r="BH3596" i="9"/>
  <c r="BH3597" i="9"/>
  <c r="BH3598" i="9"/>
  <c r="BH3599" i="9"/>
  <c r="BH3600" i="9"/>
  <c r="BH3601" i="9"/>
  <c r="BH3602" i="9"/>
  <c r="BH3603" i="9"/>
  <c r="BH3604" i="9"/>
  <c r="BH3605" i="9"/>
  <c r="BH3606" i="9"/>
  <c r="BH3607" i="9"/>
  <c r="BH3608" i="9"/>
  <c r="BH3609" i="9"/>
  <c r="BH3610" i="9"/>
  <c r="BH3611" i="9"/>
  <c r="BH3612" i="9"/>
  <c r="BH3613" i="9"/>
  <c r="BH3614" i="9"/>
  <c r="BH3615" i="9"/>
  <c r="BH3616" i="9"/>
  <c r="BH3617" i="9"/>
  <c r="BH3618" i="9"/>
  <c r="BH3619" i="9"/>
  <c r="BH3620" i="9"/>
  <c r="BH3621" i="9"/>
  <c r="BH3622" i="9"/>
  <c r="BH3623" i="9"/>
  <c r="BH3624" i="9"/>
  <c r="BH3625" i="9"/>
  <c r="BH3626" i="9"/>
  <c r="BH3627" i="9"/>
  <c r="BH3628" i="9"/>
  <c r="BH3629" i="9"/>
  <c r="BH3630" i="9"/>
  <c r="BH3631" i="9"/>
  <c r="BH3632" i="9"/>
  <c r="BH3633" i="9"/>
  <c r="BH3634" i="9"/>
  <c r="BH3635" i="9"/>
  <c r="BH3636" i="9"/>
  <c r="BH3637" i="9"/>
  <c r="BH3638" i="9"/>
  <c r="BH3639" i="9"/>
  <c r="BH3640" i="9"/>
  <c r="BH3641" i="9"/>
  <c r="BH3642" i="9"/>
  <c r="BH3643" i="9"/>
  <c r="BH3644" i="9"/>
  <c r="BH3645" i="9"/>
  <c r="BH3646" i="9"/>
  <c r="BH3647" i="9"/>
  <c r="BH3648" i="9"/>
  <c r="BH3649" i="9"/>
  <c r="BH3650" i="9"/>
  <c r="BH3651" i="9"/>
  <c r="BH3652" i="9"/>
  <c r="BH3653" i="9"/>
  <c r="BH3654" i="9"/>
  <c r="BH3655" i="9"/>
  <c r="BH3656" i="9"/>
  <c r="BH3657" i="9"/>
  <c r="BH3658" i="9"/>
  <c r="BH3659" i="9"/>
  <c r="BH3660" i="9"/>
  <c r="BH3661" i="9"/>
  <c r="BH3662" i="9"/>
  <c r="BH3663" i="9"/>
  <c r="BH3664" i="9"/>
  <c r="BH3665" i="9"/>
  <c r="BH3666" i="9"/>
  <c r="BH3667" i="9"/>
  <c r="BH3668" i="9"/>
  <c r="BH3669" i="9"/>
  <c r="BH3670" i="9"/>
  <c r="BH3671" i="9"/>
  <c r="BH3672" i="9"/>
  <c r="BH3673" i="9"/>
  <c r="BH3674" i="9"/>
  <c r="BH3675" i="9"/>
  <c r="BH3676" i="9"/>
  <c r="BH3677" i="9"/>
  <c r="BH3678" i="9"/>
  <c r="BH3679" i="9"/>
  <c r="BH3680" i="9"/>
  <c r="BH3681" i="9"/>
  <c r="BH3682" i="9"/>
  <c r="BH3683" i="9"/>
  <c r="BH3684" i="9"/>
  <c r="BH3685" i="9"/>
  <c r="BH3686" i="9"/>
  <c r="BH3687" i="9"/>
  <c r="BH3688" i="9"/>
  <c r="BH3689" i="9"/>
  <c r="BH3690" i="9"/>
  <c r="BH3691" i="9"/>
  <c r="BH3692" i="9"/>
  <c r="BH3693" i="9"/>
  <c r="BH3694" i="9"/>
  <c r="BH3695" i="9"/>
  <c r="BH3696" i="9"/>
  <c r="BH3697" i="9"/>
  <c r="BH3698" i="9"/>
  <c r="BH3699" i="9"/>
  <c r="BH3700" i="9"/>
  <c r="BH3701" i="9"/>
  <c r="BH3702" i="9"/>
  <c r="BH3703" i="9"/>
  <c r="BH3704" i="9"/>
  <c r="BH3705" i="9"/>
  <c r="BH3706" i="9"/>
  <c r="BH3707" i="9"/>
  <c r="BH3708" i="9"/>
  <c r="BH3709" i="9"/>
  <c r="BH3710" i="9"/>
  <c r="BH3711" i="9"/>
  <c r="BH3712" i="9"/>
  <c r="BH3713" i="9"/>
  <c r="BH3714" i="9"/>
  <c r="BH3715" i="9"/>
  <c r="BH3716" i="9"/>
  <c r="BH3717" i="9"/>
  <c r="BH3718" i="9"/>
  <c r="BH3719" i="9"/>
  <c r="BH3720" i="9"/>
  <c r="BH3721" i="9"/>
  <c r="BH3722" i="9"/>
  <c r="BH3723" i="9"/>
  <c r="BH3724" i="9"/>
  <c r="BH3725" i="9"/>
  <c r="BH3726" i="9"/>
  <c r="BH3727" i="9"/>
  <c r="BH3728" i="9"/>
  <c r="BH3729" i="9"/>
  <c r="BH3730" i="9"/>
  <c r="BH3731" i="9"/>
  <c r="BH3732" i="9"/>
  <c r="BH3733" i="9"/>
  <c r="BH3734" i="9"/>
  <c r="BH3735" i="9"/>
  <c r="BH3736" i="9"/>
  <c r="BH3737" i="9"/>
  <c r="BH3738" i="9"/>
  <c r="BH3739" i="9"/>
  <c r="BH3740" i="9"/>
  <c r="BH3741" i="9"/>
  <c r="BH3742" i="9"/>
  <c r="BH3743" i="9"/>
  <c r="BH3744" i="9"/>
  <c r="BH3745" i="9"/>
  <c r="BH3746" i="9"/>
  <c r="BH3747" i="9"/>
  <c r="BH3748" i="9"/>
  <c r="BH3749" i="9"/>
  <c r="BH3750" i="9"/>
  <c r="BH3751" i="9"/>
  <c r="BH3752" i="9"/>
  <c r="BH3753" i="9"/>
  <c r="BH3754" i="9"/>
  <c r="BH3755" i="9"/>
  <c r="BH3756" i="9"/>
  <c r="BH3757" i="9"/>
  <c r="BH3758" i="9"/>
  <c r="BH3759" i="9"/>
  <c r="BH3760" i="9"/>
  <c r="BH3761" i="9"/>
  <c r="BH3762" i="9"/>
  <c r="BH3763" i="9"/>
  <c r="BH3764" i="9"/>
  <c r="BH3765" i="9"/>
  <c r="BH3766" i="9"/>
  <c r="BH3767" i="9"/>
  <c r="BH3768" i="9"/>
  <c r="BH3769" i="9"/>
  <c r="BH3770" i="9"/>
  <c r="BH3771" i="9"/>
  <c r="BH3772" i="9"/>
  <c r="BH3773" i="9"/>
  <c r="BH3774" i="9"/>
  <c r="BH3775" i="9"/>
  <c r="BH3776" i="9"/>
  <c r="BH3777" i="9"/>
  <c r="BH3778" i="9"/>
  <c r="BH3779" i="9"/>
  <c r="BH3780" i="9"/>
  <c r="BH3781" i="9"/>
  <c r="BH3782" i="9"/>
  <c r="BH3783" i="9"/>
  <c r="BH3784" i="9"/>
  <c r="BH3785" i="9"/>
  <c r="BH3786" i="9"/>
  <c r="BH3787" i="9"/>
  <c r="BH3788" i="9"/>
  <c r="BH3789" i="9"/>
  <c r="BH3790" i="9"/>
  <c r="BH3791" i="9"/>
  <c r="BH3792" i="9"/>
  <c r="BH3793" i="9"/>
  <c r="BH3794" i="9"/>
  <c r="BH3795" i="9"/>
  <c r="BH3796" i="9"/>
  <c r="BH3797" i="9"/>
  <c r="BH3798" i="9"/>
  <c r="BH3799" i="9"/>
  <c r="BH3800" i="9"/>
  <c r="BH3801" i="9"/>
  <c r="BH3802" i="9"/>
  <c r="BH3803" i="9"/>
  <c r="BH3804" i="9"/>
  <c r="BH3805" i="9"/>
  <c r="BH3806" i="9"/>
  <c r="BH3807" i="9"/>
  <c r="BH3808" i="9"/>
  <c r="BH3809" i="9"/>
  <c r="BH3810" i="9"/>
  <c r="BH3811" i="9"/>
  <c r="BH3812" i="9"/>
  <c r="BH3813" i="9"/>
  <c r="BH3814" i="9"/>
  <c r="BH3815" i="9"/>
  <c r="BH3816" i="9"/>
  <c r="BH3817" i="9"/>
  <c r="BH3818" i="9"/>
  <c r="BH3819" i="9"/>
  <c r="BH3820" i="9"/>
  <c r="BH3821" i="9"/>
  <c r="BH3822" i="9"/>
  <c r="BH3823" i="9"/>
  <c r="BH3824" i="9"/>
  <c r="BH3825" i="9"/>
  <c r="BH3826" i="9"/>
  <c r="BH3827" i="9"/>
  <c r="BH3828" i="9"/>
  <c r="BH3829" i="9"/>
  <c r="BH3830" i="9"/>
  <c r="BH3831" i="9"/>
  <c r="BH3832" i="9"/>
  <c r="BH3833" i="9"/>
  <c r="BH3834" i="9"/>
  <c r="BH3835" i="9"/>
  <c r="BH3836" i="9"/>
  <c r="BH3837" i="9"/>
  <c r="BH3838" i="9"/>
  <c r="BH3839" i="9"/>
  <c r="BH3840" i="9"/>
  <c r="BH3841" i="9"/>
  <c r="BH3842" i="9"/>
  <c r="BH3843" i="9"/>
  <c r="BH3844" i="9"/>
  <c r="BH3845" i="9"/>
  <c r="BH3846" i="9"/>
  <c r="BH3847" i="9"/>
  <c r="BH3848" i="9"/>
  <c r="BH3849" i="9"/>
  <c r="BH3850" i="9"/>
  <c r="BH3851" i="9"/>
  <c r="BH3852" i="9"/>
  <c r="BH3853" i="9"/>
  <c r="BH3854" i="9"/>
  <c r="BH3855" i="9"/>
  <c r="BH3856" i="9"/>
  <c r="BH3857" i="9"/>
  <c r="BH3858" i="9"/>
  <c r="BH3859" i="9"/>
  <c r="BH3860" i="9"/>
  <c r="BH3861" i="9"/>
  <c r="BH3862" i="9"/>
  <c r="BH3863" i="9"/>
  <c r="BH3864" i="9"/>
  <c r="BH3865" i="9"/>
  <c r="BH3866" i="9"/>
  <c r="BH3867" i="9"/>
  <c r="BH3868" i="9"/>
  <c r="BH3869" i="9"/>
  <c r="BH3870" i="9"/>
  <c r="BH3871" i="9"/>
  <c r="BH3872" i="9"/>
  <c r="BH3873" i="9"/>
  <c r="BH3874" i="9"/>
  <c r="BH3875" i="9"/>
  <c r="BH3876" i="9"/>
  <c r="BH3877" i="9"/>
  <c r="BH3878" i="9"/>
  <c r="BH3879" i="9"/>
  <c r="BH3880" i="9"/>
  <c r="BH3881" i="9"/>
  <c r="BH3882" i="9"/>
  <c r="BH3883" i="9"/>
  <c r="BH3884" i="9"/>
  <c r="BH3885" i="9"/>
  <c r="BH3886" i="9"/>
  <c r="BH3887" i="9"/>
  <c r="BH3888" i="9"/>
  <c r="BH3889" i="9"/>
  <c r="BH3890" i="9"/>
  <c r="BH3891" i="9"/>
  <c r="BH3892" i="9"/>
  <c r="BH3893" i="9"/>
  <c r="BH3894" i="9"/>
  <c r="BH3895" i="9"/>
  <c r="BH3896" i="9"/>
  <c r="BH3897" i="9"/>
  <c r="BH3898" i="9"/>
  <c r="BH3899" i="9"/>
  <c r="BH3900" i="9"/>
  <c r="BH3901" i="9"/>
  <c r="BH3902" i="9"/>
  <c r="BH3903" i="9"/>
  <c r="BH3904" i="9"/>
  <c r="BH3905" i="9"/>
  <c r="BH3906" i="9"/>
  <c r="BH3907" i="9"/>
  <c r="BH3908" i="9"/>
  <c r="BH3909" i="9"/>
  <c r="BH3910" i="9"/>
  <c r="BH3911" i="9"/>
  <c r="BH3912" i="9"/>
  <c r="BH3913" i="9"/>
  <c r="BH3914" i="9"/>
  <c r="BH3915" i="9"/>
  <c r="BH3916" i="9"/>
  <c r="BH3917" i="9"/>
  <c r="BH3918" i="9"/>
  <c r="BH3919" i="9"/>
  <c r="BH3920" i="9"/>
  <c r="BH3921" i="9"/>
  <c r="BH3922" i="9"/>
  <c r="BH3923" i="9"/>
  <c r="BH3924" i="9"/>
  <c r="BH3925" i="9"/>
  <c r="BH3926" i="9"/>
  <c r="BH3927" i="9"/>
  <c r="BH3928" i="9"/>
  <c r="BH3929" i="9"/>
  <c r="BH3930" i="9"/>
  <c r="BH3931" i="9"/>
  <c r="BH3932" i="9"/>
  <c r="BH3933" i="9"/>
  <c r="BH3934" i="9"/>
  <c r="BH3935" i="9"/>
  <c r="BH3936" i="9"/>
  <c r="BH3937" i="9"/>
  <c r="BH3938" i="9"/>
  <c r="BH3939" i="9"/>
  <c r="BH3940" i="9"/>
  <c r="BH3941" i="9"/>
  <c r="BH3942" i="9"/>
  <c r="BH3943" i="9"/>
  <c r="BH3944" i="9"/>
  <c r="BH3945" i="9"/>
  <c r="BH3946" i="9"/>
  <c r="BH3947" i="9"/>
  <c r="BH3948" i="9"/>
  <c r="BH3949" i="9"/>
  <c r="BH3950" i="9"/>
  <c r="BH3951" i="9"/>
  <c r="BH3952" i="9"/>
  <c r="BH3953" i="9"/>
  <c r="BH3954" i="9"/>
  <c r="BH3955" i="9"/>
  <c r="BH3956" i="9"/>
  <c r="BH3957" i="9"/>
  <c r="BH3958" i="9"/>
  <c r="BH3959" i="9"/>
  <c r="BH3960" i="9"/>
  <c r="BH3961" i="9"/>
  <c r="BH3962" i="9"/>
  <c r="BH3963" i="9"/>
  <c r="BH3964" i="9"/>
  <c r="BH3965" i="9"/>
  <c r="BH3966" i="9"/>
  <c r="BH3967" i="9"/>
  <c r="BH3968" i="9"/>
  <c r="BH3969" i="9"/>
  <c r="BH3970" i="9"/>
  <c r="BH3971" i="9"/>
  <c r="BH3972" i="9"/>
  <c r="BH3973" i="9"/>
  <c r="BH3974" i="9"/>
  <c r="BH3975" i="9"/>
  <c r="BH3976" i="9"/>
  <c r="BH3977" i="9"/>
  <c r="BH3978" i="9"/>
  <c r="BH3979" i="9"/>
  <c r="BH3980" i="9"/>
  <c r="BH3981" i="9"/>
  <c r="BH3982" i="9"/>
  <c r="BH3983" i="9"/>
  <c r="BH3984" i="9"/>
  <c r="BH3985" i="9"/>
  <c r="BH3986" i="9"/>
  <c r="BH3987" i="9"/>
  <c r="BH3988" i="9"/>
  <c r="BH3989" i="9"/>
  <c r="BH3990" i="9"/>
  <c r="BH3991" i="9"/>
  <c r="BH3992" i="9"/>
  <c r="BH3993" i="9"/>
  <c r="BH3994" i="9"/>
  <c r="BH3995" i="9"/>
  <c r="BH3996" i="9"/>
  <c r="BH3997" i="9"/>
  <c r="BH3998" i="9"/>
  <c r="BH3999" i="9"/>
  <c r="BH4000" i="9"/>
  <c r="BH4001" i="9"/>
  <c r="BH4002" i="9"/>
  <c r="BH4003" i="9"/>
  <c r="BH4004" i="9"/>
  <c r="BH4005" i="9"/>
  <c r="BH4006" i="9"/>
  <c r="BH4007" i="9"/>
  <c r="BH4008" i="9"/>
  <c r="BH4009" i="9"/>
  <c r="BH4010" i="9"/>
  <c r="BH4011" i="9"/>
  <c r="BH4012" i="9"/>
  <c r="BH4013" i="9"/>
  <c r="BH4014" i="9"/>
  <c r="BH4015" i="9"/>
  <c r="BH4016" i="9"/>
  <c r="BH4017" i="9"/>
  <c r="BH4018" i="9"/>
  <c r="BH4019" i="9"/>
  <c r="BH4020" i="9"/>
  <c r="BH4021" i="9"/>
  <c r="BH4022" i="9"/>
  <c r="BH4023" i="9"/>
  <c r="BH4024" i="9"/>
  <c r="BH4025" i="9"/>
  <c r="BH4026" i="9"/>
  <c r="BH4027" i="9"/>
  <c r="BH4028" i="9"/>
  <c r="BH4029" i="9"/>
  <c r="BH4030" i="9"/>
  <c r="BH4031" i="9"/>
  <c r="BH4032" i="9"/>
  <c r="BH4033" i="9"/>
  <c r="BH4034" i="9"/>
  <c r="BH4035" i="9"/>
  <c r="BH4036" i="9"/>
  <c r="BH4037" i="9"/>
  <c r="BH4038" i="9"/>
  <c r="BH4039" i="9"/>
  <c r="BH4040" i="9"/>
  <c r="BH4041" i="9"/>
  <c r="BH4042" i="9"/>
  <c r="BH4043" i="9"/>
  <c r="BH4044" i="9"/>
  <c r="BH4045" i="9"/>
  <c r="BH4046" i="9"/>
  <c r="BH4047" i="9"/>
  <c r="BH4048" i="9"/>
  <c r="BH4049" i="9"/>
  <c r="BH4050" i="9"/>
  <c r="BH4051" i="9"/>
  <c r="BH4052" i="9"/>
  <c r="BH4053" i="9"/>
  <c r="BH4054" i="9"/>
  <c r="BH4055" i="9"/>
  <c r="BH4056" i="9"/>
  <c r="BH4057" i="9"/>
  <c r="BH4058" i="9"/>
  <c r="BH4059" i="9"/>
  <c r="BH4060" i="9"/>
  <c r="BH4061" i="9"/>
  <c r="BH4062" i="9"/>
  <c r="BH4063" i="9"/>
  <c r="BH4064" i="9"/>
  <c r="BH4065" i="9"/>
  <c r="BH4066" i="9"/>
  <c r="BH4067" i="9"/>
  <c r="BH4068" i="9"/>
  <c r="BH4069" i="9"/>
  <c r="BH4070" i="9"/>
  <c r="BH4071" i="9"/>
  <c r="BH4072" i="9"/>
  <c r="BH4073" i="9"/>
  <c r="BH4074" i="9"/>
  <c r="BH4075" i="9"/>
  <c r="BH4076" i="9"/>
  <c r="BH4077" i="9"/>
  <c r="BH4078" i="9"/>
  <c r="BH4079" i="9"/>
  <c r="BH4080" i="9"/>
  <c r="BH4081" i="9"/>
  <c r="BH4082" i="9"/>
  <c r="BH4083" i="9"/>
  <c r="BH4084" i="9"/>
  <c r="BH4085" i="9"/>
  <c r="BH4086" i="9"/>
  <c r="BH4087" i="9"/>
  <c r="BH4088" i="9"/>
  <c r="BH4089" i="9"/>
  <c r="BH4090" i="9"/>
  <c r="BH4091" i="9"/>
  <c r="BH4092" i="9"/>
  <c r="BH4093" i="9"/>
  <c r="BH4094" i="9"/>
  <c r="BH4095" i="9"/>
  <c r="BH4096" i="9"/>
  <c r="BH4097" i="9"/>
  <c r="BH4098" i="9"/>
  <c r="BH4099" i="9"/>
  <c r="BH4100" i="9"/>
  <c r="BH4101" i="9"/>
  <c r="BH4102" i="9"/>
  <c r="BH4103" i="9"/>
  <c r="BH4104" i="9"/>
  <c r="BH4105" i="9"/>
  <c r="BH4106" i="9"/>
  <c r="BH4107" i="9"/>
  <c r="BH4108" i="9"/>
  <c r="BH4109" i="9"/>
  <c r="BH4110" i="9"/>
  <c r="BH4111" i="9"/>
  <c r="BH4112" i="9"/>
  <c r="BH4113" i="9"/>
  <c r="BH4114" i="9"/>
  <c r="BH4115" i="9"/>
  <c r="BH4116" i="9"/>
  <c r="BH4117" i="9"/>
  <c r="BH4118" i="9"/>
  <c r="BH4119" i="9"/>
  <c r="BH4120" i="9"/>
  <c r="BH4121" i="9"/>
  <c r="BH4122" i="9"/>
  <c r="BH4123" i="9"/>
  <c r="BH4124" i="9"/>
  <c r="BH4125" i="9"/>
  <c r="BH4126" i="9"/>
  <c r="BH4127" i="9"/>
  <c r="BH4128" i="9"/>
  <c r="BH4129" i="9"/>
  <c r="BH4130" i="9"/>
  <c r="BH4131" i="9"/>
  <c r="BH4132" i="9"/>
  <c r="BH4133" i="9"/>
  <c r="BH4134" i="9"/>
  <c r="BH4135" i="9"/>
  <c r="BH4136" i="9"/>
  <c r="BH4137" i="9"/>
  <c r="BH4138" i="9"/>
  <c r="BH4139" i="9"/>
  <c r="BH4140" i="9"/>
  <c r="BH4141" i="9"/>
  <c r="BH4142" i="9"/>
  <c r="BH4143" i="9"/>
  <c r="BH4144" i="9"/>
  <c r="BH4145" i="9"/>
  <c r="BH4146" i="9"/>
  <c r="BH4147" i="9"/>
  <c r="BH4148" i="9"/>
  <c r="BH4149" i="9"/>
  <c r="BH4150" i="9"/>
  <c r="BH4151" i="9"/>
  <c r="BH4152" i="9"/>
  <c r="BH4153" i="9"/>
  <c r="BH4154" i="9"/>
  <c r="BH4155" i="9"/>
  <c r="BH4156" i="9"/>
  <c r="BH4157" i="9"/>
  <c r="BH4158" i="9"/>
  <c r="BH4159" i="9"/>
  <c r="BH4160" i="9"/>
  <c r="BH4161" i="9"/>
  <c r="BH4162" i="9"/>
  <c r="BH4163" i="9"/>
  <c r="BH4164" i="9"/>
  <c r="BH4165" i="9"/>
  <c r="BH4166" i="9"/>
  <c r="BH4167" i="9"/>
  <c r="BH4168" i="9"/>
  <c r="BH4169" i="9"/>
  <c r="BH4170" i="9"/>
  <c r="BH4171" i="9"/>
  <c r="BH4172" i="9"/>
  <c r="BH4173" i="9"/>
  <c r="BH4174" i="9"/>
  <c r="BH4175" i="9"/>
  <c r="BH4176" i="9"/>
  <c r="BH4177" i="9"/>
  <c r="BH4178" i="9"/>
  <c r="BH4179" i="9"/>
  <c r="BH4180" i="9"/>
  <c r="BH4181" i="9"/>
  <c r="BH4182" i="9"/>
  <c r="BH4183" i="9"/>
  <c r="BH4184" i="9"/>
  <c r="BH4185" i="9"/>
  <c r="BH4186" i="9"/>
  <c r="BH4187" i="9"/>
  <c r="BH4188" i="9"/>
  <c r="BH4189" i="9"/>
  <c r="BH4190" i="9"/>
  <c r="BH4191" i="9"/>
  <c r="BH4192" i="9"/>
  <c r="BH4193" i="9"/>
  <c r="BH4194" i="9"/>
  <c r="BH4195" i="9"/>
  <c r="BH4196" i="9"/>
  <c r="BH4197" i="9"/>
  <c r="BH4198" i="9"/>
  <c r="BH4199" i="9"/>
  <c r="BH4200" i="9"/>
  <c r="BH4201" i="9"/>
  <c r="BH4202" i="9"/>
  <c r="BH4203" i="9"/>
  <c r="BH4204" i="9"/>
  <c r="BH4205" i="9"/>
  <c r="BH4206" i="9"/>
  <c r="BH4207" i="9"/>
  <c r="BH4208" i="9"/>
  <c r="BH4209" i="9"/>
  <c r="BH4210" i="9"/>
  <c r="BH4211" i="9"/>
  <c r="BH4212" i="9"/>
  <c r="BH4213" i="9"/>
  <c r="BH4214" i="9"/>
  <c r="BH4215" i="9"/>
  <c r="BH4216" i="9"/>
  <c r="BH4217" i="9"/>
  <c r="BH4218" i="9"/>
  <c r="BH4219" i="9"/>
  <c r="BH4220" i="9"/>
  <c r="BH4221" i="9"/>
  <c r="BH4222" i="9"/>
  <c r="BH4223" i="9"/>
  <c r="BH4224" i="9"/>
  <c r="BH4225" i="9"/>
  <c r="BH4226" i="9"/>
  <c r="BH4227" i="9"/>
  <c r="BH4228" i="9"/>
  <c r="BH4229" i="9"/>
  <c r="BH4230" i="9"/>
  <c r="BH4231" i="9"/>
  <c r="BH4232" i="9"/>
  <c r="BH4233" i="9"/>
  <c r="BH4234" i="9"/>
  <c r="BH4235" i="9"/>
  <c r="BH4236" i="9"/>
  <c r="BH4237" i="9"/>
  <c r="BH4238" i="9"/>
  <c r="BH4239" i="9"/>
  <c r="BH4240" i="9"/>
  <c r="BH4241" i="9"/>
  <c r="BH4242" i="9"/>
  <c r="BH4243" i="9"/>
  <c r="BH4244" i="9"/>
  <c r="BH4245" i="9"/>
  <c r="BH4246" i="9"/>
  <c r="BH4247" i="9"/>
  <c r="BH4248" i="9"/>
  <c r="BH4249" i="9"/>
  <c r="BH4250" i="9"/>
  <c r="BH4251" i="9"/>
  <c r="BH4252" i="9"/>
  <c r="BH4253" i="9"/>
  <c r="BH4254" i="9"/>
  <c r="BH4255" i="9"/>
  <c r="BH4256" i="9"/>
  <c r="BH4257" i="9"/>
  <c r="BH4258" i="9"/>
  <c r="BH4259" i="9"/>
  <c r="BH4260" i="9"/>
  <c r="BH4261" i="9"/>
  <c r="BH4262" i="9"/>
  <c r="BH4263" i="9"/>
  <c r="BH4264" i="9"/>
  <c r="BH4265" i="9"/>
  <c r="BH4266" i="9"/>
  <c r="BH4267" i="9"/>
  <c r="BH4268" i="9"/>
  <c r="BH4269" i="9"/>
  <c r="BH4270" i="9"/>
  <c r="BH4271" i="9"/>
  <c r="BH4272" i="9"/>
  <c r="BH4273" i="9"/>
  <c r="BH4274" i="9"/>
  <c r="BH4275" i="9"/>
  <c r="BH4276" i="9"/>
  <c r="BH4277" i="9"/>
  <c r="BH4278" i="9"/>
  <c r="BH4279" i="9"/>
  <c r="BH4280" i="9"/>
  <c r="BH4281" i="9"/>
  <c r="BH4282" i="9"/>
  <c r="BH4283" i="9"/>
  <c r="BH4284" i="9"/>
  <c r="BH4285" i="9"/>
  <c r="BH4286" i="9"/>
  <c r="BH4287" i="9"/>
  <c r="BH4288" i="9"/>
  <c r="BH4289" i="9"/>
  <c r="BH4290" i="9"/>
  <c r="BH4291" i="9"/>
  <c r="BH4292" i="9"/>
  <c r="BH4293" i="9"/>
  <c r="BH4294" i="9"/>
  <c r="BH4295" i="9"/>
  <c r="BH4296" i="9"/>
  <c r="BH4297" i="9"/>
  <c r="BH4298" i="9"/>
  <c r="BH4299" i="9"/>
  <c r="BH4300" i="9"/>
  <c r="BH4301" i="9"/>
  <c r="BH4302" i="9"/>
  <c r="BH4303" i="9"/>
  <c r="BH4304" i="9"/>
  <c r="BH4305" i="9"/>
  <c r="BH4306" i="9"/>
  <c r="BH4307" i="9"/>
  <c r="BH4308" i="9"/>
  <c r="BH4309" i="9"/>
  <c r="BH4310" i="9"/>
  <c r="BH4311" i="9"/>
  <c r="BH4312" i="9"/>
  <c r="BH4313" i="9"/>
  <c r="BH4314" i="9"/>
  <c r="BH4315" i="9"/>
  <c r="BH4316" i="9"/>
  <c r="BH4317" i="9"/>
  <c r="BH4318" i="9"/>
  <c r="BH4319" i="9"/>
  <c r="BH4320" i="9"/>
  <c r="BH4321" i="9"/>
  <c r="BH4322" i="9"/>
  <c r="BH4323" i="9"/>
  <c r="BH4324" i="9"/>
  <c r="BH4325" i="9"/>
  <c r="BH4326" i="9"/>
  <c r="BH4327" i="9"/>
  <c r="BH4328" i="9"/>
  <c r="BH4329" i="9"/>
  <c r="BH4330" i="9"/>
  <c r="BH4331" i="9"/>
  <c r="BH4332" i="9"/>
  <c r="BH4333" i="9"/>
  <c r="BH4334" i="9"/>
  <c r="BH4335" i="9"/>
  <c r="BH4336" i="9"/>
  <c r="BH4337" i="9"/>
  <c r="BH4338" i="9"/>
  <c r="BH4339" i="9"/>
  <c r="BH4340" i="9"/>
  <c r="BH4341" i="9"/>
  <c r="BH4342" i="9"/>
  <c r="BH4343" i="9"/>
  <c r="BH4344" i="9"/>
  <c r="BH4345" i="9"/>
  <c r="BH4346" i="9"/>
  <c r="BH4347" i="9"/>
  <c r="BH4348" i="9"/>
  <c r="BH4349" i="9"/>
  <c r="BH4350" i="9"/>
  <c r="BH4351" i="9"/>
  <c r="BH4352" i="9"/>
  <c r="BH4353" i="9"/>
  <c r="BH4354" i="9"/>
  <c r="BH4355" i="9"/>
  <c r="BH4356" i="9"/>
  <c r="BH4357" i="9"/>
  <c r="BH4358" i="9"/>
  <c r="BH4359" i="9"/>
  <c r="BH4360" i="9"/>
  <c r="BH4361" i="9"/>
  <c r="BH4362" i="9"/>
  <c r="BH4363" i="9"/>
  <c r="BH4364" i="9"/>
  <c r="BH4365" i="9"/>
  <c r="BH4366" i="9"/>
  <c r="BH4367" i="9"/>
  <c r="BH4368" i="9"/>
  <c r="BH4369" i="9"/>
  <c r="BH4370" i="9"/>
  <c r="BH4371" i="9"/>
  <c r="BH4372" i="9"/>
  <c r="BH4373" i="9"/>
  <c r="BH4374" i="9"/>
  <c r="BH4375" i="9"/>
  <c r="BH4376" i="9"/>
  <c r="BH4377" i="9"/>
  <c r="BH4378" i="9"/>
  <c r="BH4379" i="9"/>
  <c r="BH4380" i="9"/>
  <c r="BH4381" i="9"/>
  <c r="BH4382" i="9"/>
  <c r="BH4383" i="9"/>
  <c r="BH4384" i="9"/>
  <c r="BH4385" i="9"/>
  <c r="BH4386" i="9"/>
  <c r="BH4387" i="9"/>
  <c r="BH4388" i="9"/>
  <c r="BH4389" i="9"/>
  <c r="BH4390" i="9"/>
  <c r="BH4391" i="9"/>
  <c r="BH4392" i="9"/>
  <c r="BH4393" i="9"/>
  <c r="BH4394" i="9"/>
  <c r="BH4395" i="9"/>
  <c r="BH4396" i="9"/>
  <c r="BH4397" i="9"/>
  <c r="BH4398" i="9"/>
  <c r="BH4399" i="9"/>
  <c r="BH4400" i="9"/>
  <c r="BH4401" i="9"/>
  <c r="BH4402" i="9"/>
  <c r="BH4403" i="9"/>
  <c r="BH4404" i="9"/>
  <c r="BH4405" i="9"/>
  <c r="BH4406" i="9"/>
  <c r="BH4407" i="9"/>
  <c r="BH4408" i="9"/>
  <c r="BH4409" i="9"/>
  <c r="BH4410" i="9"/>
  <c r="BH4411" i="9"/>
  <c r="BH4412" i="9"/>
  <c r="BH4413" i="9"/>
  <c r="BH4414" i="9"/>
  <c r="BH4415" i="9"/>
  <c r="BH4416" i="9"/>
  <c r="BH4417" i="9"/>
  <c r="BH4418" i="9"/>
  <c r="BH4419" i="9"/>
  <c r="BH4420" i="9"/>
  <c r="BH4421" i="9"/>
  <c r="BH4422" i="9"/>
  <c r="BH4423" i="9"/>
  <c r="BH4424" i="9"/>
  <c r="BH4425" i="9"/>
  <c r="BH4426" i="9"/>
  <c r="BH4427" i="9"/>
  <c r="BH4428" i="9"/>
  <c r="BH4429" i="9"/>
  <c r="BH4430" i="9"/>
  <c r="BH4431" i="9"/>
  <c r="BH4432" i="9"/>
  <c r="BH4433" i="9"/>
  <c r="BH4434" i="9"/>
  <c r="BH4435" i="9"/>
  <c r="BH4436" i="9"/>
  <c r="BH4437" i="9"/>
  <c r="BH4438" i="9"/>
  <c r="BH4439" i="9"/>
  <c r="BH4440" i="9"/>
  <c r="BH4441" i="9"/>
  <c r="BH4442" i="9"/>
  <c r="BH4443" i="9"/>
  <c r="BH4444" i="9"/>
  <c r="BH4445" i="9"/>
  <c r="BH4446" i="9"/>
  <c r="BH4447" i="9"/>
  <c r="BH4448" i="9"/>
  <c r="BH4449" i="9"/>
  <c r="BH4450" i="9"/>
  <c r="BH4451" i="9"/>
  <c r="BH4452" i="9"/>
  <c r="BH4453" i="9"/>
  <c r="BH4454" i="9"/>
  <c r="BH4455" i="9"/>
  <c r="BH4456" i="9"/>
  <c r="BH4457" i="9"/>
  <c r="BH4458" i="9"/>
  <c r="BH4459" i="9"/>
  <c r="BH4460" i="9"/>
  <c r="BH4461" i="9"/>
  <c r="BH4462" i="9"/>
  <c r="BH4463" i="9"/>
  <c r="BH4464" i="9"/>
  <c r="BH4465" i="9"/>
  <c r="BH4466" i="9"/>
  <c r="BH4467" i="9"/>
  <c r="BH4468" i="9"/>
  <c r="BH4469" i="9"/>
  <c r="BH4470" i="9"/>
  <c r="BH4471" i="9"/>
  <c r="BH4472" i="9"/>
  <c r="BH4473" i="9"/>
  <c r="BH4474" i="9"/>
  <c r="BH4475" i="9"/>
  <c r="BH4476" i="9"/>
  <c r="BH4477" i="9"/>
  <c r="BH4478" i="9"/>
  <c r="BH4479" i="9"/>
  <c r="BH4480" i="9"/>
  <c r="BH4481" i="9"/>
  <c r="BH4482" i="9"/>
  <c r="BH4483" i="9"/>
  <c r="BH4484" i="9"/>
  <c r="BH4485" i="9"/>
  <c r="BH4486" i="9"/>
  <c r="BH4487" i="9"/>
  <c r="BH4488" i="9"/>
  <c r="BH4489" i="9"/>
  <c r="BH4490" i="9"/>
  <c r="BH4491" i="9"/>
  <c r="BH4492" i="9"/>
  <c r="BH4493" i="9"/>
  <c r="BH4494" i="9"/>
  <c r="BH4495" i="9"/>
  <c r="BH4496" i="9"/>
  <c r="BH4497" i="9"/>
  <c r="BH4498" i="9"/>
  <c r="BH4499" i="9"/>
  <c r="BH4500" i="9"/>
  <c r="BH4501" i="9"/>
  <c r="BH4502" i="9"/>
  <c r="BH4503" i="9"/>
  <c r="BH4504" i="9"/>
  <c r="BH4505" i="9"/>
  <c r="BH4506" i="9"/>
  <c r="BH4507" i="9"/>
  <c r="BH4508" i="9"/>
  <c r="BH4509" i="9"/>
  <c r="BH4510" i="9"/>
  <c r="BH4511" i="9"/>
  <c r="BH4512" i="9"/>
  <c r="BH4513" i="9"/>
  <c r="BH4514" i="9"/>
  <c r="BH4515" i="9"/>
  <c r="BH4516" i="9"/>
  <c r="BH4517" i="9"/>
  <c r="BH4518" i="9"/>
  <c r="BH4519" i="9"/>
  <c r="BH4520" i="9"/>
  <c r="BH4521" i="9"/>
  <c r="BH4522" i="9"/>
  <c r="BH4523" i="9"/>
  <c r="BH4524" i="9"/>
  <c r="BH4525" i="9"/>
  <c r="BH4526" i="9"/>
  <c r="BH4527" i="9"/>
  <c r="BH4528" i="9"/>
  <c r="BH4529" i="9"/>
  <c r="BH4530" i="9"/>
  <c r="BH4531" i="9"/>
  <c r="BH4532" i="9"/>
  <c r="BH4533" i="9"/>
  <c r="BH4534" i="9"/>
  <c r="BH4535" i="9"/>
  <c r="BH4536" i="9"/>
  <c r="BH4537" i="9"/>
  <c r="BH4538" i="9"/>
  <c r="BH4539" i="9"/>
  <c r="BH4540" i="9"/>
  <c r="BH4541" i="9"/>
  <c r="BH4542" i="9"/>
  <c r="BH4543" i="9"/>
  <c r="BH4544" i="9"/>
  <c r="BH4545" i="9"/>
  <c r="BH4546" i="9"/>
  <c r="BH4547" i="9"/>
  <c r="BH4548" i="9"/>
  <c r="BH4549" i="9"/>
  <c r="BH4550" i="9"/>
  <c r="BH4551" i="9"/>
  <c r="BH4552" i="9"/>
  <c r="BH4553" i="9"/>
  <c r="BH4554" i="9"/>
  <c r="BH4555" i="9"/>
  <c r="BH4556" i="9"/>
  <c r="BH4557" i="9"/>
  <c r="BH4558" i="9"/>
  <c r="BH4559" i="9"/>
  <c r="BH4560" i="9"/>
  <c r="BH4561" i="9"/>
  <c r="BH4562" i="9"/>
  <c r="BH4563" i="9"/>
  <c r="BH4564" i="9"/>
  <c r="BH4565" i="9"/>
  <c r="BH4566" i="9"/>
  <c r="BH4567" i="9"/>
  <c r="BH4568" i="9"/>
  <c r="BH4569" i="9"/>
  <c r="BH4570" i="9"/>
  <c r="BH4571" i="9"/>
  <c r="BH4572" i="9"/>
  <c r="BH4573" i="9"/>
  <c r="BH4574" i="9"/>
  <c r="BH4575" i="9"/>
  <c r="BH4576" i="9"/>
  <c r="BH4577" i="9"/>
  <c r="BH4578" i="9"/>
  <c r="BH4579" i="9"/>
  <c r="BH4580" i="9"/>
  <c r="BH4581" i="9"/>
  <c r="BH4582" i="9"/>
  <c r="BH4583" i="9"/>
  <c r="BH4584" i="9"/>
  <c r="BH4585" i="9"/>
  <c r="BH4586" i="9"/>
  <c r="BH4587" i="9"/>
  <c r="BH4588" i="9"/>
  <c r="BH4589" i="9"/>
  <c r="BH4590" i="9"/>
  <c r="BH4591" i="9"/>
  <c r="BH4592" i="9"/>
  <c r="BH4593" i="9"/>
  <c r="BH4594" i="9"/>
  <c r="BH4595" i="9"/>
  <c r="BH4596" i="9"/>
  <c r="BH4597" i="9"/>
  <c r="BH4598" i="9"/>
  <c r="BH4599" i="9"/>
  <c r="BH4600" i="9"/>
  <c r="BH4601" i="9"/>
  <c r="BH4602" i="9"/>
  <c r="BH4603" i="9"/>
  <c r="BH4604" i="9"/>
  <c r="BH4605" i="9"/>
  <c r="BH4606" i="9"/>
  <c r="BH4607" i="9"/>
  <c r="BH4608" i="9"/>
  <c r="BH4609" i="9"/>
  <c r="BH4610" i="9"/>
  <c r="BH4611" i="9"/>
  <c r="BH4612" i="9"/>
  <c r="BH4613" i="9"/>
  <c r="BH4614" i="9"/>
  <c r="BH4615" i="9"/>
  <c r="BH4616" i="9"/>
  <c r="BH4617" i="9"/>
  <c r="BH4618" i="9"/>
  <c r="BH4619" i="9"/>
  <c r="BH4620" i="9"/>
  <c r="BH4621" i="9"/>
  <c r="BH4622" i="9"/>
  <c r="BH4623" i="9"/>
  <c r="BH4624" i="9"/>
  <c r="BH4625" i="9"/>
  <c r="BH4626" i="9"/>
  <c r="BH4627" i="9"/>
  <c r="BH4628" i="9"/>
  <c r="BH4629" i="9"/>
  <c r="BH4630" i="9"/>
  <c r="BH4631" i="9"/>
  <c r="BH4632" i="9"/>
  <c r="BH4633" i="9"/>
  <c r="BH4634" i="9"/>
  <c r="BH4635" i="9"/>
  <c r="BH4636" i="9"/>
  <c r="BH4637" i="9"/>
  <c r="BH4638" i="9"/>
  <c r="BH4639" i="9"/>
  <c r="BH4640" i="9"/>
  <c r="BH4641" i="9"/>
  <c r="BH4642" i="9"/>
  <c r="BH4643" i="9"/>
  <c r="BH4644" i="9"/>
  <c r="BH4645" i="9"/>
  <c r="BH4646" i="9"/>
  <c r="BH4647" i="9"/>
  <c r="BH4648" i="9"/>
  <c r="BH4649" i="9"/>
  <c r="BH4650" i="9"/>
  <c r="BH4651" i="9"/>
  <c r="BH4652" i="9"/>
  <c r="BH4653" i="9"/>
  <c r="BH4654" i="9"/>
  <c r="BH4655" i="9"/>
  <c r="BH4656" i="9"/>
  <c r="BH4657" i="9"/>
  <c r="BH4658" i="9"/>
  <c r="BH4659" i="9"/>
  <c r="BH4660" i="9"/>
  <c r="BH4661" i="9"/>
  <c r="BH4662" i="9"/>
  <c r="BH4663" i="9"/>
  <c r="BH4664" i="9"/>
  <c r="BH4665" i="9"/>
  <c r="BH4666" i="9"/>
  <c r="BH4667" i="9"/>
  <c r="BH4668" i="9"/>
  <c r="BH4669" i="9"/>
  <c r="BH4670" i="9"/>
  <c r="BH4671" i="9"/>
  <c r="BH4672" i="9"/>
  <c r="BH4673" i="9"/>
  <c r="BH4674" i="9"/>
  <c r="BH4675" i="9"/>
  <c r="BH4676" i="9"/>
  <c r="BH4677" i="9"/>
  <c r="BH4678" i="9"/>
  <c r="BH4679" i="9"/>
  <c r="BH4680" i="9"/>
  <c r="BH4681" i="9"/>
  <c r="BH4682" i="9"/>
  <c r="BH4683" i="9"/>
  <c r="BH4684" i="9"/>
  <c r="BH4685" i="9"/>
  <c r="BH4686" i="9"/>
  <c r="BH4687" i="9"/>
  <c r="BH4688" i="9"/>
  <c r="BH4689" i="9"/>
  <c r="BH4690" i="9"/>
  <c r="BH4691" i="9"/>
  <c r="BH4692" i="9"/>
  <c r="BH4693" i="9"/>
  <c r="BH4694" i="9"/>
  <c r="BH4695" i="9"/>
  <c r="BH4696" i="9"/>
  <c r="BH4697" i="9"/>
  <c r="BH4698" i="9"/>
  <c r="BH4699" i="9"/>
  <c r="BH4700" i="9"/>
  <c r="BH4701" i="9"/>
  <c r="BH4702" i="9"/>
  <c r="BH4703" i="9"/>
  <c r="BH4704" i="9"/>
  <c r="BH4705" i="9"/>
  <c r="BH4706" i="9"/>
  <c r="BH4707" i="9"/>
  <c r="BH4708" i="9"/>
  <c r="BH4709" i="9"/>
  <c r="BH4710" i="9"/>
  <c r="BH4711" i="9"/>
  <c r="BH4712" i="9"/>
  <c r="BH4713" i="9"/>
  <c r="BH4714" i="9"/>
  <c r="BH4715" i="9"/>
  <c r="BH4716" i="9"/>
  <c r="BH4717" i="9"/>
  <c r="BH4718" i="9"/>
  <c r="BH4719" i="9"/>
  <c r="BH4720" i="9"/>
  <c r="BH4721" i="9"/>
  <c r="BH4722" i="9"/>
  <c r="BH4723" i="9"/>
  <c r="BH4724" i="9"/>
  <c r="BH4725" i="9"/>
  <c r="BH4726" i="9"/>
  <c r="BH4727" i="9"/>
  <c r="BH4728" i="9"/>
  <c r="BH4729" i="9"/>
  <c r="BH4730" i="9"/>
  <c r="BH4731" i="9"/>
  <c r="BH4732" i="9"/>
  <c r="BH4733" i="9"/>
  <c r="BH4734" i="9"/>
  <c r="BH4735" i="9"/>
  <c r="BH4736" i="9"/>
  <c r="BH4737" i="9"/>
  <c r="BH4738" i="9"/>
  <c r="BH4739" i="9"/>
  <c r="BH4740" i="9"/>
  <c r="BH4741" i="9"/>
  <c r="BH4742" i="9"/>
  <c r="BH4743" i="9"/>
  <c r="BH4744" i="9"/>
  <c r="BH4745" i="9"/>
  <c r="BH4746" i="9"/>
  <c r="BH4747" i="9"/>
  <c r="BH4748" i="9"/>
  <c r="BH4749" i="9"/>
  <c r="BH4750" i="9"/>
  <c r="BH4751" i="9"/>
  <c r="BH4752" i="9"/>
  <c r="BH4753" i="9"/>
  <c r="BH4754" i="9"/>
  <c r="BH4755" i="9"/>
  <c r="BH4756" i="9"/>
  <c r="BH4757" i="9"/>
  <c r="BH4758" i="9"/>
  <c r="BH4759" i="9"/>
  <c r="BH4760" i="9"/>
  <c r="BH4761" i="9"/>
  <c r="BH4762" i="9"/>
  <c r="BH4763" i="9"/>
  <c r="BH4764" i="9"/>
  <c r="BH4765" i="9"/>
  <c r="BH4766" i="9"/>
  <c r="BH4767" i="9"/>
  <c r="BH4768" i="9"/>
  <c r="BH4769" i="9"/>
  <c r="BH4770" i="9"/>
  <c r="BH4771" i="9"/>
  <c r="BH4772" i="9"/>
  <c r="BH4773" i="9"/>
  <c r="BH4774" i="9"/>
  <c r="BH4775" i="9"/>
  <c r="BH4776" i="9"/>
  <c r="BH4777" i="9"/>
  <c r="BH4778" i="9"/>
  <c r="BH4779" i="9"/>
  <c r="BH4780" i="9"/>
  <c r="BH4781" i="9"/>
  <c r="BH4782" i="9"/>
  <c r="BH4783" i="9"/>
  <c r="BH4784" i="9"/>
  <c r="BH4785" i="9"/>
  <c r="BH4786" i="9"/>
  <c r="BH4787" i="9"/>
  <c r="BH4788" i="9"/>
  <c r="BH4789" i="9"/>
  <c r="BH4790" i="9"/>
  <c r="BH4791" i="9"/>
  <c r="BH4792" i="9"/>
  <c r="BH4793" i="9"/>
  <c r="BH4794" i="9"/>
  <c r="BH4795" i="9"/>
  <c r="BH4796" i="9"/>
  <c r="BH4797" i="9"/>
  <c r="BH4798" i="9"/>
  <c r="BH4799" i="9"/>
  <c r="BH4800" i="9"/>
  <c r="BH4801" i="9"/>
  <c r="BH4802" i="9"/>
  <c r="BH4803" i="9"/>
  <c r="BH4804" i="9"/>
  <c r="BH4805" i="9"/>
  <c r="BH4806" i="9"/>
  <c r="BH4807" i="9"/>
  <c r="BH4808" i="9"/>
  <c r="BH4809" i="9"/>
  <c r="BH4810" i="9"/>
  <c r="BH4811" i="9"/>
  <c r="BH4812" i="9"/>
  <c r="BH4813" i="9"/>
  <c r="BH4814" i="9"/>
  <c r="BH4815" i="9"/>
  <c r="BH4816" i="9"/>
  <c r="BH4817" i="9"/>
  <c r="BH4818" i="9"/>
  <c r="BH4819" i="9"/>
  <c r="BH4820" i="9"/>
  <c r="BH4821" i="9"/>
  <c r="BH4822" i="9"/>
  <c r="BH4823" i="9"/>
  <c r="BH4824" i="9"/>
  <c r="BH4825" i="9"/>
  <c r="BH4826" i="9"/>
  <c r="BH4827" i="9"/>
  <c r="BH4828" i="9"/>
  <c r="BH4829" i="9"/>
  <c r="BH4830" i="9"/>
  <c r="BH4831" i="9"/>
  <c r="BH4832" i="9"/>
  <c r="BH4833" i="9"/>
  <c r="BH4834" i="9"/>
  <c r="BH4835" i="9"/>
  <c r="BH4836" i="9"/>
  <c r="BH4837" i="9"/>
  <c r="BH4838" i="9"/>
  <c r="BH4839" i="9"/>
  <c r="BH4840" i="9"/>
  <c r="BH4841" i="9"/>
  <c r="BH4842" i="9"/>
  <c r="BH4843" i="9"/>
  <c r="BH4844" i="9"/>
  <c r="BH4845" i="9"/>
  <c r="BH4846" i="9"/>
  <c r="BH4847" i="9"/>
  <c r="BH4848" i="9"/>
  <c r="BH4849" i="9"/>
  <c r="BH4850" i="9"/>
  <c r="BH4851" i="9"/>
  <c r="BH4852" i="9"/>
  <c r="BH4853" i="9"/>
  <c r="BH4854" i="9"/>
  <c r="BH4855" i="9"/>
  <c r="BH4856" i="9"/>
  <c r="BH4857" i="9"/>
  <c r="BH4858" i="9"/>
  <c r="BH4859" i="9"/>
  <c r="BH4860" i="9"/>
  <c r="BH4861" i="9"/>
  <c r="BH4862" i="9"/>
  <c r="BH4863" i="9"/>
  <c r="BH4864" i="9"/>
  <c r="BH4865" i="9"/>
  <c r="BH4866" i="9"/>
  <c r="BH4867" i="9"/>
  <c r="BH4868" i="9"/>
  <c r="BH4869" i="9"/>
  <c r="BH4870" i="9"/>
  <c r="BH4871" i="9"/>
  <c r="BH4872" i="9"/>
  <c r="BH4873" i="9"/>
  <c r="BH4874" i="9"/>
  <c r="BH4875" i="9"/>
  <c r="BH4876" i="9"/>
  <c r="BH4877" i="9"/>
  <c r="BH4878" i="9"/>
  <c r="BH4879" i="9"/>
  <c r="BH4880" i="9"/>
  <c r="BH4881" i="9"/>
  <c r="BH4882" i="9"/>
  <c r="BH4883" i="9"/>
  <c r="BH4884" i="9"/>
  <c r="BH4885" i="9"/>
  <c r="BH4886" i="9"/>
  <c r="BH4887" i="9"/>
  <c r="BH4888" i="9"/>
  <c r="BH4889" i="9"/>
  <c r="BH4890" i="9"/>
  <c r="BH4891" i="9"/>
  <c r="BH4892" i="9"/>
  <c r="BH4893" i="9"/>
  <c r="BH4894" i="9"/>
  <c r="BH4895" i="9"/>
  <c r="BH4896" i="9"/>
  <c r="BH4897" i="9"/>
  <c r="BH4898" i="9"/>
  <c r="BH4899" i="9"/>
  <c r="BH4900" i="9"/>
  <c r="BH4901" i="9"/>
  <c r="BH4902" i="9"/>
  <c r="BH4903" i="9"/>
  <c r="BH4904" i="9"/>
  <c r="BH4905" i="9"/>
  <c r="BH4906" i="9"/>
  <c r="BH4907" i="9"/>
  <c r="BH4908" i="9"/>
  <c r="BH4909" i="9"/>
  <c r="BH4910" i="9"/>
  <c r="BH4911" i="9"/>
  <c r="BH4912" i="9"/>
  <c r="BH4913" i="9"/>
  <c r="BH4914" i="9"/>
  <c r="BH4915" i="9"/>
  <c r="BH4916" i="9"/>
  <c r="BH4917" i="9"/>
  <c r="BH4918" i="9"/>
  <c r="BH4919" i="9"/>
  <c r="BH4920" i="9"/>
  <c r="BH4921" i="9"/>
  <c r="BH4922" i="9"/>
  <c r="BH4923" i="9"/>
  <c r="BH4924" i="9"/>
  <c r="BH4925" i="9"/>
  <c r="BH4926" i="9"/>
  <c r="BH4927" i="9"/>
  <c r="BH4928" i="9"/>
  <c r="BH4929" i="9"/>
  <c r="BH4930" i="9"/>
  <c r="BH4931" i="9"/>
  <c r="BH4932" i="9"/>
  <c r="BH4933" i="9"/>
  <c r="BH4934" i="9"/>
  <c r="BH4935" i="9"/>
  <c r="BH4936" i="9"/>
  <c r="BH4937" i="9"/>
  <c r="BH4938" i="9"/>
  <c r="BH4939" i="9"/>
  <c r="BH4940" i="9"/>
  <c r="BH4941" i="9"/>
  <c r="BH4942" i="9"/>
  <c r="BH4943" i="9"/>
  <c r="BH4944" i="9"/>
  <c r="BH4945" i="9"/>
  <c r="BH4946" i="9"/>
  <c r="BH4947" i="9"/>
  <c r="BH4948" i="9"/>
  <c r="BH4949" i="9"/>
  <c r="BH4950" i="9"/>
  <c r="BH4951" i="9"/>
  <c r="BH4952" i="9"/>
  <c r="BH4953" i="9"/>
  <c r="BH4954" i="9"/>
  <c r="BH4955" i="9"/>
  <c r="BH4956" i="9"/>
  <c r="BH4957" i="9"/>
  <c r="BH4958" i="9"/>
  <c r="BH4959" i="9"/>
  <c r="BH4960" i="9"/>
  <c r="BH4961" i="9"/>
  <c r="BH4962" i="9"/>
  <c r="BH4963" i="9"/>
  <c r="BH4964" i="9"/>
  <c r="BH4965" i="9"/>
  <c r="BH4966" i="9"/>
  <c r="BH4967" i="9"/>
  <c r="BH4968" i="9"/>
  <c r="BH4969" i="9"/>
  <c r="BH4970" i="9"/>
  <c r="BH4971" i="9"/>
  <c r="BH4972" i="9"/>
  <c r="BH4973" i="9"/>
  <c r="BH4974" i="9"/>
  <c r="BH4975" i="9"/>
  <c r="BH4976" i="9"/>
  <c r="BH4977" i="9"/>
  <c r="BH4978" i="9"/>
  <c r="BH4979" i="9"/>
  <c r="BH4980" i="9"/>
  <c r="BH4981" i="9"/>
  <c r="BH4982" i="9"/>
  <c r="BH4983" i="9"/>
  <c r="BH4984" i="9"/>
  <c r="BH4985" i="9"/>
  <c r="BH4986" i="9"/>
  <c r="BH4987" i="9"/>
  <c r="BH4988" i="9"/>
  <c r="BH4989" i="9"/>
  <c r="BH4990" i="9"/>
  <c r="BH4991" i="9"/>
  <c r="BH4992" i="9"/>
  <c r="BH4993" i="9"/>
  <c r="BH4994" i="9"/>
  <c r="BH4995" i="9"/>
  <c r="BH4996" i="9"/>
  <c r="BH4997" i="9"/>
  <c r="BH4998" i="9"/>
  <c r="BH4999" i="9"/>
  <c r="BH5000" i="9"/>
  <c r="BH5001" i="9"/>
  <c r="BH5002" i="9"/>
  <c r="BH5" i="9"/>
  <c r="BH6" i="9"/>
  <c r="BH7" i="9"/>
  <c r="BH8" i="9"/>
  <c r="BH9" i="9"/>
  <c r="BH10" i="9"/>
  <c r="BH11" i="9"/>
  <c r="BH12" i="9"/>
  <c r="BH13" i="9"/>
  <c r="BH14" i="9"/>
  <c r="BH15" i="9"/>
  <c r="BH16" i="9"/>
  <c r="BH17" i="9"/>
  <c r="BH18" i="9"/>
  <c r="BH19" i="9"/>
  <c r="BH20" i="9"/>
  <c r="BH21" i="9"/>
  <c r="BH22" i="9"/>
  <c r="BH23" i="9"/>
  <c r="BH24" i="9"/>
  <c r="BH25" i="9"/>
  <c r="BH26" i="9"/>
  <c r="BH27" i="9"/>
  <c r="BH28" i="9"/>
  <c r="BH29" i="9"/>
  <c r="BH30" i="9"/>
  <c r="BH31" i="9"/>
  <c r="BH32" i="9"/>
  <c r="BH33" i="9"/>
  <c r="BH34" i="9"/>
  <c r="BH35" i="9"/>
  <c r="BH36" i="9"/>
  <c r="BH37" i="9"/>
  <c r="BH38" i="9"/>
  <c r="BH39" i="9"/>
  <c r="BH40" i="9"/>
  <c r="BH41" i="9"/>
  <c r="BH42" i="9"/>
  <c r="BH43" i="9"/>
  <c r="BH44" i="9"/>
  <c r="BH45" i="9"/>
  <c r="BH46" i="9"/>
  <c r="BH47" i="9"/>
  <c r="BH48" i="9"/>
  <c r="BH49" i="9"/>
  <c r="BH50" i="9"/>
  <c r="BH51" i="9"/>
  <c r="BH52" i="9"/>
  <c r="BH53" i="9"/>
  <c r="BH54" i="9"/>
  <c r="BH55" i="9"/>
  <c r="BH56" i="9"/>
  <c r="BH57" i="9"/>
  <c r="BH58" i="9"/>
  <c r="BH59" i="9"/>
  <c r="BG5" i="9"/>
  <c r="BG6" i="9"/>
  <c r="BG7" i="9"/>
  <c r="BG8" i="9"/>
  <c r="BG9" i="9"/>
  <c r="BG10" i="9"/>
  <c r="BG11" i="9"/>
  <c r="BG12" i="9"/>
  <c r="BG13" i="9"/>
  <c r="BG14" i="9"/>
  <c r="BG15" i="9"/>
  <c r="BG16" i="9"/>
  <c r="BG17" i="9"/>
  <c r="BG18" i="9"/>
  <c r="BG19" i="9"/>
  <c r="BG20" i="9"/>
  <c r="BG21" i="9"/>
  <c r="BG22" i="9"/>
  <c r="BG23" i="9"/>
  <c r="BG24" i="9"/>
  <c r="BG25" i="9"/>
  <c r="BG26" i="9"/>
  <c r="BG27" i="9"/>
  <c r="BG28" i="9"/>
  <c r="BG29" i="9"/>
  <c r="BG30" i="9"/>
  <c r="BG31" i="9"/>
  <c r="BG32" i="9"/>
  <c r="BG33" i="9"/>
  <c r="BG34" i="9"/>
  <c r="BG35" i="9"/>
  <c r="BG36" i="9"/>
  <c r="BG37" i="9"/>
  <c r="BG38" i="9"/>
  <c r="BG39" i="9"/>
  <c r="BG40" i="9"/>
  <c r="BG41" i="9"/>
  <c r="BG42" i="9"/>
  <c r="BG43" i="9"/>
  <c r="BG44" i="9"/>
  <c r="BG45" i="9"/>
  <c r="BG46" i="9"/>
  <c r="BG47" i="9"/>
  <c r="BG48" i="9"/>
  <c r="BG49" i="9"/>
  <c r="BG50" i="9"/>
  <c r="BG51" i="9"/>
  <c r="BG52" i="9"/>
  <c r="BG53" i="9"/>
  <c r="BG54" i="9"/>
  <c r="BG55" i="9"/>
  <c r="BG56" i="9"/>
  <c r="BG57" i="9"/>
  <c r="BG58" i="9"/>
  <c r="BG59" i="9"/>
  <c r="BG60" i="9"/>
  <c r="BG61" i="9"/>
  <c r="BG62" i="9"/>
  <c r="BG63" i="9"/>
  <c r="BG64" i="9"/>
  <c r="BG65" i="9"/>
  <c r="BG66" i="9"/>
  <c r="BG67" i="9"/>
  <c r="BG68" i="9"/>
  <c r="BG69" i="9"/>
  <c r="BG70" i="9"/>
  <c r="BG71" i="9"/>
  <c r="BG72" i="9"/>
  <c r="BG73" i="9"/>
  <c r="BG74" i="9"/>
  <c r="BG75" i="9"/>
  <c r="BG76" i="9"/>
  <c r="BG77" i="9"/>
  <c r="BG78" i="9"/>
  <c r="BG79" i="9"/>
  <c r="BG80" i="9"/>
  <c r="BG81" i="9"/>
  <c r="BG82" i="9"/>
  <c r="BG83" i="9"/>
  <c r="BG84" i="9"/>
  <c r="BG85" i="9"/>
  <c r="BG86" i="9"/>
  <c r="BG87" i="9"/>
  <c r="BG88" i="9"/>
  <c r="BG89" i="9"/>
  <c r="BG90" i="9"/>
  <c r="BG91" i="9"/>
  <c r="BG92" i="9"/>
  <c r="BG93" i="9"/>
  <c r="BG94" i="9"/>
  <c r="BG95" i="9"/>
  <c r="BG96" i="9"/>
  <c r="BG97" i="9"/>
  <c r="BG98" i="9"/>
  <c r="BG99" i="9"/>
  <c r="BG100" i="9"/>
  <c r="BG101" i="9"/>
  <c r="BG102" i="9"/>
  <c r="BG103" i="9"/>
  <c r="BG104" i="9"/>
  <c r="BG105" i="9"/>
  <c r="BG106" i="9"/>
  <c r="BG107" i="9"/>
  <c r="BG108" i="9"/>
  <c r="BG109" i="9"/>
  <c r="BG110" i="9"/>
  <c r="BG111" i="9"/>
  <c r="BG112" i="9"/>
  <c r="BG113" i="9"/>
  <c r="BG114" i="9"/>
  <c r="BG115" i="9"/>
  <c r="BG116" i="9"/>
  <c r="BG117" i="9"/>
  <c r="BG118" i="9"/>
  <c r="BG119" i="9"/>
  <c r="BG120" i="9"/>
  <c r="BG121" i="9"/>
  <c r="BG122" i="9"/>
  <c r="BG123" i="9"/>
  <c r="BG124" i="9"/>
  <c r="BG125" i="9"/>
  <c r="BG126" i="9"/>
  <c r="BG127" i="9"/>
  <c r="BG128" i="9"/>
  <c r="BG129" i="9"/>
  <c r="BG130" i="9"/>
  <c r="BG131" i="9"/>
  <c r="BG132" i="9"/>
  <c r="BG133" i="9"/>
  <c r="BG134" i="9"/>
  <c r="BG135" i="9"/>
  <c r="BG136" i="9"/>
  <c r="BG137" i="9"/>
  <c r="BG138" i="9"/>
  <c r="BG139" i="9"/>
  <c r="BG140" i="9"/>
  <c r="BG141" i="9"/>
  <c r="BG142" i="9"/>
  <c r="BG143" i="9"/>
  <c r="BG144" i="9"/>
  <c r="BG145" i="9"/>
  <c r="BG146" i="9"/>
  <c r="BG147" i="9"/>
  <c r="BG148" i="9"/>
  <c r="BG149" i="9"/>
  <c r="BG150" i="9"/>
  <c r="BG151" i="9"/>
  <c r="BG152" i="9"/>
  <c r="BG153" i="9"/>
  <c r="BG154" i="9"/>
  <c r="BG155" i="9"/>
  <c r="BG156" i="9"/>
  <c r="BG157" i="9"/>
  <c r="BG158" i="9"/>
  <c r="BG159" i="9"/>
  <c r="BG160" i="9"/>
  <c r="BG161" i="9"/>
  <c r="BG162" i="9"/>
  <c r="BG163" i="9"/>
  <c r="BG164" i="9"/>
  <c r="BG165" i="9"/>
  <c r="BG166" i="9"/>
  <c r="BG167" i="9"/>
  <c r="BG168" i="9"/>
  <c r="BG169" i="9"/>
  <c r="BG170" i="9"/>
  <c r="BG171" i="9"/>
  <c r="BG172" i="9"/>
  <c r="BG173" i="9"/>
  <c r="BG174" i="9"/>
  <c r="BG175" i="9"/>
  <c r="BG176" i="9"/>
  <c r="BG177" i="9"/>
  <c r="BG178" i="9"/>
  <c r="BG179" i="9"/>
  <c r="BG180" i="9"/>
  <c r="BG181" i="9"/>
  <c r="BG182" i="9"/>
  <c r="BG183" i="9"/>
  <c r="BG184" i="9"/>
  <c r="BG185" i="9"/>
  <c r="BG186" i="9"/>
  <c r="BG187" i="9"/>
  <c r="BG188" i="9"/>
  <c r="BG189" i="9"/>
  <c r="BG190" i="9"/>
  <c r="BG191" i="9"/>
  <c r="BG192" i="9"/>
  <c r="BG193" i="9"/>
  <c r="BG194" i="9"/>
  <c r="BG195" i="9"/>
  <c r="BG196" i="9"/>
  <c r="BG197" i="9"/>
  <c r="BG198" i="9"/>
  <c r="BG199" i="9"/>
  <c r="BG200" i="9"/>
  <c r="BG201" i="9"/>
  <c r="BG202" i="9"/>
  <c r="BG203" i="9"/>
  <c r="BG204" i="9"/>
  <c r="BG205" i="9"/>
  <c r="BG206" i="9"/>
  <c r="BG207" i="9"/>
  <c r="BG208" i="9"/>
  <c r="BG209" i="9"/>
  <c r="BG210" i="9"/>
  <c r="BG211" i="9"/>
  <c r="BG212" i="9"/>
  <c r="BG213" i="9"/>
  <c r="BG214" i="9"/>
  <c r="BG215" i="9"/>
  <c r="BG216" i="9"/>
  <c r="BG217" i="9"/>
  <c r="BG218" i="9"/>
  <c r="BG219" i="9"/>
  <c r="BG220" i="9"/>
  <c r="BG221" i="9"/>
  <c r="BG222" i="9"/>
  <c r="BG223" i="9"/>
  <c r="BG224" i="9"/>
  <c r="BG225" i="9"/>
  <c r="BG226" i="9"/>
  <c r="BG227" i="9"/>
  <c r="BG228" i="9"/>
  <c r="BG229" i="9"/>
  <c r="BG230" i="9"/>
  <c r="BG231" i="9"/>
  <c r="BG232" i="9"/>
  <c r="BG233" i="9"/>
  <c r="BG234" i="9"/>
  <c r="BG235" i="9"/>
  <c r="BG236" i="9"/>
  <c r="BG237" i="9"/>
  <c r="BG238" i="9"/>
  <c r="BG239" i="9"/>
  <c r="BG240" i="9"/>
  <c r="BG241" i="9"/>
  <c r="BG242" i="9"/>
  <c r="BG243" i="9"/>
  <c r="BG244" i="9"/>
  <c r="BG245" i="9"/>
  <c r="BG246" i="9"/>
  <c r="BG247" i="9"/>
  <c r="BG248" i="9"/>
  <c r="BG249" i="9"/>
  <c r="BG250" i="9"/>
  <c r="BG251" i="9"/>
  <c r="BG252" i="9"/>
  <c r="BG253" i="9"/>
  <c r="BG254" i="9"/>
  <c r="BG255" i="9"/>
  <c r="BG256" i="9"/>
  <c r="BG257" i="9"/>
  <c r="BG258" i="9"/>
  <c r="BG259" i="9"/>
  <c r="BG260" i="9"/>
  <c r="BG261" i="9"/>
  <c r="BG262" i="9"/>
  <c r="BG263" i="9"/>
  <c r="BG264" i="9"/>
  <c r="BG265" i="9"/>
  <c r="BG266" i="9"/>
  <c r="BG267" i="9"/>
  <c r="BG268" i="9"/>
  <c r="BG269" i="9"/>
  <c r="BG270" i="9"/>
  <c r="BG271" i="9"/>
  <c r="BG272" i="9"/>
  <c r="BG273" i="9"/>
  <c r="BG274" i="9"/>
  <c r="BG275" i="9"/>
  <c r="BG276" i="9"/>
  <c r="BG277" i="9"/>
  <c r="BG278" i="9"/>
  <c r="BG279" i="9"/>
  <c r="BG280" i="9"/>
  <c r="BG281" i="9"/>
  <c r="BG282" i="9"/>
  <c r="BG283" i="9"/>
  <c r="BG284" i="9"/>
  <c r="BG285" i="9"/>
  <c r="BG286" i="9"/>
  <c r="BG287" i="9"/>
  <c r="BG288" i="9"/>
  <c r="BG289" i="9"/>
  <c r="BG290" i="9"/>
  <c r="BG291" i="9"/>
  <c r="BG292" i="9"/>
  <c r="BG293" i="9"/>
  <c r="BG294" i="9"/>
  <c r="BG295" i="9"/>
  <c r="BG296" i="9"/>
  <c r="BG297" i="9"/>
  <c r="BG298" i="9"/>
  <c r="BG299" i="9"/>
  <c r="BG300" i="9"/>
  <c r="BG301" i="9"/>
  <c r="BG302" i="9"/>
  <c r="BG303" i="9"/>
  <c r="BG304" i="9"/>
  <c r="BG305" i="9"/>
  <c r="BG306" i="9"/>
  <c r="BG307" i="9"/>
  <c r="BG308" i="9"/>
  <c r="BG309" i="9"/>
  <c r="BG310" i="9"/>
  <c r="BG311" i="9"/>
  <c r="BG312" i="9"/>
  <c r="BG313" i="9"/>
  <c r="BG314" i="9"/>
  <c r="BG315" i="9"/>
  <c r="BG316" i="9"/>
  <c r="BG317" i="9"/>
  <c r="BG318" i="9"/>
  <c r="BG319" i="9"/>
  <c r="BG320" i="9"/>
  <c r="BG321" i="9"/>
  <c r="BG322" i="9"/>
  <c r="BG323" i="9"/>
  <c r="BG324" i="9"/>
  <c r="BG325" i="9"/>
  <c r="BG326" i="9"/>
  <c r="BG327" i="9"/>
  <c r="BG328" i="9"/>
  <c r="BG329" i="9"/>
  <c r="BG330" i="9"/>
  <c r="BG331" i="9"/>
  <c r="BG332" i="9"/>
  <c r="BG333" i="9"/>
  <c r="BG334" i="9"/>
  <c r="BG335" i="9"/>
  <c r="BG336" i="9"/>
  <c r="BG337" i="9"/>
  <c r="BG338" i="9"/>
  <c r="BG339" i="9"/>
  <c r="BG340" i="9"/>
  <c r="BG341" i="9"/>
  <c r="BG342" i="9"/>
  <c r="BG343" i="9"/>
  <c r="BG344" i="9"/>
  <c r="BG345" i="9"/>
  <c r="BG346" i="9"/>
  <c r="BG347" i="9"/>
  <c r="BG348" i="9"/>
  <c r="BG349" i="9"/>
  <c r="BG350" i="9"/>
  <c r="BG351" i="9"/>
  <c r="BG352" i="9"/>
  <c r="BG353" i="9"/>
  <c r="BG354" i="9"/>
  <c r="BG355" i="9"/>
  <c r="BG356" i="9"/>
  <c r="BG357" i="9"/>
  <c r="BG358" i="9"/>
  <c r="BG359" i="9"/>
  <c r="BG360" i="9"/>
  <c r="BG361" i="9"/>
  <c r="BG362" i="9"/>
  <c r="BG363" i="9"/>
  <c r="BG364" i="9"/>
  <c r="BG365" i="9"/>
  <c r="BG366" i="9"/>
  <c r="BG367" i="9"/>
  <c r="BG368" i="9"/>
  <c r="BG369" i="9"/>
  <c r="BG370" i="9"/>
  <c r="BG371" i="9"/>
  <c r="BG372" i="9"/>
  <c r="BG373" i="9"/>
  <c r="BG374" i="9"/>
  <c r="BG375" i="9"/>
  <c r="BG376" i="9"/>
  <c r="BG377" i="9"/>
  <c r="BG378" i="9"/>
  <c r="BG379" i="9"/>
  <c r="BG380" i="9"/>
  <c r="BG381" i="9"/>
  <c r="BG382" i="9"/>
  <c r="BG383" i="9"/>
  <c r="BG384" i="9"/>
  <c r="BG385" i="9"/>
  <c r="BG386" i="9"/>
  <c r="BG387" i="9"/>
  <c r="BG388" i="9"/>
  <c r="BG389" i="9"/>
  <c r="BG390" i="9"/>
  <c r="BG391" i="9"/>
  <c r="BG392" i="9"/>
  <c r="BG393" i="9"/>
  <c r="BG394" i="9"/>
  <c r="BG395" i="9"/>
  <c r="BG396" i="9"/>
  <c r="BG397" i="9"/>
  <c r="BG398" i="9"/>
  <c r="BG399" i="9"/>
  <c r="BG400" i="9"/>
  <c r="BG401" i="9"/>
  <c r="BG402" i="9"/>
  <c r="BG403" i="9"/>
  <c r="BG404" i="9"/>
  <c r="BG405" i="9"/>
  <c r="BG406" i="9"/>
  <c r="BG407" i="9"/>
  <c r="BG408" i="9"/>
  <c r="BG409" i="9"/>
  <c r="BG410" i="9"/>
  <c r="BG411" i="9"/>
  <c r="BG412" i="9"/>
  <c r="BG413" i="9"/>
  <c r="BG414" i="9"/>
  <c r="BG415" i="9"/>
  <c r="BG416" i="9"/>
  <c r="BG417" i="9"/>
  <c r="BG418" i="9"/>
  <c r="BG419" i="9"/>
  <c r="BG420" i="9"/>
  <c r="BG421" i="9"/>
  <c r="BG422" i="9"/>
  <c r="BG423" i="9"/>
  <c r="BG424" i="9"/>
  <c r="BG425" i="9"/>
  <c r="BG426" i="9"/>
  <c r="BG427" i="9"/>
  <c r="BG428" i="9"/>
  <c r="BG429" i="9"/>
  <c r="BG430" i="9"/>
  <c r="BG431" i="9"/>
  <c r="BG432" i="9"/>
  <c r="BG433" i="9"/>
  <c r="BG434" i="9"/>
  <c r="BG435" i="9"/>
  <c r="BG436" i="9"/>
  <c r="BG437" i="9"/>
  <c r="BG438" i="9"/>
  <c r="BG439" i="9"/>
  <c r="BG440" i="9"/>
  <c r="BG441" i="9"/>
  <c r="BG442" i="9"/>
  <c r="BG443" i="9"/>
  <c r="BG444" i="9"/>
  <c r="BG445" i="9"/>
  <c r="BG446" i="9"/>
  <c r="BG447" i="9"/>
  <c r="BG448" i="9"/>
  <c r="BG449" i="9"/>
  <c r="BG450" i="9"/>
  <c r="BG451" i="9"/>
  <c r="BG452" i="9"/>
  <c r="BG453" i="9"/>
  <c r="BG454" i="9"/>
  <c r="BG455" i="9"/>
  <c r="BG456" i="9"/>
  <c r="BG457" i="9"/>
  <c r="BG458" i="9"/>
  <c r="BG459" i="9"/>
  <c r="BG460" i="9"/>
  <c r="BG461" i="9"/>
  <c r="BG462" i="9"/>
  <c r="BG463" i="9"/>
  <c r="BG464" i="9"/>
  <c r="BG465" i="9"/>
  <c r="BG466" i="9"/>
  <c r="BG467" i="9"/>
  <c r="BG468" i="9"/>
  <c r="BG469" i="9"/>
  <c r="BG470" i="9"/>
  <c r="BG471" i="9"/>
  <c r="BG472" i="9"/>
  <c r="BG473" i="9"/>
  <c r="BG474" i="9"/>
  <c r="BG475" i="9"/>
  <c r="BG476" i="9"/>
  <c r="BG477" i="9"/>
  <c r="BG478" i="9"/>
  <c r="BG479" i="9"/>
  <c r="BG480" i="9"/>
  <c r="BG481" i="9"/>
  <c r="BG482" i="9"/>
  <c r="BG483" i="9"/>
  <c r="BG484" i="9"/>
  <c r="BG485" i="9"/>
  <c r="BG486" i="9"/>
  <c r="BG487" i="9"/>
  <c r="BG488" i="9"/>
  <c r="BG489" i="9"/>
  <c r="BG490" i="9"/>
  <c r="BG491" i="9"/>
  <c r="BG492" i="9"/>
  <c r="BG493" i="9"/>
  <c r="BG494" i="9"/>
  <c r="BG495" i="9"/>
  <c r="BG496" i="9"/>
  <c r="BG497" i="9"/>
  <c r="BG498" i="9"/>
  <c r="BG499" i="9"/>
  <c r="BG500" i="9"/>
  <c r="BG501" i="9"/>
  <c r="BG502" i="9"/>
  <c r="BG503" i="9"/>
  <c r="BG504" i="9"/>
  <c r="BG505" i="9"/>
  <c r="BG506" i="9"/>
  <c r="BG507" i="9"/>
  <c r="BG508" i="9"/>
  <c r="BG509" i="9"/>
  <c r="BG510" i="9"/>
  <c r="BG511" i="9"/>
  <c r="BG512" i="9"/>
  <c r="BG513" i="9"/>
  <c r="BG514" i="9"/>
  <c r="BG515" i="9"/>
  <c r="BG516" i="9"/>
  <c r="BG517" i="9"/>
  <c r="BG518" i="9"/>
  <c r="BG519" i="9"/>
  <c r="BG520" i="9"/>
  <c r="BG521" i="9"/>
  <c r="BG522" i="9"/>
  <c r="BG523" i="9"/>
  <c r="BG524" i="9"/>
  <c r="BG525" i="9"/>
  <c r="BG526" i="9"/>
  <c r="BG527" i="9"/>
  <c r="BG528" i="9"/>
  <c r="BG529" i="9"/>
  <c r="BG530" i="9"/>
  <c r="BG531" i="9"/>
  <c r="BG532" i="9"/>
  <c r="BG533" i="9"/>
  <c r="BG534" i="9"/>
  <c r="BG535" i="9"/>
  <c r="BG536" i="9"/>
  <c r="BG537" i="9"/>
  <c r="BG538" i="9"/>
  <c r="BG539" i="9"/>
  <c r="BG540" i="9"/>
  <c r="BG541" i="9"/>
  <c r="BG542" i="9"/>
  <c r="BG543" i="9"/>
  <c r="BG544" i="9"/>
  <c r="BG545" i="9"/>
  <c r="BG546" i="9"/>
  <c r="BG547" i="9"/>
  <c r="BG548" i="9"/>
  <c r="BG549" i="9"/>
  <c r="BG550" i="9"/>
  <c r="BG551" i="9"/>
  <c r="BG552" i="9"/>
  <c r="BG553" i="9"/>
  <c r="BG554" i="9"/>
  <c r="BG555" i="9"/>
  <c r="BG556" i="9"/>
  <c r="BG557" i="9"/>
  <c r="BG558" i="9"/>
  <c r="BG559" i="9"/>
  <c r="BG560" i="9"/>
  <c r="BG561" i="9"/>
  <c r="BG562" i="9"/>
  <c r="BG563" i="9"/>
  <c r="BG564" i="9"/>
  <c r="BG565" i="9"/>
  <c r="BG566" i="9"/>
  <c r="BG567" i="9"/>
  <c r="BG568" i="9"/>
  <c r="BG569" i="9"/>
  <c r="BG570" i="9"/>
  <c r="BG571" i="9"/>
  <c r="BG572" i="9"/>
  <c r="BG573" i="9"/>
  <c r="BG574" i="9"/>
  <c r="BG575" i="9"/>
  <c r="BG576" i="9"/>
  <c r="BG577" i="9"/>
  <c r="BG578" i="9"/>
  <c r="BG579" i="9"/>
  <c r="BG580" i="9"/>
  <c r="BG581" i="9"/>
  <c r="BG582" i="9"/>
  <c r="BG583" i="9"/>
  <c r="BG584" i="9"/>
  <c r="BG585" i="9"/>
  <c r="BG586" i="9"/>
  <c r="BG587" i="9"/>
  <c r="BG588" i="9"/>
  <c r="BG589" i="9"/>
  <c r="BG590" i="9"/>
  <c r="BG591" i="9"/>
  <c r="BG592" i="9"/>
  <c r="BG593" i="9"/>
  <c r="BG594" i="9"/>
  <c r="BG595" i="9"/>
  <c r="BG596" i="9"/>
  <c r="BG597" i="9"/>
  <c r="BG598" i="9"/>
  <c r="BG599" i="9"/>
  <c r="BG600" i="9"/>
  <c r="BG601" i="9"/>
  <c r="BG602" i="9"/>
  <c r="BG603" i="9"/>
  <c r="BG604" i="9"/>
  <c r="BG605" i="9"/>
  <c r="BG606" i="9"/>
  <c r="BG607" i="9"/>
  <c r="BG608" i="9"/>
  <c r="BG609" i="9"/>
  <c r="BG610" i="9"/>
  <c r="BG611" i="9"/>
  <c r="BG612" i="9"/>
  <c r="BG613" i="9"/>
  <c r="BG614" i="9"/>
  <c r="BG615" i="9"/>
  <c r="BG616" i="9"/>
  <c r="BG617" i="9"/>
  <c r="BG618" i="9"/>
  <c r="BG619" i="9"/>
  <c r="BG620" i="9"/>
  <c r="BG621" i="9"/>
  <c r="BG622" i="9"/>
  <c r="BG623" i="9"/>
  <c r="BG624" i="9"/>
  <c r="BG625" i="9"/>
  <c r="BG626" i="9"/>
  <c r="BG627" i="9"/>
  <c r="BG628" i="9"/>
  <c r="BG629" i="9"/>
  <c r="BG630" i="9"/>
  <c r="BG631" i="9"/>
  <c r="BG632" i="9"/>
  <c r="BG633" i="9"/>
  <c r="BG634" i="9"/>
  <c r="BG635" i="9"/>
  <c r="BG636" i="9"/>
  <c r="BG637" i="9"/>
  <c r="BG638" i="9"/>
  <c r="BG639" i="9"/>
  <c r="BG640" i="9"/>
  <c r="BG641" i="9"/>
  <c r="BG642" i="9"/>
  <c r="BG643" i="9"/>
  <c r="BG644" i="9"/>
  <c r="BG645" i="9"/>
  <c r="BG646" i="9"/>
  <c r="BG647" i="9"/>
  <c r="BG648" i="9"/>
  <c r="BG649" i="9"/>
  <c r="BG650" i="9"/>
  <c r="BG651" i="9"/>
  <c r="BG652" i="9"/>
  <c r="BG653" i="9"/>
  <c r="BG654" i="9"/>
  <c r="BG655" i="9"/>
  <c r="BG656" i="9"/>
  <c r="BG657" i="9"/>
  <c r="BG658" i="9"/>
  <c r="BG659" i="9"/>
  <c r="BG660" i="9"/>
  <c r="BG661" i="9"/>
  <c r="BG662" i="9"/>
  <c r="BG663" i="9"/>
  <c r="BG664" i="9"/>
  <c r="BG665" i="9"/>
  <c r="BG666" i="9"/>
  <c r="BG667" i="9"/>
  <c r="BG668" i="9"/>
  <c r="BG669" i="9"/>
  <c r="BG670" i="9"/>
  <c r="BG671" i="9"/>
  <c r="BG672" i="9"/>
  <c r="BG673" i="9"/>
  <c r="BG674" i="9"/>
  <c r="BG675" i="9"/>
  <c r="BG676" i="9"/>
  <c r="BG677" i="9"/>
  <c r="BG678" i="9"/>
  <c r="BG679" i="9"/>
  <c r="BG680" i="9"/>
  <c r="BG681" i="9"/>
  <c r="BG682" i="9"/>
  <c r="BG683" i="9"/>
  <c r="BG684" i="9"/>
  <c r="BG685" i="9"/>
  <c r="BG686" i="9"/>
  <c r="BG687" i="9"/>
  <c r="BG688" i="9"/>
  <c r="BG689" i="9"/>
  <c r="BG690" i="9"/>
  <c r="BG691" i="9"/>
  <c r="BG692" i="9"/>
  <c r="BG693" i="9"/>
  <c r="BG694" i="9"/>
  <c r="BG695" i="9"/>
  <c r="BG696" i="9"/>
  <c r="BG697" i="9"/>
  <c r="BG698" i="9"/>
  <c r="BG699" i="9"/>
  <c r="BG700" i="9"/>
  <c r="BG701" i="9"/>
  <c r="BG702" i="9"/>
  <c r="BG703" i="9"/>
  <c r="BG704" i="9"/>
  <c r="BG705" i="9"/>
  <c r="BG706" i="9"/>
  <c r="BG707" i="9"/>
  <c r="BG708" i="9"/>
  <c r="BG709" i="9"/>
  <c r="BG710" i="9"/>
  <c r="BG711" i="9"/>
  <c r="BG712" i="9"/>
  <c r="BG713" i="9"/>
  <c r="BG714" i="9"/>
  <c r="BG715" i="9"/>
  <c r="BG716" i="9"/>
  <c r="BG717" i="9"/>
  <c r="BG718" i="9"/>
  <c r="BG719" i="9"/>
  <c r="BG720" i="9"/>
  <c r="BG721" i="9"/>
  <c r="BG722" i="9"/>
  <c r="BG723" i="9"/>
  <c r="BG724" i="9"/>
  <c r="BG725" i="9"/>
  <c r="BG726" i="9"/>
  <c r="BG727" i="9"/>
  <c r="BG728" i="9"/>
  <c r="BG729" i="9"/>
  <c r="BG730" i="9"/>
  <c r="BG731" i="9"/>
  <c r="BG732" i="9"/>
  <c r="BG733" i="9"/>
  <c r="BG734" i="9"/>
  <c r="BG735" i="9"/>
  <c r="BG736" i="9"/>
  <c r="BG737" i="9"/>
  <c r="BG738" i="9"/>
  <c r="BG739" i="9"/>
  <c r="BG740" i="9"/>
  <c r="BG741" i="9"/>
  <c r="BG742" i="9"/>
  <c r="BG743" i="9"/>
  <c r="BG744" i="9"/>
  <c r="BG745" i="9"/>
  <c r="BG746" i="9"/>
  <c r="BG747" i="9"/>
  <c r="BG748" i="9"/>
  <c r="BG749" i="9"/>
  <c r="BG750" i="9"/>
  <c r="BG751" i="9"/>
  <c r="BG752" i="9"/>
  <c r="BG753" i="9"/>
  <c r="BG754" i="9"/>
  <c r="BG755" i="9"/>
  <c r="BG756" i="9"/>
  <c r="BG757" i="9"/>
  <c r="BG758" i="9"/>
  <c r="BG759" i="9"/>
  <c r="BG760" i="9"/>
  <c r="BG761" i="9"/>
  <c r="BG762" i="9"/>
  <c r="BG763" i="9"/>
  <c r="BG764" i="9"/>
  <c r="BG765" i="9"/>
  <c r="BG766" i="9"/>
  <c r="BG767" i="9"/>
  <c r="BG768" i="9"/>
  <c r="BG769" i="9"/>
  <c r="BG770" i="9"/>
  <c r="BG771" i="9"/>
  <c r="BG772" i="9"/>
  <c r="BG773" i="9"/>
  <c r="BG774" i="9"/>
  <c r="BG775" i="9"/>
  <c r="BG776" i="9"/>
  <c r="BG777" i="9"/>
  <c r="BG778" i="9"/>
  <c r="BG779" i="9"/>
  <c r="BG780" i="9"/>
  <c r="BG781" i="9"/>
  <c r="BG782" i="9"/>
  <c r="BG783" i="9"/>
  <c r="BG784" i="9"/>
  <c r="BG785" i="9"/>
  <c r="BG786" i="9"/>
  <c r="BG787" i="9"/>
  <c r="BG788" i="9"/>
  <c r="BG789" i="9"/>
  <c r="BG790" i="9"/>
  <c r="BG791" i="9"/>
  <c r="BG792" i="9"/>
  <c r="BG793" i="9"/>
  <c r="BG794" i="9"/>
  <c r="BG795" i="9"/>
  <c r="BG796" i="9"/>
  <c r="BG797" i="9"/>
  <c r="BG798" i="9"/>
  <c r="BG799" i="9"/>
  <c r="BG800" i="9"/>
  <c r="BG801" i="9"/>
  <c r="BG802" i="9"/>
  <c r="BG803" i="9"/>
  <c r="BG804" i="9"/>
  <c r="BG805" i="9"/>
  <c r="BG806" i="9"/>
  <c r="BG807" i="9"/>
  <c r="BG808" i="9"/>
  <c r="BG809" i="9"/>
  <c r="BG810" i="9"/>
  <c r="BG811" i="9"/>
  <c r="BG812" i="9"/>
  <c r="BG813" i="9"/>
  <c r="BG814" i="9"/>
  <c r="BG815" i="9"/>
  <c r="BG816" i="9"/>
  <c r="BG817" i="9"/>
  <c r="BG818" i="9"/>
  <c r="BG819" i="9"/>
  <c r="BG820" i="9"/>
  <c r="BG821" i="9"/>
  <c r="BG822" i="9"/>
  <c r="BG823" i="9"/>
  <c r="BG824" i="9"/>
  <c r="BG825" i="9"/>
  <c r="BG826" i="9"/>
  <c r="BG827" i="9"/>
  <c r="BG828" i="9"/>
  <c r="BG829" i="9"/>
  <c r="BG830" i="9"/>
  <c r="BG831" i="9"/>
  <c r="BG832" i="9"/>
  <c r="BG833" i="9"/>
  <c r="BG834" i="9"/>
  <c r="BG835" i="9"/>
  <c r="BG836" i="9"/>
  <c r="BG837" i="9"/>
  <c r="BG838" i="9"/>
  <c r="BG839" i="9"/>
  <c r="BG840" i="9"/>
  <c r="BG841" i="9"/>
  <c r="BG842" i="9"/>
  <c r="BG843" i="9"/>
  <c r="BG844" i="9"/>
  <c r="BG845" i="9"/>
  <c r="BG846" i="9"/>
  <c r="BG847" i="9"/>
  <c r="BG848" i="9"/>
  <c r="BG849" i="9"/>
  <c r="BG850" i="9"/>
  <c r="BG851" i="9"/>
  <c r="BG852" i="9"/>
  <c r="BG853" i="9"/>
  <c r="BG854" i="9"/>
  <c r="BG855" i="9"/>
  <c r="BG856" i="9"/>
  <c r="BG857" i="9"/>
  <c r="BG858" i="9"/>
  <c r="BG859" i="9"/>
  <c r="BG860" i="9"/>
  <c r="BG861" i="9"/>
  <c r="BG862" i="9"/>
  <c r="BG863" i="9"/>
  <c r="BG864" i="9"/>
  <c r="BG865" i="9"/>
  <c r="BG866" i="9"/>
  <c r="BG867" i="9"/>
  <c r="BG868" i="9"/>
  <c r="BG869" i="9"/>
  <c r="BG870" i="9"/>
  <c r="BG871" i="9"/>
  <c r="BG872" i="9"/>
  <c r="BG873" i="9"/>
  <c r="BG874" i="9"/>
  <c r="BG875" i="9"/>
  <c r="BG876" i="9"/>
  <c r="BG877" i="9"/>
  <c r="BG878" i="9"/>
  <c r="BG879" i="9"/>
  <c r="BG880" i="9"/>
  <c r="BG881" i="9"/>
  <c r="BG882" i="9"/>
  <c r="BG883" i="9"/>
  <c r="BG884" i="9"/>
  <c r="BG885" i="9"/>
  <c r="BG886" i="9"/>
  <c r="BG887" i="9"/>
  <c r="BG888" i="9"/>
  <c r="BG889" i="9"/>
  <c r="BG890" i="9"/>
  <c r="BG891" i="9"/>
  <c r="BG892" i="9"/>
  <c r="BG893" i="9"/>
  <c r="BG894" i="9"/>
  <c r="BG895" i="9"/>
  <c r="BG896" i="9"/>
  <c r="BG897" i="9"/>
  <c r="BG898" i="9"/>
  <c r="BG899" i="9"/>
  <c r="BG900" i="9"/>
  <c r="BG901" i="9"/>
  <c r="BG902" i="9"/>
  <c r="BG903" i="9"/>
  <c r="BG904" i="9"/>
  <c r="BG905" i="9"/>
  <c r="BG906" i="9"/>
  <c r="BG907" i="9"/>
  <c r="BG908" i="9"/>
  <c r="BG909" i="9"/>
  <c r="BG910" i="9"/>
  <c r="BG911" i="9"/>
  <c r="BG912" i="9"/>
  <c r="BG913" i="9"/>
  <c r="BG914" i="9"/>
  <c r="BG915" i="9"/>
  <c r="BG916" i="9"/>
  <c r="BG917" i="9"/>
  <c r="BG918" i="9"/>
  <c r="BG919" i="9"/>
  <c r="BG920" i="9"/>
  <c r="BG921" i="9"/>
  <c r="BG922" i="9"/>
  <c r="BG923" i="9"/>
  <c r="BG924" i="9"/>
  <c r="BG925" i="9"/>
  <c r="BG926" i="9"/>
  <c r="BG927" i="9"/>
  <c r="BG928" i="9"/>
  <c r="BG929" i="9"/>
  <c r="BG930" i="9"/>
  <c r="BG931" i="9"/>
  <c r="BG932" i="9"/>
  <c r="BG933" i="9"/>
  <c r="BG934" i="9"/>
  <c r="BG935" i="9"/>
  <c r="BG936" i="9"/>
  <c r="BG937" i="9"/>
  <c r="BG938" i="9"/>
  <c r="BG939" i="9"/>
  <c r="BG940" i="9"/>
  <c r="BG941" i="9"/>
  <c r="BG942" i="9"/>
  <c r="BG943" i="9"/>
  <c r="BG944" i="9"/>
  <c r="BG945" i="9"/>
  <c r="BG946" i="9"/>
  <c r="BG947" i="9"/>
  <c r="BG948" i="9"/>
  <c r="BG949" i="9"/>
  <c r="BG950" i="9"/>
  <c r="BG951" i="9"/>
  <c r="BG952" i="9"/>
  <c r="BG953" i="9"/>
  <c r="BG954" i="9"/>
  <c r="BG955" i="9"/>
  <c r="BG956" i="9"/>
  <c r="BG957" i="9"/>
  <c r="BG958" i="9"/>
  <c r="BG959" i="9"/>
  <c r="BG960" i="9"/>
  <c r="BG961" i="9"/>
  <c r="BG962" i="9"/>
  <c r="BG963" i="9"/>
  <c r="BG964" i="9"/>
  <c r="BG965" i="9"/>
  <c r="BG966" i="9"/>
  <c r="BG967" i="9"/>
  <c r="BG968" i="9"/>
  <c r="BG969" i="9"/>
  <c r="BG970" i="9"/>
  <c r="BG971" i="9"/>
  <c r="BG972" i="9"/>
  <c r="BG973" i="9"/>
  <c r="BG974" i="9"/>
  <c r="BG975" i="9"/>
  <c r="BG976" i="9"/>
  <c r="BG977" i="9"/>
  <c r="BG978" i="9"/>
  <c r="BG979" i="9"/>
  <c r="BG980" i="9"/>
  <c r="BG981" i="9"/>
  <c r="BG982" i="9"/>
  <c r="BG983" i="9"/>
  <c r="BG984" i="9"/>
  <c r="BG985" i="9"/>
  <c r="BG986" i="9"/>
  <c r="BG987" i="9"/>
  <c r="BG988" i="9"/>
  <c r="BG989" i="9"/>
  <c r="BG990" i="9"/>
  <c r="BG991" i="9"/>
  <c r="BG992" i="9"/>
  <c r="BG993" i="9"/>
  <c r="BG994" i="9"/>
  <c r="BG995" i="9"/>
  <c r="BG996" i="9"/>
  <c r="BG997" i="9"/>
  <c r="BG998" i="9"/>
  <c r="BG999" i="9"/>
  <c r="BG1000" i="9"/>
  <c r="BG1001" i="9"/>
  <c r="BG1002" i="9"/>
  <c r="BG1003" i="9"/>
  <c r="BG1004" i="9"/>
  <c r="BG1005" i="9"/>
  <c r="BG1006" i="9"/>
  <c r="BG1007" i="9"/>
  <c r="BG1008" i="9"/>
  <c r="BG1009" i="9"/>
  <c r="BG1010" i="9"/>
  <c r="BG1011" i="9"/>
  <c r="BG1012" i="9"/>
  <c r="BG1013" i="9"/>
  <c r="BG1014" i="9"/>
  <c r="BG1015" i="9"/>
  <c r="BG1016" i="9"/>
  <c r="BG1017" i="9"/>
  <c r="BG1018" i="9"/>
  <c r="BG1019" i="9"/>
  <c r="BG1020" i="9"/>
  <c r="BG1021" i="9"/>
  <c r="BG1022" i="9"/>
  <c r="BG1023" i="9"/>
  <c r="BG1024" i="9"/>
  <c r="BG1025" i="9"/>
  <c r="BG1026" i="9"/>
  <c r="BG1027" i="9"/>
  <c r="BG1028" i="9"/>
  <c r="BG1029" i="9"/>
  <c r="BG1030" i="9"/>
  <c r="BG1031" i="9"/>
  <c r="BG1032" i="9"/>
  <c r="BG1033" i="9"/>
  <c r="BG1034" i="9"/>
  <c r="BG1035" i="9"/>
  <c r="BG1036" i="9"/>
  <c r="BG1037" i="9"/>
  <c r="BG1038" i="9"/>
  <c r="BG1039" i="9"/>
  <c r="BG1040" i="9"/>
  <c r="BG1041" i="9"/>
  <c r="BG1042" i="9"/>
  <c r="BG1043" i="9"/>
  <c r="BG1044" i="9"/>
  <c r="BG1045" i="9"/>
  <c r="BG1046" i="9"/>
  <c r="BG1047" i="9"/>
  <c r="BG1048" i="9"/>
  <c r="BG1049" i="9"/>
  <c r="BG1050" i="9"/>
  <c r="BG1051" i="9"/>
  <c r="BG1052" i="9"/>
  <c r="BG1053" i="9"/>
  <c r="BG1054" i="9"/>
  <c r="BG1055" i="9"/>
  <c r="BG1056" i="9"/>
  <c r="BG1057" i="9"/>
  <c r="BG1058" i="9"/>
  <c r="BG1059" i="9"/>
  <c r="BG1060" i="9"/>
  <c r="BG1061" i="9"/>
  <c r="BG1062" i="9"/>
  <c r="BG1063" i="9"/>
  <c r="BG1064" i="9"/>
  <c r="BG1065" i="9"/>
  <c r="BG1066" i="9"/>
  <c r="BG1067" i="9"/>
  <c r="BG1068" i="9"/>
  <c r="BG1069" i="9"/>
  <c r="BG1070" i="9"/>
  <c r="BG1071" i="9"/>
  <c r="BG1072" i="9"/>
  <c r="BG1073" i="9"/>
  <c r="BG1074" i="9"/>
  <c r="BG1075" i="9"/>
  <c r="BG1076" i="9"/>
  <c r="BG1077" i="9"/>
  <c r="BG1078" i="9"/>
  <c r="BG1079" i="9"/>
  <c r="BG1080" i="9"/>
  <c r="BG1081" i="9"/>
  <c r="BG1082" i="9"/>
  <c r="BG1083" i="9"/>
  <c r="BG1084" i="9"/>
  <c r="BG1085" i="9"/>
  <c r="BG1086" i="9"/>
  <c r="BG1087" i="9"/>
  <c r="BG1088" i="9"/>
  <c r="BG1089" i="9"/>
  <c r="BG1090" i="9"/>
  <c r="BG1091" i="9"/>
  <c r="BG1092" i="9"/>
  <c r="BG1093" i="9"/>
  <c r="BG1094" i="9"/>
  <c r="BG1095" i="9"/>
  <c r="BG1096" i="9"/>
  <c r="BG1097" i="9"/>
  <c r="BG1098" i="9"/>
  <c r="BG1099" i="9"/>
  <c r="BG1100" i="9"/>
  <c r="BG1101" i="9"/>
  <c r="BG1102" i="9"/>
  <c r="BG1103" i="9"/>
  <c r="BG1104" i="9"/>
  <c r="BG1105" i="9"/>
  <c r="BG1106" i="9"/>
  <c r="BG1107" i="9"/>
  <c r="BG1108" i="9"/>
  <c r="BG1109" i="9"/>
  <c r="BG1110" i="9"/>
  <c r="BG1111" i="9"/>
  <c r="BG1112" i="9"/>
  <c r="BG1113" i="9"/>
  <c r="BG1114" i="9"/>
  <c r="BG1115" i="9"/>
  <c r="BG1116" i="9"/>
  <c r="BG1117" i="9"/>
  <c r="BG1118" i="9"/>
  <c r="BG1119" i="9"/>
  <c r="BG1120" i="9"/>
  <c r="BG1121" i="9"/>
  <c r="BG1122" i="9"/>
  <c r="BG1123" i="9"/>
  <c r="BG1124" i="9"/>
  <c r="BG1125" i="9"/>
  <c r="BG1126" i="9"/>
  <c r="BG1127" i="9"/>
  <c r="BG1128" i="9"/>
  <c r="BG1129" i="9"/>
  <c r="BG1130" i="9"/>
  <c r="BG1131" i="9"/>
  <c r="BG1132" i="9"/>
  <c r="BG1133" i="9"/>
  <c r="BG1134" i="9"/>
  <c r="BG1135" i="9"/>
  <c r="BG1136" i="9"/>
  <c r="BG1137" i="9"/>
  <c r="BG1138" i="9"/>
  <c r="BG1139" i="9"/>
  <c r="BG1140" i="9"/>
  <c r="BG1141" i="9"/>
  <c r="BG1142" i="9"/>
  <c r="BG1143" i="9"/>
  <c r="BG1144" i="9"/>
  <c r="BG1145" i="9"/>
  <c r="BG1146" i="9"/>
  <c r="BG1147" i="9"/>
  <c r="BG1148" i="9"/>
  <c r="BG1149" i="9"/>
  <c r="BG1150" i="9"/>
  <c r="BG1151" i="9"/>
  <c r="BG1152" i="9"/>
  <c r="BG1153" i="9"/>
  <c r="BG1154" i="9"/>
  <c r="BG1155" i="9"/>
  <c r="BG1156" i="9"/>
  <c r="BG1157" i="9"/>
  <c r="BG1158" i="9"/>
  <c r="BG1159" i="9"/>
  <c r="BG1160" i="9"/>
  <c r="BG1161" i="9"/>
  <c r="BG1162" i="9"/>
  <c r="BG1163" i="9"/>
  <c r="BG1164" i="9"/>
  <c r="BG1165" i="9"/>
  <c r="BG1166" i="9"/>
  <c r="BG1167" i="9"/>
  <c r="BG1168" i="9"/>
  <c r="BG1169" i="9"/>
  <c r="BG1170" i="9"/>
  <c r="BG1171" i="9"/>
  <c r="BG1172" i="9"/>
  <c r="BG1173" i="9"/>
  <c r="BG1174" i="9"/>
  <c r="BG1175" i="9"/>
  <c r="BG1176" i="9"/>
  <c r="BG1177" i="9"/>
  <c r="BG1178" i="9"/>
  <c r="BG1179" i="9"/>
  <c r="BG1180" i="9"/>
  <c r="BG1181" i="9"/>
  <c r="BG1182" i="9"/>
  <c r="BG1183" i="9"/>
  <c r="BG1184" i="9"/>
  <c r="BG1185" i="9"/>
  <c r="BG1186" i="9"/>
  <c r="BG1187" i="9"/>
  <c r="BG1188" i="9"/>
  <c r="BG1189" i="9"/>
  <c r="BG1190" i="9"/>
  <c r="BG1191" i="9"/>
  <c r="BG1192" i="9"/>
  <c r="BG1193" i="9"/>
  <c r="BG1194" i="9"/>
  <c r="BG1195" i="9"/>
  <c r="BG1196" i="9"/>
  <c r="BG1197" i="9"/>
  <c r="BG1198" i="9"/>
  <c r="BG1199" i="9"/>
  <c r="BG1200" i="9"/>
  <c r="BG1201" i="9"/>
  <c r="BG1202" i="9"/>
  <c r="BG1203" i="9"/>
  <c r="BG1204" i="9"/>
  <c r="BG1205" i="9"/>
  <c r="BG1206" i="9"/>
  <c r="BG1207" i="9"/>
  <c r="BG1208" i="9"/>
  <c r="BG1209" i="9"/>
  <c r="BG1210" i="9"/>
  <c r="BG1211" i="9"/>
  <c r="BG1212" i="9"/>
  <c r="BG1213" i="9"/>
  <c r="BG1214" i="9"/>
  <c r="BG1215" i="9"/>
  <c r="BG1216" i="9"/>
  <c r="BG1217" i="9"/>
  <c r="BG1218" i="9"/>
  <c r="BG1219" i="9"/>
  <c r="BG1220" i="9"/>
  <c r="BG1221" i="9"/>
  <c r="BG1222" i="9"/>
  <c r="BG1223" i="9"/>
  <c r="BG1224" i="9"/>
  <c r="BG1225" i="9"/>
  <c r="BG1226" i="9"/>
  <c r="BG1227" i="9"/>
  <c r="BG1228" i="9"/>
  <c r="BG1229" i="9"/>
  <c r="BG1230" i="9"/>
  <c r="BG1231" i="9"/>
  <c r="BG1232" i="9"/>
  <c r="BG1233" i="9"/>
  <c r="BG1234" i="9"/>
  <c r="BG1235" i="9"/>
  <c r="BG1236" i="9"/>
  <c r="BG1237" i="9"/>
  <c r="BG1238" i="9"/>
  <c r="BG1239" i="9"/>
  <c r="BG1240" i="9"/>
  <c r="BG1241" i="9"/>
  <c r="BG1242" i="9"/>
  <c r="BG1243" i="9"/>
  <c r="BG1244" i="9"/>
  <c r="BG1245" i="9"/>
  <c r="BG1246" i="9"/>
  <c r="BG1247" i="9"/>
  <c r="BG1248" i="9"/>
  <c r="BG1249" i="9"/>
  <c r="BG1250" i="9"/>
  <c r="BG1251" i="9"/>
  <c r="BG1252" i="9"/>
  <c r="BG1253" i="9"/>
  <c r="BG1254" i="9"/>
  <c r="BG1255" i="9"/>
  <c r="BG1256" i="9"/>
  <c r="BG1257" i="9"/>
  <c r="BG1258" i="9"/>
  <c r="BG1259" i="9"/>
  <c r="BG1260" i="9"/>
  <c r="BG1261" i="9"/>
  <c r="BG1262" i="9"/>
  <c r="BG1263" i="9"/>
  <c r="BG1264" i="9"/>
  <c r="BG1265" i="9"/>
  <c r="BG1266" i="9"/>
  <c r="BG1267" i="9"/>
  <c r="BG1268" i="9"/>
  <c r="BG1269" i="9"/>
  <c r="BG1270" i="9"/>
  <c r="BG1271" i="9"/>
  <c r="BG1272" i="9"/>
  <c r="BG1273" i="9"/>
  <c r="BG1274" i="9"/>
  <c r="BG1275" i="9"/>
  <c r="BG1276" i="9"/>
  <c r="BG1277" i="9"/>
  <c r="BG1278" i="9"/>
  <c r="BG1279" i="9"/>
  <c r="BG1280" i="9"/>
  <c r="BG1281" i="9"/>
  <c r="BG1282" i="9"/>
  <c r="BG1283" i="9"/>
  <c r="BG1284" i="9"/>
  <c r="BG1285" i="9"/>
  <c r="BG1286" i="9"/>
  <c r="BG1287" i="9"/>
  <c r="BG1288" i="9"/>
  <c r="BG1289" i="9"/>
  <c r="BG1290" i="9"/>
  <c r="BG1291" i="9"/>
  <c r="BG1292" i="9"/>
  <c r="BG1293" i="9"/>
  <c r="BG1294" i="9"/>
  <c r="BG1295" i="9"/>
  <c r="BG1296" i="9"/>
  <c r="BG1297" i="9"/>
  <c r="BG1298" i="9"/>
  <c r="BG1299" i="9"/>
  <c r="BG1300" i="9"/>
  <c r="BG1301" i="9"/>
  <c r="BG1302" i="9"/>
  <c r="BG1303" i="9"/>
  <c r="BG1304" i="9"/>
  <c r="BG1305" i="9"/>
  <c r="BG1306" i="9"/>
  <c r="BG1307" i="9"/>
  <c r="BG1308" i="9"/>
  <c r="BG1309" i="9"/>
  <c r="BG1310" i="9"/>
  <c r="BG1311" i="9"/>
  <c r="BG1312" i="9"/>
  <c r="BG1313" i="9"/>
  <c r="BG1314" i="9"/>
  <c r="BG1315" i="9"/>
  <c r="BG1316" i="9"/>
  <c r="BG1317" i="9"/>
  <c r="BG1318" i="9"/>
  <c r="BG1319" i="9"/>
  <c r="BG1320" i="9"/>
  <c r="BG1321" i="9"/>
  <c r="BG1322" i="9"/>
  <c r="BG1323" i="9"/>
  <c r="BG1324" i="9"/>
  <c r="BG1325" i="9"/>
  <c r="BG1326" i="9"/>
  <c r="BG1327" i="9"/>
  <c r="BG1328" i="9"/>
  <c r="BG1329" i="9"/>
  <c r="BG1330" i="9"/>
  <c r="BG1331" i="9"/>
  <c r="BG1332" i="9"/>
  <c r="BG1333" i="9"/>
  <c r="BG1334" i="9"/>
  <c r="BG1335" i="9"/>
  <c r="BG1336" i="9"/>
  <c r="BG1337" i="9"/>
  <c r="BG1338" i="9"/>
  <c r="BG1339" i="9"/>
  <c r="BG1340" i="9"/>
  <c r="BG1341" i="9"/>
  <c r="BG1342" i="9"/>
  <c r="BG1343" i="9"/>
  <c r="BG1344" i="9"/>
  <c r="BG1345" i="9"/>
  <c r="BG1346" i="9"/>
  <c r="BG1347" i="9"/>
  <c r="BG1348" i="9"/>
  <c r="BG1349" i="9"/>
  <c r="BG1350" i="9"/>
  <c r="BG1351" i="9"/>
  <c r="BG1352" i="9"/>
  <c r="BG1353" i="9"/>
  <c r="BG1354" i="9"/>
  <c r="BG1355" i="9"/>
  <c r="BG1356" i="9"/>
  <c r="BG1357" i="9"/>
  <c r="BG1358" i="9"/>
  <c r="BG1359" i="9"/>
  <c r="BG1360" i="9"/>
  <c r="BG1361" i="9"/>
  <c r="BG1362" i="9"/>
  <c r="BG1363" i="9"/>
  <c r="BG1364" i="9"/>
  <c r="BG1365" i="9"/>
  <c r="BG1366" i="9"/>
  <c r="BG1367" i="9"/>
  <c r="BG1368" i="9"/>
  <c r="BG1369" i="9"/>
  <c r="BG1370" i="9"/>
  <c r="BG1371" i="9"/>
  <c r="BG1372" i="9"/>
  <c r="BG1373" i="9"/>
  <c r="BG1374" i="9"/>
  <c r="BG1375" i="9"/>
  <c r="BG1376" i="9"/>
  <c r="BG1377" i="9"/>
  <c r="BG1378" i="9"/>
  <c r="BG1379" i="9"/>
  <c r="BG1380" i="9"/>
  <c r="BG1381" i="9"/>
  <c r="BG1382" i="9"/>
  <c r="BG1383" i="9"/>
  <c r="BG1384" i="9"/>
  <c r="BG1385" i="9"/>
  <c r="BG1386" i="9"/>
  <c r="BG1387" i="9"/>
  <c r="BG1388" i="9"/>
  <c r="BG1389" i="9"/>
  <c r="BG1390" i="9"/>
  <c r="BG1391" i="9"/>
  <c r="BG1392" i="9"/>
  <c r="BG1393" i="9"/>
  <c r="BG1394" i="9"/>
  <c r="BG1395" i="9"/>
  <c r="BG1396" i="9"/>
  <c r="BG1397" i="9"/>
  <c r="BG1398" i="9"/>
  <c r="BG1399" i="9"/>
  <c r="BG1400" i="9"/>
  <c r="BG1401" i="9"/>
  <c r="BG1402" i="9"/>
  <c r="BG1403" i="9"/>
  <c r="BG1404" i="9"/>
  <c r="BG1405" i="9"/>
  <c r="BG1406" i="9"/>
  <c r="BG1407" i="9"/>
  <c r="BG1408" i="9"/>
  <c r="BG1409" i="9"/>
  <c r="BG1410" i="9"/>
  <c r="BG1411" i="9"/>
  <c r="BG1412" i="9"/>
  <c r="BG1413" i="9"/>
  <c r="BG1414" i="9"/>
  <c r="BG1415" i="9"/>
  <c r="BG1416" i="9"/>
  <c r="BG1417" i="9"/>
  <c r="BG1418" i="9"/>
  <c r="BG1419" i="9"/>
  <c r="BG1420" i="9"/>
  <c r="BG1421" i="9"/>
  <c r="BG1422" i="9"/>
  <c r="BG1423" i="9"/>
  <c r="BG1424" i="9"/>
  <c r="BG1425" i="9"/>
  <c r="BG1426" i="9"/>
  <c r="BG1427" i="9"/>
  <c r="BG1428" i="9"/>
  <c r="BG1429" i="9"/>
  <c r="BG1430" i="9"/>
  <c r="BG1431" i="9"/>
  <c r="BG1432" i="9"/>
  <c r="BG1433" i="9"/>
  <c r="BG1434" i="9"/>
  <c r="BG1435" i="9"/>
  <c r="BG1436" i="9"/>
  <c r="BG1437" i="9"/>
  <c r="BG1438" i="9"/>
  <c r="BG1439" i="9"/>
  <c r="BG1440" i="9"/>
  <c r="BG1441" i="9"/>
  <c r="BG1442" i="9"/>
  <c r="BG1443" i="9"/>
  <c r="BG1444" i="9"/>
  <c r="BG1445" i="9"/>
  <c r="BG1446" i="9"/>
  <c r="BG1447" i="9"/>
  <c r="BG1448" i="9"/>
  <c r="BG1449" i="9"/>
  <c r="BG1450" i="9"/>
  <c r="BG1451" i="9"/>
  <c r="BG1452" i="9"/>
  <c r="BG1453" i="9"/>
  <c r="BG1454" i="9"/>
  <c r="BG1455" i="9"/>
  <c r="BG1456" i="9"/>
  <c r="BG1457" i="9"/>
  <c r="BG1458" i="9"/>
  <c r="BG1459" i="9"/>
  <c r="BG1460" i="9"/>
  <c r="BG1461" i="9"/>
  <c r="BG1462" i="9"/>
  <c r="BG1463" i="9"/>
  <c r="BG1464" i="9"/>
  <c r="BG1465" i="9"/>
  <c r="BG1466" i="9"/>
  <c r="BG1467" i="9"/>
  <c r="BG1468" i="9"/>
  <c r="BG1469" i="9"/>
  <c r="BG1470" i="9"/>
  <c r="BG1471" i="9"/>
  <c r="BG1472" i="9"/>
  <c r="BG1473" i="9"/>
  <c r="BG1474" i="9"/>
  <c r="BG1475" i="9"/>
  <c r="BG1476" i="9"/>
  <c r="BG1477" i="9"/>
  <c r="BG1478" i="9"/>
  <c r="BG1479" i="9"/>
  <c r="BG1480" i="9"/>
  <c r="BG1481" i="9"/>
  <c r="BG1482" i="9"/>
  <c r="BG1483" i="9"/>
  <c r="BG1484" i="9"/>
  <c r="BG1485" i="9"/>
  <c r="BG1486" i="9"/>
  <c r="BG1487" i="9"/>
  <c r="BG1488" i="9"/>
  <c r="BG1489" i="9"/>
  <c r="BG1490" i="9"/>
  <c r="BG1491" i="9"/>
  <c r="BG1492" i="9"/>
  <c r="BG1493" i="9"/>
  <c r="BG1494" i="9"/>
  <c r="BG1495" i="9"/>
  <c r="BG1496" i="9"/>
  <c r="BG1497" i="9"/>
  <c r="BG1498" i="9"/>
  <c r="BG1499" i="9"/>
  <c r="BG1500" i="9"/>
  <c r="BG1501" i="9"/>
  <c r="BG1502" i="9"/>
  <c r="BG1503" i="9"/>
  <c r="BG1504" i="9"/>
  <c r="BG1505" i="9"/>
  <c r="BG1506" i="9"/>
  <c r="BG1507" i="9"/>
  <c r="BG1508" i="9"/>
  <c r="BG1509" i="9"/>
  <c r="BG1510" i="9"/>
  <c r="BG1511" i="9"/>
  <c r="BG1512" i="9"/>
  <c r="BG1513" i="9"/>
  <c r="BG1514" i="9"/>
  <c r="BG1515" i="9"/>
  <c r="BG1516" i="9"/>
  <c r="BG1517" i="9"/>
  <c r="BG1518" i="9"/>
  <c r="BG1519" i="9"/>
  <c r="BG1520" i="9"/>
  <c r="BG1521" i="9"/>
  <c r="BG1522" i="9"/>
  <c r="BG1523" i="9"/>
  <c r="BG1524" i="9"/>
  <c r="BG1525" i="9"/>
  <c r="BG1526" i="9"/>
  <c r="BG1527" i="9"/>
  <c r="BG1528" i="9"/>
  <c r="BG1529" i="9"/>
  <c r="BG1530" i="9"/>
  <c r="BG1531" i="9"/>
  <c r="BG1532" i="9"/>
  <c r="BG1533" i="9"/>
  <c r="BG1534" i="9"/>
  <c r="BG1535" i="9"/>
  <c r="BG1536" i="9"/>
  <c r="BG1537" i="9"/>
  <c r="BG1538" i="9"/>
  <c r="BG1539" i="9"/>
  <c r="BG1540" i="9"/>
  <c r="BG1541" i="9"/>
  <c r="BG1542" i="9"/>
  <c r="BG1543" i="9"/>
  <c r="BG1544" i="9"/>
  <c r="BG1545" i="9"/>
  <c r="BG1546" i="9"/>
  <c r="BG1547" i="9"/>
  <c r="BG1548" i="9"/>
  <c r="BG1549" i="9"/>
  <c r="BG1550" i="9"/>
  <c r="BG1551" i="9"/>
  <c r="BG1552" i="9"/>
  <c r="BG1553" i="9"/>
  <c r="BG1554" i="9"/>
  <c r="BG1555" i="9"/>
  <c r="BG1556" i="9"/>
  <c r="BG1557" i="9"/>
  <c r="BG1558" i="9"/>
  <c r="BG1559" i="9"/>
  <c r="BG1560" i="9"/>
  <c r="BG1561" i="9"/>
  <c r="BG1562" i="9"/>
  <c r="BG1563" i="9"/>
  <c r="BG1564" i="9"/>
  <c r="BG1565" i="9"/>
  <c r="BG1566" i="9"/>
  <c r="BG1567" i="9"/>
  <c r="BG1568" i="9"/>
  <c r="BG1569" i="9"/>
  <c r="BG1570" i="9"/>
  <c r="BG1571" i="9"/>
  <c r="BG1572" i="9"/>
  <c r="BG1573" i="9"/>
  <c r="BG1574" i="9"/>
  <c r="BG1575" i="9"/>
  <c r="BG1576" i="9"/>
  <c r="BG1577" i="9"/>
  <c r="BG1578" i="9"/>
  <c r="BG1579" i="9"/>
  <c r="BG1580" i="9"/>
  <c r="BG1581" i="9"/>
  <c r="BG1582" i="9"/>
  <c r="BG1583" i="9"/>
  <c r="BG1584" i="9"/>
  <c r="BG1585" i="9"/>
  <c r="BG1586" i="9"/>
  <c r="BG1587" i="9"/>
  <c r="BG1588" i="9"/>
  <c r="BG1589" i="9"/>
  <c r="BG1590" i="9"/>
  <c r="BG1591" i="9"/>
  <c r="BG1592" i="9"/>
  <c r="BG1593" i="9"/>
  <c r="BG1594" i="9"/>
  <c r="BG1595" i="9"/>
  <c r="BG1596" i="9"/>
  <c r="BG1597" i="9"/>
  <c r="BG1598" i="9"/>
  <c r="BG1599" i="9"/>
  <c r="BG1600" i="9"/>
  <c r="BG1601" i="9"/>
  <c r="BG1602" i="9"/>
  <c r="BG1603" i="9"/>
  <c r="BG1604" i="9"/>
  <c r="BG1605" i="9"/>
  <c r="BG1606" i="9"/>
  <c r="BG1607" i="9"/>
  <c r="BG1608" i="9"/>
  <c r="BG1609" i="9"/>
  <c r="BG1610" i="9"/>
  <c r="BG1611" i="9"/>
  <c r="BG1612" i="9"/>
  <c r="BG1613" i="9"/>
  <c r="BG1614" i="9"/>
  <c r="BG1615" i="9"/>
  <c r="BG1616" i="9"/>
  <c r="BG1617" i="9"/>
  <c r="BG1618" i="9"/>
  <c r="BG1619" i="9"/>
  <c r="BG1620" i="9"/>
  <c r="BG1621" i="9"/>
  <c r="BG1622" i="9"/>
  <c r="BG1623" i="9"/>
  <c r="BG1624" i="9"/>
  <c r="BG1625" i="9"/>
  <c r="BG1626" i="9"/>
  <c r="BG1627" i="9"/>
  <c r="BG1628" i="9"/>
  <c r="BG1629" i="9"/>
  <c r="BG1630" i="9"/>
  <c r="BG1631" i="9"/>
  <c r="BG1632" i="9"/>
  <c r="BG1633" i="9"/>
  <c r="BG1634" i="9"/>
  <c r="BG1635" i="9"/>
  <c r="BG1636" i="9"/>
  <c r="BG1637" i="9"/>
  <c r="BG1638" i="9"/>
  <c r="BG1639" i="9"/>
  <c r="BG1640" i="9"/>
  <c r="BG1641" i="9"/>
  <c r="BG1642" i="9"/>
  <c r="BG1643" i="9"/>
  <c r="BG1644" i="9"/>
  <c r="BG1645" i="9"/>
  <c r="BG1646" i="9"/>
  <c r="BG1647" i="9"/>
  <c r="BG1648" i="9"/>
  <c r="BG1649" i="9"/>
  <c r="BG1650" i="9"/>
  <c r="BG1651" i="9"/>
  <c r="BG1652" i="9"/>
  <c r="BG1653" i="9"/>
  <c r="BG1654" i="9"/>
  <c r="BG1655" i="9"/>
  <c r="BG1656" i="9"/>
  <c r="BG1657" i="9"/>
  <c r="BG1658" i="9"/>
  <c r="BG1659" i="9"/>
  <c r="BG1660" i="9"/>
  <c r="BG1661" i="9"/>
  <c r="BG1662" i="9"/>
  <c r="BG1663" i="9"/>
  <c r="BG1664" i="9"/>
  <c r="BG1665" i="9"/>
  <c r="BG1666" i="9"/>
  <c r="BG1667" i="9"/>
  <c r="BG1668" i="9"/>
  <c r="BG1669" i="9"/>
  <c r="BG1670" i="9"/>
  <c r="BG1671" i="9"/>
  <c r="BG1672" i="9"/>
  <c r="BG1673" i="9"/>
  <c r="BG1674" i="9"/>
  <c r="BG1675" i="9"/>
  <c r="BG1676" i="9"/>
  <c r="BG1677" i="9"/>
  <c r="BG1678" i="9"/>
  <c r="BG1679" i="9"/>
  <c r="BG1680" i="9"/>
  <c r="BG1681" i="9"/>
  <c r="BG1682" i="9"/>
  <c r="BG1683" i="9"/>
  <c r="BG1684" i="9"/>
  <c r="BG1685" i="9"/>
  <c r="BG1686" i="9"/>
  <c r="BG1687" i="9"/>
  <c r="BG1688" i="9"/>
  <c r="BG1689" i="9"/>
  <c r="BG1690" i="9"/>
  <c r="BG1691" i="9"/>
  <c r="BG1692" i="9"/>
  <c r="BG1693" i="9"/>
  <c r="BG1694" i="9"/>
  <c r="BG1695" i="9"/>
  <c r="BG1696" i="9"/>
  <c r="BG1697" i="9"/>
  <c r="BG1698" i="9"/>
  <c r="BG1699" i="9"/>
  <c r="BG1700" i="9"/>
  <c r="BG1701" i="9"/>
  <c r="BG1702" i="9"/>
  <c r="BG1703" i="9"/>
  <c r="BG1704" i="9"/>
  <c r="BG1705" i="9"/>
  <c r="BG1706" i="9"/>
  <c r="BG1707" i="9"/>
  <c r="BG1708" i="9"/>
  <c r="BG1709" i="9"/>
  <c r="BG1710" i="9"/>
  <c r="BG1711" i="9"/>
  <c r="BG1712" i="9"/>
  <c r="BG1713" i="9"/>
  <c r="BG1714" i="9"/>
  <c r="BG1715" i="9"/>
  <c r="BG1716" i="9"/>
  <c r="BG1717" i="9"/>
  <c r="BG1718" i="9"/>
  <c r="BG1719" i="9"/>
  <c r="BG1720" i="9"/>
  <c r="BG1721" i="9"/>
  <c r="BG1722" i="9"/>
  <c r="BG1723" i="9"/>
  <c r="BG1724" i="9"/>
  <c r="BG1725" i="9"/>
  <c r="BG1726" i="9"/>
  <c r="BG1727" i="9"/>
  <c r="BG1728" i="9"/>
  <c r="BG1729" i="9"/>
  <c r="BG1730" i="9"/>
  <c r="BG1731" i="9"/>
  <c r="BG1732" i="9"/>
  <c r="BG1733" i="9"/>
  <c r="BG1734" i="9"/>
  <c r="BG1735" i="9"/>
  <c r="BG1736" i="9"/>
  <c r="BG1737" i="9"/>
  <c r="BG1738" i="9"/>
  <c r="BG1739" i="9"/>
  <c r="BG1740" i="9"/>
  <c r="BG1741" i="9"/>
  <c r="BG1742" i="9"/>
  <c r="BG1743" i="9"/>
  <c r="BG1744" i="9"/>
  <c r="BG1745" i="9"/>
  <c r="BG1746" i="9"/>
  <c r="BG1747" i="9"/>
  <c r="BG1748" i="9"/>
  <c r="BG1749" i="9"/>
  <c r="BG1750" i="9"/>
  <c r="BG1751" i="9"/>
  <c r="BG1752" i="9"/>
  <c r="BG1753" i="9"/>
  <c r="BG1754" i="9"/>
  <c r="BG1755" i="9"/>
  <c r="BG1756" i="9"/>
  <c r="BG1757" i="9"/>
  <c r="BG1758" i="9"/>
  <c r="BG1759" i="9"/>
  <c r="BG1760" i="9"/>
  <c r="BG1761" i="9"/>
  <c r="BG1762" i="9"/>
  <c r="BG1763" i="9"/>
  <c r="BG1764" i="9"/>
  <c r="BG1765" i="9"/>
  <c r="BG1766" i="9"/>
  <c r="BG1767" i="9"/>
  <c r="BG1768" i="9"/>
  <c r="BG1769" i="9"/>
  <c r="BG1770" i="9"/>
  <c r="BG1771" i="9"/>
  <c r="BG1772" i="9"/>
  <c r="BG1773" i="9"/>
  <c r="BG1774" i="9"/>
  <c r="BG1775" i="9"/>
  <c r="BG1776" i="9"/>
  <c r="BG1777" i="9"/>
  <c r="BG1778" i="9"/>
  <c r="BG1779" i="9"/>
  <c r="BG1780" i="9"/>
  <c r="BG1781" i="9"/>
  <c r="BG1782" i="9"/>
  <c r="BG1783" i="9"/>
  <c r="BG1784" i="9"/>
  <c r="BG1785" i="9"/>
  <c r="BG1786" i="9"/>
  <c r="BG1787" i="9"/>
  <c r="BG1788" i="9"/>
  <c r="BG1789" i="9"/>
  <c r="BG1790" i="9"/>
  <c r="BG1791" i="9"/>
  <c r="BG1792" i="9"/>
  <c r="BG1793" i="9"/>
  <c r="BG1794" i="9"/>
  <c r="BG1795" i="9"/>
  <c r="BG1796" i="9"/>
  <c r="BG1797" i="9"/>
  <c r="BG1798" i="9"/>
  <c r="BG1799" i="9"/>
  <c r="BG1800" i="9"/>
  <c r="BG1801" i="9"/>
  <c r="BG1802" i="9"/>
  <c r="BG1803" i="9"/>
  <c r="BG1804" i="9"/>
  <c r="BG1805" i="9"/>
  <c r="BG1806" i="9"/>
  <c r="BG1807" i="9"/>
  <c r="BG1808" i="9"/>
  <c r="BG1809" i="9"/>
  <c r="BG1810" i="9"/>
  <c r="BG1811" i="9"/>
  <c r="BG1812" i="9"/>
  <c r="BG1813" i="9"/>
  <c r="BG1814" i="9"/>
  <c r="BG1815" i="9"/>
  <c r="BG1816" i="9"/>
  <c r="BG1817" i="9"/>
  <c r="BG1818" i="9"/>
  <c r="BG1819" i="9"/>
  <c r="BG1820" i="9"/>
  <c r="BG1821" i="9"/>
  <c r="BG1822" i="9"/>
  <c r="BG1823" i="9"/>
  <c r="BG1824" i="9"/>
  <c r="BG1825" i="9"/>
  <c r="BG1826" i="9"/>
  <c r="BG1827" i="9"/>
  <c r="BG1828" i="9"/>
  <c r="BG1829" i="9"/>
  <c r="BG1830" i="9"/>
  <c r="BG1831" i="9"/>
  <c r="BG1832" i="9"/>
  <c r="BG1833" i="9"/>
  <c r="BG1834" i="9"/>
  <c r="BG1835" i="9"/>
  <c r="BG1836" i="9"/>
  <c r="BG1837" i="9"/>
  <c r="BG1838" i="9"/>
  <c r="BG1839" i="9"/>
  <c r="BG1840" i="9"/>
  <c r="BG1841" i="9"/>
  <c r="BG1842" i="9"/>
  <c r="BG1843" i="9"/>
  <c r="BG1844" i="9"/>
  <c r="BG1845" i="9"/>
  <c r="BG1846" i="9"/>
  <c r="BG1847" i="9"/>
  <c r="BG1848" i="9"/>
  <c r="BG1849" i="9"/>
  <c r="BG1850" i="9"/>
  <c r="BG1851" i="9"/>
  <c r="BG1852" i="9"/>
  <c r="BG1853" i="9"/>
  <c r="BG1854" i="9"/>
  <c r="BG1855" i="9"/>
  <c r="BG1856" i="9"/>
  <c r="BG1857" i="9"/>
  <c r="BG1858" i="9"/>
  <c r="BG1859" i="9"/>
  <c r="BG1860" i="9"/>
  <c r="BG1861" i="9"/>
  <c r="BG1862" i="9"/>
  <c r="BG1863" i="9"/>
  <c r="BG1864" i="9"/>
  <c r="BG1865" i="9"/>
  <c r="BG1866" i="9"/>
  <c r="BG1867" i="9"/>
  <c r="BG1868" i="9"/>
  <c r="BG1869" i="9"/>
  <c r="BG1870" i="9"/>
  <c r="BG1871" i="9"/>
  <c r="BG1872" i="9"/>
  <c r="BG1873" i="9"/>
  <c r="BG1874" i="9"/>
  <c r="BG1875" i="9"/>
  <c r="BG1876" i="9"/>
  <c r="BG1877" i="9"/>
  <c r="BG1878" i="9"/>
  <c r="BG1879" i="9"/>
  <c r="BG1880" i="9"/>
  <c r="BG1881" i="9"/>
  <c r="BG1882" i="9"/>
  <c r="BG1883" i="9"/>
  <c r="BG1884" i="9"/>
  <c r="BG1885" i="9"/>
  <c r="BG1886" i="9"/>
  <c r="BG1887" i="9"/>
  <c r="BG1888" i="9"/>
  <c r="BG1889" i="9"/>
  <c r="BG1890" i="9"/>
  <c r="BG1891" i="9"/>
  <c r="BG1892" i="9"/>
  <c r="BG1893" i="9"/>
  <c r="BG1894" i="9"/>
  <c r="BG1895" i="9"/>
  <c r="BG1896" i="9"/>
  <c r="BG1897" i="9"/>
  <c r="BG1898" i="9"/>
  <c r="BG1899" i="9"/>
  <c r="BG1900" i="9"/>
  <c r="BG1901" i="9"/>
  <c r="BG1902" i="9"/>
  <c r="BG1903" i="9"/>
  <c r="BG1904" i="9"/>
  <c r="BG1905" i="9"/>
  <c r="BG1906" i="9"/>
  <c r="BG1907" i="9"/>
  <c r="BG1908" i="9"/>
  <c r="BG1909" i="9"/>
  <c r="BG1910" i="9"/>
  <c r="BG1911" i="9"/>
  <c r="BG1912" i="9"/>
  <c r="BG1913" i="9"/>
  <c r="BG1914" i="9"/>
  <c r="BG1915" i="9"/>
  <c r="BG1916" i="9"/>
  <c r="BG1917" i="9"/>
  <c r="BG1918" i="9"/>
  <c r="BG1919" i="9"/>
  <c r="BG1920" i="9"/>
  <c r="BG1921" i="9"/>
  <c r="BG1922" i="9"/>
  <c r="BG1923" i="9"/>
  <c r="BG1924" i="9"/>
  <c r="BG1925" i="9"/>
  <c r="BG1926" i="9"/>
  <c r="BG1927" i="9"/>
  <c r="BG1928" i="9"/>
  <c r="BG1929" i="9"/>
  <c r="BG1930" i="9"/>
  <c r="BG1931" i="9"/>
  <c r="BG1932" i="9"/>
  <c r="BG1933" i="9"/>
  <c r="BG1934" i="9"/>
  <c r="BG1935" i="9"/>
  <c r="BG1936" i="9"/>
  <c r="BG1937" i="9"/>
  <c r="BG1938" i="9"/>
  <c r="BG1939" i="9"/>
  <c r="BG1940" i="9"/>
  <c r="BG1941" i="9"/>
  <c r="BG1942" i="9"/>
  <c r="BG1943" i="9"/>
  <c r="BG1944" i="9"/>
  <c r="BG1945" i="9"/>
  <c r="BG1946" i="9"/>
  <c r="BG1947" i="9"/>
  <c r="BG1948" i="9"/>
  <c r="BG1949" i="9"/>
  <c r="BG1950" i="9"/>
  <c r="BG1951" i="9"/>
  <c r="BG1952" i="9"/>
  <c r="BG1953" i="9"/>
  <c r="BG1954" i="9"/>
  <c r="BG1955" i="9"/>
  <c r="BG1956" i="9"/>
  <c r="BG1957" i="9"/>
  <c r="BG1958" i="9"/>
  <c r="BG1959" i="9"/>
  <c r="BG1960" i="9"/>
  <c r="BG1961" i="9"/>
  <c r="BG1962" i="9"/>
  <c r="BG1963" i="9"/>
  <c r="BG1964" i="9"/>
  <c r="BG1965" i="9"/>
  <c r="BG1966" i="9"/>
  <c r="BG1967" i="9"/>
  <c r="BG1968" i="9"/>
  <c r="BG1969" i="9"/>
  <c r="BG1970" i="9"/>
  <c r="BG1971" i="9"/>
  <c r="BG1972" i="9"/>
  <c r="BG1973" i="9"/>
  <c r="BG1974" i="9"/>
  <c r="BG1975" i="9"/>
  <c r="BG1976" i="9"/>
  <c r="BG1977" i="9"/>
  <c r="BG1978" i="9"/>
  <c r="BG1979" i="9"/>
  <c r="BG1980" i="9"/>
  <c r="BG1981" i="9"/>
  <c r="BG1982" i="9"/>
  <c r="BG1983" i="9"/>
  <c r="BG1984" i="9"/>
  <c r="BG1985" i="9"/>
  <c r="BG1986" i="9"/>
  <c r="BG1987" i="9"/>
  <c r="BG1988" i="9"/>
  <c r="BG1989" i="9"/>
  <c r="BG1990" i="9"/>
  <c r="BG1991" i="9"/>
  <c r="BG1992" i="9"/>
  <c r="BG1993" i="9"/>
  <c r="BG1994" i="9"/>
  <c r="BG1995" i="9"/>
  <c r="BG1996" i="9"/>
  <c r="BG1997" i="9"/>
  <c r="BG1998" i="9"/>
  <c r="BG1999" i="9"/>
  <c r="BG2000" i="9"/>
  <c r="BG2001" i="9"/>
  <c r="BG2002" i="9"/>
  <c r="BG2003" i="9"/>
  <c r="BG2004" i="9"/>
  <c r="BG2005" i="9"/>
  <c r="BG2006" i="9"/>
  <c r="BG2007" i="9"/>
  <c r="BG2008" i="9"/>
  <c r="BG2009" i="9"/>
  <c r="BG2010" i="9"/>
  <c r="BG2011" i="9"/>
  <c r="BG2012" i="9"/>
  <c r="BG2013" i="9"/>
  <c r="BG2014" i="9"/>
  <c r="BG2015" i="9"/>
  <c r="BG2016" i="9"/>
  <c r="BG2017" i="9"/>
  <c r="BG2018" i="9"/>
  <c r="BG2019" i="9"/>
  <c r="BG2020" i="9"/>
  <c r="BG2021" i="9"/>
  <c r="BG2022" i="9"/>
  <c r="BG2023" i="9"/>
  <c r="BG2024" i="9"/>
  <c r="BG2025" i="9"/>
  <c r="BG2026" i="9"/>
  <c r="BG2027" i="9"/>
  <c r="BG2028" i="9"/>
  <c r="BG2029" i="9"/>
  <c r="BG2030" i="9"/>
  <c r="BG2031" i="9"/>
  <c r="BG2032" i="9"/>
  <c r="BG2033" i="9"/>
  <c r="BG2034" i="9"/>
  <c r="BG2035" i="9"/>
  <c r="BG2036" i="9"/>
  <c r="BG2037" i="9"/>
  <c r="BG2038" i="9"/>
  <c r="BG2039" i="9"/>
  <c r="BG2040" i="9"/>
  <c r="BG2041" i="9"/>
  <c r="BG2042" i="9"/>
  <c r="BG2043" i="9"/>
  <c r="BG2044" i="9"/>
  <c r="BG2045" i="9"/>
  <c r="BG2046" i="9"/>
  <c r="BG2047" i="9"/>
  <c r="BG2048" i="9"/>
  <c r="BG2049" i="9"/>
  <c r="BG2050" i="9"/>
  <c r="BG2051" i="9"/>
  <c r="BG2052" i="9"/>
  <c r="BG2053" i="9"/>
  <c r="BG2054" i="9"/>
  <c r="BG2055" i="9"/>
  <c r="BG2056" i="9"/>
  <c r="BG2057" i="9"/>
  <c r="BG2058" i="9"/>
  <c r="BG2059" i="9"/>
  <c r="BG2060" i="9"/>
  <c r="BG2061" i="9"/>
  <c r="BG2062" i="9"/>
  <c r="BG2063" i="9"/>
  <c r="BG2064" i="9"/>
  <c r="BG2065" i="9"/>
  <c r="BG2066" i="9"/>
  <c r="BG2067" i="9"/>
  <c r="BG2068" i="9"/>
  <c r="BG2069" i="9"/>
  <c r="BG2070" i="9"/>
  <c r="BG2071" i="9"/>
  <c r="BG2072" i="9"/>
  <c r="BG2073" i="9"/>
  <c r="BG2074" i="9"/>
  <c r="BG2075" i="9"/>
  <c r="BG2076" i="9"/>
  <c r="BG2077" i="9"/>
  <c r="BG2078" i="9"/>
  <c r="BG2079" i="9"/>
  <c r="BG2080" i="9"/>
  <c r="BG2081" i="9"/>
  <c r="BG2082" i="9"/>
  <c r="BG2083" i="9"/>
  <c r="BG2084" i="9"/>
  <c r="BG2085" i="9"/>
  <c r="BG2086" i="9"/>
  <c r="BG2087" i="9"/>
  <c r="BG2088" i="9"/>
  <c r="BG2089" i="9"/>
  <c r="BG2090" i="9"/>
  <c r="BG2091" i="9"/>
  <c r="BG2092" i="9"/>
  <c r="BG2093" i="9"/>
  <c r="BG2094" i="9"/>
  <c r="BG2095" i="9"/>
  <c r="BG2096" i="9"/>
  <c r="BG2097" i="9"/>
  <c r="BG2098" i="9"/>
  <c r="BG2099" i="9"/>
  <c r="BG2100" i="9"/>
  <c r="BG2101" i="9"/>
  <c r="BG2102" i="9"/>
  <c r="BG2103" i="9"/>
  <c r="BG2104" i="9"/>
  <c r="BG2105" i="9"/>
  <c r="BG2106" i="9"/>
  <c r="BG2107" i="9"/>
  <c r="BG2108" i="9"/>
  <c r="BG2109" i="9"/>
  <c r="BG2110" i="9"/>
  <c r="BG2111" i="9"/>
  <c r="BG2112" i="9"/>
  <c r="BG2113" i="9"/>
  <c r="BG2114" i="9"/>
  <c r="BG2115" i="9"/>
  <c r="BG2116" i="9"/>
  <c r="BG2117" i="9"/>
  <c r="BG2118" i="9"/>
  <c r="BG2119" i="9"/>
  <c r="BG2120" i="9"/>
  <c r="BG2121" i="9"/>
  <c r="BG2122" i="9"/>
  <c r="BG2123" i="9"/>
  <c r="BG2124" i="9"/>
  <c r="BG2125" i="9"/>
  <c r="BG2126" i="9"/>
  <c r="BG2127" i="9"/>
  <c r="BG2128" i="9"/>
  <c r="BG2129" i="9"/>
  <c r="BG2130" i="9"/>
  <c r="BG2131" i="9"/>
  <c r="BG2132" i="9"/>
  <c r="BG2133" i="9"/>
  <c r="BG2134" i="9"/>
  <c r="BG2135" i="9"/>
  <c r="BG2136" i="9"/>
  <c r="BG2137" i="9"/>
  <c r="BG2138" i="9"/>
  <c r="BG2139" i="9"/>
  <c r="BG2140" i="9"/>
  <c r="BG2141" i="9"/>
  <c r="BG2142" i="9"/>
  <c r="BG2143" i="9"/>
  <c r="BG2144" i="9"/>
  <c r="BG2145" i="9"/>
  <c r="BG2146" i="9"/>
  <c r="BG2147" i="9"/>
  <c r="BG2148" i="9"/>
  <c r="BG2149" i="9"/>
  <c r="BG2150" i="9"/>
  <c r="BG2151" i="9"/>
  <c r="BG2152" i="9"/>
  <c r="BG2153" i="9"/>
  <c r="BG2154" i="9"/>
  <c r="BG2155" i="9"/>
  <c r="BG2156" i="9"/>
  <c r="BG2157" i="9"/>
  <c r="BG2158" i="9"/>
  <c r="BG2159" i="9"/>
  <c r="BG2160" i="9"/>
  <c r="BG2161" i="9"/>
  <c r="BG2162" i="9"/>
  <c r="BG2163" i="9"/>
  <c r="BG2164" i="9"/>
  <c r="BG2165" i="9"/>
  <c r="BG2166" i="9"/>
  <c r="BG2167" i="9"/>
  <c r="BG2168" i="9"/>
  <c r="BG2169" i="9"/>
  <c r="BG2170" i="9"/>
  <c r="BG2171" i="9"/>
  <c r="BG2172" i="9"/>
  <c r="BG2173" i="9"/>
  <c r="BG2174" i="9"/>
  <c r="BG2175" i="9"/>
  <c r="BG2176" i="9"/>
  <c r="BG2177" i="9"/>
  <c r="BG2178" i="9"/>
  <c r="BG2179" i="9"/>
  <c r="BG2180" i="9"/>
  <c r="BG2181" i="9"/>
  <c r="BG2182" i="9"/>
  <c r="BG2183" i="9"/>
  <c r="BG2184" i="9"/>
  <c r="BG2185" i="9"/>
  <c r="BG2186" i="9"/>
  <c r="BG2187" i="9"/>
  <c r="BG2188" i="9"/>
  <c r="BG2189" i="9"/>
  <c r="BG2190" i="9"/>
  <c r="BG2191" i="9"/>
  <c r="BG2192" i="9"/>
  <c r="BG2193" i="9"/>
  <c r="BG2194" i="9"/>
  <c r="BG2195" i="9"/>
  <c r="BG2196" i="9"/>
  <c r="BG2197" i="9"/>
  <c r="BG2198" i="9"/>
  <c r="BG2199" i="9"/>
  <c r="BG2200" i="9"/>
  <c r="BG2201" i="9"/>
  <c r="BG2202" i="9"/>
  <c r="BG2203" i="9"/>
  <c r="BG2204" i="9"/>
  <c r="BG2205" i="9"/>
  <c r="BG2206" i="9"/>
  <c r="BG2207" i="9"/>
  <c r="BG2208" i="9"/>
  <c r="BG2209" i="9"/>
  <c r="BG2210" i="9"/>
  <c r="BG2211" i="9"/>
  <c r="BG2212" i="9"/>
  <c r="BG2213" i="9"/>
  <c r="BG2214" i="9"/>
  <c r="BG2215" i="9"/>
  <c r="BG2216" i="9"/>
  <c r="BG2217" i="9"/>
  <c r="BG2218" i="9"/>
  <c r="BG2219" i="9"/>
  <c r="BG2220" i="9"/>
  <c r="BG2221" i="9"/>
  <c r="BG2222" i="9"/>
  <c r="BG2223" i="9"/>
  <c r="BG2224" i="9"/>
  <c r="BG2225" i="9"/>
  <c r="BG2226" i="9"/>
  <c r="BG2227" i="9"/>
  <c r="BG2228" i="9"/>
  <c r="BG2229" i="9"/>
  <c r="BG2230" i="9"/>
  <c r="BG2231" i="9"/>
  <c r="BG2232" i="9"/>
  <c r="BG2233" i="9"/>
  <c r="BG2234" i="9"/>
  <c r="BG2235" i="9"/>
  <c r="BG2236" i="9"/>
  <c r="BG2237" i="9"/>
  <c r="BG2238" i="9"/>
  <c r="BG2239" i="9"/>
  <c r="BG2240" i="9"/>
  <c r="BG2241" i="9"/>
  <c r="BG2242" i="9"/>
  <c r="BG2243" i="9"/>
  <c r="BG2244" i="9"/>
  <c r="BG2245" i="9"/>
  <c r="BG2246" i="9"/>
  <c r="BG2247" i="9"/>
  <c r="BG2248" i="9"/>
  <c r="BG2249" i="9"/>
  <c r="BG2250" i="9"/>
  <c r="BG2251" i="9"/>
  <c r="BG2252" i="9"/>
  <c r="BG2253" i="9"/>
  <c r="BG2254" i="9"/>
  <c r="BG2255" i="9"/>
  <c r="BG2256" i="9"/>
  <c r="BG2257" i="9"/>
  <c r="BG2258" i="9"/>
  <c r="BG2259" i="9"/>
  <c r="BG2260" i="9"/>
  <c r="BG2261" i="9"/>
  <c r="BG2262" i="9"/>
  <c r="BG2263" i="9"/>
  <c r="BG2264" i="9"/>
  <c r="BG2265" i="9"/>
  <c r="BG2266" i="9"/>
  <c r="BG2267" i="9"/>
  <c r="BG2268" i="9"/>
  <c r="BG2269" i="9"/>
  <c r="BG2270" i="9"/>
  <c r="BG2271" i="9"/>
  <c r="BG2272" i="9"/>
  <c r="BG2273" i="9"/>
  <c r="BG2274" i="9"/>
  <c r="BG2275" i="9"/>
  <c r="BG2276" i="9"/>
  <c r="BG2277" i="9"/>
  <c r="BG2278" i="9"/>
  <c r="BG2279" i="9"/>
  <c r="BG2280" i="9"/>
  <c r="BG2281" i="9"/>
  <c r="BG2282" i="9"/>
  <c r="BG2283" i="9"/>
  <c r="BG2284" i="9"/>
  <c r="BG2285" i="9"/>
  <c r="BG2286" i="9"/>
  <c r="BG2287" i="9"/>
  <c r="BG2288" i="9"/>
  <c r="BG2289" i="9"/>
  <c r="BG2290" i="9"/>
  <c r="BG2291" i="9"/>
  <c r="BG2292" i="9"/>
  <c r="BG2293" i="9"/>
  <c r="BG2294" i="9"/>
  <c r="BG2295" i="9"/>
  <c r="BG2296" i="9"/>
  <c r="BG2297" i="9"/>
  <c r="BG2298" i="9"/>
  <c r="BG2299" i="9"/>
  <c r="BG2300" i="9"/>
  <c r="BG2301" i="9"/>
  <c r="BG2302" i="9"/>
  <c r="BG2303" i="9"/>
  <c r="BG2304" i="9"/>
  <c r="BG2305" i="9"/>
  <c r="BG2306" i="9"/>
  <c r="BG2307" i="9"/>
  <c r="BG2308" i="9"/>
  <c r="BG2309" i="9"/>
  <c r="BG2310" i="9"/>
  <c r="BG2311" i="9"/>
  <c r="BG2312" i="9"/>
  <c r="BG2313" i="9"/>
  <c r="BG2314" i="9"/>
  <c r="BG2315" i="9"/>
  <c r="BG2316" i="9"/>
  <c r="BG2317" i="9"/>
  <c r="BG2318" i="9"/>
  <c r="BG2319" i="9"/>
  <c r="BG2320" i="9"/>
  <c r="BG2321" i="9"/>
  <c r="BG2322" i="9"/>
  <c r="BG2323" i="9"/>
  <c r="BG2324" i="9"/>
  <c r="BG2325" i="9"/>
  <c r="BG2326" i="9"/>
  <c r="BG2327" i="9"/>
  <c r="BG2328" i="9"/>
  <c r="BG2329" i="9"/>
  <c r="BG2330" i="9"/>
  <c r="BG2331" i="9"/>
  <c r="BG2332" i="9"/>
  <c r="BG2333" i="9"/>
  <c r="BG2334" i="9"/>
  <c r="BG2335" i="9"/>
  <c r="BG2336" i="9"/>
  <c r="BG2337" i="9"/>
  <c r="BG2338" i="9"/>
  <c r="BG2339" i="9"/>
  <c r="BG2340" i="9"/>
  <c r="BG2341" i="9"/>
  <c r="BG2342" i="9"/>
  <c r="BG2343" i="9"/>
  <c r="BG2344" i="9"/>
  <c r="BG2345" i="9"/>
  <c r="BG2346" i="9"/>
  <c r="BG2347" i="9"/>
  <c r="BG2348" i="9"/>
  <c r="BG2349" i="9"/>
  <c r="BG2350" i="9"/>
  <c r="BG2351" i="9"/>
  <c r="BG2352" i="9"/>
  <c r="BG2353" i="9"/>
  <c r="BG2354" i="9"/>
  <c r="BG2355" i="9"/>
  <c r="BG2356" i="9"/>
  <c r="BG2357" i="9"/>
  <c r="BG2358" i="9"/>
  <c r="BG2359" i="9"/>
  <c r="BG2360" i="9"/>
  <c r="BG2361" i="9"/>
  <c r="BG2362" i="9"/>
  <c r="BG2363" i="9"/>
  <c r="BG2364" i="9"/>
  <c r="BG2365" i="9"/>
  <c r="BG2366" i="9"/>
  <c r="BG2367" i="9"/>
  <c r="BG2368" i="9"/>
  <c r="BG2369" i="9"/>
  <c r="BG2370" i="9"/>
  <c r="BG2371" i="9"/>
  <c r="BG2372" i="9"/>
  <c r="BG2373" i="9"/>
  <c r="BG2374" i="9"/>
  <c r="BG2375" i="9"/>
  <c r="BG2376" i="9"/>
  <c r="BG2377" i="9"/>
  <c r="BG2378" i="9"/>
  <c r="BG2379" i="9"/>
  <c r="BG2380" i="9"/>
  <c r="BG2381" i="9"/>
  <c r="BG2382" i="9"/>
  <c r="BG2383" i="9"/>
  <c r="BG2384" i="9"/>
  <c r="BG2385" i="9"/>
  <c r="BG2386" i="9"/>
  <c r="BG2387" i="9"/>
  <c r="BG2388" i="9"/>
  <c r="BG2389" i="9"/>
  <c r="BG2390" i="9"/>
  <c r="BG2391" i="9"/>
  <c r="BG2392" i="9"/>
  <c r="BG2393" i="9"/>
  <c r="BG2394" i="9"/>
  <c r="BG2395" i="9"/>
  <c r="BG2396" i="9"/>
  <c r="BG2397" i="9"/>
  <c r="BG2398" i="9"/>
  <c r="BG2399" i="9"/>
  <c r="BG2400" i="9"/>
  <c r="BG2401" i="9"/>
  <c r="BG2402" i="9"/>
  <c r="BG2403" i="9"/>
  <c r="BG2404" i="9"/>
  <c r="BG2405" i="9"/>
  <c r="BG2406" i="9"/>
  <c r="BG2407" i="9"/>
  <c r="BG2408" i="9"/>
  <c r="BG2409" i="9"/>
  <c r="BG2410" i="9"/>
  <c r="BG2411" i="9"/>
  <c r="BG2412" i="9"/>
  <c r="BG2413" i="9"/>
  <c r="BG2414" i="9"/>
  <c r="BG2415" i="9"/>
  <c r="BG2416" i="9"/>
  <c r="BG2417" i="9"/>
  <c r="BG2418" i="9"/>
  <c r="BG2419" i="9"/>
  <c r="BG2420" i="9"/>
  <c r="BG2421" i="9"/>
  <c r="BG2422" i="9"/>
  <c r="BG2423" i="9"/>
  <c r="BG2424" i="9"/>
  <c r="BG2425" i="9"/>
  <c r="BG2426" i="9"/>
  <c r="BG2427" i="9"/>
  <c r="BG2428" i="9"/>
  <c r="BG2429" i="9"/>
  <c r="BG2430" i="9"/>
  <c r="BG2431" i="9"/>
  <c r="BG2432" i="9"/>
  <c r="BG2433" i="9"/>
  <c r="BG2434" i="9"/>
  <c r="BG2435" i="9"/>
  <c r="BG2436" i="9"/>
  <c r="BG2437" i="9"/>
  <c r="BG2438" i="9"/>
  <c r="BG2439" i="9"/>
  <c r="BG2440" i="9"/>
  <c r="BG2441" i="9"/>
  <c r="BG2442" i="9"/>
  <c r="BG2443" i="9"/>
  <c r="BG2444" i="9"/>
  <c r="BG2445" i="9"/>
  <c r="BG2446" i="9"/>
  <c r="BG2447" i="9"/>
  <c r="BG2448" i="9"/>
  <c r="BG2449" i="9"/>
  <c r="BG2450" i="9"/>
  <c r="BG2451" i="9"/>
  <c r="BG2452" i="9"/>
  <c r="BG2453" i="9"/>
  <c r="BG2454" i="9"/>
  <c r="BG2455" i="9"/>
  <c r="BG2456" i="9"/>
  <c r="BG2457" i="9"/>
  <c r="BG2458" i="9"/>
  <c r="BG2459" i="9"/>
  <c r="BG2460" i="9"/>
  <c r="BG2461" i="9"/>
  <c r="BG2462" i="9"/>
  <c r="BG2463" i="9"/>
  <c r="BG2464" i="9"/>
  <c r="BG2465" i="9"/>
  <c r="BG2466" i="9"/>
  <c r="BG2467" i="9"/>
  <c r="BG2468" i="9"/>
  <c r="BG2469" i="9"/>
  <c r="BG2470" i="9"/>
  <c r="BG2471" i="9"/>
  <c r="BG2472" i="9"/>
  <c r="BG2473" i="9"/>
  <c r="BG2474" i="9"/>
  <c r="BG2475" i="9"/>
  <c r="BG2476" i="9"/>
  <c r="BG2477" i="9"/>
  <c r="BG2478" i="9"/>
  <c r="BG2479" i="9"/>
  <c r="BG2480" i="9"/>
  <c r="BG2481" i="9"/>
  <c r="BG2482" i="9"/>
  <c r="BG2483" i="9"/>
  <c r="BG2484" i="9"/>
  <c r="BG2485" i="9"/>
  <c r="BG2486" i="9"/>
  <c r="BG2487" i="9"/>
  <c r="BG2488" i="9"/>
  <c r="BG2489" i="9"/>
  <c r="BG2490" i="9"/>
  <c r="BG2491" i="9"/>
  <c r="BG2492" i="9"/>
  <c r="BG2493" i="9"/>
  <c r="BG2494" i="9"/>
  <c r="BG2495" i="9"/>
  <c r="BG2496" i="9"/>
  <c r="BG2497" i="9"/>
  <c r="BG2498" i="9"/>
  <c r="BG2499" i="9"/>
  <c r="BG2500" i="9"/>
  <c r="BG2501" i="9"/>
  <c r="BG2502" i="9"/>
  <c r="BG2503" i="9"/>
  <c r="BG2504" i="9"/>
  <c r="BG2505" i="9"/>
  <c r="BG2506" i="9"/>
  <c r="BG2507" i="9"/>
  <c r="BG2508" i="9"/>
  <c r="BG2509" i="9"/>
  <c r="BG2510" i="9"/>
  <c r="BG2511" i="9"/>
  <c r="BG2512" i="9"/>
  <c r="BG2513" i="9"/>
  <c r="BG2514" i="9"/>
  <c r="BG2515" i="9"/>
  <c r="BG2516" i="9"/>
  <c r="BG2517" i="9"/>
  <c r="BG2518" i="9"/>
  <c r="BG2519" i="9"/>
  <c r="BG2520" i="9"/>
  <c r="BG2521" i="9"/>
  <c r="BG2522" i="9"/>
  <c r="BG2523" i="9"/>
  <c r="BG2524" i="9"/>
  <c r="BG2525" i="9"/>
  <c r="BG2526" i="9"/>
  <c r="BG2527" i="9"/>
  <c r="BG2528" i="9"/>
  <c r="BG2529" i="9"/>
  <c r="BG2530" i="9"/>
  <c r="BG2531" i="9"/>
  <c r="BG2532" i="9"/>
  <c r="BG2533" i="9"/>
  <c r="BG2534" i="9"/>
  <c r="BG2535" i="9"/>
  <c r="BG2536" i="9"/>
  <c r="BG2537" i="9"/>
  <c r="BG2538" i="9"/>
  <c r="BG2539" i="9"/>
  <c r="BG2540" i="9"/>
  <c r="BG2541" i="9"/>
  <c r="BG2542" i="9"/>
  <c r="BG2543" i="9"/>
  <c r="BG2544" i="9"/>
  <c r="BG2545" i="9"/>
  <c r="BG2546" i="9"/>
  <c r="BG2547" i="9"/>
  <c r="BG2548" i="9"/>
  <c r="BG2549" i="9"/>
  <c r="BG2550" i="9"/>
  <c r="BG2551" i="9"/>
  <c r="BG2552" i="9"/>
  <c r="BG2553" i="9"/>
  <c r="BG2554" i="9"/>
  <c r="BG2555" i="9"/>
  <c r="BG2556" i="9"/>
  <c r="BG2557" i="9"/>
  <c r="BG2558" i="9"/>
  <c r="BG2559" i="9"/>
  <c r="BG2560" i="9"/>
  <c r="BG2561" i="9"/>
  <c r="BG2562" i="9"/>
  <c r="BG2563" i="9"/>
  <c r="BG2564" i="9"/>
  <c r="BG2565" i="9"/>
  <c r="BG2566" i="9"/>
  <c r="BG2567" i="9"/>
  <c r="BG2568" i="9"/>
  <c r="BG2569" i="9"/>
  <c r="BG2570" i="9"/>
  <c r="BG2571" i="9"/>
  <c r="BG2572" i="9"/>
  <c r="BG2573" i="9"/>
  <c r="BG2574" i="9"/>
  <c r="BG2575" i="9"/>
  <c r="BG2576" i="9"/>
  <c r="BG2577" i="9"/>
  <c r="BG2578" i="9"/>
  <c r="BG2579" i="9"/>
  <c r="BG2580" i="9"/>
  <c r="BG2581" i="9"/>
  <c r="BG2582" i="9"/>
  <c r="BG2583" i="9"/>
  <c r="BG2584" i="9"/>
  <c r="BG2585" i="9"/>
  <c r="BG2586" i="9"/>
  <c r="BG2587" i="9"/>
  <c r="BG2588" i="9"/>
  <c r="BG2589" i="9"/>
  <c r="BG2590" i="9"/>
  <c r="BG2591" i="9"/>
  <c r="BG2592" i="9"/>
  <c r="BG2593" i="9"/>
  <c r="BG2594" i="9"/>
  <c r="BG2595" i="9"/>
  <c r="BG2596" i="9"/>
  <c r="BG2597" i="9"/>
  <c r="BG2598" i="9"/>
  <c r="BG2599" i="9"/>
  <c r="BG2600" i="9"/>
  <c r="BG2601" i="9"/>
  <c r="BG2602" i="9"/>
  <c r="BG2603" i="9"/>
  <c r="BG2604" i="9"/>
  <c r="BG2605" i="9"/>
  <c r="BG2606" i="9"/>
  <c r="BG2607" i="9"/>
  <c r="BG2608" i="9"/>
  <c r="BG2609" i="9"/>
  <c r="BG2610" i="9"/>
  <c r="BG2611" i="9"/>
  <c r="BG2612" i="9"/>
  <c r="BG2613" i="9"/>
  <c r="BG2614" i="9"/>
  <c r="BG2615" i="9"/>
  <c r="BG2616" i="9"/>
  <c r="BG2617" i="9"/>
  <c r="BG2618" i="9"/>
  <c r="BG2619" i="9"/>
  <c r="BG2620" i="9"/>
  <c r="BG2621" i="9"/>
  <c r="BG2622" i="9"/>
  <c r="BG2623" i="9"/>
  <c r="BG2624" i="9"/>
  <c r="BG2625" i="9"/>
  <c r="BG2626" i="9"/>
  <c r="BG2627" i="9"/>
  <c r="BG2628" i="9"/>
  <c r="BG2629" i="9"/>
  <c r="BG2630" i="9"/>
  <c r="BG2631" i="9"/>
  <c r="BG2632" i="9"/>
  <c r="BG2633" i="9"/>
  <c r="BG2634" i="9"/>
  <c r="BG2635" i="9"/>
  <c r="BG2636" i="9"/>
  <c r="BG2637" i="9"/>
  <c r="BG2638" i="9"/>
  <c r="BG2639" i="9"/>
  <c r="BG2640" i="9"/>
  <c r="BG2641" i="9"/>
  <c r="BG2642" i="9"/>
  <c r="BG2643" i="9"/>
  <c r="BG2644" i="9"/>
  <c r="BG2645" i="9"/>
  <c r="BG2646" i="9"/>
  <c r="BG2647" i="9"/>
  <c r="BG2648" i="9"/>
  <c r="BG2649" i="9"/>
  <c r="BG2650" i="9"/>
  <c r="BG2651" i="9"/>
  <c r="BG2652" i="9"/>
  <c r="BG2653" i="9"/>
  <c r="BG2654" i="9"/>
  <c r="BG2655" i="9"/>
  <c r="BG2656" i="9"/>
  <c r="BG2657" i="9"/>
  <c r="BG2658" i="9"/>
  <c r="BG2659" i="9"/>
  <c r="BG2660" i="9"/>
  <c r="BG2661" i="9"/>
  <c r="BG2662" i="9"/>
  <c r="BG2663" i="9"/>
  <c r="BG2664" i="9"/>
  <c r="BG2665" i="9"/>
  <c r="BG2666" i="9"/>
  <c r="BG2667" i="9"/>
  <c r="BG2668" i="9"/>
  <c r="BG2669" i="9"/>
  <c r="BG2670" i="9"/>
  <c r="BG2671" i="9"/>
  <c r="BG2672" i="9"/>
  <c r="BG2673" i="9"/>
  <c r="BG2674" i="9"/>
  <c r="BG2675" i="9"/>
  <c r="BG2676" i="9"/>
  <c r="BG2677" i="9"/>
  <c r="BG2678" i="9"/>
  <c r="BG2679" i="9"/>
  <c r="BG2680" i="9"/>
  <c r="BG2681" i="9"/>
  <c r="BG2682" i="9"/>
  <c r="BG2683" i="9"/>
  <c r="BG2684" i="9"/>
  <c r="BG2685" i="9"/>
  <c r="BG2686" i="9"/>
  <c r="BG2687" i="9"/>
  <c r="BG2688" i="9"/>
  <c r="BG2689" i="9"/>
  <c r="BG2690" i="9"/>
  <c r="BG2691" i="9"/>
  <c r="BG2692" i="9"/>
  <c r="BG2693" i="9"/>
  <c r="BG2694" i="9"/>
  <c r="BG2695" i="9"/>
  <c r="BG2696" i="9"/>
  <c r="BG2697" i="9"/>
  <c r="BG2698" i="9"/>
  <c r="BG2699" i="9"/>
  <c r="BG2700" i="9"/>
  <c r="BG2701" i="9"/>
  <c r="BG2702" i="9"/>
  <c r="BG2703" i="9"/>
  <c r="BG2704" i="9"/>
  <c r="BG2705" i="9"/>
  <c r="BG2706" i="9"/>
  <c r="BG2707" i="9"/>
  <c r="BG2708" i="9"/>
  <c r="BG2709" i="9"/>
  <c r="BG2710" i="9"/>
  <c r="BG2711" i="9"/>
  <c r="BG2712" i="9"/>
  <c r="BG2713" i="9"/>
  <c r="BG2714" i="9"/>
  <c r="BG2715" i="9"/>
  <c r="BG2716" i="9"/>
  <c r="BG2717" i="9"/>
  <c r="BG2718" i="9"/>
  <c r="BG2719" i="9"/>
  <c r="BG2720" i="9"/>
  <c r="BG2721" i="9"/>
  <c r="BG2722" i="9"/>
  <c r="BG2723" i="9"/>
  <c r="BG2724" i="9"/>
  <c r="BG2725" i="9"/>
  <c r="BG2726" i="9"/>
  <c r="BG2727" i="9"/>
  <c r="BG2728" i="9"/>
  <c r="BG2729" i="9"/>
  <c r="BG2730" i="9"/>
  <c r="BG2731" i="9"/>
  <c r="BG2732" i="9"/>
  <c r="BG2733" i="9"/>
  <c r="BG2734" i="9"/>
  <c r="BG2735" i="9"/>
  <c r="BG2736" i="9"/>
  <c r="BG2737" i="9"/>
  <c r="BG2738" i="9"/>
  <c r="BG2739" i="9"/>
  <c r="BG2740" i="9"/>
  <c r="BG2741" i="9"/>
  <c r="BG2742" i="9"/>
  <c r="BG2743" i="9"/>
  <c r="BG2744" i="9"/>
  <c r="BG2745" i="9"/>
  <c r="BG2746" i="9"/>
  <c r="BG2747" i="9"/>
  <c r="BG2748" i="9"/>
  <c r="BG2749" i="9"/>
  <c r="BG2750" i="9"/>
  <c r="BG2751" i="9"/>
  <c r="BG2752" i="9"/>
  <c r="BG2753" i="9"/>
  <c r="BG2754" i="9"/>
  <c r="BG2755" i="9"/>
  <c r="BG2756" i="9"/>
  <c r="BG2757" i="9"/>
  <c r="BG2758" i="9"/>
  <c r="BG2759" i="9"/>
  <c r="BG2760" i="9"/>
  <c r="BG2761" i="9"/>
  <c r="BG2762" i="9"/>
  <c r="BG2763" i="9"/>
  <c r="BG2764" i="9"/>
  <c r="BG2765" i="9"/>
  <c r="BG2766" i="9"/>
  <c r="BG2767" i="9"/>
  <c r="BG2768" i="9"/>
  <c r="BG2769" i="9"/>
  <c r="BG2770" i="9"/>
  <c r="BG2771" i="9"/>
  <c r="BG2772" i="9"/>
  <c r="BG2773" i="9"/>
  <c r="BG2774" i="9"/>
  <c r="BG2775" i="9"/>
  <c r="BG2776" i="9"/>
  <c r="BG2777" i="9"/>
  <c r="BG2778" i="9"/>
  <c r="BG2779" i="9"/>
  <c r="BG2780" i="9"/>
  <c r="BG2781" i="9"/>
  <c r="BG2782" i="9"/>
  <c r="BG2783" i="9"/>
  <c r="BG2784" i="9"/>
  <c r="BG2785" i="9"/>
  <c r="BG2786" i="9"/>
  <c r="BG2787" i="9"/>
  <c r="BG2788" i="9"/>
  <c r="BG2789" i="9"/>
  <c r="BG2790" i="9"/>
  <c r="BG2791" i="9"/>
  <c r="BG2792" i="9"/>
  <c r="BG2793" i="9"/>
  <c r="BG2794" i="9"/>
  <c r="BG2795" i="9"/>
  <c r="BG2796" i="9"/>
  <c r="BG2797" i="9"/>
  <c r="BG2798" i="9"/>
  <c r="BG2799" i="9"/>
  <c r="BG2800" i="9"/>
  <c r="BG2801" i="9"/>
  <c r="BG2802" i="9"/>
  <c r="BG2803" i="9"/>
  <c r="BG2804" i="9"/>
  <c r="BG2805" i="9"/>
  <c r="BG2806" i="9"/>
  <c r="BG2807" i="9"/>
  <c r="BG2808" i="9"/>
  <c r="BG2809" i="9"/>
  <c r="BG2810" i="9"/>
  <c r="BG2811" i="9"/>
  <c r="BG2812" i="9"/>
  <c r="BG2813" i="9"/>
  <c r="BG2814" i="9"/>
  <c r="BG2815" i="9"/>
  <c r="BG2816" i="9"/>
  <c r="BG2817" i="9"/>
  <c r="BG2818" i="9"/>
  <c r="BG2819" i="9"/>
  <c r="BG2820" i="9"/>
  <c r="BG2821" i="9"/>
  <c r="BG2822" i="9"/>
  <c r="BG2823" i="9"/>
  <c r="BG2824" i="9"/>
  <c r="BG2825" i="9"/>
  <c r="BG2826" i="9"/>
  <c r="BG2827" i="9"/>
  <c r="BG2828" i="9"/>
  <c r="BG2829" i="9"/>
  <c r="BG2830" i="9"/>
  <c r="BG2831" i="9"/>
  <c r="BG2832" i="9"/>
  <c r="BG2833" i="9"/>
  <c r="BG2834" i="9"/>
  <c r="BG2835" i="9"/>
  <c r="BG2836" i="9"/>
  <c r="BG2837" i="9"/>
  <c r="BG2838" i="9"/>
  <c r="BG2839" i="9"/>
  <c r="BG2840" i="9"/>
  <c r="BG2841" i="9"/>
  <c r="BG2842" i="9"/>
  <c r="BG2843" i="9"/>
  <c r="BG2844" i="9"/>
  <c r="BG2845" i="9"/>
  <c r="BG2846" i="9"/>
  <c r="BG2847" i="9"/>
  <c r="BG2848" i="9"/>
  <c r="BG2849" i="9"/>
  <c r="BG2850" i="9"/>
  <c r="BG2851" i="9"/>
  <c r="BG2852" i="9"/>
  <c r="BG2853" i="9"/>
  <c r="BG2854" i="9"/>
  <c r="BG2855" i="9"/>
  <c r="BG2856" i="9"/>
  <c r="BG2857" i="9"/>
  <c r="BG2858" i="9"/>
  <c r="BG2859" i="9"/>
  <c r="BG2860" i="9"/>
  <c r="BG2861" i="9"/>
  <c r="BG2862" i="9"/>
  <c r="BG2863" i="9"/>
  <c r="BG2864" i="9"/>
  <c r="BG2865" i="9"/>
  <c r="BG2866" i="9"/>
  <c r="BG2867" i="9"/>
  <c r="BG2868" i="9"/>
  <c r="BG2869" i="9"/>
  <c r="BG2870" i="9"/>
  <c r="BG2871" i="9"/>
  <c r="BG2872" i="9"/>
  <c r="BG2873" i="9"/>
  <c r="BG2874" i="9"/>
  <c r="BG2875" i="9"/>
  <c r="BG2876" i="9"/>
  <c r="BG2877" i="9"/>
  <c r="BG2878" i="9"/>
  <c r="BG2879" i="9"/>
  <c r="BG2880" i="9"/>
  <c r="BG2881" i="9"/>
  <c r="BG2882" i="9"/>
  <c r="BG2883" i="9"/>
  <c r="BG2884" i="9"/>
  <c r="BG2885" i="9"/>
  <c r="BG2886" i="9"/>
  <c r="BG2887" i="9"/>
  <c r="BG2888" i="9"/>
  <c r="BG2889" i="9"/>
  <c r="BG2890" i="9"/>
  <c r="BG2891" i="9"/>
  <c r="BG2892" i="9"/>
  <c r="BG2893" i="9"/>
  <c r="BG2894" i="9"/>
  <c r="BG2895" i="9"/>
  <c r="BG2896" i="9"/>
  <c r="BG2897" i="9"/>
  <c r="BG2898" i="9"/>
  <c r="BG2899" i="9"/>
  <c r="BG2900" i="9"/>
  <c r="BG2901" i="9"/>
  <c r="BG2902" i="9"/>
  <c r="BG2903" i="9"/>
  <c r="BG2904" i="9"/>
  <c r="BG2905" i="9"/>
  <c r="BG2906" i="9"/>
  <c r="BG2907" i="9"/>
  <c r="BG2908" i="9"/>
  <c r="BG2909" i="9"/>
  <c r="BG2910" i="9"/>
  <c r="BG2911" i="9"/>
  <c r="BG2912" i="9"/>
  <c r="BG2913" i="9"/>
  <c r="BG2914" i="9"/>
  <c r="BG2915" i="9"/>
  <c r="BG2916" i="9"/>
  <c r="BG2917" i="9"/>
  <c r="BG2918" i="9"/>
  <c r="BG2919" i="9"/>
  <c r="BG2920" i="9"/>
  <c r="BG2921" i="9"/>
  <c r="BG2922" i="9"/>
  <c r="BG2923" i="9"/>
  <c r="BG2924" i="9"/>
  <c r="BG2925" i="9"/>
  <c r="BG2926" i="9"/>
  <c r="BG2927" i="9"/>
  <c r="BG2928" i="9"/>
  <c r="BG2929" i="9"/>
  <c r="BG2930" i="9"/>
  <c r="BG2931" i="9"/>
  <c r="BG2932" i="9"/>
  <c r="BG2933" i="9"/>
  <c r="BG2934" i="9"/>
  <c r="BG2935" i="9"/>
  <c r="BG2936" i="9"/>
  <c r="BG2937" i="9"/>
  <c r="BG2938" i="9"/>
  <c r="BG2939" i="9"/>
  <c r="BG2940" i="9"/>
  <c r="BG2941" i="9"/>
  <c r="BG2942" i="9"/>
  <c r="BG2943" i="9"/>
  <c r="BG2944" i="9"/>
  <c r="BG2945" i="9"/>
  <c r="BG2946" i="9"/>
  <c r="BG2947" i="9"/>
  <c r="BG2948" i="9"/>
  <c r="BG2949" i="9"/>
  <c r="BG2950" i="9"/>
  <c r="BG2951" i="9"/>
  <c r="BG2952" i="9"/>
  <c r="BG2953" i="9"/>
  <c r="BG2954" i="9"/>
  <c r="BG2955" i="9"/>
  <c r="BG2956" i="9"/>
  <c r="BG2957" i="9"/>
  <c r="BG2958" i="9"/>
  <c r="BG2959" i="9"/>
  <c r="BG2960" i="9"/>
  <c r="BG2961" i="9"/>
  <c r="BG2962" i="9"/>
  <c r="BG2963" i="9"/>
  <c r="BG2964" i="9"/>
  <c r="BG2965" i="9"/>
  <c r="BG2966" i="9"/>
  <c r="BG2967" i="9"/>
  <c r="BG2968" i="9"/>
  <c r="BG2969" i="9"/>
  <c r="BG2970" i="9"/>
  <c r="BG2971" i="9"/>
  <c r="BG2972" i="9"/>
  <c r="BG2973" i="9"/>
  <c r="BG2974" i="9"/>
  <c r="BG2975" i="9"/>
  <c r="BG2976" i="9"/>
  <c r="BG2977" i="9"/>
  <c r="BG2978" i="9"/>
  <c r="BG2979" i="9"/>
  <c r="BG2980" i="9"/>
  <c r="BG2981" i="9"/>
  <c r="BG2982" i="9"/>
  <c r="BG2983" i="9"/>
  <c r="BG2984" i="9"/>
  <c r="BG2985" i="9"/>
  <c r="BG2986" i="9"/>
  <c r="BG2987" i="9"/>
  <c r="BG2988" i="9"/>
  <c r="BG2989" i="9"/>
  <c r="BG2990" i="9"/>
  <c r="BG2991" i="9"/>
  <c r="BG2992" i="9"/>
  <c r="BG2993" i="9"/>
  <c r="BG2994" i="9"/>
  <c r="BG2995" i="9"/>
  <c r="BG2996" i="9"/>
  <c r="BG2997" i="9"/>
  <c r="BG2998" i="9"/>
  <c r="BG2999" i="9"/>
  <c r="BG3000" i="9"/>
  <c r="BG3001" i="9"/>
  <c r="BG3002" i="9"/>
  <c r="BG3003" i="9"/>
  <c r="BG3004" i="9"/>
  <c r="BG3005" i="9"/>
  <c r="BG3006" i="9"/>
  <c r="BG3007" i="9"/>
  <c r="BG3008" i="9"/>
  <c r="BG3009" i="9"/>
  <c r="BG3010" i="9"/>
  <c r="BG3011" i="9"/>
  <c r="BG3012" i="9"/>
  <c r="BG3013" i="9"/>
  <c r="BG3014" i="9"/>
  <c r="BG3015" i="9"/>
  <c r="BG3016" i="9"/>
  <c r="BG3017" i="9"/>
  <c r="BG3018" i="9"/>
  <c r="BG3019" i="9"/>
  <c r="BG3020" i="9"/>
  <c r="BG3021" i="9"/>
  <c r="BG3022" i="9"/>
  <c r="BG3023" i="9"/>
  <c r="BG3024" i="9"/>
  <c r="BG3025" i="9"/>
  <c r="BG3026" i="9"/>
  <c r="BG3027" i="9"/>
  <c r="BG3028" i="9"/>
  <c r="BG3029" i="9"/>
  <c r="BG3030" i="9"/>
  <c r="BG3031" i="9"/>
  <c r="BG3032" i="9"/>
  <c r="BG3033" i="9"/>
  <c r="BG3034" i="9"/>
  <c r="BG3035" i="9"/>
  <c r="BG3036" i="9"/>
  <c r="BG3037" i="9"/>
  <c r="BG3038" i="9"/>
  <c r="BG3039" i="9"/>
  <c r="BG3040" i="9"/>
  <c r="BG3041" i="9"/>
  <c r="BG3042" i="9"/>
  <c r="BG3043" i="9"/>
  <c r="BG3044" i="9"/>
  <c r="BG3045" i="9"/>
  <c r="BG3046" i="9"/>
  <c r="BG3047" i="9"/>
  <c r="BG3048" i="9"/>
  <c r="BG3049" i="9"/>
  <c r="BG3050" i="9"/>
  <c r="BG3051" i="9"/>
  <c r="BG3052" i="9"/>
  <c r="BG3053" i="9"/>
  <c r="BG3054" i="9"/>
  <c r="BG3055" i="9"/>
  <c r="BG3056" i="9"/>
  <c r="BG3057" i="9"/>
  <c r="BG3058" i="9"/>
  <c r="BG3059" i="9"/>
  <c r="BG3060" i="9"/>
  <c r="BG3061" i="9"/>
  <c r="BG3062" i="9"/>
  <c r="BG3063" i="9"/>
  <c r="BG3064" i="9"/>
  <c r="BG3065" i="9"/>
  <c r="BG3066" i="9"/>
  <c r="BG3067" i="9"/>
  <c r="BG3068" i="9"/>
  <c r="BG3069" i="9"/>
  <c r="BG3070" i="9"/>
  <c r="BG3071" i="9"/>
  <c r="BG3072" i="9"/>
  <c r="BG3073" i="9"/>
  <c r="BG3074" i="9"/>
  <c r="BG3075" i="9"/>
  <c r="BG3076" i="9"/>
  <c r="BG3077" i="9"/>
  <c r="BG3078" i="9"/>
  <c r="BG3079" i="9"/>
  <c r="BG3080" i="9"/>
  <c r="BG3081" i="9"/>
  <c r="BG3082" i="9"/>
  <c r="BG3083" i="9"/>
  <c r="BG3084" i="9"/>
  <c r="BG3085" i="9"/>
  <c r="BG3086" i="9"/>
  <c r="BG3087" i="9"/>
  <c r="BG3088" i="9"/>
  <c r="BG3089" i="9"/>
  <c r="BG3090" i="9"/>
  <c r="BG3091" i="9"/>
  <c r="BG3092" i="9"/>
  <c r="BG3093" i="9"/>
  <c r="BG3094" i="9"/>
  <c r="BG3095" i="9"/>
  <c r="BG3096" i="9"/>
  <c r="BG3097" i="9"/>
  <c r="BG3098" i="9"/>
  <c r="BG3099" i="9"/>
  <c r="BG3100" i="9"/>
  <c r="BG3101" i="9"/>
  <c r="BG3102" i="9"/>
  <c r="BG3103" i="9"/>
  <c r="BG3104" i="9"/>
  <c r="BG3105" i="9"/>
  <c r="BG3106" i="9"/>
  <c r="BG3107" i="9"/>
  <c r="BG3108" i="9"/>
  <c r="BG3109" i="9"/>
  <c r="BG3110" i="9"/>
  <c r="BG3111" i="9"/>
  <c r="BG3112" i="9"/>
  <c r="BG3113" i="9"/>
  <c r="BG3114" i="9"/>
  <c r="BG3115" i="9"/>
  <c r="BG3116" i="9"/>
  <c r="BG3117" i="9"/>
  <c r="BG3118" i="9"/>
  <c r="BG3119" i="9"/>
  <c r="BG3120" i="9"/>
  <c r="BG3121" i="9"/>
  <c r="BG3122" i="9"/>
  <c r="BG3123" i="9"/>
  <c r="BG3124" i="9"/>
  <c r="BG3125" i="9"/>
  <c r="BG3126" i="9"/>
  <c r="BG3127" i="9"/>
  <c r="BG3128" i="9"/>
  <c r="BG3129" i="9"/>
  <c r="BG3130" i="9"/>
  <c r="BG3131" i="9"/>
  <c r="BG3132" i="9"/>
  <c r="BG3133" i="9"/>
  <c r="BG3134" i="9"/>
  <c r="BG3135" i="9"/>
  <c r="BG3136" i="9"/>
  <c r="BG3137" i="9"/>
  <c r="BG3138" i="9"/>
  <c r="BG3139" i="9"/>
  <c r="BG3140" i="9"/>
  <c r="BG3141" i="9"/>
  <c r="BG3142" i="9"/>
  <c r="BG3143" i="9"/>
  <c r="BG3144" i="9"/>
  <c r="BG3145" i="9"/>
  <c r="BG3146" i="9"/>
  <c r="BG3147" i="9"/>
  <c r="BG3148" i="9"/>
  <c r="BG3149" i="9"/>
  <c r="BG3150" i="9"/>
  <c r="BG3151" i="9"/>
  <c r="BG3152" i="9"/>
  <c r="BG3153" i="9"/>
  <c r="BG3154" i="9"/>
  <c r="BG3155" i="9"/>
  <c r="BG3156" i="9"/>
  <c r="BG3157" i="9"/>
  <c r="BG3158" i="9"/>
  <c r="BG3159" i="9"/>
  <c r="BG3160" i="9"/>
  <c r="BG3161" i="9"/>
  <c r="BG3162" i="9"/>
  <c r="BG3163" i="9"/>
  <c r="BG3164" i="9"/>
  <c r="BG3165" i="9"/>
  <c r="BG3166" i="9"/>
  <c r="BG3167" i="9"/>
  <c r="BG3168" i="9"/>
  <c r="BG3169" i="9"/>
  <c r="BG3170" i="9"/>
  <c r="BG3171" i="9"/>
  <c r="BG3172" i="9"/>
  <c r="BG3173" i="9"/>
  <c r="BG3174" i="9"/>
  <c r="BG3175" i="9"/>
  <c r="BG3176" i="9"/>
  <c r="BG3177" i="9"/>
  <c r="BG3178" i="9"/>
  <c r="BG3179" i="9"/>
  <c r="BG3180" i="9"/>
  <c r="BG3181" i="9"/>
  <c r="BG3182" i="9"/>
  <c r="BG3183" i="9"/>
  <c r="BG3184" i="9"/>
  <c r="BG3185" i="9"/>
  <c r="BG3186" i="9"/>
  <c r="BG3187" i="9"/>
  <c r="BG3188" i="9"/>
  <c r="BG3189" i="9"/>
  <c r="BG3190" i="9"/>
  <c r="BG3191" i="9"/>
  <c r="BG3192" i="9"/>
  <c r="BG3193" i="9"/>
  <c r="BG3194" i="9"/>
  <c r="BG3195" i="9"/>
  <c r="BG3196" i="9"/>
  <c r="BG3197" i="9"/>
  <c r="BG3198" i="9"/>
  <c r="BG3199" i="9"/>
  <c r="BG3200" i="9"/>
  <c r="BG3201" i="9"/>
  <c r="BG3202" i="9"/>
  <c r="BG3203" i="9"/>
  <c r="BG3204" i="9"/>
  <c r="BG3205" i="9"/>
  <c r="BG3206" i="9"/>
  <c r="BG3207" i="9"/>
  <c r="BG3208" i="9"/>
  <c r="BG3209" i="9"/>
  <c r="BG3210" i="9"/>
  <c r="BG3211" i="9"/>
  <c r="BG3212" i="9"/>
  <c r="BG3213" i="9"/>
  <c r="BG3214" i="9"/>
  <c r="BG3215" i="9"/>
  <c r="BG3216" i="9"/>
  <c r="BG3217" i="9"/>
  <c r="BG3218" i="9"/>
  <c r="BG3219" i="9"/>
  <c r="BG3220" i="9"/>
  <c r="BG3221" i="9"/>
  <c r="BG3222" i="9"/>
  <c r="BG3223" i="9"/>
  <c r="BG3224" i="9"/>
  <c r="BG3225" i="9"/>
  <c r="BG3226" i="9"/>
  <c r="BG3227" i="9"/>
  <c r="BG3228" i="9"/>
  <c r="BG3229" i="9"/>
  <c r="BG3230" i="9"/>
  <c r="BG3231" i="9"/>
  <c r="BG3232" i="9"/>
  <c r="BG3233" i="9"/>
  <c r="BG3234" i="9"/>
  <c r="BG3235" i="9"/>
  <c r="BG3236" i="9"/>
  <c r="BG3237" i="9"/>
  <c r="BG3238" i="9"/>
  <c r="BG3239" i="9"/>
  <c r="BG3240" i="9"/>
  <c r="BG3241" i="9"/>
  <c r="BG3242" i="9"/>
  <c r="BG3243" i="9"/>
  <c r="BG3244" i="9"/>
  <c r="BG3245" i="9"/>
  <c r="BG3246" i="9"/>
  <c r="BG3247" i="9"/>
  <c r="BG3248" i="9"/>
  <c r="BG3249" i="9"/>
  <c r="BG3250" i="9"/>
  <c r="BG3251" i="9"/>
  <c r="BG3252" i="9"/>
  <c r="BG3253" i="9"/>
  <c r="BG3254" i="9"/>
  <c r="BG3255" i="9"/>
  <c r="BG3256" i="9"/>
  <c r="BG3257" i="9"/>
  <c r="BG3258" i="9"/>
  <c r="BG3259" i="9"/>
  <c r="BG3260" i="9"/>
  <c r="BG3261" i="9"/>
  <c r="BG3262" i="9"/>
  <c r="BG3263" i="9"/>
  <c r="BG3264" i="9"/>
  <c r="BG3265" i="9"/>
  <c r="BG3266" i="9"/>
  <c r="BG3267" i="9"/>
  <c r="BG3268" i="9"/>
  <c r="BG3269" i="9"/>
  <c r="BG3270" i="9"/>
  <c r="BG3271" i="9"/>
  <c r="BG3272" i="9"/>
  <c r="BG3273" i="9"/>
  <c r="BG3274" i="9"/>
  <c r="BG3275" i="9"/>
  <c r="BG3276" i="9"/>
  <c r="BG3277" i="9"/>
  <c r="BG3278" i="9"/>
  <c r="BG3279" i="9"/>
  <c r="BG3280" i="9"/>
  <c r="BG3281" i="9"/>
  <c r="BG3282" i="9"/>
  <c r="BG3283" i="9"/>
  <c r="BG3284" i="9"/>
  <c r="BG3285" i="9"/>
  <c r="BG3286" i="9"/>
  <c r="BG3287" i="9"/>
  <c r="BG3288" i="9"/>
  <c r="BG3289" i="9"/>
  <c r="BG3290" i="9"/>
  <c r="BG3291" i="9"/>
  <c r="BG3292" i="9"/>
  <c r="BG3293" i="9"/>
  <c r="BG3294" i="9"/>
  <c r="BG3295" i="9"/>
  <c r="BG3296" i="9"/>
  <c r="BG3297" i="9"/>
  <c r="BG3298" i="9"/>
  <c r="BG3299" i="9"/>
  <c r="BG3300" i="9"/>
  <c r="BG3301" i="9"/>
  <c r="BG3302" i="9"/>
  <c r="BG3303" i="9"/>
  <c r="BG3304" i="9"/>
  <c r="BG3305" i="9"/>
  <c r="BG3306" i="9"/>
  <c r="BG3307" i="9"/>
  <c r="BG3308" i="9"/>
  <c r="BG3309" i="9"/>
  <c r="BG3310" i="9"/>
  <c r="BG3311" i="9"/>
  <c r="BG3312" i="9"/>
  <c r="BG3313" i="9"/>
  <c r="BG3314" i="9"/>
  <c r="BG3315" i="9"/>
  <c r="BG3316" i="9"/>
  <c r="BG3317" i="9"/>
  <c r="BG3318" i="9"/>
  <c r="BG3319" i="9"/>
  <c r="BG3320" i="9"/>
  <c r="BG3321" i="9"/>
  <c r="BG3322" i="9"/>
  <c r="BG3323" i="9"/>
  <c r="BG3324" i="9"/>
  <c r="BG3325" i="9"/>
  <c r="BG3326" i="9"/>
  <c r="BG3327" i="9"/>
  <c r="BG3328" i="9"/>
  <c r="BG3329" i="9"/>
  <c r="BG3330" i="9"/>
  <c r="BG3331" i="9"/>
  <c r="BG3332" i="9"/>
  <c r="BG3333" i="9"/>
  <c r="BG3334" i="9"/>
  <c r="BG3335" i="9"/>
  <c r="BG3336" i="9"/>
  <c r="BG3337" i="9"/>
  <c r="BG3338" i="9"/>
  <c r="BG3339" i="9"/>
  <c r="BG3340" i="9"/>
  <c r="BG3341" i="9"/>
  <c r="BG3342" i="9"/>
  <c r="BG3343" i="9"/>
  <c r="BG3344" i="9"/>
  <c r="BG3345" i="9"/>
  <c r="BG3346" i="9"/>
  <c r="BG3347" i="9"/>
  <c r="BG3348" i="9"/>
  <c r="BG3349" i="9"/>
  <c r="BG3350" i="9"/>
  <c r="BG3351" i="9"/>
  <c r="BG3352" i="9"/>
  <c r="BG3353" i="9"/>
  <c r="BG3354" i="9"/>
  <c r="BG3355" i="9"/>
  <c r="BG3356" i="9"/>
  <c r="BG3357" i="9"/>
  <c r="BG3358" i="9"/>
  <c r="BG3359" i="9"/>
  <c r="BG3360" i="9"/>
  <c r="BG3361" i="9"/>
  <c r="BG3362" i="9"/>
  <c r="BG3363" i="9"/>
  <c r="BG3364" i="9"/>
  <c r="BG3365" i="9"/>
  <c r="BG3366" i="9"/>
  <c r="BG3367" i="9"/>
  <c r="BG3368" i="9"/>
  <c r="BG3369" i="9"/>
  <c r="BG3370" i="9"/>
  <c r="BG3371" i="9"/>
  <c r="BG3372" i="9"/>
  <c r="BG3373" i="9"/>
  <c r="BG3374" i="9"/>
  <c r="BG3375" i="9"/>
  <c r="BG3376" i="9"/>
  <c r="BG3377" i="9"/>
  <c r="BG3378" i="9"/>
  <c r="BG3379" i="9"/>
  <c r="BG3380" i="9"/>
  <c r="BG3381" i="9"/>
  <c r="BG3382" i="9"/>
  <c r="BG3383" i="9"/>
  <c r="BG3384" i="9"/>
  <c r="BG3385" i="9"/>
  <c r="BG3386" i="9"/>
  <c r="BG3387" i="9"/>
  <c r="BG3388" i="9"/>
  <c r="BG3389" i="9"/>
  <c r="BG3390" i="9"/>
  <c r="BG3391" i="9"/>
  <c r="BG3392" i="9"/>
  <c r="BG3393" i="9"/>
  <c r="BG3394" i="9"/>
  <c r="BG3395" i="9"/>
  <c r="BG3396" i="9"/>
  <c r="BG3397" i="9"/>
  <c r="BG3398" i="9"/>
  <c r="BG3399" i="9"/>
  <c r="BG3400" i="9"/>
  <c r="BG3401" i="9"/>
  <c r="BG3402" i="9"/>
  <c r="BG3403" i="9"/>
  <c r="BG3404" i="9"/>
  <c r="BG3405" i="9"/>
  <c r="BG3406" i="9"/>
  <c r="BG3407" i="9"/>
  <c r="BG3408" i="9"/>
  <c r="BG3409" i="9"/>
  <c r="BG3410" i="9"/>
  <c r="BG3411" i="9"/>
  <c r="BG3412" i="9"/>
  <c r="BG3413" i="9"/>
  <c r="BG3414" i="9"/>
  <c r="BG3415" i="9"/>
  <c r="BG3416" i="9"/>
  <c r="BG3417" i="9"/>
  <c r="BG3418" i="9"/>
  <c r="BG3419" i="9"/>
  <c r="BG3420" i="9"/>
  <c r="BG3421" i="9"/>
  <c r="BG3422" i="9"/>
  <c r="BG3423" i="9"/>
  <c r="BG3424" i="9"/>
  <c r="BG3425" i="9"/>
  <c r="BG3426" i="9"/>
  <c r="BG3427" i="9"/>
  <c r="BG3428" i="9"/>
  <c r="BG3429" i="9"/>
  <c r="BG3430" i="9"/>
  <c r="BG3431" i="9"/>
  <c r="BG3432" i="9"/>
  <c r="BG3433" i="9"/>
  <c r="BG3434" i="9"/>
  <c r="BG3435" i="9"/>
  <c r="BG3436" i="9"/>
  <c r="BG3437" i="9"/>
  <c r="BG3438" i="9"/>
  <c r="BG3439" i="9"/>
  <c r="BG3440" i="9"/>
  <c r="BG3441" i="9"/>
  <c r="BG3442" i="9"/>
  <c r="BG3443" i="9"/>
  <c r="BG3444" i="9"/>
  <c r="BG3445" i="9"/>
  <c r="BG3446" i="9"/>
  <c r="BG3447" i="9"/>
  <c r="BG3448" i="9"/>
  <c r="BG3449" i="9"/>
  <c r="BG3450" i="9"/>
  <c r="BG3451" i="9"/>
  <c r="BG3452" i="9"/>
  <c r="BG3453" i="9"/>
  <c r="BG3454" i="9"/>
  <c r="BG3455" i="9"/>
  <c r="BG3456" i="9"/>
  <c r="BG3457" i="9"/>
  <c r="BG3458" i="9"/>
  <c r="BG3459" i="9"/>
  <c r="BG3460" i="9"/>
  <c r="BG3461" i="9"/>
  <c r="BG3462" i="9"/>
  <c r="BG3463" i="9"/>
  <c r="BG3464" i="9"/>
  <c r="BG3465" i="9"/>
  <c r="BG3466" i="9"/>
  <c r="BG3467" i="9"/>
  <c r="BG3468" i="9"/>
  <c r="BG3469" i="9"/>
  <c r="BG3470" i="9"/>
  <c r="BG3471" i="9"/>
  <c r="BG3472" i="9"/>
  <c r="BG3473" i="9"/>
  <c r="BG3474" i="9"/>
  <c r="BG3475" i="9"/>
  <c r="BG3476" i="9"/>
  <c r="BG3477" i="9"/>
  <c r="BG3478" i="9"/>
  <c r="BG3479" i="9"/>
  <c r="BG3480" i="9"/>
  <c r="BG3481" i="9"/>
  <c r="BG3482" i="9"/>
  <c r="BG3483" i="9"/>
  <c r="BG3484" i="9"/>
  <c r="BG3485" i="9"/>
  <c r="BG3486" i="9"/>
  <c r="BG3487" i="9"/>
  <c r="BG3488" i="9"/>
  <c r="BG3489" i="9"/>
  <c r="BG3490" i="9"/>
  <c r="BG3491" i="9"/>
  <c r="BG3492" i="9"/>
  <c r="BG3493" i="9"/>
  <c r="BG3494" i="9"/>
  <c r="BG3495" i="9"/>
  <c r="BG3496" i="9"/>
  <c r="BG3497" i="9"/>
  <c r="BG3498" i="9"/>
  <c r="BG3499" i="9"/>
  <c r="BG3500" i="9"/>
  <c r="BG3501" i="9"/>
  <c r="BG3502" i="9"/>
  <c r="BG3503" i="9"/>
  <c r="BG3504" i="9"/>
  <c r="BG3505" i="9"/>
  <c r="BG3506" i="9"/>
  <c r="BG3507" i="9"/>
  <c r="BG3508" i="9"/>
  <c r="BG3509" i="9"/>
  <c r="BG3510" i="9"/>
  <c r="BG3511" i="9"/>
  <c r="BG3512" i="9"/>
  <c r="BG3513" i="9"/>
  <c r="BG3514" i="9"/>
  <c r="BG3515" i="9"/>
  <c r="BG3516" i="9"/>
  <c r="BG3517" i="9"/>
  <c r="BG3518" i="9"/>
  <c r="BG3519" i="9"/>
  <c r="BG3520" i="9"/>
  <c r="BG3521" i="9"/>
  <c r="BG3522" i="9"/>
  <c r="BG3523" i="9"/>
  <c r="BG3524" i="9"/>
  <c r="BG3525" i="9"/>
  <c r="BG3526" i="9"/>
  <c r="BG3527" i="9"/>
  <c r="BG3528" i="9"/>
  <c r="BG3529" i="9"/>
  <c r="BG3530" i="9"/>
  <c r="BG3531" i="9"/>
  <c r="BG3532" i="9"/>
  <c r="BG3533" i="9"/>
  <c r="BG3534" i="9"/>
  <c r="BG3535" i="9"/>
  <c r="BG3536" i="9"/>
  <c r="BG3537" i="9"/>
  <c r="BG3538" i="9"/>
  <c r="BG3539" i="9"/>
  <c r="BG3540" i="9"/>
  <c r="BG3541" i="9"/>
  <c r="BG3542" i="9"/>
  <c r="BG3543" i="9"/>
  <c r="BG3544" i="9"/>
  <c r="BG3545" i="9"/>
  <c r="BG3546" i="9"/>
  <c r="BG3547" i="9"/>
  <c r="BG3548" i="9"/>
  <c r="BG3549" i="9"/>
  <c r="BG3550" i="9"/>
  <c r="BG3551" i="9"/>
  <c r="BG3552" i="9"/>
  <c r="BG3553" i="9"/>
  <c r="BG3554" i="9"/>
  <c r="BG3555" i="9"/>
  <c r="BG3556" i="9"/>
  <c r="BG3557" i="9"/>
  <c r="BG3558" i="9"/>
  <c r="BG3559" i="9"/>
  <c r="BG3560" i="9"/>
  <c r="BG3561" i="9"/>
  <c r="BG3562" i="9"/>
  <c r="BG3563" i="9"/>
  <c r="BG3564" i="9"/>
  <c r="BG3565" i="9"/>
  <c r="BG3566" i="9"/>
  <c r="BG3567" i="9"/>
  <c r="BG3568" i="9"/>
  <c r="BG3569" i="9"/>
  <c r="BG3570" i="9"/>
  <c r="BG3571" i="9"/>
  <c r="BG3572" i="9"/>
  <c r="BG3573" i="9"/>
  <c r="BG3574" i="9"/>
  <c r="BG3575" i="9"/>
  <c r="BG3576" i="9"/>
  <c r="BG3577" i="9"/>
  <c r="BG3578" i="9"/>
  <c r="BG3579" i="9"/>
  <c r="BG3580" i="9"/>
  <c r="BG3581" i="9"/>
  <c r="BG3582" i="9"/>
  <c r="BG3583" i="9"/>
  <c r="BG3584" i="9"/>
  <c r="BG3585" i="9"/>
  <c r="BG3586" i="9"/>
  <c r="BG3587" i="9"/>
  <c r="BG3588" i="9"/>
  <c r="BG3589" i="9"/>
  <c r="BG3590" i="9"/>
  <c r="BG3591" i="9"/>
  <c r="BG3592" i="9"/>
  <c r="BG3593" i="9"/>
  <c r="BG3594" i="9"/>
  <c r="BG3595" i="9"/>
  <c r="BG3596" i="9"/>
  <c r="BG3597" i="9"/>
  <c r="BG3598" i="9"/>
  <c r="BG3599" i="9"/>
  <c r="BG3600" i="9"/>
  <c r="BG3601" i="9"/>
  <c r="BG3602" i="9"/>
  <c r="BG3603" i="9"/>
  <c r="BG3604" i="9"/>
  <c r="BG3605" i="9"/>
  <c r="BG3606" i="9"/>
  <c r="BG3607" i="9"/>
  <c r="BG3608" i="9"/>
  <c r="BG3609" i="9"/>
  <c r="BG3610" i="9"/>
  <c r="BG3611" i="9"/>
  <c r="BG3612" i="9"/>
  <c r="BG3613" i="9"/>
  <c r="BG3614" i="9"/>
  <c r="BG3615" i="9"/>
  <c r="BG3616" i="9"/>
  <c r="BG3617" i="9"/>
  <c r="BG3618" i="9"/>
  <c r="BG3619" i="9"/>
  <c r="BG3620" i="9"/>
  <c r="BG3621" i="9"/>
  <c r="BG3622" i="9"/>
  <c r="BG3623" i="9"/>
  <c r="BG3624" i="9"/>
  <c r="BG3625" i="9"/>
  <c r="BG3626" i="9"/>
  <c r="BG3627" i="9"/>
  <c r="BG3628" i="9"/>
  <c r="BG3629" i="9"/>
  <c r="BG3630" i="9"/>
  <c r="BG3631" i="9"/>
  <c r="BG3632" i="9"/>
  <c r="BG3633" i="9"/>
  <c r="BG3634" i="9"/>
  <c r="BG3635" i="9"/>
  <c r="BG3636" i="9"/>
  <c r="BG3637" i="9"/>
  <c r="BG3638" i="9"/>
  <c r="BG3639" i="9"/>
  <c r="BG3640" i="9"/>
  <c r="BG3641" i="9"/>
  <c r="BG3642" i="9"/>
  <c r="BG3643" i="9"/>
  <c r="BG3644" i="9"/>
  <c r="BG3645" i="9"/>
  <c r="BG3646" i="9"/>
  <c r="BG3647" i="9"/>
  <c r="BG3648" i="9"/>
  <c r="BG3649" i="9"/>
  <c r="BG3650" i="9"/>
  <c r="BG3651" i="9"/>
  <c r="BG3652" i="9"/>
  <c r="BG3653" i="9"/>
  <c r="BG3654" i="9"/>
  <c r="BG3655" i="9"/>
  <c r="BG3656" i="9"/>
  <c r="BG3657" i="9"/>
  <c r="BG3658" i="9"/>
  <c r="BG3659" i="9"/>
  <c r="BG3660" i="9"/>
  <c r="BG3661" i="9"/>
  <c r="BG3662" i="9"/>
  <c r="BG3663" i="9"/>
  <c r="BG3664" i="9"/>
  <c r="BG3665" i="9"/>
  <c r="BG3666" i="9"/>
  <c r="BG3667" i="9"/>
  <c r="BG3668" i="9"/>
  <c r="BG3669" i="9"/>
  <c r="BG3670" i="9"/>
  <c r="BG3671" i="9"/>
  <c r="BG3672" i="9"/>
  <c r="BG3673" i="9"/>
  <c r="BG3674" i="9"/>
  <c r="BG3675" i="9"/>
  <c r="BG3676" i="9"/>
  <c r="BG3677" i="9"/>
  <c r="BG3678" i="9"/>
  <c r="BG3679" i="9"/>
  <c r="BG3680" i="9"/>
  <c r="BG3681" i="9"/>
  <c r="BG3682" i="9"/>
  <c r="BG3683" i="9"/>
  <c r="BG3684" i="9"/>
  <c r="BG3685" i="9"/>
  <c r="BG3686" i="9"/>
  <c r="BG3687" i="9"/>
  <c r="BG3688" i="9"/>
  <c r="BG3689" i="9"/>
  <c r="BG3690" i="9"/>
  <c r="BG3691" i="9"/>
  <c r="BG3692" i="9"/>
  <c r="BG3693" i="9"/>
  <c r="BG3694" i="9"/>
  <c r="BG3695" i="9"/>
  <c r="BG3696" i="9"/>
  <c r="BG3697" i="9"/>
  <c r="BG3698" i="9"/>
  <c r="BG3699" i="9"/>
  <c r="BG3700" i="9"/>
  <c r="BG3701" i="9"/>
  <c r="BG3702" i="9"/>
  <c r="BG3703" i="9"/>
  <c r="BG3704" i="9"/>
  <c r="BG3705" i="9"/>
  <c r="BG3706" i="9"/>
  <c r="BG3707" i="9"/>
  <c r="BG3708" i="9"/>
  <c r="BG3709" i="9"/>
  <c r="BG3710" i="9"/>
  <c r="BG3711" i="9"/>
  <c r="BG3712" i="9"/>
  <c r="BG3713" i="9"/>
  <c r="BG3714" i="9"/>
  <c r="BG3715" i="9"/>
  <c r="BG3716" i="9"/>
  <c r="BG3717" i="9"/>
  <c r="BG3718" i="9"/>
  <c r="BG3719" i="9"/>
  <c r="BG3720" i="9"/>
  <c r="BG3721" i="9"/>
  <c r="BG3722" i="9"/>
  <c r="BG3723" i="9"/>
  <c r="BG3724" i="9"/>
  <c r="BG3725" i="9"/>
  <c r="BG3726" i="9"/>
  <c r="BG3727" i="9"/>
  <c r="BG3728" i="9"/>
  <c r="BG3729" i="9"/>
  <c r="BG3730" i="9"/>
  <c r="BG3731" i="9"/>
  <c r="BG3732" i="9"/>
  <c r="BG3733" i="9"/>
  <c r="BG3734" i="9"/>
  <c r="BG3735" i="9"/>
  <c r="BG3736" i="9"/>
  <c r="BG3737" i="9"/>
  <c r="BG3738" i="9"/>
  <c r="BG3739" i="9"/>
  <c r="BG3740" i="9"/>
  <c r="BG3741" i="9"/>
  <c r="BG3742" i="9"/>
  <c r="BG3743" i="9"/>
  <c r="BG3744" i="9"/>
  <c r="BG3745" i="9"/>
  <c r="BG3746" i="9"/>
  <c r="BG3747" i="9"/>
  <c r="BG3748" i="9"/>
  <c r="BG3749" i="9"/>
  <c r="BG3750" i="9"/>
  <c r="BG3751" i="9"/>
  <c r="BG3752" i="9"/>
  <c r="BG3753" i="9"/>
  <c r="BG3754" i="9"/>
  <c r="BG3755" i="9"/>
  <c r="BG3756" i="9"/>
  <c r="BG3757" i="9"/>
  <c r="BG3758" i="9"/>
  <c r="BG3759" i="9"/>
  <c r="BG3760" i="9"/>
  <c r="BG3761" i="9"/>
  <c r="BG3762" i="9"/>
  <c r="BG3763" i="9"/>
  <c r="BG3764" i="9"/>
  <c r="BG3765" i="9"/>
  <c r="BG3766" i="9"/>
  <c r="BG3767" i="9"/>
  <c r="BG3768" i="9"/>
  <c r="BG3769" i="9"/>
  <c r="BG3770" i="9"/>
  <c r="BG3771" i="9"/>
  <c r="BG3772" i="9"/>
  <c r="BG3773" i="9"/>
  <c r="BG3774" i="9"/>
  <c r="BG3775" i="9"/>
  <c r="BG3776" i="9"/>
  <c r="BG3777" i="9"/>
  <c r="BG3778" i="9"/>
  <c r="BG3779" i="9"/>
  <c r="BG3780" i="9"/>
  <c r="BG3781" i="9"/>
  <c r="BG3782" i="9"/>
  <c r="BG3783" i="9"/>
  <c r="BG3784" i="9"/>
  <c r="BG3785" i="9"/>
  <c r="BG3786" i="9"/>
  <c r="BG3787" i="9"/>
  <c r="BG3788" i="9"/>
  <c r="BG3789" i="9"/>
  <c r="BG3790" i="9"/>
  <c r="BG3791" i="9"/>
  <c r="BG3792" i="9"/>
  <c r="BG3793" i="9"/>
  <c r="BG3794" i="9"/>
  <c r="BG3795" i="9"/>
  <c r="BG3796" i="9"/>
  <c r="BG3797" i="9"/>
  <c r="BG3798" i="9"/>
  <c r="BG3799" i="9"/>
  <c r="BG3800" i="9"/>
  <c r="BG3801" i="9"/>
  <c r="BG3802" i="9"/>
  <c r="BG3803" i="9"/>
  <c r="BG3804" i="9"/>
  <c r="BG3805" i="9"/>
  <c r="BG3806" i="9"/>
  <c r="BG3807" i="9"/>
  <c r="BG3808" i="9"/>
  <c r="BG3809" i="9"/>
  <c r="BG3810" i="9"/>
  <c r="BG3811" i="9"/>
  <c r="BG3812" i="9"/>
  <c r="BG3813" i="9"/>
  <c r="BG3814" i="9"/>
  <c r="BG3815" i="9"/>
  <c r="BG3816" i="9"/>
  <c r="BG3817" i="9"/>
  <c r="BG3818" i="9"/>
  <c r="BG3819" i="9"/>
  <c r="BG3820" i="9"/>
  <c r="BG3821" i="9"/>
  <c r="BG3822" i="9"/>
  <c r="BG3823" i="9"/>
  <c r="BG3824" i="9"/>
  <c r="BG3825" i="9"/>
  <c r="BG3826" i="9"/>
  <c r="BG3827" i="9"/>
  <c r="BG3828" i="9"/>
  <c r="BG3829" i="9"/>
  <c r="BG3830" i="9"/>
  <c r="BG3831" i="9"/>
  <c r="BG3832" i="9"/>
  <c r="BG3833" i="9"/>
  <c r="BG3834" i="9"/>
  <c r="BG3835" i="9"/>
  <c r="BG3836" i="9"/>
  <c r="BG3837" i="9"/>
  <c r="BG3838" i="9"/>
  <c r="BG3839" i="9"/>
  <c r="BG3840" i="9"/>
  <c r="BG3841" i="9"/>
  <c r="BG3842" i="9"/>
  <c r="BG3843" i="9"/>
  <c r="BG3844" i="9"/>
  <c r="BG3845" i="9"/>
  <c r="BG3846" i="9"/>
  <c r="BG3847" i="9"/>
  <c r="BG3848" i="9"/>
  <c r="BG3849" i="9"/>
  <c r="BG3850" i="9"/>
  <c r="BG3851" i="9"/>
  <c r="BG3852" i="9"/>
  <c r="BG3853" i="9"/>
  <c r="BG3854" i="9"/>
  <c r="BG3855" i="9"/>
  <c r="BG3856" i="9"/>
  <c r="BG3857" i="9"/>
  <c r="BG3858" i="9"/>
  <c r="BG3859" i="9"/>
  <c r="BG3860" i="9"/>
  <c r="BG3861" i="9"/>
  <c r="BG3862" i="9"/>
  <c r="BG3863" i="9"/>
  <c r="BG3864" i="9"/>
  <c r="BG3865" i="9"/>
  <c r="BG3866" i="9"/>
  <c r="BG3867" i="9"/>
  <c r="BG3868" i="9"/>
  <c r="BG3869" i="9"/>
  <c r="BG3870" i="9"/>
  <c r="BG3871" i="9"/>
  <c r="BG3872" i="9"/>
  <c r="BG3873" i="9"/>
  <c r="BG3874" i="9"/>
  <c r="BG3875" i="9"/>
  <c r="BG3876" i="9"/>
  <c r="BG3877" i="9"/>
  <c r="BG3878" i="9"/>
  <c r="BG3879" i="9"/>
  <c r="BG3880" i="9"/>
  <c r="BG3881" i="9"/>
  <c r="BG3882" i="9"/>
  <c r="BG3883" i="9"/>
  <c r="BG3884" i="9"/>
  <c r="BG3885" i="9"/>
  <c r="BG3886" i="9"/>
  <c r="BG3887" i="9"/>
  <c r="BG3888" i="9"/>
  <c r="BG3889" i="9"/>
  <c r="BG3890" i="9"/>
  <c r="BG3891" i="9"/>
  <c r="BG3892" i="9"/>
  <c r="BG3893" i="9"/>
  <c r="BG3894" i="9"/>
  <c r="BG3895" i="9"/>
  <c r="BG3896" i="9"/>
  <c r="BG3897" i="9"/>
  <c r="BG3898" i="9"/>
  <c r="BG3899" i="9"/>
  <c r="BG3900" i="9"/>
  <c r="BG3901" i="9"/>
  <c r="BG3902" i="9"/>
  <c r="BG3903" i="9"/>
  <c r="BG3904" i="9"/>
  <c r="BG3905" i="9"/>
  <c r="BG3906" i="9"/>
  <c r="BG3907" i="9"/>
  <c r="BG3908" i="9"/>
  <c r="BG3909" i="9"/>
  <c r="BG3910" i="9"/>
  <c r="BG3911" i="9"/>
  <c r="BG3912" i="9"/>
  <c r="BG3913" i="9"/>
  <c r="BG3914" i="9"/>
  <c r="BG3915" i="9"/>
  <c r="BG3916" i="9"/>
  <c r="BG3917" i="9"/>
  <c r="BG3918" i="9"/>
  <c r="BG3919" i="9"/>
  <c r="BG3920" i="9"/>
  <c r="BG3921" i="9"/>
  <c r="BG3922" i="9"/>
  <c r="BG3923" i="9"/>
  <c r="BG3924" i="9"/>
  <c r="BG3925" i="9"/>
  <c r="BG3926" i="9"/>
  <c r="BG3927" i="9"/>
  <c r="BG3928" i="9"/>
  <c r="BG3929" i="9"/>
  <c r="BG3930" i="9"/>
  <c r="BG3931" i="9"/>
  <c r="BG3932" i="9"/>
  <c r="BG3933" i="9"/>
  <c r="BG3934" i="9"/>
  <c r="BG3935" i="9"/>
  <c r="BG3936" i="9"/>
  <c r="BG3937" i="9"/>
  <c r="BG3938" i="9"/>
  <c r="BG3939" i="9"/>
  <c r="BG3940" i="9"/>
  <c r="BG3941" i="9"/>
  <c r="BG3942" i="9"/>
  <c r="BG3943" i="9"/>
  <c r="BG3944" i="9"/>
  <c r="BG3945" i="9"/>
  <c r="BG3946" i="9"/>
  <c r="BG3947" i="9"/>
  <c r="BG3948" i="9"/>
  <c r="BG3949" i="9"/>
  <c r="BG3950" i="9"/>
  <c r="BG3951" i="9"/>
  <c r="BG3952" i="9"/>
  <c r="BG3953" i="9"/>
  <c r="BG3954" i="9"/>
  <c r="BG3955" i="9"/>
  <c r="BG3956" i="9"/>
  <c r="BG3957" i="9"/>
  <c r="BG3958" i="9"/>
  <c r="BG3959" i="9"/>
  <c r="BG3960" i="9"/>
  <c r="BG3961" i="9"/>
  <c r="BG3962" i="9"/>
  <c r="BG3963" i="9"/>
  <c r="BG3964" i="9"/>
  <c r="BG3965" i="9"/>
  <c r="BG3966" i="9"/>
  <c r="BG3967" i="9"/>
  <c r="BG3968" i="9"/>
  <c r="BG3969" i="9"/>
  <c r="BG3970" i="9"/>
  <c r="BG3971" i="9"/>
  <c r="BG3972" i="9"/>
  <c r="BG3973" i="9"/>
  <c r="BG3974" i="9"/>
  <c r="BG3975" i="9"/>
  <c r="BG3976" i="9"/>
  <c r="BG3977" i="9"/>
  <c r="BG3978" i="9"/>
  <c r="BG3979" i="9"/>
  <c r="BG3980" i="9"/>
  <c r="BG3981" i="9"/>
  <c r="BG3982" i="9"/>
  <c r="BG3983" i="9"/>
  <c r="BG3984" i="9"/>
  <c r="BG3985" i="9"/>
  <c r="BG3986" i="9"/>
  <c r="BG3987" i="9"/>
  <c r="BG3988" i="9"/>
  <c r="BG3989" i="9"/>
  <c r="BG3990" i="9"/>
  <c r="BG3991" i="9"/>
  <c r="BG3992" i="9"/>
  <c r="BG3993" i="9"/>
  <c r="BG3994" i="9"/>
  <c r="BG3995" i="9"/>
  <c r="BG3996" i="9"/>
  <c r="BG3997" i="9"/>
  <c r="BG3998" i="9"/>
  <c r="BG3999" i="9"/>
  <c r="BG4000" i="9"/>
  <c r="BG4001" i="9"/>
  <c r="BG4002" i="9"/>
  <c r="BG4003" i="9"/>
  <c r="BG4004" i="9"/>
  <c r="BG4005" i="9"/>
  <c r="BG4006" i="9"/>
  <c r="BG4007" i="9"/>
  <c r="BG4008" i="9"/>
  <c r="BG4009" i="9"/>
  <c r="BG4010" i="9"/>
  <c r="BG4011" i="9"/>
  <c r="BG4012" i="9"/>
  <c r="BG4013" i="9"/>
  <c r="BG4014" i="9"/>
  <c r="BG4015" i="9"/>
  <c r="BG4016" i="9"/>
  <c r="BG4017" i="9"/>
  <c r="BG4018" i="9"/>
  <c r="BG4019" i="9"/>
  <c r="BG4020" i="9"/>
  <c r="BG4021" i="9"/>
  <c r="BG4022" i="9"/>
  <c r="BG4023" i="9"/>
  <c r="BG4024" i="9"/>
  <c r="BG4025" i="9"/>
  <c r="BG4026" i="9"/>
  <c r="BG4027" i="9"/>
  <c r="BG4028" i="9"/>
  <c r="BG4029" i="9"/>
  <c r="BG4030" i="9"/>
  <c r="BG4031" i="9"/>
  <c r="BG4032" i="9"/>
  <c r="BG4033" i="9"/>
  <c r="BG4034" i="9"/>
  <c r="BG4035" i="9"/>
  <c r="BG4036" i="9"/>
  <c r="BG4037" i="9"/>
  <c r="BG4038" i="9"/>
  <c r="BG4039" i="9"/>
  <c r="BG4040" i="9"/>
  <c r="BG4041" i="9"/>
  <c r="BG4042" i="9"/>
  <c r="BG4043" i="9"/>
  <c r="BG4044" i="9"/>
  <c r="BG4045" i="9"/>
  <c r="BG4046" i="9"/>
  <c r="BG4047" i="9"/>
  <c r="BG4048" i="9"/>
  <c r="BG4049" i="9"/>
  <c r="BG4050" i="9"/>
  <c r="BG4051" i="9"/>
  <c r="BG4052" i="9"/>
  <c r="BG4053" i="9"/>
  <c r="BG4054" i="9"/>
  <c r="BG4055" i="9"/>
  <c r="BG4056" i="9"/>
  <c r="BG4057" i="9"/>
  <c r="BG4058" i="9"/>
  <c r="BG4059" i="9"/>
  <c r="BG4060" i="9"/>
  <c r="BG4061" i="9"/>
  <c r="BG4062" i="9"/>
  <c r="BG4063" i="9"/>
  <c r="BG4064" i="9"/>
  <c r="BG4065" i="9"/>
  <c r="BG4066" i="9"/>
  <c r="BG4067" i="9"/>
  <c r="BG4068" i="9"/>
  <c r="BG4069" i="9"/>
  <c r="BG4070" i="9"/>
  <c r="BG4071" i="9"/>
  <c r="BG4072" i="9"/>
  <c r="BG4073" i="9"/>
  <c r="BG4074" i="9"/>
  <c r="BG4075" i="9"/>
  <c r="BG4076" i="9"/>
  <c r="BG4077" i="9"/>
  <c r="BG4078" i="9"/>
  <c r="BG4079" i="9"/>
  <c r="BG4080" i="9"/>
  <c r="BG4081" i="9"/>
  <c r="BG4082" i="9"/>
  <c r="BG4083" i="9"/>
  <c r="BG4084" i="9"/>
  <c r="BG4085" i="9"/>
  <c r="BG4086" i="9"/>
  <c r="BG4087" i="9"/>
  <c r="BG4088" i="9"/>
  <c r="BG4089" i="9"/>
  <c r="BG4090" i="9"/>
  <c r="BG4091" i="9"/>
  <c r="BG4092" i="9"/>
  <c r="BG4093" i="9"/>
  <c r="BG4094" i="9"/>
  <c r="BG4095" i="9"/>
  <c r="BG4096" i="9"/>
  <c r="BG4097" i="9"/>
  <c r="BG4098" i="9"/>
  <c r="BG4099" i="9"/>
  <c r="BG4100" i="9"/>
  <c r="BG4101" i="9"/>
  <c r="BG4102" i="9"/>
  <c r="BG4103" i="9"/>
  <c r="BG4104" i="9"/>
  <c r="BG4105" i="9"/>
  <c r="BG4106" i="9"/>
  <c r="BG4107" i="9"/>
  <c r="BG4108" i="9"/>
  <c r="BG4109" i="9"/>
  <c r="BG4110" i="9"/>
  <c r="BG4111" i="9"/>
  <c r="BG4112" i="9"/>
  <c r="BG4113" i="9"/>
  <c r="BG4114" i="9"/>
  <c r="BG4115" i="9"/>
  <c r="BG4116" i="9"/>
  <c r="BG4117" i="9"/>
  <c r="BG4118" i="9"/>
  <c r="BG4119" i="9"/>
  <c r="BG4120" i="9"/>
  <c r="BG4121" i="9"/>
  <c r="BG4122" i="9"/>
  <c r="BG4123" i="9"/>
  <c r="BG4124" i="9"/>
  <c r="BG4125" i="9"/>
  <c r="BG4126" i="9"/>
  <c r="BG4127" i="9"/>
  <c r="BG4128" i="9"/>
  <c r="BG4129" i="9"/>
  <c r="BG4130" i="9"/>
  <c r="BG4131" i="9"/>
  <c r="BG4132" i="9"/>
  <c r="BG4133" i="9"/>
  <c r="BG4134" i="9"/>
  <c r="BG4135" i="9"/>
  <c r="BG4136" i="9"/>
  <c r="BG4137" i="9"/>
  <c r="BG4138" i="9"/>
  <c r="BG4139" i="9"/>
  <c r="BG4140" i="9"/>
  <c r="BG4141" i="9"/>
  <c r="BG4142" i="9"/>
  <c r="BG4143" i="9"/>
  <c r="BG4144" i="9"/>
  <c r="BG4145" i="9"/>
  <c r="BG4146" i="9"/>
  <c r="BG4147" i="9"/>
  <c r="BG4148" i="9"/>
  <c r="BG4149" i="9"/>
  <c r="BG4150" i="9"/>
  <c r="BG4151" i="9"/>
  <c r="BG4152" i="9"/>
  <c r="BG4153" i="9"/>
  <c r="BG4154" i="9"/>
  <c r="BG4155" i="9"/>
  <c r="BG4156" i="9"/>
  <c r="BG4157" i="9"/>
  <c r="BG4158" i="9"/>
  <c r="BG4159" i="9"/>
  <c r="BG4160" i="9"/>
  <c r="BG4161" i="9"/>
  <c r="BG4162" i="9"/>
  <c r="BG4163" i="9"/>
  <c r="BG4164" i="9"/>
  <c r="BG4165" i="9"/>
  <c r="BG4166" i="9"/>
  <c r="BG4167" i="9"/>
  <c r="BG4168" i="9"/>
  <c r="BG4169" i="9"/>
  <c r="BG4170" i="9"/>
  <c r="BG4171" i="9"/>
  <c r="BG4172" i="9"/>
  <c r="BG4173" i="9"/>
  <c r="BG4174" i="9"/>
  <c r="BG4175" i="9"/>
  <c r="BG4176" i="9"/>
  <c r="BG4177" i="9"/>
  <c r="BG4178" i="9"/>
  <c r="BG4179" i="9"/>
  <c r="BG4180" i="9"/>
  <c r="BG4181" i="9"/>
  <c r="BG4182" i="9"/>
  <c r="BG4183" i="9"/>
  <c r="BG4184" i="9"/>
  <c r="BG4185" i="9"/>
  <c r="BG4186" i="9"/>
  <c r="BG4187" i="9"/>
  <c r="BG4188" i="9"/>
  <c r="BG4189" i="9"/>
  <c r="BG4190" i="9"/>
  <c r="BG4191" i="9"/>
  <c r="BG4192" i="9"/>
  <c r="BG4193" i="9"/>
  <c r="BG4194" i="9"/>
  <c r="BG4195" i="9"/>
  <c r="BG4196" i="9"/>
  <c r="BG4197" i="9"/>
  <c r="BG4198" i="9"/>
  <c r="BG4199" i="9"/>
  <c r="BG4200" i="9"/>
  <c r="BG4201" i="9"/>
  <c r="BG4202" i="9"/>
  <c r="BG4203" i="9"/>
  <c r="BG4204" i="9"/>
  <c r="BG4205" i="9"/>
  <c r="BG4206" i="9"/>
  <c r="BG4207" i="9"/>
  <c r="BG4208" i="9"/>
  <c r="BG4209" i="9"/>
  <c r="BG4210" i="9"/>
  <c r="BG4211" i="9"/>
  <c r="BG4212" i="9"/>
  <c r="BG4213" i="9"/>
  <c r="BG4214" i="9"/>
  <c r="BG4215" i="9"/>
  <c r="BG4216" i="9"/>
  <c r="BG4217" i="9"/>
  <c r="BG4218" i="9"/>
  <c r="BG4219" i="9"/>
  <c r="BG4220" i="9"/>
  <c r="BG4221" i="9"/>
  <c r="BG4222" i="9"/>
  <c r="BG4223" i="9"/>
  <c r="BG4224" i="9"/>
  <c r="BG4225" i="9"/>
  <c r="BG4226" i="9"/>
  <c r="BG4227" i="9"/>
  <c r="BG4228" i="9"/>
  <c r="BG4229" i="9"/>
  <c r="BG4230" i="9"/>
  <c r="BG4231" i="9"/>
  <c r="BG4232" i="9"/>
  <c r="BG4233" i="9"/>
  <c r="BG4234" i="9"/>
  <c r="BG4235" i="9"/>
  <c r="BG4236" i="9"/>
  <c r="BG4237" i="9"/>
  <c r="BG4238" i="9"/>
  <c r="BG4239" i="9"/>
  <c r="BG4240" i="9"/>
  <c r="BG4241" i="9"/>
  <c r="BG4242" i="9"/>
  <c r="BG4243" i="9"/>
  <c r="BG4244" i="9"/>
  <c r="BG4245" i="9"/>
  <c r="BG4246" i="9"/>
  <c r="BG4247" i="9"/>
  <c r="BG4248" i="9"/>
  <c r="BG4249" i="9"/>
  <c r="BG4250" i="9"/>
  <c r="BG4251" i="9"/>
  <c r="BG4252" i="9"/>
  <c r="BG4253" i="9"/>
  <c r="BG4254" i="9"/>
  <c r="BG4255" i="9"/>
  <c r="BG4256" i="9"/>
  <c r="BG4257" i="9"/>
  <c r="BG4258" i="9"/>
  <c r="BG4259" i="9"/>
  <c r="BG4260" i="9"/>
  <c r="BG4261" i="9"/>
  <c r="BG4262" i="9"/>
  <c r="BG4263" i="9"/>
  <c r="BG4264" i="9"/>
  <c r="BG4265" i="9"/>
  <c r="BG4266" i="9"/>
  <c r="BG4267" i="9"/>
  <c r="BG4268" i="9"/>
  <c r="BG4269" i="9"/>
  <c r="BG4270" i="9"/>
  <c r="BG4271" i="9"/>
  <c r="BG4272" i="9"/>
  <c r="BG4273" i="9"/>
  <c r="BG4274" i="9"/>
  <c r="BG4275" i="9"/>
  <c r="BG4276" i="9"/>
  <c r="BG4277" i="9"/>
  <c r="BG4278" i="9"/>
  <c r="BG4279" i="9"/>
  <c r="BG4280" i="9"/>
  <c r="BG4281" i="9"/>
  <c r="BG4282" i="9"/>
  <c r="BG4283" i="9"/>
  <c r="BG4284" i="9"/>
  <c r="BG4285" i="9"/>
  <c r="BG4286" i="9"/>
  <c r="BG4287" i="9"/>
  <c r="BG4288" i="9"/>
  <c r="BG4289" i="9"/>
  <c r="BG4290" i="9"/>
  <c r="BG4291" i="9"/>
  <c r="BG4292" i="9"/>
  <c r="BG4293" i="9"/>
  <c r="BG4294" i="9"/>
  <c r="BG4295" i="9"/>
  <c r="BG4296" i="9"/>
  <c r="BG4297" i="9"/>
  <c r="BG4298" i="9"/>
  <c r="BG4299" i="9"/>
  <c r="BG4300" i="9"/>
  <c r="BG4301" i="9"/>
  <c r="BG4302" i="9"/>
  <c r="BG4303" i="9"/>
  <c r="BG4304" i="9"/>
  <c r="BG4305" i="9"/>
  <c r="BG4306" i="9"/>
  <c r="BG4307" i="9"/>
  <c r="BG4308" i="9"/>
  <c r="BG4309" i="9"/>
  <c r="BG4310" i="9"/>
  <c r="BG4311" i="9"/>
  <c r="BG4312" i="9"/>
  <c r="BG4313" i="9"/>
  <c r="BG4314" i="9"/>
  <c r="BG4315" i="9"/>
  <c r="BG4316" i="9"/>
  <c r="BG4317" i="9"/>
  <c r="BG4318" i="9"/>
  <c r="BG4319" i="9"/>
  <c r="BG4320" i="9"/>
  <c r="BG4321" i="9"/>
  <c r="BG4322" i="9"/>
  <c r="BG4323" i="9"/>
  <c r="BG4324" i="9"/>
  <c r="BG4325" i="9"/>
  <c r="BG4326" i="9"/>
  <c r="BG4327" i="9"/>
  <c r="BG4328" i="9"/>
  <c r="BG4329" i="9"/>
  <c r="BG4330" i="9"/>
  <c r="BG4331" i="9"/>
  <c r="BG4332" i="9"/>
  <c r="BG4333" i="9"/>
  <c r="BG4334" i="9"/>
  <c r="BG4335" i="9"/>
  <c r="BG4336" i="9"/>
  <c r="BG4337" i="9"/>
  <c r="BG4338" i="9"/>
  <c r="BG4339" i="9"/>
  <c r="BG4340" i="9"/>
  <c r="BG4341" i="9"/>
  <c r="BG4342" i="9"/>
  <c r="BG4343" i="9"/>
  <c r="BG4344" i="9"/>
  <c r="BG4345" i="9"/>
  <c r="BG4346" i="9"/>
  <c r="BG4347" i="9"/>
  <c r="BG4348" i="9"/>
  <c r="BG4349" i="9"/>
  <c r="BG4350" i="9"/>
  <c r="BG4351" i="9"/>
  <c r="BG4352" i="9"/>
  <c r="BG4353" i="9"/>
  <c r="BG4354" i="9"/>
  <c r="BG4355" i="9"/>
  <c r="BG4356" i="9"/>
  <c r="BG4357" i="9"/>
  <c r="BG4358" i="9"/>
  <c r="BG4359" i="9"/>
  <c r="BG4360" i="9"/>
  <c r="BG4361" i="9"/>
  <c r="BG4362" i="9"/>
  <c r="BG4363" i="9"/>
  <c r="BG4364" i="9"/>
  <c r="BG4365" i="9"/>
  <c r="BG4366" i="9"/>
  <c r="BG4367" i="9"/>
  <c r="BG4368" i="9"/>
  <c r="BG4369" i="9"/>
  <c r="BG4370" i="9"/>
  <c r="BG4371" i="9"/>
  <c r="BG4372" i="9"/>
  <c r="BG4373" i="9"/>
  <c r="BG4374" i="9"/>
  <c r="BG4375" i="9"/>
  <c r="BG4376" i="9"/>
  <c r="BG4377" i="9"/>
  <c r="BG4378" i="9"/>
  <c r="BG4379" i="9"/>
  <c r="BG4380" i="9"/>
  <c r="BG4381" i="9"/>
  <c r="BG4382" i="9"/>
  <c r="BG4383" i="9"/>
  <c r="BG4384" i="9"/>
  <c r="BG4385" i="9"/>
  <c r="BG4386" i="9"/>
  <c r="BG4387" i="9"/>
  <c r="BG4388" i="9"/>
  <c r="BG4389" i="9"/>
  <c r="BG4390" i="9"/>
  <c r="BG4391" i="9"/>
  <c r="BG4392" i="9"/>
  <c r="BG4393" i="9"/>
  <c r="BG4394" i="9"/>
  <c r="BG4395" i="9"/>
  <c r="BG4396" i="9"/>
  <c r="BG4397" i="9"/>
  <c r="BG4398" i="9"/>
  <c r="BG4399" i="9"/>
  <c r="BG4400" i="9"/>
  <c r="BG4401" i="9"/>
  <c r="BG4402" i="9"/>
  <c r="BG4403" i="9"/>
  <c r="BG4404" i="9"/>
  <c r="BG4405" i="9"/>
  <c r="BG4406" i="9"/>
  <c r="BG4407" i="9"/>
  <c r="BG4408" i="9"/>
  <c r="BG4409" i="9"/>
  <c r="BG4410" i="9"/>
  <c r="BG4411" i="9"/>
  <c r="BG4412" i="9"/>
  <c r="BG4413" i="9"/>
  <c r="BG4414" i="9"/>
  <c r="BG4415" i="9"/>
  <c r="BG4416" i="9"/>
  <c r="BG4417" i="9"/>
  <c r="BG4418" i="9"/>
  <c r="BG4419" i="9"/>
  <c r="BG4420" i="9"/>
  <c r="BG4421" i="9"/>
  <c r="BG4422" i="9"/>
  <c r="BG4423" i="9"/>
  <c r="BG4424" i="9"/>
  <c r="BG4425" i="9"/>
  <c r="BG4426" i="9"/>
  <c r="BG4427" i="9"/>
  <c r="BG4428" i="9"/>
  <c r="BG4429" i="9"/>
  <c r="BG4430" i="9"/>
  <c r="BG4431" i="9"/>
  <c r="BG4432" i="9"/>
  <c r="BG4433" i="9"/>
  <c r="BG4434" i="9"/>
  <c r="BG4435" i="9"/>
  <c r="BG4436" i="9"/>
  <c r="BG4437" i="9"/>
  <c r="BG4438" i="9"/>
  <c r="BG4439" i="9"/>
  <c r="BG4440" i="9"/>
  <c r="BG4441" i="9"/>
  <c r="BG4442" i="9"/>
  <c r="BG4443" i="9"/>
  <c r="BG4444" i="9"/>
  <c r="BG4445" i="9"/>
  <c r="BG4446" i="9"/>
  <c r="BG4447" i="9"/>
  <c r="BG4448" i="9"/>
  <c r="BG4449" i="9"/>
  <c r="BG4450" i="9"/>
  <c r="BG4451" i="9"/>
  <c r="BG4452" i="9"/>
  <c r="BG4453" i="9"/>
  <c r="BG4454" i="9"/>
  <c r="BG4455" i="9"/>
  <c r="BG4456" i="9"/>
  <c r="BG4457" i="9"/>
  <c r="BG4458" i="9"/>
  <c r="BG4459" i="9"/>
  <c r="BG4460" i="9"/>
  <c r="BG4461" i="9"/>
  <c r="BG4462" i="9"/>
  <c r="BG4463" i="9"/>
  <c r="BG4464" i="9"/>
  <c r="BG4465" i="9"/>
  <c r="BG4466" i="9"/>
  <c r="BG4467" i="9"/>
  <c r="BG4468" i="9"/>
  <c r="BG4469" i="9"/>
  <c r="BG4470" i="9"/>
  <c r="BG4471" i="9"/>
  <c r="BG4472" i="9"/>
  <c r="BG4473" i="9"/>
  <c r="BG4474" i="9"/>
  <c r="BG4475" i="9"/>
  <c r="BG4476" i="9"/>
  <c r="BG4477" i="9"/>
  <c r="BG4478" i="9"/>
  <c r="BG4479" i="9"/>
  <c r="BG4480" i="9"/>
  <c r="BG4481" i="9"/>
  <c r="BG4482" i="9"/>
  <c r="BG4483" i="9"/>
  <c r="BG4484" i="9"/>
  <c r="BG4485" i="9"/>
  <c r="BG4486" i="9"/>
  <c r="BG4487" i="9"/>
  <c r="BG4488" i="9"/>
  <c r="BG4489" i="9"/>
  <c r="BG4490" i="9"/>
  <c r="BG4491" i="9"/>
  <c r="BG4492" i="9"/>
  <c r="BG4493" i="9"/>
  <c r="BG4494" i="9"/>
  <c r="BG4495" i="9"/>
  <c r="BG4496" i="9"/>
  <c r="BG4497" i="9"/>
  <c r="BG4498" i="9"/>
  <c r="BG4499" i="9"/>
  <c r="BG4500" i="9"/>
  <c r="BG4501" i="9"/>
  <c r="BG4502" i="9"/>
  <c r="BG4503" i="9"/>
  <c r="BG4504" i="9"/>
  <c r="BG4505" i="9"/>
  <c r="BG4506" i="9"/>
  <c r="BG4507" i="9"/>
  <c r="BG4508" i="9"/>
  <c r="BG4509" i="9"/>
  <c r="BG4510" i="9"/>
  <c r="BG4511" i="9"/>
  <c r="BG4512" i="9"/>
  <c r="BG4513" i="9"/>
  <c r="BG4514" i="9"/>
  <c r="BG4515" i="9"/>
  <c r="BG4516" i="9"/>
  <c r="BG4517" i="9"/>
  <c r="BG4518" i="9"/>
  <c r="BG4519" i="9"/>
  <c r="BG4520" i="9"/>
  <c r="BG4521" i="9"/>
  <c r="BG4522" i="9"/>
  <c r="BG4523" i="9"/>
  <c r="BG4524" i="9"/>
  <c r="BG4525" i="9"/>
  <c r="BG4526" i="9"/>
  <c r="BG4527" i="9"/>
  <c r="BG4528" i="9"/>
  <c r="BG4529" i="9"/>
  <c r="BG4530" i="9"/>
  <c r="BG4531" i="9"/>
  <c r="BG4532" i="9"/>
  <c r="BG4533" i="9"/>
  <c r="BG4534" i="9"/>
  <c r="BG4535" i="9"/>
  <c r="BG4536" i="9"/>
  <c r="BG4537" i="9"/>
  <c r="BG4538" i="9"/>
  <c r="BG4539" i="9"/>
  <c r="BG4540" i="9"/>
  <c r="BG4541" i="9"/>
  <c r="BG4542" i="9"/>
  <c r="BG4543" i="9"/>
  <c r="BG4544" i="9"/>
  <c r="BG4545" i="9"/>
  <c r="BG4546" i="9"/>
  <c r="BG4547" i="9"/>
  <c r="BG4548" i="9"/>
  <c r="BG4549" i="9"/>
  <c r="BG4550" i="9"/>
  <c r="BG4551" i="9"/>
  <c r="BG4552" i="9"/>
  <c r="BG4553" i="9"/>
  <c r="BG4554" i="9"/>
  <c r="BG4555" i="9"/>
  <c r="BG4556" i="9"/>
  <c r="BG4557" i="9"/>
  <c r="BG4558" i="9"/>
  <c r="BG4559" i="9"/>
  <c r="BG4560" i="9"/>
  <c r="BG4561" i="9"/>
  <c r="BG4562" i="9"/>
  <c r="BG4563" i="9"/>
  <c r="BG4564" i="9"/>
  <c r="BG4565" i="9"/>
  <c r="BG4566" i="9"/>
  <c r="BG4567" i="9"/>
  <c r="BG4568" i="9"/>
  <c r="BG4569" i="9"/>
  <c r="BG4570" i="9"/>
  <c r="BG4571" i="9"/>
  <c r="BG4572" i="9"/>
  <c r="BG4573" i="9"/>
  <c r="BG4574" i="9"/>
  <c r="BG4575" i="9"/>
  <c r="BG4576" i="9"/>
  <c r="BG4577" i="9"/>
  <c r="BG4578" i="9"/>
  <c r="BG4579" i="9"/>
  <c r="BG4580" i="9"/>
  <c r="BG4581" i="9"/>
  <c r="BG4582" i="9"/>
  <c r="BG4583" i="9"/>
  <c r="BG4584" i="9"/>
  <c r="BG4585" i="9"/>
  <c r="BG4586" i="9"/>
  <c r="BG4587" i="9"/>
  <c r="BG4588" i="9"/>
  <c r="BG4589" i="9"/>
  <c r="BG4590" i="9"/>
  <c r="BG4591" i="9"/>
  <c r="BG4592" i="9"/>
  <c r="BG4593" i="9"/>
  <c r="BG4594" i="9"/>
  <c r="BG4595" i="9"/>
  <c r="BG4596" i="9"/>
  <c r="BG4597" i="9"/>
  <c r="BG4598" i="9"/>
  <c r="BG4599" i="9"/>
  <c r="BG4600" i="9"/>
  <c r="BG4601" i="9"/>
  <c r="BG4602" i="9"/>
  <c r="BG4603" i="9"/>
  <c r="BG4604" i="9"/>
  <c r="BG4605" i="9"/>
  <c r="BG4606" i="9"/>
  <c r="BG4607" i="9"/>
  <c r="BG4608" i="9"/>
  <c r="BG4609" i="9"/>
  <c r="BG4610" i="9"/>
  <c r="BG4611" i="9"/>
  <c r="BG4612" i="9"/>
  <c r="BG4613" i="9"/>
  <c r="BG4614" i="9"/>
  <c r="BG4615" i="9"/>
  <c r="BG4616" i="9"/>
  <c r="BG4617" i="9"/>
  <c r="BG4618" i="9"/>
  <c r="BG4619" i="9"/>
  <c r="BG4620" i="9"/>
  <c r="BG4621" i="9"/>
  <c r="BG4622" i="9"/>
  <c r="BG4623" i="9"/>
  <c r="BG4624" i="9"/>
  <c r="BG4625" i="9"/>
  <c r="BG4626" i="9"/>
  <c r="BG4627" i="9"/>
  <c r="BG4628" i="9"/>
  <c r="BG4629" i="9"/>
  <c r="BG4630" i="9"/>
  <c r="BG4631" i="9"/>
  <c r="BG4632" i="9"/>
  <c r="BG4633" i="9"/>
  <c r="BG4634" i="9"/>
  <c r="BG4635" i="9"/>
  <c r="BG4636" i="9"/>
  <c r="BG4637" i="9"/>
  <c r="BG4638" i="9"/>
  <c r="BG4639" i="9"/>
  <c r="BG4640" i="9"/>
  <c r="BG4641" i="9"/>
  <c r="BG4642" i="9"/>
  <c r="BG4643" i="9"/>
  <c r="BG4644" i="9"/>
  <c r="BG4645" i="9"/>
  <c r="BG4646" i="9"/>
  <c r="BG4647" i="9"/>
  <c r="BG4648" i="9"/>
  <c r="BG4649" i="9"/>
  <c r="BG4650" i="9"/>
  <c r="BG4651" i="9"/>
  <c r="BG4652" i="9"/>
  <c r="BG4653" i="9"/>
  <c r="BG4654" i="9"/>
  <c r="BG4655" i="9"/>
  <c r="BG4656" i="9"/>
  <c r="BG4657" i="9"/>
  <c r="BG4658" i="9"/>
  <c r="BG4659" i="9"/>
  <c r="BG4660" i="9"/>
  <c r="BG4661" i="9"/>
  <c r="BG4662" i="9"/>
  <c r="BG4663" i="9"/>
  <c r="BG4664" i="9"/>
  <c r="BG4665" i="9"/>
  <c r="BG4666" i="9"/>
  <c r="BG4667" i="9"/>
  <c r="BG4668" i="9"/>
  <c r="BG4669" i="9"/>
  <c r="BG4670" i="9"/>
  <c r="BG4671" i="9"/>
  <c r="BG4672" i="9"/>
  <c r="BG4673" i="9"/>
  <c r="BG4674" i="9"/>
  <c r="BG4675" i="9"/>
  <c r="BG4676" i="9"/>
  <c r="BG4677" i="9"/>
  <c r="BG4678" i="9"/>
  <c r="BG4679" i="9"/>
  <c r="BG4680" i="9"/>
  <c r="BG4681" i="9"/>
  <c r="BG4682" i="9"/>
  <c r="BG4683" i="9"/>
  <c r="BG4684" i="9"/>
  <c r="BG4685" i="9"/>
  <c r="BG4686" i="9"/>
  <c r="BG4687" i="9"/>
  <c r="BG4688" i="9"/>
  <c r="BG4689" i="9"/>
  <c r="BG4690" i="9"/>
  <c r="BG4691" i="9"/>
  <c r="BG4692" i="9"/>
  <c r="BG4693" i="9"/>
  <c r="BG4694" i="9"/>
  <c r="BG4695" i="9"/>
  <c r="BG4696" i="9"/>
  <c r="BG4697" i="9"/>
  <c r="BG4698" i="9"/>
  <c r="BG4699" i="9"/>
  <c r="BG4700" i="9"/>
  <c r="BG4701" i="9"/>
  <c r="BG4702" i="9"/>
  <c r="BG4703" i="9"/>
  <c r="BG4704" i="9"/>
  <c r="BG4705" i="9"/>
  <c r="BG4706" i="9"/>
  <c r="BG4707" i="9"/>
  <c r="BG4708" i="9"/>
  <c r="BG4709" i="9"/>
  <c r="BG4710" i="9"/>
  <c r="BG4711" i="9"/>
  <c r="BG4712" i="9"/>
  <c r="BG4713" i="9"/>
  <c r="BG4714" i="9"/>
  <c r="BG4715" i="9"/>
  <c r="BG4716" i="9"/>
  <c r="BG4717" i="9"/>
  <c r="BG4718" i="9"/>
  <c r="BG4719" i="9"/>
  <c r="BG4720" i="9"/>
  <c r="BG4721" i="9"/>
  <c r="BG4722" i="9"/>
  <c r="BG4723" i="9"/>
  <c r="BG4724" i="9"/>
  <c r="BG4725" i="9"/>
  <c r="BG4726" i="9"/>
  <c r="BG4727" i="9"/>
  <c r="BG4728" i="9"/>
  <c r="BG4729" i="9"/>
  <c r="BG4730" i="9"/>
  <c r="BG4731" i="9"/>
  <c r="BG4732" i="9"/>
  <c r="BG4733" i="9"/>
  <c r="BG4734" i="9"/>
  <c r="BG4735" i="9"/>
  <c r="BG4736" i="9"/>
  <c r="BG4737" i="9"/>
  <c r="BG4738" i="9"/>
  <c r="BG4739" i="9"/>
  <c r="BG4740" i="9"/>
  <c r="BG4741" i="9"/>
  <c r="BG4742" i="9"/>
  <c r="BG4743" i="9"/>
  <c r="BG4744" i="9"/>
  <c r="BG4745" i="9"/>
  <c r="BG4746" i="9"/>
  <c r="BG4747" i="9"/>
  <c r="BG4748" i="9"/>
  <c r="BG4749" i="9"/>
  <c r="BG4750" i="9"/>
  <c r="BG4751" i="9"/>
  <c r="BG4752" i="9"/>
  <c r="BG4753" i="9"/>
  <c r="BG4754" i="9"/>
  <c r="BG4755" i="9"/>
  <c r="BG4756" i="9"/>
  <c r="BG4757" i="9"/>
  <c r="BG4758" i="9"/>
  <c r="BG4759" i="9"/>
  <c r="BG4760" i="9"/>
  <c r="BG4761" i="9"/>
  <c r="BG4762" i="9"/>
  <c r="BG4763" i="9"/>
  <c r="BG4764" i="9"/>
  <c r="BG4765" i="9"/>
  <c r="BG4766" i="9"/>
  <c r="BG4767" i="9"/>
  <c r="BG4768" i="9"/>
  <c r="BG4769" i="9"/>
  <c r="BG4770" i="9"/>
  <c r="BG4771" i="9"/>
  <c r="BG4772" i="9"/>
  <c r="BG4773" i="9"/>
  <c r="BG4774" i="9"/>
  <c r="BG4775" i="9"/>
  <c r="BG4776" i="9"/>
  <c r="BG4777" i="9"/>
  <c r="BG4778" i="9"/>
  <c r="BG4779" i="9"/>
  <c r="BG4780" i="9"/>
  <c r="BG4781" i="9"/>
  <c r="BG4782" i="9"/>
  <c r="BG4783" i="9"/>
  <c r="BG4784" i="9"/>
  <c r="BG4785" i="9"/>
  <c r="BG4786" i="9"/>
  <c r="BG4787" i="9"/>
  <c r="BG4788" i="9"/>
  <c r="BG4789" i="9"/>
  <c r="BG4790" i="9"/>
  <c r="BG4791" i="9"/>
  <c r="BG4792" i="9"/>
  <c r="BG4793" i="9"/>
  <c r="BG4794" i="9"/>
  <c r="BG4795" i="9"/>
  <c r="BG4796" i="9"/>
  <c r="BG4797" i="9"/>
  <c r="BG4798" i="9"/>
  <c r="BG4799" i="9"/>
  <c r="BG4800" i="9"/>
  <c r="BG4801" i="9"/>
  <c r="BG4802" i="9"/>
  <c r="BG4803" i="9"/>
  <c r="BG4804" i="9"/>
  <c r="BG4805" i="9"/>
  <c r="BG4806" i="9"/>
  <c r="BG4807" i="9"/>
  <c r="BG4808" i="9"/>
  <c r="BG4809" i="9"/>
  <c r="BG4810" i="9"/>
  <c r="BG4811" i="9"/>
  <c r="BG4812" i="9"/>
  <c r="BG4813" i="9"/>
  <c r="BG4814" i="9"/>
  <c r="BG4815" i="9"/>
  <c r="BG4816" i="9"/>
  <c r="BG4817" i="9"/>
  <c r="BG4818" i="9"/>
  <c r="BG4819" i="9"/>
  <c r="BG4820" i="9"/>
  <c r="BG4821" i="9"/>
  <c r="BG4822" i="9"/>
  <c r="BG4823" i="9"/>
  <c r="BG4824" i="9"/>
  <c r="BG4825" i="9"/>
  <c r="BG4826" i="9"/>
  <c r="BG4827" i="9"/>
  <c r="BG4828" i="9"/>
  <c r="BG4829" i="9"/>
  <c r="BG4830" i="9"/>
  <c r="BG4831" i="9"/>
  <c r="BG4832" i="9"/>
  <c r="BG4833" i="9"/>
  <c r="BG4834" i="9"/>
  <c r="BG4835" i="9"/>
  <c r="BG4836" i="9"/>
  <c r="BG4837" i="9"/>
  <c r="BG4838" i="9"/>
  <c r="BG4839" i="9"/>
  <c r="BG4840" i="9"/>
  <c r="BG4841" i="9"/>
  <c r="BG4842" i="9"/>
  <c r="BG4843" i="9"/>
  <c r="BG4844" i="9"/>
  <c r="BG4845" i="9"/>
  <c r="BG4846" i="9"/>
  <c r="BG4847" i="9"/>
  <c r="BG4848" i="9"/>
  <c r="BG4849" i="9"/>
  <c r="BG4850" i="9"/>
  <c r="BG4851" i="9"/>
  <c r="BG4852" i="9"/>
  <c r="BG4853" i="9"/>
  <c r="BG4854" i="9"/>
  <c r="BG4855" i="9"/>
  <c r="BG4856" i="9"/>
  <c r="BG4857" i="9"/>
  <c r="BG4858" i="9"/>
  <c r="BG4859" i="9"/>
  <c r="BG4860" i="9"/>
  <c r="BG4861" i="9"/>
  <c r="BG4862" i="9"/>
  <c r="BG4863" i="9"/>
  <c r="BG4864" i="9"/>
  <c r="BG4865" i="9"/>
  <c r="BG4866" i="9"/>
  <c r="BG4867" i="9"/>
  <c r="BG4868" i="9"/>
  <c r="BG4869" i="9"/>
  <c r="BG4870" i="9"/>
  <c r="BG4871" i="9"/>
  <c r="BG4872" i="9"/>
  <c r="BG4873" i="9"/>
  <c r="BG4874" i="9"/>
  <c r="BG4875" i="9"/>
  <c r="BG4876" i="9"/>
  <c r="BG4877" i="9"/>
  <c r="BG4878" i="9"/>
  <c r="BG4879" i="9"/>
  <c r="BG4880" i="9"/>
  <c r="BG4881" i="9"/>
  <c r="BG4882" i="9"/>
  <c r="BG4883" i="9"/>
  <c r="BG4884" i="9"/>
  <c r="BG4885" i="9"/>
  <c r="BG4886" i="9"/>
  <c r="BG4887" i="9"/>
  <c r="BG4888" i="9"/>
  <c r="BG4889" i="9"/>
  <c r="BG4890" i="9"/>
  <c r="BG4891" i="9"/>
  <c r="BG4892" i="9"/>
  <c r="BG4893" i="9"/>
  <c r="BG4894" i="9"/>
  <c r="BG4895" i="9"/>
  <c r="BG4896" i="9"/>
  <c r="BG4897" i="9"/>
  <c r="BG4898" i="9"/>
  <c r="BG4899" i="9"/>
  <c r="BG4900" i="9"/>
  <c r="BG4901" i="9"/>
  <c r="BG4902" i="9"/>
  <c r="BG4903" i="9"/>
  <c r="BG4904" i="9"/>
  <c r="BG4905" i="9"/>
  <c r="BG4906" i="9"/>
  <c r="BG4907" i="9"/>
  <c r="BG4908" i="9"/>
  <c r="BG4909" i="9"/>
  <c r="BG4910" i="9"/>
  <c r="BG4911" i="9"/>
  <c r="BG4912" i="9"/>
  <c r="BG4913" i="9"/>
  <c r="BG4914" i="9"/>
  <c r="BG4915" i="9"/>
  <c r="BG4916" i="9"/>
  <c r="BG4917" i="9"/>
  <c r="BG4918" i="9"/>
  <c r="BG4919" i="9"/>
  <c r="BG4920" i="9"/>
  <c r="BG4921" i="9"/>
  <c r="BG4922" i="9"/>
  <c r="BG4923" i="9"/>
  <c r="BG4924" i="9"/>
  <c r="BG4925" i="9"/>
  <c r="BG4926" i="9"/>
  <c r="BG4927" i="9"/>
  <c r="BG4928" i="9"/>
  <c r="BG4929" i="9"/>
  <c r="BG4930" i="9"/>
  <c r="BG4931" i="9"/>
  <c r="BG4932" i="9"/>
  <c r="BG4933" i="9"/>
  <c r="BG4934" i="9"/>
  <c r="BG4935" i="9"/>
  <c r="BG4936" i="9"/>
  <c r="BG4937" i="9"/>
  <c r="BG4938" i="9"/>
  <c r="BG4939" i="9"/>
  <c r="BG4940" i="9"/>
  <c r="BG4941" i="9"/>
  <c r="BG4942" i="9"/>
  <c r="BG4943" i="9"/>
  <c r="BG4944" i="9"/>
  <c r="BG4945" i="9"/>
  <c r="BG4946" i="9"/>
  <c r="BG4947" i="9"/>
  <c r="BG4948" i="9"/>
  <c r="BG4949" i="9"/>
  <c r="BG4950" i="9"/>
  <c r="BG4951" i="9"/>
  <c r="BG4952" i="9"/>
  <c r="BG4953" i="9"/>
  <c r="BG4954" i="9"/>
  <c r="BG4955" i="9"/>
  <c r="BG4956" i="9"/>
  <c r="BG4957" i="9"/>
  <c r="BG4958" i="9"/>
  <c r="BG4959" i="9"/>
  <c r="BG4960" i="9"/>
  <c r="BG4961" i="9"/>
  <c r="BG4962" i="9"/>
  <c r="BG4963" i="9"/>
  <c r="BG4964" i="9"/>
  <c r="BG4965" i="9"/>
  <c r="BG4966" i="9"/>
  <c r="BG4967" i="9"/>
  <c r="BG4968" i="9"/>
  <c r="BG4969" i="9"/>
  <c r="BG4970" i="9"/>
  <c r="BG4971" i="9"/>
  <c r="BG4972" i="9"/>
  <c r="BG4973" i="9"/>
  <c r="BG4974" i="9"/>
  <c r="BG4975" i="9"/>
  <c r="BG4976" i="9"/>
  <c r="BG4977" i="9"/>
  <c r="BG4978" i="9"/>
  <c r="BG4979" i="9"/>
  <c r="BG4980" i="9"/>
  <c r="BG4981" i="9"/>
  <c r="BG4982" i="9"/>
  <c r="BG4983" i="9"/>
  <c r="BG4984" i="9"/>
  <c r="BG4985" i="9"/>
  <c r="BG4986" i="9"/>
  <c r="BG4987" i="9"/>
  <c r="BG4988" i="9"/>
  <c r="BG4989" i="9"/>
  <c r="BG4990" i="9"/>
  <c r="BG4991" i="9"/>
  <c r="BG4992" i="9"/>
  <c r="BG4993" i="9"/>
  <c r="BG4994" i="9"/>
  <c r="BG4995" i="9"/>
  <c r="BG4996" i="9"/>
  <c r="BG4997" i="9"/>
  <c r="BG4998" i="9"/>
  <c r="BG4999" i="9"/>
  <c r="BG5000" i="9"/>
  <c r="BG5001" i="9"/>
  <c r="BG5002" i="9"/>
  <c r="BF5" i="9"/>
  <c r="BF6" i="9"/>
  <c r="BF7" i="9"/>
  <c r="BF8" i="9"/>
  <c r="BF9" i="9"/>
  <c r="BF10" i="9"/>
  <c r="BF11" i="9"/>
  <c r="BF12" i="9"/>
  <c r="BF13" i="9"/>
  <c r="BF14" i="9"/>
  <c r="BF15" i="9"/>
  <c r="BF16" i="9"/>
  <c r="BF17" i="9"/>
  <c r="BF18" i="9"/>
  <c r="BF19" i="9"/>
  <c r="BF20" i="9"/>
  <c r="BF21" i="9"/>
  <c r="BF22" i="9"/>
  <c r="BF23" i="9"/>
  <c r="BF24" i="9"/>
  <c r="BF25" i="9"/>
  <c r="BF26" i="9"/>
  <c r="BF27" i="9"/>
  <c r="BF28" i="9"/>
  <c r="BF29" i="9"/>
  <c r="BF30" i="9"/>
  <c r="BF31" i="9"/>
  <c r="BF32" i="9"/>
  <c r="BF33" i="9"/>
  <c r="BF34" i="9"/>
  <c r="BF35" i="9"/>
  <c r="BF36" i="9"/>
  <c r="BF37" i="9"/>
  <c r="BF38" i="9"/>
  <c r="BF39" i="9"/>
  <c r="BF40" i="9"/>
  <c r="BF41" i="9"/>
  <c r="BF42" i="9"/>
  <c r="BF43" i="9"/>
  <c r="BF44" i="9"/>
  <c r="BF45" i="9"/>
  <c r="BF46" i="9"/>
  <c r="BF47" i="9"/>
  <c r="BF48" i="9"/>
  <c r="BF49" i="9"/>
  <c r="BF50" i="9"/>
  <c r="BF51" i="9"/>
  <c r="BF52" i="9"/>
  <c r="BF53" i="9"/>
  <c r="BF54" i="9"/>
  <c r="BF55" i="9"/>
  <c r="BF56" i="9"/>
  <c r="BF57" i="9"/>
  <c r="BF58" i="9"/>
  <c r="BF59" i="9"/>
  <c r="BF60" i="9"/>
  <c r="BF61" i="9"/>
  <c r="BF62" i="9"/>
  <c r="BF63" i="9"/>
  <c r="BF64" i="9"/>
  <c r="BF65" i="9"/>
  <c r="BF66" i="9"/>
  <c r="BF67" i="9"/>
  <c r="BF68" i="9"/>
  <c r="BF69" i="9"/>
  <c r="BF70" i="9"/>
  <c r="BF71" i="9"/>
  <c r="BF72" i="9"/>
  <c r="BF73" i="9"/>
  <c r="BF74" i="9"/>
  <c r="BF75" i="9"/>
  <c r="BF76" i="9"/>
  <c r="BF77" i="9"/>
  <c r="BF78" i="9"/>
  <c r="BF79" i="9"/>
  <c r="BF80" i="9"/>
  <c r="BF81" i="9"/>
  <c r="BF82" i="9"/>
  <c r="BF83" i="9"/>
  <c r="BF84" i="9"/>
  <c r="BF85" i="9"/>
  <c r="BF86" i="9"/>
  <c r="BF87" i="9"/>
  <c r="BF88" i="9"/>
  <c r="BF89" i="9"/>
  <c r="BF90" i="9"/>
  <c r="BF91" i="9"/>
  <c r="BF92" i="9"/>
  <c r="BF93" i="9"/>
  <c r="BF94" i="9"/>
  <c r="BF95" i="9"/>
  <c r="BF96" i="9"/>
  <c r="BF97" i="9"/>
  <c r="BF98" i="9"/>
  <c r="BF99" i="9"/>
  <c r="BF100" i="9"/>
  <c r="BF101" i="9"/>
  <c r="BF102" i="9"/>
  <c r="BF103" i="9"/>
  <c r="BF104" i="9"/>
  <c r="BF105" i="9"/>
  <c r="BF106" i="9"/>
  <c r="BF107" i="9"/>
  <c r="BF108" i="9"/>
  <c r="BF109" i="9"/>
  <c r="BF110" i="9"/>
  <c r="BF111" i="9"/>
  <c r="BF112" i="9"/>
  <c r="BF113" i="9"/>
  <c r="BF114" i="9"/>
  <c r="BF115" i="9"/>
  <c r="BF116" i="9"/>
  <c r="BF117" i="9"/>
  <c r="BF118" i="9"/>
  <c r="BF119" i="9"/>
  <c r="BF120" i="9"/>
  <c r="BF121" i="9"/>
  <c r="BF122" i="9"/>
  <c r="BF123" i="9"/>
  <c r="BF124" i="9"/>
  <c r="BF125" i="9"/>
  <c r="BF126" i="9"/>
  <c r="BF127" i="9"/>
  <c r="BF128" i="9"/>
  <c r="BF129" i="9"/>
  <c r="BF130" i="9"/>
  <c r="BF131" i="9"/>
  <c r="BF132" i="9"/>
  <c r="BF133" i="9"/>
  <c r="BF134" i="9"/>
  <c r="BF135" i="9"/>
  <c r="BF136" i="9"/>
  <c r="BF137" i="9"/>
  <c r="BF138" i="9"/>
  <c r="BF139" i="9"/>
  <c r="BF140" i="9"/>
  <c r="BF141" i="9"/>
  <c r="BF142" i="9"/>
  <c r="BF143" i="9"/>
  <c r="BF144" i="9"/>
  <c r="BF145" i="9"/>
  <c r="BF146" i="9"/>
  <c r="BF147" i="9"/>
  <c r="BF148" i="9"/>
  <c r="BF149" i="9"/>
  <c r="BF150" i="9"/>
  <c r="BF151" i="9"/>
  <c r="BF152" i="9"/>
  <c r="BF153" i="9"/>
  <c r="BF154" i="9"/>
  <c r="BF155" i="9"/>
  <c r="BF156" i="9"/>
  <c r="BF157" i="9"/>
  <c r="BF158" i="9"/>
  <c r="BF159" i="9"/>
  <c r="BF160" i="9"/>
  <c r="BF161" i="9"/>
  <c r="BF162" i="9"/>
  <c r="BF163" i="9"/>
  <c r="BF164" i="9"/>
  <c r="BF165" i="9"/>
  <c r="BF166" i="9"/>
  <c r="BF167" i="9"/>
  <c r="BF168" i="9"/>
  <c r="BF169" i="9"/>
  <c r="BF170" i="9"/>
  <c r="BF171" i="9"/>
  <c r="BF172" i="9"/>
  <c r="BF173" i="9"/>
  <c r="BF174" i="9"/>
  <c r="BF175" i="9"/>
  <c r="BF176" i="9"/>
  <c r="BF177" i="9"/>
  <c r="BF178" i="9"/>
  <c r="BF179" i="9"/>
  <c r="BF180" i="9"/>
  <c r="BF181" i="9"/>
  <c r="BF182" i="9"/>
  <c r="BF183" i="9"/>
  <c r="BF184" i="9"/>
  <c r="BF185" i="9"/>
  <c r="BF186" i="9"/>
  <c r="BF187" i="9"/>
  <c r="BF188" i="9"/>
  <c r="BF189" i="9"/>
  <c r="BF190" i="9"/>
  <c r="BF191" i="9"/>
  <c r="BF192" i="9"/>
  <c r="BF193" i="9"/>
  <c r="BF194" i="9"/>
  <c r="BF195" i="9"/>
  <c r="BF196" i="9"/>
  <c r="BF197" i="9"/>
  <c r="BF198" i="9"/>
  <c r="BF199" i="9"/>
  <c r="BF200" i="9"/>
  <c r="BF201" i="9"/>
  <c r="BF202" i="9"/>
  <c r="BF203" i="9"/>
  <c r="BF204" i="9"/>
  <c r="BF205" i="9"/>
  <c r="BF206" i="9"/>
  <c r="BF207" i="9"/>
  <c r="BF208" i="9"/>
  <c r="BF209" i="9"/>
  <c r="BF210" i="9"/>
  <c r="BF211" i="9"/>
  <c r="BF212" i="9"/>
  <c r="BF213" i="9"/>
  <c r="BF214" i="9"/>
  <c r="BF215" i="9"/>
  <c r="BF216" i="9"/>
  <c r="BF217" i="9"/>
  <c r="BF218" i="9"/>
  <c r="BF219" i="9"/>
  <c r="BF220" i="9"/>
  <c r="BF221" i="9"/>
  <c r="BF222" i="9"/>
  <c r="BF223" i="9"/>
  <c r="BF224" i="9"/>
  <c r="BF225" i="9"/>
  <c r="BF226" i="9"/>
  <c r="BF227" i="9"/>
  <c r="BF228" i="9"/>
  <c r="BF229" i="9"/>
  <c r="BF230" i="9"/>
  <c r="BF231" i="9"/>
  <c r="BF232" i="9"/>
  <c r="BF233" i="9"/>
  <c r="BF234" i="9"/>
  <c r="BF235" i="9"/>
  <c r="BF236" i="9"/>
  <c r="BF237" i="9"/>
  <c r="BF238" i="9"/>
  <c r="BF239" i="9"/>
  <c r="BF240" i="9"/>
  <c r="BF241" i="9"/>
  <c r="BF242" i="9"/>
  <c r="BF243" i="9"/>
  <c r="BF244" i="9"/>
  <c r="BF245" i="9"/>
  <c r="BF246" i="9"/>
  <c r="BF247" i="9"/>
  <c r="BF248" i="9"/>
  <c r="BF249" i="9"/>
  <c r="BF250" i="9"/>
  <c r="BF251" i="9"/>
  <c r="BF252" i="9"/>
  <c r="BF253" i="9"/>
  <c r="BF254" i="9"/>
  <c r="BF255" i="9"/>
  <c r="BF256" i="9"/>
  <c r="BF257" i="9"/>
  <c r="BF258" i="9"/>
  <c r="BF259" i="9"/>
  <c r="BF260" i="9"/>
  <c r="BF261" i="9"/>
  <c r="BF262" i="9"/>
  <c r="BF263" i="9"/>
  <c r="BF264" i="9"/>
  <c r="BF265" i="9"/>
  <c r="BF266" i="9"/>
  <c r="BF267" i="9"/>
  <c r="BF268" i="9"/>
  <c r="BF269" i="9"/>
  <c r="BF270" i="9"/>
  <c r="BF271" i="9"/>
  <c r="BF272" i="9"/>
  <c r="BF273" i="9"/>
  <c r="BF274" i="9"/>
  <c r="BF275" i="9"/>
  <c r="BF276" i="9"/>
  <c r="BF277" i="9"/>
  <c r="BF278" i="9"/>
  <c r="BF279" i="9"/>
  <c r="BF280" i="9"/>
  <c r="BF281" i="9"/>
  <c r="BF282" i="9"/>
  <c r="BF283" i="9"/>
  <c r="BF284" i="9"/>
  <c r="BF285" i="9"/>
  <c r="BF286" i="9"/>
  <c r="BF287" i="9"/>
  <c r="BF288" i="9"/>
  <c r="BF289" i="9"/>
  <c r="BF290" i="9"/>
  <c r="BF291" i="9"/>
  <c r="BF292" i="9"/>
  <c r="BF293" i="9"/>
  <c r="BF294" i="9"/>
  <c r="BF295" i="9"/>
  <c r="BF296" i="9"/>
  <c r="BF297" i="9"/>
  <c r="BF298" i="9"/>
  <c r="BF299" i="9"/>
  <c r="BF300" i="9"/>
  <c r="BF301" i="9"/>
  <c r="BF302" i="9"/>
  <c r="BF303" i="9"/>
  <c r="BF304" i="9"/>
  <c r="BF305" i="9"/>
  <c r="BF306" i="9"/>
  <c r="BF307" i="9"/>
  <c r="BF308" i="9"/>
  <c r="BF309" i="9"/>
  <c r="BF310" i="9"/>
  <c r="BF311" i="9"/>
  <c r="BF312" i="9"/>
  <c r="BF313" i="9"/>
  <c r="BF314" i="9"/>
  <c r="BF315" i="9"/>
  <c r="BF316" i="9"/>
  <c r="BF317" i="9"/>
  <c r="BF318" i="9"/>
  <c r="BF319" i="9"/>
  <c r="BF320" i="9"/>
  <c r="BF321" i="9"/>
  <c r="BF322" i="9"/>
  <c r="BF323" i="9"/>
  <c r="BF324" i="9"/>
  <c r="BF325" i="9"/>
  <c r="BF326" i="9"/>
  <c r="BF327" i="9"/>
  <c r="BF328" i="9"/>
  <c r="BF329" i="9"/>
  <c r="BF330" i="9"/>
  <c r="BF331" i="9"/>
  <c r="BF332" i="9"/>
  <c r="BF333" i="9"/>
  <c r="BF334" i="9"/>
  <c r="BF335" i="9"/>
  <c r="BF336" i="9"/>
  <c r="BF337" i="9"/>
  <c r="BF338" i="9"/>
  <c r="BF339" i="9"/>
  <c r="BF340" i="9"/>
  <c r="BF341" i="9"/>
  <c r="BF342" i="9"/>
  <c r="BF343" i="9"/>
  <c r="BF344" i="9"/>
  <c r="BF345" i="9"/>
  <c r="BF346" i="9"/>
  <c r="BF347" i="9"/>
  <c r="BF348" i="9"/>
  <c r="BF349" i="9"/>
  <c r="BF350" i="9"/>
  <c r="BF351" i="9"/>
  <c r="BF352" i="9"/>
  <c r="BF353" i="9"/>
  <c r="BF354" i="9"/>
  <c r="BF355" i="9"/>
  <c r="BF356" i="9"/>
  <c r="BF357" i="9"/>
  <c r="BF358" i="9"/>
  <c r="BF359" i="9"/>
  <c r="BF360" i="9"/>
  <c r="BF361" i="9"/>
  <c r="BF362" i="9"/>
  <c r="BF363" i="9"/>
  <c r="BF364" i="9"/>
  <c r="BF365" i="9"/>
  <c r="BF366" i="9"/>
  <c r="BF367" i="9"/>
  <c r="BF368" i="9"/>
  <c r="BF369" i="9"/>
  <c r="BF370" i="9"/>
  <c r="BF371" i="9"/>
  <c r="BF372" i="9"/>
  <c r="BF373" i="9"/>
  <c r="BF374" i="9"/>
  <c r="BF375" i="9"/>
  <c r="BF376" i="9"/>
  <c r="BF377" i="9"/>
  <c r="BF378" i="9"/>
  <c r="BF379" i="9"/>
  <c r="BF380" i="9"/>
  <c r="BF381" i="9"/>
  <c r="BF382" i="9"/>
  <c r="BF383" i="9"/>
  <c r="BF384" i="9"/>
  <c r="BF385" i="9"/>
  <c r="BF386" i="9"/>
  <c r="BF387" i="9"/>
  <c r="BF388" i="9"/>
  <c r="BF389" i="9"/>
  <c r="BF390" i="9"/>
  <c r="BF391" i="9"/>
  <c r="BF392" i="9"/>
  <c r="BF393" i="9"/>
  <c r="BF394" i="9"/>
  <c r="BF395" i="9"/>
  <c r="BF396" i="9"/>
  <c r="BF397" i="9"/>
  <c r="BF398" i="9"/>
  <c r="BF399" i="9"/>
  <c r="BF400" i="9"/>
  <c r="BF401" i="9"/>
  <c r="BF402" i="9"/>
  <c r="BF403" i="9"/>
  <c r="BF404" i="9"/>
  <c r="BF405" i="9"/>
  <c r="BF406" i="9"/>
  <c r="BF407" i="9"/>
  <c r="BF408" i="9"/>
  <c r="BF409" i="9"/>
  <c r="BF410" i="9"/>
  <c r="BF411" i="9"/>
  <c r="BF412" i="9"/>
  <c r="BF413" i="9"/>
  <c r="BF414" i="9"/>
  <c r="BF415" i="9"/>
  <c r="BF416" i="9"/>
  <c r="BF417" i="9"/>
  <c r="BF418" i="9"/>
  <c r="BF419" i="9"/>
  <c r="BF420" i="9"/>
  <c r="BF421" i="9"/>
  <c r="BF422" i="9"/>
  <c r="BF423" i="9"/>
  <c r="BF424" i="9"/>
  <c r="BF425" i="9"/>
  <c r="BF426" i="9"/>
  <c r="BF427" i="9"/>
  <c r="BF428" i="9"/>
  <c r="BF429" i="9"/>
  <c r="BF430" i="9"/>
  <c r="BF431" i="9"/>
  <c r="BF432" i="9"/>
  <c r="BF433" i="9"/>
  <c r="BF434" i="9"/>
  <c r="BF435" i="9"/>
  <c r="BF436" i="9"/>
  <c r="BF437" i="9"/>
  <c r="BF438" i="9"/>
  <c r="BF439" i="9"/>
  <c r="BF440" i="9"/>
  <c r="BF441" i="9"/>
  <c r="BF442" i="9"/>
  <c r="BF443" i="9"/>
  <c r="BF444" i="9"/>
  <c r="BF445" i="9"/>
  <c r="BF446" i="9"/>
  <c r="BF447" i="9"/>
  <c r="BF448" i="9"/>
  <c r="BF449" i="9"/>
  <c r="BF450" i="9"/>
  <c r="BF451" i="9"/>
  <c r="BF452" i="9"/>
  <c r="BF453" i="9"/>
  <c r="BF454" i="9"/>
  <c r="BF455" i="9"/>
  <c r="BF456" i="9"/>
  <c r="BF457" i="9"/>
  <c r="BF458" i="9"/>
  <c r="BF459" i="9"/>
  <c r="BF460" i="9"/>
  <c r="BF461" i="9"/>
  <c r="BF462" i="9"/>
  <c r="BF463" i="9"/>
  <c r="BF464" i="9"/>
  <c r="BF465" i="9"/>
  <c r="BF466" i="9"/>
  <c r="BF467" i="9"/>
  <c r="BF468" i="9"/>
  <c r="BF469" i="9"/>
  <c r="BF470" i="9"/>
  <c r="BF471" i="9"/>
  <c r="BF472" i="9"/>
  <c r="BF473" i="9"/>
  <c r="BF474" i="9"/>
  <c r="BF475" i="9"/>
  <c r="BF476" i="9"/>
  <c r="BF477" i="9"/>
  <c r="BF478" i="9"/>
  <c r="BF479" i="9"/>
  <c r="BF480" i="9"/>
  <c r="BF481" i="9"/>
  <c r="BF482" i="9"/>
  <c r="BF483" i="9"/>
  <c r="BF484" i="9"/>
  <c r="BF485" i="9"/>
  <c r="BF486" i="9"/>
  <c r="BF487" i="9"/>
  <c r="BF488" i="9"/>
  <c r="BF489" i="9"/>
  <c r="BF490" i="9"/>
  <c r="BF491" i="9"/>
  <c r="BF492" i="9"/>
  <c r="BF493" i="9"/>
  <c r="BF494" i="9"/>
  <c r="BF495" i="9"/>
  <c r="BF496" i="9"/>
  <c r="BF497" i="9"/>
  <c r="BF498" i="9"/>
  <c r="BF499" i="9"/>
  <c r="BF500" i="9"/>
  <c r="BF501" i="9"/>
  <c r="BF502" i="9"/>
  <c r="BF503" i="9"/>
  <c r="BF504" i="9"/>
  <c r="BF505" i="9"/>
  <c r="BF506" i="9"/>
  <c r="BF507" i="9"/>
  <c r="BF508" i="9"/>
  <c r="BF509" i="9"/>
  <c r="BF510" i="9"/>
  <c r="BF511" i="9"/>
  <c r="BF512" i="9"/>
  <c r="BF513" i="9"/>
  <c r="BF514" i="9"/>
  <c r="BF515" i="9"/>
  <c r="BF516" i="9"/>
  <c r="BF517" i="9"/>
  <c r="BF518" i="9"/>
  <c r="BF519" i="9"/>
  <c r="BF520" i="9"/>
  <c r="BF521" i="9"/>
  <c r="BF522" i="9"/>
  <c r="BF523" i="9"/>
  <c r="BF524" i="9"/>
  <c r="BF525" i="9"/>
  <c r="BF526" i="9"/>
  <c r="BF527" i="9"/>
  <c r="BF528" i="9"/>
  <c r="BF529" i="9"/>
  <c r="BF530" i="9"/>
  <c r="BF531" i="9"/>
  <c r="BF532" i="9"/>
  <c r="BF533" i="9"/>
  <c r="BF534" i="9"/>
  <c r="BF535" i="9"/>
  <c r="BF536" i="9"/>
  <c r="BF537" i="9"/>
  <c r="BF538" i="9"/>
  <c r="BF539" i="9"/>
  <c r="BF540" i="9"/>
  <c r="BF541" i="9"/>
  <c r="BF542" i="9"/>
  <c r="BF543" i="9"/>
  <c r="BF544" i="9"/>
  <c r="BF545" i="9"/>
  <c r="BF546" i="9"/>
  <c r="BF547" i="9"/>
  <c r="BF548" i="9"/>
  <c r="BF549" i="9"/>
  <c r="BF550" i="9"/>
  <c r="BF551" i="9"/>
  <c r="BF552" i="9"/>
  <c r="BF553" i="9"/>
  <c r="BF554" i="9"/>
  <c r="BF555" i="9"/>
  <c r="BF556" i="9"/>
  <c r="BF557" i="9"/>
  <c r="BF558" i="9"/>
  <c r="BF559" i="9"/>
  <c r="BF560" i="9"/>
  <c r="BF561" i="9"/>
  <c r="BF562" i="9"/>
  <c r="BF563" i="9"/>
  <c r="BF564" i="9"/>
  <c r="BF565" i="9"/>
  <c r="BF566" i="9"/>
  <c r="BF567" i="9"/>
  <c r="BF568" i="9"/>
  <c r="BF569" i="9"/>
  <c r="BF570" i="9"/>
  <c r="BF571" i="9"/>
  <c r="BF572" i="9"/>
  <c r="BF573" i="9"/>
  <c r="BF574" i="9"/>
  <c r="BF575" i="9"/>
  <c r="BF576" i="9"/>
  <c r="BF577" i="9"/>
  <c r="BF578" i="9"/>
  <c r="BF579" i="9"/>
  <c r="BF580" i="9"/>
  <c r="BF581" i="9"/>
  <c r="BF582" i="9"/>
  <c r="BF583" i="9"/>
  <c r="BF584" i="9"/>
  <c r="BF585" i="9"/>
  <c r="BF586" i="9"/>
  <c r="BF587" i="9"/>
  <c r="BF588" i="9"/>
  <c r="BF589" i="9"/>
  <c r="BF590" i="9"/>
  <c r="BF591" i="9"/>
  <c r="BF592" i="9"/>
  <c r="BF593" i="9"/>
  <c r="BF594" i="9"/>
  <c r="BF595" i="9"/>
  <c r="BF596" i="9"/>
  <c r="BF597" i="9"/>
  <c r="BF598" i="9"/>
  <c r="BF599" i="9"/>
  <c r="BF600" i="9"/>
  <c r="BF601" i="9"/>
  <c r="BF602" i="9"/>
  <c r="BF603" i="9"/>
  <c r="BF604" i="9"/>
  <c r="BF605" i="9"/>
  <c r="BF606" i="9"/>
  <c r="BF607" i="9"/>
  <c r="BF608" i="9"/>
  <c r="BF609" i="9"/>
  <c r="BF610" i="9"/>
  <c r="BF611" i="9"/>
  <c r="BF612" i="9"/>
  <c r="BF613" i="9"/>
  <c r="BF614" i="9"/>
  <c r="BF615" i="9"/>
  <c r="BF616" i="9"/>
  <c r="BF617" i="9"/>
  <c r="BF618" i="9"/>
  <c r="BF619" i="9"/>
  <c r="BF620" i="9"/>
  <c r="BF621" i="9"/>
  <c r="BF622" i="9"/>
  <c r="BF623" i="9"/>
  <c r="BF624" i="9"/>
  <c r="BF625" i="9"/>
  <c r="BF626" i="9"/>
  <c r="BF627" i="9"/>
  <c r="BF628" i="9"/>
  <c r="BF629" i="9"/>
  <c r="BF630" i="9"/>
  <c r="BF631" i="9"/>
  <c r="BF632" i="9"/>
  <c r="BF633" i="9"/>
  <c r="BF634" i="9"/>
  <c r="BF635" i="9"/>
  <c r="BF636" i="9"/>
  <c r="BF637" i="9"/>
  <c r="BF638" i="9"/>
  <c r="BF639" i="9"/>
  <c r="BF640" i="9"/>
  <c r="BF641" i="9"/>
  <c r="BF642" i="9"/>
  <c r="BF643" i="9"/>
  <c r="BF644" i="9"/>
  <c r="BF645" i="9"/>
  <c r="BF646" i="9"/>
  <c r="BF647" i="9"/>
  <c r="BF648" i="9"/>
  <c r="BF649" i="9"/>
  <c r="BF650" i="9"/>
  <c r="BF651" i="9"/>
  <c r="BF652" i="9"/>
  <c r="BF653" i="9"/>
  <c r="BF654" i="9"/>
  <c r="BF655" i="9"/>
  <c r="BF656" i="9"/>
  <c r="BF657" i="9"/>
  <c r="BF658" i="9"/>
  <c r="BF659" i="9"/>
  <c r="BF660" i="9"/>
  <c r="BF661" i="9"/>
  <c r="BF662" i="9"/>
  <c r="BF663" i="9"/>
  <c r="BF664" i="9"/>
  <c r="BF665" i="9"/>
  <c r="BF666" i="9"/>
  <c r="BF667" i="9"/>
  <c r="BF668" i="9"/>
  <c r="BF669" i="9"/>
  <c r="BF670" i="9"/>
  <c r="BF671" i="9"/>
  <c r="BF672" i="9"/>
  <c r="BF673" i="9"/>
  <c r="BF674" i="9"/>
  <c r="BF675" i="9"/>
  <c r="BF676" i="9"/>
  <c r="BF677" i="9"/>
  <c r="BF678" i="9"/>
  <c r="BF679" i="9"/>
  <c r="BF680" i="9"/>
  <c r="BF681" i="9"/>
  <c r="BF682" i="9"/>
  <c r="BF683" i="9"/>
  <c r="BF684" i="9"/>
  <c r="BF685" i="9"/>
  <c r="BF686" i="9"/>
  <c r="BF687" i="9"/>
  <c r="BF688" i="9"/>
  <c r="BF689" i="9"/>
  <c r="BF690" i="9"/>
  <c r="BF691" i="9"/>
  <c r="BF692" i="9"/>
  <c r="BF693" i="9"/>
  <c r="BF694" i="9"/>
  <c r="BF695" i="9"/>
  <c r="BF696" i="9"/>
  <c r="BF697" i="9"/>
  <c r="BF698" i="9"/>
  <c r="BF699" i="9"/>
  <c r="BF700" i="9"/>
  <c r="BF701" i="9"/>
  <c r="BF702" i="9"/>
  <c r="BF703" i="9"/>
  <c r="BF704" i="9"/>
  <c r="BF705" i="9"/>
  <c r="BF706" i="9"/>
  <c r="BF707" i="9"/>
  <c r="BF708" i="9"/>
  <c r="BF709" i="9"/>
  <c r="BF710" i="9"/>
  <c r="BF711" i="9"/>
  <c r="BF712" i="9"/>
  <c r="BF713" i="9"/>
  <c r="BF714" i="9"/>
  <c r="BF715" i="9"/>
  <c r="BF716" i="9"/>
  <c r="BF717" i="9"/>
  <c r="BF718" i="9"/>
  <c r="BF719" i="9"/>
  <c r="BF720" i="9"/>
  <c r="BF721" i="9"/>
  <c r="BF722" i="9"/>
  <c r="BF723" i="9"/>
  <c r="BF724" i="9"/>
  <c r="BF725" i="9"/>
  <c r="BF726" i="9"/>
  <c r="BF727" i="9"/>
  <c r="BF728" i="9"/>
  <c r="BF729" i="9"/>
  <c r="BF730" i="9"/>
  <c r="BF731" i="9"/>
  <c r="BF732" i="9"/>
  <c r="BF733" i="9"/>
  <c r="BF734" i="9"/>
  <c r="BF735" i="9"/>
  <c r="BF736" i="9"/>
  <c r="BF737" i="9"/>
  <c r="BF738" i="9"/>
  <c r="BF739" i="9"/>
  <c r="BF740" i="9"/>
  <c r="BF741" i="9"/>
  <c r="BF742" i="9"/>
  <c r="BF743" i="9"/>
  <c r="BF744" i="9"/>
  <c r="BF745" i="9"/>
  <c r="BF746" i="9"/>
  <c r="BF747" i="9"/>
  <c r="BF748" i="9"/>
  <c r="BF749" i="9"/>
  <c r="BF750" i="9"/>
  <c r="BF751" i="9"/>
  <c r="BF752" i="9"/>
  <c r="BF753" i="9"/>
  <c r="BF754" i="9"/>
  <c r="BF755" i="9"/>
  <c r="BF756" i="9"/>
  <c r="BF757" i="9"/>
  <c r="BF758" i="9"/>
  <c r="BF759" i="9"/>
  <c r="BF760" i="9"/>
  <c r="BF761" i="9"/>
  <c r="BF762" i="9"/>
  <c r="BF763" i="9"/>
  <c r="BF764" i="9"/>
  <c r="BF765" i="9"/>
  <c r="BF766" i="9"/>
  <c r="BF767" i="9"/>
  <c r="BF768" i="9"/>
  <c r="BF769" i="9"/>
  <c r="BF770" i="9"/>
  <c r="BF771" i="9"/>
  <c r="BF772" i="9"/>
  <c r="BF773" i="9"/>
  <c r="BF774" i="9"/>
  <c r="BF775" i="9"/>
  <c r="BF776" i="9"/>
  <c r="BF777" i="9"/>
  <c r="BF778" i="9"/>
  <c r="BF779" i="9"/>
  <c r="BF780" i="9"/>
  <c r="BF781" i="9"/>
  <c r="BF782" i="9"/>
  <c r="BF783" i="9"/>
  <c r="BF784" i="9"/>
  <c r="BF785" i="9"/>
  <c r="BF786" i="9"/>
  <c r="BF787" i="9"/>
  <c r="BF788" i="9"/>
  <c r="BF789" i="9"/>
  <c r="BF790" i="9"/>
  <c r="BF791" i="9"/>
  <c r="BF792" i="9"/>
  <c r="BF793" i="9"/>
  <c r="BF794" i="9"/>
  <c r="BF795" i="9"/>
  <c r="BF796" i="9"/>
  <c r="BF797" i="9"/>
  <c r="BF798" i="9"/>
  <c r="BF799" i="9"/>
  <c r="BF800" i="9"/>
  <c r="BF801" i="9"/>
  <c r="BF802" i="9"/>
  <c r="BF803" i="9"/>
  <c r="BF804" i="9"/>
  <c r="BF805" i="9"/>
  <c r="BF806" i="9"/>
  <c r="BF807" i="9"/>
  <c r="BF808" i="9"/>
  <c r="BF809" i="9"/>
  <c r="BF810" i="9"/>
  <c r="BF811" i="9"/>
  <c r="BF812" i="9"/>
  <c r="BF813" i="9"/>
  <c r="BF814" i="9"/>
  <c r="BF815" i="9"/>
  <c r="BF816" i="9"/>
  <c r="BF817" i="9"/>
  <c r="BF818" i="9"/>
  <c r="BF819" i="9"/>
  <c r="BF820" i="9"/>
  <c r="BF821" i="9"/>
  <c r="BF822" i="9"/>
  <c r="BF823" i="9"/>
  <c r="BF824" i="9"/>
  <c r="BF825" i="9"/>
  <c r="BF826" i="9"/>
  <c r="BF827" i="9"/>
  <c r="BF828" i="9"/>
  <c r="BF829" i="9"/>
  <c r="BF830" i="9"/>
  <c r="BF831" i="9"/>
  <c r="BF832" i="9"/>
  <c r="BF833" i="9"/>
  <c r="BF834" i="9"/>
  <c r="BF835" i="9"/>
  <c r="BF836" i="9"/>
  <c r="BF837" i="9"/>
  <c r="BF838" i="9"/>
  <c r="BF839" i="9"/>
  <c r="BF840" i="9"/>
  <c r="BF841" i="9"/>
  <c r="BF842" i="9"/>
  <c r="BF843" i="9"/>
  <c r="BF844" i="9"/>
  <c r="BF845" i="9"/>
  <c r="BF846" i="9"/>
  <c r="BF847" i="9"/>
  <c r="BF848" i="9"/>
  <c r="BF849" i="9"/>
  <c r="BF850" i="9"/>
  <c r="BF851" i="9"/>
  <c r="BF852" i="9"/>
  <c r="BF853" i="9"/>
  <c r="BF854" i="9"/>
  <c r="BF855" i="9"/>
  <c r="BF856" i="9"/>
  <c r="BF857" i="9"/>
  <c r="BF858" i="9"/>
  <c r="BF859" i="9"/>
  <c r="BF860" i="9"/>
  <c r="BF861" i="9"/>
  <c r="BF862" i="9"/>
  <c r="BF863" i="9"/>
  <c r="BF864" i="9"/>
  <c r="BF865" i="9"/>
  <c r="BF866" i="9"/>
  <c r="BF867" i="9"/>
  <c r="BF868" i="9"/>
  <c r="BF869" i="9"/>
  <c r="BF870" i="9"/>
  <c r="BF871" i="9"/>
  <c r="BF872" i="9"/>
  <c r="BF873" i="9"/>
  <c r="BF874" i="9"/>
  <c r="BF875" i="9"/>
  <c r="BF876" i="9"/>
  <c r="BF877" i="9"/>
  <c r="BF878" i="9"/>
  <c r="BF879" i="9"/>
  <c r="BF880" i="9"/>
  <c r="BF881" i="9"/>
  <c r="BF882" i="9"/>
  <c r="BF883" i="9"/>
  <c r="BF884" i="9"/>
  <c r="BF885" i="9"/>
  <c r="BF886" i="9"/>
  <c r="BF887" i="9"/>
  <c r="BF888" i="9"/>
  <c r="BF889" i="9"/>
  <c r="BF890" i="9"/>
  <c r="BF891" i="9"/>
  <c r="BF892" i="9"/>
  <c r="BF893" i="9"/>
  <c r="BF894" i="9"/>
  <c r="BF895" i="9"/>
  <c r="BF896" i="9"/>
  <c r="BF897" i="9"/>
  <c r="BF898" i="9"/>
  <c r="BF899" i="9"/>
  <c r="BF900" i="9"/>
  <c r="BF901" i="9"/>
  <c r="BF902" i="9"/>
  <c r="BF903" i="9"/>
  <c r="BF904" i="9"/>
  <c r="BF905" i="9"/>
  <c r="BF906" i="9"/>
  <c r="BF907" i="9"/>
  <c r="BF908" i="9"/>
  <c r="BF909" i="9"/>
  <c r="BF910" i="9"/>
  <c r="BF911" i="9"/>
  <c r="BF912" i="9"/>
  <c r="BF913" i="9"/>
  <c r="BF914" i="9"/>
  <c r="BF915" i="9"/>
  <c r="BF916" i="9"/>
  <c r="BF917" i="9"/>
  <c r="BF918" i="9"/>
  <c r="BF919" i="9"/>
  <c r="BF920" i="9"/>
  <c r="BF921" i="9"/>
  <c r="BF922" i="9"/>
  <c r="BF923" i="9"/>
  <c r="BF924" i="9"/>
  <c r="BF925" i="9"/>
  <c r="BF926" i="9"/>
  <c r="BF927" i="9"/>
  <c r="BF928" i="9"/>
  <c r="BF929" i="9"/>
  <c r="BF930" i="9"/>
  <c r="BF931" i="9"/>
  <c r="BF932" i="9"/>
  <c r="BF933" i="9"/>
  <c r="BF934" i="9"/>
  <c r="BF935" i="9"/>
  <c r="BF936" i="9"/>
  <c r="BF937" i="9"/>
  <c r="BF938" i="9"/>
  <c r="BF939" i="9"/>
  <c r="BF940" i="9"/>
  <c r="BF941" i="9"/>
  <c r="BF942" i="9"/>
  <c r="BF943" i="9"/>
  <c r="BF944" i="9"/>
  <c r="BF945" i="9"/>
  <c r="BF946" i="9"/>
  <c r="BF947" i="9"/>
  <c r="BF948" i="9"/>
  <c r="BF949" i="9"/>
  <c r="BF950" i="9"/>
  <c r="BF951" i="9"/>
  <c r="BF952" i="9"/>
  <c r="BF953" i="9"/>
  <c r="BF954" i="9"/>
  <c r="BF955" i="9"/>
  <c r="BF956" i="9"/>
  <c r="BF957" i="9"/>
  <c r="BF958" i="9"/>
  <c r="BF959" i="9"/>
  <c r="BF960" i="9"/>
  <c r="BF961" i="9"/>
  <c r="BF962" i="9"/>
  <c r="BF963" i="9"/>
  <c r="BF964" i="9"/>
  <c r="BF965" i="9"/>
  <c r="BF966" i="9"/>
  <c r="BF967" i="9"/>
  <c r="BF968" i="9"/>
  <c r="BF969" i="9"/>
  <c r="BF970" i="9"/>
  <c r="BF971" i="9"/>
  <c r="BF972" i="9"/>
  <c r="BF973" i="9"/>
  <c r="BF974" i="9"/>
  <c r="BF975" i="9"/>
  <c r="BF976" i="9"/>
  <c r="BF977" i="9"/>
  <c r="BF978" i="9"/>
  <c r="BF979" i="9"/>
  <c r="BF980" i="9"/>
  <c r="BF981" i="9"/>
  <c r="BF982" i="9"/>
  <c r="BF983" i="9"/>
  <c r="BF984" i="9"/>
  <c r="BF985" i="9"/>
  <c r="BF986" i="9"/>
  <c r="BF987" i="9"/>
  <c r="BF988" i="9"/>
  <c r="BF989" i="9"/>
  <c r="BF990" i="9"/>
  <c r="BF991" i="9"/>
  <c r="BF992" i="9"/>
  <c r="BF993" i="9"/>
  <c r="BF994" i="9"/>
  <c r="BF995" i="9"/>
  <c r="BF996" i="9"/>
  <c r="BF997" i="9"/>
  <c r="BF998" i="9"/>
  <c r="BF999" i="9"/>
  <c r="BF1000" i="9"/>
  <c r="BF1001" i="9"/>
  <c r="BF1002" i="9"/>
  <c r="BF1003" i="9"/>
  <c r="BF1004" i="9"/>
  <c r="BF1005" i="9"/>
  <c r="BF1006" i="9"/>
  <c r="BF1007" i="9"/>
  <c r="BF1008" i="9"/>
  <c r="BF1009" i="9"/>
  <c r="BF1010" i="9"/>
  <c r="BF1011" i="9"/>
  <c r="BF1012" i="9"/>
  <c r="BF1013" i="9"/>
  <c r="BF1014" i="9"/>
  <c r="BF1015" i="9"/>
  <c r="BF1016" i="9"/>
  <c r="BF1017" i="9"/>
  <c r="BF1018" i="9"/>
  <c r="BF1019" i="9"/>
  <c r="BF1020" i="9"/>
  <c r="BF1021" i="9"/>
  <c r="BF1022" i="9"/>
  <c r="BF1023" i="9"/>
  <c r="BF1024" i="9"/>
  <c r="BF1025" i="9"/>
  <c r="BF1026" i="9"/>
  <c r="BF1027" i="9"/>
  <c r="BF1028" i="9"/>
  <c r="BF1029" i="9"/>
  <c r="BF1030" i="9"/>
  <c r="BF1031" i="9"/>
  <c r="BF1032" i="9"/>
  <c r="BF1033" i="9"/>
  <c r="BF1034" i="9"/>
  <c r="BF1035" i="9"/>
  <c r="BF1036" i="9"/>
  <c r="BF1037" i="9"/>
  <c r="BF1038" i="9"/>
  <c r="BF1039" i="9"/>
  <c r="BF1040" i="9"/>
  <c r="BF1041" i="9"/>
  <c r="BF1042" i="9"/>
  <c r="BF1043" i="9"/>
  <c r="BF1044" i="9"/>
  <c r="BF1045" i="9"/>
  <c r="BF1046" i="9"/>
  <c r="BF1047" i="9"/>
  <c r="BF1048" i="9"/>
  <c r="BF1049" i="9"/>
  <c r="BF1050" i="9"/>
  <c r="BF1051" i="9"/>
  <c r="BF1052" i="9"/>
  <c r="BF1053" i="9"/>
  <c r="BF1054" i="9"/>
  <c r="BF1055" i="9"/>
  <c r="BF1056" i="9"/>
  <c r="BF1057" i="9"/>
  <c r="BF1058" i="9"/>
  <c r="BF1059" i="9"/>
  <c r="BF1060" i="9"/>
  <c r="BF1061" i="9"/>
  <c r="BF1062" i="9"/>
  <c r="BF1063" i="9"/>
  <c r="BF1064" i="9"/>
  <c r="BF1065" i="9"/>
  <c r="BF1066" i="9"/>
  <c r="BF1067" i="9"/>
  <c r="BF1068" i="9"/>
  <c r="BF1069" i="9"/>
  <c r="BF1070" i="9"/>
  <c r="BF1071" i="9"/>
  <c r="BF1072" i="9"/>
  <c r="BF1073" i="9"/>
  <c r="BF1074" i="9"/>
  <c r="BF1075" i="9"/>
  <c r="BF1076" i="9"/>
  <c r="BF1077" i="9"/>
  <c r="BF1078" i="9"/>
  <c r="BF1079" i="9"/>
  <c r="BF1080" i="9"/>
  <c r="BF1081" i="9"/>
  <c r="BF1082" i="9"/>
  <c r="BF1083" i="9"/>
  <c r="BF1084" i="9"/>
  <c r="BF1085" i="9"/>
  <c r="BF1086" i="9"/>
  <c r="BF1087" i="9"/>
  <c r="BF1088" i="9"/>
  <c r="BF1089" i="9"/>
  <c r="BF1090" i="9"/>
  <c r="BF1091" i="9"/>
  <c r="BF1092" i="9"/>
  <c r="BF1093" i="9"/>
  <c r="BF1094" i="9"/>
  <c r="BF1095" i="9"/>
  <c r="BF1096" i="9"/>
  <c r="BF1097" i="9"/>
  <c r="BF1098" i="9"/>
  <c r="BF1099" i="9"/>
  <c r="BF1100" i="9"/>
  <c r="BF1101" i="9"/>
  <c r="BF1102" i="9"/>
  <c r="BF1103" i="9"/>
  <c r="BF1104" i="9"/>
  <c r="BF1105" i="9"/>
  <c r="BF1106" i="9"/>
  <c r="BF1107" i="9"/>
  <c r="BF1108" i="9"/>
  <c r="BF1109" i="9"/>
  <c r="BF1110" i="9"/>
  <c r="BF1111" i="9"/>
  <c r="BF1112" i="9"/>
  <c r="BF1113" i="9"/>
  <c r="BF1114" i="9"/>
  <c r="BF1115" i="9"/>
  <c r="BF1116" i="9"/>
  <c r="BF1117" i="9"/>
  <c r="BF1118" i="9"/>
  <c r="BF1119" i="9"/>
  <c r="BF1120" i="9"/>
  <c r="BF1121" i="9"/>
  <c r="BF1122" i="9"/>
  <c r="BF1123" i="9"/>
  <c r="BF1124" i="9"/>
  <c r="BF1125" i="9"/>
  <c r="BF1126" i="9"/>
  <c r="BF1127" i="9"/>
  <c r="BF1128" i="9"/>
  <c r="BF1129" i="9"/>
  <c r="BF1130" i="9"/>
  <c r="BF1131" i="9"/>
  <c r="BF1132" i="9"/>
  <c r="BF1133" i="9"/>
  <c r="BF1134" i="9"/>
  <c r="BF1135" i="9"/>
  <c r="BF1136" i="9"/>
  <c r="BF1137" i="9"/>
  <c r="BF1138" i="9"/>
  <c r="BF1139" i="9"/>
  <c r="BF1140" i="9"/>
  <c r="BF1141" i="9"/>
  <c r="BF1142" i="9"/>
  <c r="BF1143" i="9"/>
  <c r="BF1144" i="9"/>
  <c r="BF1145" i="9"/>
  <c r="BF1146" i="9"/>
  <c r="BF1147" i="9"/>
  <c r="BF1148" i="9"/>
  <c r="BF1149" i="9"/>
  <c r="BF1150" i="9"/>
  <c r="BF1151" i="9"/>
  <c r="BF1152" i="9"/>
  <c r="BF1153" i="9"/>
  <c r="BF1154" i="9"/>
  <c r="BF1155" i="9"/>
  <c r="BF1156" i="9"/>
  <c r="BF1157" i="9"/>
  <c r="BF1158" i="9"/>
  <c r="BF1159" i="9"/>
  <c r="BF1160" i="9"/>
  <c r="BF1161" i="9"/>
  <c r="BF1162" i="9"/>
  <c r="BF1163" i="9"/>
  <c r="BF1164" i="9"/>
  <c r="BF1165" i="9"/>
  <c r="BF1166" i="9"/>
  <c r="BF1167" i="9"/>
  <c r="BF1168" i="9"/>
  <c r="BF1169" i="9"/>
  <c r="BF1170" i="9"/>
  <c r="BF1171" i="9"/>
  <c r="BF1172" i="9"/>
  <c r="BF1173" i="9"/>
  <c r="BF1174" i="9"/>
  <c r="BF1175" i="9"/>
  <c r="BF1176" i="9"/>
  <c r="BF1177" i="9"/>
  <c r="BF1178" i="9"/>
  <c r="BF1179" i="9"/>
  <c r="BF1180" i="9"/>
  <c r="BF1181" i="9"/>
  <c r="BF1182" i="9"/>
  <c r="BF1183" i="9"/>
  <c r="BF1184" i="9"/>
  <c r="BF1185" i="9"/>
  <c r="BF1186" i="9"/>
  <c r="BF1187" i="9"/>
  <c r="BF1188" i="9"/>
  <c r="BF1189" i="9"/>
  <c r="BF1190" i="9"/>
  <c r="BF1191" i="9"/>
  <c r="BF1192" i="9"/>
  <c r="BF1193" i="9"/>
  <c r="BF1194" i="9"/>
  <c r="BF1195" i="9"/>
  <c r="BF1196" i="9"/>
  <c r="BF1197" i="9"/>
  <c r="BF1198" i="9"/>
  <c r="BF1199" i="9"/>
  <c r="BF1200" i="9"/>
  <c r="BF1201" i="9"/>
  <c r="BF1202" i="9"/>
  <c r="BF1203" i="9"/>
  <c r="BF1204" i="9"/>
  <c r="BF1205" i="9"/>
  <c r="BF1206" i="9"/>
  <c r="BF1207" i="9"/>
  <c r="BF1208" i="9"/>
  <c r="BF1209" i="9"/>
  <c r="BF1210" i="9"/>
  <c r="BF1211" i="9"/>
  <c r="BF1212" i="9"/>
  <c r="BF1213" i="9"/>
  <c r="BF1214" i="9"/>
  <c r="BF1215" i="9"/>
  <c r="BF1216" i="9"/>
  <c r="BF1217" i="9"/>
  <c r="BF1218" i="9"/>
  <c r="BF1219" i="9"/>
  <c r="BF1220" i="9"/>
  <c r="BF1221" i="9"/>
  <c r="BF1222" i="9"/>
  <c r="BF1223" i="9"/>
  <c r="BF1224" i="9"/>
  <c r="BF1225" i="9"/>
  <c r="BF1226" i="9"/>
  <c r="BF1227" i="9"/>
  <c r="BF1228" i="9"/>
  <c r="BF1229" i="9"/>
  <c r="BF1230" i="9"/>
  <c r="BF1231" i="9"/>
  <c r="BF1232" i="9"/>
  <c r="BF1233" i="9"/>
  <c r="BF1234" i="9"/>
  <c r="BF1235" i="9"/>
  <c r="BF1236" i="9"/>
  <c r="BF1237" i="9"/>
  <c r="BF1238" i="9"/>
  <c r="BF1239" i="9"/>
  <c r="BF1240" i="9"/>
  <c r="BF1241" i="9"/>
  <c r="BF1242" i="9"/>
  <c r="BF1243" i="9"/>
  <c r="BF1244" i="9"/>
  <c r="BF1245" i="9"/>
  <c r="BF1246" i="9"/>
  <c r="BF1247" i="9"/>
  <c r="BF1248" i="9"/>
  <c r="BF1249" i="9"/>
  <c r="BF1250" i="9"/>
  <c r="BF1251" i="9"/>
  <c r="BF1252" i="9"/>
  <c r="BF1253" i="9"/>
  <c r="BF1254" i="9"/>
  <c r="BF1255" i="9"/>
  <c r="BF1256" i="9"/>
  <c r="BF1257" i="9"/>
  <c r="BF1258" i="9"/>
  <c r="BF1259" i="9"/>
  <c r="BF1260" i="9"/>
  <c r="BF1261" i="9"/>
  <c r="BF1262" i="9"/>
  <c r="BF1263" i="9"/>
  <c r="BF1264" i="9"/>
  <c r="BF1265" i="9"/>
  <c r="BF1266" i="9"/>
  <c r="BF1267" i="9"/>
  <c r="BF1268" i="9"/>
  <c r="BF1269" i="9"/>
  <c r="BF1270" i="9"/>
  <c r="BF1271" i="9"/>
  <c r="BF1272" i="9"/>
  <c r="BF1273" i="9"/>
  <c r="BF1274" i="9"/>
  <c r="BF1275" i="9"/>
  <c r="BF1276" i="9"/>
  <c r="BF1277" i="9"/>
  <c r="BF1278" i="9"/>
  <c r="BF1279" i="9"/>
  <c r="BF1280" i="9"/>
  <c r="BF1281" i="9"/>
  <c r="BF1282" i="9"/>
  <c r="BF1283" i="9"/>
  <c r="BF1284" i="9"/>
  <c r="BF1285" i="9"/>
  <c r="BF1286" i="9"/>
  <c r="BF1287" i="9"/>
  <c r="BF1288" i="9"/>
  <c r="BF1289" i="9"/>
  <c r="BF1290" i="9"/>
  <c r="BF1291" i="9"/>
  <c r="BF1292" i="9"/>
  <c r="BF1293" i="9"/>
  <c r="BF1294" i="9"/>
  <c r="BF1295" i="9"/>
  <c r="BF1296" i="9"/>
  <c r="BF1297" i="9"/>
  <c r="BF1298" i="9"/>
  <c r="BF1299" i="9"/>
  <c r="BF1300" i="9"/>
  <c r="BF1301" i="9"/>
  <c r="BF1302" i="9"/>
  <c r="BF1303" i="9"/>
  <c r="BF1304" i="9"/>
  <c r="BF1305" i="9"/>
  <c r="BF1306" i="9"/>
  <c r="BF1307" i="9"/>
  <c r="BF1308" i="9"/>
  <c r="BF1309" i="9"/>
  <c r="BF1310" i="9"/>
  <c r="BF1311" i="9"/>
  <c r="BF1312" i="9"/>
  <c r="BF1313" i="9"/>
  <c r="BF1314" i="9"/>
  <c r="BF1315" i="9"/>
  <c r="BF1316" i="9"/>
  <c r="BF1317" i="9"/>
  <c r="BF1318" i="9"/>
  <c r="BF1319" i="9"/>
  <c r="BF1320" i="9"/>
  <c r="BF1321" i="9"/>
  <c r="BF1322" i="9"/>
  <c r="BF1323" i="9"/>
  <c r="BF1324" i="9"/>
  <c r="BF1325" i="9"/>
  <c r="BF1326" i="9"/>
  <c r="BF1327" i="9"/>
  <c r="BF1328" i="9"/>
  <c r="BF1329" i="9"/>
  <c r="BF1330" i="9"/>
  <c r="BF1331" i="9"/>
  <c r="BF1332" i="9"/>
  <c r="BF1333" i="9"/>
  <c r="BF1334" i="9"/>
  <c r="BF1335" i="9"/>
  <c r="BF1336" i="9"/>
  <c r="BF1337" i="9"/>
  <c r="BF1338" i="9"/>
  <c r="BF1339" i="9"/>
  <c r="BF1340" i="9"/>
  <c r="BF1341" i="9"/>
  <c r="BF1342" i="9"/>
  <c r="BF1343" i="9"/>
  <c r="BF1344" i="9"/>
  <c r="BF1345" i="9"/>
  <c r="BF1346" i="9"/>
  <c r="BF1347" i="9"/>
  <c r="BF1348" i="9"/>
  <c r="BF1349" i="9"/>
  <c r="BF1350" i="9"/>
  <c r="BF1351" i="9"/>
  <c r="BF1352" i="9"/>
  <c r="BF1353" i="9"/>
  <c r="BF1354" i="9"/>
  <c r="BF1355" i="9"/>
  <c r="BF1356" i="9"/>
  <c r="BF1357" i="9"/>
  <c r="BF1358" i="9"/>
  <c r="BF1359" i="9"/>
  <c r="BF1360" i="9"/>
  <c r="BF1361" i="9"/>
  <c r="BF1362" i="9"/>
  <c r="BF1363" i="9"/>
  <c r="BF1364" i="9"/>
  <c r="BF1365" i="9"/>
  <c r="BF1366" i="9"/>
  <c r="BF1367" i="9"/>
  <c r="BF1368" i="9"/>
  <c r="BF1369" i="9"/>
  <c r="BF1370" i="9"/>
  <c r="BF1371" i="9"/>
  <c r="BF1372" i="9"/>
  <c r="BF1373" i="9"/>
  <c r="BF1374" i="9"/>
  <c r="BF1375" i="9"/>
  <c r="BF1376" i="9"/>
  <c r="BF1377" i="9"/>
  <c r="BF1378" i="9"/>
  <c r="BF1379" i="9"/>
  <c r="BF1380" i="9"/>
  <c r="BF1381" i="9"/>
  <c r="BF1382" i="9"/>
  <c r="BF1383" i="9"/>
  <c r="BF1384" i="9"/>
  <c r="BF1385" i="9"/>
  <c r="BF1386" i="9"/>
  <c r="BF1387" i="9"/>
  <c r="BF1388" i="9"/>
  <c r="BF1389" i="9"/>
  <c r="BF1390" i="9"/>
  <c r="BF1391" i="9"/>
  <c r="BF1392" i="9"/>
  <c r="BF1393" i="9"/>
  <c r="BF1394" i="9"/>
  <c r="BF1395" i="9"/>
  <c r="BF1396" i="9"/>
  <c r="BF1397" i="9"/>
  <c r="BF1398" i="9"/>
  <c r="BF1399" i="9"/>
  <c r="BF1400" i="9"/>
  <c r="BF1401" i="9"/>
  <c r="BF1402" i="9"/>
  <c r="BF1403" i="9"/>
  <c r="BF1404" i="9"/>
  <c r="BF1405" i="9"/>
  <c r="BF1406" i="9"/>
  <c r="BF1407" i="9"/>
  <c r="BF1408" i="9"/>
  <c r="BF1409" i="9"/>
  <c r="BF1410" i="9"/>
  <c r="BF1411" i="9"/>
  <c r="BF1412" i="9"/>
  <c r="BF1413" i="9"/>
  <c r="BF1414" i="9"/>
  <c r="BF1415" i="9"/>
  <c r="BF1416" i="9"/>
  <c r="BF1417" i="9"/>
  <c r="BF1418" i="9"/>
  <c r="BF1419" i="9"/>
  <c r="BF1420" i="9"/>
  <c r="BF1421" i="9"/>
  <c r="BF1422" i="9"/>
  <c r="BF1423" i="9"/>
  <c r="BF1424" i="9"/>
  <c r="BF1425" i="9"/>
  <c r="BF1426" i="9"/>
  <c r="BF1427" i="9"/>
  <c r="BF1428" i="9"/>
  <c r="BF1429" i="9"/>
  <c r="BF1430" i="9"/>
  <c r="BF1431" i="9"/>
  <c r="BF1432" i="9"/>
  <c r="BF1433" i="9"/>
  <c r="BF1434" i="9"/>
  <c r="BF1435" i="9"/>
  <c r="BF1436" i="9"/>
  <c r="BF1437" i="9"/>
  <c r="BF1438" i="9"/>
  <c r="BF1439" i="9"/>
  <c r="BF1440" i="9"/>
  <c r="BF1441" i="9"/>
  <c r="BF1442" i="9"/>
  <c r="BF1443" i="9"/>
  <c r="BF1444" i="9"/>
  <c r="BF1445" i="9"/>
  <c r="BF1446" i="9"/>
  <c r="BF1447" i="9"/>
  <c r="BF1448" i="9"/>
  <c r="BF1449" i="9"/>
  <c r="BF1450" i="9"/>
  <c r="BF1451" i="9"/>
  <c r="BF1452" i="9"/>
  <c r="BF1453" i="9"/>
  <c r="BF1454" i="9"/>
  <c r="BF1455" i="9"/>
  <c r="BF1456" i="9"/>
  <c r="BF1457" i="9"/>
  <c r="BF1458" i="9"/>
  <c r="BF1459" i="9"/>
  <c r="BF1460" i="9"/>
  <c r="BF1461" i="9"/>
  <c r="BF1462" i="9"/>
  <c r="BF1463" i="9"/>
  <c r="BF1464" i="9"/>
  <c r="BF1465" i="9"/>
  <c r="BF1466" i="9"/>
  <c r="BF1467" i="9"/>
  <c r="BF1468" i="9"/>
  <c r="BF1469" i="9"/>
  <c r="BF1470" i="9"/>
  <c r="BF1471" i="9"/>
  <c r="BF1472" i="9"/>
  <c r="BF1473" i="9"/>
  <c r="BF1474" i="9"/>
  <c r="BF1475" i="9"/>
  <c r="BF1476" i="9"/>
  <c r="BF1477" i="9"/>
  <c r="BF1478" i="9"/>
  <c r="BF1479" i="9"/>
  <c r="BF1480" i="9"/>
  <c r="BF1481" i="9"/>
  <c r="BF1482" i="9"/>
  <c r="BF1483" i="9"/>
  <c r="BF1484" i="9"/>
  <c r="BF1485" i="9"/>
  <c r="BF1486" i="9"/>
  <c r="BF1487" i="9"/>
  <c r="BF1488" i="9"/>
  <c r="BF1489" i="9"/>
  <c r="BF1490" i="9"/>
  <c r="BF1491" i="9"/>
  <c r="BF1492" i="9"/>
  <c r="BF1493" i="9"/>
  <c r="BF1494" i="9"/>
  <c r="BF1495" i="9"/>
  <c r="BF1496" i="9"/>
  <c r="BF1497" i="9"/>
  <c r="BF1498" i="9"/>
  <c r="BF1499" i="9"/>
  <c r="BF1500" i="9"/>
  <c r="BF1501" i="9"/>
  <c r="BF1502" i="9"/>
  <c r="BF1503" i="9"/>
  <c r="BF1504" i="9"/>
  <c r="BF1505" i="9"/>
  <c r="BF1506" i="9"/>
  <c r="BF1507" i="9"/>
  <c r="BF1508" i="9"/>
  <c r="BF1509" i="9"/>
  <c r="BF1510" i="9"/>
  <c r="BF1511" i="9"/>
  <c r="BF1512" i="9"/>
  <c r="BF1513" i="9"/>
  <c r="BF1514" i="9"/>
  <c r="BF1515" i="9"/>
  <c r="BF1516" i="9"/>
  <c r="BF1517" i="9"/>
  <c r="BF1518" i="9"/>
  <c r="BF1519" i="9"/>
  <c r="BF1520" i="9"/>
  <c r="BF1521" i="9"/>
  <c r="BF1522" i="9"/>
  <c r="BF1523" i="9"/>
  <c r="BF1524" i="9"/>
  <c r="BF1525" i="9"/>
  <c r="BF1526" i="9"/>
  <c r="BF1527" i="9"/>
  <c r="BF1528" i="9"/>
  <c r="BF1529" i="9"/>
  <c r="BF1530" i="9"/>
  <c r="BF1531" i="9"/>
  <c r="BF1532" i="9"/>
  <c r="BF1533" i="9"/>
  <c r="BF1534" i="9"/>
  <c r="BF1535" i="9"/>
  <c r="BF1536" i="9"/>
  <c r="BF1537" i="9"/>
  <c r="BF1538" i="9"/>
  <c r="BF1539" i="9"/>
  <c r="BF1540" i="9"/>
  <c r="BF1541" i="9"/>
  <c r="BF1542" i="9"/>
  <c r="BF1543" i="9"/>
  <c r="BF1544" i="9"/>
  <c r="BF1545" i="9"/>
  <c r="BF1546" i="9"/>
  <c r="BF1547" i="9"/>
  <c r="BF1548" i="9"/>
  <c r="BF1549" i="9"/>
  <c r="BF1550" i="9"/>
  <c r="BF1551" i="9"/>
  <c r="BF1552" i="9"/>
  <c r="BF1553" i="9"/>
  <c r="BF1554" i="9"/>
  <c r="BF1555" i="9"/>
  <c r="BF1556" i="9"/>
  <c r="BF1557" i="9"/>
  <c r="BF1558" i="9"/>
  <c r="BF1559" i="9"/>
  <c r="BF1560" i="9"/>
  <c r="BF1561" i="9"/>
  <c r="BF1562" i="9"/>
  <c r="BF1563" i="9"/>
  <c r="BF1564" i="9"/>
  <c r="BF1565" i="9"/>
  <c r="BF1566" i="9"/>
  <c r="BF1567" i="9"/>
  <c r="BF1568" i="9"/>
  <c r="BF1569" i="9"/>
  <c r="BF1570" i="9"/>
  <c r="BF1571" i="9"/>
  <c r="BF1572" i="9"/>
  <c r="BF1573" i="9"/>
  <c r="BF1574" i="9"/>
  <c r="BF1575" i="9"/>
  <c r="BF1576" i="9"/>
  <c r="BF1577" i="9"/>
  <c r="BF1578" i="9"/>
  <c r="BF1579" i="9"/>
  <c r="BF1580" i="9"/>
  <c r="BF1581" i="9"/>
  <c r="BF1582" i="9"/>
  <c r="BF1583" i="9"/>
  <c r="BF1584" i="9"/>
  <c r="BF1585" i="9"/>
  <c r="BF1586" i="9"/>
  <c r="BF1587" i="9"/>
  <c r="BF1588" i="9"/>
  <c r="BF1589" i="9"/>
  <c r="BF1590" i="9"/>
  <c r="BF1591" i="9"/>
  <c r="BF1592" i="9"/>
  <c r="BF1593" i="9"/>
  <c r="BF1594" i="9"/>
  <c r="BF1595" i="9"/>
  <c r="BF1596" i="9"/>
  <c r="BF1597" i="9"/>
  <c r="BF1598" i="9"/>
  <c r="BF1599" i="9"/>
  <c r="BF1600" i="9"/>
  <c r="BF1601" i="9"/>
  <c r="BF1602" i="9"/>
  <c r="BF1603" i="9"/>
  <c r="BF1604" i="9"/>
  <c r="BF1605" i="9"/>
  <c r="BF1606" i="9"/>
  <c r="BF1607" i="9"/>
  <c r="BF1608" i="9"/>
  <c r="BF1609" i="9"/>
  <c r="BF1610" i="9"/>
  <c r="BF1611" i="9"/>
  <c r="BF1612" i="9"/>
  <c r="BF1613" i="9"/>
  <c r="BF1614" i="9"/>
  <c r="BF1615" i="9"/>
  <c r="BF1616" i="9"/>
  <c r="BF1617" i="9"/>
  <c r="BF1618" i="9"/>
  <c r="BF1619" i="9"/>
  <c r="BF1620" i="9"/>
  <c r="BF1621" i="9"/>
  <c r="BF1622" i="9"/>
  <c r="BF1623" i="9"/>
  <c r="BF1624" i="9"/>
  <c r="BF1625" i="9"/>
  <c r="BF1626" i="9"/>
  <c r="BF1627" i="9"/>
  <c r="BF1628" i="9"/>
  <c r="BF1629" i="9"/>
  <c r="BF1630" i="9"/>
  <c r="BF1631" i="9"/>
  <c r="BF1632" i="9"/>
  <c r="BF1633" i="9"/>
  <c r="BF1634" i="9"/>
  <c r="BF1635" i="9"/>
  <c r="BF1636" i="9"/>
  <c r="BF1637" i="9"/>
  <c r="BF1638" i="9"/>
  <c r="BF1639" i="9"/>
  <c r="BF1640" i="9"/>
  <c r="BF1641" i="9"/>
  <c r="BF1642" i="9"/>
  <c r="BF1643" i="9"/>
  <c r="BF1644" i="9"/>
  <c r="BF1645" i="9"/>
  <c r="BF1646" i="9"/>
  <c r="BF1647" i="9"/>
  <c r="BF1648" i="9"/>
  <c r="BF1649" i="9"/>
  <c r="BF1650" i="9"/>
  <c r="BF1651" i="9"/>
  <c r="BF1652" i="9"/>
  <c r="BF1653" i="9"/>
  <c r="BF1654" i="9"/>
  <c r="BF1655" i="9"/>
  <c r="BF1656" i="9"/>
  <c r="BF1657" i="9"/>
  <c r="BF1658" i="9"/>
  <c r="BF1659" i="9"/>
  <c r="BF1660" i="9"/>
  <c r="BF1661" i="9"/>
  <c r="BF1662" i="9"/>
  <c r="BF1663" i="9"/>
  <c r="BF1664" i="9"/>
  <c r="BF1665" i="9"/>
  <c r="BF1666" i="9"/>
  <c r="BF1667" i="9"/>
  <c r="BF1668" i="9"/>
  <c r="BF1669" i="9"/>
  <c r="BF1670" i="9"/>
  <c r="BF1671" i="9"/>
  <c r="BF1672" i="9"/>
  <c r="BF1673" i="9"/>
  <c r="BF1674" i="9"/>
  <c r="BF1675" i="9"/>
  <c r="BF1676" i="9"/>
  <c r="BF1677" i="9"/>
  <c r="BF1678" i="9"/>
  <c r="BF1679" i="9"/>
  <c r="BF1680" i="9"/>
  <c r="BF1681" i="9"/>
  <c r="BF1682" i="9"/>
  <c r="BF1683" i="9"/>
  <c r="BF1684" i="9"/>
  <c r="BF1685" i="9"/>
  <c r="BF1686" i="9"/>
  <c r="BF1687" i="9"/>
  <c r="BF1688" i="9"/>
  <c r="BF1689" i="9"/>
  <c r="BF1690" i="9"/>
  <c r="BF1691" i="9"/>
  <c r="BF1692" i="9"/>
  <c r="BF1693" i="9"/>
  <c r="BF1694" i="9"/>
  <c r="BF1695" i="9"/>
  <c r="BF1696" i="9"/>
  <c r="BF1697" i="9"/>
  <c r="BF1698" i="9"/>
  <c r="BF1699" i="9"/>
  <c r="BF1700" i="9"/>
  <c r="BF1701" i="9"/>
  <c r="BF1702" i="9"/>
  <c r="BF1703" i="9"/>
  <c r="BF1704" i="9"/>
  <c r="BF1705" i="9"/>
  <c r="BF1706" i="9"/>
  <c r="BF1707" i="9"/>
  <c r="BF1708" i="9"/>
  <c r="BF1709" i="9"/>
  <c r="BF1710" i="9"/>
  <c r="BF1711" i="9"/>
  <c r="BF1712" i="9"/>
  <c r="BF1713" i="9"/>
  <c r="BF1714" i="9"/>
  <c r="BF1715" i="9"/>
  <c r="BF1716" i="9"/>
  <c r="BF1717" i="9"/>
  <c r="BF1718" i="9"/>
  <c r="BF1719" i="9"/>
  <c r="BF1720" i="9"/>
  <c r="BF1721" i="9"/>
  <c r="BF1722" i="9"/>
  <c r="BF1723" i="9"/>
  <c r="BF1724" i="9"/>
  <c r="BF1725" i="9"/>
  <c r="BF1726" i="9"/>
  <c r="BF1727" i="9"/>
  <c r="BF1728" i="9"/>
  <c r="BF1729" i="9"/>
  <c r="BF1730" i="9"/>
  <c r="BF1731" i="9"/>
  <c r="BF1732" i="9"/>
  <c r="BF1733" i="9"/>
  <c r="BF1734" i="9"/>
  <c r="BF1735" i="9"/>
  <c r="BF1736" i="9"/>
  <c r="BF1737" i="9"/>
  <c r="BF1738" i="9"/>
  <c r="BF1739" i="9"/>
  <c r="BF1740" i="9"/>
  <c r="BF1741" i="9"/>
  <c r="BF1742" i="9"/>
  <c r="BF1743" i="9"/>
  <c r="BF1744" i="9"/>
  <c r="BF1745" i="9"/>
  <c r="BF1746" i="9"/>
  <c r="BF1747" i="9"/>
  <c r="BF1748" i="9"/>
  <c r="BF1749" i="9"/>
  <c r="BF1750" i="9"/>
  <c r="BF1751" i="9"/>
  <c r="BF1752" i="9"/>
  <c r="BF1753" i="9"/>
  <c r="BF1754" i="9"/>
  <c r="BF1755" i="9"/>
  <c r="BF1756" i="9"/>
  <c r="BF1757" i="9"/>
  <c r="BF1758" i="9"/>
  <c r="BF1759" i="9"/>
  <c r="BF1760" i="9"/>
  <c r="BF1761" i="9"/>
  <c r="BF1762" i="9"/>
  <c r="BF1763" i="9"/>
  <c r="BF1764" i="9"/>
  <c r="BF1765" i="9"/>
  <c r="BF1766" i="9"/>
  <c r="BF1767" i="9"/>
  <c r="BF1768" i="9"/>
  <c r="BF1769" i="9"/>
  <c r="BF1770" i="9"/>
  <c r="BF1771" i="9"/>
  <c r="BF1772" i="9"/>
  <c r="BF1773" i="9"/>
  <c r="BF1774" i="9"/>
  <c r="BF1775" i="9"/>
  <c r="BF1776" i="9"/>
  <c r="BF1777" i="9"/>
  <c r="BF1778" i="9"/>
  <c r="BF1779" i="9"/>
  <c r="BF1780" i="9"/>
  <c r="BF1781" i="9"/>
  <c r="BF1782" i="9"/>
  <c r="BF1783" i="9"/>
  <c r="BF1784" i="9"/>
  <c r="BF1785" i="9"/>
  <c r="BF1786" i="9"/>
  <c r="BF1787" i="9"/>
  <c r="BF1788" i="9"/>
  <c r="BF1789" i="9"/>
  <c r="BF1790" i="9"/>
  <c r="BF1791" i="9"/>
  <c r="BF1792" i="9"/>
  <c r="BF1793" i="9"/>
  <c r="BF1794" i="9"/>
  <c r="BF1795" i="9"/>
  <c r="BF1796" i="9"/>
  <c r="BF1797" i="9"/>
  <c r="BF1798" i="9"/>
  <c r="BF1799" i="9"/>
  <c r="BF1800" i="9"/>
  <c r="BF1801" i="9"/>
  <c r="BF1802" i="9"/>
  <c r="BF1803" i="9"/>
  <c r="BF1804" i="9"/>
  <c r="BF1805" i="9"/>
  <c r="BF1806" i="9"/>
  <c r="BF1807" i="9"/>
  <c r="BF1808" i="9"/>
  <c r="BF1809" i="9"/>
  <c r="BF1810" i="9"/>
  <c r="BF1811" i="9"/>
  <c r="BF1812" i="9"/>
  <c r="BF1813" i="9"/>
  <c r="BF1814" i="9"/>
  <c r="BF1815" i="9"/>
  <c r="BF1816" i="9"/>
  <c r="BF1817" i="9"/>
  <c r="BF1818" i="9"/>
  <c r="BF1819" i="9"/>
  <c r="BF1820" i="9"/>
  <c r="BF1821" i="9"/>
  <c r="BF1822" i="9"/>
  <c r="BF1823" i="9"/>
  <c r="BF1824" i="9"/>
  <c r="BF1825" i="9"/>
  <c r="BF1826" i="9"/>
  <c r="BF1827" i="9"/>
  <c r="BF1828" i="9"/>
  <c r="BF1829" i="9"/>
  <c r="BF1830" i="9"/>
  <c r="BF1831" i="9"/>
  <c r="BF1832" i="9"/>
  <c r="BF1833" i="9"/>
  <c r="BF1834" i="9"/>
  <c r="BF1835" i="9"/>
  <c r="BF1836" i="9"/>
  <c r="BF1837" i="9"/>
  <c r="BF1838" i="9"/>
  <c r="BF1839" i="9"/>
  <c r="BF1840" i="9"/>
  <c r="BF1841" i="9"/>
  <c r="BF1842" i="9"/>
  <c r="BF1843" i="9"/>
  <c r="BF1844" i="9"/>
  <c r="BF1845" i="9"/>
  <c r="BF1846" i="9"/>
  <c r="BF1847" i="9"/>
  <c r="BF1848" i="9"/>
  <c r="BF1849" i="9"/>
  <c r="BF1850" i="9"/>
  <c r="BF1851" i="9"/>
  <c r="BF1852" i="9"/>
  <c r="BF1853" i="9"/>
  <c r="BF1854" i="9"/>
  <c r="BF1855" i="9"/>
  <c r="BF1856" i="9"/>
  <c r="BF1857" i="9"/>
  <c r="BF1858" i="9"/>
  <c r="BF1859" i="9"/>
  <c r="BF1860" i="9"/>
  <c r="BF1861" i="9"/>
  <c r="BF1862" i="9"/>
  <c r="BF1863" i="9"/>
  <c r="BF1864" i="9"/>
  <c r="BF1865" i="9"/>
  <c r="BF1866" i="9"/>
  <c r="BF1867" i="9"/>
  <c r="BF1868" i="9"/>
  <c r="BF1869" i="9"/>
  <c r="BF1870" i="9"/>
  <c r="BF1871" i="9"/>
  <c r="BF1872" i="9"/>
  <c r="BF1873" i="9"/>
  <c r="BF1874" i="9"/>
  <c r="BF1875" i="9"/>
  <c r="BF1876" i="9"/>
  <c r="BF1877" i="9"/>
  <c r="BF1878" i="9"/>
  <c r="BF1879" i="9"/>
  <c r="BF1880" i="9"/>
  <c r="BF1881" i="9"/>
  <c r="BF1882" i="9"/>
  <c r="BF1883" i="9"/>
  <c r="BF1884" i="9"/>
  <c r="BF1885" i="9"/>
  <c r="BF1886" i="9"/>
  <c r="BF1887" i="9"/>
  <c r="BF1888" i="9"/>
  <c r="BF1889" i="9"/>
  <c r="BF1890" i="9"/>
  <c r="BF1891" i="9"/>
  <c r="BF1892" i="9"/>
  <c r="BF1893" i="9"/>
  <c r="BF1894" i="9"/>
  <c r="BF1895" i="9"/>
  <c r="BF1896" i="9"/>
  <c r="BF1897" i="9"/>
  <c r="BF1898" i="9"/>
  <c r="BF1899" i="9"/>
  <c r="BF1900" i="9"/>
  <c r="BF1901" i="9"/>
  <c r="BF1902" i="9"/>
  <c r="BF1903" i="9"/>
  <c r="BF1904" i="9"/>
  <c r="BF1905" i="9"/>
  <c r="BF1906" i="9"/>
  <c r="BF1907" i="9"/>
  <c r="BF1908" i="9"/>
  <c r="BF1909" i="9"/>
  <c r="BF1910" i="9"/>
  <c r="BF1911" i="9"/>
  <c r="BF1912" i="9"/>
  <c r="BF1913" i="9"/>
  <c r="BF1914" i="9"/>
  <c r="BF1915" i="9"/>
  <c r="BF1916" i="9"/>
  <c r="BF1917" i="9"/>
  <c r="BF1918" i="9"/>
  <c r="BF1919" i="9"/>
  <c r="BF1920" i="9"/>
  <c r="BF1921" i="9"/>
  <c r="BF1922" i="9"/>
  <c r="BF1923" i="9"/>
  <c r="BF1924" i="9"/>
  <c r="BF1925" i="9"/>
  <c r="BF1926" i="9"/>
  <c r="BF1927" i="9"/>
  <c r="BF1928" i="9"/>
  <c r="BF1929" i="9"/>
  <c r="BF1930" i="9"/>
  <c r="BF1931" i="9"/>
  <c r="BF1932" i="9"/>
  <c r="BF1933" i="9"/>
  <c r="BF1934" i="9"/>
  <c r="BF1935" i="9"/>
  <c r="BF1936" i="9"/>
  <c r="BF1937" i="9"/>
  <c r="BF1938" i="9"/>
  <c r="BF1939" i="9"/>
  <c r="BF1940" i="9"/>
  <c r="BF1941" i="9"/>
  <c r="BF1942" i="9"/>
  <c r="BF1943" i="9"/>
  <c r="BF1944" i="9"/>
  <c r="BF1945" i="9"/>
  <c r="BF1946" i="9"/>
  <c r="BF1947" i="9"/>
  <c r="BF1948" i="9"/>
  <c r="BF1949" i="9"/>
  <c r="BF1950" i="9"/>
  <c r="BF1951" i="9"/>
  <c r="BF1952" i="9"/>
  <c r="BF1953" i="9"/>
  <c r="BF1954" i="9"/>
  <c r="BF1955" i="9"/>
  <c r="BF1956" i="9"/>
  <c r="BF1957" i="9"/>
  <c r="BF1958" i="9"/>
  <c r="BF1959" i="9"/>
  <c r="BF1960" i="9"/>
  <c r="BF1961" i="9"/>
  <c r="BF1962" i="9"/>
  <c r="BF1963" i="9"/>
  <c r="BF1964" i="9"/>
  <c r="BF1965" i="9"/>
  <c r="BF1966" i="9"/>
  <c r="BF1967" i="9"/>
  <c r="BF1968" i="9"/>
  <c r="BF1969" i="9"/>
  <c r="BF1970" i="9"/>
  <c r="BF1971" i="9"/>
  <c r="BF1972" i="9"/>
  <c r="BF1973" i="9"/>
  <c r="BF1974" i="9"/>
  <c r="BF1975" i="9"/>
  <c r="BF1976" i="9"/>
  <c r="BF1977" i="9"/>
  <c r="BF1978" i="9"/>
  <c r="BF1979" i="9"/>
  <c r="BF1980" i="9"/>
  <c r="BF1981" i="9"/>
  <c r="BF1982" i="9"/>
  <c r="BF1983" i="9"/>
  <c r="BF1984" i="9"/>
  <c r="BF1985" i="9"/>
  <c r="BF1986" i="9"/>
  <c r="BF1987" i="9"/>
  <c r="BF1988" i="9"/>
  <c r="BF1989" i="9"/>
  <c r="BF1990" i="9"/>
  <c r="BF1991" i="9"/>
  <c r="BF1992" i="9"/>
  <c r="BF1993" i="9"/>
  <c r="BF1994" i="9"/>
  <c r="BF1995" i="9"/>
  <c r="BF1996" i="9"/>
  <c r="BF1997" i="9"/>
  <c r="BF1998" i="9"/>
  <c r="BF1999" i="9"/>
  <c r="BF2000" i="9"/>
  <c r="BF2001" i="9"/>
  <c r="BF2002" i="9"/>
  <c r="BF2003" i="9"/>
  <c r="BF2004" i="9"/>
  <c r="BF2005" i="9"/>
  <c r="BF2006" i="9"/>
  <c r="BF2007" i="9"/>
  <c r="BF2008" i="9"/>
  <c r="BF2009" i="9"/>
  <c r="BF2010" i="9"/>
  <c r="BF2011" i="9"/>
  <c r="BF2012" i="9"/>
  <c r="BF2013" i="9"/>
  <c r="BF2014" i="9"/>
  <c r="BF2015" i="9"/>
  <c r="BF2016" i="9"/>
  <c r="BF2017" i="9"/>
  <c r="BF2018" i="9"/>
  <c r="BF2019" i="9"/>
  <c r="BF2020" i="9"/>
  <c r="BF2021" i="9"/>
  <c r="BF2022" i="9"/>
  <c r="BF2023" i="9"/>
  <c r="BF2024" i="9"/>
  <c r="BF2025" i="9"/>
  <c r="BF2026" i="9"/>
  <c r="BF2027" i="9"/>
  <c r="BF2028" i="9"/>
  <c r="BF2029" i="9"/>
  <c r="BF2030" i="9"/>
  <c r="BF2031" i="9"/>
  <c r="BF2032" i="9"/>
  <c r="BF2033" i="9"/>
  <c r="BF2034" i="9"/>
  <c r="BF2035" i="9"/>
  <c r="BF2036" i="9"/>
  <c r="BF2037" i="9"/>
  <c r="BF2038" i="9"/>
  <c r="BF2039" i="9"/>
  <c r="BF2040" i="9"/>
  <c r="BF2041" i="9"/>
  <c r="BF2042" i="9"/>
  <c r="BF2043" i="9"/>
  <c r="BF2044" i="9"/>
  <c r="BF2045" i="9"/>
  <c r="BF2046" i="9"/>
  <c r="BF2047" i="9"/>
  <c r="BF2048" i="9"/>
  <c r="BF2049" i="9"/>
  <c r="BF2050" i="9"/>
  <c r="BF2051" i="9"/>
  <c r="BF2052" i="9"/>
  <c r="BF2053" i="9"/>
  <c r="BF2054" i="9"/>
  <c r="BF2055" i="9"/>
  <c r="BF2056" i="9"/>
  <c r="BF2057" i="9"/>
  <c r="BF2058" i="9"/>
  <c r="BF2059" i="9"/>
  <c r="BF2060" i="9"/>
  <c r="BF2061" i="9"/>
  <c r="BF2062" i="9"/>
  <c r="BF2063" i="9"/>
  <c r="BF2064" i="9"/>
  <c r="BF2065" i="9"/>
  <c r="BF2066" i="9"/>
  <c r="BF2067" i="9"/>
  <c r="BF2068" i="9"/>
  <c r="BF2069" i="9"/>
  <c r="BF2070" i="9"/>
  <c r="BF2071" i="9"/>
  <c r="BF2072" i="9"/>
  <c r="BF2073" i="9"/>
  <c r="BF2074" i="9"/>
  <c r="BF2075" i="9"/>
  <c r="BF2076" i="9"/>
  <c r="BF2077" i="9"/>
  <c r="BF2078" i="9"/>
  <c r="BF2079" i="9"/>
  <c r="BF2080" i="9"/>
  <c r="BF2081" i="9"/>
  <c r="BF2082" i="9"/>
  <c r="BF2083" i="9"/>
  <c r="BF2084" i="9"/>
  <c r="BF2085" i="9"/>
  <c r="BF2086" i="9"/>
  <c r="BF2087" i="9"/>
  <c r="BF2088" i="9"/>
  <c r="BF2089" i="9"/>
  <c r="BF2090" i="9"/>
  <c r="BF2091" i="9"/>
  <c r="BF2092" i="9"/>
  <c r="BF2093" i="9"/>
  <c r="BF2094" i="9"/>
  <c r="BF2095" i="9"/>
  <c r="BF2096" i="9"/>
  <c r="BF2097" i="9"/>
  <c r="BF2098" i="9"/>
  <c r="BF2099" i="9"/>
  <c r="BF2100" i="9"/>
  <c r="BF2101" i="9"/>
  <c r="BF2102" i="9"/>
  <c r="BF2103" i="9"/>
  <c r="BF2104" i="9"/>
  <c r="BF2105" i="9"/>
  <c r="BF2106" i="9"/>
  <c r="BF2107" i="9"/>
  <c r="BF2108" i="9"/>
  <c r="BF2109" i="9"/>
  <c r="BF2110" i="9"/>
  <c r="BF2111" i="9"/>
  <c r="BF2112" i="9"/>
  <c r="BF2113" i="9"/>
  <c r="BF2114" i="9"/>
  <c r="BF2115" i="9"/>
  <c r="BF2116" i="9"/>
  <c r="BF2117" i="9"/>
  <c r="BF2118" i="9"/>
  <c r="BF2119" i="9"/>
  <c r="BF2120" i="9"/>
  <c r="BF2121" i="9"/>
  <c r="BF2122" i="9"/>
  <c r="BF2123" i="9"/>
  <c r="BF2124" i="9"/>
  <c r="BF2125" i="9"/>
  <c r="BF2126" i="9"/>
  <c r="BF2127" i="9"/>
  <c r="BF2128" i="9"/>
  <c r="BF2129" i="9"/>
  <c r="BF2130" i="9"/>
  <c r="BF2131" i="9"/>
  <c r="BF2132" i="9"/>
  <c r="BF2133" i="9"/>
  <c r="BF2134" i="9"/>
  <c r="BF2135" i="9"/>
  <c r="BF2136" i="9"/>
  <c r="BF2137" i="9"/>
  <c r="BF2138" i="9"/>
  <c r="BF2139" i="9"/>
  <c r="BF2140" i="9"/>
  <c r="BF2141" i="9"/>
  <c r="BF2142" i="9"/>
  <c r="BF2143" i="9"/>
  <c r="BF2144" i="9"/>
  <c r="BF2145" i="9"/>
  <c r="BF2146" i="9"/>
  <c r="BF2147" i="9"/>
  <c r="BF2148" i="9"/>
  <c r="BF2149" i="9"/>
  <c r="BF2150" i="9"/>
  <c r="BF2151" i="9"/>
  <c r="BF2152" i="9"/>
  <c r="BF2153" i="9"/>
  <c r="BF2154" i="9"/>
  <c r="BF2155" i="9"/>
  <c r="BF2156" i="9"/>
  <c r="BF2157" i="9"/>
  <c r="BF2158" i="9"/>
  <c r="BF2159" i="9"/>
  <c r="BF2160" i="9"/>
  <c r="BF2161" i="9"/>
  <c r="BF2162" i="9"/>
  <c r="BF2163" i="9"/>
  <c r="BF2164" i="9"/>
  <c r="BF2165" i="9"/>
  <c r="BF2166" i="9"/>
  <c r="BF2167" i="9"/>
  <c r="BF2168" i="9"/>
  <c r="BF2169" i="9"/>
  <c r="BF2170" i="9"/>
  <c r="BF2171" i="9"/>
  <c r="BF2172" i="9"/>
  <c r="BF2173" i="9"/>
  <c r="BF2174" i="9"/>
  <c r="BF2175" i="9"/>
  <c r="BF2176" i="9"/>
  <c r="BF2177" i="9"/>
  <c r="BF2178" i="9"/>
  <c r="BF2179" i="9"/>
  <c r="BF2180" i="9"/>
  <c r="BF2181" i="9"/>
  <c r="BF2182" i="9"/>
  <c r="BF2183" i="9"/>
  <c r="BF2184" i="9"/>
  <c r="BF2185" i="9"/>
  <c r="BF2186" i="9"/>
  <c r="BF2187" i="9"/>
  <c r="BF2188" i="9"/>
  <c r="BF2189" i="9"/>
  <c r="BF2190" i="9"/>
  <c r="BF2191" i="9"/>
  <c r="BF2192" i="9"/>
  <c r="BF2193" i="9"/>
  <c r="BF2194" i="9"/>
  <c r="BF2195" i="9"/>
  <c r="BF2196" i="9"/>
  <c r="BF2197" i="9"/>
  <c r="BF2198" i="9"/>
  <c r="BF2199" i="9"/>
  <c r="BF2200" i="9"/>
  <c r="BF2201" i="9"/>
  <c r="BF2202" i="9"/>
  <c r="BF2203" i="9"/>
  <c r="BF2204" i="9"/>
  <c r="BF2205" i="9"/>
  <c r="BF2206" i="9"/>
  <c r="BF2207" i="9"/>
  <c r="BF2208" i="9"/>
  <c r="BF2209" i="9"/>
  <c r="BF2210" i="9"/>
  <c r="BF2211" i="9"/>
  <c r="BF2212" i="9"/>
  <c r="BF2213" i="9"/>
  <c r="BF2214" i="9"/>
  <c r="BF2215" i="9"/>
  <c r="BF2216" i="9"/>
  <c r="BF2217" i="9"/>
  <c r="BF2218" i="9"/>
  <c r="BF2219" i="9"/>
  <c r="BF2220" i="9"/>
  <c r="BF2221" i="9"/>
  <c r="BF2222" i="9"/>
  <c r="BF2223" i="9"/>
  <c r="BF2224" i="9"/>
  <c r="BF2225" i="9"/>
  <c r="BF2226" i="9"/>
  <c r="BF2227" i="9"/>
  <c r="BF2228" i="9"/>
  <c r="BF2229" i="9"/>
  <c r="BF2230" i="9"/>
  <c r="BF2231" i="9"/>
  <c r="BF2232" i="9"/>
  <c r="BF2233" i="9"/>
  <c r="BF2234" i="9"/>
  <c r="BF2235" i="9"/>
  <c r="BF2236" i="9"/>
  <c r="BF2237" i="9"/>
  <c r="BF2238" i="9"/>
  <c r="BF2239" i="9"/>
  <c r="BF2240" i="9"/>
  <c r="BF2241" i="9"/>
  <c r="BF2242" i="9"/>
  <c r="BF2243" i="9"/>
  <c r="BF2244" i="9"/>
  <c r="BF2245" i="9"/>
  <c r="BF2246" i="9"/>
  <c r="BF2247" i="9"/>
  <c r="BF2248" i="9"/>
  <c r="BF2249" i="9"/>
  <c r="BF2250" i="9"/>
  <c r="BF2251" i="9"/>
  <c r="BF2252" i="9"/>
  <c r="BF2253" i="9"/>
  <c r="BF2254" i="9"/>
  <c r="BF2255" i="9"/>
  <c r="BF2256" i="9"/>
  <c r="BF2257" i="9"/>
  <c r="BF2258" i="9"/>
  <c r="BF2259" i="9"/>
  <c r="BF2260" i="9"/>
  <c r="BF2261" i="9"/>
  <c r="BF2262" i="9"/>
  <c r="BF2263" i="9"/>
  <c r="BF2264" i="9"/>
  <c r="BF2265" i="9"/>
  <c r="BF2266" i="9"/>
  <c r="BF2267" i="9"/>
  <c r="BF2268" i="9"/>
  <c r="BF2269" i="9"/>
  <c r="BF2270" i="9"/>
  <c r="BF2271" i="9"/>
  <c r="BF2272" i="9"/>
  <c r="BF2273" i="9"/>
  <c r="BF2274" i="9"/>
  <c r="BF2275" i="9"/>
  <c r="BF2276" i="9"/>
  <c r="BF2277" i="9"/>
  <c r="BF2278" i="9"/>
  <c r="BF2279" i="9"/>
  <c r="BF2280" i="9"/>
  <c r="BF2281" i="9"/>
  <c r="BF2282" i="9"/>
  <c r="BF2283" i="9"/>
  <c r="BF2284" i="9"/>
  <c r="BF2285" i="9"/>
  <c r="BF2286" i="9"/>
  <c r="BF2287" i="9"/>
  <c r="BF2288" i="9"/>
  <c r="BF2289" i="9"/>
  <c r="BF2290" i="9"/>
  <c r="BF2291" i="9"/>
  <c r="BF2292" i="9"/>
  <c r="BF2293" i="9"/>
  <c r="BF2294" i="9"/>
  <c r="BF2295" i="9"/>
  <c r="BF2296" i="9"/>
  <c r="BF2297" i="9"/>
  <c r="BF2298" i="9"/>
  <c r="BF2299" i="9"/>
  <c r="BF2300" i="9"/>
  <c r="BF2301" i="9"/>
  <c r="BF2302" i="9"/>
  <c r="BF2303" i="9"/>
  <c r="BF2304" i="9"/>
  <c r="BF2305" i="9"/>
  <c r="BF2306" i="9"/>
  <c r="BF2307" i="9"/>
  <c r="BF2308" i="9"/>
  <c r="BF2309" i="9"/>
  <c r="BF2310" i="9"/>
  <c r="BF2311" i="9"/>
  <c r="BF2312" i="9"/>
  <c r="BF2313" i="9"/>
  <c r="BF2314" i="9"/>
  <c r="BF2315" i="9"/>
  <c r="BF2316" i="9"/>
  <c r="BF2317" i="9"/>
  <c r="BF2318" i="9"/>
  <c r="BF2319" i="9"/>
  <c r="BF2320" i="9"/>
  <c r="BF2321" i="9"/>
  <c r="BF2322" i="9"/>
  <c r="BF2323" i="9"/>
  <c r="BF2324" i="9"/>
  <c r="BF2325" i="9"/>
  <c r="BF2326" i="9"/>
  <c r="BF2327" i="9"/>
  <c r="BF2328" i="9"/>
  <c r="BF2329" i="9"/>
  <c r="BF2330" i="9"/>
  <c r="BF2331" i="9"/>
  <c r="BF2332" i="9"/>
  <c r="BF2333" i="9"/>
  <c r="BF2334" i="9"/>
  <c r="BF2335" i="9"/>
  <c r="BF2336" i="9"/>
  <c r="BF2337" i="9"/>
  <c r="BF2338" i="9"/>
  <c r="BF2339" i="9"/>
  <c r="BF2340" i="9"/>
  <c r="BF2341" i="9"/>
  <c r="BF2342" i="9"/>
  <c r="BF2343" i="9"/>
  <c r="BF2344" i="9"/>
  <c r="BF2345" i="9"/>
  <c r="BF2346" i="9"/>
  <c r="BF2347" i="9"/>
  <c r="BF2348" i="9"/>
  <c r="BF2349" i="9"/>
  <c r="BF2350" i="9"/>
  <c r="BF2351" i="9"/>
  <c r="BF2352" i="9"/>
  <c r="BF2353" i="9"/>
  <c r="BF2354" i="9"/>
  <c r="BF2355" i="9"/>
  <c r="BF2356" i="9"/>
  <c r="BF2357" i="9"/>
  <c r="BF2358" i="9"/>
  <c r="BF2359" i="9"/>
  <c r="BF2360" i="9"/>
  <c r="BF2361" i="9"/>
  <c r="BF2362" i="9"/>
  <c r="BF2363" i="9"/>
  <c r="BF2364" i="9"/>
  <c r="BF2365" i="9"/>
  <c r="BF2366" i="9"/>
  <c r="BF2367" i="9"/>
  <c r="BF2368" i="9"/>
  <c r="BF2369" i="9"/>
  <c r="BF2370" i="9"/>
  <c r="BF2371" i="9"/>
  <c r="BF2372" i="9"/>
  <c r="BF2373" i="9"/>
  <c r="BF2374" i="9"/>
  <c r="BF2375" i="9"/>
  <c r="BF2376" i="9"/>
  <c r="BF2377" i="9"/>
  <c r="BF2378" i="9"/>
  <c r="BF2379" i="9"/>
  <c r="BF2380" i="9"/>
  <c r="BF2381" i="9"/>
  <c r="BF2382" i="9"/>
  <c r="BF2383" i="9"/>
  <c r="BF2384" i="9"/>
  <c r="BF2385" i="9"/>
  <c r="BF2386" i="9"/>
  <c r="BF2387" i="9"/>
  <c r="BF2388" i="9"/>
  <c r="BF2389" i="9"/>
  <c r="BF2390" i="9"/>
  <c r="BF2391" i="9"/>
  <c r="BF2392" i="9"/>
  <c r="BF2393" i="9"/>
  <c r="BF2394" i="9"/>
  <c r="BF2395" i="9"/>
  <c r="BF2396" i="9"/>
  <c r="BF2397" i="9"/>
  <c r="BF2398" i="9"/>
  <c r="BF2399" i="9"/>
  <c r="BF2400" i="9"/>
  <c r="BF2401" i="9"/>
  <c r="BF2402" i="9"/>
  <c r="BF2403" i="9"/>
  <c r="BF2404" i="9"/>
  <c r="BF2405" i="9"/>
  <c r="BF2406" i="9"/>
  <c r="BF2407" i="9"/>
  <c r="BF2408" i="9"/>
  <c r="BF2409" i="9"/>
  <c r="BF2410" i="9"/>
  <c r="BF2411" i="9"/>
  <c r="BF2412" i="9"/>
  <c r="BF2413" i="9"/>
  <c r="BF2414" i="9"/>
  <c r="BF2415" i="9"/>
  <c r="BF2416" i="9"/>
  <c r="BF2417" i="9"/>
  <c r="BF2418" i="9"/>
  <c r="BF2419" i="9"/>
  <c r="BF2420" i="9"/>
  <c r="BF2421" i="9"/>
  <c r="BF2422" i="9"/>
  <c r="BF2423" i="9"/>
  <c r="BF2424" i="9"/>
  <c r="BF2425" i="9"/>
  <c r="BF2426" i="9"/>
  <c r="BF2427" i="9"/>
  <c r="BF2428" i="9"/>
  <c r="BF2429" i="9"/>
  <c r="BF2430" i="9"/>
  <c r="BF2431" i="9"/>
  <c r="BF2432" i="9"/>
  <c r="BF2433" i="9"/>
  <c r="BF2434" i="9"/>
  <c r="BF2435" i="9"/>
  <c r="BF2436" i="9"/>
  <c r="BF2437" i="9"/>
  <c r="BF2438" i="9"/>
  <c r="BF2439" i="9"/>
  <c r="BF2440" i="9"/>
  <c r="BF2441" i="9"/>
  <c r="BF2442" i="9"/>
  <c r="BF2443" i="9"/>
  <c r="BF2444" i="9"/>
  <c r="BF2445" i="9"/>
  <c r="BF2446" i="9"/>
  <c r="BF2447" i="9"/>
  <c r="BF2448" i="9"/>
  <c r="BF2449" i="9"/>
  <c r="BF2450" i="9"/>
  <c r="BF2451" i="9"/>
  <c r="BF2452" i="9"/>
  <c r="BF2453" i="9"/>
  <c r="BF2454" i="9"/>
  <c r="BF2455" i="9"/>
  <c r="BF2456" i="9"/>
  <c r="BF2457" i="9"/>
  <c r="BF2458" i="9"/>
  <c r="BF2459" i="9"/>
  <c r="BF2460" i="9"/>
  <c r="BF2461" i="9"/>
  <c r="BF2462" i="9"/>
  <c r="BF2463" i="9"/>
  <c r="BF2464" i="9"/>
  <c r="BF2465" i="9"/>
  <c r="BF2466" i="9"/>
  <c r="BF2467" i="9"/>
  <c r="BF2468" i="9"/>
  <c r="BF2469" i="9"/>
  <c r="BF2470" i="9"/>
  <c r="BF2471" i="9"/>
  <c r="BF2472" i="9"/>
  <c r="BF2473" i="9"/>
  <c r="BF2474" i="9"/>
  <c r="BF2475" i="9"/>
  <c r="BF2476" i="9"/>
  <c r="BF2477" i="9"/>
  <c r="BF2478" i="9"/>
  <c r="BF2479" i="9"/>
  <c r="BF2480" i="9"/>
  <c r="BF2481" i="9"/>
  <c r="BF2482" i="9"/>
  <c r="BF2483" i="9"/>
  <c r="BF2484" i="9"/>
  <c r="BF2485" i="9"/>
  <c r="BF2486" i="9"/>
  <c r="BF2487" i="9"/>
  <c r="BF2488" i="9"/>
  <c r="BF2489" i="9"/>
  <c r="BF2490" i="9"/>
  <c r="BF2491" i="9"/>
  <c r="BF2492" i="9"/>
  <c r="BF2493" i="9"/>
  <c r="BF2494" i="9"/>
  <c r="BF2495" i="9"/>
  <c r="BF2496" i="9"/>
  <c r="BF2497" i="9"/>
  <c r="BF2498" i="9"/>
  <c r="BF2499" i="9"/>
  <c r="BF2500" i="9"/>
  <c r="BF2501" i="9"/>
  <c r="BF2502" i="9"/>
  <c r="BF2503" i="9"/>
  <c r="BF2504" i="9"/>
  <c r="BF2505" i="9"/>
  <c r="BF2506" i="9"/>
  <c r="BF2507" i="9"/>
  <c r="BF2508" i="9"/>
  <c r="BF2509" i="9"/>
  <c r="BF2510" i="9"/>
  <c r="BF2511" i="9"/>
  <c r="BF2512" i="9"/>
  <c r="BF2513" i="9"/>
  <c r="BF2514" i="9"/>
  <c r="BF2515" i="9"/>
  <c r="BF2516" i="9"/>
  <c r="BF2517" i="9"/>
  <c r="BF2518" i="9"/>
  <c r="BF2519" i="9"/>
  <c r="BF2520" i="9"/>
  <c r="BF2521" i="9"/>
  <c r="BF2522" i="9"/>
  <c r="BF2523" i="9"/>
  <c r="BF2524" i="9"/>
  <c r="BF2525" i="9"/>
  <c r="BF2526" i="9"/>
  <c r="BF2527" i="9"/>
  <c r="BF2528" i="9"/>
  <c r="BF2529" i="9"/>
  <c r="BF2530" i="9"/>
  <c r="BF2531" i="9"/>
  <c r="BF2532" i="9"/>
  <c r="BF2533" i="9"/>
  <c r="BF2534" i="9"/>
  <c r="BF2535" i="9"/>
  <c r="BF2536" i="9"/>
  <c r="BF2537" i="9"/>
  <c r="BF2538" i="9"/>
  <c r="BF2539" i="9"/>
  <c r="BF2540" i="9"/>
  <c r="BF2541" i="9"/>
  <c r="BF2542" i="9"/>
  <c r="BF2543" i="9"/>
  <c r="BF2544" i="9"/>
  <c r="BF2545" i="9"/>
  <c r="BF2546" i="9"/>
  <c r="BF2547" i="9"/>
  <c r="BF2548" i="9"/>
  <c r="BF2549" i="9"/>
  <c r="BF2550" i="9"/>
  <c r="BF2551" i="9"/>
  <c r="BF2552" i="9"/>
  <c r="BF2553" i="9"/>
  <c r="BF2554" i="9"/>
  <c r="BF2555" i="9"/>
  <c r="BF2556" i="9"/>
  <c r="BF2557" i="9"/>
  <c r="BF2558" i="9"/>
  <c r="BF2559" i="9"/>
  <c r="BF2560" i="9"/>
  <c r="BF2561" i="9"/>
  <c r="BF2562" i="9"/>
  <c r="BF2563" i="9"/>
  <c r="BF2564" i="9"/>
  <c r="BF2565" i="9"/>
  <c r="BF2566" i="9"/>
  <c r="BF2567" i="9"/>
  <c r="BF2568" i="9"/>
  <c r="BF2569" i="9"/>
  <c r="BF2570" i="9"/>
  <c r="BF2571" i="9"/>
  <c r="BF2572" i="9"/>
  <c r="BF2573" i="9"/>
  <c r="BF2574" i="9"/>
  <c r="BF2575" i="9"/>
  <c r="BF2576" i="9"/>
  <c r="BF2577" i="9"/>
  <c r="BF2578" i="9"/>
  <c r="BF2579" i="9"/>
  <c r="BF2580" i="9"/>
  <c r="BF2581" i="9"/>
  <c r="BF2582" i="9"/>
  <c r="BF2583" i="9"/>
  <c r="BF2584" i="9"/>
  <c r="BF2585" i="9"/>
  <c r="BF2586" i="9"/>
  <c r="BF2587" i="9"/>
  <c r="BF2588" i="9"/>
  <c r="BF2589" i="9"/>
  <c r="BF2590" i="9"/>
  <c r="BF2591" i="9"/>
  <c r="BF2592" i="9"/>
  <c r="BF2593" i="9"/>
  <c r="BF2594" i="9"/>
  <c r="BF2595" i="9"/>
  <c r="BF2596" i="9"/>
  <c r="BF2597" i="9"/>
  <c r="BF2598" i="9"/>
  <c r="BF2599" i="9"/>
  <c r="BF2600" i="9"/>
  <c r="BF2601" i="9"/>
  <c r="BF2602" i="9"/>
  <c r="BF2603" i="9"/>
  <c r="BF2604" i="9"/>
  <c r="BF2605" i="9"/>
  <c r="BF2606" i="9"/>
  <c r="BF2607" i="9"/>
  <c r="BF2608" i="9"/>
  <c r="BF2609" i="9"/>
  <c r="BF2610" i="9"/>
  <c r="BF2611" i="9"/>
  <c r="BF2612" i="9"/>
  <c r="BF2613" i="9"/>
  <c r="BF2614" i="9"/>
  <c r="BF2615" i="9"/>
  <c r="BF2616" i="9"/>
  <c r="BF2617" i="9"/>
  <c r="BF2618" i="9"/>
  <c r="BF2619" i="9"/>
  <c r="BF2620" i="9"/>
  <c r="BF2621" i="9"/>
  <c r="BF2622" i="9"/>
  <c r="BF2623" i="9"/>
  <c r="BF2624" i="9"/>
  <c r="BF2625" i="9"/>
  <c r="BF2626" i="9"/>
  <c r="BF2627" i="9"/>
  <c r="BF2628" i="9"/>
  <c r="BF2629" i="9"/>
  <c r="BF2630" i="9"/>
  <c r="BF2631" i="9"/>
  <c r="BF2632" i="9"/>
  <c r="BF2633" i="9"/>
  <c r="BF2634" i="9"/>
  <c r="BF2635" i="9"/>
  <c r="BF2636" i="9"/>
  <c r="BF2637" i="9"/>
  <c r="BF2638" i="9"/>
  <c r="BF2639" i="9"/>
  <c r="BF2640" i="9"/>
  <c r="BF2641" i="9"/>
  <c r="BF2642" i="9"/>
  <c r="BF2643" i="9"/>
  <c r="BF2644" i="9"/>
  <c r="BF2645" i="9"/>
  <c r="BF2646" i="9"/>
  <c r="BF2647" i="9"/>
  <c r="BF2648" i="9"/>
  <c r="BF2649" i="9"/>
  <c r="BF2650" i="9"/>
  <c r="BF2651" i="9"/>
  <c r="BF2652" i="9"/>
  <c r="BF2653" i="9"/>
  <c r="BF2654" i="9"/>
  <c r="BF2655" i="9"/>
  <c r="BF2656" i="9"/>
  <c r="BF2657" i="9"/>
  <c r="BF2658" i="9"/>
  <c r="BF2659" i="9"/>
  <c r="BF2660" i="9"/>
  <c r="BF2661" i="9"/>
  <c r="BF2662" i="9"/>
  <c r="BF2663" i="9"/>
  <c r="BF2664" i="9"/>
  <c r="BF2665" i="9"/>
  <c r="BF2666" i="9"/>
  <c r="BF2667" i="9"/>
  <c r="BF2668" i="9"/>
  <c r="BF2669" i="9"/>
  <c r="BF2670" i="9"/>
  <c r="BF2671" i="9"/>
  <c r="BF2672" i="9"/>
  <c r="BF2673" i="9"/>
  <c r="BF2674" i="9"/>
  <c r="BF2675" i="9"/>
  <c r="BF2676" i="9"/>
  <c r="BF2677" i="9"/>
  <c r="BF2678" i="9"/>
  <c r="BF2679" i="9"/>
  <c r="BF2680" i="9"/>
  <c r="BF2681" i="9"/>
  <c r="BF2682" i="9"/>
  <c r="BF2683" i="9"/>
  <c r="BF2684" i="9"/>
  <c r="BF2685" i="9"/>
  <c r="BF2686" i="9"/>
  <c r="BF2687" i="9"/>
  <c r="BF2688" i="9"/>
  <c r="BF2689" i="9"/>
  <c r="BF2690" i="9"/>
  <c r="BF2691" i="9"/>
  <c r="BF2692" i="9"/>
  <c r="BF2693" i="9"/>
  <c r="BF2694" i="9"/>
  <c r="BF2695" i="9"/>
  <c r="BF2696" i="9"/>
  <c r="BF2697" i="9"/>
  <c r="BF2698" i="9"/>
  <c r="BF2699" i="9"/>
  <c r="BF2700" i="9"/>
  <c r="BF2701" i="9"/>
  <c r="BF2702" i="9"/>
  <c r="BF2703" i="9"/>
  <c r="BF2704" i="9"/>
  <c r="BF2705" i="9"/>
  <c r="BF2706" i="9"/>
  <c r="BF2707" i="9"/>
  <c r="BF2708" i="9"/>
  <c r="BF2709" i="9"/>
  <c r="BF2710" i="9"/>
  <c r="BF2711" i="9"/>
  <c r="BF2712" i="9"/>
  <c r="BF2713" i="9"/>
  <c r="BF2714" i="9"/>
  <c r="BF2715" i="9"/>
  <c r="BF2716" i="9"/>
  <c r="BF2717" i="9"/>
  <c r="BF2718" i="9"/>
  <c r="BF2719" i="9"/>
  <c r="BF2720" i="9"/>
  <c r="BF2721" i="9"/>
  <c r="BF2722" i="9"/>
  <c r="BF2723" i="9"/>
  <c r="BF2724" i="9"/>
  <c r="BF2725" i="9"/>
  <c r="BF2726" i="9"/>
  <c r="BF2727" i="9"/>
  <c r="BF2728" i="9"/>
  <c r="BF2729" i="9"/>
  <c r="BF2730" i="9"/>
  <c r="BF2731" i="9"/>
  <c r="BF2732" i="9"/>
  <c r="BF2733" i="9"/>
  <c r="BF2734" i="9"/>
  <c r="BF2735" i="9"/>
  <c r="BF2736" i="9"/>
  <c r="BF2737" i="9"/>
  <c r="BF2738" i="9"/>
  <c r="BF2739" i="9"/>
  <c r="BF2740" i="9"/>
  <c r="BF2741" i="9"/>
  <c r="BF2742" i="9"/>
  <c r="BF2743" i="9"/>
  <c r="BF2744" i="9"/>
  <c r="BF2745" i="9"/>
  <c r="BF2746" i="9"/>
  <c r="BF2747" i="9"/>
  <c r="BF2748" i="9"/>
  <c r="BF2749" i="9"/>
  <c r="BF2750" i="9"/>
  <c r="BF2751" i="9"/>
  <c r="BF2752" i="9"/>
  <c r="BF2753" i="9"/>
  <c r="BF2754" i="9"/>
  <c r="BF2755" i="9"/>
  <c r="BF2756" i="9"/>
  <c r="BF2757" i="9"/>
  <c r="BF2758" i="9"/>
  <c r="BF2759" i="9"/>
  <c r="BF2760" i="9"/>
  <c r="BF2761" i="9"/>
  <c r="BF2762" i="9"/>
  <c r="BF2763" i="9"/>
  <c r="BF2764" i="9"/>
  <c r="BF2765" i="9"/>
  <c r="BF2766" i="9"/>
  <c r="BF2767" i="9"/>
  <c r="BF2768" i="9"/>
  <c r="BF2769" i="9"/>
  <c r="BF2770" i="9"/>
  <c r="BF2771" i="9"/>
  <c r="BF2772" i="9"/>
  <c r="BF2773" i="9"/>
  <c r="BF2774" i="9"/>
  <c r="BF2775" i="9"/>
  <c r="BF2776" i="9"/>
  <c r="BF2777" i="9"/>
  <c r="BF2778" i="9"/>
  <c r="BF2779" i="9"/>
  <c r="BF2780" i="9"/>
  <c r="BF2781" i="9"/>
  <c r="BF2782" i="9"/>
  <c r="BF2783" i="9"/>
  <c r="BF2784" i="9"/>
  <c r="BF2785" i="9"/>
  <c r="BF2786" i="9"/>
  <c r="BF2787" i="9"/>
  <c r="BF2788" i="9"/>
  <c r="BF2789" i="9"/>
  <c r="BF2790" i="9"/>
  <c r="BF2791" i="9"/>
  <c r="BF2792" i="9"/>
  <c r="BF2793" i="9"/>
  <c r="BF2794" i="9"/>
  <c r="BF2795" i="9"/>
  <c r="BF2796" i="9"/>
  <c r="BF2797" i="9"/>
  <c r="BF2798" i="9"/>
  <c r="BF2799" i="9"/>
  <c r="BF2800" i="9"/>
  <c r="BF2801" i="9"/>
  <c r="BF2802" i="9"/>
  <c r="BF2803" i="9"/>
  <c r="BF2804" i="9"/>
  <c r="BF2805" i="9"/>
  <c r="BF2806" i="9"/>
  <c r="BF2807" i="9"/>
  <c r="BF2808" i="9"/>
  <c r="BF2809" i="9"/>
  <c r="BF2810" i="9"/>
  <c r="BF2811" i="9"/>
  <c r="BF2812" i="9"/>
  <c r="BF2813" i="9"/>
  <c r="BF2814" i="9"/>
  <c r="BF2815" i="9"/>
  <c r="BF2816" i="9"/>
  <c r="BF2817" i="9"/>
  <c r="BF2818" i="9"/>
  <c r="BF2819" i="9"/>
  <c r="BF2820" i="9"/>
  <c r="BF2821" i="9"/>
  <c r="BF2822" i="9"/>
  <c r="BF2823" i="9"/>
  <c r="BF2824" i="9"/>
  <c r="BF2825" i="9"/>
  <c r="BF2826" i="9"/>
  <c r="BF2827" i="9"/>
  <c r="BF2828" i="9"/>
  <c r="BF2829" i="9"/>
  <c r="BF2830" i="9"/>
  <c r="BF2831" i="9"/>
  <c r="BF2832" i="9"/>
  <c r="BF2833" i="9"/>
  <c r="BF2834" i="9"/>
  <c r="BF2835" i="9"/>
  <c r="BF2836" i="9"/>
  <c r="BF2837" i="9"/>
  <c r="BF2838" i="9"/>
  <c r="BF2839" i="9"/>
  <c r="BF2840" i="9"/>
  <c r="BF2841" i="9"/>
  <c r="BF2842" i="9"/>
  <c r="BF2843" i="9"/>
  <c r="BF2844" i="9"/>
  <c r="BF2845" i="9"/>
  <c r="BF2846" i="9"/>
  <c r="BF2847" i="9"/>
  <c r="BF2848" i="9"/>
  <c r="BF2849" i="9"/>
  <c r="BF2850" i="9"/>
  <c r="BF2851" i="9"/>
  <c r="BF2852" i="9"/>
  <c r="BF2853" i="9"/>
  <c r="BF2854" i="9"/>
  <c r="BF2855" i="9"/>
  <c r="BF2856" i="9"/>
  <c r="BF2857" i="9"/>
  <c r="BF2858" i="9"/>
  <c r="BF2859" i="9"/>
  <c r="BF2860" i="9"/>
  <c r="BF2861" i="9"/>
  <c r="BF2862" i="9"/>
  <c r="BF2863" i="9"/>
  <c r="BF2864" i="9"/>
  <c r="BF2865" i="9"/>
  <c r="BF2866" i="9"/>
  <c r="BF2867" i="9"/>
  <c r="BF2868" i="9"/>
  <c r="BF2869" i="9"/>
  <c r="BF2870" i="9"/>
  <c r="BF2871" i="9"/>
  <c r="BF2872" i="9"/>
  <c r="BF2873" i="9"/>
  <c r="BF2874" i="9"/>
  <c r="BF2875" i="9"/>
  <c r="BF2876" i="9"/>
  <c r="BF2877" i="9"/>
  <c r="BF2878" i="9"/>
  <c r="BF2879" i="9"/>
  <c r="BF2880" i="9"/>
  <c r="BF2881" i="9"/>
  <c r="BF2882" i="9"/>
  <c r="BF2883" i="9"/>
  <c r="BF2884" i="9"/>
  <c r="BF2885" i="9"/>
  <c r="BF2886" i="9"/>
  <c r="BF2887" i="9"/>
  <c r="BF2888" i="9"/>
  <c r="BF2889" i="9"/>
  <c r="BF2890" i="9"/>
  <c r="BF2891" i="9"/>
  <c r="BF2892" i="9"/>
  <c r="BF2893" i="9"/>
  <c r="BF2894" i="9"/>
  <c r="BF2895" i="9"/>
  <c r="BF2896" i="9"/>
  <c r="BF2897" i="9"/>
  <c r="BF2898" i="9"/>
  <c r="BF2899" i="9"/>
  <c r="BF2900" i="9"/>
  <c r="BF2901" i="9"/>
  <c r="BF2902" i="9"/>
  <c r="BF2903" i="9"/>
  <c r="BF2904" i="9"/>
  <c r="BF2905" i="9"/>
  <c r="BF2906" i="9"/>
  <c r="BF2907" i="9"/>
  <c r="BF2908" i="9"/>
  <c r="BF2909" i="9"/>
  <c r="BF2910" i="9"/>
  <c r="BF2911" i="9"/>
  <c r="BF2912" i="9"/>
  <c r="BF2913" i="9"/>
  <c r="BF2914" i="9"/>
  <c r="BF2915" i="9"/>
  <c r="BF2916" i="9"/>
  <c r="BF2917" i="9"/>
  <c r="BF2918" i="9"/>
  <c r="BF2919" i="9"/>
  <c r="BF2920" i="9"/>
  <c r="BF2921" i="9"/>
  <c r="BF2922" i="9"/>
  <c r="BF2923" i="9"/>
  <c r="BF2924" i="9"/>
  <c r="BF2925" i="9"/>
  <c r="BF2926" i="9"/>
  <c r="BF2927" i="9"/>
  <c r="BF2928" i="9"/>
  <c r="BF2929" i="9"/>
  <c r="BF2930" i="9"/>
  <c r="BF2931" i="9"/>
  <c r="BF2932" i="9"/>
  <c r="BF2933" i="9"/>
  <c r="BF2934" i="9"/>
  <c r="BF2935" i="9"/>
  <c r="BF2936" i="9"/>
  <c r="BF2937" i="9"/>
  <c r="BF2938" i="9"/>
  <c r="BF2939" i="9"/>
  <c r="BF2940" i="9"/>
  <c r="BF2941" i="9"/>
  <c r="BF2942" i="9"/>
  <c r="BF2943" i="9"/>
  <c r="BF2944" i="9"/>
  <c r="BF2945" i="9"/>
  <c r="BF2946" i="9"/>
  <c r="BF2947" i="9"/>
  <c r="BF2948" i="9"/>
  <c r="BF2949" i="9"/>
  <c r="BF2950" i="9"/>
  <c r="BF2951" i="9"/>
  <c r="BF2952" i="9"/>
  <c r="BF2953" i="9"/>
  <c r="BF2954" i="9"/>
  <c r="BF2955" i="9"/>
  <c r="BF2956" i="9"/>
  <c r="BF2957" i="9"/>
  <c r="BF2958" i="9"/>
  <c r="BF2959" i="9"/>
  <c r="BF2960" i="9"/>
  <c r="BF2961" i="9"/>
  <c r="BF2962" i="9"/>
  <c r="BF2963" i="9"/>
  <c r="BF2964" i="9"/>
  <c r="BF2965" i="9"/>
  <c r="BF2966" i="9"/>
  <c r="BF2967" i="9"/>
  <c r="BF2968" i="9"/>
  <c r="BF2969" i="9"/>
  <c r="BF2970" i="9"/>
  <c r="BF2971" i="9"/>
  <c r="BF2972" i="9"/>
  <c r="BF2973" i="9"/>
  <c r="BF2974" i="9"/>
  <c r="BF2975" i="9"/>
  <c r="BF2976" i="9"/>
  <c r="BF2977" i="9"/>
  <c r="BF2978" i="9"/>
  <c r="BF2979" i="9"/>
  <c r="BF2980" i="9"/>
  <c r="BF2981" i="9"/>
  <c r="BF2982" i="9"/>
  <c r="BF2983" i="9"/>
  <c r="BF2984" i="9"/>
  <c r="BF2985" i="9"/>
  <c r="BF2986" i="9"/>
  <c r="BF2987" i="9"/>
  <c r="BF2988" i="9"/>
  <c r="BF2989" i="9"/>
  <c r="BF2990" i="9"/>
  <c r="BF2991" i="9"/>
  <c r="BF2992" i="9"/>
  <c r="BF2993" i="9"/>
  <c r="BF2994" i="9"/>
  <c r="BF2995" i="9"/>
  <c r="BF2996" i="9"/>
  <c r="BF2997" i="9"/>
  <c r="BF2998" i="9"/>
  <c r="BF2999" i="9"/>
  <c r="BF3000" i="9"/>
  <c r="BF3001" i="9"/>
  <c r="BF3002" i="9"/>
  <c r="BF3003" i="9"/>
  <c r="BF3004" i="9"/>
  <c r="BF3005" i="9"/>
  <c r="BF3006" i="9"/>
  <c r="BF3007" i="9"/>
  <c r="BF3008" i="9"/>
  <c r="BF3009" i="9"/>
  <c r="BF3010" i="9"/>
  <c r="BF3011" i="9"/>
  <c r="BF3012" i="9"/>
  <c r="BF3013" i="9"/>
  <c r="BF3014" i="9"/>
  <c r="BF3015" i="9"/>
  <c r="BF3016" i="9"/>
  <c r="BF3017" i="9"/>
  <c r="BF3018" i="9"/>
  <c r="BF3019" i="9"/>
  <c r="BF3020" i="9"/>
  <c r="BF3021" i="9"/>
  <c r="BF3022" i="9"/>
  <c r="BF3023" i="9"/>
  <c r="BF3024" i="9"/>
  <c r="BF3025" i="9"/>
  <c r="BF3026" i="9"/>
  <c r="BF3027" i="9"/>
  <c r="BF3028" i="9"/>
  <c r="BF3029" i="9"/>
  <c r="BF3030" i="9"/>
  <c r="BF3031" i="9"/>
  <c r="BF3032" i="9"/>
  <c r="BF3033" i="9"/>
  <c r="BF3034" i="9"/>
  <c r="BF3035" i="9"/>
  <c r="BF3036" i="9"/>
  <c r="BF3037" i="9"/>
  <c r="BF3038" i="9"/>
  <c r="BF3039" i="9"/>
  <c r="BF3040" i="9"/>
  <c r="BF3041" i="9"/>
  <c r="BF3042" i="9"/>
  <c r="BF3043" i="9"/>
  <c r="BF3044" i="9"/>
  <c r="BF3045" i="9"/>
  <c r="BF3046" i="9"/>
  <c r="BF3047" i="9"/>
  <c r="BF3048" i="9"/>
  <c r="BF3049" i="9"/>
  <c r="BF3050" i="9"/>
  <c r="BF3051" i="9"/>
  <c r="BF3052" i="9"/>
  <c r="BF3053" i="9"/>
  <c r="BF3054" i="9"/>
  <c r="BF3055" i="9"/>
  <c r="BF3056" i="9"/>
  <c r="BF3057" i="9"/>
  <c r="BF3058" i="9"/>
  <c r="BF3059" i="9"/>
  <c r="BF3060" i="9"/>
  <c r="BF3061" i="9"/>
  <c r="BF3062" i="9"/>
  <c r="BF3063" i="9"/>
  <c r="BF3064" i="9"/>
  <c r="BF3065" i="9"/>
  <c r="BF3066" i="9"/>
  <c r="BF3067" i="9"/>
  <c r="BF3068" i="9"/>
  <c r="BF3069" i="9"/>
  <c r="BF3070" i="9"/>
  <c r="BF3071" i="9"/>
  <c r="BF3072" i="9"/>
  <c r="BF3073" i="9"/>
  <c r="BF3074" i="9"/>
  <c r="BF3075" i="9"/>
  <c r="BF3076" i="9"/>
  <c r="BF3077" i="9"/>
  <c r="BF3078" i="9"/>
  <c r="BF3079" i="9"/>
  <c r="BF3080" i="9"/>
  <c r="BF3081" i="9"/>
  <c r="BF3082" i="9"/>
  <c r="BF3083" i="9"/>
  <c r="BF3084" i="9"/>
  <c r="BF3085" i="9"/>
  <c r="BF3086" i="9"/>
  <c r="BF3087" i="9"/>
  <c r="BF3088" i="9"/>
  <c r="BF3089" i="9"/>
  <c r="BF3090" i="9"/>
  <c r="BF3091" i="9"/>
  <c r="BF3092" i="9"/>
  <c r="BF3093" i="9"/>
  <c r="BF3094" i="9"/>
  <c r="BF3095" i="9"/>
  <c r="BF3096" i="9"/>
  <c r="BF3097" i="9"/>
  <c r="BF3098" i="9"/>
  <c r="BF3099" i="9"/>
  <c r="BF3100" i="9"/>
  <c r="BF3101" i="9"/>
  <c r="BF3102" i="9"/>
  <c r="BF3103" i="9"/>
  <c r="BF3104" i="9"/>
  <c r="BF3105" i="9"/>
  <c r="BF3106" i="9"/>
  <c r="BF3107" i="9"/>
  <c r="BF3108" i="9"/>
  <c r="BF3109" i="9"/>
  <c r="BF3110" i="9"/>
  <c r="BF3111" i="9"/>
  <c r="BF3112" i="9"/>
  <c r="BF3113" i="9"/>
  <c r="BF3114" i="9"/>
  <c r="BF3115" i="9"/>
  <c r="BF3116" i="9"/>
  <c r="BF3117" i="9"/>
  <c r="BF3118" i="9"/>
  <c r="BF3119" i="9"/>
  <c r="BF3120" i="9"/>
  <c r="BF3121" i="9"/>
  <c r="BF3122" i="9"/>
  <c r="BF3123" i="9"/>
  <c r="BF3124" i="9"/>
  <c r="BF3125" i="9"/>
  <c r="BF3126" i="9"/>
  <c r="BF3127" i="9"/>
  <c r="BF3128" i="9"/>
  <c r="BF3129" i="9"/>
  <c r="BF3130" i="9"/>
  <c r="BF3131" i="9"/>
  <c r="BF3132" i="9"/>
  <c r="BF3133" i="9"/>
  <c r="BF3134" i="9"/>
  <c r="BF3135" i="9"/>
  <c r="BF3136" i="9"/>
  <c r="BF3137" i="9"/>
  <c r="BF3138" i="9"/>
  <c r="BF3139" i="9"/>
  <c r="BF3140" i="9"/>
  <c r="BF3141" i="9"/>
  <c r="BF3142" i="9"/>
  <c r="BF3143" i="9"/>
  <c r="BF3144" i="9"/>
  <c r="BF3145" i="9"/>
  <c r="BF3146" i="9"/>
  <c r="BF3147" i="9"/>
  <c r="BF3148" i="9"/>
  <c r="BF3149" i="9"/>
  <c r="BF3150" i="9"/>
  <c r="BF3151" i="9"/>
  <c r="BF3152" i="9"/>
  <c r="BF3153" i="9"/>
  <c r="BF3154" i="9"/>
  <c r="BF3155" i="9"/>
  <c r="BF3156" i="9"/>
  <c r="BF3157" i="9"/>
  <c r="BF3158" i="9"/>
  <c r="BF3159" i="9"/>
  <c r="BF3160" i="9"/>
  <c r="BF3161" i="9"/>
  <c r="BF3162" i="9"/>
  <c r="BF3163" i="9"/>
  <c r="BF3164" i="9"/>
  <c r="BF3165" i="9"/>
  <c r="BF3166" i="9"/>
  <c r="BF3167" i="9"/>
  <c r="BF3168" i="9"/>
  <c r="BF3169" i="9"/>
  <c r="BF3170" i="9"/>
  <c r="BF3171" i="9"/>
  <c r="BF3172" i="9"/>
  <c r="BF3173" i="9"/>
  <c r="BF3174" i="9"/>
  <c r="BF3175" i="9"/>
  <c r="BF3176" i="9"/>
  <c r="BF3177" i="9"/>
  <c r="BF3178" i="9"/>
  <c r="BF3179" i="9"/>
  <c r="BF3180" i="9"/>
  <c r="BF3181" i="9"/>
  <c r="BF3182" i="9"/>
  <c r="BF3183" i="9"/>
  <c r="BF3184" i="9"/>
  <c r="BF3185" i="9"/>
  <c r="BF3186" i="9"/>
  <c r="BF3187" i="9"/>
  <c r="BF3188" i="9"/>
  <c r="BF3189" i="9"/>
  <c r="BF3190" i="9"/>
  <c r="BF3191" i="9"/>
  <c r="BF3192" i="9"/>
  <c r="BF3193" i="9"/>
  <c r="BF3194" i="9"/>
  <c r="BF3195" i="9"/>
  <c r="BF3196" i="9"/>
  <c r="BF3197" i="9"/>
  <c r="BF3198" i="9"/>
  <c r="BF3199" i="9"/>
  <c r="BF3200" i="9"/>
  <c r="BF3201" i="9"/>
  <c r="BF3202" i="9"/>
  <c r="BF3203" i="9"/>
  <c r="BF3204" i="9"/>
  <c r="BF3205" i="9"/>
  <c r="BF3206" i="9"/>
  <c r="BF3207" i="9"/>
  <c r="BF3208" i="9"/>
  <c r="BF3209" i="9"/>
  <c r="BF3210" i="9"/>
  <c r="BF3211" i="9"/>
  <c r="BF3212" i="9"/>
  <c r="BF3213" i="9"/>
  <c r="BF3214" i="9"/>
  <c r="BF3215" i="9"/>
  <c r="BF3216" i="9"/>
  <c r="BF3217" i="9"/>
  <c r="BF3218" i="9"/>
  <c r="BF3219" i="9"/>
  <c r="BF3220" i="9"/>
  <c r="BF3221" i="9"/>
  <c r="BF3222" i="9"/>
  <c r="BF3223" i="9"/>
  <c r="BF3224" i="9"/>
  <c r="BF3225" i="9"/>
  <c r="BF3226" i="9"/>
  <c r="BF3227" i="9"/>
  <c r="BF3228" i="9"/>
  <c r="BF3229" i="9"/>
  <c r="BF3230" i="9"/>
  <c r="BF3231" i="9"/>
  <c r="BF3232" i="9"/>
  <c r="BF3233" i="9"/>
  <c r="BF3234" i="9"/>
  <c r="BF3235" i="9"/>
  <c r="BF3236" i="9"/>
  <c r="BF3237" i="9"/>
  <c r="BF3238" i="9"/>
  <c r="BF3239" i="9"/>
  <c r="BF3240" i="9"/>
  <c r="BF3241" i="9"/>
  <c r="BF3242" i="9"/>
  <c r="BF3243" i="9"/>
  <c r="BF3244" i="9"/>
  <c r="BF3245" i="9"/>
  <c r="BF3246" i="9"/>
  <c r="BF3247" i="9"/>
  <c r="BF3248" i="9"/>
  <c r="BF3249" i="9"/>
  <c r="BF3250" i="9"/>
  <c r="BF3251" i="9"/>
  <c r="BF3252" i="9"/>
  <c r="BF3253" i="9"/>
  <c r="BF3254" i="9"/>
  <c r="BF3255" i="9"/>
  <c r="BF3256" i="9"/>
  <c r="BF3257" i="9"/>
  <c r="BF3258" i="9"/>
  <c r="BF3259" i="9"/>
  <c r="BF3260" i="9"/>
  <c r="BF3261" i="9"/>
  <c r="BF3262" i="9"/>
  <c r="BF3263" i="9"/>
  <c r="BF3264" i="9"/>
  <c r="BF3265" i="9"/>
  <c r="BF3266" i="9"/>
  <c r="BF3267" i="9"/>
  <c r="BF3268" i="9"/>
  <c r="BF3269" i="9"/>
  <c r="BF3270" i="9"/>
  <c r="BF3271" i="9"/>
  <c r="BF3272" i="9"/>
  <c r="BF3273" i="9"/>
  <c r="BF3274" i="9"/>
  <c r="BF3275" i="9"/>
  <c r="BF3276" i="9"/>
  <c r="BF3277" i="9"/>
  <c r="BF3278" i="9"/>
  <c r="BF3279" i="9"/>
  <c r="BF3280" i="9"/>
  <c r="BF3281" i="9"/>
  <c r="BF3282" i="9"/>
  <c r="BF3283" i="9"/>
  <c r="BF3284" i="9"/>
  <c r="BF3285" i="9"/>
  <c r="BF3286" i="9"/>
  <c r="BF3287" i="9"/>
  <c r="BF3288" i="9"/>
  <c r="BF3289" i="9"/>
  <c r="BF3290" i="9"/>
  <c r="BF3291" i="9"/>
  <c r="BF3292" i="9"/>
  <c r="BF3293" i="9"/>
  <c r="BF3294" i="9"/>
  <c r="BF3295" i="9"/>
  <c r="BF3296" i="9"/>
  <c r="BF3297" i="9"/>
  <c r="BF3298" i="9"/>
  <c r="BF3299" i="9"/>
  <c r="BF3300" i="9"/>
  <c r="BF3301" i="9"/>
  <c r="BF3302" i="9"/>
  <c r="BF3303" i="9"/>
  <c r="BF3304" i="9"/>
  <c r="BF3305" i="9"/>
  <c r="BF3306" i="9"/>
  <c r="BF3307" i="9"/>
  <c r="BF3308" i="9"/>
  <c r="BF3309" i="9"/>
  <c r="BF3310" i="9"/>
  <c r="BF3311" i="9"/>
  <c r="BF3312" i="9"/>
  <c r="BF3313" i="9"/>
  <c r="BF3314" i="9"/>
  <c r="BF3315" i="9"/>
  <c r="BF3316" i="9"/>
  <c r="BF3317" i="9"/>
  <c r="BF3318" i="9"/>
  <c r="BF3319" i="9"/>
  <c r="BF3320" i="9"/>
  <c r="BF3321" i="9"/>
  <c r="BF3322" i="9"/>
  <c r="BF3323" i="9"/>
  <c r="BF3324" i="9"/>
  <c r="BF3325" i="9"/>
  <c r="BF3326" i="9"/>
  <c r="BF3327" i="9"/>
  <c r="BF3328" i="9"/>
  <c r="BF3329" i="9"/>
  <c r="BF3330" i="9"/>
  <c r="BF3331" i="9"/>
  <c r="BF3332" i="9"/>
  <c r="BF3333" i="9"/>
  <c r="BF3334" i="9"/>
  <c r="BF3335" i="9"/>
  <c r="BF3336" i="9"/>
  <c r="BF3337" i="9"/>
  <c r="BF3338" i="9"/>
  <c r="BF3339" i="9"/>
  <c r="BF3340" i="9"/>
  <c r="BF3341" i="9"/>
  <c r="BF3342" i="9"/>
  <c r="BF3343" i="9"/>
  <c r="BF3344" i="9"/>
  <c r="BF3345" i="9"/>
  <c r="BF3346" i="9"/>
  <c r="BF3347" i="9"/>
  <c r="BF3348" i="9"/>
  <c r="BF3349" i="9"/>
  <c r="BF3350" i="9"/>
  <c r="BF3351" i="9"/>
  <c r="BF3352" i="9"/>
  <c r="BF3353" i="9"/>
  <c r="BF3354" i="9"/>
  <c r="BF3355" i="9"/>
  <c r="BF3356" i="9"/>
  <c r="BF3357" i="9"/>
  <c r="BF3358" i="9"/>
  <c r="BF3359" i="9"/>
  <c r="BF3360" i="9"/>
  <c r="BF3361" i="9"/>
  <c r="BF3362" i="9"/>
  <c r="BF3363" i="9"/>
  <c r="BF3364" i="9"/>
  <c r="BF3365" i="9"/>
  <c r="BF3366" i="9"/>
  <c r="BF3367" i="9"/>
  <c r="BF3368" i="9"/>
  <c r="BF3369" i="9"/>
  <c r="BF3370" i="9"/>
  <c r="BF3371" i="9"/>
  <c r="BF3372" i="9"/>
  <c r="BF3373" i="9"/>
  <c r="BF3374" i="9"/>
  <c r="BF3375" i="9"/>
  <c r="BF3376" i="9"/>
  <c r="BF3377" i="9"/>
  <c r="BF3378" i="9"/>
  <c r="BF3379" i="9"/>
  <c r="BF3380" i="9"/>
  <c r="BF3381" i="9"/>
  <c r="BF3382" i="9"/>
  <c r="BF3383" i="9"/>
  <c r="BF3384" i="9"/>
  <c r="BF3385" i="9"/>
  <c r="BF3386" i="9"/>
  <c r="BF3387" i="9"/>
  <c r="BF3388" i="9"/>
  <c r="BF3389" i="9"/>
  <c r="BF3390" i="9"/>
  <c r="BF3391" i="9"/>
  <c r="BF3392" i="9"/>
  <c r="BF3393" i="9"/>
  <c r="BF3394" i="9"/>
  <c r="BF3395" i="9"/>
  <c r="BF3396" i="9"/>
  <c r="BF3397" i="9"/>
  <c r="BF3398" i="9"/>
  <c r="BF3399" i="9"/>
  <c r="BF3400" i="9"/>
  <c r="BF3401" i="9"/>
  <c r="BF3402" i="9"/>
  <c r="BF3403" i="9"/>
  <c r="BF3404" i="9"/>
  <c r="BF3405" i="9"/>
  <c r="BF3406" i="9"/>
  <c r="BF3407" i="9"/>
  <c r="BF3408" i="9"/>
  <c r="BF3409" i="9"/>
  <c r="BF3410" i="9"/>
  <c r="BF3411" i="9"/>
  <c r="BF3412" i="9"/>
  <c r="BF3413" i="9"/>
  <c r="BF3414" i="9"/>
  <c r="BF3415" i="9"/>
  <c r="BF3416" i="9"/>
  <c r="BF3417" i="9"/>
  <c r="BF3418" i="9"/>
  <c r="BF3419" i="9"/>
  <c r="BF3420" i="9"/>
  <c r="BF3421" i="9"/>
  <c r="BF3422" i="9"/>
  <c r="BF3423" i="9"/>
  <c r="BF3424" i="9"/>
  <c r="BF3425" i="9"/>
  <c r="BF3426" i="9"/>
  <c r="BF3427" i="9"/>
  <c r="BF3428" i="9"/>
  <c r="BF3429" i="9"/>
  <c r="BF3430" i="9"/>
  <c r="BF3431" i="9"/>
  <c r="BF3432" i="9"/>
  <c r="BF3433" i="9"/>
  <c r="BF3434" i="9"/>
  <c r="BF3435" i="9"/>
  <c r="BF3436" i="9"/>
  <c r="BF3437" i="9"/>
  <c r="BF3438" i="9"/>
  <c r="BF3439" i="9"/>
  <c r="BF3440" i="9"/>
  <c r="BF3441" i="9"/>
  <c r="BF3442" i="9"/>
  <c r="BF3443" i="9"/>
  <c r="BF3444" i="9"/>
  <c r="BF3445" i="9"/>
  <c r="BF3446" i="9"/>
  <c r="BF3447" i="9"/>
  <c r="BF3448" i="9"/>
  <c r="BF3449" i="9"/>
  <c r="BF3450" i="9"/>
  <c r="BF3451" i="9"/>
  <c r="BF3452" i="9"/>
  <c r="BF3453" i="9"/>
  <c r="BF3454" i="9"/>
  <c r="BF3455" i="9"/>
  <c r="BF3456" i="9"/>
  <c r="BF3457" i="9"/>
  <c r="BF3458" i="9"/>
  <c r="BF3459" i="9"/>
  <c r="BF3460" i="9"/>
  <c r="BF3461" i="9"/>
  <c r="BF3462" i="9"/>
  <c r="BF3463" i="9"/>
  <c r="BF3464" i="9"/>
  <c r="BF3465" i="9"/>
  <c r="BF3466" i="9"/>
  <c r="BF3467" i="9"/>
  <c r="BF3468" i="9"/>
  <c r="BF3469" i="9"/>
  <c r="BF3470" i="9"/>
  <c r="BF3471" i="9"/>
  <c r="BF3472" i="9"/>
  <c r="BF3473" i="9"/>
  <c r="BF3474" i="9"/>
  <c r="BF3475" i="9"/>
  <c r="BF3476" i="9"/>
  <c r="BF3477" i="9"/>
  <c r="BF3478" i="9"/>
  <c r="BF3479" i="9"/>
  <c r="BF3480" i="9"/>
  <c r="BF3481" i="9"/>
  <c r="BF3482" i="9"/>
  <c r="BF3483" i="9"/>
  <c r="BF3484" i="9"/>
  <c r="BF3485" i="9"/>
  <c r="BF3486" i="9"/>
  <c r="BF3487" i="9"/>
  <c r="BF3488" i="9"/>
  <c r="BF3489" i="9"/>
  <c r="BF3490" i="9"/>
  <c r="BF3491" i="9"/>
  <c r="BF3492" i="9"/>
  <c r="BF3493" i="9"/>
  <c r="BF3494" i="9"/>
  <c r="BF3495" i="9"/>
  <c r="BF3496" i="9"/>
  <c r="BF3497" i="9"/>
  <c r="BF3498" i="9"/>
  <c r="BF3499" i="9"/>
  <c r="BF3500" i="9"/>
  <c r="BF3501" i="9"/>
  <c r="BF3502" i="9"/>
  <c r="BF3503" i="9"/>
  <c r="BF3504" i="9"/>
  <c r="BF3505" i="9"/>
  <c r="BF3506" i="9"/>
  <c r="BF3507" i="9"/>
  <c r="BF3508" i="9"/>
  <c r="BF3509" i="9"/>
  <c r="BF3510" i="9"/>
  <c r="BF3511" i="9"/>
  <c r="BF3512" i="9"/>
  <c r="BF3513" i="9"/>
  <c r="BF3514" i="9"/>
  <c r="BF3515" i="9"/>
  <c r="BF3516" i="9"/>
  <c r="BF3517" i="9"/>
  <c r="BF3518" i="9"/>
  <c r="BF3519" i="9"/>
  <c r="BF3520" i="9"/>
  <c r="BF3521" i="9"/>
  <c r="BF3522" i="9"/>
  <c r="BF3523" i="9"/>
  <c r="BF3524" i="9"/>
  <c r="BF3525" i="9"/>
  <c r="BF3526" i="9"/>
  <c r="BF3527" i="9"/>
  <c r="BF3528" i="9"/>
  <c r="BF3529" i="9"/>
  <c r="BF3530" i="9"/>
  <c r="BF3531" i="9"/>
  <c r="BF3532" i="9"/>
  <c r="BF3533" i="9"/>
  <c r="BF3534" i="9"/>
  <c r="BF3535" i="9"/>
  <c r="BF3536" i="9"/>
  <c r="BF3537" i="9"/>
  <c r="BF3538" i="9"/>
  <c r="BF3539" i="9"/>
  <c r="BF3540" i="9"/>
  <c r="BF3541" i="9"/>
  <c r="BF3542" i="9"/>
  <c r="BF3543" i="9"/>
  <c r="BF3544" i="9"/>
  <c r="BF3545" i="9"/>
  <c r="BF3546" i="9"/>
  <c r="BF3547" i="9"/>
  <c r="BF3548" i="9"/>
  <c r="BF3549" i="9"/>
  <c r="BF3550" i="9"/>
  <c r="BF3551" i="9"/>
  <c r="BF3552" i="9"/>
  <c r="BF3553" i="9"/>
  <c r="BF3554" i="9"/>
  <c r="BF3555" i="9"/>
  <c r="BF3556" i="9"/>
  <c r="BF3557" i="9"/>
  <c r="BF3558" i="9"/>
  <c r="BF3559" i="9"/>
  <c r="BF3560" i="9"/>
  <c r="BF3561" i="9"/>
  <c r="BF3562" i="9"/>
  <c r="BF3563" i="9"/>
  <c r="BF3564" i="9"/>
  <c r="BF3565" i="9"/>
  <c r="BF3566" i="9"/>
  <c r="BF3567" i="9"/>
  <c r="BF3568" i="9"/>
  <c r="BF3569" i="9"/>
  <c r="BF3570" i="9"/>
  <c r="BF3571" i="9"/>
  <c r="BF3572" i="9"/>
  <c r="BF3573" i="9"/>
  <c r="BF3574" i="9"/>
  <c r="BF3575" i="9"/>
  <c r="BF3576" i="9"/>
  <c r="BF3577" i="9"/>
  <c r="BF3578" i="9"/>
  <c r="BF3579" i="9"/>
  <c r="BF3580" i="9"/>
  <c r="BF3581" i="9"/>
  <c r="BF3582" i="9"/>
  <c r="BF3583" i="9"/>
  <c r="BF3584" i="9"/>
  <c r="BF3585" i="9"/>
  <c r="BF3586" i="9"/>
  <c r="BF3587" i="9"/>
  <c r="BF3588" i="9"/>
  <c r="BF3589" i="9"/>
  <c r="BF3590" i="9"/>
  <c r="BF3591" i="9"/>
  <c r="BF3592" i="9"/>
  <c r="BF3593" i="9"/>
  <c r="BF3594" i="9"/>
  <c r="BF3595" i="9"/>
  <c r="BF3596" i="9"/>
  <c r="BF3597" i="9"/>
  <c r="BF3598" i="9"/>
  <c r="BF3599" i="9"/>
  <c r="BF3600" i="9"/>
  <c r="BF3601" i="9"/>
  <c r="BF3602" i="9"/>
  <c r="BF3603" i="9"/>
  <c r="BF3604" i="9"/>
  <c r="BF3605" i="9"/>
  <c r="BF3606" i="9"/>
  <c r="BF3607" i="9"/>
  <c r="BF3608" i="9"/>
  <c r="BF3609" i="9"/>
  <c r="BF3610" i="9"/>
  <c r="BF3611" i="9"/>
  <c r="BF3612" i="9"/>
  <c r="BF3613" i="9"/>
  <c r="BF3614" i="9"/>
  <c r="BF3615" i="9"/>
  <c r="BF3616" i="9"/>
  <c r="BF3617" i="9"/>
  <c r="BF3618" i="9"/>
  <c r="BF3619" i="9"/>
  <c r="BF3620" i="9"/>
  <c r="BF3621" i="9"/>
  <c r="BF3622" i="9"/>
  <c r="BF3623" i="9"/>
  <c r="BF3624" i="9"/>
  <c r="BF3625" i="9"/>
  <c r="BF3626" i="9"/>
  <c r="BF3627" i="9"/>
  <c r="BF3628" i="9"/>
  <c r="BF3629" i="9"/>
  <c r="BF3630" i="9"/>
  <c r="BF3631" i="9"/>
  <c r="BF3632" i="9"/>
  <c r="BF3633" i="9"/>
  <c r="BF3634" i="9"/>
  <c r="BF3635" i="9"/>
  <c r="BF3636" i="9"/>
  <c r="BF3637" i="9"/>
  <c r="BF3638" i="9"/>
  <c r="BF3639" i="9"/>
  <c r="BF3640" i="9"/>
  <c r="BF3641" i="9"/>
  <c r="BF3642" i="9"/>
  <c r="BF3643" i="9"/>
  <c r="BF3644" i="9"/>
  <c r="BF3645" i="9"/>
  <c r="BF3646" i="9"/>
  <c r="BF3647" i="9"/>
  <c r="BF3648" i="9"/>
  <c r="BF3649" i="9"/>
  <c r="BF3650" i="9"/>
  <c r="BF3651" i="9"/>
  <c r="BF3652" i="9"/>
  <c r="BF3653" i="9"/>
  <c r="BF3654" i="9"/>
  <c r="BF3655" i="9"/>
  <c r="BF3656" i="9"/>
  <c r="BF3657" i="9"/>
  <c r="BF3658" i="9"/>
  <c r="BF3659" i="9"/>
  <c r="BF3660" i="9"/>
  <c r="BF3661" i="9"/>
  <c r="BF3662" i="9"/>
  <c r="BF3663" i="9"/>
  <c r="BF3664" i="9"/>
  <c r="BF3665" i="9"/>
  <c r="BF3666" i="9"/>
  <c r="BF3667" i="9"/>
  <c r="BF3668" i="9"/>
  <c r="BF3669" i="9"/>
  <c r="BF3670" i="9"/>
  <c r="BF3671" i="9"/>
  <c r="BF3672" i="9"/>
  <c r="BF3673" i="9"/>
  <c r="BF3674" i="9"/>
  <c r="BF3675" i="9"/>
  <c r="BF3676" i="9"/>
  <c r="BF3677" i="9"/>
  <c r="BF3678" i="9"/>
  <c r="BF3679" i="9"/>
  <c r="BF3680" i="9"/>
  <c r="BF3681" i="9"/>
  <c r="BF3682" i="9"/>
  <c r="BF3683" i="9"/>
  <c r="BF3684" i="9"/>
  <c r="BF3685" i="9"/>
  <c r="BF3686" i="9"/>
  <c r="BF3687" i="9"/>
  <c r="BF3688" i="9"/>
  <c r="BF3689" i="9"/>
  <c r="BF3690" i="9"/>
  <c r="BF3691" i="9"/>
  <c r="BF3692" i="9"/>
  <c r="BF3693" i="9"/>
  <c r="BF3694" i="9"/>
  <c r="BF3695" i="9"/>
  <c r="BF3696" i="9"/>
  <c r="BF3697" i="9"/>
  <c r="BF3698" i="9"/>
  <c r="BF3699" i="9"/>
  <c r="BF3700" i="9"/>
  <c r="BF3701" i="9"/>
  <c r="BF3702" i="9"/>
  <c r="BF3703" i="9"/>
  <c r="BF3704" i="9"/>
  <c r="BF3705" i="9"/>
  <c r="BF3706" i="9"/>
  <c r="BF3707" i="9"/>
  <c r="BF3708" i="9"/>
  <c r="BF3709" i="9"/>
  <c r="BF3710" i="9"/>
  <c r="BF3711" i="9"/>
  <c r="BF3712" i="9"/>
  <c r="BF3713" i="9"/>
  <c r="BF3714" i="9"/>
  <c r="BF3715" i="9"/>
  <c r="BF3716" i="9"/>
  <c r="BF3717" i="9"/>
  <c r="BF3718" i="9"/>
  <c r="BF3719" i="9"/>
  <c r="BF3720" i="9"/>
  <c r="BF3721" i="9"/>
  <c r="BF3722" i="9"/>
  <c r="BF3723" i="9"/>
  <c r="BF3724" i="9"/>
  <c r="BF3725" i="9"/>
  <c r="BF3726" i="9"/>
  <c r="BF3727" i="9"/>
  <c r="BF3728" i="9"/>
  <c r="BF3729" i="9"/>
  <c r="BF3730" i="9"/>
  <c r="BF3731" i="9"/>
  <c r="BF3732" i="9"/>
  <c r="BF3733" i="9"/>
  <c r="BF3734" i="9"/>
  <c r="BF3735" i="9"/>
  <c r="BF3736" i="9"/>
  <c r="BF3737" i="9"/>
  <c r="BF3738" i="9"/>
  <c r="BF3739" i="9"/>
  <c r="BF3740" i="9"/>
  <c r="BF3741" i="9"/>
  <c r="BF3742" i="9"/>
  <c r="BF3743" i="9"/>
  <c r="BF3744" i="9"/>
  <c r="BF3745" i="9"/>
  <c r="BF3746" i="9"/>
  <c r="BF3747" i="9"/>
  <c r="BF3748" i="9"/>
  <c r="BF3749" i="9"/>
  <c r="BF3750" i="9"/>
  <c r="BF3751" i="9"/>
  <c r="BF3752" i="9"/>
  <c r="BF3753" i="9"/>
  <c r="BF3754" i="9"/>
  <c r="BF3755" i="9"/>
  <c r="BF3756" i="9"/>
  <c r="BF3757" i="9"/>
  <c r="BF3758" i="9"/>
  <c r="BF3759" i="9"/>
  <c r="BF3760" i="9"/>
  <c r="BF3761" i="9"/>
  <c r="BF3762" i="9"/>
  <c r="BF3763" i="9"/>
  <c r="BF3764" i="9"/>
  <c r="BF3765" i="9"/>
  <c r="BF3766" i="9"/>
  <c r="BF3767" i="9"/>
  <c r="BF3768" i="9"/>
  <c r="BF3769" i="9"/>
  <c r="BF3770" i="9"/>
  <c r="BF3771" i="9"/>
  <c r="BF3772" i="9"/>
  <c r="BF3773" i="9"/>
  <c r="BF3774" i="9"/>
  <c r="BF3775" i="9"/>
  <c r="BF3776" i="9"/>
  <c r="BF3777" i="9"/>
  <c r="BF3778" i="9"/>
  <c r="BF3779" i="9"/>
  <c r="BF3780" i="9"/>
  <c r="BF3781" i="9"/>
  <c r="BF3782" i="9"/>
  <c r="BF3783" i="9"/>
  <c r="BF3784" i="9"/>
  <c r="BF3785" i="9"/>
  <c r="BF3786" i="9"/>
  <c r="BF3787" i="9"/>
  <c r="BF3788" i="9"/>
  <c r="BF3789" i="9"/>
  <c r="BF3790" i="9"/>
  <c r="BF3791" i="9"/>
  <c r="BF3792" i="9"/>
  <c r="BF3793" i="9"/>
  <c r="BF3794" i="9"/>
  <c r="BF3795" i="9"/>
  <c r="BF3796" i="9"/>
  <c r="BF3797" i="9"/>
  <c r="BF3798" i="9"/>
  <c r="BF3799" i="9"/>
  <c r="BF3800" i="9"/>
  <c r="BF3801" i="9"/>
  <c r="BF3802" i="9"/>
  <c r="BF3803" i="9"/>
  <c r="BF3804" i="9"/>
  <c r="BF3805" i="9"/>
  <c r="BF3806" i="9"/>
  <c r="BF3807" i="9"/>
  <c r="BF3808" i="9"/>
  <c r="BF3809" i="9"/>
  <c r="BF3810" i="9"/>
  <c r="BF3811" i="9"/>
  <c r="BF3812" i="9"/>
  <c r="BF3813" i="9"/>
  <c r="BF3814" i="9"/>
  <c r="BF3815" i="9"/>
  <c r="BF3816" i="9"/>
  <c r="BF3817" i="9"/>
  <c r="BF3818" i="9"/>
  <c r="BF3819" i="9"/>
  <c r="BF3820" i="9"/>
  <c r="BF3821" i="9"/>
  <c r="BF3822" i="9"/>
  <c r="BF3823" i="9"/>
  <c r="BF3824" i="9"/>
  <c r="BF3825" i="9"/>
  <c r="BF3826" i="9"/>
  <c r="BF3827" i="9"/>
  <c r="BF3828" i="9"/>
  <c r="BF3829" i="9"/>
  <c r="BF3830" i="9"/>
  <c r="BF3831" i="9"/>
  <c r="BF3832" i="9"/>
  <c r="BF3833" i="9"/>
  <c r="BF3834" i="9"/>
  <c r="BF3835" i="9"/>
  <c r="BF3836" i="9"/>
  <c r="BF3837" i="9"/>
  <c r="BF3838" i="9"/>
  <c r="BF3839" i="9"/>
  <c r="BF3840" i="9"/>
  <c r="BF3841" i="9"/>
  <c r="BF3842" i="9"/>
  <c r="BF3843" i="9"/>
  <c r="BF3844" i="9"/>
  <c r="BF3845" i="9"/>
  <c r="BF3846" i="9"/>
  <c r="BF3847" i="9"/>
  <c r="BF3848" i="9"/>
  <c r="BF3849" i="9"/>
  <c r="BF3850" i="9"/>
  <c r="BF3851" i="9"/>
  <c r="BF3852" i="9"/>
  <c r="BF3853" i="9"/>
  <c r="BF3854" i="9"/>
  <c r="BF3855" i="9"/>
  <c r="BF3856" i="9"/>
  <c r="BF3857" i="9"/>
  <c r="BF3858" i="9"/>
  <c r="BF3859" i="9"/>
  <c r="BF3860" i="9"/>
  <c r="BF3861" i="9"/>
  <c r="BF3862" i="9"/>
  <c r="BF3863" i="9"/>
  <c r="BF3864" i="9"/>
  <c r="BF3865" i="9"/>
  <c r="BF3866" i="9"/>
  <c r="BF3867" i="9"/>
  <c r="BF3868" i="9"/>
  <c r="BF3869" i="9"/>
  <c r="BF3870" i="9"/>
  <c r="BF3871" i="9"/>
  <c r="BF3872" i="9"/>
  <c r="BF3873" i="9"/>
  <c r="BF3874" i="9"/>
  <c r="BF3875" i="9"/>
  <c r="BF3876" i="9"/>
  <c r="BF3877" i="9"/>
  <c r="BF3878" i="9"/>
  <c r="BF3879" i="9"/>
  <c r="BF3880" i="9"/>
  <c r="BF3881" i="9"/>
  <c r="BF3882" i="9"/>
  <c r="BF3883" i="9"/>
  <c r="BF3884" i="9"/>
  <c r="BF3885" i="9"/>
  <c r="BF3886" i="9"/>
  <c r="BF3887" i="9"/>
  <c r="BF3888" i="9"/>
  <c r="BF3889" i="9"/>
  <c r="BF3890" i="9"/>
  <c r="BF3891" i="9"/>
  <c r="BF3892" i="9"/>
  <c r="BF3893" i="9"/>
  <c r="BF3894" i="9"/>
  <c r="BF3895" i="9"/>
  <c r="BF3896" i="9"/>
  <c r="BF3897" i="9"/>
  <c r="BF3898" i="9"/>
  <c r="BF3899" i="9"/>
  <c r="BF3900" i="9"/>
  <c r="BF3901" i="9"/>
  <c r="BF3902" i="9"/>
  <c r="BF3903" i="9"/>
  <c r="BF3904" i="9"/>
  <c r="BF3905" i="9"/>
  <c r="BF3906" i="9"/>
  <c r="BF3907" i="9"/>
  <c r="BF3908" i="9"/>
  <c r="BF3909" i="9"/>
  <c r="BF3910" i="9"/>
  <c r="BF3911" i="9"/>
  <c r="BF3912" i="9"/>
  <c r="BF3913" i="9"/>
  <c r="BF3914" i="9"/>
  <c r="BF3915" i="9"/>
  <c r="BF3916" i="9"/>
  <c r="BF3917" i="9"/>
  <c r="BF3918" i="9"/>
  <c r="BF3919" i="9"/>
  <c r="BF3920" i="9"/>
  <c r="BF3921" i="9"/>
  <c r="BF3922" i="9"/>
  <c r="BF3923" i="9"/>
  <c r="BF3924" i="9"/>
  <c r="BF3925" i="9"/>
  <c r="BF3926" i="9"/>
  <c r="BF3927" i="9"/>
  <c r="BF3928" i="9"/>
  <c r="BF3929" i="9"/>
  <c r="BF3930" i="9"/>
  <c r="BF3931" i="9"/>
  <c r="BF3932" i="9"/>
  <c r="BF3933" i="9"/>
  <c r="BF3934" i="9"/>
  <c r="BF3935" i="9"/>
  <c r="BF3936" i="9"/>
  <c r="BF3937" i="9"/>
  <c r="BF3938" i="9"/>
  <c r="BF3939" i="9"/>
  <c r="BF3940" i="9"/>
  <c r="BF3941" i="9"/>
  <c r="BF3942" i="9"/>
  <c r="BF3943" i="9"/>
  <c r="BF3944" i="9"/>
  <c r="BF3945" i="9"/>
  <c r="BF3946" i="9"/>
  <c r="BF3947" i="9"/>
  <c r="BF3948" i="9"/>
  <c r="BF3949" i="9"/>
  <c r="BF3950" i="9"/>
  <c r="BF3951" i="9"/>
  <c r="BF3952" i="9"/>
  <c r="BF3953" i="9"/>
  <c r="BF3954" i="9"/>
  <c r="BF3955" i="9"/>
  <c r="BF3956" i="9"/>
  <c r="BF3957" i="9"/>
  <c r="BF3958" i="9"/>
  <c r="BF3959" i="9"/>
  <c r="BF3960" i="9"/>
  <c r="BF3961" i="9"/>
  <c r="BF3962" i="9"/>
  <c r="BF3963" i="9"/>
  <c r="BF3964" i="9"/>
  <c r="BF3965" i="9"/>
  <c r="BF3966" i="9"/>
  <c r="BF3967" i="9"/>
  <c r="BF3968" i="9"/>
  <c r="BF3969" i="9"/>
  <c r="BF3970" i="9"/>
  <c r="BF3971" i="9"/>
  <c r="BF3972" i="9"/>
  <c r="BF3973" i="9"/>
  <c r="BF3974" i="9"/>
  <c r="BF3975" i="9"/>
  <c r="BF3976" i="9"/>
  <c r="BF3977" i="9"/>
  <c r="BF3978" i="9"/>
  <c r="BF3979" i="9"/>
  <c r="BF3980" i="9"/>
  <c r="BF3981" i="9"/>
  <c r="BF3982" i="9"/>
  <c r="BF3983" i="9"/>
  <c r="BF3984" i="9"/>
  <c r="BF3985" i="9"/>
  <c r="BF3986" i="9"/>
  <c r="BF3987" i="9"/>
  <c r="BF3988" i="9"/>
  <c r="BF3989" i="9"/>
  <c r="BF3990" i="9"/>
  <c r="BF3991" i="9"/>
  <c r="BF3992" i="9"/>
  <c r="BF3993" i="9"/>
  <c r="BF3994" i="9"/>
  <c r="BF3995" i="9"/>
  <c r="BF3996" i="9"/>
  <c r="BF3997" i="9"/>
  <c r="BF3998" i="9"/>
  <c r="BF3999" i="9"/>
  <c r="BF4000" i="9"/>
  <c r="BF4001" i="9"/>
  <c r="BF4002" i="9"/>
  <c r="BF4003" i="9"/>
  <c r="BF4004" i="9"/>
  <c r="BF4005" i="9"/>
  <c r="BF4006" i="9"/>
  <c r="BF4007" i="9"/>
  <c r="BF4008" i="9"/>
  <c r="BF4009" i="9"/>
  <c r="BF4010" i="9"/>
  <c r="BF4011" i="9"/>
  <c r="BF4012" i="9"/>
  <c r="BF4013" i="9"/>
  <c r="BF4014" i="9"/>
  <c r="BF4015" i="9"/>
  <c r="BF4016" i="9"/>
  <c r="BF4017" i="9"/>
  <c r="BF4018" i="9"/>
  <c r="BF4019" i="9"/>
  <c r="BF4020" i="9"/>
  <c r="BF4021" i="9"/>
  <c r="BF4022" i="9"/>
  <c r="BF4023" i="9"/>
  <c r="BF4024" i="9"/>
  <c r="BF4025" i="9"/>
  <c r="BF4026" i="9"/>
  <c r="BF4027" i="9"/>
  <c r="BF4028" i="9"/>
  <c r="BF4029" i="9"/>
  <c r="BF4030" i="9"/>
  <c r="BF4031" i="9"/>
  <c r="BF4032" i="9"/>
  <c r="BF4033" i="9"/>
  <c r="BF4034" i="9"/>
  <c r="BF4035" i="9"/>
  <c r="BF4036" i="9"/>
  <c r="BF4037" i="9"/>
  <c r="BF4038" i="9"/>
  <c r="BF4039" i="9"/>
  <c r="BF4040" i="9"/>
  <c r="BF4041" i="9"/>
  <c r="BF4042" i="9"/>
  <c r="BF4043" i="9"/>
  <c r="BF4044" i="9"/>
  <c r="BF4045" i="9"/>
  <c r="BF4046" i="9"/>
  <c r="BF4047" i="9"/>
  <c r="BF4048" i="9"/>
  <c r="BF4049" i="9"/>
  <c r="BF4050" i="9"/>
  <c r="BF4051" i="9"/>
  <c r="BF4052" i="9"/>
  <c r="BF4053" i="9"/>
  <c r="BF4054" i="9"/>
  <c r="BF4055" i="9"/>
  <c r="BF4056" i="9"/>
  <c r="BF4057" i="9"/>
  <c r="BF4058" i="9"/>
  <c r="BF4059" i="9"/>
  <c r="BF4060" i="9"/>
  <c r="BF4061" i="9"/>
  <c r="BF4062" i="9"/>
  <c r="BF4063" i="9"/>
  <c r="BF4064" i="9"/>
  <c r="BF4065" i="9"/>
  <c r="BF4066" i="9"/>
  <c r="BF4067" i="9"/>
  <c r="BF4068" i="9"/>
  <c r="BF4069" i="9"/>
  <c r="BF4070" i="9"/>
  <c r="BF4071" i="9"/>
  <c r="BF4072" i="9"/>
  <c r="BF4073" i="9"/>
  <c r="BF4074" i="9"/>
  <c r="BF4075" i="9"/>
  <c r="BF4076" i="9"/>
  <c r="BF4077" i="9"/>
  <c r="BF4078" i="9"/>
  <c r="BF4079" i="9"/>
  <c r="BF4080" i="9"/>
  <c r="BF4081" i="9"/>
  <c r="BF4082" i="9"/>
  <c r="BF4083" i="9"/>
  <c r="BF4084" i="9"/>
  <c r="BF4085" i="9"/>
  <c r="BF4086" i="9"/>
  <c r="BF4087" i="9"/>
  <c r="BF4088" i="9"/>
  <c r="BF4089" i="9"/>
  <c r="BF4090" i="9"/>
  <c r="BF4091" i="9"/>
  <c r="BF4092" i="9"/>
  <c r="BF4093" i="9"/>
  <c r="BF4094" i="9"/>
  <c r="BF4095" i="9"/>
  <c r="BF4096" i="9"/>
  <c r="BF4097" i="9"/>
  <c r="BF4098" i="9"/>
  <c r="BF4099" i="9"/>
  <c r="BF4100" i="9"/>
  <c r="BF4101" i="9"/>
  <c r="BF4102" i="9"/>
  <c r="BF4103" i="9"/>
  <c r="BF4104" i="9"/>
  <c r="BF4105" i="9"/>
  <c r="BF4106" i="9"/>
  <c r="BF4107" i="9"/>
  <c r="BF4108" i="9"/>
  <c r="BF4109" i="9"/>
  <c r="BF4110" i="9"/>
  <c r="BF4111" i="9"/>
  <c r="BF4112" i="9"/>
  <c r="BF4113" i="9"/>
  <c r="BF4114" i="9"/>
  <c r="BF4115" i="9"/>
  <c r="BF4116" i="9"/>
  <c r="BF4117" i="9"/>
  <c r="BF4118" i="9"/>
  <c r="BF4119" i="9"/>
  <c r="BF4120" i="9"/>
  <c r="BF4121" i="9"/>
  <c r="BF4122" i="9"/>
  <c r="BF4123" i="9"/>
  <c r="BF4124" i="9"/>
  <c r="BF4125" i="9"/>
  <c r="BF4126" i="9"/>
  <c r="BF4127" i="9"/>
  <c r="BF4128" i="9"/>
  <c r="BF4129" i="9"/>
  <c r="BF4130" i="9"/>
  <c r="BF4131" i="9"/>
  <c r="BF4132" i="9"/>
  <c r="BF4133" i="9"/>
  <c r="BF4134" i="9"/>
  <c r="BF4135" i="9"/>
  <c r="BF4136" i="9"/>
  <c r="BF4137" i="9"/>
  <c r="BF4138" i="9"/>
  <c r="BF4139" i="9"/>
  <c r="BF4140" i="9"/>
  <c r="BF4141" i="9"/>
  <c r="BF4142" i="9"/>
  <c r="BF4143" i="9"/>
  <c r="BF4144" i="9"/>
  <c r="BF4145" i="9"/>
  <c r="BF4146" i="9"/>
  <c r="BF4147" i="9"/>
  <c r="BF4148" i="9"/>
  <c r="BF4149" i="9"/>
  <c r="BF4150" i="9"/>
  <c r="BF4151" i="9"/>
  <c r="BF4152" i="9"/>
  <c r="BF4153" i="9"/>
  <c r="BF4154" i="9"/>
  <c r="BF4155" i="9"/>
  <c r="BF4156" i="9"/>
  <c r="BF4157" i="9"/>
  <c r="BF4158" i="9"/>
  <c r="BF4159" i="9"/>
  <c r="BF4160" i="9"/>
  <c r="BF4161" i="9"/>
  <c r="BF4162" i="9"/>
  <c r="BF4163" i="9"/>
  <c r="BF4164" i="9"/>
  <c r="BF4165" i="9"/>
  <c r="BF4166" i="9"/>
  <c r="BF4167" i="9"/>
  <c r="BF4168" i="9"/>
  <c r="BF4169" i="9"/>
  <c r="BF4170" i="9"/>
  <c r="BF4171" i="9"/>
  <c r="BF4172" i="9"/>
  <c r="BF4173" i="9"/>
  <c r="BF4174" i="9"/>
  <c r="BF4175" i="9"/>
  <c r="BF4176" i="9"/>
  <c r="BF4177" i="9"/>
  <c r="BF4178" i="9"/>
  <c r="BF4179" i="9"/>
  <c r="BF4180" i="9"/>
  <c r="BF4181" i="9"/>
  <c r="BF4182" i="9"/>
  <c r="BF4183" i="9"/>
  <c r="BF4184" i="9"/>
  <c r="BF4185" i="9"/>
  <c r="BF4186" i="9"/>
  <c r="BF4187" i="9"/>
  <c r="BF4188" i="9"/>
  <c r="BF4189" i="9"/>
  <c r="BF4190" i="9"/>
  <c r="BF4191" i="9"/>
  <c r="BF4192" i="9"/>
  <c r="BF4193" i="9"/>
  <c r="BF4194" i="9"/>
  <c r="BF4195" i="9"/>
  <c r="BF4196" i="9"/>
  <c r="BF4197" i="9"/>
  <c r="BF4198" i="9"/>
  <c r="BF4199" i="9"/>
  <c r="BF4200" i="9"/>
  <c r="BF4201" i="9"/>
  <c r="BF4202" i="9"/>
  <c r="BF4203" i="9"/>
  <c r="BF4204" i="9"/>
  <c r="BF4205" i="9"/>
  <c r="BF4206" i="9"/>
  <c r="BF4207" i="9"/>
  <c r="BF4208" i="9"/>
  <c r="BF4209" i="9"/>
  <c r="BF4210" i="9"/>
  <c r="BF4211" i="9"/>
  <c r="BF4212" i="9"/>
  <c r="BF4213" i="9"/>
  <c r="BF4214" i="9"/>
  <c r="BF4215" i="9"/>
  <c r="BF4216" i="9"/>
  <c r="BF4217" i="9"/>
  <c r="BF4218" i="9"/>
  <c r="BF4219" i="9"/>
  <c r="BF4220" i="9"/>
  <c r="BF4221" i="9"/>
  <c r="BF4222" i="9"/>
  <c r="BF4223" i="9"/>
  <c r="BF4224" i="9"/>
  <c r="BF4225" i="9"/>
  <c r="BF4226" i="9"/>
  <c r="BF4227" i="9"/>
  <c r="BF4228" i="9"/>
  <c r="BF4229" i="9"/>
  <c r="BF4230" i="9"/>
  <c r="BF4231" i="9"/>
  <c r="BF4232" i="9"/>
  <c r="BF4233" i="9"/>
  <c r="BF4234" i="9"/>
  <c r="BF4235" i="9"/>
  <c r="BF4236" i="9"/>
  <c r="BF4237" i="9"/>
  <c r="BF4238" i="9"/>
  <c r="BF4239" i="9"/>
  <c r="BF4240" i="9"/>
  <c r="BF4241" i="9"/>
  <c r="BF4242" i="9"/>
  <c r="BF4243" i="9"/>
  <c r="BF4244" i="9"/>
  <c r="BF4245" i="9"/>
  <c r="BF4246" i="9"/>
  <c r="BF4247" i="9"/>
  <c r="BF4248" i="9"/>
  <c r="BF4249" i="9"/>
  <c r="BF4250" i="9"/>
  <c r="BF4251" i="9"/>
  <c r="BF4252" i="9"/>
  <c r="BF4253" i="9"/>
  <c r="BF4254" i="9"/>
  <c r="BF4255" i="9"/>
  <c r="BF4256" i="9"/>
  <c r="BF4257" i="9"/>
  <c r="BF4258" i="9"/>
  <c r="BF4259" i="9"/>
  <c r="BF4260" i="9"/>
  <c r="BF4261" i="9"/>
  <c r="BF4262" i="9"/>
  <c r="BF4263" i="9"/>
  <c r="BF4264" i="9"/>
  <c r="BF4265" i="9"/>
  <c r="BF4266" i="9"/>
  <c r="BF4267" i="9"/>
  <c r="BF4268" i="9"/>
  <c r="BF4269" i="9"/>
  <c r="BF4270" i="9"/>
  <c r="BF4271" i="9"/>
  <c r="BF4272" i="9"/>
  <c r="BF4273" i="9"/>
  <c r="BF4274" i="9"/>
  <c r="BF4275" i="9"/>
  <c r="BF4276" i="9"/>
  <c r="BF4277" i="9"/>
  <c r="BF4278" i="9"/>
  <c r="BF4279" i="9"/>
  <c r="BF4280" i="9"/>
  <c r="BF4281" i="9"/>
  <c r="BF4282" i="9"/>
  <c r="BF4283" i="9"/>
  <c r="BF4284" i="9"/>
  <c r="BF4285" i="9"/>
  <c r="BF4286" i="9"/>
  <c r="BF4287" i="9"/>
  <c r="BF4288" i="9"/>
  <c r="BF4289" i="9"/>
  <c r="BF4290" i="9"/>
  <c r="BF4291" i="9"/>
  <c r="BF4292" i="9"/>
  <c r="BF4293" i="9"/>
  <c r="BF4294" i="9"/>
  <c r="BF4295" i="9"/>
  <c r="BF4296" i="9"/>
  <c r="BF4297" i="9"/>
  <c r="BF4298" i="9"/>
  <c r="BF4299" i="9"/>
  <c r="BF4300" i="9"/>
  <c r="BF4301" i="9"/>
  <c r="BF4302" i="9"/>
  <c r="BF4303" i="9"/>
  <c r="BF4304" i="9"/>
  <c r="BF4305" i="9"/>
  <c r="BF4306" i="9"/>
  <c r="BF4307" i="9"/>
  <c r="BF4308" i="9"/>
  <c r="BF4309" i="9"/>
  <c r="BF4310" i="9"/>
  <c r="BF4311" i="9"/>
  <c r="BF4312" i="9"/>
  <c r="BF4313" i="9"/>
  <c r="BF4314" i="9"/>
  <c r="BF4315" i="9"/>
  <c r="BF4316" i="9"/>
  <c r="BF4317" i="9"/>
  <c r="BF4318" i="9"/>
  <c r="BF4319" i="9"/>
  <c r="BF4320" i="9"/>
  <c r="BF4321" i="9"/>
  <c r="BF4322" i="9"/>
  <c r="BF4323" i="9"/>
  <c r="BF4324" i="9"/>
  <c r="BF4325" i="9"/>
  <c r="BF4326" i="9"/>
  <c r="BF4327" i="9"/>
  <c r="BF4328" i="9"/>
  <c r="BF4329" i="9"/>
  <c r="BF4330" i="9"/>
  <c r="BF4331" i="9"/>
  <c r="BF4332" i="9"/>
  <c r="BF4333" i="9"/>
  <c r="BF4334" i="9"/>
  <c r="BF4335" i="9"/>
  <c r="BF4336" i="9"/>
  <c r="BF4337" i="9"/>
  <c r="BF4338" i="9"/>
  <c r="BF4339" i="9"/>
  <c r="BF4340" i="9"/>
  <c r="BF4341" i="9"/>
  <c r="BF4342" i="9"/>
  <c r="BF4343" i="9"/>
  <c r="BF4344" i="9"/>
  <c r="BF4345" i="9"/>
  <c r="BF4346" i="9"/>
  <c r="BF4347" i="9"/>
  <c r="BF4348" i="9"/>
  <c r="BF4349" i="9"/>
  <c r="BF4350" i="9"/>
  <c r="BF4351" i="9"/>
  <c r="BF4352" i="9"/>
  <c r="BF4353" i="9"/>
  <c r="BF4354" i="9"/>
  <c r="BF4355" i="9"/>
  <c r="BF4356" i="9"/>
  <c r="BF4357" i="9"/>
  <c r="BF4358" i="9"/>
  <c r="BF4359" i="9"/>
  <c r="BF4360" i="9"/>
  <c r="BF4361" i="9"/>
  <c r="BF4362" i="9"/>
  <c r="BF4363" i="9"/>
  <c r="BF4364" i="9"/>
  <c r="BF4365" i="9"/>
  <c r="BF4366" i="9"/>
  <c r="BF4367" i="9"/>
  <c r="BF4368" i="9"/>
  <c r="BF4369" i="9"/>
  <c r="BF4370" i="9"/>
  <c r="BF4371" i="9"/>
  <c r="BF4372" i="9"/>
  <c r="BF4373" i="9"/>
  <c r="BF4374" i="9"/>
  <c r="BF4375" i="9"/>
  <c r="BF4376" i="9"/>
  <c r="BF4377" i="9"/>
  <c r="BF4378" i="9"/>
  <c r="BF4379" i="9"/>
  <c r="BF4380" i="9"/>
  <c r="BF4381" i="9"/>
  <c r="BF4382" i="9"/>
  <c r="BF4383" i="9"/>
  <c r="BF4384" i="9"/>
  <c r="BF4385" i="9"/>
  <c r="BF4386" i="9"/>
  <c r="BF4387" i="9"/>
  <c r="BF4388" i="9"/>
  <c r="BF4389" i="9"/>
  <c r="BF4390" i="9"/>
  <c r="BF4391" i="9"/>
  <c r="BF4392" i="9"/>
  <c r="BF4393" i="9"/>
  <c r="BF4394" i="9"/>
  <c r="BF4395" i="9"/>
  <c r="BF4396" i="9"/>
  <c r="BF4397" i="9"/>
  <c r="BF4398" i="9"/>
  <c r="BF4399" i="9"/>
  <c r="BF4400" i="9"/>
  <c r="BF4401" i="9"/>
  <c r="BF4402" i="9"/>
  <c r="BF4403" i="9"/>
  <c r="BF4404" i="9"/>
  <c r="BF4405" i="9"/>
  <c r="BF4406" i="9"/>
  <c r="BF4407" i="9"/>
  <c r="BF4408" i="9"/>
  <c r="BF4409" i="9"/>
  <c r="BF4410" i="9"/>
  <c r="BF4411" i="9"/>
  <c r="BF4412" i="9"/>
  <c r="BF4413" i="9"/>
  <c r="BF4414" i="9"/>
  <c r="BF4415" i="9"/>
  <c r="BF4416" i="9"/>
  <c r="BF4417" i="9"/>
  <c r="BF4418" i="9"/>
  <c r="BF4419" i="9"/>
  <c r="BF4420" i="9"/>
  <c r="BF4421" i="9"/>
  <c r="BF4422" i="9"/>
  <c r="BF4423" i="9"/>
  <c r="BF4424" i="9"/>
  <c r="BF4425" i="9"/>
  <c r="BF4426" i="9"/>
  <c r="BF4427" i="9"/>
  <c r="BF4428" i="9"/>
  <c r="BF4429" i="9"/>
  <c r="BF4430" i="9"/>
  <c r="BF4431" i="9"/>
  <c r="BF4432" i="9"/>
  <c r="BF4433" i="9"/>
  <c r="BF4434" i="9"/>
  <c r="BF4435" i="9"/>
  <c r="BF4436" i="9"/>
  <c r="BF4437" i="9"/>
  <c r="BF4438" i="9"/>
  <c r="BF4439" i="9"/>
  <c r="BF4440" i="9"/>
  <c r="BF4441" i="9"/>
  <c r="BF4442" i="9"/>
  <c r="BF4443" i="9"/>
  <c r="BF4444" i="9"/>
  <c r="BF4445" i="9"/>
  <c r="BF4446" i="9"/>
  <c r="BF4447" i="9"/>
  <c r="BF4448" i="9"/>
  <c r="BF4449" i="9"/>
  <c r="BF4450" i="9"/>
  <c r="BF4451" i="9"/>
  <c r="BF4452" i="9"/>
  <c r="BF4453" i="9"/>
  <c r="BF4454" i="9"/>
  <c r="BF4455" i="9"/>
  <c r="BF4456" i="9"/>
  <c r="BF4457" i="9"/>
  <c r="BF4458" i="9"/>
  <c r="BF4459" i="9"/>
  <c r="BF4460" i="9"/>
  <c r="BF4461" i="9"/>
  <c r="BF4462" i="9"/>
  <c r="BF4463" i="9"/>
  <c r="BF4464" i="9"/>
  <c r="BF4465" i="9"/>
  <c r="BF4466" i="9"/>
  <c r="BF4467" i="9"/>
  <c r="BF4468" i="9"/>
  <c r="BF4469" i="9"/>
  <c r="BF4470" i="9"/>
  <c r="BF4471" i="9"/>
  <c r="BF4472" i="9"/>
  <c r="BF4473" i="9"/>
  <c r="BF4474" i="9"/>
  <c r="BF4475" i="9"/>
  <c r="BF4476" i="9"/>
  <c r="BF4477" i="9"/>
  <c r="BF4478" i="9"/>
  <c r="BF4479" i="9"/>
  <c r="BF4480" i="9"/>
  <c r="BF4481" i="9"/>
  <c r="BF4482" i="9"/>
  <c r="BF4483" i="9"/>
  <c r="BF4484" i="9"/>
  <c r="BF4485" i="9"/>
  <c r="BF4486" i="9"/>
  <c r="BF4487" i="9"/>
  <c r="BF4488" i="9"/>
  <c r="BF4489" i="9"/>
  <c r="BF4490" i="9"/>
  <c r="BF4491" i="9"/>
  <c r="BF4492" i="9"/>
  <c r="BF4493" i="9"/>
  <c r="BF4494" i="9"/>
  <c r="BF4495" i="9"/>
  <c r="BF4496" i="9"/>
  <c r="BF4497" i="9"/>
  <c r="BF4498" i="9"/>
  <c r="BF4499" i="9"/>
  <c r="BF4500" i="9"/>
  <c r="BF4501" i="9"/>
  <c r="BF4502" i="9"/>
  <c r="BF4503" i="9"/>
  <c r="BF4504" i="9"/>
  <c r="BF4505" i="9"/>
  <c r="BF4506" i="9"/>
  <c r="BF4507" i="9"/>
  <c r="BF4508" i="9"/>
  <c r="BF4509" i="9"/>
  <c r="BF4510" i="9"/>
  <c r="BF4511" i="9"/>
  <c r="BF4512" i="9"/>
  <c r="BF4513" i="9"/>
  <c r="BF4514" i="9"/>
  <c r="BF4515" i="9"/>
  <c r="BF4516" i="9"/>
  <c r="BF4517" i="9"/>
  <c r="BF4518" i="9"/>
  <c r="BF4519" i="9"/>
  <c r="BF4520" i="9"/>
  <c r="BF4521" i="9"/>
  <c r="BF4522" i="9"/>
  <c r="BF4523" i="9"/>
  <c r="BF4524" i="9"/>
  <c r="BF4525" i="9"/>
  <c r="BF4526" i="9"/>
  <c r="BF4527" i="9"/>
  <c r="BF4528" i="9"/>
  <c r="BF4529" i="9"/>
  <c r="BF4530" i="9"/>
  <c r="BF4531" i="9"/>
  <c r="BF4532" i="9"/>
  <c r="BF4533" i="9"/>
  <c r="BF4534" i="9"/>
  <c r="BF4535" i="9"/>
  <c r="BF4536" i="9"/>
  <c r="BF4537" i="9"/>
  <c r="BF4538" i="9"/>
  <c r="BF4539" i="9"/>
  <c r="BF4540" i="9"/>
  <c r="BF4541" i="9"/>
  <c r="BF4542" i="9"/>
  <c r="BF4543" i="9"/>
  <c r="BF4544" i="9"/>
  <c r="BF4545" i="9"/>
  <c r="BF4546" i="9"/>
  <c r="BF4547" i="9"/>
  <c r="BF4548" i="9"/>
  <c r="BF4549" i="9"/>
  <c r="BF4550" i="9"/>
  <c r="BF4551" i="9"/>
  <c r="BF4552" i="9"/>
  <c r="BF4553" i="9"/>
  <c r="BF4554" i="9"/>
  <c r="BF4555" i="9"/>
  <c r="BF4556" i="9"/>
  <c r="BF4557" i="9"/>
  <c r="BF4558" i="9"/>
  <c r="BF4559" i="9"/>
  <c r="BF4560" i="9"/>
  <c r="BF4561" i="9"/>
  <c r="BF4562" i="9"/>
  <c r="BF4563" i="9"/>
  <c r="BF4564" i="9"/>
  <c r="BF4565" i="9"/>
  <c r="BF4566" i="9"/>
  <c r="BF4567" i="9"/>
  <c r="BF4568" i="9"/>
  <c r="BF4569" i="9"/>
  <c r="BF4570" i="9"/>
  <c r="BF4571" i="9"/>
  <c r="BF4572" i="9"/>
  <c r="BF4573" i="9"/>
  <c r="BF4574" i="9"/>
  <c r="BF4575" i="9"/>
  <c r="BF4576" i="9"/>
  <c r="BF4577" i="9"/>
  <c r="BF4578" i="9"/>
  <c r="BF4579" i="9"/>
  <c r="BF4580" i="9"/>
  <c r="BF4581" i="9"/>
  <c r="BF4582" i="9"/>
  <c r="BF4583" i="9"/>
  <c r="BF4584" i="9"/>
  <c r="BF4585" i="9"/>
  <c r="BF4586" i="9"/>
  <c r="BF4587" i="9"/>
  <c r="BF4588" i="9"/>
  <c r="BF4589" i="9"/>
  <c r="BF4590" i="9"/>
  <c r="BF4591" i="9"/>
  <c r="BF4592" i="9"/>
  <c r="BF4593" i="9"/>
  <c r="BF4594" i="9"/>
  <c r="BF4595" i="9"/>
  <c r="BF4596" i="9"/>
  <c r="BF4597" i="9"/>
  <c r="BF4598" i="9"/>
  <c r="BF4599" i="9"/>
  <c r="BF4600" i="9"/>
  <c r="BF4601" i="9"/>
  <c r="BF4602" i="9"/>
  <c r="BF4603" i="9"/>
  <c r="BF4604" i="9"/>
  <c r="BF4605" i="9"/>
  <c r="BF4606" i="9"/>
  <c r="BF4607" i="9"/>
  <c r="BF4608" i="9"/>
  <c r="BF4609" i="9"/>
  <c r="BF4610" i="9"/>
  <c r="BF4611" i="9"/>
  <c r="BF4612" i="9"/>
  <c r="BF4613" i="9"/>
  <c r="BF4614" i="9"/>
  <c r="BF4615" i="9"/>
  <c r="BF4616" i="9"/>
  <c r="BF4617" i="9"/>
  <c r="BF4618" i="9"/>
  <c r="BF4619" i="9"/>
  <c r="BF4620" i="9"/>
  <c r="BF4621" i="9"/>
  <c r="BF4622" i="9"/>
  <c r="BF4623" i="9"/>
  <c r="BF4624" i="9"/>
  <c r="BF4625" i="9"/>
  <c r="BF4626" i="9"/>
  <c r="BF4627" i="9"/>
  <c r="BF4628" i="9"/>
  <c r="BF4629" i="9"/>
  <c r="BF4630" i="9"/>
  <c r="BF4631" i="9"/>
  <c r="BF4632" i="9"/>
  <c r="BF4633" i="9"/>
  <c r="BF4634" i="9"/>
  <c r="BF4635" i="9"/>
  <c r="BF4636" i="9"/>
  <c r="BF4637" i="9"/>
  <c r="BF4638" i="9"/>
  <c r="BF4639" i="9"/>
  <c r="BF4640" i="9"/>
  <c r="BF4641" i="9"/>
  <c r="BF4642" i="9"/>
  <c r="BF4643" i="9"/>
  <c r="BF4644" i="9"/>
  <c r="BF4645" i="9"/>
  <c r="BF4646" i="9"/>
  <c r="BF4647" i="9"/>
  <c r="BF4648" i="9"/>
  <c r="BF4649" i="9"/>
  <c r="BF4650" i="9"/>
  <c r="BF4651" i="9"/>
  <c r="BF4652" i="9"/>
  <c r="BF4653" i="9"/>
  <c r="BF4654" i="9"/>
  <c r="BF4655" i="9"/>
  <c r="BF4656" i="9"/>
  <c r="BF4657" i="9"/>
  <c r="BF4658" i="9"/>
  <c r="BF4659" i="9"/>
  <c r="BF4660" i="9"/>
  <c r="BF4661" i="9"/>
  <c r="BF4662" i="9"/>
  <c r="BF4663" i="9"/>
  <c r="BF4664" i="9"/>
  <c r="BF4665" i="9"/>
  <c r="BF4666" i="9"/>
  <c r="BF4667" i="9"/>
  <c r="BF4668" i="9"/>
  <c r="BF4669" i="9"/>
  <c r="BF4670" i="9"/>
  <c r="BF4671" i="9"/>
  <c r="BF4672" i="9"/>
  <c r="BF4673" i="9"/>
  <c r="BF4674" i="9"/>
  <c r="BF4675" i="9"/>
  <c r="BF4676" i="9"/>
  <c r="BF4677" i="9"/>
  <c r="BF4678" i="9"/>
  <c r="BF4679" i="9"/>
  <c r="BF4680" i="9"/>
  <c r="BF4681" i="9"/>
  <c r="BF4682" i="9"/>
  <c r="BF4683" i="9"/>
  <c r="BF4684" i="9"/>
  <c r="BF4685" i="9"/>
  <c r="BF4686" i="9"/>
  <c r="BF4687" i="9"/>
  <c r="BF4688" i="9"/>
  <c r="BF4689" i="9"/>
  <c r="BF4690" i="9"/>
  <c r="BF4691" i="9"/>
  <c r="BF4692" i="9"/>
  <c r="BF4693" i="9"/>
  <c r="BF4694" i="9"/>
  <c r="BF4695" i="9"/>
  <c r="BF4696" i="9"/>
  <c r="BF4697" i="9"/>
  <c r="BF4698" i="9"/>
  <c r="BF4699" i="9"/>
  <c r="BF4700" i="9"/>
  <c r="BF4701" i="9"/>
  <c r="BF4702" i="9"/>
  <c r="BF4703" i="9"/>
  <c r="BF4704" i="9"/>
  <c r="BF4705" i="9"/>
  <c r="BF4706" i="9"/>
  <c r="BF4707" i="9"/>
  <c r="BF4708" i="9"/>
  <c r="BF4709" i="9"/>
  <c r="BF4710" i="9"/>
  <c r="BF4711" i="9"/>
  <c r="BF4712" i="9"/>
  <c r="BF4713" i="9"/>
  <c r="BF4714" i="9"/>
  <c r="BF4715" i="9"/>
  <c r="BF4716" i="9"/>
  <c r="BF4717" i="9"/>
  <c r="BF4718" i="9"/>
  <c r="BF4719" i="9"/>
  <c r="BF4720" i="9"/>
  <c r="BF4721" i="9"/>
  <c r="BF4722" i="9"/>
  <c r="BF4723" i="9"/>
  <c r="BF4724" i="9"/>
  <c r="BF4725" i="9"/>
  <c r="BF4726" i="9"/>
  <c r="BF4727" i="9"/>
  <c r="BF4728" i="9"/>
  <c r="BF4729" i="9"/>
  <c r="BF4730" i="9"/>
  <c r="BF4731" i="9"/>
  <c r="BF4732" i="9"/>
  <c r="BF4733" i="9"/>
  <c r="BF4734" i="9"/>
  <c r="BF4735" i="9"/>
  <c r="BF4736" i="9"/>
  <c r="BF4737" i="9"/>
  <c r="BF4738" i="9"/>
  <c r="BF4739" i="9"/>
  <c r="BF4740" i="9"/>
  <c r="BF4741" i="9"/>
  <c r="BF4742" i="9"/>
  <c r="BF4743" i="9"/>
  <c r="BF4744" i="9"/>
  <c r="BF4745" i="9"/>
  <c r="BF4746" i="9"/>
  <c r="BF4747" i="9"/>
  <c r="BF4748" i="9"/>
  <c r="BF4749" i="9"/>
  <c r="BF4750" i="9"/>
  <c r="BF4751" i="9"/>
  <c r="BF4752" i="9"/>
  <c r="BF4753" i="9"/>
  <c r="BF4754" i="9"/>
  <c r="BF4755" i="9"/>
  <c r="BF4756" i="9"/>
  <c r="BF4757" i="9"/>
  <c r="BF4758" i="9"/>
  <c r="BF4759" i="9"/>
  <c r="BF4760" i="9"/>
  <c r="BF4761" i="9"/>
  <c r="BF4762" i="9"/>
  <c r="BF4763" i="9"/>
  <c r="BF4764" i="9"/>
  <c r="BF4765" i="9"/>
  <c r="BF4766" i="9"/>
  <c r="BF4767" i="9"/>
  <c r="BF4768" i="9"/>
  <c r="BF4769" i="9"/>
  <c r="BF4770" i="9"/>
  <c r="BF4771" i="9"/>
  <c r="BF4772" i="9"/>
  <c r="BF4773" i="9"/>
  <c r="BF4774" i="9"/>
  <c r="BF4775" i="9"/>
  <c r="BF4776" i="9"/>
  <c r="BF4777" i="9"/>
  <c r="BF4778" i="9"/>
  <c r="BF4779" i="9"/>
  <c r="BF4780" i="9"/>
  <c r="BF4781" i="9"/>
  <c r="BF4782" i="9"/>
  <c r="BF4783" i="9"/>
  <c r="BF4784" i="9"/>
  <c r="BF4785" i="9"/>
  <c r="BF4786" i="9"/>
  <c r="BF4787" i="9"/>
  <c r="BF4788" i="9"/>
  <c r="BF4789" i="9"/>
  <c r="BF4790" i="9"/>
  <c r="BF4791" i="9"/>
  <c r="BF4792" i="9"/>
  <c r="BF4793" i="9"/>
  <c r="BF4794" i="9"/>
  <c r="BF4795" i="9"/>
  <c r="BF4796" i="9"/>
  <c r="BF4797" i="9"/>
  <c r="BF4798" i="9"/>
  <c r="BF4799" i="9"/>
  <c r="BF4800" i="9"/>
  <c r="BF4801" i="9"/>
  <c r="BF4802" i="9"/>
  <c r="BF4803" i="9"/>
  <c r="BF4804" i="9"/>
  <c r="BF4805" i="9"/>
  <c r="BF4806" i="9"/>
  <c r="BF4807" i="9"/>
  <c r="BF4808" i="9"/>
  <c r="BF4809" i="9"/>
  <c r="BF4810" i="9"/>
  <c r="BF4811" i="9"/>
  <c r="BF4812" i="9"/>
  <c r="BF4813" i="9"/>
  <c r="BF4814" i="9"/>
  <c r="BF4815" i="9"/>
  <c r="BF4816" i="9"/>
  <c r="BF4817" i="9"/>
  <c r="BF4818" i="9"/>
  <c r="BF4819" i="9"/>
  <c r="BF4820" i="9"/>
  <c r="BF4821" i="9"/>
  <c r="BF4822" i="9"/>
  <c r="BF4823" i="9"/>
  <c r="BF4824" i="9"/>
  <c r="BF4825" i="9"/>
  <c r="BF4826" i="9"/>
  <c r="BF4827" i="9"/>
  <c r="BF4828" i="9"/>
  <c r="BF4829" i="9"/>
  <c r="BF4830" i="9"/>
  <c r="BF4831" i="9"/>
  <c r="BF4832" i="9"/>
  <c r="BF4833" i="9"/>
  <c r="BF4834" i="9"/>
  <c r="BF4835" i="9"/>
  <c r="BF4836" i="9"/>
  <c r="BF4837" i="9"/>
  <c r="BF4838" i="9"/>
  <c r="BF4839" i="9"/>
  <c r="BF4840" i="9"/>
  <c r="BF4841" i="9"/>
  <c r="BF4842" i="9"/>
  <c r="BF4843" i="9"/>
  <c r="BF4844" i="9"/>
  <c r="BF4845" i="9"/>
  <c r="BF4846" i="9"/>
  <c r="BF4847" i="9"/>
  <c r="BF4848" i="9"/>
  <c r="BF4849" i="9"/>
  <c r="BF4850" i="9"/>
  <c r="BF4851" i="9"/>
  <c r="BF4852" i="9"/>
  <c r="BF4853" i="9"/>
  <c r="BF4854" i="9"/>
  <c r="BF4855" i="9"/>
  <c r="BF4856" i="9"/>
  <c r="BF4857" i="9"/>
  <c r="BF4858" i="9"/>
  <c r="BF4859" i="9"/>
  <c r="BF4860" i="9"/>
  <c r="BF4861" i="9"/>
  <c r="BF4862" i="9"/>
  <c r="BF4863" i="9"/>
  <c r="BF4864" i="9"/>
  <c r="BF4865" i="9"/>
  <c r="BF4866" i="9"/>
  <c r="BF4867" i="9"/>
  <c r="BF4868" i="9"/>
  <c r="BF4869" i="9"/>
  <c r="BF4870" i="9"/>
  <c r="BF4871" i="9"/>
  <c r="BF4872" i="9"/>
  <c r="BF4873" i="9"/>
  <c r="BF4874" i="9"/>
  <c r="BF4875" i="9"/>
  <c r="BF4876" i="9"/>
  <c r="BF4877" i="9"/>
  <c r="BF4878" i="9"/>
  <c r="BF4879" i="9"/>
  <c r="BF4880" i="9"/>
  <c r="BF4881" i="9"/>
  <c r="BF4882" i="9"/>
  <c r="BF4883" i="9"/>
  <c r="BF4884" i="9"/>
  <c r="BF4885" i="9"/>
  <c r="BF4886" i="9"/>
  <c r="BF4887" i="9"/>
  <c r="BF4888" i="9"/>
  <c r="BF4889" i="9"/>
  <c r="BF4890" i="9"/>
  <c r="BF4891" i="9"/>
  <c r="BF4892" i="9"/>
  <c r="BF4893" i="9"/>
  <c r="BF4894" i="9"/>
  <c r="BF4895" i="9"/>
  <c r="BF4896" i="9"/>
  <c r="BF4897" i="9"/>
  <c r="BF4898" i="9"/>
  <c r="BF4899" i="9"/>
  <c r="BF4900" i="9"/>
  <c r="BF4901" i="9"/>
  <c r="BF4902" i="9"/>
  <c r="BF4903" i="9"/>
  <c r="BF4904" i="9"/>
  <c r="BF4905" i="9"/>
  <c r="BF4906" i="9"/>
  <c r="BF4907" i="9"/>
  <c r="BF4908" i="9"/>
  <c r="BF4909" i="9"/>
  <c r="BF4910" i="9"/>
  <c r="BF4911" i="9"/>
  <c r="BF4912" i="9"/>
  <c r="BF4913" i="9"/>
  <c r="BF4914" i="9"/>
  <c r="BF4915" i="9"/>
  <c r="BF4916" i="9"/>
  <c r="BF4917" i="9"/>
  <c r="BF4918" i="9"/>
  <c r="BF4919" i="9"/>
  <c r="BF4920" i="9"/>
  <c r="BF4921" i="9"/>
  <c r="BF4922" i="9"/>
  <c r="BF4923" i="9"/>
  <c r="BF4924" i="9"/>
  <c r="BF4925" i="9"/>
  <c r="BF4926" i="9"/>
  <c r="BF4927" i="9"/>
  <c r="BF4928" i="9"/>
  <c r="BF4929" i="9"/>
  <c r="BF4930" i="9"/>
  <c r="BF4931" i="9"/>
  <c r="BF4932" i="9"/>
  <c r="BF4933" i="9"/>
  <c r="BF4934" i="9"/>
  <c r="BF4935" i="9"/>
  <c r="BF4936" i="9"/>
  <c r="BF4937" i="9"/>
  <c r="BF4938" i="9"/>
  <c r="BF4939" i="9"/>
  <c r="BF4940" i="9"/>
  <c r="BF4941" i="9"/>
  <c r="BF4942" i="9"/>
  <c r="BF4943" i="9"/>
  <c r="BF4944" i="9"/>
  <c r="BF4945" i="9"/>
  <c r="BF4946" i="9"/>
  <c r="BF4947" i="9"/>
  <c r="BF4948" i="9"/>
  <c r="BF4949" i="9"/>
  <c r="BF4950" i="9"/>
  <c r="BF4951" i="9"/>
  <c r="BF4952" i="9"/>
  <c r="BF4953" i="9"/>
  <c r="BF4954" i="9"/>
  <c r="BF4955" i="9"/>
  <c r="BF4956" i="9"/>
  <c r="BF4957" i="9"/>
  <c r="BF4958" i="9"/>
  <c r="BF4959" i="9"/>
  <c r="BF4960" i="9"/>
  <c r="BF4961" i="9"/>
  <c r="BF4962" i="9"/>
  <c r="BF4963" i="9"/>
  <c r="BF4964" i="9"/>
  <c r="BF4965" i="9"/>
  <c r="BF4966" i="9"/>
  <c r="BF4967" i="9"/>
  <c r="BF4968" i="9"/>
  <c r="BF4969" i="9"/>
  <c r="BF4970" i="9"/>
  <c r="BF4971" i="9"/>
  <c r="BF4972" i="9"/>
  <c r="BF4973" i="9"/>
  <c r="BF4974" i="9"/>
  <c r="BF4975" i="9"/>
  <c r="BF4976" i="9"/>
  <c r="BF4977" i="9"/>
  <c r="BF4978" i="9"/>
  <c r="BF4979" i="9"/>
  <c r="BF4980" i="9"/>
  <c r="BF4981" i="9"/>
  <c r="BF4982" i="9"/>
  <c r="BF4983" i="9"/>
  <c r="BF4984" i="9"/>
  <c r="BF4985" i="9"/>
  <c r="BF4986" i="9"/>
  <c r="BF4987" i="9"/>
  <c r="BF4988" i="9"/>
  <c r="BF4989" i="9"/>
  <c r="BF4990" i="9"/>
  <c r="BF4991" i="9"/>
  <c r="BF4992" i="9"/>
  <c r="BF4993" i="9"/>
  <c r="BF4994" i="9"/>
  <c r="BF4995" i="9"/>
  <c r="BF4996" i="9"/>
  <c r="BF4997" i="9"/>
  <c r="BF4998" i="9"/>
  <c r="BF4999" i="9"/>
  <c r="BF5000" i="9"/>
  <c r="BF5001" i="9"/>
  <c r="BF5002" i="9"/>
  <c r="BE5" i="9"/>
  <c r="BE6" i="9"/>
  <c r="BE7" i="9"/>
  <c r="BE8" i="9"/>
  <c r="BE9" i="9"/>
  <c r="BE10" i="9"/>
  <c r="BE11" i="9"/>
  <c r="BE12" i="9"/>
  <c r="BE13" i="9"/>
  <c r="BE14" i="9"/>
  <c r="BE15" i="9"/>
  <c r="BE16" i="9"/>
  <c r="BE17" i="9"/>
  <c r="BE18" i="9"/>
  <c r="BE19" i="9"/>
  <c r="BE20" i="9"/>
  <c r="BE21" i="9"/>
  <c r="BE22" i="9"/>
  <c r="BE23" i="9"/>
  <c r="BE24" i="9"/>
  <c r="BE25" i="9"/>
  <c r="BE26" i="9"/>
  <c r="BE27" i="9"/>
  <c r="BE28" i="9"/>
  <c r="BE29" i="9"/>
  <c r="BE30" i="9"/>
  <c r="BE31" i="9"/>
  <c r="BE32" i="9"/>
  <c r="BE33" i="9"/>
  <c r="BE34" i="9"/>
  <c r="BE35" i="9"/>
  <c r="BE36" i="9"/>
  <c r="BE37" i="9"/>
  <c r="BE38" i="9"/>
  <c r="BE39" i="9"/>
  <c r="BE40" i="9"/>
  <c r="BE41" i="9"/>
  <c r="BE42" i="9"/>
  <c r="BE43" i="9"/>
  <c r="BE44" i="9"/>
  <c r="BE45" i="9"/>
  <c r="BE46" i="9"/>
  <c r="BE47" i="9"/>
  <c r="BE48" i="9"/>
  <c r="BE49" i="9"/>
  <c r="BE50" i="9"/>
  <c r="BE51" i="9"/>
  <c r="BE52" i="9"/>
  <c r="BE53" i="9"/>
  <c r="BE54" i="9"/>
  <c r="BE55" i="9"/>
  <c r="BE56" i="9"/>
  <c r="BE57" i="9"/>
  <c r="BE58" i="9"/>
  <c r="BE59" i="9"/>
  <c r="BE60" i="9"/>
  <c r="BE61" i="9"/>
  <c r="BE62" i="9"/>
  <c r="BE63" i="9"/>
  <c r="BE64" i="9"/>
  <c r="BE65" i="9"/>
  <c r="BE66" i="9"/>
  <c r="BE67" i="9"/>
  <c r="BE68" i="9"/>
  <c r="BE69" i="9"/>
  <c r="BE70" i="9"/>
  <c r="BE71" i="9"/>
  <c r="BE72" i="9"/>
  <c r="BE73" i="9"/>
  <c r="BE74" i="9"/>
  <c r="BE75" i="9"/>
  <c r="BE76" i="9"/>
  <c r="BE77" i="9"/>
  <c r="BE78" i="9"/>
  <c r="BE79" i="9"/>
  <c r="BE80" i="9"/>
  <c r="BE81" i="9"/>
  <c r="BE82" i="9"/>
  <c r="BE83" i="9"/>
  <c r="BE84" i="9"/>
  <c r="BE85" i="9"/>
  <c r="BE86" i="9"/>
  <c r="BE87" i="9"/>
  <c r="BE88" i="9"/>
  <c r="BE89" i="9"/>
  <c r="BE90" i="9"/>
  <c r="BE91" i="9"/>
  <c r="BE92" i="9"/>
  <c r="BE93" i="9"/>
  <c r="BE94" i="9"/>
  <c r="BE95" i="9"/>
  <c r="BE96" i="9"/>
  <c r="BE97" i="9"/>
  <c r="BE98" i="9"/>
  <c r="BE99" i="9"/>
  <c r="BE100" i="9"/>
  <c r="BE101" i="9"/>
  <c r="BE102" i="9"/>
  <c r="BE103" i="9"/>
  <c r="BE104" i="9"/>
  <c r="BE105" i="9"/>
  <c r="BE106" i="9"/>
  <c r="BE107" i="9"/>
  <c r="BE108" i="9"/>
  <c r="BE109" i="9"/>
  <c r="BE110" i="9"/>
  <c r="BE111" i="9"/>
  <c r="BE112" i="9"/>
  <c r="BE113" i="9"/>
  <c r="BE114" i="9"/>
  <c r="BE115" i="9"/>
  <c r="BE116" i="9"/>
  <c r="BE117" i="9"/>
  <c r="BE118" i="9"/>
  <c r="BE119" i="9"/>
  <c r="BE120" i="9"/>
  <c r="BE121" i="9"/>
  <c r="BE122" i="9"/>
  <c r="BE123" i="9"/>
  <c r="BE124" i="9"/>
  <c r="BE125" i="9"/>
  <c r="BE126" i="9"/>
  <c r="BE127" i="9"/>
  <c r="BE128" i="9"/>
  <c r="BE129" i="9"/>
  <c r="BE130" i="9"/>
  <c r="BE131" i="9"/>
  <c r="BE132" i="9"/>
  <c r="BE133" i="9"/>
  <c r="BE134" i="9"/>
  <c r="BE135" i="9"/>
  <c r="BE136" i="9"/>
  <c r="BE137" i="9"/>
  <c r="BE138" i="9"/>
  <c r="BE139" i="9"/>
  <c r="BE140" i="9"/>
  <c r="BE141" i="9"/>
  <c r="BE142" i="9"/>
  <c r="BE143" i="9"/>
  <c r="BE144" i="9"/>
  <c r="BE145" i="9"/>
  <c r="BE146" i="9"/>
  <c r="BE147" i="9"/>
  <c r="BE148" i="9"/>
  <c r="BE149" i="9"/>
  <c r="BE150" i="9"/>
  <c r="BE151" i="9"/>
  <c r="BE152" i="9"/>
  <c r="BE153" i="9"/>
  <c r="BE154" i="9"/>
  <c r="BE155" i="9"/>
  <c r="BE156" i="9"/>
  <c r="BE157" i="9"/>
  <c r="BE158" i="9"/>
  <c r="BE159" i="9"/>
  <c r="BE160" i="9"/>
  <c r="BE161" i="9"/>
  <c r="BE162" i="9"/>
  <c r="BE163" i="9"/>
  <c r="BE164" i="9"/>
  <c r="BE165" i="9"/>
  <c r="BE166" i="9"/>
  <c r="BE167" i="9"/>
  <c r="BE168" i="9"/>
  <c r="BE169" i="9"/>
  <c r="BE170" i="9"/>
  <c r="BE171" i="9"/>
  <c r="BE172" i="9"/>
  <c r="BE173" i="9"/>
  <c r="BE174" i="9"/>
  <c r="BE175" i="9"/>
  <c r="BE176" i="9"/>
  <c r="BE177" i="9"/>
  <c r="BE178" i="9"/>
  <c r="BE179" i="9"/>
  <c r="BE180" i="9"/>
  <c r="BE181" i="9"/>
  <c r="BE182" i="9"/>
  <c r="BE183" i="9"/>
  <c r="BE184" i="9"/>
  <c r="BE185" i="9"/>
  <c r="BE186" i="9"/>
  <c r="BE187" i="9"/>
  <c r="BE188" i="9"/>
  <c r="BE189" i="9"/>
  <c r="BE190" i="9"/>
  <c r="BE191" i="9"/>
  <c r="BE192" i="9"/>
  <c r="BE193" i="9"/>
  <c r="BE194" i="9"/>
  <c r="BE195" i="9"/>
  <c r="BE196" i="9"/>
  <c r="BE197" i="9"/>
  <c r="BE198" i="9"/>
  <c r="BE199" i="9"/>
  <c r="BE200" i="9"/>
  <c r="BE201" i="9"/>
  <c r="BE202" i="9"/>
  <c r="BE203" i="9"/>
  <c r="BE204" i="9"/>
  <c r="BE205" i="9"/>
  <c r="BE206" i="9"/>
  <c r="BE207" i="9"/>
  <c r="BE208" i="9"/>
  <c r="BE209" i="9"/>
  <c r="BE210" i="9"/>
  <c r="BE211" i="9"/>
  <c r="BE212" i="9"/>
  <c r="BE213" i="9"/>
  <c r="BE214" i="9"/>
  <c r="BE215" i="9"/>
  <c r="BE216" i="9"/>
  <c r="BE217" i="9"/>
  <c r="BE218" i="9"/>
  <c r="BE219" i="9"/>
  <c r="BE220" i="9"/>
  <c r="BE221" i="9"/>
  <c r="BE222" i="9"/>
  <c r="BE223" i="9"/>
  <c r="BE224" i="9"/>
  <c r="BE225" i="9"/>
  <c r="BE226" i="9"/>
  <c r="BE227" i="9"/>
  <c r="BE228" i="9"/>
  <c r="BE229" i="9"/>
  <c r="BE230" i="9"/>
  <c r="BE231" i="9"/>
  <c r="BE232" i="9"/>
  <c r="BE233" i="9"/>
  <c r="BE234" i="9"/>
  <c r="BE235" i="9"/>
  <c r="BE236" i="9"/>
  <c r="BE237" i="9"/>
  <c r="BE238" i="9"/>
  <c r="BE239" i="9"/>
  <c r="BE240" i="9"/>
  <c r="BE241" i="9"/>
  <c r="BE242" i="9"/>
  <c r="BE243" i="9"/>
  <c r="BE244" i="9"/>
  <c r="BE245" i="9"/>
  <c r="BE246" i="9"/>
  <c r="BE247" i="9"/>
  <c r="BE248" i="9"/>
  <c r="BE249" i="9"/>
  <c r="BE250" i="9"/>
  <c r="BE251" i="9"/>
  <c r="BE252" i="9"/>
  <c r="BE253" i="9"/>
  <c r="BE254" i="9"/>
  <c r="BE255" i="9"/>
  <c r="BE256" i="9"/>
  <c r="BE257" i="9"/>
  <c r="BE258" i="9"/>
  <c r="BE259" i="9"/>
  <c r="BE260" i="9"/>
  <c r="BE261" i="9"/>
  <c r="BE262" i="9"/>
  <c r="BE263" i="9"/>
  <c r="BE264" i="9"/>
  <c r="BE265" i="9"/>
  <c r="BE266" i="9"/>
  <c r="BE267" i="9"/>
  <c r="BE268" i="9"/>
  <c r="BE269" i="9"/>
  <c r="BE270" i="9"/>
  <c r="BE271" i="9"/>
  <c r="BE272" i="9"/>
  <c r="BE273" i="9"/>
  <c r="BE274" i="9"/>
  <c r="BE275" i="9"/>
  <c r="BE276" i="9"/>
  <c r="BE277" i="9"/>
  <c r="BE278" i="9"/>
  <c r="BE279" i="9"/>
  <c r="BE280" i="9"/>
  <c r="BE281" i="9"/>
  <c r="BE282" i="9"/>
  <c r="BE283" i="9"/>
  <c r="BE284" i="9"/>
  <c r="BE285" i="9"/>
  <c r="BE286" i="9"/>
  <c r="BE287" i="9"/>
  <c r="BE288" i="9"/>
  <c r="BE289" i="9"/>
  <c r="BE290" i="9"/>
  <c r="BE291" i="9"/>
  <c r="BE292" i="9"/>
  <c r="BE293" i="9"/>
  <c r="BE294" i="9"/>
  <c r="BE295" i="9"/>
  <c r="BE296" i="9"/>
  <c r="BE297" i="9"/>
  <c r="BE298" i="9"/>
  <c r="BE299" i="9"/>
  <c r="BE300" i="9"/>
  <c r="BE301" i="9"/>
  <c r="BE302" i="9"/>
  <c r="BE303" i="9"/>
  <c r="BE304" i="9"/>
  <c r="BE305" i="9"/>
  <c r="BE306" i="9"/>
  <c r="BE307" i="9"/>
  <c r="BE308" i="9"/>
  <c r="BE309" i="9"/>
  <c r="BE310" i="9"/>
  <c r="BE311" i="9"/>
  <c r="BE312" i="9"/>
  <c r="BE313" i="9"/>
  <c r="BE314" i="9"/>
  <c r="BE315" i="9"/>
  <c r="BE316" i="9"/>
  <c r="BE317" i="9"/>
  <c r="BE318" i="9"/>
  <c r="BE319" i="9"/>
  <c r="BE320" i="9"/>
  <c r="BE321" i="9"/>
  <c r="BE322" i="9"/>
  <c r="BE323" i="9"/>
  <c r="BE324" i="9"/>
  <c r="BE325" i="9"/>
  <c r="BE326" i="9"/>
  <c r="BE327" i="9"/>
  <c r="BE328" i="9"/>
  <c r="BE329" i="9"/>
  <c r="BE330" i="9"/>
  <c r="BE331" i="9"/>
  <c r="BE332" i="9"/>
  <c r="BE333" i="9"/>
  <c r="BE334" i="9"/>
  <c r="BE335" i="9"/>
  <c r="BE336" i="9"/>
  <c r="BE337" i="9"/>
  <c r="BE338" i="9"/>
  <c r="BE339" i="9"/>
  <c r="BE340" i="9"/>
  <c r="BE341" i="9"/>
  <c r="BE342" i="9"/>
  <c r="BE343" i="9"/>
  <c r="BE344" i="9"/>
  <c r="BE345" i="9"/>
  <c r="BE346" i="9"/>
  <c r="BE347" i="9"/>
  <c r="BE348" i="9"/>
  <c r="BE349" i="9"/>
  <c r="BE350" i="9"/>
  <c r="BE351" i="9"/>
  <c r="BE352" i="9"/>
  <c r="BE353" i="9"/>
  <c r="BE354" i="9"/>
  <c r="BE355" i="9"/>
  <c r="BE356" i="9"/>
  <c r="BE357" i="9"/>
  <c r="BE358" i="9"/>
  <c r="BE359" i="9"/>
  <c r="BE360" i="9"/>
  <c r="BE361" i="9"/>
  <c r="BE362" i="9"/>
  <c r="BE363" i="9"/>
  <c r="BE364" i="9"/>
  <c r="BE365" i="9"/>
  <c r="BE366" i="9"/>
  <c r="BE367" i="9"/>
  <c r="BE368" i="9"/>
  <c r="BE369" i="9"/>
  <c r="BE370" i="9"/>
  <c r="BE371" i="9"/>
  <c r="BE372" i="9"/>
  <c r="BE373" i="9"/>
  <c r="BE374" i="9"/>
  <c r="BE375" i="9"/>
  <c r="BE376" i="9"/>
  <c r="BE377" i="9"/>
  <c r="BE378" i="9"/>
  <c r="BE379" i="9"/>
  <c r="BE380" i="9"/>
  <c r="BE381" i="9"/>
  <c r="BE382" i="9"/>
  <c r="BE383" i="9"/>
  <c r="BE384" i="9"/>
  <c r="BE385" i="9"/>
  <c r="BE386" i="9"/>
  <c r="BE387" i="9"/>
  <c r="BE388" i="9"/>
  <c r="BE389" i="9"/>
  <c r="BE390" i="9"/>
  <c r="BE391" i="9"/>
  <c r="BE392" i="9"/>
  <c r="BE393" i="9"/>
  <c r="BE394" i="9"/>
  <c r="BE395" i="9"/>
  <c r="BE396" i="9"/>
  <c r="BE397" i="9"/>
  <c r="BE398" i="9"/>
  <c r="BE399" i="9"/>
  <c r="BE400" i="9"/>
  <c r="BE401" i="9"/>
  <c r="BE402" i="9"/>
  <c r="BE403" i="9"/>
  <c r="BE404" i="9"/>
  <c r="BE405" i="9"/>
  <c r="BE406" i="9"/>
  <c r="BE407" i="9"/>
  <c r="BE408" i="9"/>
  <c r="BE409" i="9"/>
  <c r="BE410" i="9"/>
  <c r="BE411" i="9"/>
  <c r="BE412" i="9"/>
  <c r="BE413" i="9"/>
  <c r="BE414" i="9"/>
  <c r="BE415" i="9"/>
  <c r="BE416" i="9"/>
  <c r="BE417" i="9"/>
  <c r="BE418" i="9"/>
  <c r="BE419" i="9"/>
  <c r="BE420" i="9"/>
  <c r="BE421" i="9"/>
  <c r="BE422" i="9"/>
  <c r="BE423" i="9"/>
  <c r="BE424" i="9"/>
  <c r="BE425" i="9"/>
  <c r="BE426" i="9"/>
  <c r="BE427" i="9"/>
  <c r="BE428" i="9"/>
  <c r="BE429" i="9"/>
  <c r="BE430" i="9"/>
  <c r="BE431" i="9"/>
  <c r="BE432" i="9"/>
  <c r="BE433" i="9"/>
  <c r="BE434" i="9"/>
  <c r="BE435" i="9"/>
  <c r="BE436" i="9"/>
  <c r="BE437" i="9"/>
  <c r="BE438" i="9"/>
  <c r="BE439" i="9"/>
  <c r="BE440" i="9"/>
  <c r="BE441" i="9"/>
  <c r="BE442" i="9"/>
  <c r="BE443" i="9"/>
  <c r="BE444" i="9"/>
  <c r="BE445" i="9"/>
  <c r="BE446" i="9"/>
  <c r="BE447" i="9"/>
  <c r="BE448" i="9"/>
  <c r="BE449" i="9"/>
  <c r="BE450" i="9"/>
  <c r="BE451" i="9"/>
  <c r="BE452" i="9"/>
  <c r="BE453" i="9"/>
  <c r="BE454" i="9"/>
  <c r="BE455" i="9"/>
  <c r="BE456" i="9"/>
  <c r="BE457" i="9"/>
  <c r="BE458" i="9"/>
  <c r="BE459" i="9"/>
  <c r="BE460" i="9"/>
  <c r="BE461" i="9"/>
  <c r="BE462" i="9"/>
  <c r="BE463" i="9"/>
  <c r="BE464" i="9"/>
  <c r="BE465" i="9"/>
  <c r="BE466" i="9"/>
  <c r="BE467" i="9"/>
  <c r="BE468" i="9"/>
  <c r="BE469" i="9"/>
  <c r="BE470" i="9"/>
  <c r="BE471" i="9"/>
  <c r="BE472" i="9"/>
  <c r="BE473" i="9"/>
  <c r="BE474" i="9"/>
  <c r="BE475" i="9"/>
  <c r="BE476" i="9"/>
  <c r="BE477" i="9"/>
  <c r="BE478" i="9"/>
  <c r="BE479" i="9"/>
  <c r="BE480" i="9"/>
  <c r="BE481" i="9"/>
  <c r="BE482" i="9"/>
  <c r="BE483" i="9"/>
  <c r="BE484" i="9"/>
  <c r="BE485" i="9"/>
  <c r="BE486" i="9"/>
  <c r="BE487" i="9"/>
  <c r="BE488" i="9"/>
  <c r="BE489" i="9"/>
  <c r="BE490" i="9"/>
  <c r="BE491" i="9"/>
  <c r="BE492" i="9"/>
  <c r="BE493" i="9"/>
  <c r="BE494" i="9"/>
  <c r="BE495" i="9"/>
  <c r="BE496" i="9"/>
  <c r="BE497" i="9"/>
  <c r="BE498" i="9"/>
  <c r="BE499" i="9"/>
  <c r="BE500" i="9"/>
  <c r="BE501" i="9"/>
  <c r="BE502" i="9"/>
  <c r="BE503" i="9"/>
  <c r="BE504" i="9"/>
  <c r="BE505" i="9"/>
  <c r="BE506" i="9"/>
  <c r="BE507" i="9"/>
  <c r="BE508" i="9"/>
  <c r="BE509" i="9"/>
  <c r="BE510" i="9"/>
  <c r="BE511" i="9"/>
  <c r="BE512" i="9"/>
  <c r="BE513" i="9"/>
  <c r="BE514" i="9"/>
  <c r="BE515" i="9"/>
  <c r="BE516" i="9"/>
  <c r="BE517" i="9"/>
  <c r="BE518" i="9"/>
  <c r="BE519" i="9"/>
  <c r="BE520" i="9"/>
  <c r="BE521" i="9"/>
  <c r="BE522" i="9"/>
  <c r="BE523" i="9"/>
  <c r="BE524" i="9"/>
  <c r="BE525" i="9"/>
  <c r="BE526" i="9"/>
  <c r="BE527" i="9"/>
  <c r="BE528" i="9"/>
  <c r="BE529" i="9"/>
  <c r="BE530" i="9"/>
  <c r="BE531" i="9"/>
  <c r="BE532" i="9"/>
  <c r="BE533" i="9"/>
  <c r="BE534" i="9"/>
  <c r="BE535" i="9"/>
  <c r="BE536" i="9"/>
  <c r="BE537" i="9"/>
  <c r="BE538" i="9"/>
  <c r="BE539" i="9"/>
  <c r="BE540" i="9"/>
  <c r="BE541" i="9"/>
  <c r="BE542" i="9"/>
  <c r="BE543" i="9"/>
  <c r="BE544" i="9"/>
  <c r="BE545" i="9"/>
  <c r="BE546" i="9"/>
  <c r="BE547" i="9"/>
  <c r="BE548" i="9"/>
  <c r="BE549" i="9"/>
  <c r="BE550" i="9"/>
  <c r="BE551" i="9"/>
  <c r="BE552" i="9"/>
  <c r="BE553" i="9"/>
  <c r="BE554" i="9"/>
  <c r="BE555" i="9"/>
  <c r="BE556" i="9"/>
  <c r="BE557" i="9"/>
  <c r="BE558" i="9"/>
  <c r="BE559" i="9"/>
  <c r="BE560" i="9"/>
  <c r="BE561" i="9"/>
  <c r="BE562" i="9"/>
  <c r="BE563" i="9"/>
  <c r="BE564" i="9"/>
  <c r="BE565" i="9"/>
  <c r="BE566" i="9"/>
  <c r="BE567" i="9"/>
  <c r="BE568" i="9"/>
  <c r="BE569" i="9"/>
  <c r="BE570" i="9"/>
  <c r="BE571" i="9"/>
  <c r="BE572" i="9"/>
  <c r="BE573" i="9"/>
  <c r="BE574" i="9"/>
  <c r="BE575" i="9"/>
  <c r="BE576" i="9"/>
  <c r="BE577" i="9"/>
  <c r="BE578" i="9"/>
  <c r="BE579" i="9"/>
  <c r="BE580" i="9"/>
  <c r="BE581" i="9"/>
  <c r="BE582" i="9"/>
  <c r="BE583" i="9"/>
  <c r="BE584" i="9"/>
  <c r="BE585" i="9"/>
  <c r="BE586" i="9"/>
  <c r="BE587" i="9"/>
  <c r="BE588" i="9"/>
  <c r="BE589" i="9"/>
  <c r="BE590" i="9"/>
  <c r="BE591" i="9"/>
  <c r="BE592" i="9"/>
  <c r="BE593" i="9"/>
  <c r="BE594" i="9"/>
  <c r="BE595" i="9"/>
  <c r="BE596" i="9"/>
  <c r="BE597" i="9"/>
  <c r="BE598" i="9"/>
  <c r="BE599" i="9"/>
  <c r="BE600" i="9"/>
  <c r="BE601" i="9"/>
  <c r="BE602" i="9"/>
  <c r="BE603" i="9"/>
  <c r="BE604" i="9"/>
  <c r="BE605" i="9"/>
  <c r="BE606" i="9"/>
  <c r="BE607" i="9"/>
  <c r="BE608" i="9"/>
  <c r="BE609" i="9"/>
  <c r="BE610" i="9"/>
  <c r="BE611" i="9"/>
  <c r="BE612" i="9"/>
  <c r="BE613" i="9"/>
  <c r="BE614" i="9"/>
  <c r="BE615" i="9"/>
  <c r="BE616" i="9"/>
  <c r="BE617" i="9"/>
  <c r="BE618" i="9"/>
  <c r="BE619" i="9"/>
  <c r="BE620" i="9"/>
  <c r="BE621" i="9"/>
  <c r="BE622" i="9"/>
  <c r="BE623" i="9"/>
  <c r="BE624" i="9"/>
  <c r="BE625" i="9"/>
  <c r="BE626" i="9"/>
  <c r="BE627" i="9"/>
  <c r="BE628" i="9"/>
  <c r="BE629" i="9"/>
  <c r="BE630" i="9"/>
  <c r="BE631" i="9"/>
  <c r="BE632" i="9"/>
  <c r="BE633" i="9"/>
  <c r="BE634" i="9"/>
  <c r="BE635" i="9"/>
  <c r="BE636" i="9"/>
  <c r="BE637" i="9"/>
  <c r="BE638" i="9"/>
  <c r="BE639" i="9"/>
  <c r="BE640" i="9"/>
  <c r="BE641" i="9"/>
  <c r="BE642" i="9"/>
  <c r="BE643" i="9"/>
  <c r="BE644" i="9"/>
  <c r="BE645" i="9"/>
  <c r="BE646" i="9"/>
  <c r="BE647" i="9"/>
  <c r="BE648" i="9"/>
  <c r="BE649" i="9"/>
  <c r="BE650" i="9"/>
  <c r="BE651" i="9"/>
  <c r="BE652" i="9"/>
  <c r="BE653" i="9"/>
  <c r="BE654" i="9"/>
  <c r="BE655" i="9"/>
  <c r="BE656" i="9"/>
  <c r="BE657" i="9"/>
  <c r="BE658" i="9"/>
  <c r="BE659" i="9"/>
  <c r="BE660" i="9"/>
  <c r="BE661" i="9"/>
  <c r="BE662" i="9"/>
  <c r="BE663" i="9"/>
  <c r="BE664" i="9"/>
  <c r="BE665" i="9"/>
  <c r="BE666" i="9"/>
  <c r="BE667" i="9"/>
  <c r="BE668" i="9"/>
  <c r="BE669" i="9"/>
  <c r="BE670" i="9"/>
  <c r="BE671" i="9"/>
  <c r="BE672" i="9"/>
  <c r="BE673" i="9"/>
  <c r="BE674" i="9"/>
  <c r="BE675" i="9"/>
  <c r="BE676" i="9"/>
  <c r="BE677" i="9"/>
  <c r="BE678" i="9"/>
  <c r="BE679" i="9"/>
  <c r="BE680" i="9"/>
  <c r="BE681" i="9"/>
  <c r="BE682" i="9"/>
  <c r="BE683" i="9"/>
  <c r="BE684" i="9"/>
  <c r="BE685" i="9"/>
  <c r="BE686" i="9"/>
  <c r="BE687" i="9"/>
  <c r="BE688" i="9"/>
  <c r="BE689" i="9"/>
  <c r="BE690" i="9"/>
  <c r="BE691" i="9"/>
  <c r="BE692" i="9"/>
  <c r="BE693" i="9"/>
  <c r="BE694" i="9"/>
  <c r="BE695" i="9"/>
  <c r="BE696" i="9"/>
  <c r="BE697" i="9"/>
  <c r="BE698" i="9"/>
  <c r="BE699" i="9"/>
  <c r="BE700" i="9"/>
  <c r="BE701" i="9"/>
  <c r="BE702" i="9"/>
  <c r="BE703" i="9"/>
  <c r="BE704" i="9"/>
  <c r="BE705" i="9"/>
  <c r="BE706" i="9"/>
  <c r="BE707" i="9"/>
  <c r="BE708" i="9"/>
  <c r="BE709" i="9"/>
  <c r="BE710" i="9"/>
  <c r="BE711" i="9"/>
  <c r="BE712" i="9"/>
  <c r="BE713" i="9"/>
  <c r="BE714" i="9"/>
  <c r="BE715" i="9"/>
  <c r="BE716" i="9"/>
  <c r="BE717" i="9"/>
  <c r="BE718" i="9"/>
  <c r="BE719" i="9"/>
  <c r="BE720" i="9"/>
  <c r="BE721" i="9"/>
  <c r="BE722" i="9"/>
  <c r="BE723" i="9"/>
  <c r="BE724" i="9"/>
  <c r="BE725" i="9"/>
  <c r="BE726" i="9"/>
  <c r="BE727" i="9"/>
  <c r="BE728" i="9"/>
  <c r="BE729" i="9"/>
  <c r="BE730" i="9"/>
  <c r="BE731" i="9"/>
  <c r="BE732" i="9"/>
  <c r="BE733" i="9"/>
  <c r="BE734" i="9"/>
  <c r="BE735" i="9"/>
  <c r="BE736" i="9"/>
  <c r="BE737" i="9"/>
  <c r="BE738" i="9"/>
  <c r="BE739" i="9"/>
  <c r="BE740" i="9"/>
  <c r="BE741" i="9"/>
  <c r="BE742" i="9"/>
  <c r="BE743" i="9"/>
  <c r="BE744" i="9"/>
  <c r="BE745" i="9"/>
  <c r="BE746" i="9"/>
  <c r="BE747" i="9"/>
  <c r="BE748" i="9"/>
  <c r="BE749" i="9"/>
  <c r="BE750" i="9"/>
  <c r="BE751" i="9"/>
  <c r="BE752" i="9"/>
  <c r="BE753" i="9"/>
  <c r="BE754" i="9"/>
  <c r="BE755" i="9"/>
  <c r="BE756" i="9"/>
  <c r="BE757" i="9"/>
  <c r="BE758" i="9"/>
  <c r="BE759" i="9"/>
  <c r="BE760" i="9"/>
  <c r="BE761" i="9"/>
  <c r="BE762" i="9"/>
  <c r="BE763" i="9"/>
  <c r="BE764" i="9"/>
  <c r="BE765" i="9"/>
  <c r="BE766" i="9"/>
  <c r="BE767" i="9"/>
  <c r="BE768" i="9"/>
  <c r="BE769" i="9"/>
  <c r="BE770" i="9"/>
  <c r="BE771" i="9"/>
  <c r="BE772" i="9"/>
  <c r="BE773" i="9"/>
  <c r="BE774" i="9"/>
  <c r="BE775" i="9"/>
  <c r="BE776" i="9"/>
  <c r="BE777" i="9"/>
  <c r="BE778" i="9"/>
  <c r="BE779" i="9"/>
  <c r="BE780" i="9"/>
  <c r="BE781" i="9"/>
  <c r="BE782" i="9"/>
  <c r="BE783" i="9"/>
  <c r="BE784" i="9"/>
  <c r="BE785" i="9"/>
  <c r="BE786" i="9"/>
  <c r="BE787" i="9"/>
  <c r="BE788" i="9"/>
  <c r="BE789" i="9"/>
  <c r="BE790" i="9"/>
  <c r="BE791" i="9"/>
  <c r="BE792" i="9"/>
  <c r="BE793" i="9"/>
  <c r="BE794" i="9"/>
  <c r="BE795" i="9"/>
  <c r="BE796" i="9"/>
  <c r="BE797" i="9"/>
  <c r="BE798" i="9"/>
  <c r="BE799" i="9"/>
  <c r="BE800" i="9"/>
  <c r="BE801" i="9"/>
  <c r="BE802" i="9"/>
  <c r="BE803" i="9"/>
  <c r="BE804" i="9"/>
  <c r="BE805" i="9"/>
  <c r="BE806" i="9"/>
  <c r="BE807" i="9"/>
  <c r="BE808" i="9"/>
  <c r="BE809" i="9"/>
  <c r="BE810" i="9"/>
  <c r="BE811" i="9"/>
  <c r="BE812" i="9"/>
  <c r="BE813" i="9"/>
  <c r="BE814" i="9"/>
  <c r="BE815" i="9"/>
  <c r="BE816" i="9"/>
  <c r="BE817" i="9"/>
  <c r="BE818" i="9"/>
  <c r="BE819" i="9"/>
  <c r="BE820" i="9"/>
  <c r="BE821" i="9"/>
  <c r="BE822" i="9"/>
  <c r="BE823" i="9"/>
  <c r="BE824" i="9"/>
  <c r="BE825" i="9"/>
  <c r="BE826" i="9"/>
  <c r="BE827" i="9"/>
  <c r="BE828" i="9"/>
  <c r="BE829" i="9"/>
  <c r="BE830" i="9"/>
  <c r="BE831" i="9"/>
  <c r="BE832" i="9"/>
  <c r="BE833" i="9"/>
  <c r="BE834" i="9"/>
  <c r="BE835" i="9"/>
  <c r="BE836" i="9"/>
  <c r="BE837" i="9"/>
  <c r="BE838" i="9"/>
  <c r="BE839" i="9"/>
  <c r="BE840" i="9"/>
  <c r="BE841" i="9"/>
  <c r="BE842" i="9"/>
  <c r="BE843" i="9"/>
  <c r="BE844" i="9"/>
  <c r="BE845" i="9"/>
  <c r="BE846" i="9"/>
  <c r="BE847" i="9"/>
  <c r="BE848" i="9"/>
  <c r="BE849" i="9"/>
  <c r="BE850" i="9"/>
  <c r="BE851" i="9"/>
  <c r="BE852" i="9"/>
  <c r="BE853" i="9"/>
  <c r="BE854" i="9"/>
  <c r="BE855" i="9"/>
  <c r="BE856" i="9"/>
  <c r="BE857" i="9"/>
  <c r="BE858" i="9"/>
  <c r="BE859" i="9"/>
  <c r="BE860" i="9"/>
  <c r="BE861" i="9"/>
  <c r="BE862" i="9"/>
  <c r="BE863" i="9"/>
  <c r="BE864" i="9"/>
  <c r="BE865" i="9"/>
  <c r="BE866" i="9"/>
  <c r="BE867" i="9"/>
  <c r="BE868" i="9"/>
  <c r="BE869" i="9"/>
  <c r="BE870" i="9"/>
  <c r="BE871" i="9"/>
  <c r="BE872" i="9"/>
  <c r="BE873" i="9"/>
  <c r="BE874" i="9"/>
  <c r="BE875" i="9"/>
  <c r="BE876" i="9"/>
  <c r="BE877" i="9"/>
  <c r="BE878" i="9"/>
  <c r="BE879" i="9"/>
  <c r="BE880" i="9"/>
  <c r="BE881" i="9"/>
  <c r="BE882" i="9"/>
  <c r="BE883" i="9"/>
  <c r="BE884" i="9"/>
  <c r="BE885" i="9"/>
  <c r="BE886" i="9"/>
  <c r="BE887" i="9"/>
  <c r="BE888" i="9"/>
  <c r="BE889" i="9"/>
  <c r="BE890" i="9"/>
  <c r="BE891" i="9"/>
  <c r="BE892" i="9"/>
  <c r="BE893" i="9"/>
  <c r="BE894" i="9"/>
  <c r="BE895" i="9"/>
  <c r="BE896" i="9"/>
  <c r="BE897" i="9"/>
  <c r="BE898" i="9"/>
  <c r="BE899" i="9"/>
  <c r="BE900" i="9"/>
  <c r="BE901" i="9"/>
  <c r="BE902" i="9"/>
  <c r="BE903" i="9"/>
  <c r="BE904" i="9"/>
  <c r="BE905" i="9"/>
  <c r="BE906" i="9"/>
  <c r="BE907" i="9"/>
  <c r="BE908" i="9"/>
  <c r="BE909" i="9"/>
  <c r="BE910" i="9"/>
  <c r="BE911" i="9"/>
  <c r="BE912" i="9"/>
  <c r="BE913" i="9"/>
  <c r="BE914" i="9"/>
  <c r="BE915" i="9"/>
  <c r="BE916" i="9"/>
  <c r="BE917" i="9"/>
  <c r="BE918" i="9"/>
  <c r="BE919" i="9"/>
  <c r="BE920" i="9"/>
  <c r="BE921" i="9"/>
  <c r="BE922" i="9"/>
  <c r="BE923" i="9"/>
  <c r="BE924" i="9"/>
  <c r="BE925" i="9"/>
  <c r="BE926" i="9"/>
  <c r="BE927" i="9"/>
  <c r="BE928" i="9"/>
  <c r="BE929" i="9"/>
  <c r="BE930" i="9"/>
  <c r="BE931" i="9"/>
  <c r="BE932" i="9"/>
  <c r="BE933" i="9"/>
  <c r="BE934" i="9"/>
  <c r="BE935" i="9"/>
  <c r="BE936" i="9"/>
  <c r="BE937" i="9"/>
  <c r="BE938" i="9"/>
  <c r="BE939" i="9"/>
  <c r="BE940" i="9"/>
  <c r="BE941" i="9"/>
  <c r="BE942" i="9"/>
  <c r="BE943" i="9"/>
  <c r="BE944" i="9"/>
  <c r="BE945" i="9"/>
  <c r="BE946" i="9"/>
  <c r="BE947" i="9"/>
  <c r="BE948" i="9"/>
  <c r="BE949" i="9"/>
  <c r="BE950" i="9"/>
  <c r="BE951" i="9"/>
  <c r="BE952" i="9"/>
  <c r="BE953" i="9"/>
  <c r="BE954" i="9"/>
  <c r="BE955" i="9"/>
  <c r="BE956" i="9"/>
  <c r="BE957" i="9"/>
  <c r="BE958" i="9"/>
  <c r="BE959" i="9"/>
  <c r="BE960" i="9"/>
  <c r="BE961" i="9"/>
  <c r="BE962" i="9"/>
  <c r="BE963" i="9"/>
  <c r="BE964" i="9"/>
  <c r="BE965" i="9"/>
  <c r="BE966" i="9"/>
  <c r="BE967" i="9"/>
  <c r="BE968" i="9"/>
  <c r="BE969" i="9"/>
  <c r="BE970" i="9"/>
  <c r="BE971" i="9"/>
  <c r="BE972" i="9"/>
  <c r="BE973" i="9"/>
  <c r="BE974" i="9"/>
  <c r="BE975" i="9"/>
  <c r="BE976" i="9"/>
  <c r="BE977" i="9"/>
  <c r="BE978" i="9"/>
  <c r="BE979" i="9"/>
  <c r="BE980" i="9"/>
  <c r="BE981" i="9"/>
  <c r="BE982" i="9"/>
  <c r="BE983" i="9"/>
  <c r="BE984" i="9"/>
  <c r="BE985" i="9"/>
  <c r="BE986" i="9"/>
  <c r="BE987" i="9"/>
  <c r="BE988" i="9"/>
  <c r="BE989" i="9"/>
  <c r="BE990" i="9"/>
  <c r="BE991" i="9"/>
  <c r="BE992" i="9"/>
  <c r="BE993" i="9"/>
  <c r="BE994" i="9"/>
  <c r="BE995" i="9"/>
  <c r="BE996" i="9"/>
  <c r="BE997" i="9"/>
  <c r="BE998" i="9"/>
  <c r="BE999" i="9"/>
  <c r="BE1000" i="9"/>
  <c r="BE1001" i="9"/>
  <c r="BE1002" i="9"/>
  <c r="BE1003" i="9"/>
  <c r="BE1004" i="9"/>
  <c r="BE1005" i="9"/>
  <c r="BE1006" i="9"/>
  <c r="BE1007" i="9"/>
  <c r="BE1008" i="9"/>
  <c r="BE1009" i="9"/>
  <c r="BE1010" i="9"/>
  <c r="BE1011" i="9"/>
  <c r="BE1012" i="9"/>
  <c r="BE1013" i="9"/>
  <c r="BE1014" i="9"/>
  <c r="BE1015" i="9"/>
  <c r="BE1016" i="9"/>
  <c r="BE1017" i="9"/>
  <c r="BE1018" i="9"/>
  <c r="BE1019" i="9"/>
  <c r="BE1020" i="9"/>
  <c r="BE1021" i="9"/>
  <c r="BE1022" i="9"/>
  <c r="BE1023" i="9"/>
  <c r="BE1024" i="9"/>
  <c r="BE1025" i="9"/>
  <c r="BE1026" i="9"/>
  <c r="BE1027" i="9"/>
  <c r="BE1028" i="9"/>
  <c r="BE1029" i="9"/>
  <c r="BE1030" i="9"/>
  <c r="BE1031" i="9"/>
  <c r="BE1032" i="9"/>
  <c r="BE1033" i="9"/>
  <c r="BE1034" i="9"/>
  <c r="BE1035" i="9"/>
  <c r="BE1036" i="9"/>
  <c r="BE1037" i="9"/>
  <c r="BE1038" i="9"/>
  <c r="BE1039" i="9"/>
  <c r="BE1040" i="9"/>
  <c r="BE1041" i="9"/>
  <c r="BE1042" i="9"/>
  <c r="BE1043" i="9"/>
  <c r="BE1044" i="9"/>
  <c r="BE1045" i="9"/>
  <c r="BE1046" i="9"/>
  <c r="BE1047" i="9"/>
  <c r="BE1048" i="9"/>
  <c r="BE1049" i="9"/>
  <c r="BE1050" i="9"/>
  <c r="BE1051" i="9"/>
  <c r="BE1052" i="9"/>
  <c r="BE1053" i="9"/>
  <c r="BE1054" i="9"/>
  <c r="BE1055" i="9"/>
  <c r="BE1056" i="9"/>
  <c r="BE1057" i="9"/>
  <c r="BE1058" i="9"/>
  <c r="BE1059" i="9"/>
  <c r="BE1060" i="9"/>
  <c r="BE1061" i="9"/>
  <c r="BE1062" i="9"/>
  <c r="BE1063" i="9"/>
  <c r="BE1064" i="9"/>
  <c r="BE1065" i="9"/>
  <c r="BE1066" i="9"/>
  <c r="BE1067" i="9"/>
  <c r="BE1068" i="9"/>
  <c r="BE1069" i="9"/>
  <c r="BE1070" i="9"/>
  <c r="BE1071" i="9"/>
  <c r="BE1072" i="9"/>
  <c r="BE1073" i="9"/>
  <c r="BE1074" i="9"/>
  <c r="BE1075" i="9"/>
  <c r="BE1076" i="9"/>
  <c r="BE1077" i="9"/>
  <c r="BE1078" i="9"/>
  <c r="BE1079" i="9"/>
  <c r="BE1080" i="9"/>
  <c r="BE1081" i="9"/>
  <c r="BE1082" i="9"/>
  <c r="BE1083" i="9"/>
  <c r="BE1084" i="9"/>
  <c r="BE1085" i="9"/>
  <c r="BE1086" i="9"/>
  <c r="BE1087" i="9"/>
  <c r="BE1088" i="9"/>
  <c r="BE1089" i="9"/>
  <c r="BE1090" i="9"/>
  <c r="BE1091" i="9"/>
  <c r="BE1092" i="9"/>
  <c r="BE1093" i="9"/>
  <c r="BE1094" i="9"/>
  <c r="BE1095" i="9"/>
  <c r="BE1096" i="9"/>
  <c r="BE1097" i="9"/>
  <c r="BE1098" i="9"/>
  <c r="BE1099" i="9"/>
  <c r="BE1100" i="9"/>
  <c r="BE1101" i="9"/>
  <c r="BE1102" i="9"/>
  <c r="BE1103" i="9"/>
  <c r="BE1104" i="9"/>
  <c r="BE1105" i="9"/>
  <c r="BE1106" i="9"/>
  <c r="BE1107" i="9"/>
  <c r="BE1108" i="9"/>
  <c r="BE1109" i="9"/>
  <c r="BE1110" i="9"/>
  <c r="BE1111" i="9"/>
  <c r="BE1112" i="9"/>
  <c r="BE1113" i="9"/>
  <c r="BE1114" i="9"/>
  <c r="BE1115" i="9"/>
  <c r="BE1116" i="9"/>
  <c r="BE1117" i="9"/>
  <c r="BE1118" i="9"/>
  <c r="BE1119" i="9"/>
  <c r="BE1120" i="9"/>
  <c r="BE1121" i="9"/>
  <c r="BE1122" i="9"/>
  <c r="BE1123" i="9"/>
  <c r="BE1124" i="9"/>
  <c r="BE1125" i="9"/>
  <c r="BE1126" i="9"/>
  <c r="BE1127" i="9"/>
  <c r="BE1128" i="9"/>
  <c r="BE1129" i="9"/>
  <c r="BE1130" i="9"/>
  <c r="BE1131" i="9"/>
  <c r="BE1132" i="9"/>
  <c r="BE1133" i="9"/>
  <c r="BE1134" i="9"/>
  <c r="BE1135" i="9"/>
  <c r="BE1136" i="9"/>
  <c r="BE1137" i="9"/>
  <c r="BE1138" i="9"/>
  <c r="BE1139" i="9"/>
  <c r="BE1140" i="9"/>
  <c r="BE1141" i="9"/>
  <c r="BE1142" i="9"/>
  <c r="BE1143" i="9"/>
  <c r="BE1144" i="9"/>
  <c r="BE1145" i="9"/>
  <c r="BE1146" i="9"/>
  <c r="BE1147" i="9"/>
  <c r="BE1148" i="9"/>
  <c r="BE1149" i="9"/>
  <c r="BE1150" i="9"/>
  <c r="BE1151" i="9"/>
  <c r="BE1152" i="9"/>
  <c r="BE1153" i="9"/>
  <c r="BE1154" i="9"/>
  <c r="BE1155" i="9"/>
  <c r="BE1156" i="9"/>
  <c r="BE1157" i="9"/>
  <c r="BE1158" i="9"/>
  <c r="BE1159" i="9"/>
  <c r="BE1160" i="9"/>
  <c r="BE1161" i="9"/>
  <c r="BE1162" i="9"/>
  <c r="BE1163" i="9"/>
  <c r="BE1164" i="9"/>
  <c r="BE1165" i="9"/>
  <c r="BE1166" i="9"/>
  <c r="BE1167" i="9"/>
  <c r="BE1168" i="9"/>
  <c r="BE1169" i="9"/>
  <c r="BE1170" i="9"/>
  <c r="BE1171" i="9"/>
  <c r="BE1172" i="9"/>
  <c r="BE1173" i="9"/>
  <c r="BE1174" i="9"/>
  <c r="BE1175" i="9"/>
  <c r="BE1176" i="9"/>
  <c r="BE1177" i="9"/>
  <c r="BE1178" i="9"/>
  <c r="BE1179" i="9"/>
  <c r="BE1180" i="9"/>
  <c r="BE1181" i="9"/>
  <c r="BE1182" i="9"/>
  <c r="BE1183" i="9"/>
  <c r="BE1184" i="9"/>
  <c r="BE1185" i="9"/>
  <c r="BE1186" i="9"/>
  <c r="BE1187" i="9"/>
  <c r="BE1188" i="9"/>
  <c r="BE1189" i="9"/>
  <c r="BE1190" i="9"/>
  <c r="BE1191" i="9"/>
  <c r="BE1192" i="9"/>
  <c r="BE1193" i="9"/>
  <c r="BE1194" i="9"/>
  <c r="BE1195" i="9"/>
  <c r="BE1196" i="9"/>
  <c r="BE1197" i="9"/>
  <c r="BE1198" i="9"/>
  <c r="BE1199" i="9"/>
  <c r="BE1200" i="9"/>
  <c r="BE1201" i="9"/>
  <c r="BE1202" i="9"/>
  <c r="BE1203" i="9"/>
  <c r="BE1204" i="9"/>
  <c r="BE1205" i="9"/>
  <c r="BE1206" i="9"/>
  <c r="BE1207" i="9"/>
  <c r="BE1208" i="9"/>
  <c r="BE1209" i="9"/>
  <c r="BE1210" i="9"/>
  <c r="BE1211" i="9"/>
  <c r="BE1212" i="9"/>
  <c r="BE1213" i="9"/>
  <c r="BE1214" i="9"/>
  <c r="BE1215" i="9"/>
  <c r="BE1216" i="9"/>
  <c r="BE1217" i="9"/>
  <c r="BE1218" i="9"/>
  <c r="BE1219" i="9"/>
  <c r="BE1220" i="9"/>
  <c r="BE1221" i="9"/>
  <c r="BE1222" i="9"/>
  <c r="BE1223" i="9"/>
  <c r="BE1224" i="9"/>
  <c r="BE1225" i="9"/>
  <c r="BE1226" i="9"/>
  <c r="BE1227" i="9"/>
  <c r="BE1228" i="9"/>
  <c r="BE1229" i="9"/>
  <c r="BE1230" i="9"/>
  <c r="BE1231" i="9"/>
  <c r="BE1232" i="9"/>
  <c r="BE1233" i="9"/>
  <c r="BE1234" i="9"/>
  <c r="BE1235" i="9"/>
  <c r="BE1236" i="9"/>
  <c r="BE1237" i="9"/>
  <c r="BE1238" i="9"/>
  <c r="BE1239" i="9"/>
  <c r="BE1240" i="9"/>
  <c r="BE1241" i="9"/>
  <c r="BE1242" i="9"/>
  <c r="BE1243" i="9"/>
  <c r="BE1244" i="9"/>
  <c r="BE1245" i="9"/>
  <c r="BE1246" i="9"/>
  <c r="BE1247" i="9"/>
  <c r="BE1248" i="9"/>
  <c r="BE1249" i="9"/>
  <c r="BE1250" i="9"/>
  <c r="BE1251" i="9"/>
  <c r="BE1252" i="9"/>
  <c r="BE1253" i="9"/>
  <c r="BE1254" i="9"/>
  <c r="BE1255" i="9"/>
  <c r="BE1256" i="9"/>
  <c r="BE1257" i="9"/>
  <c r="BE1258" i="9"/>
  <c r="BE1259" i="9"/>
  <c r="BE1260" i="9"/>
  <c r="BE1261" i="9"/>
  <c r="BE1262" i="9"/>
  <c r="BE1263" i="9"/>
  <c r="BE1264" i="9"/>
  <c r="BE1265" i="9"/>
  <c r="BE1266" i="9"/>
  <c r="BE1267" i="9"/>
  <c r="BE1268" i="9"/>
  <c r="BE1269" i="9"/>
  <c r="BE1270" i="9"/>
  <c r="BE1271" i="9"/>
  <c r="BE1272" i="9"/>
  <c r="BE1273" i="9"/>
  <c r="BE1274" i="9"/>
  <c r="BE1275" i="9"/>
  <c r="BE1276" i="9"/>
  <c r="BE1277" i="9"/>
  <c r="BE1278" i="9"/>
  <c r="BE1279" i="9"/>
  <c r="BE1280" i="9"/>
  <c r="BE1281" i="9"/>
  <c r="BE1282" i="9"/>
  <c r="BE1283" i="9"/>
  <c r="BE1284" i="9"/>
  <c r="BE1285" i="9"/>
  <c r="BE1286" i="9"/>
  <c r="BE1287" i="9"/>
  <c r="BE1288" i="9"/>
  <c r="BE1289" i="9"/>
  <c r="BE1290" i="9"/>
  <c r="BE1291" i="9"/>
  <c r="BE1292" i="9"/>
  <c r="BE1293" i="9"/>
  <c r="BE1294" i="9"/>
  <c r="BE1295" i="9"/>
  <c r="BE1296" i="9"/>
  <c r="BE1297" i="9"/>
  <c r="BE1298" i="9"/>
  <c r="BE1299" i="9"/>
  <c r="BE1300" i="9"/>
  <c r="BE1301" i="9"/>
  <c r="BE1302" i="9"/>
  <c r="BE1303" i="9"/>
  <c r="BE1304" i="9"/>
  <c r="BE1305" i="9"/>
  <c r="BE1306" i="9"/>
  <c r="BE1307" i="9"/>
  <c r="BE1308" i="9"/>
  <c r="BE1309" i="9"/>
  <c r="BE1310" i="9"/>
  <c r="BE1311" i="9"/>
  <c r="BE1312" i="9"/>
  <c r="BE1313" i="9"/>
  <c r="BE1314" i="9"/>
  <c r="BE1315" i="9"/>
  <c r="BE1316" i="9"/>
  <c r="BE1317" i="9"/>
  <c r="BE1318" i="9"/>
  <c r="BE1319" i="9"/>
  <c r="BE1320" i="9"/>
  <c r="BE1321" i="9"/>
  <c r="BE1322" i="9"/>
  <c r="BE1323" i="9"/>
  <c r="BE1324" i="9"/>
  <c r="BE1325" i="9"/>
  <c r="BE1326" i="9"/>
  <c r="BE1327" i="9"/>
  <c r="BE1328" i="9"/>
  <c r="BE1329" i="9"/>
  <c r="BE1330" i="9"/>
  <c r="BE1331" i="9"/>
  <c r="BE1332" i="9"/>
  <c r="BE1333" i="9"/>
  <c r="BE1334" i="9"/>
  <c r="BE1335" i="9"/>
  <c r="BE1336" i="9"/>
  <c r="BE1337" i="9"/>
  <c r="BE1338" i="9"/>
  <c r="BE1339" i="9"/>
  <c r="BE1340" i="9"/>
  <c r="BE1341" i="9"/>
  <c r="BE1342" i="9"/>
  <c r="BE1343" i="9"/>
  <c r="BE1344" i="9"/>
  <c r="BE1345" i="9"/>
  <c r="BE1346" i="9"/>
  <c r="BE1347" i="9"/>
  <c r="BE1348" i="9"/>
  <c r="BE1349" i="9"/>
  <c r="BE1350" i="9"/>
  <c r="BE1351" i="9"/>
  <c r="BE1352" i="9"/>
  <c r="BE1353" i="9"/>
  <c r="BE1354" i="9"/>
  <c r="BE1355" i="9"/>
  <c r="BE1356" i="9"/>
  <c r="BE1357" i="9"/>
  <c r="BE1358" i="9"/>
  <c r="BE1359" i="9"/>
  <c r="BE1360" i="9"/>
  <c r="BE1361" i="9"/>
  <c r="BE1362" i="9"/>
  <c r="BE1363" i="9"/>
  <c r="BE1364" i="9"/>
  <c r="BE1365" i="9"/>
  <c r="BE1366" i="9"/>
  <c r="BE1367" i="9"/>
  <c r="BE1368" i="9"/>
  <c r="BE1369" i="9"/>
  <c r="BE1370" i="9"/>
  <c r="BE1371" i="9"/>
  <c r="BE1372" i="9"/>
  <c r="BE1373" i="9"/>
  <c r="BE1374" i="9"/>
  <c r="BE1375" i="9"/>
  <c r="BE1376" i="9"/>
  <c r="BE1377" i="9"/>
  <c r="BE1378" i="9"/>
  <c r="BE1379" i="9"/>
  <c r="BE1380" i="9"/>
  <c r="BE1381" i="9"/>
  <c r="BE1382" i="9"/>
  <c r="BE1383" i="9"/>
  <c r="BE1384" i="9"/>
  <c r="BE1385" i="9"/>
  <c r="BE1386" i="9"/>
  <c r="BE1387" i="9"/>
  <c r="BE1388" i="9"/>
  <c r="BE1389" i="9"/>
  <c r="BE1390" i="9"/>
  <c r="BE1391" i="9"/>
  <c r="BE1392" i="9"/>
  <c r="BE1393" i="9"/>
  <c r="BE1394" i="9"/>
  <c r="BE1395" i="9"/>
  <c r="BE1396" i="9"/>
  <c r="BE1397" i="9"/>
  <c r="BE1398" i="9"/>
  <c r="BE1399" i="9"/>
  <c r="BE1400" i="9"/>
  <c r="BE1401" i="9"/>
  <c r="BE1402" i="9"/>
  <c r="BE1403" i="9"/>
  <c r="BE1404" i="9"/>
  <c r="BE1405" i="9"/>
  <c r="BE1406" i="9"/>
  <c r="BE1407" i="9"/>
  <c r="BE1408" i="9"/>
  <c r="BE1409" i="9"/>
  <c r="BE1410" i="9"/>
  <c r="BE1411" i="9"/>
  <c r="BE1412" i="9"/>
  <c r="BE1413" i="9"/>
  <c r="BE1414" i="9"/>
  <c r="BE1415" i="9"/>
  <c r="BE1416" i="9"/>
  <c r="BE1417" i="9"/>
  <c r="BE1418" i="9"/>
  <c r="BE1419" i="9"/>
  <c r="BE1420" i="9"/>
  <c r="BE1421" i="9"/>
  <c r="BE1422" i="9"/>
  <c r="BE1423" i="9"/>
  <c r="BE1424" i="9"/>
  <c r="BE1425" i="9"/>
  <c r="BE1426" i="9"/>
  <c r="BE1427" i="9"/>
  <c r="BE1428" i="9"/>
  <c r="BE1429" i="9"/>
  <c r="BE1430" i="9"/>
  <c r="BE1431" i="9"/>
  <c r="BE1432" i="9"/>
  <c r="BE1433" i="9"/>
  <c r="BE1434" i="9"/>
  <c r="BE1435" i="9"/>
  <c r="BE1436" i="9"/>
  <c r="BE1437" i="9"/>
  <c r="BE1438" i="9"/>
  <c r="BE1439" i="9"/>
  <c r="BE1440" i="9"/>
  <c r="BE1441" i="9"/>
  <c r="BE1442" i="9"/>
  <c r="BE1443" i="9"/>
  <c r="BE1444" i="9"/>
  <c r="BE1445" i="9"/>
  <c r="BE1446" i="9"/>
  <c r="BE1447" i="9"/>
  <c r="BE1448" i="9"/>
  <c r="BE1449" i="9"/>
  <c r="BE1450" i="9"/>
  <c r="BE1451" i="9"/>
  <c r="BE1452" i="9"/>
  <c r="BE1453" i="9"/>
  <c r="BE1454" i="9"/>
  <c r="BE1455" i="9"/>
  <c r="BE1456" i="9"/>
  <c r="BE1457" i="9"/>
  <c r="BE1458" i="9"/>
  <c r="BE1459" i="9"/>
  <c r="BE1460" i="9"/>
  <c r="BE1461" i="9"/>
  <c r="BE1462" i="9"/>
  <c r="BE1463" i="9"/>
  <c r="BE1464" i="9"/>
  <c r="BE1465" i="9"/>
  <c r="BE1466" i="9"/>
  <c r="BE1467" i="9"/>
  <c r="BE1468" i="9"/>
  <c r="BE1469" i="9"/>
  <c r="BE1470" i="9"/>
  <c r="BE1471" i="9"/>
  <c r="BE1472" i="9"/>
  <c r="BE1473" i="9"/>
  <c r="BE1474" i="9"/>
  <c r="BE1475" i="9"/>
  <c r="BE1476" i="9"/>
  <c r="BE1477" i="9"/>
  <c r="BE1478" i="9"/>
  <c r="BE1479" i="9"/>
  <c r="BE1480" i="9"/>
  <c r="BE1481" i="9"/>
  <c r="BE1482" i="9"/>
  <c r="BE1483" i="9"/>
  <c r="BE1484" i="9"/>
  <c r="BE1485" i="9"/>
  <c r="BE1486" i="9"/>
  <c r="BE1487" i="9"/>
  <c r="BE1488" i="9"/>
  <c r="BE1489" i="9"/>
  <c r="BE1490" i="9"/>
  <c r="BE1491" i="9"/>
  <c r="BE1492" i="9"/>
  <c r="BE1493" i="9"/>
  <c r="BE1494" i="9"/>
  <c r="BE1495" i="9"/>
  <c r="BE1496" i="9"/>
  <c r="BE1497" i="9"/>
  <c r="BE1498" i="9"/>
  <c r="BE1499" i="9"/>
  <c r="BE1500" i="9"/>
  <c r="BE1501" i="9"/>
  <c r="BE1502" i="9"/>
  <c r="BE1503" i="9"/>
  <c r="BE1504" i="9"/>
  <c r="BE1505" i="9"/>
  <c r="BE1506" i="9"/>
  <c r="BE1507" i="9"/>
  <c r="BE1508" i="9"/>
  <c r="BE1509" i="9"/>
  <c r="BE1510" i="9"/>
  <c r="BE1511" i="9"/>
  <c r="BE1512" i="9"/>
  <c r="BE1513" i="9"/>
  <c r="BE1514" i="9"/>
  <c r="BE1515" i="9"/>
  <c r="BE1516" i="9"/>
  <c r="BE1517" i="9"/>
  <c r="BE1518" i="9"/>
  <c r="BE1519" i="9"/>
  <c r="BE1520" i="9"/>
  <c r="BE1521" i="9"/>
  <c r="BE1522" i="9"/>
  <c r="BE1523" i="9"/>
  <c r="BE1524" i="9"/>
  <c r="BE1525" i="9"/>
  <c r="BE1526" i="9"/>
  <c r="BE1527" i="9"/>
  <c r="BE1528" i="9"/>
  <c r="BE1529" i="9"/>
  <c r="BE1530" i="9"/>
  <c r="BE1531" i="9"/>
  <c r="BE1532" i="9"/>
  <c r="BE1533" i="9"/>
  <c r="BE1534" i="9"/>
  <c r="BE1535" i="9"/>
  <c r="BE1536" i="9"/>
  <c r="BE1537" i="9"/>
  <c r="BE1538" i="9"/>
  <c r="BE1539" i="9"/>
  <c r="BE1540" i="9"/>
  <c r="BE1541" i="9"/>
  <c r="BE1542" i="9"/>
  <c r="BE1543" i="9"/>
  <c r="BE1544" i="9"/>
  <c r="BE1545" i="9"/>
  <c r="BE1546" i="9"/>
  <c r="BE1547" i="9"/>
  <c r="BE1548" i="9"/>
  <c r="BE1549" i="9"/>
  <c r="BE1550" i="9"/>
  <c r="BE1551" i="9"/>
  <c r="BE1552" i="9"/>
  <c r="BE1553" i="9"/>
  <c r="BE1554" i="9"/>
  <c r="BE1555" i="9"/>
  <c r="BE1556" i="9"/>
  <c r="BE1557" i="9"/>
  <c r="BE1558" i="9"/>
  <c r="BE1559" i="9"/>
  <c r="BE1560" i="9"/>
  <c r="BE1561" i="9"/>
  <c r="BE1562" i="9"/>
  <c r="BE1563" i="9"/>
  <c r="BE1564" i="9"/>
  <c r="BE1565" i="9"/>
  <c r="BE1566" i="9"/>
  <c r="BE1567" i="9"/>
  <c r="BE1568" i="9"/>
  <c r="BE1569" i="9"/>
  <c r="BE1570" i="9"/>
  <c r="BE1571" i="9"/>
  <c r="BE1572" i="9"/>
  <c r="BE1573" i="9"/>
  <c r="BE1574" i="9"/>
  <c r="BE1575" i="9"/>
  <c r="BE1576" i="9"/>
  <c r="BE1577" i="9"/>
  <c r="BE1578" i="9"/>
  <c r="BE1579" i="9"/>
  <c r="BE1580" i="9"/>
  <c r="BE1581" i="9"/>
  <c r="BE1582" i="9"/>
  <c r="BE1583" i="9"/>
  <c r="BE1584" i="9"/>
  <c r="BE1585" i="9"/>
  <c r="BE1586" i="9"/>
  <c r="BE1587" i="9"/>
  <c r="BE1588" i="9"/>
  <c r="BE1589" i="9"/>
  <c r="BE1590" i="9"/>
  <c r="BE1591" i="9"/>
  <c r="BE1592" i="9"/>
  <c r="BE1593" i="9"/>
  <c r="BE1594" i="9"/>
  <c r="BE1595" i="9"/>
  <c r="BE1596" i="9"/>
  <c r="BE1597" i="9"/>
  <c r="BE1598" i="9"/>
  <c r="BE1599" i="9"/>
  <c r="BE1600" i="9"/>
  <c r="BE1601" i="9"/>
  <c r="BE1602" i="9"/>
  <c r="BE1603" i="9"/>
  <c r="BE1604" i="9"/>
  <c r="BE1605" i="9"/>
  <c r="BE1606" i="9"/>
  <c r="BE1607" i="9"/>
  <c r="BE1608" i="9"/>
  <c r="BE1609" i="9"/>
  <c r="BE1610" i="9"/>
  <c r="BE1611" i="9"/>
  <c r="BE1612" i="9"/>
  <c r="BE1613" i="9"/>
  <c r="BE1614" i="9"/>
  <c r="BE1615" i="9"/>
  <c r="BE1616" i="9"/>
  <c r="BE1617" i="9"/>
  <c r="BE1618" i="9"/>
  <c r="BE1619" i="9"/>
  <c r="BE1620" i="9"/>
  <c r="BE1621" i="9"/>
  <c r="BE1622" i="9"/>
  <c r="BE1623" i="9"/>
  <c r="BE1624" i="9"/>
  <c r="BE1625" i="9"/>
  <c r="BE1626" i="9"/>
  <c r="BE1627" i="9"/>
  <c r="BE1628" i="9"/>
  <c r="BE1629" i="9"/>
  <c r="BE1630" i="9"/>
  <c r="BE1631" i="9"/>
  <c r="BE1632" i="9"/>
  <c r="BE1633" i="9"/>
  <c r="BE1634" i="9"/>
  <c r="BE1635" i="9"/>
  <c r="BE1636" i="9"/>
  <c r="BE1637" i="9"/>
  <c r="BE1638" i="9"/>
  <c r="BE1639" i="9"/>
  <c r="BE1640" i="9"/>
  <c r="BE1641" i="9"/>
  <c r="BE1642" i="9"/>
  <c r="BE1643" i="9"/>
  <c r="BE1644" i="9"/>
  <c r="BE1645" i="9"/>
  <c r="BE1646" i="9"/>
  <c r="BE1647" i="9"/>
  <c r="BE1648" i="9"/>
  <c r="BE1649" i="9"/>
  <c r="BE1650" i="9"/>
  <c r="BE1651" i="9"/>
  <c r="BE1652" i="9"/>
  <c r="BE1653" i="9"/>
  <c r="BE1654" i="9"/>
  <c r="BE1655" i="9"/>
  <c r="BE1656" i="9"/>
  <c r="BE1657" i="9"/>
  <c r="BE1658" i="9"/>
  <c r="BE1659" i="9"/>
  <c r="BE1660" i="9"/>
  <c r="BE1661" i="9"/>
  <c r="BE1662" i="9"/>
  <c r="BE1663" i="9"/>
  <c r="BE1664" i="9"/>
  <c r="BE1665" i="9"/>
  <c r="BE1666" i="9"/>
  <c r="BE1667" i="9"/>
  <c r="BE1668" i="9"/>
  <c r="BE1669" i="9"/>
  <c r="BE1670" i="9"/>
  <c r="BE1671" i="9"/>
  <c r="BE1672" i="9"/>
  <c r="BE1673" i="9"/>
  <c r="BE1674" i="9"/>
  <c r="BE1675" i="9"/>
  <c r="BE1676" i="9"/>
  <c r="BE1677" i="9"/>
  <c r="BE1678" i="9"/>
  <c r="BE1679" i="9"/>
  <c r="BE1680" i="9"/>
  <c r="BE1681" i="9"/>
  <c r="BE1682" i="9"/>
  <c r="BE1683" i="9"/>
  <c r="BE1684" i="9"/>
  <c r="BE1685" i="9"/>
  <c r="BE1686" i="9"/>
  <c r="BE1687" i="9"/>
  <c r="BE1688" i="9"/>
  <c r="BE1689" i="9"/>
  <c r="BE1690" i="9"/>
  <c r="BE1691" i="9"/>
  <c r="BE1692" i="9"/>
  <c r="BE1693" i="9"/>
  <c r="BE1694" i="9"/>
  <c r="BE1695" i="9"/>
  <c r="BE1696" i="9"/>
  <c r="BE1697" i="9"/>
  <c r="BE1698" i="9"/>
  <c r="BE1699" i="9"/>
  <c r="BE1700" i="9"/>
  <c r="BE1701" i="9"/>
  <c r="BE1702" i="9"/>
  <c r="BE1703" i="9"/>
  <c r="BE1704" i="9"/>
  <c r="BE1705" i="9"/>
  <c r="BE1706" i="9"/>
  <c r="BE1707" i="9"/>
  <c r="BE1708" i="9"/>
  <c r="BE1709" i="9"/>
  <c r="BE1710" i="9"/>
  <c r="BE1711" i="9"/>
  <c r="BE1712" i="9"/>
  <c r="BE1713" i="9"/>
  <c r="BE1714" i="9"/>
  <c r="BE1715" i="9"/>
  <c r="BE1716" i="9"/>
  <c r="BE1717" i="9"/>
  <c r="BE1718" i="9"/>
  <c r="BE1719" i="9"/>
  <c r="BE1720" i="9"/>
  <c r="BE1721" i="9"/>
  <c r="BE1722" i="9"/>
  <c r="BE1723" i="9"/>
  <c r="BE1724" i="9"/>
  <c r="BE1725" i="9"/>
  <c r="BE1726" i="9"/>
  <c r="BE1727" i="9"/>
  <c r="BE1728" i="9"/>
  <c r="BE1729" i="9"/>
  <c r="BE1730" i="9"/>
  <c r="BE1731" i="9"/>
  <c r="BE1732" i="9"/>
  <c r="BE1733" i="9"/>
  <c r="BE1734" i="9"/>
  <c r="BE1735" i="9"/>
  <c r="BE1736" i="9"/>
  <c r="BE1737" i="9"/>
  <c r="BE1738" i="9"/>
  <c r="BE1739" i="9"/>
  <c r="BE1740" i="9"/>
  <c r="BE1741" i="9"/>
  <c r="BE1742" i="9"/>
  <c r="BE1743" i="9"/>
  <c r="BE1744" i="9"/>
  <c r="BE1745" i="9"/>
  <c r="BE1746" i="9"/>
  <c r="BE1747" i="9"/>
  <c r="BE1748" i="9"/>
  <c r="BE1749" i="9"/>
  <c r="BE1750" i="9"/>
  <c r="BE1751" i="9"/>
  <c r="BE1752" i="9"/>
  <c r="BE1753" i="9"/>
  <c r="BE1754" i="9"/>
  <c r="BE1755" i="9"/>
  <c r="BE1756" i="9"/>
  <c r="BE1757" i="9"/>
  <c r="BE1758" i="9"/>
  <c r="BE1759" i="9"/>
  <c r="BE1760" i="9"/>
  <c r="BE1761" i="9"/>
  <c r="BE1762" i="9"/>
  <c r="BE1763" i="9"/>
  <c r="BE1764" i="9"/>
  <c r="BE1765" i="9"/>
  <c r="BE1766" i="9"/>
  <c r="BE1767" i="9"/>
  <c r="BE1768" i="9"/>
  <c r="BE1769" i="9"/>
  <c r="BE1770" i="9"/>
  <c r="BE1771" i="9"/>
  <c r="BE1772" i="9"/>
  <c r="BE1773" i="9"/>
  <c r="BE1774" i="9"/>
  <c r="BE1775" i="9"/>
  <c r="BE1776" i="9"/>
  <c r="BE1777" i="9"/>
  <c r="BE1778" i="9"/>
  <c r="BE1779" i="9"/>
  <c r="BE1780" i="9"/>
  <c r="BE1781" i="9"/>
  <c r="BE1782" i="9"/>
  <c r="BE1783" i="9"/>
  <c r="BE1784" i="9"/>
  <c r="BE1785" i="9"/>
  <c r="BE1786" i="9"/>
  <c r="BE1787" i="9"/>
  <c r="BE1788" i="9"/>
  <c r="BE1789" i="9"/>
  <c r="BE1790" i="9"/>
  <c r="BE1791" i="9"/>
  <c r="BE1792" i="9"/>
  <c r="BE1793" i="9"/>
  <c r="BE1794" i="9"/>
  <c r="BE1795" i="9"/>
  <c r="BE1796" i="9"/>
  <c r="BE1797" i="9"/>
  <c r="BE1798" i="9"/>
  <c r="BE1799" i="9"/>
  <c r="BE1800" i="9"/>
  <c r="BE1801" i="9"/>
  <c r="BE1802" i="9"/>
  <c r="BE1803" i="9"/>
  <c r="BE1804" i="9"/>
  <c r="BE1805" i="9"/>
  <c r="BE1806" i="9"/>
  <c r="BE1807" i="9"/>
  <c r="BE1808" i="9"/>
  <c r="BE1809" i="9"/>
  <c r="BE1810" i="9"/>
  <c r="BE1811" i="9"/>
  <c r="BE1812" i="9"/>
  <c r="BE1813" i="9"/>
  <c r="BE1814" i="9"/>
  <c r="BE1815" i="9"/>
  <c r="BE1816" i="9"/>
  <c r="BE1817" i="9"/>
  <c r="BE1818" i="9"/>
  <c r="BE1819" i="9"/>
  <c r="BE1820" i="9"/>
  <c r="BE1821" i="9"/>
  <c r="BE1822" i="9"/>
  <c r="BE1823" i="9"/>
  <c r="BE1824" i="9"/>
  <c r="BE1825" i="9"/>
  <c r="BE1826" i="9"/>
  <c r="BE1827" i="9"/>
  <c r="BE1828" i="9"/>
  <c r="BE1829" i="9"/>
  <c r="BE1830" i="9"/>
  <c r="BE1831" i="9"/>
  <c r="BE1832" i="9"/>
  <c r="BE1833" i="9"/>
  <c r="BE1834" i="9"/>
  <c r="BE1835" i="9"/>
  <c r="BE1836" i="9"/>
  <c r="BE1837" i="9"/>
  <c r="BE1838" i="9"/>
  <c r="BE1839" i="9"/>
  <c r="BE1840" i="9"/>
  <c r="BE1841" i="9"/>
  <c r="BE1842" i="9"/>
  <c r="BE1843" i="9"/>
  <c r="BE1844" i="9"/>
  <c r="BE1845" i="9"/>
  <c r="BE1846" i="9"/>
  <c r="BE1847" i="9"/>
  <c r="BE1848" i="9"/>
  <c r="BE1849" i="9"/>
  <c r="BE1850" i="9"/>
  <c r="BE1851" i="9"/>
  <c r="BE1852" i="9"/>
  <c r="BE1853" i="9"/>
  <c r="BE1854" i="9"/>
  <c r="BE1855" i="9"/>
  <c r="BE1856" i="9"/>
  <c r="BE1857" i="9"/>
  <c r="BE1858" i="9"/>
  <c r="BE1859" i="9"/>
  <c r="BE1860" i="9"/>
  <c r="BE1861" i="9"/>
  <c r="BE1862" i="9"/>
  <c r="BE1863" i="9"/>
  <c r="BE1864" i="9"/>
  <c r="BE1865" i="9"/>
  <c r="BE1866" i="9"/>
  <c r="BE1867" i="9"/>
  <c r="BE1868" i="9"/>
  <c r="BE1869" i="9"/>
  <c r="BE1870" i="9"/>
  <c r="BE1871" i="9"/>
  <c r="BE1872" i="9"/>
  <c r="BE1873" i="9"/>
  <c r="BE1874" i="9"/>
  <c r="BE1875" i="9"/>
  <c r="BE1876" i="9"/>
  <c r="BE1877" i="9"/>
  <c r="BE1878" i="9"/>
  <c r="BE1879" i="9"/>
  <c r="BE1880" i="9"/>
  <c r="BE1881" i="9"/>
  <c r="BE1882" i="9"/>
  <c r="BE1883" i="9"/>
  <c r="BE1884" i="9"/>
  <c r="BE1885" i="9"/>
  <c r="BE1886" i="9"/>
  <c r="BE1887" i="9"/>
  <c r="BE1888" i="9"/>
  <c r="BE1889" i="9"/>
  <c r="BE1890" i="9"/>
  <c r="BE1891" i="9"/>
  <c r="BE1892" i="9"/>
  <c r="BE1893" i="9"/>
  <c r="BE1894" i="9"/>
  <c r="BE1895" i="9"/>
  <c r="BE1896" i="9"/>
  <c r="BE1897" i="9"/>
  <c r="BE1898" i="9"/>
  <c r="BE1899" i="9"/>
  <c r="BE1900" i="9"/>
  <c r="BE1901" i="9"/>
  <c r="BE1902" i="9"/>
  <c r="BE1903" i="9"/>
  <c r="BE1904" i="9"/>
  <c r="BE1905" i="9"/>
  <c r="BE1906" i="9"/>
  <c r="BE1907" i="9"/>
  <c r="BE1908" i="9"/>
  <c r="BE1909" i="9"/>
  <c r="BE1910" i="9"/>
  <c r="BE1911" i="9"/>
  <c r="BE1912" i="9"/>
  <c r="BE1913" i="9"/>
  <c r="BE1914" i="9"/>
  <c r="BE1915" i="9"/>
  <c r="BE1916" i="9"/>
  <c r="BE1917" i="9"/>
  <c r="BE1918" i="9"/>
  <c r="BE1919" i="9"/>
  <c r="BE1920" i="9"/>
  <c r="BE1921" i="9"/>
  <c r="BE1922" i="9"/>
  <c r="BE1923" i="9"/>
  <c r="BE1924" i="9"/>
  <c r="BE1925" i="9"/>
  <c r="BE1926" i="9"/>
  <c r="BE1927" i="9"/>
  <c r="BE1928" i="9"/>
  <c r="BE1929" i="9"/>
  <c r="BE1930" i="9"/>
  <c r="BE1931" i="9"/>
  <c r="BE1932" i="9"/>
  <c r="BE1933" i="9"/>
  <c r="BE1934" i="9"/>
  <c r="BE1935" i="9"/>
  <c r="BE1936" i="9"/>
  <c r="BE1937" i="9"/>
  <c r="BE1938" i="9"/>
  <c r="BE1939" i="9"/>
  <c r="BE1940" i="9"/>
  <c r="BE1941" i="9"/>
  <c r="BE1942" i="9"/>
  <c r="BE1943" i="9"/>
  <c r="BE1944" i="9"/>
  <c r="BE1945" i="9"/>
  <c r="BE1946" i="9"/>
  <c r="BE1947" i="9"/>
  <c r="BE1948" i="9"/>
  <c r="BE1949" i="9"/>
  <c r="BE1950" i="9"/>
  <c r="BE1951" i="9"/>
  <c r="BE1952" i="9"/>
  <c r="BE1953" i="9"/>
  <c r="BE1954" i="9"/>
  <c r="BE1955" i="9"/>
  <c r="BE1956" i="9"/>
  <c r="BE1957" i="9"/>
  <c r="BE1958" i="9"/>
  <c r="BE1959" i="9"/>
  <c r="BE1960" i="9"/>
  <c r="BE1961" i="9"/>
  <c r="BE1962" i="9"/>
  <c r="BE1963" i="9"/>
  <c r="BE1964" i="9"/>
  <c r="BE1965" i="9"/>
  <c r="BE1966" i="9"/>
  <c r="BE1967" i="9"/>
  <c r="BE1968" i="9"/>
  <c r="BE1969" i="9"/>
  <c r="BE1970" i="9"/>
  <c r="BE1971" i="9"/>
  <c r="BE1972" i="9"/>
  <c r="BE1973" i="9"/>
  <c r="BE1974" i="9"/>
  <c r="BE1975" i="9"/>
  <c r="BE1976" i="9"/>
  <c r="BE1977" i="9"/>
  <c r="BE1978" i="9"/>
  <c r="BE1979" i="9"/>
  <c r="BE1980" i="9"/>
  <c r="BE1981" i="9"/>
  <c r="BE1982" i="9"/>
  <c r="BE1983" i="9"/>
  <c r="BE1984" i="9"/>
  <c r="BE1985" i="9"/>
  <c r="BE1986" i="9"/>
  <c r="BE1987" i="9"/>
  <c r="BE1988" i="9"/>
  <c r="BE1989" i="9"/>
  <c r="BE1990" i="9"/>
  <c r="BE1991" i="9"/>
  <c r="BE1992" i="9"/>
  <c r="BE1993" i="9"/>
  <c r="BE1994" i="9"/>
  <c r="BE1995" i="9"/>
  <c r="BE1996" i="9"/>
  <c r="BE1997" i="9"/>
  <c r="BE1998" i="9"/>
  <c r="BE1999" i="9"/>
  <c r="BE2000" i="9"/>
  <c r="BE2001" i="9"/>
  <c r="BE2002" i="9"/>
  <c r="BE2003" i="9"/>
  <c r="BE2004" i="9"/>
  <c r="BE2005" i="9"/>
  <c r="BE2006" i="9"/>
  <c r="BE2007" i="9"/>
  <c r="BE2008" i="9"/>
  <c r="BE2009" i="9"/>
  <c r="BE2010" i="9"/>
  <c r="BE2011" i="9"/>
  <c r="BE2012" i="9"/>
  <c r="BE2013" i="9"/>
  <c r="BE2014" i="9"/>
  <c r="BE2015" i="9"/>
  <c r="BE2016" i="9"/>
  <c r="BE2017" i="9"/>
  <c r="BE2018" i="9"/>
  <c r="BE2019" i="9"/>
  <c r="BE2020" i="9"/>
  <c r="BE2021" i="9"/>
  <c r="BE2022" i="9"/>
  <c r="BE2023" i="9"/>
  <c r="BE2024" i="9"/>
  <c r="BE2025" i="9"/>
  <c r="BE2026" i="9"/>
  <c r="BE2027" i="9"/>
  <c r="BE2028" i="9"/>
  <c r="BE2029" i="9"/>
  <c r="BE2030" i="9"/>
  <c r="BE2031" i="9"/>
  <c r="BE2032" i="9"/>
  <c r="BE2033" i="9"/>
  <c r="BE2034" i="9"/>
  <c r="BE2035" i="9"/>
  <c r="BE2036" i="9"/>
  <c r="BE2037" i="9"/>
  <c r="BE2038" i="9"/>
  <c r="BE2039" i="9"/>
  <c r="BE2040" i="9"/>
  <c r="BE2041" i="9"/>
  <c r="BE2042" i="9"/>
  <c r="BE2043" i="9"/>
  <c r="BE2044" i="9"/>
  <c r="BE2045" i="9"/>
  <c r="BE2046" i="9"/>
  <c r="BE2047" i="9"/>
  <c r="BE2048" i="9"/>
  <c r="BE2049" i="9"/>
  <c r="BE2050" i="9"/>
  <c r="BE2051" i="9"/>
  <c r="BE2052" i="9"/>
  <c r="BE2053" i="9"/>
  <c r="BE2054" i="9"/>
  <c r="BE2055" i="9"/>
  <c r="BE2056" i="9"/>
  <c r="BE2057" i="9"/>
  <c r="BE2058" i="9"/>
  <c r="BE2059" i="9"/>
  <c r="BE2060" i="9"/>
  <c r="BE2061" i="9"/>
  <c r="BE2062" i="9"/>
  <c r="BE2063" i="9"/>
  <c r="BE2064" i="9"/>
  <c r="BE2065" i="9"/>
  <c r="BE2066" i="9"/>
  <c r="BE2067" i="9"/>
  <c r="BE2068" i="9"/>
  <c r="BE2069" i="9"/>
  <c r="BE2070" i="9"/>
  <c r="BE2071" i="9"/>
  <c r="BE2072" i="9"/>
  <c r="BE2073" i="9"/>
  <c r="BE2074" i="9"/>
  <c r="BE2075" i="9"/>
  <c r="BE2076" i="9"/>
  <c r="BE2077" i="9"/>
  <c r="BE2078" i="9"/>
  <c r="BE2079" i="9"/>
  <c r="BE2080" i="9"/>
  <c r="BE2081" i="9"/>
  <c r="BE2082" i="9"/>
  <c r="BE2083" i="9"/>
  <c r="BE2084" i="9"/>
  <c r="BE2085" i="9"/>
  <c r="BE2086" i="9"/>
  <c r="BE2087" i="9"/>
  <c r="BE2088" i="9"/>
  <c r="BE2089" i="9"/>
  <c r="BE2090" i="9"/>
  <c r="BE2091" i="9"/>
  <c r="BE2092" i="9"/>
  <c r="BE2093" i="9"/>
  <c r="BE2094" i="9"/>
  <c r="BE2095" i="9"/>
  <c r="BE2096" i="9"/>
  <c r="BE2097" i="9"/>
  <c r="BE2098" i="9"/>
  <c r="BE2099" i="9"/>
  <c r="BE2100" i="9"/>
  <c r="BE2101" i="9"/>
  <c r="BE2102" i="9"/>
  <c r="BE2103" i="9"/>
  <c r="BE2104" i="9"/>
  <c r="BE2105" i="9"/>
  <c r="BE2106" i="9"/>
  <c r="BE2107" i="9"/>
  <c r="BE2108" i="9"/>
  <c r="BE2109" i="9"/>
  <c r="BE2110" i="9"/>
  <c r="BE2111" i="9"/>
  <c r="BE2112" i="9"/>
  <c r="BE2113" i="9"/>
  <c r="BE2114" i="9"/>
  <c r="BE2115" i="9"/>
  <c r="BE2116" i="9"/>
  <c r="BE2117" i="9"/>
  <c r="BE2118" i="9"/>
  <c r="BE2119" i="9"/>
  <c r="BE2120" i="9"/>
  <c r="BE2121" i="9"/>
  <c r="BE2122" i="9"/>
  <c r="BE2123" i="9"/>
  <c r="BE2124" i="9"/>
  <c r="BE2125" i="9"/>
  <c r="BE2126" i="9"/>
  <c r="BE2127" i="9"/>
  <c r="BE2128" i="9"/>
  <c r="BE2129" i="9"/>
  <c r="BE2130" i="9"/>
  <c r="BE2131" i="9"/>
  <c r="BE2132" i="9"/>
  <c r="BE2133" i="9"/>
  <c r="BE2134" i="9"/>
  <c r="BE2135" i="9"/>
  <c r="BE2136" i="9"/>
  <c r="BE2137" i="9"/>
  <c r="BE2138" i="9"/>
  <c r="BE2139" i="9"/>
  <c r="BE2140" i="9"/>
  <c r="BE2141" i="9"/>
  <c r="BE2142" i="9"/>
  <c r="BE2143" i="9"/>
  <c r="BE2144" i="9"/>
  <c r="BE2145" i="9"/>
  <c r="BE2146" i="9"/>
  <c r="BE2147" i="9"/>
  <c r="BE2148" i="9"/>
  <c r="BE2149" i="9"/>
  <c r="BE2150" i="9"/>
  <c r="BE2151" i="9"/>
  <c r="BE2152" i="9"/>
  <c r="BE2153" i="9"/>
  <c r="BE2154" i="9"/>
  <c r="BE2155" i="9"/>
  <c r="BE2156" i="9"/>
  <c r="BE2157" i="9"/>
  <c r="BE2158" i="9"/>
  <c r="BE2159" i="9"/>
  <c r="BE2160" i="9"/>
  <c r="BE2161" i="9"/>
  <c r="BE2162" i="9"/>
  <c r="BE2163" i="9"/>
  <c r="BE2164" i="9"/>
  <c r="BE2165" i="9"/>
  <c r="BE2166" i="9"/>
  <c r="BE2167" i="9"/>
  <c r="BE2168" i="9"/>
  <c r="BE2169" i="9"/>
  <c r="BE2170" i="9"/>
  <c r="BE2171" i="9"/>
  <c r="BE2172" i="9"/>
  <c r="BE2173" i="9"/>
  <c r="BE2174" i="9"/>
  <c r="BE2175" i="9"/>
  <c r="BE2176" i="9"/>
  <c r="BE2177" i="9"/>
  <c r="BE2178" i="9"/>
  <c r="BE2179" i="9"/>
  <c r="BE2180" i="9"/>
  <c r="BE2181" i="9"/>
  <c r="BE2182" i="9"/>
  <c r="BE2183" i="9"/>
  <c r="BE2184" i="9"/>
  <c r="BE2185" i="9"/>
  <c r="BE2186" i="9"/>
  <c r="BE2187" i="9"/>
  <c r="BE2188" i="9"/>
  <c r="BE2189" i="9"/>
  <c r="BE2190" i="9"/>
  <c r="BE2191" i="9"/>
  <c r="BE2192" i="9"/>
  <c r="BE2193" i="9"/>
  <c r="BE2194" i="9"/>
  <c r="BE2195" i="9"/>
  <c r="BE2196" i="9"/>
  <c r="BE2197" i="9"/>
  <c r="BE2198" i="9"/>
  <c r="BE2199" i="9"/>
  <c r="BE2200" i="9"/>
  <c r="BE2201" i="9"/>
  <c r="BE2202" i="9"/>
  <c r="BE2203" i="9"/>
  <c r="BE2204" i="9"/>
  <c r="BE2205" i="9"/>
  <c r="BE2206" i="9"/>
  <c r="BE2207" i="9"/>
  <c r="BE2208" i="9"/>
  <c r="BE2209" i="9"/>
  <c r="BE2210" i="9"/>
  <c r="BE2211" i="9"/>
  <c r="BE2212" i="9"/>
  <c r="BE2213" i="9"/>
  <c r="BE2214" i="9"/>
  <c r="BE2215" i="9"/>
  <c r="BE2216" i="9"/>
  <c r="BE2217" i="9"/>
  <c r="BE2218" i="9"/>
  <c r="BE2219" i="9"/>
  <c r="BE2220" i="9"/>
  <c r="BE2221" i="9"/>
  <c r="BE2222" i="9"/>
  <c r="BE2223" i="9"/>
  <c r="BE2224" i="9"/>
  <c r="BE2225" i="9"/>
  <c r="BE2226" i="9"/>
  <c r="BE2227" i="9"/>
  <c r="BE2228" i="9"/>
  <c r="BE2229" i="9"/>
  <c r="BE2230" i="9"/>
  <c r="BE2231" i="9"/>
  <c r="BE2232" i="9"/>
  <c r="BE2233" i="9"/>
  <c r="BE2234" i="9"/>
  <c r="BE2235" i="9"/>
  <c r="BE2236" i="9"/>
  <c r="BE2237" i="9"/>
  <c r="BE2238" i="9"/>
  <c r="BE2239" i="9"/>
  <c r="BE2240" i="9"/>
  <c r="BE2241" i="9"/>
  <c r="BE2242" i="9"/>
  <c r="BE2243" i="9"/>
  <c r="BE2244" i="9"/>
  <c r="BE2245" i="9"/>
  <c r="BE2246" i="9"/>
  <c r="BE2247" i="9"/>
  <c r="BE2248" i="9"/>
  <c r="BE2249" i="9"/>
  <c r="BE2250" i="9"/>
  <c r="BE2251" i="9"/>
  <c r="BE2252" i="9"/>
  <c r="BE2253" i="9"/>
  <c r="BE2254" i="9"/>
  <c r="BE2255" i="9"/>
  <c r="BE2256" i="9"/>
  <c r="BE2257" i="9"/>
  <c r="BE2258" i="9"/>
  <c r="BE2259" i="9"/>
  <c r="BE2260" i="9"/>
  <c r="BE2261" i="9"/>
  <c r="BE2262" i="9"/>
  <c r="BE2263" i="9"/>
  <c r="BE2264" i="9"/>
  <c r="BE2265" i="9"/>
  <c r="BE2266" i="9"/>
  <c r="BE2267" i="9"/>
  <c r="BE2268" i="9"/>
  <c r="BE2269" i="9"/>
  <c r="BE2270" i="9"/>
  <c r="BE2271" i="9"/>
  <c r="BE2272" i="9"/>
  <c r="BE2273" i="9"/>
  <c r="BE2274" i="9"/>
  <c r="BE2275" i="9"/>
  <c r="BE2276" i="9"/>
  <c r="BE2277" i="9"/>
  <c r="BE2278" i="9"/>
  <c r="BE2279" i="9"/>
  <c r="BE2280" i="9"/>
  <c r="BE2281" i="9"/>
  <c r="BE2282" i="9"/>
  <c r="BE2283" i="9"/>
  <c r="BE2284" i="9"/>
  <c r="BE2285" i="9"/>
  <c r="BE2286" i="9"/>
  <c r="BE2287" i="9"/>
  <c r="BE2288" i="9"/>
  <c r="BE2289" i="9"/>
  <c r="BE2290" i="9"/>
  <c r="BE2291" i="9"/>
  <c r="BE2292" i="9"/>
  <c r="BE2293" i="9"/>
  <c r="BE2294" i="9"/>
  <c r="BE2295" i="9"/>
  <c r="BE2296" i="9"/>
  <c r="BE2297" i="9"/>
  <c r="BE2298" i="9"/>
  <c r="BE2299" i="9"/>
  <c r="BE2300" i="9"/>
  <c r="BE2301" i="9"/>
  <c r="BE2302" i="9"/>
  <c r="BE2303" i="9"/>
  <c r="BE2304" i="9"/>
  <c r="BE2305" i="9"/>
  <c r="BE2306" i="9"/>
  <c r="BE2307" i="9"/>
  <c r="BE2308" i="9"/>
  <c r="BE2309" i="9"/>
  <c r="BE2310" i="9"/>
  <c r="BE2311" i="9"/>
  <c r="BE2312" i="9"/>
  <c r="BE2313" i="9"/>
  <c r="BE2314" i="9"/>
  <c r="BE2315" i="9"/>
  <c r="BE2316" i="9"/>
  <c r="BE2317" i="9"/>
  <c r="BE2318" i="9"/>
  <c r="BE2319" i="9"/>
  <c r="BE2320" i="9"/>
  <c r="BE2321" i="9"/>
  <c r="BE2322" i="9"/>
  <c r="BE2323" i="9"/>
  <c r="BE2324" i="9"/>
  <c r="BE2325" i="9"/>
  <c r="BE2326" i="9"/>
  <c r="BE2327" i="9"/>
  <c r="BE2328" i="9"/>
  <c r="BE2329" i="9"/>
  <c r="BE2330" i="9"/>
  <c r="BE2331" i="9"/>
  <c r="BE2332" i="9"/>
  <c r="BE2333" i="9"/>
  <c r="BE2334" i="9"/>
  <c r="BE2335" i="9"/>
  <c r="BE2336" i="9"/>
  <c r="BE2337" i="9"/>
  <c r="BE2338" i="9"/>
  <c r="BE2339" i="9"/>
  <c r="BE2340" i="9"/>
  <c r="BE2341" i="9"/>
  <c r="BE2342" i="9"/>
  <c r="BE2343" i="9"/>
  <c r="BE2344" i="9"/>
  <c r="BE2345" i="9"/>
  <c r="BE2346" i="9"/>
  <c r="BE2347" i="9"/>
  <c r="BE2348" i="9"/>
  <c r="BE2349" i="9"/>
  <c r="BE2350" i="9"/>
  <c r="BE2351" i="9"/>
  <c r="BE2352" i="9"/>
  <c r="BE2353" i="9"/>
  <c r="BE2354" i="9"/>
  <c r="BE2355" i="9"/>
  <c r="BE2356" i="9"/>
  <c r="BE2357" i="9"/>
  <c r="BE2358" i="9"/>
  <c r="BE2359" i="9"/>
  <c r="BE2360" i="9"/>
  <c r="BE2361" i="9"/>
  <c r="BE2362" i="9"/>
  <c r="BE2363" i="9"/>
  <c r="BE2364" i="9"/>
  <c r="BE2365" i="9"/>
  <c r="BE2366" i="9"/>
  <c r="BE2367" i="9"/>
  <c r="BE2368" i="9"/>
  <c r="BE2369" i="9"/>
  <c r="BE2370" i="9"/>
  <c r="BE2371" i="9"/>
  <c r="BE2372" i="9"/>
  <c r="BE2373" i="9"/>
  <c r="BE2374" i="9"/>
  <c r="BE2375" i="9"/>
  <c r="BE2376" i="9"/>
  <c r="BE2377" i="9"/>
  <c r="BE2378" i="9"/>
  <c r="BE2379" i="9"/>
  <c r="BE2380" i="9"/>
  <c r="BE2381" i="9"/>
  <c r="BE2382" i="9"/>
  <c r="BE2383" i="9"/>
  <c r="BE2384" i="9"/>
  <c r="BE2385" i="9"/>
  <c r="BE2386" i="9"/>
  <c r="BE2387" i="9"/>
  <c r="BE2388" i="9"/>
  <c r="BE2389" i="9"/>
  <c r="BE2390" i="9"/>
  <c r="BE2391" i="9"/>
  <c r="BE2392" i="9"/>
  <c r="BE2393" i="9"/>
  <c r="BE2394" i="9"/>
  <c r="BE2395" i="9"/>
  <c r="BE2396" i="9"/>
  <c r="BE2397" i="9"/>
  <c r="BE2398" i="9"/>
  <c r="BE2399" i="9"/>
  <c r="BE2400" i="9"/>
  <c r="BE2401" i="9"/>
  <c r="BE2402" i="9"/>
  <c r="BE2403" i="9"/>
  <c r="BE2404" i="9"/>
  <c r="BE2405" i="9"/>
  <c r="BE2406" i="9"/>
  <c r="BE2407" i="9"/>
  <c r="BE2408" i="9"/>
  <c r="BE2409" i="9"/>
  <c r="BE2410" i="9"/>
  <c r="BE2411" i="9"/>
  <c r="BE2412" i="9"/>
  <c r="BE2413" i="9"/>
  <c r="BE2414" i="9"/>
  <c r="BE2415" i="9"/>
  <c r="BE2416" i="9"/>
  <c r="BE2417" i="9"/>
  <c r="BE2418" i="9"/>
  <c r="BE2419" i="9"/>
  <c r="BE2420" i="9"/>
  <c r="BE2421" i="9"/>
  <c r="BE2422" i="9"/>
  <c r="BE2423" i="9"/>
  <c r="BE2424" i="9"/>
  <c r="BE2425" i="9"/>
  <c r="BE2426" i="9"/>
  <c r="BE2427" i="9"/>
  <c r="BE2428" i="9"/>
  <c r="BE2429" i="9"/>
  <c r="BE2430" i="9"/>
  <c r="BE2431" i="9"/>
  <c r="BE2432" i="9"/>
  <c r="BE2433" i="9"/>
  <c r="BE2434" i="9"/>
  <c r="BE2435" i="9"/>
  <c r="BE2436" i="9"/>
  <c r="BE2437" i="9"/>
  <c r="BE2438" i="9"/>
  <c r="BE2439" i="9"/>
  <c r="BE2440" i="9"/>
  <c r="BE2441" i="9"/>
  <c r="BE2442" i="9"/>
  <c r="BE2443" i="9"/>
  <c r="BE2444" i="9"/>
  <c r="BE2445" i="9"/>
  <c r="BE2446" i="9"/>
  <c r="BE2447" i="9"/>
  <c r="BE2448" i="9"/>
  <c r="BE2449" i="9"/>
  <c r="BE2450" i="9"/>
  <c r="BE2451" i="9"/>
  <c r="BE2452" i="9"/>
  <c r="BE2453" i="9"/>
  <c r="BE2454" i="9"/>
  <c r="BE2455" i="9"/>
  <c r="BE2456" i="9"/>
  <c r="BE2457" i="9"/>
  <c r="BE2458" i="9"/>
  <c r="BE2459" i="9"/>
  <c r="BE2460" i="9"/>
  <c r="BE2461" i="9"/>
  <c r="BE2462" i="9"/>
  <c r="BE2463" i="9"/>
  <c r="BE2464" i="9"/>
  <c r="BE2465" i="9"/>
  <c r="BE2466" i="9"/>
  <c r="BE2467" i="9"/>
  <c r="BE2468" i="9"/>
  <c r="BE2469" i="9"/>
  <c r="BE2470" i="9"/>
  <c r="BE2471" i="9"/>
  <c r="BE2472" i="9"/>
  <c r="BE2473" i="9"/>
  <c r="BE2474" i="9"/>
  <c r="BE2475" i="9"/>
  <c r="BE2476" i="9"/>
  <c r="BE2477" i="9"/>
  <c r="BE2478" i="9"/>
  <c r="BE2479" i="9"/>
  <c r="BE2480" i="9"/>
  <c r="BE2481" i="9"/>
  <c r="BE2482" i="9"/>
  <c r="BE2483" i="9"/>
  <c r="BE2484" i="9"/>
  <c r="BE2485" i="9"/>
  <c r="BE2486" i="9"/>
  <c r="BE2487" i="9"/>
  <c r="BE2488" i="9"/>
  <c r="BE2489" i="9"/>
  <c r="BE2490" i="9"/>
  <c r="BE2491" i="9"/>
  <c r="BE2492" i="9"/>
  <c r="BE2493" i="9"/>
  <c r="BE2494" i="9"/>
  <c r="BE2495" i="9"/>
  <c r="BE2496" i="9"/>
  <c r="BE2497" i="9"/>
  <c r="BE2498" i="9"/>
  <c r="BE2499" i="9"/>
  <c r="BE2500" i="9"/>
  <c r="BE2501" i="9"/>
  <c r="BE2502" i="9"/>
  <c r="BE2503" i="9"/>
  <c r="BE2504" i="9"/>
  <c r="BE2505" i="9"/>
  <c r="BE2506" i="9"/>
  <c r="BE2507" i="9"/>
  <c r="BE2508" i="9"/>
  <c r="BE2509" i="9"/>
  <c r="BE2510" i="9"/>
  <c r="BE2511" i="9"/>
  <c r="BE2512" i="9"/>
  <c r="BE2513" i="9"/>
  <c r="BE2514" i="9"/>
  <c r="BE2515" i="9"/>
  <c r="BE2516" i="9"/>
  <c r="BE2517" i="9"/>
  <c r="BE2518" i="9"/>
  <c r="BE2519" i="9"/>
  <c r="BE2520" i="9"/>
  <c r="BE2521" i="9"/>
  <c r="BE2522" i="9"/>
  <c r="BE2523" i="9"/>
  <c r="BE2524" i="9"/>
  <c r="BE2525" i="9"/>
  <c r="BE2526" i="9"/>
  <c r="BE2527" i="9"/>
  <c r="BE2528" i="9"/>
  <c r="BE2529" i="9"/>
  <c r="BE2530" i="9"/>
  <c r="BE2531" i="9"/>
  <c r="BE2532" i="9"/>
  <c r="BE2533" i="9"/>
  <c r="BE2534" i="9"/>
  <c r="BE2535" i="9"/>
  <c r="BE2536" i="9"/>
  <c r="BE2537" i="9"/>
  <c r="BE2538" i="9"/>
  <c r="BE2539" i="9"/>
  <c r="BE2540" i="9"/>
  <c r="BE2541" i="9"/>
  <c r="BE2542" i="9"/>
  <c r="BE2543" i="9"/>
  <c r="BE2544" i="9"/>
  <c r="BE2545" i="9"/>
  <c r="BE2546" i="9"/>
  <c r="BE2547" i="9"/>
  <c r="BE2548" i="9"/>
  <c r="BE2549" i="9"/>
  <c r="BE2550" i="9"/>
  <c r="BE2551" i="9"/>
  <c r="BE2552" i="9"/>
  <c r="BE2553" i="9"/>
  <c r="BE2554" i="9"/>
  <c r="BE2555" i="9"/>
  <c r="BE2556" i="9"/>
  <c r="BE2557" i="9"/>
  <c r="BE2558" i="9"/>
  <c r="BE2559" i="9"/>
  <c r="BE2560" i="9"/>
  <c r="BE2561" i="9"/>
  <c r="BE2562" i="9"/>
  <c r="BE2563" i="9"/>
  <c r="BE2564" i="9"/>
  <c r="BE2565" i="9"/>
  <c r="BE2566" i="9"/>
  <c r="BE2567" i="9"/>
  <c r="BE2568" i="9"/>
  <c r="BE2569" i="9"/>
  <c r="BE2570" i="9"/>
  <c r="BE2571" i="9"/>
  <c r="BE2572" i="9"/>
  <c r="BE2573" i="9"/>
  <c r="BE2574" i="9"/>
  <c r="BE2575" i="9"/>
  <c r="BE2576" i="9"/>
  <c r="BE2577" i="9"/>
  <c r="BE2578" i="9"/>
  <c r="BE2579" i="9"/>
  <c r="BE2580" i="9"/>
  <c r="BE2581" i="9"/>
  <c r="BE2582" i="9"/>
  <c r="BE2583" i="9"/>
  <c r="BE2584" i="9"/>
  <c r="BE2585" i="9"/>
  <c r="BE2586" i="9"/>
  <c r="BE2587" i="9"/>
  <c r="BE2588" i="9"/>
  <c r="BE2589" i="9"/>
  <c r="BE2590" i="9"/>
  <c r="BE2591" i="9"/>
  <c r="BE2592" i="9"/>
  <c r="BE2593" i="9"/>
  <c r="BE2594" i="9"/>
  <c r="BE2595" i="9"/>
  <c r="BE2596" i="9"/>
  <c r="BE2597" i="9"/>
  <c r="BE2598" i="9"/>
  <c r="BE2599" i="9"/>
  <c r="BE2600" i="9"/>
  <c r="BE2601" i="9"/>
  <c r="BE2602" i="9"/>
  <c r="BE2603" i="9"/>
  <c r="BE2604" i="9"/>
  <c r="BE2605" i="9"/>
  <c r="BE2606" i="9"/>
  <c r="BE2607" i="9"/>
  <c r="BE2608" i="9"/>
  <c r="BE2609" i="9"/>
  <c r="BE2610" i="9"/>
  <c r="BE2611" i="9"/>
  <c r="BE2612" i="9"/>
  <c r="BE2613" i="9"/>
  <c r="BE2614" i="9"/>
  <c r="BE2615" i="9"/>
  <c r="BE2616" i="9"/>
  <c r="BE2617" i="9"/>
  <c r="BE2618" i="9"/>
  <c r="BE2619" i="9"/>
  <c r="BE2620" i="9"/>
  <c r="BE2621" i="9"/>
  <c r="BE2622" i="9"/>
  <c r="BE2623" i="9"/>
  <c r="BE2624" i="9"/>
  <c r="BE2625" i="9"/>
  <c r="BE2626" i="9"/>
  <c r="BE2627" i="9"/>
  <c r="BE2628" i="9"/>
  <c r="BE2629" i="9"/>
  <c r="BE2630" i="9"/>
  <c r="BE2631" i="9"/>
  <c r="BE2632" i="9"/>
  <c r="BE2633" i="9"/>
  <c r="BE2634" i="9"/>
  <c r="BE2635" i="9"/>
  <c r="BE2636" i="9"/>
  <c r="BE2637" i="9"/>
  <c r="BE2638" i="9"/>
  <c r="BE2639" i="9"/>
  <c r="BE2640" i="9"/>
  <c r="BE2641" i="9"/>
  <c r="BE2642" i="9"/>
  <c r="BE2643" i="9"/>
  <c r="BE2644" i="9"/>
  <c r="BE2645" i="9"/>
  <c r="BE2646" i="9"/>
  <c r="BE2647" i="9"/>
  <c r="BE2648" i="9"/>
  <c r="BE2649" i="9"/>
  <c r="BE2650" i="9"/>
  <c r="BE2651" i="9"/>
  <c r="BE2652" i="9"/>
  <c r="BE2653" i="9"/>
  <c r="BE2654" i="9"/>
  <c r="BE2655" i="9"/>
  <c r="BE2656" i="9"/>
  <c r="BE2657" i="9"/>
  <c r="BE2658" i="9"/>
  <c r="BE2659" i="9"/>
  <c r="BE2660" i="9"/>
  <c r="BE2661" i="9"/>
  <c r="BE2662" i="9"/>
  <c r="BE2663" i="9"/>
  <c r="BE2664" i="9"/>
  <c r="BE2665" i="9"/>
  <c r="BE2666" i="9"/>
  <c r="BE2667" i="9"/>
  <c r="BE2668" i="9"/>
  <c r="BE2669" i="9"/>
  <c r="BE2670" i="9"/>
  <c r="BE2671" i="9"/>
  <c r="BE2672" i="9"/>
  <c r="BE2673" i="9"/>
  <c r="BE2674" i="9"/>
  <c r="BE2675" i="9"/>
  <c r="BE2676" i="9"/>
  <c r="BE2677" i="9"/>
  <c r="BE2678" i="9"/>
  <c r="BE2679" i="9"/>
  <c r="BE2680" i="9"/>
  <c r="BE2681" i="9"/>
  <c r="BE2682" i="9"/>
  <c r="BE2683" i="9"/>
  <c r="BE2684" i="9"/>
  <c r="BE2685" i="9"/>
  <c r="BE2686" i="9"/>
  <c r="BE2687" i="9"/>
  <c r="BE2688" i="9"/>
  <c r="BE2689" i="9"/>
  <c r="BE2690" i="9"/>
  <c r="BE2691" i="9"/>
  <c r="BE2692" i="9"/>
  <c r="BE2693" i="9"/>
  <c r="BE2694" i="9"/>
  <c r="BE2695" i="9"/>
  <c r="BE2696" i="9"/>
  <c r="BE2697" i="9"/>
  <c r="BE2698" i="9"/>
  <c r="BE2699" i="9"/>
  <c r="BE2700" i="9"/>
  <c r="BE2701" i="9"/>
  <c r="BE2702" i="9"/>
  <c r="BE2703" i="9"/>
  <c r="BE2704" i="9"/>
  <c r="BE2705" i="9"/>
  <c r="BE2706" i="9"/>
  <c r="BE2707" i="9"/>
  <c r="BE2708" i="9"/>
  <c r="BE2709" i="9"/>
  <c r="BE2710" i="9"/>
  <c r="BE2711" i="9"/>
  <c r="BE2712" i="9"/>
  <c r="BE2713" i="9"/>
  <c r="BE2714" i="9"/>
  <c r="BE2715" i="9"/>
  <c r="BE2716" i="9"/>
  <c r="BE2717" i="9"/>
  <c r="BE2718" i="9"/>
  <c r="BE2719" i="9"/>
  <c r="BE2720" i="9"/>
  <c r="BE2721" i="9"/>
  <c r="BE2722" i="9"/>
  <c r="BE2723" i="9"/>
  <c r="BE2724" i="9"/>
  <c r="BE2725" i="9"/>
  <c r="BE2726" i="9"/>
  <c r="BE2727" i="9"/>
  <c r="BE2728" i="9"/>
  <c r="BE2729" i="9"/>
  <c r="BE2730" i="9"/>
  <c r="BE2731" i="9"/>
  <c r="BE2732" i="9"/>
  <c r="BE2733" i="9"/>
  <c r="BE2734" i="9"/>
  <c r="BE2735" i="9"/>
  <c r="BE2736" i="9"/>
  <c r="BE2737" i="9"/>
  <c r="BE2738" i="9"/>
  <c r="BE2739" i="9"/>
  <c r="BE2740" i="9"/>
  <c r="BE2741" i="9"/>
  <c r="BE2742" i="9"/>
  <c r="BE2743" i="9"/>
  <c r="BE2744" i="9"/>
  <c r="BE2745" i="9"/>
  <c r="BE2746" i="9"/>
  <c r="BE2747" i="9"/>
  <c r="BE2748" i="9"/>
  <c r="BE2749" i="9"/>
  <c r="BE2750" i="9"/>
  <c r="BE2751" i="9"/>
  <c r="BE2752" i="9"/>
  <c r="BE2753" i="9"/>
  <c r="BE2754" i="9"/>
  <c r="BE2755" i="9"/>
  <c r="BE2756" i="9"/>
  <c r="BE2757" i="9"/>
  <c r="BE2758" i="9"/>
  <c r="BE2759" i="9"/>
  <c r="BE2760" i="9"/>
  <c r="BE2761" i="9"/>
  <c r="BE2762" i="9"/>
  <c r="BE2763" i="9"/>
  <c r="BE2764" i="9"/>
  <c r="BE2765" i="9"/>
  <c r="BE2766" i="9"/>
  <c r="BE2767" i="9"/>
  <c r="BE2768" i="9"/>
  <c r="BE2769" i="9"/>
  <c r="BE2770" i="9"/>
  <c r="BE2771" i="9"/>
  <c r="BE2772" i="9"/>
  <c r="BE2773" i="9"/>
  <c r="BE2774" i="9"/>
  <c r="BE2775" i="9"/>
  <c r="BE2776" i="9"/>
  <c r="BE2777" i="9"/>
  <c r="BE2778" i="9"/>
  <c r="BE2779" i="9"/>
  <c r="BE2780" i="9"/>
  <c r="BE2781" i="9"/>
  <c r="BE2782" i="9"/>
  <c r="BE2783" i="9"/>
  <c r="BE2784" i="9"/>
  <c r="BE2785" i="9"/>
  <c r="BE2786" i="9"/>
  <c r="BE2787" i="9"/>
  <c r="BE2788" i="9"/>
  <c r="BE2789" i="9"/>
  <c r="BE2790" i="9"/>
  <c r="BE2791" i="9"/>
  <c r="BE2792" i="9"/>
  <c r="BE2793" i="9"/>
  <c r="BE2794" i="9"/>
  <c r="BE2795" i="9"/>
  <c r="BE2796" i="9"/>
  <c r="BE2797" i="9"/>
  <c r="BE2798" i="9"/>
  <c r="BE2799" i="9"/>
  <c r="BE2800" i="9"/>
  <c r="BE2801" i="9"/>
  <c r="BE2802" i="9"/>
  <c r="BE2803" i="9"/>
  <c r="BE2804" i="9"/>
  <c r="BE2805" i="9"/>
  <c r="BE2806" i="9"/>
  <c r="BE2807" i="9"/>
  <c r="BE2808" i="9"/>
  <c r="BE2809" i="9"/>
  <c r="BE2810" i="9"/>
  <c r="BE2811" i="9"/>
  <c r="BE2812" i="9"/>
  <c r="BE2813" i="9"/>
  <c r="BE2814" i="9"/>
  <c r="BE2815" i="9"/>
  <c r="BE2816" i="9"/>
  <c r="BE2817" i="9"/>
  <c r="BE2818" i="9"/>
  <c r="BE2819" i="9"/>
  <c r="BE2820" i="9"/>
  <c r="BE2821" i="9"/>
  <c r="BE2822" i="9"/>
  <c r="BE2823" i="9"/>
  <c r="BE2824" i="9"/>
  <c r="BE2825" i="9"/>
  <c r="BE2826" i="9"/>
  <c r="BE2827" i="9"/>
  <c r="BE2828" i="9"/>
  <c r="BE2829" i="9"/>
  <c r="BE2830" i="9"/>
  <c r="BE2831" i="9"/>
  <c r="BE2832" i="9"/>
  <c r="BE2833" i="9"/>
  <c r="BE2834" i="9"/>
  <c r="BE2835" i="9"/>
  <c r="BE2836" i="9"/>
  <c r="BE2837" i="9"/>
  <c r="BE2838" i="9"/>
  <c r="BE2839" i="9"/>
  <c r="BE2840" i="9"/>
  <c r="BE2841" i="9"/>
  <c r="BE2842" i="9"/>
  <c r="BE2843" i="9"/>
  <c r="BE2844" i="9"/>
  <c r="BE2845" i="9"/>
  <c r="BE2846" i="9"/>
  <c r="BE2847" i="9"/>
  <c r="BE2848" i="9"/>
  <c r="BE2849" i="9"/>
  <c r="BE2850" i="9"/>
  <c r="BE2851" i="9"/>
  <c r="BE2852" i="9"/>
  <c r="BE2853" i="9"/>
  <c r="BE2854" i="9"/>
  <c r="BE2855" i="9"/>
  <c r="BE2856" i="9"/>
  <c r="BE2857" i="9"/>
  <c r="BE2858" i="9"/>
  <c r="BE2859" i="9"/>
  <c r="BE2860" i="9"/>
  <c r="BE2861" i="9"/>
  <c r="BE2862" i="9"/>
  <c r="BE2863" i="9"/>
  <c r="BE2864" i="9"/>
  <c r="BE2865" i="9"/>
  <c r="BE2866" i="9"/>
  <c r="BE2867" i="9"/>
  <c r="BE2868" i="9"/>
  <c r="BE2869" i="9"/>
  <c r="BE2870" i="9"/>
  <c r="BE2871" i="9"/>
  <c r="BE2872" i="9"/>
  <c r="BE2873" i="9"/>
  <c r="BE2874" i="9"/>
  <c r="BE2875" i="9"/>
  <c r="BE2876" i="9"/>
  <c r="BE2877" i="9"/>
  <c r="BE2878" i="9"/>
  <c r="BE2879" i="9"/>
  <c r="BE2880" i="9"/>
  <c r="BE2881" i="9"/>
  <c r="BE2882" i="9"/>
  <c r="BE2883" i="9"/>
  <c r="BE2884" i="9"/>
  <c r="BE2885" i="9"/>
  <c r="BE2886" i="9"/>
  <c r="BE2887" i="9"/>
  <c r="BE2888" i="9"/>
  <c r="BE2889" i="9"/>
  <c r="BE2890" i="9"/>
  <c r="BE2891" i="9"/>
  <c r="BE2892" i="9"/>
  <c r="BE2893" i="9"/>
  <c r="BE2894" i="9"/>
  <c r="BE2895" i="9"/>
  <c r="BE2896" i="9"/>
  <c r="BE2897" i="9"/>
  <c r="BE2898" i="9"/>
  <c r="BE2899" i="9"/>
  <c r="BE2900" i="9"/>
  <c r="BE2901" i="9"/>
  <c r="BE2902" i="9"/>
  <c r="BE2903" i="9"/>
  <c r="BE2904" i="9"/>
  <c r="BE2905" i="9"/>
  <c r="BE2906" i="9"/>
  <c r="BE2907" i="9"/>
  <c r="BE2908" i="9"/>
  <c r="BE2909" i="9"/>
  <c r="BE2910" i="9"/>
  <c r="BE2911" i="9"/>
  <c r="BE2912" i="9"/>
  <c r="BE2913" i="9"/>
  <c r="BE2914" i="9"/>
  <c r="BE2915" i="9"/>
  <c r="BE2916" i="9"/>
  <c r="BE2917" i="9"/>
  <c r="BE2918" i="9"/>
  <c r="BE2919" i="9"/>
  <c r="BE2920" i="9"/>
  <c r="BE2921" i="9"/>
  <c r="BE2922" i="9"/>
  <c r="BE2923" i="9"/>
  <c r="BE2924" i="9"/>
  <c r="BE2925" i="9"/>
  <c r="BE2926" i="9"/>
  <c r="BE2927" i="9"/>
  <c r="BE2928" i="9"/>
  <c r="BE2929" i="9"/>
  <c r="BE2930" i="9"/>
  <c r="BE2931" i="9"/>
  <c r="BE2932" i="9"/>
  <c r="BE2933" i="9"/>
  <c r="BE2934" i="9"/>
  <c r="BE2935" i="9"/>
  <c r="BE2936" i="9"/>
  <c r="BE2937" i="9"/>
  <c r="BE2938" i="9"/>
  <c r="BE2939" i="9"/>
  <c r="BE2940" i="9"/>
  <c r="BE2941" i="9"/>
  <c r="BE2942" i="9"/>
  <c r="BE2943" i="9"/>
  <c r="BE2944" i="9"/>
  <c r="BE2945" i="9"/>
  <c r="BE2946" i="9"/>
  <c r="BE2947" i="9"/>
  <c r="BE2948" i="9"/>
  <c r="BE2949" i="9"/>
  <c r="BE2950" i="9"/>
  <c r="BE2951" i="9"/>
  <c r="BE2952" i="9"/>
  <c r="BE2953" i="9"/>
  <c r="BE2954" i="9"/>
  <c r="BE2955" i="9"/>
  <c r="BE2956" i="9"/>
  <c r="BE2957" i="9"/>
  <c r="BE2958" i="9"/>
  <c r="BE2959" i="9"/>
  <c r="BE2960" i="9"/>
  <c r="BE2961" i="9"/>
  <c r="BE2962" i="9"/>
  <c r="BE2963" i="9"/>
  <c r="BE2964" i="9"/>
  <c r="BE2965" i="9"/>
  <c r="BE2966" i="9"/>
  <c r="BE2967" i="9"/>
  <c r="BE2968" i="9"/>
  <c r="BE2969" i="9"/>
  <c r="BE2970" i="9"/>
  <c r="BE2971" i="9"/>
  <c r="BE2972" i="9"/>
  <c r="BE2973" i="9"/>
  <c r="BE2974" i="9"/>
  <c r="BE2975" i="9"/>
  <c r="BE2976" i="9"/>
  <c r="BE2977" i="9"/>
  <c r="BE2978" i="9"/>
  <c r="BE2979" i="9"/>
  <c r="BE2980" i="9"/>
  <c r="BE2981" i="9"/>
  <c r="BE2982" i="9"/>
  <c r="BE2983" i="9"/>
  <c r="BE2984" i="9"/>
  <c r="BE2985" i="9"/>
  <c r="BE2986" i="9"/>
  <c r="BE2987" i="9"/>
  <c r="BE2988" i="9"/>
  <c r="BE2989" i="9"/>
  <c r="BE2990" i="9"/>
  <c r="BE2991" i="9"/>
  <c r="BE2992" i="9"/>
  <c r="BE2993" i="9"/>
  <c r="BE2994" i="9"/>
  <c r="BE2995" i="9"/>
  <c r="BE2996" i="9"/>
  <c r="BE2997" i="9"/>
  <c r="BE2998" i="9"/>
  <c r="BE2999" i="9"/>
  <c r="BE3000" i="9"/>
  <c r="BE3001" i="9"/>
  <c r="BE3002" i="9"/>
  <c r="BE3003" i="9"/>
  <c r="BE3004" i="9"/>
  <c r="BE3005" i="9"/>
  <c r="BE3006" i="9"/>
  <c r="BE3007" i="9"/>
  <c r="BE3008" i="9"/>
  <c r="BE3009" i="9"/>
  <c r="BE3010" i="9"/>
  <c r="BE3011" i="9"/>
  <c r="BE3012" i="9"/>
  <c r="BE3013" i="9"/>
  <c r="BE3014" i="9"/>
  <c r="BE3015" i="9"/>
  <c r="BE3016" i="9"/>
  <c r="BE3017" i="9"/>
  <c r="BE3018" i="9"/>
  <c r="BE3019" i="9"/>
  <c r="BE3020" i="9"/>
  <c r="BE3021" i="9"/>
  <c r="BE3022" i="9"/>
  <c r="BE3023" i="9"/>
  <c r="BE3024" i="9"/>
  <c r="BE3025" i="9"/>
  <c r="BE3026" i="9"/>
  <c r="BE3027" i="9"/>
  <c r="BE3028" i="9"/>
  <c r="BE3029" i="9"/>
  <c r="BE3030" i="9"/>
  <c r="BE3031" i="9"/>
  <c r="BE3032" i="9"/>
  <c r="BE3033" i="9"/>
  <c r="BE3034" i="9"/>
  <c r="BE3035" i="9"/>
  <c r="BE3036" i="9"/>
  <c r="BE3037" i="9"/>
  <c r="BE3038" i="9"/>
  <c r="BE3039" i="9"/>
  <c r="BE3040" i="9"/>
  <c r="BE3041" i="9"/>
  <c r="BE3042" i="9"/>
  <c r="BE3043" i="9"/>
  <c r="BE3044" i="9"/>
  <c r="BE3045" i="9"/>
  <c r="BE3046" i="9"/>
  <c r="BE3047" i="9"/>
  <c r="BE3048" i="9"/>
  <c r="BE3049" i="9"/>
  <c r="BE3050" i="9"/>
  <c r="BE3051" i="9"/>
  <c r="BE3052" i="9"/>
  <c r="BE3053" i="9"/>
  <c r="BE3054" i="9"/>
  <c r="BE3055" i="9"/>
  <c r="BE3056" i="9"/>
  <c r="BE3057" i="9"/>
  <c r="BE3058" i="9"/>
  <c r="BE3059" i="9"/>
  <c r="BE3060" i="9"/>
  <c r="BE3061" i="9"/>
  <c r="BE3062" i="9"/>
  <c r="BE3063" i="9"/>
  <c r="BE3064" i="9"/>
  <c r="BE3065" i="9"/>
  <c r="BE3066" i="9"/>
  <c r="BE3067" i="9"/>
  <c r="BE3068" i="9"/>
  <c r="BE3069" i="9"/>
  <c r="BE3070" i="9"/>
  <c r="BE3071" i="9"/>
  <c r="BE3072" i="9"/>
  <c r="BE3073" i="9"/>
  <c r="BE3074" i="9"/>
  <c r="BE3075" i="9"/>
  <c r="BE3076" i="9"/>
  <c r="BE3077" i="9"/>
  <c r="BE3078" i="9"/>
  <c r="BE3079" i="9"/>
  <c r="BE3080" i="9"/>
  <c r="BE3081" i="9"/>
  <c r="BE3082" i="9"/>
  <c r="BE3083" i="9"/>
  <c r="BE3084" i="9"/>
  <c r="BE3085" i="9"/>
  <c r="BE3086" i="9"/>
  <c r="BE3087" i="9"/>
  <c r="BE3088" i="9"/>
  <c r="BE3089" i="9"/>
  <c r="BE3090" i="9"/>
  <c r="BE3091" i="9"/>
  <c r="BE3092" i="9"/>
  <c r="BE3093" i="9"/>
  <c r="BE3094" i="9"/>
  <c r="BE3095" i="9"/>
  <c r="BE3096" i="9"/>
  <c r="BE3097" i="9"/>
  <c r="BE3098" i="9"/>
  <c r="BE3099" i="9"/>
  <c r="BE3100" i="9"/>
  <c r="BE3101" i="9"/>
  <c r="BE3102" i="9"/>
  <c r="BE3103" i="9"/>
  <c r="BE3104" i="9"/>
  <c r="BE3105" i="9"/>
  <c r="BE3106" i="9"/>
  <c r="BE3107" i="9"/>
  <c r="BE3108" i="9"/>
  <c r="BE3109" i="9"/>
  <c r="BE3110" i="9"/>
  <c r="BE3111" i="9"/>
  <c r="BE3112" i="9"/>
  <c r="BE3113" i="9"/>
  <c r="BE3114" i="9"/>
  <c r="BE3115" i="9"/>
  <c r="BE3116" i="9"/>
  <c r="BE3117" i="9"/>
  <c r="BE3118" i="9"/>
  <c r="BE3119" i="9"/>
  <c r="BE3120" i="9"/>
  <c r="BE3121" i="9"/>
  <c r="BE3122" i="9"/>
  <c r="BE3123" i="9"/>
  <c r="BE3124" i="9"/>
  <c r="BE3125" i="9"/>
  <c r="BE3126" i="9"/>
  <c r="BE3127" i="9"/>
  <c r="BE3128" i="9"/>
  <c r="BE3129" i="9"/>
  <c r="BE3130" i="9"/>
  <c r="BE3131" i="9"/>
  <c r="BE3132" i="9"/>
  <c r="BE3133" i="9"/>
  <c r="BE3134" i="9"/>
  <c r="BE3135" i="9"/>
  <c r="BE3136" i="9"/>
  <c r="BE3137" i="9"/>
  <c r="BE3138" i="9"/>
  <c r="BE3139" i="9"/>
  <c r="BE3140" i="9"/>
  <c r="BE3141" i="9"/>
  <c r="BE3142" i="9"/>
  <c r="BE3143" i="9"/>
  <c r="BE3144" i="9"/>
  <c r="BE3145" i="9"/>
  <c r="BE3146" i="9"/>
  <c r="BE3147" i="9"/>
  <c r="BE3148" i="9"/>
  <c r="BE3149" i="9"/>
  <c r="BE3150" i="9"/>
  <c r="BE3151" i="9"/>
  <c r="BE3152" i="9"/>
  <c r="BE3153" i="9"/>
  <c r="BE3154" i="9"/>
  <c r="BE3155" i="9"/>
  <c r="BE3156" i="9"/>
  <c r="BE3157" i="9"/>
  <c r="BE3158" i="9"/>
  <c r="BE3159" i="9"/>
  <c r="BE3160" i="9"/>
  <c r="BE3161" i="9"/>
  <c r="BE3162" i="9"/>
  <c r="BE3163" i="9"/>
  <c r="BE3164" i="9"/>
  <c r="BE3165" i="9"/>
  <c r="BE3166" i="9"/>
  <c r="BE3167" i="9"/>
  <c r="BE3168" i="9"/>
  <c r="BE3169" i="9"/>
  <c r="BE3170" i="9"/>
  <c r="BE3171" i="9"/>
  <c r="BE3172" i="9"/>
  <c r="BE3173" i="9"/>
  <c r="BE3174" i="9"/>
  <c r="BE3175" i="9"/>
  <c r="BE3176" i="9"/>
  <c r="BE3177" i="9"/>
  <c r="BE3178" i="9"/>
  <c r="BE3179" i="9"/>
  <c r="BE3180" i="9"/>
  <c r="BE3181" i="9"/>
  <c r="BE3182" i="9"/>
  <c r="BE3183" i="9"/>
  <c r="BE3184" i="9"/>
  <c r="BE3185" i="9"/>
  <c r="BE3186" i="9"/>
  <c r="BE3187" i="9"/>
  <c r="BE3188" i="9"/>
  <c r="BE3189" i="9"/>
  <c r="BE3190" i="9"/>
  <c r="BE3191" i="9"/>
  <c r="BE3192" i="9"/>
  <c r="BE3193" i="9"/>
  <c r="BE3194" i="9"/>
  <c r="BE3195" i="9"/>
  <c r="BE3196" i="9"/>
  <c r="BE3197" i="9"/>
  <c r="BE3198" i="9"/>
  <c r="BE3199" i="9"/>
  <c r="BE3200" i="9"/>
  <c r="BE3201" i="9"/>
  <c r="BE3202" i="9"/>
  <c r="BE3203" i="9"/>
  <c r="BE3204" i="9"/>
  <c r="BE3205" i="9"/>
  <c r="BE3206" i="9"/>
  <c r="BE3207" i="9"/>
  <c r="BE3208" i="9"/>
  <c r="BE3209" i="9"/>
  <c r="BE3210" i="9"/>
  <c r="BE3211" i="9"/>
  <c r="BE3212" i="9"/>
  <c r="BE3213" i="9"/>
  <c r="BE3214" i="9"/>
  <c r="BE3215" i="9"/>
  <c r="BE3216" i="9"/>
  <c r="BE3217" i="9"/>
  <c r="BE3218" i="9"/>
  <c r="BE3219" i="9"/>
  <c r="BE3220" i="9"/>
  <c r="BE3221" i="9"/>
  <c r="BE3222" i="9"/>
  <c r="BE3223" i="9"/>
  <c r="BE3224" i="9"/>
  <c r="BE3225" i="9"/>
  <c r="BE3226" i="9"/>
  <c r="BE3227" i="9"/>
  <c r="BE3228" i="9"/>
  <c r="BE3229" i="9"/>
  <c r="BE3230" i="9"/>
  <c r="BE3231" i="9"/>
  <c r="BE3232" i="9"/>
  <c r="BE3233" i="9"/>
  <c r="BE3234" i="9"/>
  <c r="BE3235" i="9"/>
  <c r="BE3236" i="9"/>
  <c r="BE3237" i="9"/>
  <c r="BE3238" i="9"/>
  <c r="BE3239" i="9"/>
  <c r="BE3240" i="9"/>
  <c r="BE3241" i="9"/>
  <c r="BE3242" i="9"/>
  <c r="BE3243" i="9"/>
  <c r="BE3244" i="9"/>
  <c r="BE3245" i="9"/>
  <c r="BE3246" i="9"/>
  <c r="BE3247" i="9"/>
  <c r="BE3248" i="9"/>
  <c r="BE3249" i="9"/>
  <c r="BE3250" i="9"/>
  <c r="BE3251" i="9"/>
  <c r="BE3252" i="9"/>
  <c r="BE3253" i="9"/>
  <c r="BE3254" i="9"/>
  <c r="BE3255" i="9"/>
  <c r="BE3256" i="9"/>
  <c r="BE3257" i="9"/>
  <c r="BE3258" i="9"/>
  <c r="BE3259" i="9"/>
  <c r="BE3260" i="9"/>
  <c r="BE3261" i="9"/>
  <c r="BE3262" i="9"/>
  <c r="BE3263" i="9"/>
  <c r="BE3264" i="9"/>
  <c r="BE3265" i="9"/>
  <c r="BE3266" i="9"/>
  <c r="BE3267" i="9"/>
  <c r="BE3268" i="9"/>
  <c r="BE3269" i="9"/>
  <c r="BE3270" i="9"/>
  <c r="BE3271" i="9"/>
  <c r="BE3272" i="9"/>
  <c r="BE3273" i="9"/>
  <c r="BE3274" i="9"/>
  <c r="BE3275" i="9"/>
  <c r="BE3276" i="9"/>
  <c r="BE3277" i="9"/>
  <c r="BE3278" i="9"/>
  <c r="BE3279" i="9"/>
  <c r="BE3280" i="9"/>
  <c r="BE3281" i="9"/>
  <c r="BE3282" i="9"/>
  <c r="BE3283" i="9"/>
  <c r="BE3284" i="9"/>
  <c r="BE3285" i="9"/>
  <c r="BE3286" i="9"/>
  <c r="BE3287" i="9"/>
  <c r="BE3288" i="9"/>
  <c r="BE3289" i="9"/>
  <c r="BE3290" i="9"/>
  <c r="BE3291" i="9"/>
  <c r="BE3292" i="9"/>
  <c r="BE3293" i="9"/>
  <c r="BE3294" i="9"/>
  <c r="BE3295" i="9"/>
  <c r="BE3296" i="9"/>
  <c r="BE3297" i="9"/>
  <c r="BE3298" i="9"/>
  <c r="BE3299" i="9"/>
  <c r="BE3300" i="9"/>
  <c r="BE3301" i="9"/>
  <c r="BE3302" i="9"/>
  <c r="BE3303" i="9"/>
  <c r="BE3304" i="9"/>
  <c r="BE3305" i="9"/>
  <c r="BE3306" i="9"/>
  <c r="BE3307" i="9"/>
  <c r="BE3308" i="9"/>
  <c r="BE3309" i="9"/>
  <c r="BE3310" i="9"/>
  <c r="BE3311" i="9"/>
  <c r="BE3312" i="9"/>
  <c r="BE3313" i="9"/>
  <c r="BE3314" i="9"/>
  <c r="BE3315" i="9"/>
  <c r="BE3316" i="9"/>
  <c r="BE3317" i="9"/>
  <c r="BE3318" i="9"/>
  <c r="BE3319" i="9"/>
  <c r="BE3320" i="9"/>
  <c r="BE3321" i="9"/>
  <c r="BE3322" i="9"/>
  <c r="BE3323" i="9"/>
  <c r="BE3324" i="9"/>
  <c r="BE3325" i="9"/>
  <c r="BE3326" i="9"/>
  <c r="BE3327" i="9"/>
  <c r="BE3328" i="9"/>
  <c r="BE3329" i="9"/>
  <c r="BE3330" i="9"/>
  <c r="BE3331" i="9"/>
  <c r="BE3332" i="9"/>
  <c r="BE3333" i="9"/>
  <c r="BE3334" i="9"/>
  <c r="BE3335" i="9"/>
  <c r="BE3336" i="9"/>
  <c r="BE3337" i="9"/>
  <c r="BE3338" i="9"/>
  <c r="BE3339" i="9"/>
  <c r="BE3340" i="9"/>
  <c r="BE3341" i="9"/>
  <c r="BE3342" i="9"/>
  <c r="BE3343" i="9"/>
  <c r="BE3344" i="9"/>
  <c r="BE3345" i="9"/>
  <c r="BE3346" i="9"/>
  <c r="BE3347" i="9"/>
  <c r="BE3348" i="9"/>
  <c r="BE3349" i="9"/>
  <c r="BE3350" i="9"/>
  <c r="BE3351" i="9"/>
  <c r="BE3352" i="9"/>
  <c r="BE3353" i="9"/>
  <c r="BE3354" i="9"/>
  <c r="BE3355" i="9"/>
  <c r="BE3356" i="9"/>
  <c r="BE3357" i="9"/>
  <c r="BE3358" i="9"/>
  <c r="BE3359" i="9"/>
  <c r="BE3360" i="9"/>
  <c r="BE3361" i="9"/>
  <c r="BE3362" i="9"/>
  <c r="BE3363" i="9"/>
  <c r="BE3364" i="9"/>
  <c r="BE3365" i="9"/>
  <c r="BE3366" i="9"/>
  <c r="BE3367" i="9"/>
  <c r="BE3368" i="9"/>
  <c r="BE3369" i="9"/>
  <c r="BE3370" i="9"/>
  <c r="BE3371" i="9"/>
  <c r="BE3372" i="9"/>
  <c r="BE3373" i="9"/>
  <c r="BE3374" i="9"/>
  <c r="BE3375" i="9"/>
  <c r="BE3376" i="9"/>
  <c r="BE3377" i="9"/>
  <c r="BE3378" i="9"/>
  <c r="BE3379" i="9"/>
  <c r="BE3380" i="9"/>
  <c r="BE3381" i="9"/>
  <c r="BE3382" i="9"/>
  <c r="BE3383" i="9"/>
  <c r="BE3384" i="9"/>
  <c r="BE3385" i="9"/>
  <c r="BE3386" i="9"/>
  <c r="BE3387" i="9"/>
  <c r="BE3388" i="9"/>
  <c r="BE3389" i="9"/>
  <c r="BE3390" i="9"/>
  <c r="BE3391" i="9"/>
  <c r="BE3392" i="9"/>
  <c r="BE3393" i="9"/>
  <c r="BE3394" i="9"/>
  <c r="BE3395" i="9"/>
  <c r="BE3396" i="9"/>
  <c r="BE3397" i="9"/>
  <c r="BE3398" i="9"/>
  <c r="BE3399" i="9"/>
  <c r="BE3400" i="9"/>
  <c r="BE3401" i="9"/>
  <c r="BE3402" i="9"/>
  <c r="BE3403" i="9"/>
  <c r="BE3404" i="9"/>
  <c r="BE3405" i="9"/>
  <c r="BE3406" i="9"/>
  <c r="BE3407" i="9"/>
  <c r="BE3408" i="9"/>
  <c r="BE3409" i="9"/>
  <c r="BE3410" i="9"/>
  <c r="BE3411" i="9"/>
  <c r="BE3412" i="9"/>
  <c r="BE3413" i="9"/>
  <c r="BE3414" i="9"/>
  <c r="BE3415" i="9"/>
  <c r="BE3416" i="9"/>
  <c r="BE3417" i="9"/>
  <c r="BE3418" i="9"/>
  <c r="BE3419" i="9"/>
  <c r="BE3420" i="9"/>
  <c r="BE3421" i="9"/>
  <c r="BE3422" i="9"/>
  <c r="BE3423" i="9"/>
  <c r="BE3424" i="9"/>
  <c r="BE3425" i="9"/>
  <c r="BE3426" i="9"/>
  <c r="BE3427" i="9"/>
  <c r="BE3428" i="9"/>
  <c r="BE3429" i="9"/>
  <c r="BE3430" i="9"/>
  <c r="BE3431" i="9"/>
  <c r="BE3432" i="9"/>
  <c r="BE3433" i="9"/>
  <c r="BE3434" i="9"/>
  <c r="BE3435" i="9"/>
  <c r="BE3436" i="9"/>
  <c r="BE3437" i="9"/>
  <c r="BE3438" i="9"/>
  <c r="BE3439" i="9"/>
  <c r="BE3440" i="9"/>
  <c r="BE3441" i="9"/>
  <c r="BE3442" i="9"/>
  <c r="BE3443" i="9"/>
  <c r="BE3444" i="9"/>
  <c r="BE3445" i="9"/>
  <c r="BE3446" i="9"/>
  <c r="BE3447" i="9"/>
  <c r="BE3448" i="9"/>
  <c r="BE3449" i="9"/>
  <c r="BE3450" i="9"/>
  <c r="BE3451" i="9"/>
  <c r="BE3452" i="9"/>
  <c r="BE3453" i="9"/>
  <c r="BE3454" i="9"/>
  <c r="BE3455" i="9"/>
  <c r="BE3456" i="9"/>
  <c r="BE3457" i="9"/>
  <c r="BE3458" i="9"/>
  <c r="BE3459" i="9"/>
  <c r="BE3460" i="9"/>
  <c r="BE3461" i="9"/>
  <c r="BE3462" i="9"/>
  <c r="BE3463" i="9"/>
  <c r="BE3464" i="9"/>
  <c r="BE3465" i="9"/>
  <c r="BE3466" i="9"/>
  <c r="BE3467" i="9"/>
  <c r="BE3468" i="9"/>
  <c r="BE3469" i="9"/>
  <c r="BE3470" i="9"/>
  <c r="BE3471" i="9"/>
  <c r="BE3472" i="9"/>
  <c r="BE3473" i="9"/>
  <c r="BE3474" i="9"/>
  <c r="BE3475" i="9"/>
  <c r="BE3476" i="9"/>
  <c r="BE3477" i="9"/>
  <c r="BE3478" i="9"/>
  <c r="BE3479" i="9"/>
  <c r="BE3480" i="9"/>
  <c r="BE3481" i="9"/>
  <c r="BE3482" i="9"/>
  <c r="BE3483" i="9"/>
  <c r="BE3484" i="9"/>
  <c r="BE3485" i="9"/>
  <c r="BE3486" i="9"/>
  <c r="BE3487" i="9"/>
  <c r="BE3488" i="9"/>
  <c r="BE3489" i="9"/>
  <c r="BE3490" i="9"/>
  <c r="BE3491" i="9"/>
  <c r="BE3492" i="9"/>
  <c r="BE3493" i="9"/>
  <c r="BE3494" i="9"/>
  <c r="BE3495" i="9"/>
  <c r="BE3496" i="9"/>
  <c r="BE3497" i="9"/>
  <c r="BE3498" i="9"/>
  <c r="BE3499" i="9"/>
  <c r="BE3500" i="9"/>
  <c r="BE3501" i="9"/>
  <c r="BE3502" i="9"/>
  <c r="BE3503" i="9"/>
  <c r="BE3504" i="9"/>
  <c r="BE3505" i="9"/>
  <c r="BE3506" i="9"/>
  <c r="BE3507" i="9"/>
  <c r="BE3508" i="9"/>
  <c r="BE3509" i="9"/>
  <c r="BE3510" i="9"/>
  <c r="BE3511" i="9"/>
  <c r="BE3512" i="9"/>
  <c r="BE3513" i="9"/>
  <c r="BE3514" i="9"/>
  <c r="BE3515" i="9"/>
  <c r="BE3516" i="9"/>
  <c r="BE3517" i="9"/>
  <c r="BE3518" i="9"/>
  <c r="BE3519" i="9"/>
  <c r="BE3520" i="9"/>
  <c r="BE3521" i="9"/>
  <c r="BE3522" i="9"/>
  <c r="BE3523" i="9"/>
  <c r="BE3524" i="9"/>
  <c r="BE3525" i="9"/>
  <c r="BE3526" i="9"/>
  <c r="BE3527" i="9"/>
  <c r="BE3528" i="9"/>
  <c r="BE3529" i="9"/>
  <c r="BE3530" i="9"/>
  <c r="BE3531" i="9"/>
  <c r="BE3532" i="9"/>
  <c r="BE3533" i="9"/>
  <c r="BE3534" i="9"/>
  <c r="BE3535" i="9"/>
  <c r="BE3536" i="9"/>
  <c r="BE3537" i="9"/>
  <c r="BE3538" i="9"/>
  <c r="BE3539" i="9"/>
  <c r="BE3540" i="9"/>
  <c r="BE3541" i="9"/>
  <c r="BE3542" i="9"/>
  <c r="BE3543" i="9"/>
  <c r="BE3544" i="9"/>
  <c r="BE3545" i="9"/>
  <c r="BE3546" i="9"/>
  <c r="BE3547" i="9"/>
  <c r="BE3548" i="9"/>
  <c r="BE3549" i="9"/>
  <c r="BE3550" i="9"/>
  <c r="BE3551" i="9"/>
  <c r="BE3552" i="9"/>
  <c r="BE3553" i="9"/>
  <c r="BE3554" i="9"/>
  <c r="BE3555" i="9"/>
  <c r="BE3556" i="9"/>
  <c r="BE3557" i="9"/>
  <c r="BE3558" i="9"/>
  <c r="BE3559" i="9"/>
  <c r="BE3560" i="9"/>
  <c r="BE3561" i="9"/>
  <c r="BE3562" i="9"/>
  <c r="BE3563" i="9"/>
  <c r="BE3564" i="9"/>
  <c r="BE3565" i="9"/>
  <c r="BE3566" i="9"/>
  <c r="BE3567" i="9"/>
  <c r="BE3568" i="9"/>
  <c r="BE3569" i="9"/>
  <c r="BE3570" i="9"/>
  <c r="BE3571" i="9"/>
  <c r="BE3572" i="9"/>
  <c r="BE3573" i="9"/>
  <c r="BE3574" i="9"/>
  <c r="BE3575" i="9"/>
  <c r="BE3576" i="9"/>
  <c r="BE3577" i="9"/>
  <c r="BE3578" i="9"/>
  <c r="BE3579" i="9"/>
  <c r="BE3580" i="9"/>
  <c r="BE3581" i="9"/>
  <c r="BE3582" i="9"/>
  <c r="BE3583" i="9"/>
  <c r="BE3584" i="9"/>
  <c r="BE3585" i="9"/>
  <c r="BE3586" i="9"/>
  <c r="BE3587" i="9"/>
  <c r="BE3588" i="9"/>
  <c r="BE3589" i="9"/>
  <c r="BE3590" i="9"/>
  <c r="BE3591" i="9"/>
  <c r="BE3592" i="9"/>
  <c r="BE3593" i="9"/>
  <c r="BE3594" i="9"/>
  <c r="BE3595" i="9"/>
  <c r="BE3596" i="9"/>
  <c r="BE3597" i="9"/>
  <c r="BE3598" i="9"/>
  <c r="BE3599" i="9"/>
  <c r="BE3600" i="9"/>
  <c r="BE3601" i="9"/>
  <c r="BE3602" i="9"/>
  <c r="BE3603" i="9"/>
  <c r="BE3604" i="9"/>
  <c r="BE3605" i="9"/>
  <c r="BE3606" i="9"/>
  <c r="BE3607" i="9"/>
  <c r="BE3608" i="9"/>
  <c r="BE3609" i="9"/>
  <c r="BE3610" i="9"/>
  <c r="BE3611" i="9"/>
  <c r="BE3612" i="9"/>
  <c r="BE3613" i="9"/>
  <c r="BE3614" i="9"/>
  <c r="BE3615" i="9"/>
  <c r="BE3616" i="9"/>
  <c r="BE3617" i="9"/>
  <c r="BE3618" i="9"/>
  <c r="BE3619" i="9"/>
  <c r="BE3620" i="9"/>
  <c r="BE3621" i="9"/>
  <c r="BE3622" i="9"/>
  <c r="BE3623" i="9"/>
  <c r="BE3624" i="9"/>
  <c r="BE3625" i="9"/>
  <c r="BE3626" i="9"/>
  <c r="BE3627" i="9"/>
  <c r="BE3628" i="9"/>
  <c r="BE3629" i="9"/>
  <c r="BE3630" i="9"/>
  <c r="BE3631" i="9"/>
  <c r="BE3632" i="9"/>
  <c r="BE3633" i="9"/>
  <c r="BE3634" i="9"/>
  <c r="BE3635" i="9"/>
  <c r="BE3636" i="9"/>
  <c r="BE3637" i="9"/>
  <c r="BE3638" i="9"/>
  <c r="BE3639" i="9"/>
  <c r="BE3640" i="9"/>
  <c r="BE3641" i="9"/>
  <c r="BE3642" i="9"/>
  <c r="BE3643" i="9"/>
  <c r="BE3644" i="9"/>
  <c r="BE3645" i="9"/>
  <c r="BE3646" i="9"/>
  <c r="BE3647" i="9"/>
  <c r="BE3648" i="9"/>
  <c r="BE3649" i="9"/>
  <c r="BE3650" i="9"/>
  <c r="BE3651" i="9"/>
  <c r="BE3652" i="9"/>
  <c r="BE3653" i="9"/>
  <c r="BE3654" i="9"/>
  <c r="BE3655" i="9"/>
  <c r="BE3656" i="9"/>
  <c r="BE3657" i="9"/>
  <c r="BE3658" i="9"/>
  <c r="BE3659" i="9"/>
  <c r="BE3660" i="9"/>
  <c r="BE3661" i="9"/>
  <c r="BE3662" i="9"/>
  <c r="BE3663" i="9"/>
  <c r="BE3664" i="9"/>
  <c r="BE3665" i="9"/>
  <c r="BE3666" i="9"/>
  <c r="BE3667" i="9"/>
  <c r="BE3668" i="9"/>
  <c r="BE3669" i="9"/>
  <c r="BE3670" i="9"/>
  <c r="BE3671" i="9"/>
  <c r="BE3672" i="9"/>
  <c r="BE3673" i="9"/>
  <c r="BE3674" i="9"/>
  <c r="BE3675" i="9"/>
  <c r="BE3676" i="9"/>
  <c r="BE3677" i="9"/>
  <c r="BE3678" i="9"/>
  <c r="BE3679" i="9"/>
  <c r="BE3680" i="9"/>
  <c r="BE3681" i="9"/>
  <c r="BE3682" i="9"/>
  <c r="BE3683" i="9"/>
  <c r="BE3684" i="9"/>
  <c r="BE3685" i="9"/>
  <c r="BE3686" i="9"/>
  <c r="BE3687" i="9"/>
  <c r="BE3688" i="9"/>
  <c r="BE3689" i="9"/>
  <c r="BE3690" i="9"/>
  <c r="BE3691" i="9"/>
  <c r="BE3692" i="9"/>
  <c r="BE3693" i="9"/>
  <c r="BE3694" i="9"/>
  <c r="BE3695" i="9"/>
  <c r="BE3696" i="9"/>
  <c r="BE3697" i="9"/>
  <c r="BE3698" i="9"/>
  <c r="BE3699" i="9"/>
  <c r="BE3700" i="9"/>
  <c r="BE3701" i="9"/>
  <c r="BE3702" i="9"/>
  <c r="BE3703" i="9"/>
  <c r="BE3704" i="9"/>
  <c r="BE3705" i="9"/>
  <c r="BE3706" i="9"/>
  <c r="BE3707" i="9"/>
  <c r="BE3708" i="9"/>
  <c r="BE3709" i="9"/>
  <c r="BE3710" i="9"/>
  <c r="BE3711" i="9"/>
  <c r="BE3712" i="9"/>
  <c r="BE3713" i="9"/>
  <c r="BE3714" i="9"/>
  <c r="BE3715" i="9"/>
  <c r="BE3716" i="9"/>
  <c r="BE3717" i="9"/>
  <c r="BE3718" i="9"/>
  <c r="BE3719" i="9"/>
  <c r="BE3720" i="9"/>
  <c r="BE3721" i="9"/>
  <c r="BE3722" i="9"/>
  <c r="BE3723" i="9"/>
  <c r="BE3724" i="9"/>
  <c r="BE3725" i="9"/>
  <c r="BE3726" i="9"/>
  <c r="BE3727" i="9"/>
  <c r="BE3728" i="9"/>
  <c r="BE3729" i="9"/>
  <c r="BE3730" i="9"/>
  <c r="BE3731" i="9"/>
  <c r="BE3732" i="9"/>
  <c r="BE3733" i="9"/>
  <c r="BE3734" i="9"/>
  <c r="BE3735" i="9"/>
  <c r="BE3736" i="9"/>
  <c r="BE3737" i="9"/>
  <c r="BE3738" i="9"/>
  <c r="BE3739" i="9"/>
  <c r="BE3740" i="9"/>
  <c r="BE3741" i="9"/>
  <c r="BE3742" i="9"/>
  <c r="BE3743" i="9"/>
  <c r="BE3744" i="9"/>
  <c r="BE3745" i="9"/>
  <c r="BE3746" i="9"/>
  <c r="BE3747" i="9"/>
  <c r="BE3748" i="9"/>
  <c r="BE3749" i="9"/>
  <c r="BE3750" i="9"/>
  <c r="BE3751" i="9"/>
  <c r="BE3752" i="9"/>
  <c r="BE3753" i="9"/>
  <c r="BE3754" i="9"/>
  <c r="BE3755" i="9"/>
  <c r="BE3756" i="9"/>
  <c r="BE3757" i="9"/>
  <c r="BE3758" i="9"/>
  <c r="BE3759" i="9"/>
  <c r="BE3760" i="9"/>
  <c r="BE3761" i="9"/>
  <c r="BE3762" i="9"/>
  <c r="BE3763" i="9"/>
  <c r="BE3764" i="9"/>
  <c r="BE3765" i="9"/>
  <c r="BE3766" i="9"/>
  <c r="BE3767" i="9"/>
  <c r="BE3768" i="9"/>
  <c r="BE3769" i="9"/>
  <c r="BE3770" i="9"/>
  <c r="BE3771" i="9"/>
  <c r="BE3772" i="9"/>
  <c r="BE3773" i="9"/>
  <c r="BE3774" i="9"/>
  <c r="BE3775" i="9"/>
  <c r="BE3776" i="9"/>
  <c r="BE3777" i="9"/>
  <c r="BE3778" i="9"/>
  <c r="BE3779" i="9"/>
  <c r="BE3780" i="9"/>
  <c r="BE3781" i="9"/>
  <c r="BE3782" i="9"/>
  <c r="BE3783" i="9"/>
  <c r="BE3784" i="9"/>
  <c r="BE3785" i="9"/>
  <c r="BE3786" i="9"/>
  <c r="BE3787" i="9"/>
  <c r="BE3788" i="9"/>
  <c r="BE3789" i="9"/>
  <c r="BE3790" i="9"/>
  <c r="BE3791" i="9"/>
  <c r="BE3792" i="9"/>
  <c r="BE3793" i="9"/>
  <c r="BE3794" i="9"/>
  <c r="BE3795" i="9"/>
  <c r="BE3796" i="9"/>
  <c r="BE3797" i="9"/>
  <c r="BE3798" i="9"/>
  <c r="BE3799" i="9"/>
  <c r="BE3800" i="9"/>
  <c r="BE3801" i="9"/>
  <c r="BE3802" i="9"/>
  <c r="BE3803" i="9"/>
  <c r="BE3804" i="9"/>
  <c r="BE3805" i="9"/>
  <c r="BE3806" i="9"/>
  <c r="BE3807" i="9"/>
  <c r="BE3808" i="9"/>
  <c r="BE3809" i="9"/>
  <c r="BE3810" i="9"/>
  <c r="BE3811" i="9"/>
  <c r="BE3812" i="9"/>
  <c r="BE3813" i="9"/>
  <c r="BE3814" i="9"/>
  <c r="BE3815" i="9"/>
  <c r="BE3816" i="9"/>
  <c r="BE3817" i="9"/>
  <c r="BE3818" i="9"/>
  <c r="BE3819" i="9"/>
  <c r="BE3820" i="9"/>
  <c r="BE3821" i="9"/>
  <c r="BE3822" i="9"/>
  <c r="BE3823" i="9"/>
  <c r="BE3824" i="9"/>
  <c r="BE3825" i="9"/>
  <c r="BE3826" i="9"/>
  <c r="BE3827" i="9"/>
  <c r="BE3828" i="9"/>
  <c r="BE3829" i="9"/>
  <c r="BE3830" i="9"/>
  <c r="BE3831" i="9"/>
  <c r="BE3832" i="9"/>
  <c r="BE3833" i="9"/>
  <c r="BE3834" i="9"/>
  <c r="BE3835" i="9"/>
  <c r="BE3836" i="9"/>
  <c r="BE3837" i="9"/>
  <c r="BE3838" i="9"/>
  <c r="BE3839" i="9"/>
  <c r="BE3840" i="9"/>
  <c r="BE3841" i="9"/>
  <c r="BE3842" i="9"/>
  <c r="BE3843" i="9"/>
  <c r="BE3844" i="9"/>
  <c r="BE3845" i="9"/>
  <c r="BE3846" i="9"/>
  <c r="BE3847" i="9"/>
  <c r="BE3848" i="9"/>
  <c r="BE3849" i="9"/>
  <c r="BE3850" i="9"/>
  <c r="BE3851" i="9"/>
  <c r="BE3852" i="9"/>
  <c r="BE3853" i="9"/>
  <c r="BE3854" i="9"/>
  <c r="BE3855" i="9"/>
  <c r="BE3856" i="9"/>
  <c r="BE3857" i="9"/>
  <c r="BE3858" i="9"/>
  <c r="BE3859" i="9"/>
  <c r="BE3860" i="9"/>
  <c r="BE3861" i="9"/>
  <c r="BE3862" i="9"/>
  <c r="BE3863" i="9"/>
  <c r="BE3864" i="9"/>
  <c r="BE3865" i="9"/>
  <c r="BE3866" i="9"/>
  <c r="BE3867" i="9"/>
  <c r="BE3868" i="9"/>
  <c r="BE3869" i="9"/>
  <c r="BE3870" i="9"/>
  <c r="BE3871" i="9"/>
  <c r="BE3872" i="9"/>
  <c r="BE3873" i="9"/>
  <c r="BE3874" i="9"/>
  <c r="BE3875" i="9"/>
  <c r="BE3876" i="9"/>
  <c r="BE3877" i="9"/>
  <c r="BE3878" i="9"/>
  <c r="BE3879" i="9"/>
  <c r="BE3880" i="9"/>
  <c r="BE3881" i="9"/>
  <c r="BE3882" i="9"/>
  <c r="BE3883" i="9"/>
  <c r="BE3884" i="9"/>
  <c r="BE3885" i="9"/>
  <c r="BE3886" i="9"/>
  <c r="BE3887" i="9"/>
  <c r="BE3888" i="9"/>
  <c r="BE3889" i="9"/>
  <c r="BE3890" i="9"/>
  <c r="BE3891" i="9"/>
  <c r="BE3892" i="9"/>
  <c r="BE3893" i="9"/>
  <c r="BE3894" i="9"/>
  <c r="BE3895" i="9"/>
  <c r="BE3896" i="9"/>
  <c r="BE3897" i="9"/>
  <c r="BE3898" i="9"/>
  <c r="BE3899" i="9"/>
  <c r="BE3900" i="9"/>
  <c r="BE3901" i="9"/>
  <c r="BE3902" i="9"/>
  <c r="BE3903" i="9"/>
  <c r="BE3904" i="9"/>
  <c r="BE3905" i="9"/>
  <c r="BE3906" i="9"/>
  <c r="BE3907" i="9"/>
  <c r="BE3908" i="9"/>
  <c r="BE3909" i="9"/>
  <c r="BE3910" i="9"/>
  <c r="BE3911" i="9"/>
  <c r="BE3912" i="9"/>
  <c r="BE3913" i="9"/>
  <c r="BE3914" i="9"/>
  <c r="BE3915" i="9"/>
  <c r="BE3916" i="9"/>
  <c r="BE3917" i="9"/>
  <c r="BE3918" i="9"/>
  <c r="BE3919" i="9"/>
  <c r="BE3920" i="9"/>
  <c r="BE3921" i="9"/>
  <c r="BE3922" i="9"/>
  <c r="BE3923" i="9"/>
  <c r="BE3924" i="9"/>
  <c r="BE3925" i="9"/>
  <c r="BE3926" i="9"/>
  <c r="BE3927" i="9"/>
  <c r="BE3928" i="9"/>
  <c r="BE3929" i="9"/>
  <c r="BE3930" i="9"/>
  <c r="BE3931" i="9"/>
  <c r="BE3932" i="9"/>
  <c r="BE3933" i="9"/>
  <c r="BE3934" i="9"/>
  <c r="BE3935" i="9"/>
  <c r="BE3936" i="9"/>
  <c r="BE3937" i="9"/>
  <c r="BE3938" i="9"/>
  <c r="BE3939" i="9"/>
  <c r="BE3940" i="9"/>
  <c r="BE3941" i="9"/>
  <c r="BE3942" i="9"/>
  <c r="BE3943" i="9"/>
  <c r="BE3944" i="9"/>
  <c r="BE3945" i="9"/>
  <c r="BE3946" i="9"/>
  <c r="BE3947" i="9"/>
  <c r="BE3948" i="9"/>
  <c r="BE3949" i="9"/>
  <c r="BE3950" i="9"/>
  <c r="BE3951" i="9"/>
  <c r="BE3952" i="9"/>
  <c r="BE3953" i="9"/>
  <c r="BE3954" i="9"/>
  <c r="BE3955" i="9"/>
  <c r="BE3956" i="9"/>
  <c r="BE3957" i="9"/>
  <c r="BE3958" i="9"/>
  <c r="BE3959" i="9"/>
  <c r="BE3960" i="9"/>
  <c r="BE3961" i="9"/>
  <c r="BE3962" i="9"/>
  <c r="BE3963" i="9"/>
  <c r="BE3964" i="9"/>
  <c r="BE3965" i="9"/>
  <c r="BE3966" i="9"/>
  <c r="BE3967" i="9"/>
  <c r="BE3968" i="9"/>
  <c r="BE3969" i="9"/>
  <c r="BE3970" i="9"/>
  <c r="BE3971" i="9"/>
  <c r="BE3972" i="9"/>
  <c r="BE3973" i="9"/>
  <c r="BE3974" i="9"/>
  <c r="BE3975" i="9"/>
  <c r="BE3976" i="9"/>
  <c r="BE3977" i="9"/>
  <c r="BE3978" i="9"/>
  <c r="BE3979" i="9"/>
  <c r="BE3980" i="9"/>
  <c r="BE3981" i="9"/>
  <c r="BE3982" i="9"/>
  <c r="BE3983" i="9"/>
  <c r="BE3984" i="9"/>
  <c r="BE3985" i="9"/>
  <c r="BE3986" i="9"/>
  <c r="BE3987" i="9"/>
  <c r="BE3988" i="9"/>
  <c r="BE3989" i="9"/>
  <c r="BE3990" i="9"/>
  <c r="BE3991" i="9"/>
  <c r="BE3992" i="9"/>
  <c r="BE3993" i="9"/>
  <c r="BE3994" i="9"/>
  <c r="BE3995" i="9"/>
  <c r="BE3996" i="9"/>
  <c r="BE3997" i="9"/>
  <c r="BE3998" i="9"/>
  <c r="BE3999" i="9"/>
  <c r="BE4000" i="9"/>
  <c r="BE4001" i="9"/>
  <c r="BE4002" i="9"/>
  <c r="BE4003" i="9"/>
  <c r="BE4004" i="9"/>
  <c r="BE4005" i="9"/>
  <c r="BE4006" i="9"/>
  <c r="BE4007" i="9"/>
  <c r="BE4008" i="9"/>
  <c r="BE4009" i="9"/>
  <c r="BE4010" i="9"/>
  <c r="BE4011" i="9"/>
  <c r="BE4012" i="9"/>
  <c r="BE4013" i="9"/>
  <c r="BE4014" i="9"/>
  <c r="BE4015" i="9"/>
  <c r="BE4016" i="9"/>
  <c r="BE4017" i="9"/>
  <c r="BE4018" i="9"/>
  <c r="BE4019" i="9"/>
  <c r="BE4020" i="9"/>
  <c r="BE4021" i="9"/>
  <c r="BE4022" i="9"/>
  <c r="BE4023" i="9"/>
  <c r="BE4024" i="9"/>
  <c r="BE4025" i="9"/>
  <c r="BE4026" i="9"/>
  <c r="BE4027" i="9"/>
  <c r="BE4028" i="9"/>
  <c r="BE4029" i="9"/>
  <c r="BE4030" i="9"/>
  <c r="BE4031" i="9"/>
  <c r="BE4032" i="9"/>
  <c r="BE4033" i="9"/>
  <c r="BE4034" i="9"/>
  <c r="BE4035" i="9"/>
  <c r="BE4036" i="9"/>
  <c r="BE4037" i="9"/>
  <c r="BE4038" i="9"/>
  <c r="BE4039" i="9"/>
  <c r="BE4040" i="9"/>
  <c r="BE4041" i="9"/>
  <c r="BE4042" i="9"/>
  <c r="BE4043" i="9"/>
  <c r="BE4044" i="9"/>
  <c r="BE4045" i="9"/>
  <c r="BE4046" i="9"/>
  <c r="BE4047" i="9"/>
  <c r="BE4048" i="9"/>
  <c r="BE4049" i="9"/>
  <c r="BE4050" i="9"/>
  <c r="BE4051" i="9"/>
  <c r="BE4052" i="9"/>
  <c r="BE4053" i="9"/>
  <c r="BE4054" i="9"/>
  <c r="BE4055" i="9"/>
  <c r="BE4056" i="9"/>
  <c r="BE4057" i="9"/>
  <c r="BE4058" i="9"/>
  <c r="BE4059" i="9"/>
  <c r="BE4060" i="9"/>
  <c r="BE4061" i="9"/>
  <c r="BE4062" i="9"/>
  <c r="BE4063" i="9"/>
  <c r="BE4064" i="9"/>
  <c r="BE4065" i="9"/>
  <c r="BE4066" i="9"/>
  <c r="BE4067" i="9"/>
  <c r="BE4068" i="9"/>
  <c r="BE4069" i="9"/>
  <c r="BE4070" i="9"/>
  <c r="BE4071" i="9"/>
  <c r="BE4072" i="9"/>
  <c r="BE4073" i="9"/>
  <c r="BE4074" i="9"/>
  <c r="BE4075" i="9"/>
  <c r="BE4076" i="9"/>
  <c r="BE4077" i="9"/>
  <c r="BE4078" i="9"/>
  <c r="BE4079" i="9"/>
  <c r="BE4080" i="9"/>
  <c r="BE4081" i="9"/>
  <c r="BE4082" i="9"/>
  <c r="BE4083" i="9"/>
  <c r="BE4084" i="9"/>
  <c r="BE4085" i="9"/>
  <c r="BE4086" i="9"/>
  <c r="BE4087" i="9"/>
  <c r="BE4088" i="9"/>
  <c r="BE4089" i="9"/>
  <c r="BE4090" i="9"/>
  <c r="BE4091" i="9"/>
  <c r="BE4092" i="9"/>
  <c r="BE4093" i="9"/>
  <c r="BE4094" i="9"/>
  <c r="BE4095" i="9"/>
  <c r="BE4096" i="9"/>
  <c r="BE4097" i="9"/>
  <c r="BE4098" i="9"/>
  <c r="BE4099" i="9"/>
  <c r="BE4100" i="9"/>
  <c r="BE4101" i="9"/>
  <c r="BE4102" i="9"/>
  <c r="BE4103" i="9"/>
  <c r="BE4104" i="9"/>
  <c r="BE4105" i="9"/>
  <c r="BE4106" i="9"/>
  <c r="BE4107" i="9"/>
  <c r="BE4108" i="9"/>
  <c r="BE4109" i="9"/>
  <c r="BE4110" i="9"/>
  <c r="BE4111" i="9"/>
  <c r="BE4112" i="9"/>
  <c r="BE4113" i="9"/>
  <c r="BE4114" i="9"/>
  <c r="BE4115" i="9"/>
  <c r="BE4116" i="9"/>
  <c r="BE4117" i="9"/>
  <c r="BE4118" i="9"/>
  <c r="BE4119" i="9"/>
  <c r="BE4120" i="9"/>
  <c r="BE4121" i="9"/>
  <c r="BE4122" i="9"/>
  <c r="BE4123" i="9"/>
  <c r="BE4124" i="9"/>
  <c r="BE4125" i="9"/>
  <c r="BE4126" i="9"/>
  <c r="BE4127" i="9"/>
  <c r="BE4128" i="9"/>
  <c r="BE4129" i="9"/>
  <c r="BE4130" i="9"/>
  <c r="BE4131" i="9"/>
  <c r="BE4132" i="9"/>
  <c r="BE4133" i="9"/>
  <c r="BE4134" i="9"/>
  <c r="BE4135" i="9"/>
  <c r="BE4136" i="9"/>
  <c r="BE4137" i="9"/>
  <c r="BE4138" i="9"/>
  <c r="BE4139" i="9"/>
  <c r="BE4140" i="9"/>
  <c r="BE4141" i="9"/>
  <c r="BE4142" i="9"/>
  <c r="BE4143" i="9"/>
  <c r="BE4144" i="9"/>
  <c r="BE4145" i="9"/>
  <c r="BE4146" i="9"/>
  <c r="BE4147" i="9"/>
  <c r="BE4148" i="9"/>
  <c r="BE4149" i="9"/>
  <c r="BE4150" i="9"/>
  <c r="BE4151" i="9"/>
  <c r="BE4152" i="9"/>
  <c r="BE4153" i="9"/>
  <c r="BE4154" i="9"/>
  <c r="BE4155" i="9"/>
  <c r="BE4156" i="9"/>
  <c r="BE4157" i="9"/>
  <c r="BE4158" i="9"/>
  <c r="BE4159" i="9"/>
  <c r="BE4160" i="9"/>
  <c r="BE4161" i="9"/>
  <c r="BE4162" i="9"/>
  <c r="BE4163" i="9"/>
  <c r="BE4164" i="9"/>
  <c r="BE4165" i="9"/>
  <c r="BE4166" i="9"/>
  <c r="BE4167" i="9"/>
  <c r="BE4168" i="9"/>
  <c r="BE4169" i="9"/>
  <c r="BE4170" i="9"/>
  <c r="BE4171" i="9"/>
  <c r="BE4172" i="9"/>
  <c r="BE4173" i="9"/>
  <c r="BE4174" i="9"/>
  <c r="BE4175" i="9"/>
  <c r="BE4176" i="9"/>
  <c r="BE4177" i="9"/>
  <c r="BE4178" i="9"/>
  <c r="BE4179" i="9"/>
  <c r="BE4180" i="9"/>
  <c r="BE4181" i="9"/>
  <c r="BE4182" i="9"/>
  <c r="BE4183" i="9"/>
  <c r="BE4184" i="9"/>
  <c r="BE4185" i="9"/>
  <c r="BE4186" i="9"/>
  <c r="BE4187" i="9"/>
  <c r="BE4188" i="9"/>
  <c r="BE4189" i="9"/>
  <c r="BE4190" i="9"/>
  <c r="BE4191" i="9"/>
  <c r="BE4192" i="9"/>
  <c r="BE4193" i="9"/>
  <c r="BE4194" i="9"/>
  <c r="BE4195" i="9"/>
  <c r="BE4196" i="9"/>
  <c r="BE4197" i="9"/>
  <c r="BE4198" i="9"/>
  <c r="BE4199" i="9"/>
  <c r="BE4200" i="9"/>
  <c r="BE4201" i="9"/>
  <c r="BE4202" i="9"/>
  <c r="BE4203" i="9"/>
  <c r="BE4204" i="9"/>
  <c r="BE4205" i="9"/>
  <c r="BE4206" i="9"/>
  <c r="BE4207" i="9"/>
  <c r="BE4208" i="9"/>
  <c r="BE4209" i="9"/>
  <c r="BE4210" i="9"/>
  <c r="BE4211" i="9"/>
  <c r="BE4212" i="9"/>
  <c r="BE4213" i="9"/>
  <c r="BE4214" i="9"/>
  <c r="BE4215" i="9"/>
  <c r="BE4216" i="9"/>
  <c r="BE4217" i="9"/>
  <c r="BE4218" i="9"/>
  <c r="BE4219" i="9"/>
  <c r="BE4220" i="9"/>
  <c r="BE4221" i="9"/>
  <c r="BE4222" i="9"/>
  <c r="BE4223" i="9"/>
  <c r="BE4224" i="9"/>
  <c r="BE4225" i="9"/>
  <c r="BE4226" i="9"/>
  <c r="BE4227" i="9"/>
  <c r="BE4228" i="9"/>
  <c r="BE4229" i="9"/>
  <c r="BE4230" i="9"/>
  <c r="BE4231" i="9"/>
  <c r="BE4232" i="9"/>
  <c r="BE4233" i="9"/>
  <c r="BE4234" i="9"/>
  <c r="BE4235" i="9"/>
  <c r="BE4236" i="9"/>
  <c r="BE4237" i="9"/>
  <c r="BE4238" i="9"/>
  <c r="BE4239" i="9"/>
  <c r="BE4240" i="9"/>
  <c r="BE4241" i="9"/>
  <c r="BE4242" i="9"/>
  <c r="BE4243" i="9"/>
  <c r="BE4244" i="9"/>
  <c r="BE4245" i="9"/>
  <c r="BE4246" i="9"/>
  <c r="BE4247" i="9"/>
  <c r="BE4248" i="9"/>
  <c r="BE4249" i="9"/>
  <c r="BE4250" i="9"/>
  <c r="BE4251" i="9"/>
  <c r="BE4252" i="9"/>
  <c r="BE4253" i="9"/>
  <c r="BE4254" i="9"/>
  <c r="BE4255" i="9"/>
  <c r="BE4256" i="9"/>
  <c r="BE4257" i="9"/>
  <c r="BE4258" i="9"/>
  <c r="BE4259" i="9"/>
  <c r="BE4260" i="9"/>
  <c r="BE4261" i="9"/>
  <c r="BE4262" i="9"/>
  <c r="BE4263" i="9"/>
  <c r="BE4264" i="9"/>
  <c r="BE4265" i="9"/>
  <c r="BE4266" i="9"/>
  <c r="BE4267" i="9"/>
  <c r="BE4268" i="9"/>
  <c r="BE4269" i="9"/>
  <c r="BE4270" i="9"/>
  <c r="BE4271" i="9"/>
  <c r="BE4272" i="9"/>
  <c r="BE4273" i="9"/>
  <c r="BE4274" i="9"/>
  <c r="BE4275" i="9"/>
  <c r="BE4276" i="9"/>
  <c r="BE4277" i="9"/>
  <c r="BE4278" i="9"/>
  <c r="BE4279" i="9"/>
  <c r="BE4280" i="9"/>
  <c r="BE4281" i="9"/>
  <c r="BE4282" i="9"/>
  <c r="BE4283" i="9"/>
  <c r="BE4284" i="9"/>
  <c r="BE4285" i="9"/>
  <c r="BE4286" i="9"/>
  <c r="BE4287" i="9"/>
  <c r="BE4288" i="9"/>
  <c r="BE4289" i="9"/>
  <c r="BE4290" i="9"/>
  <c r="BE4291" i="9"/>
  <c r="BE4292" i="9"/>
  <c r="BE4293" i="9"/>
  <c r="BE4294" i="9"/>
  <c r="BE4295" i="9"/>
  <c r="BE4296" i="9"/>
  <c r="BE4297" i="9"/>
  <c r="BE4298" i="9"/>
  <c r="BE4299" i="9"/>
  <c r="BE4300" i="9"/>
  <c r="BE4301" i="9"/>
  <c r="BE4302" i="9"/>
  <c r="BE4303" i="9"/>
  <c r="BE4304" i="9"/>
  <c r="BE4305" i="9"/>
  <c r="BE4306" i="9"/>
  <c r="BE4307" i="9"/>
  <c r="BE4308" i="9"/>
  <c r="BE4309" i="9"/>
  <c r="BE4310" i="9"/>
  <c r="BE4311" i="9"/>
  <c r="BE4312" i="9"/>
  <c r="BE4313" i="9"/>
  <c r="BE4314" i="9"/>
  <c r="BE4315" i="9"/>
  <c r="BE4316" i="9"/>
  <c r="BE4317" i="9"/>
  <c r="BE4318" i="9"/>
  <c r="BE4319" i="9"/>
  <c r="BE4320" i="9"/>
  <c r="BE4321" i="9"/>
  <c r="BE4322" i="9"/>
  <c r="BE4323" i="9"/>
  <c r="BE4324" i="9"/>
  <c r="BE4325" i="9"/>
  <c r="BE4326" i="9"/>
  <c r="BE4327" i="9"/>
  <c r="BE4328" i="9"/>
  <c r="BE4329" i="9"/>
  <c r="BE4330" i="9"/>
  <c r="BE4331" i="9"/>
  <c r="BE4332" i="9"/>
  <c r="BE4333" i="9"/>
  <c r="BE4334" i="9"/>
  <c r="BE4335" i="9"/>
  <c r="BE4336" i="9"/>
  <c r="BE4337" i="9"/>
  <c r="BE4338" i="9"/>
  <c r="BE4339" i="9"/>
  <c r="BE4340" i="9"/>
  <c r="BE4341" i="9"/>
  <c r="BE4342" i="9"/>
  <c r="BE4343" i="9"/>
  <c r="BE4344" i="9"/>
  <c r="BE4345" i="9"/>
  <c r="BE4346" i="9"/>
  <c r="BE4347" i="9"/>
  <c r="BE4348" i="9"/>
  <c r="BE4349" i="9"/>
  <c r="BE4350" i="9"/>
  <c r="BE4351" i="9"/>
  <c r="BE4352" i="9"/>
  <c r="BE4353" i="9"/>
  <c r="BE4354" i="9"/>
  <c r="BE4355" i="9"/>
  <c r="BE4356" i="9"/>
  <c r="BE4357" i="9"/>
  <c r="BE4358" i="9"/>
  <c r="BE4359" i="9"/>
  <c r="BE4360" i="9"/>
  <c r="BE4361" i="9"/>
  <c r="BE4362" i="9"/>
  <c r="BE4363" i="9"/>
  <c r="BE4364" i="9"/>
  <c r="BE4365" i="9"/>
  <c r="BE4366" i="9"/>
  <c r="BE4367" i="9"/>
  <c r="BE4368" i="9"/>
  <c r="BE4369" i="9"/>
  <c r="BE4370" i="9"/>
  <c r="BE4371" i="9"/>
  <c r="BE4372" i="9"/>
  <c r="BE4373" i="9"/>
  <c r="BE4374" i="9"/>
  <c r="BE4375" i="9"/>
  <c r="BE4376" i="9"/>
  <c r="BE4377" i="9"/>
  <c r="BE4378" i="9"/>
  <c r="BE4379" i="9"/>
  <c r="BE4380" i="9"/>
  <c r="BE4381" i="9"/>
  <c r="BE4382" i="9"/>
  <c r="BE4383" i="9"/>
  <c r="BE4384" i="9"/>
  <c r="BE4385" i="9"/>
  <c r="BE4386" i="9"/>
  <c r="BE4387" i="9"/>
  <c r="BE4388" i="9"/>
  <c r="BE4389" i="9"/>
  <c r="BE4390" i="9"/>
  <c r="BE4391" i="9"/>
  <c r="BE4392" i="9"/>
  <c r="BE4393" i="9"/>
  <c r="BE4394" i="9"/>
  <c r="BE4395" i="9"/>
  <c r="BE4396" i="9"/>
  <c r="BE4397" i="9"/>
  <c r="BE4398" i="9"/>
  <c r="BE4399" i="9"/>
  <c r="BE4400" i="9"/>
  <c r="BE4401" i="9"/>
  <c r="BE4402" i="9"/>
  <c r="BE4403" i="9"/>
  <c r="BE4404" i="9"/>
  <c r="BE4405" i="9"/>
  <c r="BE4406" i="9"/>
  <c r="BE4407" i="9"/>
  <c r="BE4408" i="9"/>
  <c r="BE4409" i="9"/>
  <c r="BE4410" i="9"/>
  <c r="BE4411" i="9"/>
  <c r="BE4412" i="9"/>
  <c r="BE4413" i="9"/>
  <c r="BE4414" i="9"/>
  <c r="BE4415" i="9"/>
  <c r="BE4416" i="9"/>
  <c r="BE4417" i="9"/>
  <c r="BE4418" i="9"/>
  <c r="BE4419" i="9"/>
  <c r="BE4420" i="9"/>
  <c r="BE4421" i="9"/>
  <c r="BE4422" i="9"/>
  <c r="BE4423" i="9"/>
  <c r="BE4424" i="9"/>
  <c r="BE4425" i="9"/>
  <c r="BE4426" i="9"/>
  <c r="BE4427" i="9"/>
  <c r="BE4428" i="9"/>
  <c r="BE4429" i="9"/>
  <c r="BE4430" i="9"/>
  <c r="BE4431" i="9"/>
  <c r="BE4432" i="9"/>
  <c r="BE4433" i="9"/>
  <c r="BE4434" i="9"/>
  <c r="BE4435" i="9"/>
  <c r="BE4436" i="9"/>
  <c r="BE4437" i="9"/>
  <c r="BE4438" i="9"/>
  <c r="BE4439" i="9"/>
  <c r="BE4440" i="9"/>
  <c r="BE4441" i="9"/>
  <c r="BE4442" i="9"/>
  <c r="BE4443" i="9"/>
  <c r="BE4444" i="9"/>
  <c r="BE4445" i="9"/>
  <c r="BE4446" i="9"/>
  <c r="BE4447" i="9"/>
  <c r="BE4448" i="9"/>
  <c r="BE4449" i="9"/>
  <c r="BE4450" i="9"/>
  <c r="BE4451" i="9"/>
  <c r="BE4452" i="9"/>
  <c r="BE4453" i="9"/>
  <c r="BE4454" i="9"/>
  <c r="BE4455" i="9"/>
  <c r="BE4456" i="9"/>
  <c r="BE4457" i="9"/>
  <c r="BE4458" i="9"/>
  <c r="BE4459" i="9"/>
  <c r="BE4460" i="9"/>
  <c r="BE4461" i="9"/>
  <c r="BE4462" i="9"/>
  <c r="BE4463" i="9"/>
  <c r="BE4464" i="9"/>
  <c r="BE4465" i="9"/>
  <c r="BE4466" i="9"/>
  <c r="BE4467" i="9"/>
  <c r="BE4468" i="9"/>
  <c r="BE4469" i="9"/>
  <c r="BE4470" i="9"/>
  <c r="BE4471" i="9"/>
  <c r="BE4472" i="9"/>
  <c r="BE4473" i="9"/>
  <c r="BE4474" i="9"/>
  <c r="BE4475" i="9"/>
  <c r="BE4476" i="9"/>
  <c r="BE4477" i="9"/>
  <c r="BE4478" i="9"/>
  <c r="BE4479" i="9"/>
  <c r="BE4480" i="9"/>
  <c r="BE4481" i="9"/>
  <c r="BE4482" i="9"/>
  <c r="BE4483" i="9"/>
  <c r="BE4484" i="9"/>
  <c r="BE4485" i="9"/>
  <c r="BE4486" i="9"/>
  <c r="BE4487" i="9"/>
  <c r="BE4488" i="9"/>
  <c r="BE4489" i="9"/>
  <c r="BE4490" i="9"/>
  <c r="BE4491" i="9"/>
  <c r="BE4492" i="9"/>
  <c r="BE4493" i="9"/>
  <c r="BE4494" i="9"/>
  <c r="BE4495" i="9"/>
  <c r="BE4496" i="9"/>
  <c r="BE4497" i="9"/>
  <c r="BE4498" i="9"/>
  <c r="BE4499" i="9"/>
  <c r="BE4500" i="9"/>
  <c r="BE4501" i="9"/>
  <c r="BE4502" i="9"/>
  <c r="BE4503" i="9"/>
  <c r="BE4504" i="9"/>
  <c r="BE4505" i="9"/>
  <c r="BE4506" i="9"/>
  <c r="BE4507" i="9"/>
  <c r="BE4508" i="9"/>
  <c r="BE4509" i="9"/>
  <c r="BE4510" i="9"/>
  <c r="BE4511" i="9"/>
  <c r="BE4512" i="9"/>
  <c r="BE4513" i="9"/>
  <c r="BE4514" i="9"/>
  <c r="BE4515" i="9"/>
  <c r="BE4516" i="9"/>
  <c r="BE4517" i="9"/>
  <c r="BE4518" i="9"/>
  <c r="BE4519" i="9"/>
  <c r="BE4520" i="9"/>
  <c r="BE4521" i="9"/>
  <c r="BE4522" i="9"/>
  <c r="BE4523" i="9"/>
  <c r="BE4524" i="9"/>
  <c r="BE4525" i="9"/>
  <c r="BE4526" i="9"/>
  <c r="BE4527" i="9"/>
  <c r="BE4528" i="9"/>
  <c r="BE4529" i="9"/>
  <c r="BE4530" i="9"/>
  <c r="BE4531" i="9"/>
  <c r="BE4532" i="9"/>
  <c r="BE4533" i="9"/>
  <c r="BE4534" i="9"/>
  <c r="BE4535" i="9"/>
  <c r="BE4536" i="9"/>
  <c r="BE4537" i="9"/>
  <c r="BE4538" i="9"/>
  <c r="BE4539" i="9"/>
  <c r="BE4540" i="9"/>
  <c r="BE4541" i="9"/>
  <c r="BE4542" i="9"/>
  <c r="BE4543" i="9"/>
  <c r="BE4544" i="9"/>
  <c r="BE4545" i="9"/>
  <c r="BE4546" i="9"/>
  <c r="BE4547" i="9"/>
  <c r="BE4548" i="9"/>
  <c r="BE4549" i="9"/>
  <c r="BE4550" i="9"/>
  <c r="BE4551" i="9"/>
  <c r="BE4552" i="9"/>
  <c r="BE4553" i="9"/>
  <c r="BE4554" i="9"/>
  <c r="BE4555" i="9"/>
  <c r="BE4556" i="9"/>
  <c r="BE4557" i="9"/>
  <c r="BE4558" i="9"/>
  <c r="BE4559" i="9"/>
  <c r="BE4560" i="9"/>
  <c r="BE4561" i="9"/>
  <c r="BE4562" i="9"/>
  <c r="BE4563" i="9"/>
  <c r="BE4564" i="9"/>
  <c r="BE4565" i="9"/>
  <c r="BE4566" i="9"/>
  <c r="BE4567" i="9"/>
  <c r="BE4568" i="9"/>
  <c r="BE4569" i="9"/>
  <c r="BE4570" i="9"/>
  <c r="BE4571" i="9"/>
  <c r="BE4572" i="9"/>
  <c r="BE4573" i="9"/>
  <c r="BE4574" i="9"/>
  <c r="BE4575" i="9"/>
  <c r="BE4576" i="9"/>
  <c r="BE4577" i="9"/>
  <c r="BE4578" i="9"/>
  <c r="BE4579" i="9"/>
  <c r="BE4580" i="9"/>
  <c r="BE4581" i="9"/>
  <c r="BE4582" i="9"/>
  <c r="BE4583" i="9"/>
  <c r="BE4584" i="9"/>
  <c r="BE4585" i="9"/>
  <c r="BE4586" i="9"/>
  <c r="BE4587" i="9"/>
  <c r="BE4588" i="9"/>
  <c r="BE4589" i="9"/>
  <c r="BE4590" i="9"/>
  <c r="BE4591" i="9"/>
  <c r="BE4592" i="9"/>
  <c r="BE4593" i="9"/>
  <c r="BE4594" i="9"/>
  <c r="BE4595" i="9"/>
  <c r="BE4596" i="9"/>
  <c r="BE4597" i="9"/>
  <c r="BE4598" i="9"/>
  <c r="BE4599" i="9"/>
  <c r="BE4600" i="9"/>
  <c r="BE4601" i="9"/>
  <c r="BE4602" i="9"/>
  <c r="BE4603" i="9"/>
  <c r="BE4604" i="9"/>
  <c r="BE4605" i="9"/>
  <c r="BE4606" i="9"/>
  <c r="BE4607" i="9"/>
  <c r="BE4608" i="9"/>
  <c r="BE4609" i="9"/>
  <c r="BE4610" i="9"/>
  <c r="BE4611" i="9"/>
  <c r="BE4612" i="9"/>
  <c r="BE4613" i="9"/>
  <c r="BE4614" i="9"/>
  <c r="BE4615" i="9"/>
  <c r="BE4616" i="9"/>
  <c r="BE4617" i="9"/>
  <c r="BE4618" i="9"/>
  <c r="BE4619" i="9"/>
  <c r="BE4620" i="9"/>
  <c r="BE4621" i="9"/>
  <c r="BE4622" i="9"/>
  <c r="BE4623" i="9"/>
  <c r="BE4624" i="9"/>
  <c r="BE4625" i="9"/>
  <c r="BE4626" i="9"/>
  <c r="BE4627" i="9"/>
  <c r="BE4628" i="9"/>
  <c r="BE4629" i="9"/>
  <c r="BE4630" i="9"/>
  <c r="BE4631" i="9"/>
  <c r="BE4632" i="9"/>
  <c r="BE4633" i="9"/>
  <c r="BE4634" i="9"/>
  <c r="BE4635" i="9"/>
  <c r="BE4636" i="9"/>
  <c r="BE4637" i="9"/>
  <c r="BE4638" i="9"/>
  <c r="BE4639" i="9"/>
  <c r="BE4640" i="9"/>
  <c r="BE4641" i="9"/>
  <c r="BE4642" i="9"/>
  <c r="BE4643" i="9"/>
  <c r="BE4644" i="9"/>
  <c r="BE4645" i="9"/>
  <c r="BE4646" i="9"/>
  <c r="BE4647" i="9"/>
  <c r="BE4648" i="9"/>
  <c r="BE4649" i="9"/>
  <c r="BE4650" i="9"/>
  <c r="BE4651" i="9"/>
  <c r="BE4652" i="9"/>
  <c r="BE4653" i="9"/>
  <c r="BE4654" i="9"/>
  <c r="BE4655" i="9"/>
  <c r="BE4656" i="9"/>
  <c r="BE4657" i="9"/>
  <c r="BE4658" i="9"/>
  <c r="BE4659" i="9"/>
  <c r="BE4660" i="9"/>
  <c r="BE4661" i="9"/>
  <c r="BE4662" i="9"/>
  <c r="BE4663" i="9"/>
  <c r="BE4664" i="9"/>
  <c r="BE4665" i="9"/>
  <c r="BE4666" i="9"/>
  <c r="BE4667" i="9"/>
  <c r="BE4668" i="9"/>
  <c r="BE4669" i="9"/>
  <c r="BE4670" i="9"/>
  <c r="BE4671" i="9"/>
  <c r="BE4672" i="9"/>
  <c r="BE4673" i="9"/>
  <c r="BE4674" i="9"/>
  <c r="BE4675" i="9"/>
  <c r="BE4676" i="9"/>
  <c r="BE4677" i="9"/>
  <c r="BE4678" i="9"/>
  <c r="BE4679" i="9"/>
  <c r="BE4680" i="9"/>
  <c r="BE4681" i="9"/>
  <c r="BE4682" i="9"/>
  <c r="BE4683" i="9"/>
  <c r="BE4684" i="9"/>
  <c r="BE4685" i="9"/>
  <c r="BE4686" i="9"/>
  <c r="BE4687" i="9"/>
  <c r="BE4688" i="9"/>
  <c r="BE4689" i="9"/>
  <c r="BE4690" i="9"/>
  <c r="BE4691" i="9"/>
  <c r="BE4692" i="9"/>
  <c r="BE4693" i="9"/>
  <c r="BE4694" i="9"/>
  <c r="BE4695" i="9"/>
  <c r="BE4696" i="9"/>
  <c r="BE4697" i="9"/>
  <c r="BE4698" i="9"/>
  <c r="BE4699" i="9"/>
  <c r="BE4700" i="9"/>
  <c r="BE4701" i="9"/>
  <c r="BE4702" i="9"/>
  <c r="BE4703" i="9"/>
  <c r="BE4704" i="9"/>
  <c r="BE4705" i="9"/>
  <c r="BE4706" i="9"/>
  <c r="BE4707" i="9"/>
  <c r="BE4708" i="9"/>
  <c r="BE4709" i="9"/>
  <c r="BE4710" i="9"/>
  <c r="BE4711" i="9"/>
  <c r="BE4712" i="9"/>
  <c r="BE4713" i="9"/>
  <c r="BE4714" i="9"/>
  <c r="BE4715" i="9"/>
  <c r="BE4716" i="9"/>
  <c r="BE4717" i="9"/>
  <c r="BE4718" i="9"/>
  <c r="BE4719" i="9"/>
  <c r="BE4720" i="9"/>
  <c r="BE4721" i="9"/>
  <c r="BE4722" i="9"/>
  <c r="BE4723" i="9"/>
  <c r="BE4724" i="9"/>
  <c r="BE4725" i="9"/>
  <c r="BE4726" i="9"/>
  <c r="BE4727" i="9"/>
  <c r="BE4728" i="9"/>
  <c r="BE4729" i="9"/>
  <c r="BE4730" i="9"/>
  <c r="BE4731" i="9"/>
  <c r="BE4732" i="9"/>
  <c r="BE4733" i="9"/>
  <c r="BE4734" i="9"/>
  <c r="BE4735" i="9"/>
  <c r="BE4736" i="9"/>
  <c r="BE4737" i="9"/>
  <c r="BE4738" i="9"/>
  <c r="BE4739" i="9"/>
  <c r="BE4740" i="9"/>
  <c r="BE4741" i="9"/>
  <c r="BE4742" i="9"/>
  <c r="BE4743" i="9"/>
  <c r="BE4744" i="9"/>
  <c r="BE4745" i="9"/>
  <c r="BE4746" i="9"/>
  <c r="BE4747" i="9"/>
  <c r="BE4748" i="9"/>
  <c r="BE4749" i="9"/>
  <c r="BE4750" i="9"/>
  <c r="BE4751" i="9"/>
  <c r="BE4752" i="9"/>
  <c r="BE4753" i="9"/>
  <c r="BE4754" i="9"/>
  <c r="BE4755" i="9"/>
  <c r="BE4756" i="9"/>
  <c r="BE4757" i="9"/>
  <c r="BE4758" i="9"/>
  <c r="BE4759" i="9"/>
  <c r="BE4760" i="9"/>
  <c r="BE4761" i="9"/>
  <c r="BE4762" i="9"/>
  <c r="BE4763" i="9"/>
  <c r="BE4764" i="9"/>
  <c r="BE4765" i="9"/>
  <c r="BE4766" i="9"/>
  <c r="BE4767" i="9"/>
  <c r="BE4768" i="9"/>
  <c r="BE4769" i="9"/>
  <c r="BE4770" i="9"/>
  <c r="BE4771" i="9"/>
  <c r="BE4772" i="9"/>
  <c r="BE4773" i="9"/>
  <c r="BE4774" i="9"/>
  <c r="BE4775" i="9"/>
  <c r="BE4776" i="9"/>
  <c r="BE4777" i="9"/>
  <c r="BE4778" i="9"/>
  <c r="BE4779" i="9"/>
  <c r="BE4780" i="9"/>
  <c r="BE4781" i="9"/>
  <c r="BE4782" i="9"/>
  <c r="BE4783" i="9"/>
  <c r="BE4784" i="9"/>
  <c r="BE4785" i="9"/>
  <c r="BE4786" i="9"/>
  <c r="BE4787" i="9"/>
  <c r="BE4788" i="9"/>
  <c r="BE4789" i="9"/>
  <c r="BE4790" i="9"/>
  <c r="BE4791" i="9"/>
  <c r="BE4792" i="9"/>
  <c r="BE4793" i="9"/>
  <c r="BE4794" i="9"/>
  <c r="BE4795" i="9"/>
  <c r="BE4796" i="9"/>
  <c r="BE4797" i="9"/>
  <c r="BE4798" i="9"/>
  <c r="BE4799" i="9"/>
  <c r="BE4800" i="9"/>
  <c r="BE4801" i="9"/>
  <c r="BE4802" i="9"/>
  <c r="BE4803" i="9"/>
  <c r="BE4804" i="9"/>
  <c r="BE4805" i="9"/>
  <c r="BE4806" i="9"/>
  <c r="BE4807" i="9"/>
  <c r="BE4808" i="9"/>
  <c r="BE4809" i="9"/>
  <c r="BE4810" i="9"/>
  <c r="BE4811" i="9"/>
  <c r="BE4812" i="9"/>
  <c r="BE4813" i="9"/>
  <c r="BE4814" i="9"/>
  <c r="BE4815" i="9"/>
  <c r="BE4816" i="9"/>
  <c r="BE4817" i="9"/>
  <c r="BE4818" i="9"/>
  <c r="BE4819" i="9"/>
  <c r="BE4820" i="9"/>
  <c r="BE4821" i="9"/>
  <c r="BE4822" i="9"/>
  <c r="BE4823" i="9"/>
  <c r="BE4824" i="9"/>
  <c r="BE4825" i="9"/>
  <c r="BE4826" i="9"/>
  <c r="BE4827" i="9"/>
  <c r="BE4828" i="9"/>
  <c r="BE4829" i="9"/>
  <c r="BE4830" i="9"/>
  <c r="BE4831" i="9"/>
  <c r="BE4832" i="9"/>
  <c r="BE4833" i="9"/>
  <c r="BE4834" i="9"/>
  <c r="BE4835" i="9"/>
  <c r="BE4836" i="9"/>
  <c r="BE4837" i="9"/>
  <c r="BE4838" i="9"/>
  <c r="BE4839" i="9"/>
  <c r="BE4840" i="9"/>
  <c r="BE4841" i="9"/>
  <c r="BE4842" i="9"/>
  <c r="BE4843" i="9"/>
  <c r="BE4844" i="9"/>
  <c r="BE4845" i="9"/>
  <c r="BE4846" i="9"/>
  <c r="BE4847" i="9"/>
  <c r="BE4848" i="9"/>
  <c r="BE4849" i="9"/>
  <c r="BE4850" i="9"/>
  <c r="BE4851" i="9"/>
  <c r="BE4852" i="9"/>
  <c r="BE4853" i="9"/>
  <c r="BE4854" i="9"/>
  <c r="BE4855" i="9"/>
  <c r="BE4856" i="9"/>
  <c r="BE4857" i="9"/>
  <c r="BE4858" i="9"/>
  <c r="BE4859" i="9"/>
  <c r="BE4860" i="9"/>
  <c r="BE4861" i="9"/>
  <c r="BE4862" i="9"/>
  <c r="BE4863" i="9"/>
  <c r="BE4864" i="9"/>
  <c r="BE4865" i="9"/>
  <c r="BE4866" i="9"/>
  <c r="BE4867" i="9"/>
  <c r="BE4868" i="9"/>
  <c r="BE4869" i="9"/>
  <c r="BE4870" i="9"/>
  <c r="BE4871" i="9"/>
  <c r="BE4872" i="9"/>
  <c r="BE4873" i="9"/>
  <c r="BE4874" i="9"/>
  <c r="BE4875" i="9"/>
  <c r="BE4876" i="9"/>
  <c r="BE4877" i="9"/>
  <c r="BE4878" i="9"/>
  <c r="BE4879" i="9"/>
  <c r="BE4880" i="9"/>
  <c r="BE4881" i="9"/>
  <c r="BE4882" i="9"/>
  <c r="BE4883" i="9"/>
  <c r="BE4884" i="9"/>
  <c r="BE4885" i="9"/>
  <c r="BE4886" i="9"/>
  <c r="BE4887" i="9"/>
  <c r="BE4888" i="9"/>
  <c r="BE4889" i="9"/>
  <c r="BE4890" i="9"/>
  <c r="BE4891" i="9"/>
  <c r="BE4892" i="9"/>
  <c r="BE4893" i="9"/>
  <c r="BE4894" i="9"/>
  <c r="BE4895" i="9"/>
  <c r="BE4896" i="9"/>
  <c r="BE4897" i="9"/>
  <c r="BE4898" i="9"/>
  <c r="BE4899" i="9"/>
  <c r="BE4900" i="9"/>
  <c r="BE4901" i="9"/>
  <c r="BE4902" i="9"/>
  <c r="BE4903" i="9"/>
  <c r="BE4904" i="9"/>
  <c r="BE4905" i="9"/>
  <c r="BE4906" i="9"/>
  <c r="BE4907" i="9"/>
  <c r="BE4908" i="9"/>
  <c r="BE4909" i="9"/>
  <c r="BE4910" i="9"/>
  <c r="BE4911" i="9"/>
  <c r="BE4912" i="9"/>
  <c r="BE4913" i="9"/>
  <c r="BE4914" i="9"/>
  <c r="BE4915" i="9"/>
  <c r="BE4916" i="9"/>
  <c r="BE4917" i="9"/>
  <c r="BE4918" i="9"/>
  <c r="BE4919" i="9"/>
  <c r="BE4920" i="9"/>
  <c r="BE4921" i="9"/>
  <c r="BE4922" i="9"/>
  <c r="BE4923" i="9"/>
  <c r="BE4924" i="9"/>
  <c r="BE4925" i="9"/>
  <c r="BE4926" i="9"/>
  <c r="BE4927" i="9"/>
  <c r="BE4928" i="9"/>
  <c r="BE4929" i="9"/>
  <c r="BE4930" i="9"/>
  <c r="BE4931" i="9"/>
  <c r="BE4932" i="9"/>
  <c r="BE4933" i="9"/>
  <c r="BE4934" i="9"/>
  <c r="BE4935" i="9"/>
  <c r="BE4936" i="9"/>
  <c r="BE4937" i="9"/>
  <c r="BE4938" i="9"/>
  <c r="BE4939" i="9"/>
  <c r="BE4940" i="9"/>
  <c r="BE4941" i="9"/>
  <c r="BE4942" i="9"/>
  <c r="BE4943" i="9"/>
  <c r="BE4944" i="9"/>
  <c r="BE4945" i="9"/>
  <c r="BE4946" i="9"/>
  <c r="BE4947" i="9"/>
  <c r="BE4948" i="9"/>
  <c r="BE4949" i="9"/>
  <c r="BE4950" i="9"/>
  <c r="BE4951" i="9"/>
  <c r="BE4952" i="9"/>
  <c r="BE4953" i="9"/>
  <c r="BE4954" i="9"/>
  <c r="BE4955" i="9"/>
  <c r="BE4956" i="9"/>
  <c r="BE4957" i="9"/>
  <c r="BE4958" i="9"/>
  <c r="BE4959" i="9"/>
  <c r="BE4960" i="9"/>
  <c r="BE4961" i="9"/>
  <c r="BE4962" i="9"/>
  <c r="BE4963" i="9"/>
  <c r="BE4964" i="9"/>
  <c r="BE4965" i="9"/>
  <c r="BE4966" i="9"/>
  <c r="BE4967" i="9"/>
  <c r="BE4968" i="9"/>
  <c r="BE4969" i="9"/>
  <c r="BE4970" i="9"/>
  <c r="BE4971" i="9"/>
  <c r="BE4972" i="9"/>
  <c r="BE4973" i="9"/>
  <c r="BE4974" i="9"/>
  <c r="BE4975" i="9"/>
  <c r="BE4976" i="9"/>
  <c r="BE4977" i="9"/>
  <c r="BE4978" i="9"/>
  <c r="BE4979" i="9"/>
  <c r="BE4980" i="9"/>
  <c r="BE4981" i="9"/>
  <c r="BE4982" i="9"/>
  <c r="BE4983" i="9"/>
  <c r="BE4984" i="9"/>
  <c r="BE4985" i="9"/>
  <c r="BE4986" i="9"/>
  <c r="BE4987" i="9"/>
  <c r="BE4988" i="9"/>
  <c r="BE4989" i="9"/>
  <c r="BE4990" i="9"/>
  <c r="BE4991" i="9"/>
  <c r="BE4992" i="9"/>
  <c r="BE4993" i="9"/>
  <c r="BE4994" i="9"/>
  <c r="BE4995" i="9"/>
  <c r="BE4996" i="9"/>
  <c r="BE4997" i="9"/>
  <c r="BE4998" i="9"/>
  <c r="BE4999" i="9"/>
  <c r="BE5000" i="9"/>
  <c r="BE5001" i="9"/>
  <c r="BE5002" i="9"/>
  <c r="BD90" i="9"/>
  <c r="BD91" i="9"/>
  <c r="BD92" i="9"/>
  <c r="BD93" i="9"/>
  <c r="BD94" i="9"/>
  <c r="BD95" i="9"/>
  <c r="BD96" i="9"/>
  <c r="BD97" i="9"/>
  <c r="BD98" i="9"/>
  <c r="BD99" i="9"/>
  <c r="BD100" i="9"/>
  <c r="BD101" i="9"/>
  <c r="BD102" i="9"/>
  <c r="BD103" i="9"/>
  <c r="BD104" i="9"/>
  <c r="BD105" i="9"/>
  <c r="BD106" i="9"/>
  <c r="BD107" i="9"/>
  <c r="BD108" i="9"/>
  <c r="BD109" i="9"/>
  <c r="BD110" i="9"/>
  <c r="BD111" i="9"/>
  <c r="BD112" i="9"/>
  <c r="BD113" i="9"/>
  <c r="BD114" i="9"/>
  <c r="BD115" i="9"/>
  <c r="BD116" i="9"/>
  <c r="BD117" i="9"/>
  <c r="BD118" i="9"/>
  <c r="BD119" i="9"/>
  <c r="BD120" i="9"/>
  <c r="BD121" i="9"/>
  <c r="BD122" i="9"/>
  <c r="BD123" i="9"/>
  <c r="BD124" i="9"/>
  <c r="BD125" i="9"/>
  <c r="BD126" i="9"/>
  <c r="BD127" i="9"/>
  <c r="BD128" i="9"/>
  <c r="BD129" i="9"/>
  <c r="BD130" i="9"/>
  <c r="BD131" i="9"/>
  <c r="BD132" i="9"/>
  <c r="BD133" i="9"/>
  <c r="BD134" i="9"/>
  <c r="BD135" i="9"/>
  <c r="BD136" i="9"/>
  <c r="BD137" i="9"/>
  <c r="BD138" i="9"/>
  <c r="BD139" i="9"/>
  <c r="BD140" i="9"/>
  <c r="BD141" i="9"/>
  <c r="BD142" i="9"/>
  <c r="BD143" i="9"/>
  <c r="BD144" i="9"/>
  <c r="BD145" i="9"/>
  <c r="BD146" i="9"/>
  <c r="BD147" i="9"/>
  <c r="BD148" i="9"/>
  <c r="BD149" i="9"/>
  <c r="BD150" i="9"/>
  <c r="BD151" i="9"/>
  <c r="BD152" i="9"/>
  <c r="BD153" i="9"/>
  <c r="BD154" i="9"/>
  <c r="BD155" i="9"/>
  <c r="BD156" i="9"/>
  <c r="BD157" i="9"/>
  <c r="BD158" i="9"/>
  <c r="BD159" i="9"/>
  <c r="BD160" i="9"/>
  <c r="BD161" i="9"/>
  <c r="BD162" i="9"/>
  <c r="BD163" i="9"/>
  <c r="BD164" i="9"/>
  <c r="BD165" i="9"/>
  <c r="BD166" i="9"/>
  <c r="BD167" i="9"/>
  <c r="BD168" i="9"/>
  <c r="BD169" i="9"/>
  <c r="BD170" i="9"/>
  <c r="BD171" i="9"/>
  <c r="BD172" i="9"/>
  <c r="BD173" i="9"/>
  <c r="BD174" i="9"/>
  <c r="BD175" i="9"/>
  <c r="BD176" i="9"/>
  <c r="BD177" i="9"/>
  <c r="BD178" i="9"/>
  <c r="BD179" i="9"/>
  <c r="BD180" i="9"/>
  <c r="BD181" i="9"/>
  <c r="BD182" i="9"/>
  <c r="BD183" i="9"/>
  <c r="BD184" i="9"/>
  <c r="BD185" i="9"/>
  <c r="BD186" i="9"/>
  <c r="BD187" i="9"/>
  <c r="BD188" i="9"/>
  <c r="BD189" i="9"/>
  <c r="BD190" i="9"/>
  <c r="BD191" i="9"/>
  <c r="BD192" i="9"/>
  <c r="BD193" i="9"/>
  <c r="BD194" i="9"/>
  <c r="BD195" i="9"/>
  <c r="BD196" i="9"/>
  <c r="BD197" i="9"/>
  <c r="BD198" i="9"/>
  <c r="BD199" i="9"/>
  <c r="BD200" i="9"/>
  <c r="BD201" i="9"/>
  <c r="BD202" i="9"/>
  <c r="BD203" i="9"/>
  <c r="BD204" i="9"/>
  <c r="BD205" i="9"/>
  <c r="BD206" i="9"/>
  <c r="BD207" i="9"/>
  <c r="BD208" i="9"/>
  <c r="BD209" i="9"/>
  <c r="BD210" i="9"/>
  <c r="BD211" i="9"/>
  <c r="BD212" i="9"/>
  <c r="BD213" i="9"/>
  <c r="BD214" i="9"/>
  <c r="BD215" i="9"/>
  <c r="BD216" i="9"/>
  <c r="BD217" i="9"/>
  <c r="BD218" i="9"/>
  <c r="BD219" i="9"/>
  <c r="BD220" i="9"/>
  <c r="BD221" i="9"/>
  <c r="BD222" i="9"/>
  <c r="BD223" i="9"/>
  <c r="BD224" i="9"/>
  <c r="BD225" i="9"/>
  <c r="BD226" i="9"/>
  <c r="BD227" i="9"/>
  <c r="BD228" i="9"/>
  <c r="BD229" i="9"/>
  <c r="BD230" i="9"/>
  <c r="BD231" i="9"/>
  <c r="BD232" i="9"/>
  <c r="BD233" i="9"/>
  <c r="BD234" i="9"/>
  <c r="BD235" i="9"/>
  <c r="BD236" i="9"/>
  <c r="BD237" i="9"/>
  <c r="BD238" i="9"/>
  <c r="BD239" i="9"/>
  <c r="BD240" i="9"/>
  <c r="BD241" i="9"/>
  <c r="BD242" i="9"/>
  <c r="BD243" i="9"/>
  <c r="BD244" i="9"/>
  <c r="BD245" i="9"/>
  <c r="BD246" i="9"/>
  <c r="BD247" i="9"/>
  <c r="BD248" i="9"/>
  <c r="BD249" i="9"/>
  <c r="BD250" i="9"/>
  <c r="BD251" i="9"/>
  <c r="BD252" i="9"/>
  <c r="BD253" i="9"/>
  <c r="BD254" i="9"/>
  <c r="BD255" i="9"/>
  <c r="BD256" i="9"/>
  <c r="BD257" i="9"/>
  <c r="BD258" i="9"/>
  <c r="BD259" i="9"/>
  <c r="BD260" i="9"/>
  <c r="BD261" i="9"/>
  <c r="BD262" i="9"/>
  <c r="BD263" i="9"/>
  <c r="BD264" i="9"/>
  <c r="BD265" i="9"/>
  <c r="BD266" i="9"/>
  <c r="BD267" i="9"/>
  <c r="BD268" i="9"/>
  <c r="BD269" i="9"/>
  <c r="BD270" i="9"/>
  <c r="BD271" i="9"/>
  <c r="BD272" i="9"/>
  <c r="BD273" i="9"/>
  <c r="BD274" i="9"/>
  <c r="BD275" i="9"/>
  <c r="BD276" i="9"/>
  <c r="BD277" i="9"/>
  <c r="BD278" i="9"/>
  <c r="BD279" i="9"/>
  <c r="BD280" i="9"/>
  <c r="BD281" i="9"/>
  <c r="BD282" i="9"/>
  <c r="BD283" i="9"/>
  <c r="BD284" i="9"/>
  <c r="BD285" i="9"/>
  <c r="BD286" i="9"/>
  <c r="BD287" i="9"/>
  <c r="BD288" i="9"/>
  <c r="BD289" i="9"/>
  <c r="BD290" i="9"/>
  <c r="BD291" i="9"/>
  <c r="BD292" i="9"/>
  <c r="BD293" i="9"/>
  <c r="BD294" i="9"/>
  <c r="BD295" i="9"/>
  <c r="BD296" i="9"/>
  <c r="BD297" i="9"/>
  <c r="BD298" i="9"/>
  <c r="BD299" i="9"/>
  <c r="BD300" i="9"/>
  <c r="BD301" i="9"/>
  <c r="BD302" i="9"/>
  <c r="BD303" i="9"/>
  <c r="BD304" i="9"/>
  <c r="BD305" i="9"/>
  <c r="BD306" i="9"/>
  <c r="BD307" i="9"/>
  <c r="BD308" i="9"/>
  <c r="BD309" i="9"/>
  <c r="BD310" i="9"/>
  <c r="BD311" i="9"/>
  <c r="BD312" i="9"/>
  <c r="BD313" i="9"/>
  <c r="BD314" i="9"/>
  <c r="BD315" i="9"/>
  <c r="BD316" i="9"/>
  <c r="BD317" i="9"/>
  <c r="BD318" i="9"/>
  <c r="BD319" i="9"/>
  <c r="BD320" i="9"/>
  <c r="BD321" i="9"/>
  <c r="BD322" i="9"/>
  <c r="BD323" i="9"/>
  <c r="BD324" i="9"/>
  <c r="BD325" i="9"/>
  <c r="BD326" i="9"/>
  <c r="BD327" i="9"/>
  <c r="BD328" i="9"/>
  <c r="BD329" i="9"/>
  <c r="BD330" i="9"/>
  <c r="BD331" i="9"/>
  <c r="BD332" i="9"/>
  <c r="BD333" i="9"/>
  <c r="BD334" i="9"/>
  <c r="BD335" i="9"/>
  <c r="BD336" i="9"/>
  <c r="BD337" i="9"/>
  <c r="BD338" i="9"/>
  <c r="BD339" i="9"/>
  <c r="BD340" i="9"/>
  <c r="BD341" i="9"/>
  <c r="BD342" i="9"/>
  <c r="BD343" i="9"/>
  <c r="BD344" i="9"/>
  <c r="BD345" i="9"/>
  <c r="BD346" i="9"/>
  <c r="BD347" i="9"/>
  <c r="BD348" i="9"/>
  <c r="BD349" i="9"/>
  <c r="BD350" i="9"/>
  <c r="BD351" i="9"/>
  <c r="BD352" i="9"/>
  <c r="BD353" i="9"/>
  <c r="BD354" i="9"/>
  <c r="BD355" i="9"/>
  <c r="BD356" i="9"/>
  <c r="BD357" i="9"/>
  <c r="BD358" i="9"/>
  <c r="BD359" i="9"/>
  <c r="BD360" i="9"/>
  <c r="BD361" i="9"/>
  <c r="BD362" i="9"/>
  <c r="BD363" i="9"/>
  <c r="BD364" i="9"/>
  <c r="BD365" i="9"/>
  <c r="BD366" i="9"/>
  <c r="BD367" i="9"/>
  <c r="BD368" i="9"/>
  <c r="BD369" i="9"/>
  <c r="BD370" i="9"/>
  <c r="BD371" i="9"/>
  <c r="BD372" i="9"/>
  <c r="BD373" i="9"/>
  <c r="BD374" i="9"/>
  <c r="BD375" i="9"/>
  <c r="BD376" i="9"/>
  <c r="BD377" i="9"/>
  <c r="BD378" i="9"/>
  <c r="BD379" i="9"/>
  <c r="BD380" i="9"/>
  <c r="BD381" i="9"/>
  <c r="BD382" i="9"/>
  <c r="BD383" i="9"/>
  <c r="BD384" i="9"/>
  <c r="BD385" i="9"/>
  <c r="BD386" i="9"/>
  <c r="BD387" i="9"/>
  <c r="BD388" i="9"/>
  <c r="BD389" i="9"/>
  <c r="BD390" i="9"/>
  <c r="BD391" i="9"/>
  <c r="BD392" i="9"/>
  <c r="BD393" i="9"/>
  <c r="BD394" i="9"/>
  <c r="BD395" i="9"/>
  <c r="BD396" i="9"/>
  <c r="BD397" i="9"/>
  <c r="BD398" i="9"/>
  <c r="BD399" i="9"/>
  <c r="BD400" i="9"/>
  <c r="BD401" i="9"/>
  <c r="BD402" i="9"/>
  <c r="BD403" i="9"/>
  <c r="BD404" i="9"/>
  <c r="BD405" i="9"/>
  <c r="BD406" i="9"/>
  <c r="BD407" i="9"/>
  <c r="BD408" i="9"/>
  <c r="BD409" i="9"/>
  <c r="BD410" i="9"/>
  <c r="BD411" i="9"/>
  <c r="BD412" i="9"/>
  <c r="BD413" i="9"/>
  <c r="BD414" i="9"/>
  <c r="BD415" i="9"/>
  <c r="BD416" i="9"/>
  <c r="BD417" i="9"/>
  <c r="BD418" i="9"/>
  <c r="BD419" i="9"/>
  <c r="BD420" i="9"/>
  <c r="BD421" i="9"/>
  <c r="BD422" i="9"/>
  <c r="BD423" i="9"/>
  <c r="BD424" i="9"/>
  <c r="BD425" i="9"/>
  <c r="BD426" i="9"/>
  <c r="BD427" i="9"/>
  <c r="BD428" i="9"/>
  <c r="BD429" i="9"/>
  <c r="BD430" i="9"/>
  <c r="BD431" i="9"/>
  <c r="BD432" i="9"/>
  <c r="BD433" i="9"/>
  <c r="BD434" i="9"/>
  <c r="BD435" i="9"/>
  <c r="BD436" i="9"/>
  <c r="BD437" i="9"/>
  <c r="BD438" i="9"/>
  <c r="BD439" i="9"/>
  <c r="BD440" i="9"/>
  <c r="BD441" i="9"/>
  <c r="BD442" i="9"/>
  <c r="BD443" i="9"/>
  <c r="BD444" i="9"/>
  <c r="BD445" i="9"/>
  <c r="BD446" i="9"/>
  <c r="BD447" i="9"/>
  <c r="BD448" i="9"/>
  <c r="BD449" i="9"/>
  <c r="BD450" i="9"/>
  <c r="BD451" i="9"/>
  <c r="BD452" i="9"/>
  <c r="BD453" i="9"/>
  <c r="BD454" i="9"/>
  <c r="BD455" i="9"/>
  <c r="BD456" i="9"/>
  <c r="BD457" i="9"/>
  <c r="BD458" i="9"/>
  <c r="BD459" i="9"/>
  <c r="BD460" i="9"/>
  <c r="BD461" i="9"/>
  <c r="BD462" i="9"/>
  <c r="BD463" i="9"/>
  <c r="BD464" i="9"/>
  <c r="BD465" i="9"/>
  <c r="BD466" i="9"/>
  <c r="BD467" i="9"/>
  <c r="BD468" i="9"/>
  <c r="BD469" i="9"/>
  <c r="BD470" i="9"/>
  <c r="BD471" i="9"/>
  <c r="BD472" i="9"/>
  <c r="BD473" i="9"/>
  <c r="BD474" i="9"/>
  <c r="BD475" i="9"/>
  <c r="BD476" i="9"/>
  <c r="BD477" i="9"/>
  <c r="BD478" i="9"/>
  <c r="BD479" i="9"/>
  <c r="BD480" i="9"/>
  <c r="BD481" i="9"/>
  <c r="BD482" i="9"/>
  <c r="BD483" i="9"/>
  <c r="BD484" i="9"/>
  <c r="BD485" i="9"/>
  <c r="BD486" i="9"/>
  <c r="BD487" i="9"/>
  <c r="BD488" i="9"/>
  <c r="BD489" i="9"/>
  <c r="BD490" i="9"/>
  <c r="BD491" i="9"/>
  <c r="BD492" i="9"/>
  <c r="BD493" i="9"/>
  <c r="BD494" i="9"/>
  <c r="BD495" i="9"/>
  <c r="BD496" i="9"/>
  <c r="BD497" i="9"/>
  <c r="BD498" i="9"/>
  <c r="BD499" i="9"/>
  <c r="BD500" i="9"/>
  <c r="BD501" i="9"/>
  <c r="BD502" i="9"/>
  <c r="BD503" i="9"/>
  <c r="BD504" i="9"/>
  <c r="BD505" i="9"/>
  <c r="BD506" i="9"/>
  <c r="BD507" i="9"/>
  <c r="BD508" i="9"/>
  <c r="BD509" i="9"/>
  <c r="BD510" i="9"/>
  <c r="BD511" i="9"/>
  <c r="BD512" i="9"/>
  <c r="BD513" i="9"/>
  <c r="BD514" i="9"/>
  <c r="BD515" i="9"/>
  <c r="BD516" i="9"/>
  <c r="BD517" i="9"/>
  <c r="BD518" i="9"/>
  <c r="BD519" i="9"/>
  <c r="BD520" i="9"/>
  <c r="BD521" i="9"/>
  <c r="BD522" i="9"/>
  <c r="BD523" i="9"/>
  <c r="BD524" i="9"/>
  <c r="BD525" i="9"/>
  <c r="BD526" i="9"/>
  <c r="BD527" i="9"/>
  <c r="BD528" i="9"/>
  <c r="BD529" i="9"/>
  <c r="BD530" i="9"/>
  <c r="BD531" i="9"/>
  <c r="BD532" i="9"/>
  <c r="BD533" i="9"/>
  <c r="BD534" i="9"/>
  <c r="BD535" i="9"/>
  <c r="BD536" i="9"/>
  <c r="BD537" i="9"/>
  <c r="BD538" i="9"/>
  <c r="BD539" i="9"/>
  <c r="BD540" i="9"/>
  <c r="BD541" i="9"/>
  <c r="BD542" i="9"/>
  <c r="BD543" i="9"/>
  <c r="BD544" i="9"/>
  <c r="BD545" i="9"/>
  <c r="BD546" i="9"/>
  <c r="BD547" i="9"/>
  <c r="BD548" i="9"/>
  <c r="BD549" i="9"/>
  <c r="BD550" i="9"/>
  <c r="BD551" i="9"/>
  <c r="BD552" i="9"/>
  <c r="BD553" i="9"/>
  <c r="BD554" i="9"/>
  <c r="BD555" i="9"/>
  <c r="BD556" i="9"/>
  <c r="BD557" i="9"/>
  <c r="BD558" i="9"/>
  <c r="BD559" i="9"/>
  <c r="BD560" i="9"/>
  <c r="BD561" i="9"/>
  <c r="BD562" i="9"/>
  <c r="BD563" i="9"/>
  <c r="BD564" i="9"/>
  <c r="BD565" i="9"/>
  <c r="BD566" i="9"/>
  <c r="BD567" i="9"/>
  <c r="BD568" i="9"/>
  <c r="BD569" i="9"/>
  <c r="BD570" i="9"/>
  <c r="BD571" i="9"/>
  <c r="BD572" i="9"/>
  <c r="BD573" i="9"/>
  <c r="BD574" i="9"/>
  <c r="BD575" i="9"/>
  <c r="BD576" i="9"/>
  <c r="BD577" i="9"/>
  <c r="BD578" i="9"/>
  <c r="BD579" i="9"/>
  <c r="BD580" i="9"/>
  <c r="BD581" i="9"/>
  <c r="BD582" i="9"/>
  <c r="BD583" i="9"/>
  <c r="BD584" i="9"/>
  <c r="BD585" i="9"/>
  <c r="BD586" i="9"/>
  <c r="BD587" i="9"/>
  <c r="BD588" i="9"/>
  <c r="BD589" i="9"/>
  <c r="BD590" i="9"/>
  <c r="BD591" i="9"/>
  <c r="BD592" i="9"/>
  <c r="BD593" i="9"/>
  <c r="BD594" i="9"/>
  <c r="BD595" i="9"/>
  <c r="BD596" i="9"/>
  <c r="BD597" i="9"/>
  <c r="BD598" i="9"/>
  <c r="BD599" i="9"/>
  <c r="BD600" i="9"/>
  <c r="BD601" i="9"/>
  <c r="BD602" i="9"/>
  <c r="BD603" i="9"/>
  <c r="BD604" i="9"/>
  <c r="BD605" i="9"/>
  <c r="BD606" i="9"/>
  <c r="BD607" i="9"/>
  <c r="BD608" i="9"/>
  <c r="BD609" i="9"/>
  <c r="BD610" i="9"/>
  <c r="BD611" i="9"/>
  <c r="BD612" i="9"/>
  <c r="BD613" i="9"/>
  <c r="BD614" i="9"/>
  <c r="BD615" i="9"/>
  <c r="BD616" i="9"/>
  <c r="BD617" i="9"/>
  <c r="BD618" i="9"/>
  <c r="BD619" i="9"/>
  <c r="BD620" i="9"/>
  <c r="BD621" i="9"/>
  <c r="BD622" i="9"/>
  <c r="BD623" i="9"/>
  <c r="BD624" i="9"/>
  <c r="BD625" i="9"/>
  <c r="BD626" i="9"/>
  <c r="BD627" i="9"/>
  <c r="BD628" i="9"/>
  <c r="BD629" i="9"/>
  <c r="BD630" i="9"/>
  <c r="BD631" i="9"/>
  <c r="BD632" i="9"/>
  <c r="BD633" i="9"/>
  <c r="BD634" i="9"/>
  <c r="BD635" i="9"/>
  <c r="BD636" i="9"/>
  <c r="BD637" i="9"/>
  <c r="BD638" i="9"/>
  <c r="BD639" i="9"/>
  <c r="BD640" i="9"/>
  <c r="BD641" i="9"/>
  <c r="BD642" i="9"/>
  <c r="BD643" i="9"/>
  <c r="BD644" i="9"/>
  <c r="BD645" i="9"/>
  <c r="BD646" i="9"/>
  <c r="BD647" i="9"/>
  <c r="BD648" i="9"/>
  <c r="BD649" i="9"/>
  <c r="BD650" i="9"/>
  <c r="BD651" i="9"/>
  <c r="BD652" i="9"/>
  <c r="BD653" i="9"/>
  <c r="BD654" i="9"/>
  <c r="BD655" i="9"/>
  <c r="BD656" i="9"/>
  <c r="BD657" i="9"/>
  <c r="BD658" i="9"/>
  <c r="BD659" i="9"/>
  <c r="BD660" i="9"/>
  <c r="BD661" i="9"/>
  <c r="BD662" i="9"/>
  <c r="BD663" i="9"/>
  <c r="BD664" i="9"/>
  <c r="BD665" i="9"/>
  <c r="BD666" i="9"/>
  <c r="BD667" i="9"/>
  <c r="BD668" i="9"/>
  <c r="BD669" i="9"/>
  <c r="BD670" i="9"/>
  <c r="BD671" i="9"/>
  <c r="BD672" i="9"/>
  <c r="BD673" i="9"/>
  <c r="BD674" i="9"/>
  <c r="BD675" i="9"/>
  <c r="BD676" i="9"/>
  <c r="BD677" i="9"/>
  <c r="BD678" i="9"/>
  <c r="BD679" i="9"/>
  <c r="BD680" i="9"/>
  <c r="BD681" i="9"/>
  <c r="BD682" i="9"/>
  <c r="BD683" i="9"/>
  <c r="BD684" i="9"/>
  <c r="BD685" i="9"/>
  <c r="BD686" i="9"/>
  <c r="BD687" i="9"/>
  <c r="BD688" i="9"/>
  <c r="BD689" i="9"/>
  <c r="BD690" i="9"/>
  <c r="BD691" i="9"/>
  <c r="BD692" i="9"/>
  <c r="BD693" i="9"/>
  <c r="BD694" i="9"/>
  <c r="BD695" i="9"/>
  <c r="BD696" i="9"/>
  <c r="BD697" i="9"/>
  <c r="BD698" i="9"/>
  <c r="BD699" i="9"/>
  <c r="BD700" i="9"/>
  <c r="BD701" i="9"/>
  <c r="BD702" i="9"/>
  <c r="BD703" i="9"/>
  <c r="BD704" i="9"/>
  <c r="BD705" i="9"/>
  <c r="BD706" i="9"/>
  <c r="BD707" i="9"/>
  <c r="BD708" i="9"/>
  <c r="BD709" i="9"/>
  <c r="BD710" i="9"/>
  <c r="BD711" i="9"/>
  <c r="BD712" i="9"/>
  <c r="BD713" i="9"/>
  <c r="BD714" i="9"/>
  <c r="BD715" i="9"/>
  <c r="BD716" i="9"/>
  <c r="BD717" i="9"/>
  <c r="BD718" i="9"/>
  <c r="BD719" i="9"/>
  <c r="BD720" i="9"/>
  <c r="BD721" i="9"/>
  <c r="BD722" i="9"/>
  <c r="BD723" i="9"/>
  <c r="BD724" i="9"/>
  <c r="BD725" i="9"/>
  <c r="BD726" i="9"/>
  <c r="BD727" i="9"/>
  <c r="BD728" i="9"/>
  <c r="BD729" i="9"/>
  <c r="BD730" i="9"/>
  <c r="BD731" i="9"/>
  <c r="BD732" i="9"/>
  <c r="BD733" i="9"/>
  <c r="BD734" i="9"/>
  <c r="BD735" i="9"/>
  <c r="BD736" i="9"/>
  <c r="BD737" i="9"/>
  <c r="BD738" i="9"/>
  <c r="BD739" i="9"/>
  <c r="BD740" i="9"/>
  <c r="BD741" i="9"/>
  <c r="BD742" i="9"/>
  <c r="BD743" i="9"/>
  <c r="BD744" i="9"/>
  <c r="BD745" i="9"/>
  <c r="BD746" i="9"/>
  <c r="BD747" i="9"/>
  <c r="BD748" i="9"/>
  <c r="BD749" i="9"/>
  <c r="BD750" i="9"/>
  <c r="BD751" i="9"/>
  <c r="BD752" i="9"/>
  <c r="BD753" i="9"/>
  <c r="BD754" i="9"/>
  <c r="BD755" i="9"/>
  <c r="BD756" i="9"/>
  <c r="BD757" i="9"/>
  <c r="BD758" i="9"/>
  <c r="BD759" i="9"/>
  <c r="BD760" i="9"/>
  <c r="BD761" i="9"/>
  <c r="BD762" i="9"/>
  <c r="BD763" i="9"/>
  <c r="BD764" i="9"/>
  <c r="BD765" i="9"/>
  <c r="BD766" i="9"/>
  <c r="BD767" i="9"/>
  <c r="BD768" i="9"/>
  <c r="BD769" i="9"/>
  <c r="BD770" i="9"/>
  <c r="BD771" i="9"/>
  <c r="BD772" i="9"/>
  <c r="BD773" i="9"/>
  <c r="BD774" i="9"/>
  <c r="BD775" i="9"/>
  <c r="BD776" i="9"/>
  <c r="BD777" i="9"/>
  <c r="BD778" i="9"/>
  <c r="BD779" i="9"/>
  <c r="BD780" i="9"/>
  <c r="BD781" i="9"/>
  <c r="BD782" i="9"/>
  <c r="BD783" i="9"/>
  <c r="BD784" i="9"/>
  <c r="BD785" i="9"/>
  <c r="BD786" i="9"/>
  <c r="BD787" i="9"/>
  <c r="BD788" i="9"/>
  <c r="BD789" i="9"/>
  <c r="BD790" i="9"/>
  <c r="BD791" i="9"/>
  <c r="BD792" i="9"/>
  <c r="BD793" i="9"/>
  <c r="BD794" i="9"/>
  <c r="BD795" i="9"/>
  <c r="BD796" i="9"/>
  <c r="BD797" i="9"/>
  <c r="BD798" i="9"/>
  <c r="BD799" i="9"/>
  <c r="BD800" i="9"/>
  <c r="BD801" i="9"/>
  <c r="BD802" i="9"/>
  <c r="BD803" i="9"/>
  <c r="BD804" i="9"/>
  <c r="BD805" i="9"/>
  <c r="BD806" i="9"/>
  <c r="BD807" i="9"/>
  <c r="BD808" i="9"/>
  <c r="BD809" i="9"/>
  <c r="BD810" i="9"/>
  <c r="BD811" i="9"/>
  <c r="BD812" i="9"/>
  <c r="BD813" i="9"/>
  <c r="BD814" i="9"/>
  <c r="BD815" i="9"/>
  <c r="BD816" i="9"/>
  <c r="BD817" i="9"/>
  <c r="BD818" i="9"/>
  <c r="BD819" i="9"/>
  <c r="BD820" i="9"/>
  <c r="BD821" i="9"/>
  <c r="BD822" i="9"/>
  <c r="BD823" i="9"/>
  <c r="BD824" i="9"/>
  <c r="BD825" i="9"/>
  <c r="BD826" i="9"/>
  <c r="BD827" i="9"/>
  <c r="BD828" i="9"/>
  <c r="BD829" i="9"/>
  <c r="BD830" i="9"/>
  <c r="BD831" i="9"/>
  <c r="BD832" i="9"/>
  <c r="BD833" i="9"/>
  <c r="BD834" i="9"/>
  <c r="BD835" i="9"/>
  <c r="BD836" i="9"/>
  <c r="BD837" i="9"/>
  <c r="BD838" i="9"/>
  <c r="BD839" i="9"/>
  <c r="BD840" i="9"/>
  <c r="BD841" i="9"/>
  <c r="BD842" i="9"/>
  <c r="BD843" i="9"/>
  <c r="BD844" i="9"/>
  <c r="BD845" i="9"/>
  <c r="BD846" i="9"/>
  <c r="BD847" i="9"/>
  <c r="BD848" i="9"/>
  <c r="BD849" i="9"/>
  <c r="BD850" i="9"/>
  <c r="BD851" i="9"/>
  <c r="BD852" i="9"/>
  <c r="BD853" i="9"/>
  <c r="BD854" i="9"/>
  <c r="BD855" i="9"/>
  <c r="BD856" i="9"/>
  <c r="BD857" i="9"/>
  <c r="BD858" i="9"/>
  <c r="BD859" i="9"/>
  <c r="BD860" i="9"/>
  <c r="BD861" i="9"/>
  <c r="BD862" i="9"/>
  <c r="BD863" i="9"/>
  <c r="BD864" i="9"/>
  <c r="BD865" i="9"/>
  <c r="BD866" i="9"/>
  <c r="BD867" i="9"/>
  <c r="BD868" i="9"/>
  <c r="BD869" i="9"/>
  <c r="BD870" i="9"/>
  <c r="BD871" i="9"/>
  <c r="BD872" i="9"/>
  <c r="BD873" i="9"/>
  <c r="BD874" i="9"/>
  <c r="BD875" i="9"/>
  <c r="BD876" i="9"/>
  <c r="BD877" i="9"/>
  <c r="BD878" i="9"/>
  <c r="BD879" i="9"/>
  <c r="BD880" i="9"/>
  <c r="BD881" i="9"/>
  <c r="BD882" i="9"/>
  <c r="BD883" i="9"/>
  <c r="BD884" i="9"/>
  <c r="BD885" i="9"/>
  <c r="BD886" i="9"/>
  <c r="BD887" i="9"/>
  <c r="BD888" i="9"/>
  <c r="BD889" i="9"/>
  <c r="BD890" i="9"/>
  <c r="BD891" i="9"/>
  <c r="BD892" i="9"/>
  <c r="BD893" i="9"/>
  <c r="BD894" i="9"/>
  <c r="BD895" i="9"/>
  <c r="BD896" i="9"/>
  <c r="BD897" i="9"/>
  <c r="BD898" i="9"/>
  <c r="BD899" i="9"/>
  <c r="BD900" i="9"/>
  <c r="BD901" i="9"/>
  <c r="BD902" i="9"/>
  <c r="BD903" i="9"/>
  <c r="BD904" i="9"/>
  <c r="BD905" i="9"/>
  <c r="BD906" i="9"/>
  <c r="BD907" i="9"/>
  <c r="BD908" i="9"/>
  <c r="BD909" i="9"/>
  <c r="BD910" i="9"/>
  <c r="BD911" i="9"/>
  <c r="BD912" i="9"/>
  <c r="BD913" i="9"/>
  <c r="BD914" i="9"/>
  <c r="BD915" i="9"/>
  <c r="BD916" i="9"/>
  <c r="BD917" i="9"/>
  <c r="BD918" i="9"/>
  <c r="BD919" i="9"/>
  <c r="BD920" i="9"/>
  <c r="BD921" i="9"/>
  <c r="BD922" i="9"/>
  <c r="BD923" i="9"/>
  <c r="BD924" i="9"/>
  <c r="BD925" i="9"/>
  <c r="BD926" i="9"/>
  <c r="BD927" i="9"/>
  <c r="BD928" i="9"/>
  <c r="BD929" i="9"/>
  <c r="BD930" i="9"/>
  <c r="BD931" i="9"/>
  <c r="BD932" i="9"/>
  <c r="BD933" i="9"/>
  <c r="BD934" i="9"/>
  <c r="BD935" i="9"/>
  <c r="BD936" i="9"/>
  <c r="BD937" i="9"/>
  <c r="BD938" i="9"/>
  <c r="BD939" i="9"/>
  <c r="BD940" i="9"/>
  <c r="BD941" i="9"/>
  <c r="BD942" i="9"/>
  <c r="BD943" i="9"/>
  <c r="BD944" i="9"/>
  <c r="BD945" i="9"/>
  <c r="BD946" i="9"/>
  <c r="BD947" i="9"/>
  <c r="BD948" i="9"/>
  <c r="BD949" i="9"/>
  <c r="BD950" i="9"/>
  <c r="BD951" i="9"/>
  <c r="BD952" i="9"/>
  <c r="BD953" i="9"/>
  <c r="BD954" i="9"/>
  <c r="BD955" i="9"/>
  <c r="BD956" i="9"/>
  <c r="BD957" i="9"/>
  <c r="BD958" i="9"/>
  <c r="BD959" i="9"/>
  <c r="BD960" i="9"/>
  <c r="BD961" i="9"/>
  <c r="BD962" i="9"/>
  <c r="BD963" i="9"/>
  <c r="BD964" i="9"/>
  <c r="BD965" i="9"/>
  <c r="BD966" i="9"/>
  <c r="BD967" i="9"/>
  <c r="BD968" i="9"/>
  <c r="BD969" i="9"/>
  <c r="BD970" i="9"/>
  <c r="BD971" i="9"/>
  <c r="BD972" i="9"/>
  <c r="BD973" i="9"/>
  <c r="BD974" i="9"/>
  <c r="BD975" i="9"/>
  <c r="BD976" i="9"/>
  <c r="BD977" i="9"/>
  <c r="BD978" i="9"/>
  <c r="BD979" i="9"/>
  <c r="BD980" i="9"/>
  <c r="BD981" i="9"/>
  <c r="BD982" i="9"/>
  <c r="BD983" i="9"/>
  <c r="BD984" i="9"/>
  <c r="BD985" i="9"/>
  <c r="BD986" i="9"/>
  <c r="BD987" i="9"/>
  <c r="BD988" i="9"/>
  <c r="BD989" i="9"/>
  <c r="BD990" i="9"/>
  <c r="BD991" i="9"/>
  <c r="BD992" i="9"/>
  <c r="BD993" i="9"/>
  <c r="BD994" i="9"/>
  <c r="BD995" i="9"/>
  <c r="BD996" i="9"/>
  <c r="BD997" i="9"/>
  <c r="BD998" i="9"/>
  <c r="BD999" i="9"/>
  <c r="BD1000" i="9"/>
  <c r="BD1001" i="9"/>
  <c r="BD1002" i="9"/>
  <c r="BD1003" i="9"/>
  <c r="BD1004" i="9"/>
  <c r="BD1005" i="9"/>
  <c r="BD1006" i="9"/>
  <c r="BD1007" i="9"/>
  <c r="BD1008" i="9"/>
  <c r="BD1009" i="9"/>
  <c r="BD1010" i="9"/>
  <c r="BD1011" i="9"/>
  <c r="BD1012" i="9"/>
  <c r="BD1013" i="9"/>
  <c r="BD1014" i="9"/>
  <c r="BD1015" i="9"/>
  <c r="BD1016" i="9"/>
  <c r="BD1017" i="9"/>
  <c r="BD1018" i="9"/>
  <c r="BD1019" i="9"/>
  <c r="BD1020" i="9"/>
  <c r="BD1021" i="9"/>
  <c r="BD1022" i="9"/>
  <c r="BD1023" i="9"/>
  <c r="BD1024" i="9"/>
  <c r="BD1025" i="9"/>
  <c r="BD1026" i="9"/>
  <c r="BD1027" i="9"/>
  <c r="BD1028" i="9"/>
  <c r="BD1029" i="9"/>
  <c r="BD1030" i="9"/>
  <c r="BD1031" i="9"/>
  <c r="BD1032" i="9"/>
  <c r="BD1033" i="9"/>
  <c r="BD1034" i="9"/>
  <c r="BD1035" i="9"/>
  <c r="BD1036" i="9"/>
  <c r="BD1037" i="9"/>
  <c r="BD1038" i="9"/>
  <c r="BD1039" i="9"/>
  <c r="BD1040" i="9"/>
  <c r="BD1041" i="9"/>
  <c r="BD1042" i="9"/>
  <c r="BD1043" i="9"/>
  <c r="BD1044" i="9"/>
  <c r="BD1045" i="9"/>
  <c r="BD1046" i="9"/>
  <c r="BD1047" i="9"/>
  <c r="BD1048" i="9"/>
  <c r="BD1049" i="9"/>
  <c r="BD1050" i="9"/>
  <c r="BD1051" i="9"/>
  <c r="BD1052" i="9"/>
  <c r="BD1053" i="9"/>
  <c r="BD1054" i="9"/>
  <c r="BD1055" i="9"/>
  <c r="BD1056" i="9"/>
  <c r="BD1057" i="9"/>
  <c r="BD1058" i="9"/>
  <c r="BD1059" i="9"/>
  <c r="BD1060" i="9"/>
  <c r="BD1061" i="9"/>
  <c r="BD1062" i="9"/>
  <c r="BD1063" i="9"/>
  <c r="BD1064" i="9"/>
  <c r="BD1065" i="9"/>
  <c r="BD1066" i="9"/>
  <c r="BD1067" i="9"/>
  <c r="BD1068" i="9"/>
  <c r="BD1069" i="9"/>
  <c r="BD1070" i="9"/>
  <c r="BD1071" i="9"/>
  <c r="BD1072" i="9"/>
  <c r="BD1073" i="9"/>
  <c r="BD1074" i="9"/>
  <c r="BD1075" i="9"/>
  <c r="BD1076" i="9"/>
  <c r="BD1077" i="9"/>
  <c r="BD1078" i="9"/>
  <c r="BD1079" i="9"/>
  <c r="BD1080" i="9"/>
  <c r="BD1081" i="9"/>
  <c r="BD1082" i="9"/>
  <c r="BD1083" i="9"/>
  <c r="BD1084" i="9"/>
  <c r="BD1085" i="9"/>
  <c r="BD1086" i="9"/>
  <c r="BD1087" i="9"/>
  <c r="BD1088" i="9"/>
  <c r="BD1089" i="9"/>
  <c r="BD1090" i="9"/>
  <c r="BD1091" i="9"/>
  <c r="BD1092" i="9"/>
  <c r="BD1093" i="9"/>
  <c r="BD1094" i="9"/>
  <c r="BD1095" i="9"/>
  <c r="BD1096" i="9"/>
  <c r="BD1097" i="9"/>
  <c r="BD1098" i="9"/>
  <c r="BD1099" i="9"/>
  <c r="BD1100" i="9"/>
  <c r="BD1101" i="9"/>
  <c r="BD1102" i="9"/>
  <c r="BD1103" i="9"/>
  <c r="BD1104" i="9"/>
  <c r="BD1105" i="9"/>
  <c r="BD1106" i="9"/>
  <c r="BD1107" i="9"/>
  <c r="BD1108" i="9"/>
  <c r="BD1109" i="9"/>
  <c r="BD1110" i="9"/>
  <c r="BD1111" i="9"/>
  <c r="BD1112" i="9"/>
  <c r="BD1113" i="9"/>
  <c r="BD1114" i="9"/>
  <c r="BD1115" i="9"/>
  <c r="BD1116" i="9"/>
  <c r="BD1117" i="9"/>
  <c r="BD1118" i="9"/>
  <c r="BD1119" i="9"/>
  <c r="BD1120" i="9"/>
  <c r="BD1121" i="9"/>
  <c r="BD1122" i="9"/>
  <c r="BD1123" i="9"/>
  <c r="BD1124" i="9"/>
  <c r="BD1125" i="9"/>
  <c r="BD1126" i="9"/>
  <c r="BD1127" i="9"/>
  <c r="BD1128" i="9"/>
  <c r="BD1129" i="9"/>
  <c r="BD1130" i="9"/>
  <c r="BD1131" i="9"/>
  <c r="BD1132" i="9"/>
  <c r="BD1133" i="9"/>
  <c r="BD1134" i="9"/>
  <c r="BD1135" i="9"/>
  <c r="BD1136" i="9"/>
  <c r="BD1137" i="9"/>
  <c r="BD1138" i="9"/>
  <c r="BD1139" i="9"/>
  <c r="BD1140" i="9"/>
  <c r="BD1141" i="9"/>
  <c r="BD1142" i="9"/>
  <c r="BD1143" i="9"/>
  <c r="BD1144" i="9"/>
  <c r="BD1145" i="9"/>
  <c r="BD1146" i="9"/>
  <c r="BD1147" i="9"/>
  <c r="BD1148" i="9"/>
  <c r="BD1149" i="9"/>
  <c r="BD1150" i="9"/>
  <c r="BD1151" i="9"/>
  <c r="BD1152" i="9"/>
  <c r="BD1153" i="9"/>
  <c r="BD1154" i="9"/>
  <c r="BD1155" i="9"/>
  <c r="BD1156" i="9"/>
  <c r="BD1157" i="9"/>
  <c r="BD1158" i="9"/>
  <c r="BD1159" i="9"/>
  <c r="BD1160" i="9"/>
  <c r="BD1161" i="9"/>
  <c r="BD1162" i="9"/>
  <c r="BD1163" i="9"/>
  <c r="BD1164" i="9"/>
  <c r="BD1165" i="9"/>
  <c r="BD1166" i="9"/>
  <c r="BD1167" i="9"/>
  <c r="BD1168" i="9"/>
  <c r="BD1169" i="9"/>
  <c r="BD1170" i="9"/>
  <c r="BD1171" i="9"/>
  <c r="BD1172" i="9"/>
  <c r="BD1173" i="9"/>
  <c r="BD1174" i="9"/>
  <c r="BD1175" i="9"/>
  <c r="BD1176" i="9"/>
  <c r="BD1177" i="9"/>
  <c r="BD1178" i="9"/>
  <c r="BD1179" i="9"/>
  <c r="BD1180" i="9"/>
  <c r="BD1181" i="9"/>
  <c r="BD1182" i="9"/>
  <c r="BD1183" i="9"/>
  <c r="BD1184" i="9"/>
  <c r="BD1185" i="9"/>
  <c r="BD1186" i="9"/>
  <c r="BD1187" i="9"/>
  <c r="BD1188" i="9"/>
  <c r="BD1189" i="9"/>
  <c r="BD1190" i="9"/>
  <c r="BD1191" i="9"/>
  <c r="BD1192" i="9"/>
  <c r="BD1193" i="9"/>
  <c r="BD1194" i="9"/>
  <c r="BD1195" i="9"/>
  <c r="BD1196" i="9"/>
  <c r="BD1197" i="9"/>
  <c r="BD1198" i="9"/>
  <c r="BD1199" i="9"/>
  <c r="BD1200" i="9"/>
  <c r="BD1201" i="9"/>
  <c r="BD1202" i="9"/>
  <c r="BD1203" i="9"/>
  <c r="BD1204" i="9"/>
  <c r="BD1205" i="9"/>
  <c r="BD1206" i="9"/>
  <c r="BD1207" i="9"/>
  <c r="BD1208" i="9"/>
  <c r="BD1209" i="9"/>
  <c r="BD1210" i="9"/>
  <c r="BD1211" i="9"/>
  <c r="BD1212" i="9"/>
  <c r="BD1213" i="9"/>
  <c r="BD1214" i="9"/>
  <c r="BD1215" i="9"/>
  <c r="BD1216" i="9"/>
  <c r="BD1217" i="9"/>
  <c r="BD1218" i="9"/>
  <c r="BD1219" i="9"/>
  <c r="BD1220" i="9"/>
  <c r="BD1221" i="9"/>
  <c r="BD1222" i="9"/>
  <c r="BD1223" i="9"/>
  <c r="BD1224" i="9"/>
  <c r="BD1225" i="9"/>
  <c r="BD1226" i="9"/>
  <c r="BD1227" i="9"/>
  <c r="BD1228" i="9"/>
  <c r="BD1229" i="9"/>
  <c r="BD1230" i="9"/>
  <c r="BD1231" i="9"/>
  <c r="BD1232" i="9"/>
  <c r="BD1233" i="9"/>
  <c r="BD1234" i="9"/>
  <c r="BD1235" i="9"/>
  <c r="BD1236" i="9"/>
  <c r="BD1237" i="9"/>
  <c r="BD1238" i="9"/>
  <c r="BD1239" i="9"/>
  <c r="BD1240" i="9"/>
  <c r="BD1241" i="9"/>
  <c r="BD1242" i="9"/>
  <c r="BD1243" i="9"/>
  <c r="BD1244" i="9"/>
  <c r="BD1245" i="9"/>
  <c r="BD1246" i="9"/>
  <c r="BD1247" i="9"/>
  <c r="BD1248" i="9"/>
  <c r="BD1249" i="9"/>
  <c r="BD1250" i="9"/>
  <c r="BD1251" i="9"/>
  <c r="BD1252" i="9"/>
  <c r="BD1253" i="9"/>
  <c r="BD1254" i="9"/>
  <c r="BD1255" i="9"/>
  <c r="BD1256" i="9"/>
  <c r="BD1257" i="9"/>
  <c r="BD1258" i="9"/>
  <c r="BD1259" i="9"/>
  <c r="BD1260" i="9"/>
  <c r="BD1261" i="9"/>
  <c r="BD1262" i="9"/>
  <c r="BD1263" i="9"/>
  <c r="BD1264" i="9"/>
  <c r="BD1265" i="9"/>
  <c r="BD1266" i="9"/>
  <c r="BD1267" i="9"/>
  <c r="BD1268" i="9"/>
  <c r="BD1269" i="9"/>
  <c r="BD1270" i="9"/>
  <c r="BD1271" i="9"/>
  <c r="BD1272" i="9"/>
  <c r="BD1273" i="9"/>
  <c r="BD1274" i="9"/>
  <c r="BD1275" i="9"/>
  <c r="BD1276" i="9"/>
  <c r="BD1277" i="9"/>
  <c r="BD1278" i="9"/>
  <c r="BD1279" i="9"/>
  <c r="BD1280" i="9"/>
  <c r="BD1281" i="9"/>
  <c r="BD1282" i="9"/>
  <c r="BD1283" i="9"/>
  <c r="BD1284" i="9"/>
  <c r="BD1285" i="9"/>
  <c r="BD1286" i="9"/>
  <c r="BD1287" i="9"/>
  <c r="BD1288" i="9"/>
  <c r="BD1289" i="9"/>
  <c r="BD1290" i="9"/>
  <c r="BD1291" i="9"/>
  <c r="BD1292" i="9"/>
  <c r="BD1293" i="9"/>
  <c r="BD1294" i="9"/>
  <c r="BD1295" i="9"/>
  <c r="BD1296" i="9"/>
  <c r="BD1297" i="9"/>
  <c r="BD1298" i="9"/>
  <c r="BD1299" i="9"/>
  <c r="BD1300" i="9"/>
  <c r="BD1301" i="9"/>
  <c r="BD1302" i="9"/>
  <c r="BD1303" i="9"/>
  <c r="BD1304" i="9"/>
  <c r="BD1305" i="9"/>
  <c r="BD1306" i="9"/>
  <c r="BD1307" i="9"/>
  <c r="BD1308" i="9"/>
  <c r="BD1309" i="9"/>
  <c r="BD1310" i="9"/>
  <c r="BD1311" i="9"/>
  <c r="BD1312" i="9"/>
  <c r="BD1313" i="9"/>
  <c r="BD1314" i="9"/>
  <c r="BD1315" i="9"/>
  <c r="BD1316" i="9"/>
  <c r="BD1317" i="9"/>
  <c r="BD1318" i="9"/>
  <c r="BD1319" i="9"/>
  <c r="BD1320" i="9"/>
  <c r="BD1321" i="9"/>
  <c r="BD1322" i="9"/>
  <c r="BD1323" i="9"/>
  <c r="BD1324" i="9"/>
  <c r="BD1325" i="9"/>
  <c r="BD1326" i="9"/>
  <c r="BD1327" i="9"/>
  <c r="BD1328" i="9"/>
  <c r="BD1329" i="9"/>
  <c r="BD1330" i="9"/>
  <c r="BD1331" i="9"/>
  <c r="BD1332" i="9"/>
  <c r="BD1333" i="9"/>
  <c r="BD1334" i="9"/>
  <c r="BD1335" i="9"/>
  <c r="BD1336" i="9"/>
  <c r="BD1337" i="9"/>
  <c r="BD1338" i="9"/>
  <c r="BD1339" i="9"/>
  <c r="BD1340" i="9"/>
  <c r="BD1341" i="9"/>
  <c r="BD1342" i="9"/>
  <c r="BD1343" i="9"/>
  <c r="BD1344" i="9"/>
  <c r="BD1345" i="9"/>
  <c r="BD1346" i="9"/>
  <c r="BD1347" i="9"/>
  <c r="BD1348" i="9"/>
  <c r="BD1349" i="9"/>
  <c r="BD1350" i="9"/>
  <c r="BD1351" i="9"/>
  <c r="BD1352" i="9"/>
  <c r="BD1353" i="9"/>
  <c r="BD1354" i="9"/>
  <c r="BD1355" i="9"/>
  <c r="BD1356" i="9"/>
  <c r="BD1357" i="9"/>
  <c r="BD1358" i="9"/>
  <c r="BD1359" i="9"/>
  <c r="BD1360" i="9"/>
  <c r="BD1361" i="9"/>
  <c r="BD1362" i="9"/>
  <c r="BD1363" i="9"/>
  <c r="BD1364" i="9"/>
  <c r="BD1365" i="9"/>
  <c r="BD1366" i="9"/>
  <c r="BD1367" i="9"/>
  <c r="BD1368" i="9"/>
  <c r="BD1369" i="9"/>
  <c r="BD1370" i="9"/>
  <c r="BD1371" i="9"/>
  <c r="BD1372" i="9"/>
  <c r="BD1373" i="9"/>
  <c r="BD1374" i="9"/>
  <c r="BD1375" i="9"/>
  <c r="BD1376" i="9"/>
  <c r="BD1377" i="9"/>
  <c r="BD1378" i="9"/>
  <c r="BD1379" i="9"/>
  <c r="BD1380" i="9"/>
  <c r="BD1381" i="9"/>
  <c r="BD1382" i="9"/>
  <c r="BD1383" i="9"/>
  <c r="BD1384" i="9"/>
  <c r="BD1385" i="9"/>
  <c r="BD1386" i="9"/>
  <c r="BD1387" i="9"/>
  <c r="BD1388" i="9"/>
  <c r="BD1389" i="9"/>
  <c r="BD1390" i="9"/>
  <c r="BD1391" i="9"/>
  <c r="BD1392" i="9"/>
  <c r="BD1393" i="9"/>
  <c r="BD1394" i="9"/>
  <c r="BD1395" i="9"/>
  <c r="BD1396" i="9"/>
  <c r="BD1397" i="9"/>
  <c r="BD1398" i="9"/>
  <c r="BD1399" i="9"/>
  <c r="BD1400" i="9"/>
  <c r="BD1401" i="9"/>
  <c r="BD1402" i="9"/>
  <c r="BD1403" i="9"/>
  <c r="BD1404" i="9"/>
  <c r="BD1405" i="9"/>
  <c r="BD1406" i="9"/>
  <c r="BD1407" i="9"/>
  <c r="BD1408" i="9"/>
  <c r="BD1409" i="9"/>
  <c r="BD1410" i="9"/>
  <c r="BD1411" i="9"/>
  <c r="BD1412" i="9"/>
  <c r="BD1413" i="9"/>
  <c r="BD1414" i="9"/>
  <c r="BD1415" i="9"/>
  <c r="BD1416" i="9"/>
  <c r="BD1417" i="9"/>
  <c r="BD1418" i="9"/>
  <c r="BD1419" i="9"/>
  <c r="BD1420" i="9"/>
  <c r="BD1421" i="9"/>
  <c r="BD1422" i="9"/>
  <c r="BD1423" i="9"/>
  <c r="BD1424" i="9"/>
  <c r="BD1425" i="9"/>
  <c r="BD1426" i="9"/>
  <c r="BD1427" i="9"/>
  <c r="BD1428" i="9"/>
  <c r="BD1429" i="9"/>
  <c r="BD1430" i="9"/>
  <c r="BD1431" i="9"/>
  <c r="BD1432" i="9"/>
  <c r="BD1433" i="9"/>
  <c r="BD1434" i="9"/>
  <c r="BD1435" i="9"/>
  <c r="BD1436" i="9"/>
  <c r="BD1437" i="9"/>
  <c r="BD1438" i="9"/>
  <c r="BD1439" i="9"/>
  <c r="BD1440" i="9"/>
  <c r="BD1441" i="9"/>
  <c r="BD1442" i="9"/>
  <c r="BD1443" i="9"/>
  <c r="BD1444" i="9"/>
  <c r="BD1445" i="9"/>
  <c r="BD1446" i="9"/>
  <c r="BD1447" i="9"/>
  <c r="BD1448" i="9"/>
  <c r="BD1449" i="9"/>
  <c r="BD1450" i="9"/>
  <c r="BD1451" i="9"/>
  <c r="BD1452" i="9"/>
  <c r="BD1453" i="9"/>
  <c r="BD1454" i="9"/>
  <c r="BD1455" i="9"/>
  <c r="BD1456" i="9"/>
  <c r="BD1457" i="9"/>
  <c r="BD1458" i="9"/>
  <c r="BD1459" i="9"/>
  <c r="BD1460" i="9"/>
  <c r="BD1461" i="9"/>
  <c r="BD1462" i="9"/>
  <c r="BD1463" i="9"/>
  <c r="BD1464" i="9"/>
  <c r="BD1465" i="9"/>
  <c r="BD1466" i="9"/>
  <c r="BD1467" i="9"/>
  <c r="BD1468" i="9"/>
  <c r="BD1469" i="9"/>
  <c r="BD1470" i="9"/>
  <c r="BD1471" i="9"/>
  <c r="BD1472" i="9"/>
  <c r="BD1473" i="9"/>
  <c r="BD1474" i="9"/>
  <c r="BD1475" i="9"/>
  <c r="BD1476" i="9"/>
  <c r="BD1477" i="9"/>
  <c r="BD1478" i="9"/>
  <c r="BD1479" i="9"/>
  <c r="BD1480" i="9"/>
  <c r="BD1481" i="9"/>
  <c r="BD1482" i="9"/>
  <c r="BD1483" i="9"/>
  <c r="BD1484" i="9"/>
  <c r="BD1485" i="9"/>
  <c r="BD1486" i="9"/>
  <c r="BD1487" i="9"/>
  <c r="BD1488" i="9"/>
  <c r="BD1489" i="9"/>
  <c r="BD1490" i="9"/>
  <c r="BD1491" i="9"/>
  <c r="BD1492" i="9"/>
  <c r="BD1493" i="9"/>
  <c r="BD1494" i="9"/>
  <c r="BD1495" i="9"/>
  <c r="BD1496" i="9"/>
  <c r="BD1497" i="9"/>
  <c r="BD1498" i="9"/>
  <c r="BD1499" i="9"/>
  <c r="BD1500" i="9"/>
  <c r="BD1501" i="9"/>
  <c r="BD1502" i="9"/>
  <c r="BD1503" i="9"/>
  <c r="BD1504" i="9"/>
  <c r="BD1505" i="9"/>
  <c r="BD1506" i="9"/>
  <c r="BD1507" i="9"/>
  <c r="BD1508" i="9"/>
  <c r="BD1509" i="9"/>
  <c r="BD1510" i="9"/>
  <c r="BD1511" i="9"/>
  <c r="BD1512" i="9"/>
  <c r="BD1513" i="9"/>
  <c r="BD1514" i="9"/>
  <c r="BD1515" i="9"/>
  <c r="BD1516" i="9"/>
  <c r="BD1517" i="9"/>
  <c r="BD1518" i="9"/>
  <c r="BD1519" i="9"/>
  <c r="BD1520" i="9"/>
  <c r="BD1521" i="9"/>
  <c r="BD1522" i="9"/>
  <c r="BD1523" i="9"/>
  <c r="BD1524" i="9"/>
  <c r="BD1525" i="9"/>
  <c r="BD1526" i="9"/>
  <c r="BD1527" i="9"/>
  <c r="BD1528" i="9"/>
  <c r="BD1529" i="9"/>
  <c r="BD1530" i="9"/>
  <c r="BD1531" i="9"/>
  <c r="BD1532" i="9"/>
  <c r="BD1533" i="9"/>
  <c r="BD1534" i="9"/>
  <c r="BD1535" i="9"/>
  <c r="BD1536" i="9"/>
  <c r="BD1537" i="9"/>
  <c r="BD1538" i="9"/>
  <c r="BD1539" i="9"/>
  <c r="BD1540" i="9"/>
  <c r="BD1541" i="9"/>
  <c r="BD1542" i="9"/>
  <c r="BD1543" i="9"/>
  <c r="BD1544" i="9"/>
  <c r="BD1545" i="9"/>
  <c r="BD1546" i="9"/>
  <c r="BD1547" i="9"/>
  <c r="BD1548" i="9"/>
  <c r="BD1549" i="9"/>
  <c r="BD1550" i="9"/>
  <c r="BD1551" i="9"/>
  <c r="BD1552" i="9"/>
  <c r="BD1553" i="9"/>
  <c r="BD1554" i="9"/>
  <c r="BD1555" i="9"/>
  <c r="BD1556" i="9"/>
  <c r="BD1557" i="9"/>
  <c r="BD1558" i="9"/>
  <c r="BD1559" i="9"/>
  <c r="BD1560" i="9"/>
  <c r="BD1561" i="9"/>
  <c r="BD1562" i="9"/>
  <c r="BD1563" i="9"/>
  <c r="BD1564" i="9"/>
  <c r="BD1565" i="9"/>
  <c r="BD1566" i="9"/>
  <c r="BD1567" i="9"/>
  <c r="BD1568" i="9"/>
  <c r="BD1569" i="9"/>
  <c r="BD1570" i="9"/>
  <c r="BD1571" i="9"/>
  <c r="BD1572" i="9"/>
  <c r="BD1573" i="9"/>
  <c r="BD1574" i="9"/>
  <c r="BD1575" i="9"/>
  <c r="BD1576" i="9"/>
  <c r="BD1577" i="9"/>
  <c r="BD1578" i="9"/>
  <c r="BD1579" i="9"/>
  <c r="BD1580" i="9"/>
  <c r="BD1581" i="9"/>
  <c r="BD1582" i="9"/>
  <c r="BD1583" i="9"/>
  <c r="BD1584" i="9"/>
  <c r="BD1585" i="9"/>
  <c r="BD1586" i="9"/>
  <c r="BD1587" i="9"/>
  <c r="BD1588" i="9"/>
  <c r="BD1589" i="9"/>
  <c r="BD1590" i="9"/>
  <c r="BD1591" i="9"/>
  <c r="BD1592" i="9"/>
  <c r="BD1593" i="9"/>
  <c r="BD1594" i="9"/>
  <c r="BD1595" i="9"/>
  <c r="BD1596" i="9"/>
  <c r="BD1597" i="9"/>
  <c r="BD1598" i="9"/>
  <c r="BD1599" i="9"/>
  <c r="BD1600" i="9"/>
  <c r="BD1601" i="9"/>
  <c r="BD1602" i="9"/>
  <c r="BD1603" i="9"/>
  <c r="BD1604" i="9"/>
  <c r="BD1605" i="9"/>
  <c r="BD1606" i="9"/>
  <c r="BD1607" i="9"/>
  <c r="BD1608" i="9"/>
  <c r="BD1609" i="9"/>
  <c r="BD1610" i="9"/>
  <c r="BD1611" i="9"/>
  <c r="BD1612" i="9"/>
  <c r="BD1613" i="9"/>
  <c r="BD1614" i="9"/>
  <c r="BD1615" i="9"/>
  <c r="BD1616" i="9"/>
  <c r="BD1617" i="9"/>
  <c r="BD1618" i="9"/>
  <c r="BD1619" i="9"/>
  <c r="BD1620" i="9"/>
  <c r="BD1621" i="9"/>
  <c r="BD1622" i="9"/>
  <c r="BD1623" i="9"/>
  <c r="BD1624" i="9"/>
  <c r="BD1625" i="9"/>
  <c r="BD1626" i="9"/>
  <c r="BD1627" i="9"/>
  <c r="BD1628" i="9"/>
  <c r="BD1629" i="9"/>
  <c r="BD1630" i="9"/>
  <c r="BD1631" i="9"/>
  <c r="BD1632" i="9"/>
  <c r="BD1633" i="9"/>
  <c r="BD1634" i="9"/>
  <c r="BD1635" i="9"/>
  <c r="BD1636" i="9"/>
  <c r="BD1637" i="9"/>
  <c r="BD1638" i="9"/>
  <c r="BD1639" i="9"/>
  <c r="BD1640" i="9"/>
  <c r="BD1641" i="9"/>
  <c r="BD1642" i="9"/>
  <c r="BD1643" i="9"/>
  <c r="BD1644" i="9"/>
  <c r="BD1645" i="9"/>
  <c r="BD1646" i="9"/>
  <c r="BD1647" i="9"/>
  <c r="BD1648" i="9"/>
  <c r="BD1649" i="9"/>
  <c r="BD1650" i="9"/>
  <c r="BD1651" i="9"/>
  <c r="BD1652" i="9"/>
  <c r="BD1653" i="9"/>
  <c r="BD1654" i="9"/>
  <c r="BD1655" i="9"/>
  <c r="BD1656" i="9"/>
  <c r="BD1657" i="9"/>
  <c r="BD1658" i="9"/>
  <c r="BD1659" i="9"/>
  <c r="BD1660" i="9"/>
  <c r="BD1661" i="9"/>
  <c r="BD1662" i="9"/>
  <c r="BD1663" i="9"/>
  <c r="BD1664" i="9"/>
  <c r="BD1665" i="9"/>
  <c r="BD1666" i="9"/>
  <c r="BD1667" i="9"/>
  <c r="BD1668" i="9"/>
  <c r="BD1669" i="9"/>
  <c r="BD1670" i="9"/>
  <c r="BD1671" i="9"/>
  <c r="BD1672" i="9"/>
  <c r="BD1673" i="9"/>
  <c r="BD1674" i="9"/>
  <c r="BD1675" i="9"/>
  <c r="BD1676" i="9"/>
  <c r="BD1677" i="9"/>
  <c r="BD1678" i="9"/>
  <c r="BD1679" i="9"/>
  <c r="BD1680" i="9"/>
  <c r="BD1681" i="9"/>
  <c r="BD1682" i="9"/>
  <c r="BD1683" i="9"/>
  <c r="BD1684" i="9"/>
  <c r="BD1685" i="9"/>
  <c r="BD1686" i="9"/>
  <c r="BD1687" i="9"/>
  <c r="BD1688" i="9"/>
  <c r="BD1689" i="9"/>
  <c r="BD1690" i="9"/>
  <c r="BD1691" i="9"/>
  <c r="BD1692" i="9"/>
  <c r="BD1693" i="9"/>
  <c r="BD1694" i="9"/>
  <c r="BD1695" i="9"/>
  <c r="BD1696" i="9"/>
  <c r="BD1697" i="9"/>
  <c r="BD1698" i="9"/>
  <c r="BD1699" i="9"/>
  <c r="BD1700" i="9"/>
  <c r="BD1701" i="9"/>
  <c r="BD1702" i="9"/>
  <c r="BD1703" i="9"/>
  <c r="BD1704" i="9"/>
  <c r="BD1705" i="9"/>
  <c r="BD1706" i="9"/>
  <c r="BD1707" i="9"/>
  <c r="BD1708" i="9"/>
  <c r="BD1709" i="9"/>
  <c r="BD1710" i="9"/>
  <c r="BD1711" i="9"/>
  <c r="BD1712" i="9"/>
  <c r="BD1713" i="9"/>
  <c r="BD1714" i="9"/>
  <c r="BD1715" i="9"/>
  <c r="BD1716" i="9"/>
  <c r="BD1717" i="9"/>
  <c r="BD1718" i="9"/>
  <c r="BD1719" i="9"/>
  <c r="BD1720" i="9"/>
  <c r="BD1721" i="9"/>
  <c r="BD1722" i="9"/>
  <c r="BD1723" i="9"/>
  <c r="BD1724" i="9"/>
  <c r="BD1725" i="9"/>
  <c r="BD1726" i="9"/>
  <c r="BD1727" i="9"/>
  <c r="BD1728" i="9"/>
  <c r="BD1729" i="9"/>
  <c r="BD1730" i="9"/>
  <c r="BD1731" i="9"/>
  <c r="BD1732" i="9"/>
  <c r="BD1733" i="9"/>
  <c r="BD1734" i="9"/>
  <c r="BD1735" i="9"/>
  <c r="BD1736" i="9"/>
  <c r="BD1737" i="9"/>
  <c r="BD1738" i="9"/>
  <c r="BD1739" i="9"/>
  <c r="BD1740" i="9"/>
  <c r="BD1741" i="9"/>
  <c r="BD1742" i="9"/>
  <c r="BD1743" i="9"/>
  <c r="BD1744" i="9"/>
  <c r="BD1745" i="9"/>
  <c r="BD1746" i="9"/>
  <c r="BD1747" i="9"/>
  <c r="BD1748" i="9"/>
  <c r="BD1749" i="9"/>
  <c r="BD1750" i="9"/>
  <c r="BD1751" i="9"/>
  <c r="BD1752" i="9"/>
  <c r="BD1753" i="9"/>
  <c r="BD1754" i="9"/>
  <c r="BD1755" i="9"/>
  <c r="BD1756" i="9"/>
  <c r="BD1757" i="9"/>
  <c r="BD1758" i="9"/>
  <c r="BD1759" i="9"/>
  <c r="BD1760" i="9"/>
  <c r="BD1761" i="9"/>
  <c r="BD1762" i="9"/>
  <c r="BD1763" i="9"/>
  <c r="BD1764" i="9"/>
  <c r="BD1765" i="9"/>
  <c r="BD1766" i="9"/>
  <c r="BD1767" i="9"/>
  <c r="BD1768" i="9"/>
  <c r="BD1769" i="9"/>
  <c r="BD1770" i="9"/>
  <c r="BD1771" i="9"/>
  <c r="BD1772" i="9"/>
  <c r="BD1773" i="9"/>
  <c r="BD1774" i="9"/>
  <c r="BD1775" i="9"/>
  <c r="BD1776" i="9"/>
  <c r="BD1777" i="9"/>
  <c r="BD1778" i="9"/>
  <c r="BD1779" i="9"/>
  <c r="BD1780" i="9"/>
  <c r="BD1781" i="9"/>
  <c r="BD1782" i="9"/>
  <c r="BD1783" i="9"/>
  <c r="BD1784" i="9"/>
  <c r="BD1785" i="9"/>
  <c r="BD1786" i="9"/>
  <c r="BD1787" i="9"/>
  <c r="BD1788" i="9"/>
  <c r="BD1789" i="9"/>
  <c r="BD1790" i="9"/>
  <c r="BD1791" i="9"/>
  <c r="BD1792" i="9"/>
  <c r="BD1793" i="9"/>
  <c r="BD1794" i="9"/>
  <c r="BD1795" i="9"/>
  <c r="BD1796" i="9"/>
  <c r="BD1797" i="9"/>
  <c r="BD1798" i="9"/>
  <c r="BD1799" i="9"/>
  <c r="BD1800" i="9"/>
  <c r="BD1801" i="9"/>
  <c r="BD1802" i="9"/>
  <c r="BD1803" i="9"/>
  <c r="BD1804" i="9"/>
  <c r="BD1805" i="9"/>
  <c r="BD1806" i="9"/>
  <c r="BD1807" i="9"/>
  <c r="BD1808" i="9"/>
  <c r="BD1809" i="9"/>
  <c r="BD1810" i="9"/>
  <c r="BD1811" i="9"/>
  <c r="BD1812" i="9"/>
  <c r="BD1813" i="9"/>
  <c r="BD1814" i="9"/>
  <c r="BD1815" i="9"/>
  <c r="BD1816" i="9"/>
  <c r="BD1817" i="9"/>
  <c r="BD1818" i="9"/>
  <c r="BD1819" i="9"/>
  <c r="BD1820" i="9"/>
  <c r="BD1821" i="9"/>
  <c r="BD1822" i="9"/>
  <c r="BD1823" i="9"/>
  <c r="BD1824" i="9"/>
  <c r="BD1825" i="9"/>
  <c r="BD1826" i="9"/>
  <c r="BD1827" i="9"/>
  <c r="BD1828" i="9"/>
  <c r="BD1829" i="9"/>
  <c r="BD1830" i="9"/>
  <c r="BD1831" i="9"/>
  <c r="BD1832" i="9"/>
  <c r="BD1833" i="9"/>
  <c r="BD1834" i="9"/>
  <c r="BD1835" i="9"/>
  <c r="BD1836" i="9"/>
  <c r="BD1837" i="9"/>
  <c r="BD1838" i="9"/>
  <c r="BD1839" i="9"/>
  <c r="BD1840" i="9"/>
  <c r="BD1841" i="9"/>
  <c r="BD1842" i="9"/>
  <c r="BD1843" i="9"/>
  <c r="BD1844" i="9"/>
  <c r="BD1845" i="9"/>
  <c r="BD1846" i="9"/>
  <c r="BD1847" i="9"/>
  <c r="BD1848" i="9"/>
  <c r="BD1849" i="9"/>
  <c r="BD1850" i="9"/>
  <c r="BD1851" i="9"/>
  <c r="BD1852" i="9"/>
  <c r="BD1853" i="9"/>
  <c r="BD1854" i="9"/>
  <c r="BD1855" i="9"/>
  <c r="BD1856" i="9"/>
  <c r="BD1857" i="9"/>
  <c r="BD1858" i="9"/>
  <c r="BD1859" i="9"/>
  <c r="BD1860" i="9"/>
  <c r="BD1861" i="9"/>
  <c r="BD1862" i="9"/>
  <c r="BD1863" i="9"/>
  <c r="BD1864" i="9"/>
  <c r="BD1865" i="9"/>
  <c r="BD1866" i="9"/>
  <c r="BD1867" i="9"/>
  <c r="BD1868" i="9"/>
  <c r="BD1869" i="9"/>
  <c r="BD1870" i="9"/>
  <c r="BD1871" i="9"/>
  <c r="BD1872" i="9"/>
  <c r="BD1873" i="9"/>
  <c r="BD1874" i="9"/>
  <c r="BD1875" i="9"/>
  <c r="BD1876" i="9"/>
  <c r="BD1877" i="9"/>
  <c r="BD1878" i="9"/>
  <c r="BD1879" i="9"/>
  <c r="BD1880" i="9"/>
  <c r="BD1881" i="9"/>
  <c r="BD1882" i="9"/>
  <c r="BD1883" i="9"/>
  <c r="BD1884" i="9"/>
  <c r="BD1885" i="9"/>
  <c r="BD1886" i="9"/>
  <c r="BD1887" i="9"/>
  <c r="BD1888" i="9"/>
  <c r="BD1889" i="9"/>
  <c r="BD1890" i="9"/>
  <c r="BD1891" i="9"/>
  <c r="BD1892" i="9"/>
  <c r="BD1893" i="9"/>
  <c r="BD1894" i="9"/>
  <c r="BD1895" i="9"/>
  <c r="BD1896" i="9"/>
  <c r="BD1897" i="9"/>
  <c r="BD1898" i="9"/>
  <c r="BD1899" i="9"/>
  <c r="BD1900" i="9"/>
  <c r="BD1901" i="9"/>
  <c r="BD1902" i="9"/>
  <c r="BD1903" i="9"/>
  <c r="BD1904" i="9"/>
  <c r="BD1905" i="9"/>
  <c r="BD1906" i="9"/>
  <c r="BD1907" i="9"/>
  <c r="BD1908" i="9"/>
  <c r="BD1909" i="9"/>
  <c r="BD1910" i="9"/>
  <c r="BD1911" i="9"/>
  <c r="BD1912" i="9"/>
  <c r="BD1913" i="9"/>
  <c r="BD1914" i="9"/>
  <c r="BD1915" i="9"/>
  <c r="BD1916" i="9"/>
  <c r="BD1917" i="9"/>
  <c r="BD1918" i="9"/>
  <c r="BD1919" i="9"/>
  <c r="BD1920" i="9"/>
  <c r="BD1921" i="9"/>
  <c r="BD1922" i="9"/>
  <c r="BD1923" i="9"/>
  <c r="BD1924" i="9"/>
  <c r="BD1925" i="9"/>
  <c r="BD1926" i="9"/>
  <c r="BD1927" i="9"/>
  <c r="BD1928" i="9"/>
  <c r="BD1929" i="9"/>
  <c r="BD1930" i="9"/>
  <c r="BD1931" i="9"/>
  <c r="BD1932" i="9"/>
  <c r="BD1933" i="9"/>
  <c r="BD1934" i="9"/>
  <c r="BD1935" i="9"/>
  <c r="BD1936" i="9"/>
  <c r="BD1937" i="9"/>
  <c r="BD1938" i="9"/>
  <c r="BD1939" i="9"/>
  <c r="BD1940" i="9"/>
  <c r="BD1941" i="9"/>
  <c r="BD1942" i="9"/>
  <c r="BD1943" i="9"/>
  <c r="BD1944" i="9"/>
  <c r="BD1945" i="9"/>
  <c r="BD1946" i="9"/>
  <c r="BD1947" i="9"/>
  <c r="BD1948" i="9"/>
  <c r="BD1949" i="9"/>
  <c r="BD1950" i="9"/>
  <c r="BD1951" i="9"/>
  <c r="BD1952" i="9"/>
  <c r="BD1953" i="9"/>
  <c r="BD1954" i="9"/>
  <c r="BD1955" i="9"/>
  <c r="BD1956" i="9"/>
  <c r="BD1957" i="9"/>
  <c r="BD1958" i="9"/>
  <c r="BD1959" i="9"/>
  <c r="BD1960" i="9"/>
  <c r="BD1961" i="9"/>
  <c r="BD1962" i="9"/>
  <c r="BD1963" i="9"/>
  <c r="BD1964" i="9"/>
  <c r="BD1965" i="9"/>
  <c r="BD1966" i="9"/>
  <c r="BD1967" i="9"/>
  <c r="BD1968" i="9"/>
  <c r="BD1969" i="9"/>
  <c r="BD1970" i="9"/>
  <c r="BD1971" i="9"/>
  <c r="BD1972" i="9"/>
  <c r="BD1973" i="9"/>
  <c r="BD1974" i="9"/>
  <c r="BD1975" i="9"/>
  <c r="BD1976" i="9"/>
  <c r="BD1977" i="9"/>
  <c r="BD1978" i="9"/>
  <c r="BD1979" i="9"/>
  <c r="BD1980" i="9"/>
  <c r="BD1981" i="9"/>
  <c r="BD1982" i="9"/>
  <c r="BD1983" i="9"/>
  <c r="BD1984" i="9"/>
  <c r="BD1985" i="9"/>
  <c r="BD1986" i="9"/>
  <c r="BD1987" i="9"/>
  <c r="BD1988" i="9"/>
  <c r="BD1989" i="9"/>
  <c r="BD1990" i="9"/>
  <c r="BD1991" i="9"/>
  <c r="BD1992" i="9"/>
  <c r="BD1993" i="9"/>
  <c r="BD1994" i="9"/>
  <c r="BD1995" i="9"/>
  <c r="BD1996" i="9"/>
  <c r="BD1997" i="9"/>
  <c r="BD1998" i="9"/>
  <c r="BD1999" i="9"/>
  <c r="BD2000" i="9"/>
  <c r="BD2001" i="9"/>
  <c r="BD2002" i="9"/>
  <c r="BD2003" i="9"/>
  <c r="BD2004" i="9"/>
  <c r="BD2005" i="9"/>
  <c r="BD2006" i="9"/>
  <c r="BD2007" i="9"/>
  <c r="BD2008" i="9"/>
  <c r="BD2009" i="9"/>
  <c r="BD2010" i="9"/>
  <c r="BD2011" i="9"/>
  <c r="BD2012" i="9"/>
  <c r="BD2013" i="9"/>
  <c r="BD2014" i="9"/>
  <c r="BD2015" i="9"/>
  <c r="BD2016" i="9"/>
  <c r="BD2017" i="9"/>
  <c r="BD2018" i="9"/>
  <c r="BD2019" i="9"/>
  <c r="BD2020" i="9"/>
  <c r="BD2021" i="9"/>
  <c r="BD2022" i="9"/>
  <c r="BD2023" i="9"/>
  <c r="BD2024" i="9"/>
  <c r="BD2025" i="9"/>
  <c r="BD2026" i="9"/>
  <c r="BD2027" i="9"/>
  <c r="BD2028" i="9"/>
  <c r="BD2029" i="9"/>
  <c r="BD2030" i="9"/>
  <c r="BD2031" i="9"/>
  <c r="BD2032" i="9"/>
  <c r="BD2033" i="9"/>
  <c r="BD2034" i="9"/>
  <c r="BD2035" i="9"/>
  <c r="BD2036" i="9"/>
  <c r="BD2037" i="9"/>
  <c r="BD2038" i="9"/>
  <c r="BD2039" i="9"/>
  <c r="BD2040" i="9"/>
  <c r="BD2041" i="9"/>
  <c r="BD2042" i="9"/>
  <c r="BD2043" i="9"/>
  <c r="BD2044" i="9"/>
  <c r="BD2045" i="9"/>
  <c r="BD2046" i="9"/>
  <c r="BD2047" i="9"/>
  <c r="BD2048" i="9"/>
  <c r="BD2049" i="9"/>
  <c r="BD2050" i="9"/>
  <c r="BD2051" i="9"/>
  <c r="BD2052" i="9"/>
  <c r="BD2053" i="9"/>
  <c r="BD2054" i="9"/>
  <c r="BD2055" i="9"/>
  <c r="BD2056" i="9"/>
  <c r="BD2057" i="9"/>
  <c r="BD2058" i="9"/>
  <c r="BD2059" i="9"/>
  <c r="BD2060" i="9"/>
  <c r="BD2061" i="9"/>
  <c r="BD2062" i="9"/>
  <c r="BD2063" i="9"/>
  <c r="BD2064" i="9"/>
  <c r="BD2065" i="9"/>
  <c r="BD2066" i="9"/>
  <c r="BD2067" i="9"/>
  <c r="BD2068" i="9"/>
  <c r="BD2069" i="9"/>
  <c r="BD2070" i="9"/>
  <c r="BD2071" i="9"/>
  <c r="BD2072" i="9"/>
  <c r="BD2073" i="9"/>
  <c r="BD2074" i="9"/>
  <c r="BD2075" i="9"/>
  <c r="BD2076" i="9"/>
  <c r="BD2077" i="9"/>
  <c r="BD2078" i="9"/>
  <c r="BD2079" i="9"/>
  <c r="BD2080" i="9"/>
  <c r="BD2081" i="9"/>
  <c r="BD2082" i="9"/>
  <c r="BD2083" i="9"/>
  <c r="BD2084" i="9"/>
  <c r="BD2085" i="9"/>
  <c r="BD2086" i="9"/>
  <c r="BD2087" i="9"/>
  <c r="BD2088" i="9"/>
  <c r="BD2089" i="9"/>
  <c r="BD2090" i="9"/>
  <c r="BD2091" i="9"/>
  <c r="BD2092" i="9"/>
  <c r="BD2093" i="9"/>
  <c r="BD2094" i="9"/>
  <c r="BD2095" i="9"/>
  <c r="BD2096" i="9"/>
  <c r="BD2097" i="9"/>
  <c r="BD2098" i="9"/>
  <c r="BD2099" i="9"/>
  <c r="BD2100" i="9"/>
  <c r="BD2101" i="9"/>
  <c r="BD2102" i="9"/>
  <c r="BD2103" i="9"/>
  <c r="BD2104" i="9"/>
  <c r="BD2105" i="9"/>
  <c r="BD2106" i="9"/>
  <c r="BD2107" i="9"/>
  <c r="BD2108" i="9"/>
  <c r="BD2109" i="9"/>
  <c r="BD2110" i="9"/>
  <c r="BD2111" i="9"/>
  <c r="BD2112" i="9"/>
  <c r="BD2113" i="9"/>
  <c r="BD2114" i="9"/>
  <c r="BD2115" i="9"/>
  <c r="BD2116" i="9"/>
  <c r="BD2117" i="9"/>
  <c r="BD2118" i="9"/>
  <c r="BD2119" i="9"/>
  <c r="BD2120" i="9"/>
  <c r="BD2121" i="9"/>
  <c r="BD2122" i="9"/>
  <c r="BD2123" i="9"/>
  <c r="BD2124" i="9"/>
  <c r="BD2125" i="9"/>
  <c r="BD2126" i="9"/>
  <c r="BD2127" i="9"/>
  <c r="BD2128" i="9"/>
  <c r="BD2129" i="9"/>
  <c r="BD2130" i="9"/>
  <c r="BD2131" i="9"/>
  <c r="BD2132" i="9"/>
  <c r="BD2133" i="9"/>
  <c r="BD2134" i="9"/>
  <c r="BD2135" i="9"/>
  <c r="BD2136" i="9"/>
  <c r="BD2137" i="9"/>
  <c r="BD2138" i="9"/>
  <c r="BD2139" i="9"/>
  <c r="BD2140" i="9"/>
  <c r="BD2141" i="9"/>
  <c r="BD2142" i="9"/>
  <c r="BD2143" i="9"/>
  <c r="BD2144" i="9"/>
  <c r="BD2145" i="9"/>
  <c r="BD2146" i="9"/>
  <c r="BD2147" i="9"/>
  <c r="BD2148" i="9"/>
  <c r="BD2149" i="9"/>
  <c r="BD2150" i="9"/>
  <c r="BD2151" i="9"/>
  <c r="BD2152" i="9"/>
  <c r="BD2153" i="9"/>
  <c r="BD2154" i="9"/>
  <c r="BD2155" i="9"/>
  <c r="BD2156" i="9"/>
  <c r="BD2157" i="9"/>
  <c r="BD2158" i="9"/>
  <c r="BD2159" i="9"/>
  <c r="BD2160" i="9"/>
  <c r="BD2161" i="9"/>
  <c r="BD2162" i="9"/>
  <c r="BD2163" i="9"/>
  <c r="BD2164" i="9"/>
  <c r="BD2165" i="9"/>
  <c r="BD2166" i="9"/>
  <c r="BD2167" i="9"/>
  <c r="BD2168" i="9"/>
  <c r="BD2169" i="9"/>
  <c r="BD2170" i="9"/>
  <c r="BD2171" i="9"/>
  <c r="BD2172" i="9"/>
  <c r="BD2173" i="9"/>
  <c r="BD2174" i="9"/>
  <c r="BD2175" i="9"/>
  <c r="BD2176" i="9"/>
  <c r="BD2177" i="9"/>
  <c r="BD2178" i="9"/>
  <c r="BD2179" i="9"/>
  <c r="BD2180" i="9"/>
  <c r="BD2181" i="9"/>
  <c r="BD2182" i="9"/>
  <c r="BD2183" i="9"/>
  <c r="BD2184" i="9"/>
  <c r="BD2185" i="9"/>
  <c r="BD2186" i="9"/>
  <c r="BD2187" i="9"/>
  <c r="BD2188" i="9"/>
  <c r="BD2189" i="9"/>
  <c r="BD2190" i="9"/>
  <c r="BD2191" i="9"/>
  <c r="BD2192" i="9"/>
  <c r="BD2193" i="9"/>
  <c r="BD2194" i="9"/>
  <c r="BD2195" i="9"/>
  <c r="BD2196" i="9"/>
  <c r="BD2197" i="9"/>
  <c r="BD2198" i="9"/>
  <c r="BD2199" i="9"/>
  <c r="BD2200" i="9"/>
  <c r="BD2201" i="9"/>
  <c r="BD2202" i="9"/>
  <c r="BD2203" i="9"/>
  <c r="BD2204" i="9"/>
  <c r="BD2205" i="9"/>
  <c r="BD2206" i="9"/>
  <c r="BD2207" i="9"/>
  <c r="BD2208" i="9"/>
  <c r="BD2209" i="9"/>
  <c r="BD2210" i="9"/>
  <c r="BD2211" i="9"/>
  <c r="BD2212" i="9"/>
  <c r="BD2213" i="9"/>
  <c r="BD2214" i="9"/>
  <c r="BD2215" i="9"/>
  <c r="BD2216" i="9"/>
  <c r="BD2217" i="9"/>
  <c r="BD2218" i="9"/>
  <c r="BD2219" i="9"/>
  <c r="BD2220" i="9"/>
  <c r="BD2221" i="9"/>
  <c r="BD2222" i="9"/>
  <c r="BD2223" i="9"/>
  <c r="BD2224" i="9"/>
  <c r="BD2225" i="9"/>
  <c r="BD2226" i="9"/>
  <c r="BD2227" i="9"/>
  <c r="BD2228" i="9"/>
  <c r="BD2229" i="9"/>
  <c r="BD2230" i="9"/>
  <c r="BD2231" i="9"/>
  <c r="BD2232" i="9"/>
  <c r="BD2233" i="9"/>
  <c r="BD2234" i="9"/>
  <c r="BD2235" i="9"/>
  <c r="BD2236" i="9"/>
  <c r="BD2237" i="9"/>
  <c r="BD2238" i="9"/>
  <c r="BD2239" i="9"/>
  <c r="BD2240" i="9"/>
  <c r="BD2241" i="9"/>
  <c r="BD2242" i="9"/>
  <c r="BD2243" i="9"/>
  <c r="BD2244" i="9"/>
  <c r="BD2245" i="9"/>
  <c r="BD2246" i="9"/>
  <c r="BD2247" i="9"/>
  <c r="BD2248" i="9"/>
  <c r="BD2249" i="9"/>
  <c r="BD2250" i="9"/>
  <c r="BD2251" i="9"/>
  <c r="BD2252" i="9"/>
  <c r="BD2253" i="9"/>
  <c r="BD2254" i="9"/>
  <c r="BD2255" i="9"/>
  <c r="BD2256" i="9"/>
  <c r="BD2257" i="9"/>
  <c r="BD2258" i="9"/>
  <c r="BD2259" i="9"/>
  <c r="BD2260" i="9"/>
  <c r="BD2261" i="9"/>
  <c r="BD2262" i="9"/>
  <c r="BD2263" i="9"/>
  <c r="BD2264" i="9"/>
  <c r="BD2265" i="9"/>
  <c r="BD2266" i="9"/>
  <c r="BD2267" i="9"/>
  <c r="BD2268" i="9"/>
  <c r="BD2269" i="9"/>
  <c r="BD2270" i="9"/>
  <c r="BD2271" i="9"/>
  <c r="BD2272" i="9"/>
  <c r="BD2273" i="9"/>
  <c r="BD2274" i="9"/>
  <c r="BD2275" i="9"/>
  <c r="BD2276" i="9"/>
  <c r="BD2277" i="9"/>
  <c r="BD2278" i="9"/>
  <c r="BD2279" i="9"/>
  <c r="BD2280" i="9"/>
  <c r="BD2281" i="9"/>
  <c r="BD2282" i="9"/>
  <c r="BD2283" i="9"/>
  <c r="BD2284" i="9"/>
  <c r="BD2285" i="9"/>
  <c r="BD2286" i="9"/>
  <c r="BD2287" i="9"/>
  <c r="BD2288" i="9"/>
  <c r="BD2289" i="9"/>
  <c r="BD2290" i="9"/>
  <c r="BD2291" i="9"/>
  <c r="BD2292" i="9"/>
  <c r="BD2293" i="9"/>
  <c r="BD2294" i="9"/>
  <c r="BD2295" i="9"/>
  <c r="BD2296" i="9"/>
  <c r="BD2297" i="9"/>
  <c r="BD2298" i="9"/>
  <c r="BD2299" i="9"/>
  <c r="BD2300" i="9"/>
  <c r="BD2301" i="9"/>
  <c r="BD2302" i="9"/>
  <c r="BD2303" i="9"/>
  <c r="BD2304" i="9"/>
  <c r="BD2305" i="9"/>
  <c r="BD2306" i="9"/>
  <c r="BD2307" i="9"/>
  <c r="BD2308" i="9"/>
  <c r="BD2309" i="9"/>
  <c r="BD2310" i="9"/>
  <c r="BD2311" i="9"/>
  <c r="BD2312" i="9"/>
  <c r="BD2313" i="9"/>
  <c r="BD2314" i="9"/>
  <c r="BD2315" i="9"/>
  <c r="BD2316" i="9"/>
  <c r="BD2317" i="9"/>
  <c r="BD2318" i="9"/>
  <c r="BD2319" i="9"/>
  <c r="BD2320" i="9"/>
  <c r="BD2321" i="9"/>
  <c r="BD2322" i="9"/>
  <c r="BD2323" i="9"/>
  <c r="BD2324" i="9"/>
  <c r="BD2325" i="9"/>
  <c r="BD2326" i="9"/>
  <c r="BD2327" i="9"/>
  <c r="BD2328" i="9"/>
  <c r="BD2329" i="9"/>
  <c r="BD2330" i="9"/>
  <c r="BD2331" i="9"/>
  <c r="BD2332" i="9"/>
  <c r="BD2333" i="9"/>
  <c r="BD2334" i="9"/>
  <c r="BD2335" i="9"/>
  <c r="BD2336" i="9"/>
  <c r="BD2337" i="9"/>
  <c r="BD2338" i="9"/>
  <c r="BD2339" i="9"/>
  <c r="BD2340" i="9"/>
  <c r="BD2341" i="9"/>
  <c r="BD2342" i="9"/>
  <c r="BD2343" i="9"/>
  <c r="BD2344" i="9"/>
  <c r="BD2345" i="9"/>
  <c r="BD2346" i="9"/>
  <c r="BD2347" i="9"/>
  <c r="BD2348" i="9"/>
  <c r="BD2349" i="9"/>
  <c r="BD2350" i="9"/>
  <c r="BD2351" i="9"/>
  <c r="BD2352" i="9"/>
  <c r="BD2353" i="9"/>
  <c r="BD2354" i="9"/>
  <c r="BD2355" i="9"/>
  <c r="BD2356" i="9"/>
  <c r="BD2357" i="9"/>
  <c r="BD2358" i="9"/>
  <c r="BD2359" i="9"/>
  <c r="BD2360" i="9"/>
  <c r="BD2361" i="9"/>
  <c r="BD2362" i="9"/>
  <c r="BD2363" i="9"/>
  <c r="BD2364" i="9"/>
  <c r="BD2365" i="9"/>
  <c r="BD2366" i="9"/>
  <c r="BD2367" i="9"/>
  <c r="BD2368" i="9"/>
  <c r="BD2369" i="9"/>
  <c r="BD2370" i="9"/>
  <c r="BD2371" i="9"/>
  <c r="BD2372" i="9"/>
  <c r="BD2373" i="9"/>
  <c r="BD2374" i="9"/>
  <c r="BD2375" i="9"/>
  <c r="BD2376" i="9"/>
  <c r="BD2377" i="9"/>
  <c r="BD2378" i="9"/>
  <c r="BD2379" i="9"/>
  <c r="BD2380" i="9"/>
  <c r="BD2381" i="9"/>
  <c r="BD2382" i="9"/>
  <c r="BD2383" i="9"/>
  <c r="BD2384" i="9"/>
  <c r="BD2385" i="9"/>
  <c r="BD2386" i="9"/>
  <c r="BD2387" i="9"/>
  <c r="BD2388" i="9"/>
  <c r="BD2389" i="9"/>
  <c r="BD2390" i="9"/>
  <c r="BD2391" i="9"/>
  <c r="BD2392" i="9"/>
  <c r="BD2393" i="9"/>
  <c r="BD2394" i="9"/>
  <c r="BD2395" i="9"/>
  <c r="BD2396" i="9"/>
  <c r="BD2397" i="9"/>
  <c r="BD2398" i="9"/>
  <c r="BD2399" i="9"/>
  <c r="BD2400" i="9"/>
  <c r="BD2401" i="9"/>
  <c r="BD2402" i="9"/>
  <c r="BD2403" i="9"/>
  <c r="BD2404" i="9"/>
  <c r="BD2405" i="9"/>
  <c r="BD2406" i="9"/>
  <c r="BD2407" i="9"/>
  <c r="BD2408" i="9"/>
  <c r="BD2409" i="9"/>
  <c r="BD2410" i="9"/>
  <c r="BD2411" i="9"/>
  <c r="BD2412" i="9"/>
  <c r="BD2413" i="9"/>
  <c r="BD2414" i="9"/>
  <c r="BD2415" i="9"/>
  <c r="BD2416" i="9"/>
  <c r="BD2417" i="9"/>
  <c r="BD2418" i="9"/>
  <c r="BD2419" i="9"/>
  <c r="BD2420" i="9"/>
  <c r="BD2421" i="9"/>
  <c r="BD2422" i="9"/>
  <c r="BD2423" i="9"/>
  <c r="BD2424" i="9"/>
  <c r="BD2425" i="9"/>
  <c r="BD2426" i="9"/>
  <c r="BD2427" i="9"/>
  <c r="BD2428" i="9"/>
  <c r="BD2429" i="9"/>
  <c r="BD2430" i="9"/>
  <c r="BD2431" i="9"/>
  <c r="BD2432" i="9"/>
  <c r="BD2433" i="9"/>
  <c r="BD2434" i="9"/>
  <c r="BD2435" i="9"/>
  <c r="BD2436" i="9"/>
  <c r="BD2437" i="9"/>
  <c r="BD2438" i="9"/>
  <c r="BD2439" i="9"/>
  <c r="BD2440" i="9"/>
  <c r="BD2441" i="9"/>
  <c r="BD2442" i="9"/>
  <c r="BD2443" i="9"/>
  <c r="BD2444" i="9"/>
  <c r="BD2445" i="9"/>
  <c r="BD2446" i="9"/>
  <c r="BD2447" i="9"/>
  <c r="BD2448" i="9"/>
  <c r="BD2449" i="9"/>
  <c r="BD2450" i="9"/>
  <c r="BD2451" i="9"/>
  <c r="BD2452" i="9"/>
  <c r="BD2453" i="9"/>
  <c r="BD2454" i="9"/>
  <c r="BD2455" i="9"/>
  <c r="BD2456" i="9"/>
  <c r="BD2457" i="9"/>
  <c r="BD2458" i="9"/>
  <c r="BD2459" i="9"/>
  <c r="BD2460" i="9"/>
  <c r="BD2461" i="9"/>
  <c r="BD2462" i="9"/>
  <c r="BD2463" i="9"/>
  <c r="BD2464" i="9"/>
  <c r="BD2465" i="9"/>
  <c r="BD2466" i="9"/>
  <c r="BD2467" i="9"/>
  <c r="BD2468" i="9"/>
  <c r="BD2469" i="9"/>
  <c r="BD2470" i="9"/>
  <c r="BD2471" i="9"/>
  <c r="BD2472" i="9"/>
  <c r="BD2473" i="9"/>
  <c r="BD2474" i="9"/>
  <c r="BD2475" i="9"/>
  <c r="BD2476" i="9"/>
  <c r="BD2477" i="9"/>
  <c r="BD2478" i="9"/>
  <c r="BD2479" i="9"/>
  <c r="BD2480" i="9"/>
  <c r="BD2481" i="9"/>
  <c r="BD2482" i="9"/>
  <c r="BD2483" i="9"/>
  <c r="BD2484" i="9"/>
  <c r="BD2485" i="9"/>
  <c r="BD2486" i="9"/>
  <c r="BD2487" i="9"/>
  <c r="BD2488" i="9"/>
  <c r="BD2489" i="9"/>
  <c r="BD2490" i="9"/>
  <c r="BD2491" i="9"/>
  <c r="BD2492" i="9"/>
  <c r="BD2493" i="9"/>
  <c r="BD2494" i="9"/>
  <c r="BD2495" i="9"/>
  <c r="BD2496" i="9"/>
  <c r="BD2497" i="9"/>
  <c r="BD2498" i="9"/>
  <c r="BD2499" i="9"/>
  <c r="BD2500" i="9"/>
  <c r="BD2501" i="9"/>
  <c r="BD2502" i="9"/>
  <c r="BD2503" i="9"/>
  <c r="BD2504" i="9"/>
  <c r="BD2505" i="9"/>
  <c r="BD2506" i="9"/>
  <c r="BD2507" i="9"/>
  <c r="BD2508" i="9"/>
  <c r="BD2509" i="9"/>
  <c r="BD2510" i="9"/>
  <c r="BD2511" i="9"/>
  <c r="BD2512" i="9"/>
  <c r="BD2513" i="9"/>
  <c r="BD2514" i="9"/>
  <c r="BD2515" i="9"/>
  <c r="BD2516" i="9"/>
  <c r="BD2517" i="9"/>
  <c r="BD2518" i="9"/>
  <c r="BD2519" i="9"/>
  <c r="BD2520" i="9"/>
  <c r="BD2521" i="9"/>
  <c r="BD2522" i="9"/>
  <c r="BD2523" i="9"/>
  <c r="BD2524" i="9"/>
  <c r="BD2525" i="9"/>
  <c r="BD2526" i="9"/>
  <c r="BD2527" i="9"/>
  <c r="BD2528" i="9"/>
  <c r="BD2529" i="9"/>
  <c r="BD2530" i="9"/>
  <c r="BD2531" i="9"/>
  <c r="BD2532" i="9"/>
  <c r="BD2533" i="9"/>
  <c r="BD2534" i="9"/>
  <c r="BD2535" i="9"/>
  <c r="BD2536" i="9"/>
  <c r="BD2537" i="9"/>
  <c r="BD2538" i="9"/>
  <c r="BD2539" i="9"/>
  <c r="BD2540" i="9"/>
  <c r="BD2541" i="9"/>
  <c r="BD2542" i="9"/>
  <c r="BD2543" i="9"/>
  <c r="BD2544" i="9"/>
  <c r="BD2545" i="9"/>
  <c r="BD2546" i="9"/>
  <c r="BD2547" i="9"/>
  <c r="BD2548" i="9"/>
  <c r="BD2549" i="9"/>
  <c r="BD2550" i="9"/>
  <c r="BD2551" i="9"/>
  <c r="BD2552" i="9"/>
  <c r="BD2553" i="9"/>
  <c r="BD2554" i="9"/>
  <c r="BD2555" i="9"/>
  <c r="BD2556" i="9"/>
  <c r="BD2557" i="9"/>
  <c r="BD2558" i="9"/>
  <c r="BD2559" i="9"/>
  <c r="BD2560" i="9"/>
  <c r="BD2561" i="9"/>
  <c r="BD2562" i="9"/>
  <c r="BD2563" i="9"/>
  <c r="BD2564" i="9"/>
  <c r="BD2565" i="9"/>
  <c r="BD2566" i="9"/>
  <c r="BD2567" i="9"/>
  <c r="BD2568" i="9"/>
  <c r="BD2569" i="9"/>
  <c r="BD2570" i="9"/>
  <c r="BD2571" i="9"/>
  <c r="BD2572" i="9"/>
  <c r="BD2573" i="9"/>
  <c r="BD2574" i="9"/>
  <c r="BD2575" i="9"/>
  <c r="BD2576" i="9"/>
  <c r="BD2577" i="9"/>
  <c r="BD2578" i="9"/>
  <c r="BD2579" i="9"/>
  <c r="BD2580" i="9"/>
  <c r="BD2581" i="9"/>
  <c r="BD2582" i="9"/>
  <c r="BD2583" i="9"/>
  <c r="BD2584" i="9"/>
  <c r="BD2585" i="9"/>
  <c r="BD2586" i="9"/>
  <c r="BD2587" i="9"/>
  <c r="BD2588" i="9"/>
  <c r="BD2589" i="9"/>
  <c r="BD2590" i="9"/>
  <c r="BD2591" i="9"/>
  <c r="BD2592" i="9"/>
  <c r="BD2593" i="9"/>
  <c r="BD2594" i="9"/>
  <c r="BD2595" i="9"/>
  <c r="BD2596" i="9"/>
  <c r="BD2597" i="9"/>
  <c r="BD2598" i="9"/>
  <c r="BD2599" i="9"/>
  <c r="BD2600" i="9"/>
  <c r="BD2601" i="9"/>
  <c r="BD2602" i="9"/>
  <c r="BD2603" i="9"/>
  <c r="BD2604" i="9"/>
  <c r="BD2605" i="9"/>
  <c r="BD2606" i="9"/>
  <c r="BD2607" i="9"/>
  <c r="BD2608" i="9"/>
  <c r="BD2609" i="9"/>
  <c r="BD2610" i="9"/>
  <c r="BD2611" i="9"/>
  <c r="BD2612" i="9"/>
  <c r="BD2613" i="9"/>
  <c r="BD2614" i="9"/>
  <c r="BD2615" i="9"/>
  <c r="BD2616" i="9"/>
  <c r="BD2617" i="9"/>
  <c r="BD2618" i="9"/>
  <c r="BD2619" i="9"/>
  <c r="BD2620" i="9"/>
  <c r="BD2621" i="9"/>
  <c r="BD2622" i="9"/>
  <c r="BD2623" i="9"/>
  <c r="BD2624" i="9"/>
  <c r="BD2625" i="9"/>
  <c r="BD2626" i="9"/>
  <c r="BD2627" i="9"/>
  <c r="BD2628" i="9"/>
  <c r="BD2629" i="9"/>
  <c r="BD2630" i="9"/>
  <c r="BD2631" i="9"/>
  <c r="BD2632" i="9"/>
  <c r="BD2633" i="9"/>
  <c r="BD2634" i="9"/>
  <c r="BD2635" i="9"/>
  <c r="BD2636" i="9"/>
  <c r="BD2637" i="9"/>
  <c r="BD2638" i="9"/>
  <c r="BD2639" i="9"/>
  <c r="BD2640" i="9"/>
  <c r="BD2641" i="9"/>
  <c r="BD2642" i="9"/>
  <c r="BD2643" i="9"/>
  <c r="BD2644" i="9"/>
  <c r="BD2645" i="9"/>
  <c r="BD2646" i="9"/>
  <c r="BD2647" i="9"/>
  <c r="BD2648" i="9"/>
  <c r="BD2649" i="9"/>
  <c r="BD2650" i="9"/>
  <c r="BD2651" i="9"/>
  <c r="BD2652" i="9"/>
  <c r="BD2653" i="9"/>
  <c r="BD2654" i="9"/>
  <c r="BD2655" i="9"/>
  <c r="BD2656" i="9"/>
  <c r="BD2657" i="9"/>
  <c r="BD2658" i="9"/>
  <c r="BD2659" i="9"/>
  <c r="BD2660" i="9"/>
  <c r="BD2661" i="9"/>
  <c r="BD2662" i="9"/>
  <c r="BD2663" i="9"/>
  <c r="BD2664" i="9"/>
  <c r="BD2665" i="9"/>
  <c r="BD2666" i="9"/>
  <c r="BD2667" i="9"/>
  <c r="BD2668" i="9"/>
  <c r="BD2669" i="9"/>
  <c r="BD2670" i="9"/>
  <c r="BD2671" i="9"/>
  <c r="BD2672" i="9"/>
  <c r="BD2673" i="9"/>
  <c r="BD2674" i="9"/>
  <c r="BD2675" i="9"/>
  <c r="BD2676" i="9"/>
  <c r="BD2677" i="9"/>
  <c r="BD2678" i="9"/>
  <c r="BD2679" i="9"/>
  <c r="BD2680" i="9"/>
  <c r="BD2681" i="9"/>
  <c r="BD2682" i="9"/>
  <c r="BD2683" i="9"/>
  <c r="BD2684" i="9"/>
  <c r="BD2685" i="9"/>
  <c r="BD2686" i="9"/>
  <c r="BD2687" i="9"/>
  <c r="BD2688" i="9"/>
  <c r="BD2689" i="9"/>
  <c r="BD2690" i="9"/>
  <c r="BD2691" i="9"/>
  <c r="BD2692" i="9"/>
  <c r="BD2693" i="9"/>
  <c r="BD2694" i="9"/>
  <c r="BD2695" i="9"/>
  <c r="BD2696" i="9"/>
  <c r="BD2697" i="9"/>
  <c r="BD2698" i="9"/>
  <c r="BD2699" i="9"/>
  <c r="BD2700" i="9"/>
  <c r="BD2701" i="9"/>
  <c r="BD2702" i="9"/>
  <c r="BD2703" i="9"/>
  <c r="BD2704" i="9"/>
  <c r="BD2705" i="9"/>
  <c r="BD2706" i="9"/>
  <c r="BD2707" i="9"/>
  <c r="BD2708" i="9"/>
  <c r="BD2709" i="9"/>
  <c r="BD2710" i="9"/>
  <c r="BD2711" i="9"/>
  <c r="BD2712" i="9"/>
  <c r="BD2713" i="9"/>
  <c r="BD2714" i="9"/>
  <c r="BD2715" i="9"/>
  <c r="BD2716" i="9"/>
  <c r="BD2717" i="9"/>
  <c r="BD2718" i="9"/>
  <c r="BD2719" i="9"/>
  <c r="BD2720" i="9"/>
  <c r="BD2721" i="9"/>
  <c r="BD2722" i="9"/>
  <c r="BD2723" i="9"/>
  <c r="BD2724" i="9"/>
  <c r="BD2725" i="9"/>
  <c r="BD2726" i="9"/>
  <c r="BD2727" i="9"/>
  <c r="BD2728" i="9"/>
  <c r="BD2729" i="9"/>
  <c r="BD2730" i="9"/>
  <c r="BD2731" i="9"/>
  <c r="BD2732" i="9"/>
  <c r="BD2733" i="9"/>
  <c r="BD2734" i="9"/>
  <c r="BD2735" i="9"/>
  <c r="BD2736" i="9"/>
  <c r="BD2737" i="9"/>
  <c r="BD2738" i="9"/>
  <c r="BD2739" i="9"/>
  <c r="BD2740" i="9"/>
  <c r="BD2741" i="9"/>
  <c r="BD2742" i="9"/>
  <c r="BD2743" i="9"/>
  <c r="BD2744" i="9"/>
  <c r="BD2745" i="9"/>
  <c r="BD2746" i="9"/>
  <c r="BD2747" i="9"/>
  <c r="BD2748" i="9"/>
  <c r="BD2749" i="9"/>
  <c r="BD2750" i="9"/>
  <c r="BD2751" i="9"/>
  <c r="BD2752" i="9"/>
  <c r="BD2753" i="9"/>
  <c r="BD2754" i="9"/>
  <c r="BD2755" i="9"/>
  <c r="BD2756" i="9"/>
  <c r="BD2757" i="9"/>
  <c r="BD2758" i="9"/>
  <c r="BD2759" i="9"/>
  <c r="BD2760" i="9"/>
  <c r="BD2761" i="9"/>
  <c r="BD2762" i="9"/>
  <c r="BD2763" i="9"/>
  <c r="BD2764" i="9"/>
  <c r="BD2765" i="9"/>
  <c r="BD2766" i="9"/>
  <c r="BD2767" i="9"/>
  <c r="BD2768" i="9"/>
  <c r="BD2769" i="9"/>
  <c r="BD2770" i="9"/>
  <c r="BD2771" i="9"/>
  <c r="BD2772" i="9"/>
  <c r="BD2773" i="9"/>
  <c r="BD2774" i="9"/>
  <c r="BD2775" i="9"/>
  <c r="BD2776" i="9"/>
  <c r="BD2777" i="9"/>
  <c r="BD2778" i="9"/>
  <c r="BD2779" i="9"/>
  <c r="BD2780" i="9"/>
  <c r="BD2781" i="9"/>
  <c r="BD2782" i="9"/>
  <c r="BD2783" i="9"/>
  <c r="BD2784" i="9"/>
  <c r="BD2785" i="9"/>
  <c r="BD2786" i="9"/>
  <c r="BD2787" i="9"/>
  <c r="BD2788" i="9"/>
  <c r="BD2789" i="9"/>
  <c r="BD2790" i="9"/>
  <c r="BD2791" i="9"/>
  <c r="BD2792" i="9"/>
  <c r="BD2793" i="9"/>
  <c r="BD2794" i="9"/>
  <c r="BD2795" i="9"/>
  <c r="BD2796" i="9"/>
  <c r="BD2797" i="9"/>
  <c r="BD2798" i="9"/>
  <c r="BD2799" i="9"/>
  <c r="BD2800" i="9"/>
  <c r="BD2801" i="9"/>
  <c r="BD2802" i="9"/>
  <c r="BD2803" i="9"/>
  <c r="BD2804" i="9"/>
  <c r="BD2805" i="9"/>
  <c r="BD2806" i="9"/>
  <c r="BD2807" i="9"/>
  <c r="BD2808" i="9"/>
  <c r="BD2809" i="9"/>
  <c r="BD2810" i="9"/>
  <c r="BD2811" i="9"/>
  <c r="BD2812" i="9"/>
  <c r="BD2813" i="9"/>
  <c r="BD2814" i="9"/>
  <c r="BD2815" i="9"/>
  <c r="BD2816" i="9"/>
  <c r="BD2817" i="9"/>
  <c r="BD2818" i="9"/>
  <c r="BD2819" i="9"/>
  <c r="BD2820" i="9"/>
  <c r="BD2821" i="9"/>
  <c r="BD2822" i="9"/>
  <c r="BD2823" i="9"/>
  <c r="BD2824" i="9"/>
  <c r="BD2825" i="9"/>
  <c r="BD2826" i="9"/>
  <c r="BD2827" i="9"/>
  <c r="BD2828" i="9"/>
  <c r="BD2829" i="9"/>
  <c r="BD2830" i="9"/>
  <c r="BD2831" i="9"/>
  <c r="BD2832" i="9"/>
  <c r="BD2833" i="9"/>
  <c r="BD2834" i="9"/>
  <c r="BD2835" i="9"/>
  <c r="BD2836" i="9"/>
  <c r="BD2837" i="9"/>
  <c r="BD2838" i="9"/>
  <c r="BD2839" i="9"/>
  <c r="BD2840" i="9"/>
  <c r="BD2841" i="9"/>
  <c r="BD2842" i="9"/>
  <c r="BD2843" i="9"/>
  <c r="BD2844" i="9"/>
  <c r="BD2845" i="9"/>
  <c r="BD2846" i="9"/>
  <c r="BD2847" i="9"/>
  <c r="BD2848" i="9"/>
  <c r="BD2849" i="9"/>
  <c r="BD2850" i="9"/>
  <c r="BD2851" i="9"/>
  <c r="BD2852" i="9"/>
  <c r="BD2853" i="9"/>
  <c r="BD2854" i="9"/>
  <c r="BD2855" i="9"/>
  <c r="BD2856" i="9"/>
  <c r="BD2857" i="9"/>
  <c r="BD2858" i="9"/>
  <c r="BD2859" i="9"/>
  <c r="BD2860" i="9"/>
  <c r="BD2861" i="9"/>
  <c r="BD2862" i="9"/>
  <c r="BD2863" i="9"/>
  <c r="BD2864" i="9"/>
  <c r="BD2865" i="9"/>
  <c r="BD2866" i="9"/>
  <c r="BD2867" i="9"/>
  <c r="BD2868" i="9"/>
  <c r="BD2869" i="9"/>
  <c r="BD2870" i="9"/>
  <c r="BD2871" i="9"/>
  <c r="BD2872" i="9"/>
  <c r="BD2873" i="9"/>
  <c r="BD2874" i="9"/>
  <c r="BD2875" i="9"/>
  <c r="BD2876" i="9"/>
  <c r="BD2877" i="9"/>
  <c r="BD2878" i="9"/>
  <c r="BD2879" i="9"/>
  <c r="BD2880" i="9"/>
  <c r="BD2881" i="9"/>
  <c r="BD2882" i="9"/>
  <c r="BD2883" i="9"/>
  <c r="BD2884" i="9"/>
  <c r="BD2885" i="9"/>
  <c r="BD2886" i="9"/>
  <c r="BD2887" i="9"/>
  <c r="BD2888" i="9"/>
  <c r="BD2889" i="9"/>
  <c r="BD2890" i="9"/>
  <c r="BD2891" i="9"/>
  <c r="BD2892" i="9"/>
  <c r="BD2893" i="9"/>
  <c r="BD2894" i="9"/>
  <c r="BD2895" i="9"/>
  <c r="BD2896" i="9"/>
  <c r="BD2897" i="9"/>
  <c r="BD2898" i="9"/>
  <c r="BD2899" i="9"/>
  <c r="BD2900" i="9"/>
  <c r="BD2901" i="9"/>
  <c r="BD2902" i="9"/>
  <c r="BD2903" i="9"/>
  <c r="BD2904" i="9"/>
  <c r="BD2905" i="9"/>
  <c r="BD2906" i="9"/>
  <c r="BD2907" i="9"/>
  <c r="BD2908" i="9"/>
  <c r="BD2909" i="9"/>
  <c r="BD2910" i="9"/>
  <c r="BD2911" i="9"/>
  <c r="BD2912" i="9"/>
  <c r="BD2913" i="9"/>
  <c r="BD2914" i="9"/>
  <c r="BD2915" i="9"/>
  <c r="BD2916" i="9"/>
  <c r="BD2917" i="9"/>
  <c r="BD2918" i="9"/>
  <c r="BD2919" i="9"/>
  <c r="BD2920" i="9"/>
  <c r="BD2921" i="9"/>
  <c r="BD2922" i="9"/>
  <c r="BD2923" i="9"/>
  <c r="BD2924" i="9"/>
  <c r="BD2925" i="9"/>
  <c r="BD2926" i="9"/>
  <c r="BD2927" i="9"/>
  <c r="BD2928" i="9"/>
  <c r="BD2929" i="9"/>
  <c r="BD2930" i="9"/>
  <c r="BD2931" i="9"/>
  <c r="BD2932" i="9"/>
  <c r="BD2933" i="9"/>
  <c r="BD2934" i="9"/>
  <c r="BD2935" i="9"/>
  <c r="BD2936" i="9"/>
  <c r="BD2937" i="9"/>
  <c r="BD2938" i="9"/>
  <c r="BD2939" i="9"/>
  <c r="BD2940" i="9"/>
  <c r="BD2941" i="9"/>
  <c r="BD2942" i="9"/>
  <c r="BD2943" i="9"/>
  <c r="BD2944" i="9"/>
  <c r="BD2945" i="9"/>
  <c r="BD2946" i="9"/>
  <c r="BD2947" i="9"/>
  <c r="BD2948" i="9"/>
  <c r="BD2949" i="9"/>
  <c r="BD2950" i="9"/>
  <c r="BD2951" i="9"/>
  <c r="BD2952" i="9"/>
  <c r="BD2953" i="9"/>
  <c r="BD2954" i="9"/>
  <c r="BD2955" i="9"/>
  <c r="BD2956" i="9"/>
  <c r="BD2957" i="9"/>
  <c r="BD2958" i="9"/>
  <c r="BD2959" i="9"/>
  <c r="BD2960" i="9"/>
  <c r="BD2961" i="9"/>
  <c r="BD2962" i="9"/>
  <c r="BD2963" i="9"/>
  <c r="BD2964" i="9"/>
  <c r="BD2965" i="9"/>
  <c r="BD2966" i="9"/>
  <c r="BD2967" i="9"/>
  <c r="BD2968" i="9"/>
  <c r="BD2969" i="9"/>
  <c r="BD2970" i="9"/>
  <c r="BD2971" i="9"/>
  <c r="BD2972" i="9"/>
  <c r="BD2973" i="9"/>
  <c r="BD2974" i="9"/>
  <c r="BD2975" i="9"/>
  <c r="BD2976" i="9"/>
  <c r="BD2977" i="9"/>
  <c r="BD2978" i="9"/>
  <c r="BD2979" i="9"/>
  <c r="BD2980" i="9"/>
  <c r="BD2981" i="9"/>
  <c r="BD2982" i="9"/>
  <c r="BD2983" i="9"/>
  <c r="BD2984" i="9"/>
  <c r="BD2985" i="9"/>
  <c r="BD2986" i="9"/>
  <c r="BD2987" i="9"/>
  <c r="BD2988" i="9"/>
  <c r="BD2989" i="9"/>
  <c r="BD2990" i="9"/>
  <c r="BD2991" i="9"/>
  <c r="BD2992" i="9"/>
  <c r="BD2993" i="9"/>
  <c r="BD2994" i="9"/>
  <c r="BD2995" i="9"/>
  <c r="BD2996" i="9"/>
  <c r="BD2997" i="9"/>
  <c r="BD2998" i="9"/>
  <c r="BD2999" i="9"/>
  <c r="BD3000" i="9"/>
  <c r="BD3001" i="9"/>
  <c r="BD3002" i="9"/>
  <c r="BD3003" i="9"/>
  <c r="BD3004" i="9"/>
  <c r="BD3005" i="9"/>
  <c r="BD3006" i="9"/>
  <c r="BD3007" i="9"/>
  <c r="BD3008" i="9"/>
  <c r="BD3009" i="9"/>
  <c r="BD3010" i="9"/>
  <c r="BD3011" i="9"/>
  <c r="BD3012" i="9"/>
  <c r="BD3013" i="9"/>
  <c r="BD3014" i="9"/>
  <c r="BD3015" i="9"/>
  <c r="BD3016" i="9"/>
  <c r="BD3017" i="9"/>
  <c r="BD3018" i="9"/>
  <c r="BD3019" i="9"/>
  <c r="BD3020" i="9"/>
  <c r="BD3021" i="9"/>
  <c r="BD3022" i="9"/>
  <c r="BD3023" i="9"/>
  <c r="BD3024" i="9"/>
  <c r="BD3025" i="9"/>
  <c r="BD3026" i="9"/>
  <c r="BD3027" i="9"/>
  <c r="BD3028" i="9"/>
  <c r="BD3029" i="9"/>
  <c r="BD3030" i="9"/>
  <c r="BD3031" i="9"/>
  <c r="BD3032" i="9"/>
  <c r="BD3033" i="9"/>
  <c r="BD3034" i="9"/>
  <c r="BD3035" i="9"/>
  <c r="BD3036" i="9"/>
  <c r="BD3037" i="9"/>
  <c r="BD3038" i="9"/>
  <c r="BD3039" i="9"/>
  <c r="BD3040" i="9"/>
  <c r="BD3041" i="9"/>
  <c r="BD3042" i="9"/>
  <c r="BD3043" i="9"/>
  <c r="BD3044" i="9"/>
  <c r="BD3045" i="9"/>
  <c r="BD3046" i="9"/>
  <c r="BD3047" i="9"/>
  <c r="BD3048" i="9"/>
  <c r="BD3049" i="9"/>
  <c r="BD3050" i="9"/>
  <c r="BD3051" i="9"/>
  <c r="BD3052" i="9"/>
  <c r="BD3053" i="9"/>
  <c r="BD3054" i="9"/>
  <c r="BD3055" i="9"/>
  <c r="BD3056" i="9"/>
  <c r="BD3057" i="9"/>
  <c r="BD3058" i="9"/>
  <c r="BD3059" i="9"/>
  <c r="BD3060" i="9"/>
  <c r="BD3061" i="9"/>
  <c r="BD3062" i="9"/>
  <c r="BD3063" i="9"/>
  <c r="BD3064" i="9"/>
  <c r="BD3065" i="9"/>
  <c r="BD3066" i="9"/>
  <c r="BD3067" i="9"/>
  <c r="BD3068" i="9"/>
  <c r="BD3069" i="9"/>
  <c r="BD3070" i="9"/>
  <c r="BD3071" i="9"/>
  <c r="BD3072" i="9"/>
  <c r="BD3073" i="9"/>
  <c r="BD3074" i="9"/>
  <c r="BD3075" i="9"/>
  <c r="BD3076" i="9"/>
  <c r="BD3077" i="9"/>
  <c r="BD3078" i="9"/>
  <c r="BD3079" i="9"/>
  <c r="BD3080" i="9"/>
  <c r="BD3081" i="9"/>
  <c r="BD3082" i="9"/>
  <c r="BD3083" i="9"/>
  <c r="BD3084" i="9"/>
  <c r="BD3085" i="9"/>
  <c r="BD3086" i="9"/>
  <c r="BD3087" i="9"/>
  <c r="BD3088" i="9"/>
  <c r="BD3089" i="9"/>
  <c r="BD3090" i="9"/>
  <c r="BD3091" i="9"/>
  <c r="BD3092" i="9"/>
  <c r="BD3093" i="9"/>
  <c r="BD3094" i="9"/>
  <c r="BD3095" i="9"/>
  <c r="BD3096" i="9"/>
  <c r="BD3097" i="9"/>
  <c r="BD3098" i="9"/>
  <c r="BD3099" i="9"/>
  <c r="BD3100" i="9"/>
  <c r="BD3101" i="9"/>
  <c r="BD3102" i="9"/>
  <c r="BD3103" i="9"/>
  <c r="BD3104" i="9"/>
  <c r="BD3105" i="9"/>
  <c r="BD3106" i="9"/>
  <c r="BD3107" i="9"/>
  <c r="BD3108" i="9"/>
  <c r="BD3109" i="9"/>
  <c r="BD3110" i="9"/>
  <c r="BD3111" i="9"/>
  <c r="BD3112" i="9"/>
  <c r="BD3113" i="9"/>
  <c r="BD3114" i="9"/>
  <c r="BD3115" i="9"/>
  <c r="BD3116" i="9"/>
  <c r="BD3117" i="9"/>
  <c r="BD3118" i="9"/>
  <c r="BD3119" i="9"/>
  <c r="BD3120" i="9"/>
  <c r="BD3121" i="9"/>
  <c r="BD3122" i="9"/>
  <c r="BD3123" i="9"/>
  <c r="BD3124" i="9"/>
  <c r="BD3125" i="9"/>
  <c r="BD3126" i="9"/>
  <c r="BD3127" i="9"/>
  <c r="BD3128" i="9"/>
  <c r="BD3129" i="9"/>
  <c r="BD3130" i="9"/>
  <c r="BD3131" i="9"/>
  <c r="BD3132" i="9"/>
  <c r="BD3133" i="9"/>
  <c r="BD3134" i="9"/>
  <c r="BD3135" i="9"/>
  <c r="BD3136" i="9"/>
  <c r="BD3137" i="9"/>
  <c r="BD3138" i="9"/>
  <c r="BD3139" i="9"/>
  <c r="BD3140" i="9"/>
  <c r="BD3141" i="9"/>
  <c r="BD3142" i="9"/>
  <c r="BD3143" i="9"/>
  <c r="BD3144" i="9"/>
  <c r="BD3145" i="9"/>
  <c r="BD3146" i="9"/>
  <c r="BD3147" i="9"/>
  <c r="BD3148" i="9"/>
  <c r="BD3149" i="9"/>
  <c r="BD3150" i="9"/>
  <c r="BD3151" i="9"/>
  <c r="BD3152" i="9"/>
  <c r="BD3153" i="9"/>
  <c r="BD3154" i="9"/>
  <c r="BD3155" i="9"/>
  <c r="BD3156" i="9"/>
  <c r="BD3157" i="9"/>
  <c r="BD3158" i="9"/>
  <c r="BD3159" i="9"/>
  <c r="BD3160" i="9"/>
  <c r="BD3161" i="9"/>
  <c r="BD3162" i="9"/>
  <c r="BD3163" i="9"/>
  <c r="BD3164" i="9"/>
  <c r="BD3165" i="9"/>
  <c r="BD3166" i="9"/>
  <c r="BD3167" i="9"/>
  <c r="BD3168" i="9"/>
  <c r="BD3169" i="9"/>
  <c r="BD3170" i="9"/>
  <c r="BD3171" i="9"/>
  <c r="BD3172" i="9"/>
  <c r="BD3173" i="9"/>
  <c r="BD3174" i="9"/>
  <c r="BD3175" i="9"/>
  <c r="BD3176" i="9"/>
  <c r="BD3177" i="9"/>
  <c r="BD3178" i="9"/>
  <c r="BD3179" i="9"/>
  <c r="BD3180" i="9"/>
  <c r="BD3181" i="9"/>
  <c r="BD3182" i="9"/>
  <c r="BD3183" i="9"/>
  <c r="BD3184" i="9"/>
  <c r="BD3185" i="9"/>
  <c r="BD3186" i="9"/>
  <c r="BD3187" i="9"/>
  <c r="BD3188" i="9"/>
  <c r="BD3189" i="9"/>
  <c r="BD3190" i="9"/>
  <c r="BD3191" i="9"/>
  <c r="BD3192" i="9"/>
  <c r="BD3193" i="9"/>
  <c r="BD3194" i="9"/>
  <c r="BD3195" i="9"/>
  <c r="BD3196" i="9"/>
  <c r="BD3197" i="9"/>
  <c r="BD3198" i="9"/>
  <c r="BD3199" i="9"/>
  <c r="BD3200" i="9"/>
  <c r="BD3201" i="9"/>
  <c r="BD3202" i="9"/>
  <c r="BD3203" i="9"/>
  <c r="BD3204" i="9"/>
  <c r="BD3205" i="9"/>
  <c r="BD3206" i="9"/>
  <c r="BD3207" i="9"/>
  <c r="BD3208" i="9"/>
  <c r="BD3209" i="9"/>
  <c r="BD3210" i="9"/>
  <c r="BD3211" i="9"/>
  <c r="BD3212" i="9"/>
  <c r="BD3213" i="9"/>
  <c r="BD3214" i="9"/>
  <c r="BD3215" i="9"/>
  <c r="BD3216" i="9"/>
  <c r="BD3217" i="9"/>
  <c r="BD3218" i="9"/>
  <c r="BD3219" i="9"/>
  <c r="BD3220" i="9"/>
  <c r="BD3221" i="9"/>
  <c r="BD3222" i="9"/>
  <c r="BD3223" i="9"/>
  <c r="BD3224" i="9"/>
  <c r="BD3225" i="9"/>
  <c r="BD3226" i="9"/>
  <c r="BD3227" i="9"/>
  <c r="BD3228" i="9"/>
  <c r="BD3229" i="9"/>
  <c r="BD3230" i="9"/>
  <c r="BD3231" i="9"/>
  <c r="BD3232" i="9"/>
  <c r="BD3233" i="9"/>
  <c r="BD3234" i="9"/>
  <c r="BD3235" i="9"/>
  <c r="BD3236" i="9"/>
  <c r="BD3237" i="9"/>
  <c r="BD3238" i="9"/>
  <c r="BD3239" i="9"/>
  <c r="BD3240" i="9"/>
  <c r="BD3241" i="9"/>
  <c r="BD3242" i="9"/>
  <c r="BD3243" i="9"/>
  <c r="BD3244" i="9"/>
  <c r="BD3245" i="9"/>
  <c r="BD3246" i="9"/>
  <c r="BD3247" i="9"/>
  <c r="BD3248" i="9"/>
  <c r="BD3249" i="9"/>
  <c r="BD3250" i="9"/>
  <c r="BD3251" i="9"/>
  <c r="BD3252" i="9"/>
  <c r="BD3253" i="9"/>
  <c r="BD3254" i="9"/>
  <c r="BD3255" i="9"/>
  <c r="BD3256" i="9"/>
  <c r="BD3257" i="9"/>
  <c r="BD3258" i="9"/>
  <c r="BD3259" i="9"/>
  <c r="BD3260" i="9"/>
  <c r="BD3261" i="9"/>
  <c r="BD3262" i="9"/>
  <c r="BD3263" i="9"/>
  <c r="BD3264" i="9"/>
  <c r="BD3265" i="9"/>
  <c r="BD3266" i="9"/>
  <c r="BD3267" i="9"/>
  <c r="BD3268" i="9"/>
  <c r="BD3269" i="9"/>
  <c r="BD3270" i="9"/>
  <c r="BD3271" i="9"/>
  <c r="BD3272" i="9"/>
  <c r="BD3273" i="9"/>
  <c r="BD3274" i="9"/>
  <c r="BD3275" i="9"/>
  <c r="BD3276" i="9"/>
  <c r="BD3277" i="9"/>
  <c r="BD3278" i="9"/>
  <c r="BD3279" i="9"/>
  <c r="BD3280" i="9"/>
  <c r="BD3281" i="9"/>
  <c r="BD3282" i="9"/>
  <c r="BD3283" i="9"/>
  <c r="BD3284" i="9"/>
  <c r="BD3285" i="9"/>
  <c r="BD3286" i="9"/>
  <c r="BD3287" i="9"/>
  <c r="BD3288" i="9"/>
  <c r="BD3289" i="9"/>
  <c r="BD3290" i="9"/>
  <c r="BD3291" i="9"/>
  <c r="BD3292" i="9"/>
  <c r="BD3293" i="9"/>
  <c r="BD3294" i="9"/>
  <c r="BD3295" i="9"/>
  <c r="BD3296" i="9"/>
  <c r="BD3297" i="9"/>
  <c r="BD3298" i="9"/>
  <c r="BD3299" i="9"/>
  <c r="BD3300" i="9"/>
  <c r="BD3301" i="9"/>
  <c r="BD3302" i="9"/>
  <c r="BD3303" i="9"/>
  <c r="BD3304" i="9"/>
  <c r="BD3305" i="9"/>
  <c r="BD3306" i="9"/>
  <c r="BD3307" i="9"/>
  <c r="BD3308" i="9"/>
  <c r="BD3309" i="9"/>
  <c r="BD3310" i="9"/>
  <c r="BD3311" i="9"/>
  <c r="BD3312" i="9"/>
  <c r="BD3313" i="9"/>
  <c r="BD3314" i="9"/>
  <c r="BD3315" i="9"/>
  <c r="BD3316" i="9"/>
  <c r="BD3317" i="9"/>
  <c r="BD3318" i="9"/>
  <c r="BD3319" i="9"/>
  <c r="BD3320" i="9"/>
  <c r="BD3321" i="9"/>
  <c r="BD3322" i="9"/>
  <c r="BD3323" i="9"/>
  <c r="BD3324" i="9"/>
  <c r="BD3325" i="9"/>
  <c r="BD3326" i="9"/>
  <c r="BD3327" i="9"/>
  <c r="BD3328" i="9"/>
  <c r="BD3329" i="9"/>
  <c r="BD3330" i="9"/>
  <c r="BD3331" i="9"/>
  <c r="BD3332" i="9"/>
  <c r="BD3333" i="9"/>
  <c r="BD3334" i="9"/>
  <c r="BD3335" i="9"/>
  <c r="BD3336" i="9"/>
  <c r="BD3337" i="9"/>
  <c r="BD3338" i="9"/>
  <c r="BD3339" i="9"/>
  <c r="BD3340" i="9"/>
  <c r="BD3341" i="9"/>
  <c r="BD3342" i="9"/>
  <c r="BD3343" i="9"/>
  <c r="BD3344" i="9"/>
  <c r="BD3345" i="9"/>
  <c r="BD3346" i="9"/>
  <c r="BD3347" i="9"/>
  <c r="BD3348" i="9"/>
  <c r="BD3349" i="9"/>
  <c r="BD3350" i="9"/>
  <c r="BD3351" i="9"/>
  <c r="BD3352" i="9"/>
  <c r="BD3353" i="9"/>
  <c r="BD3354" i="9"/>
  <c r="BD3355" i="9"/>
  <c r="BD3356" i="9"/>
  <c r="BD3357" i="9"/>
  <c r="BD3358" i="9"/>
  <c r="BD3359" i="9"/>
  <c r="BD3360" i="9"/>
  <c r="BD3361" i="9"/>
  <c r="BD3362" i="9"/>
  <c r="BD3363" i="9"/>
  <c r="BD3364" i="9"/>
  <c r="BD3365" i="9"/>
  <c r="BD3366" i="9"/>
  <c r="BD3367" i="9"/>
  <c r="BD3368" i="9"/>
  <c r="BD3369" i="9"/>
  <c r="BD3370" i="9"/>
  <c r="BD3371" i="9"/>
  <c r="BD3372" i="9"/>
  <c r="BD3373" i="9"/>
  <c r="BD3374" i="9"/>
  <c r="BD3375" i="9"/>
  <c r="BD3376" i="9"/>
  <c r="BD3377" i="9"/>
  <c r="BD3378" i="9"/>
  <c r="BD3379" i="9"/>
  <c r="BD3380" i="9"/>
  <c r="BD3381" i="9"/>
  <c r="BD3382" i="9"/>
  <c r="BD3383" i="9"/>
  <c r="BD3384" i="9"/>
  <c r="BD3385" i="9"/>
  <c r="BD3386" i="9"/>
  <c r="BD3387" i="9"/>
  <c r="BD3388" i="9"/>
  <c r="BD3389" i="9"/>
  <c r="BD3390" i="9"/>
  <c r="BD3391" i="9"/>
  <c r="BD3392" i="9"/>
  <c r="BD3393" i="9"/>
  <c r="BD3394" i="9"/>
  <c r="BD3395" i="9"/>
  <c r="BD3396" i="9"/>
  <c r="BD3397" i="9"/>
  <c r="BD3398" i="9"/>
  <c r="BD3399" i="9"/>
  <c r="BD3400" i="9"/>
  <c r="BD3401" i="9"/>
  <c r="BD3402" i="9"/>
  <c r="BD3403" i="9"/>
  <c r="BD3404" i="9"/>
  <c r="BD3405" i="9"/>
  <c r="BD3406" i="9"/>
  <c r="BD3407" i="9"/>
  <c r="BD3408" i="9"/>
  <c r="BD3409" i="9"/>
  <c r="BD3410" i="9"/>
  <c r="BD3411" i="9"/>
  <c r="BD3412" i="9"/>
  <c r="BD3413" i="9"/>
  <c r="BD3414" i="9"/>
  <c r="BD3415" i="9"/>
  <c r="BD3416" i="9"/>
  <c r="BD3417" i="9"/>
  <c r="BD3418" i="9"/>
  <c r="BD3419" i="9"/>
  <c r="BD3420" i="9"/>
  <c r="BD3421" i="9"/>
  <c r="BD3422" i="9"/>
  <c r="BD3423" i="9"/>
  <c r="BD3424" i="9"/>
  <c r="BD3425" i="9"/>
  <c r="BD3426" i="9"/>
  <c r="BD3427" i="9"/>
  <c r="BD3428" i="9"/>
  <c r="BD3429" i="9"/>
  <c r="BD3430" i="9"/>
  <c r="BD3431" i="9"/>
  <c r="BD3432" i="9"/>
  <c r="BD3433" i="9"/>
  <c r="BD3434" i="9"/>
  <c r="BD3435" i="9"/>
  <c r="BD3436" i="9"/>
  <c r="BD3437" i="9"/>
  <c r="BD3438" i="9"/>
  <c r="BD3439" i="9"/>
  <c r="BD3440" i="9"/>
  <c r="BD3441" i="9"/>
  <c r="BD3442" i="9"/>
  <c r="BD3443" i="9"/>
  <c r="BD3444" i="9"/>
  <c r="BD3445" i="9"/>
  <c r="BD3446" i="9"/>
  <c r="BD3447" i="9"/>
  <c r="BD3448" i="9"/>
  <c r="BD3449" i="9"/>
  <c r="BD3450" i="9"/>
  <c r="BD3451" i="9"/>
  <c r="BD3452" i="9"/>
  <c r="BD3453" i="9"/>
  <c r="BD3454" i="9"/>
  <c r="BD3455" i="9"/>
  <c r="BD3456" i="9"/>
  <c r="BD3457" i="9"/>
  <c r="BD3458" i="9"/>
  <c r="BD3459" i="9"/>
  <c r="BD3460" i="9"/>
  <c r="BD3461" i="9"/>
  <c r="BD3462" i="9"/>
  <c r="BD3463" i="9"/>
  <c r="BD3464" i="9"/>
  <c r="BD3465" i="9"/>
  <c r="BD3466" i="9"/>
  <c r="BD3467" i="9"/>
  <c r="BD3468" i="9"/>
  <c r="BD3469" i="9"/>
  <c r="BD3470" i="9"/>
  <c r="BD3471" i="9"/>
  <c r="BD3472" i="9"/>
  <c r="BD3473" i="9"/>
  <c r="BD3474" i="9"/>
  <c r="BD3475" i="9"/>
  <c r="BD3476" i="9"/>
  <c r="BD3477" i="9"/>
  <c r="BD3478" i="9"/>
  <c r="BD3479" i="9"/>
  <c r="BD3480" i="9"/>
  <c r="BD3481" i="9"/>
  <c r="BD3482" i="9"/>
  <c r="BD3483" i="9"/>
  <c r="BD3484" i="9"/>
  <c r="BD3485" i="9"/>
  <c r="BD3486" i="9"/>
  <c r="BD3487" i="9"/>
  <c r="BD3488" i="9"/>
  <c r="BD3489" i="9"/>
  <c r="BD3490" i="9"/>
  <c r="BD3491" i="9"/>
  <c r="BD3492" i="9"/>
  <c r="BD3493" i="9"/>
  <c r="BD3494" i="9"/>
  <c r="BD3495" i="9"/>
  <c r="BD3496" i="9"/>
  <c r="BD3497" i="9"/>
  <c r="BD3498" i="9"/>
  <c r="BD3499" i="9"/>
  <c r="BD3500" i="9"/>
  <c r="BD3501" i="9"/>
  <c r="BD3502" i="9"/>
  <c r="BD3503" i="9"/>
  <c r="BD3504" i="9"/>
  <c r="BD3505" i="9"/>
  <c r="BD3506" i="9"/>
  <c r="BD3507" i="9"/>
  <c r="BD3508" i="9"/>
  <c r="BD3509" i="9"/>
  <c r="BD3510" i="9"/>
  <c r="BD3511" i="9"/>
  <c r="BD3512" i="9"/>
  <c r="BD3513" i="9"/>
  <c r="BD3514" i="9"/>
  <c r="BD3515" i="9"/>
  <c r="BD3516" i="9"/>
  <c r="BD3517" i="9"/>
  <c r="BD3518" i="9"/>
  <c r="BD3519" i="9"/>
  <c r="BD3520" i="9"/>
  <c r="BD3521" i="9"/>
  <c r="BD3522" i="9"/>
  <c r="BD3523" i="9"/>
  <c r="BD3524" i="9"/>
  <c r="BD3525" i="9"/>
  <c r="BD3526" i="9"/>
  <c r="BD3527" i="9"/>
  <c r="BD3528" i="9"/>
  <c r="BD3529" i="9"/>
  <c r="BD3530" i="9"/>
  <c r="BD3531" i="9"/>
  <c r="BD3532" i="9"/>
  <c r="BD3533" i="9"/>
  <c r="BD3534" i="9"/>
  <c r="BD3535" i="9"/>
  <c r="BD3536" i="9"/>
  <c r="BD3537" i="9"/>
  <c r="BD3538" i="9"/>
  <c r="BD3539" i="9"/>
  <c r="BD3540" i="9"/>
  <c r="BD3541" i="9"/>
  <c r="BD3542" i="9"/>
  <c r="BD3543" i="9"/>
  <c r="BD3544" i="9"/>
  <c r="BD3545" i="9"/>
  <c r="BD3546" i="9"/>
  <c r="BD3547" i="9"/>
  <c r="BD3548" i="9"/>
  <c r="BD3549" i="9"/>
  <c r="BD3550" i="9"/>
  <c r="BD3551" i="9"/>
  <c r="BD3552" i="9"/>
  <c r="BD3553" i="9"/>
  <c r="BD3554" i="9"/>
  <c r="BD3555" i="9"/>
  <c r="BD3556" i="9"/>
  <c r="BD3557" i="9"/>
  <c r="BD3558" i="9"/>
  <c r="BD3559" i="9"/>
  <c r="BD3560" i="9"/>
  <c r="BD3561" i="9"/>
  <c r="BD3562" i="9"/>
  <c r="BD3563" i="9"/>
  <c r="BD3564" i="9"/>
  <c r="BD3565" i="9"/>
  <c r="BD3566" i="9"/>
  <c r="BD3567" i="9"/>
  <c r="BD3568" i="9"/>
  <c r="BD3569" i="9"/>
  <c r="BD3570" i="9"/>
  <c r="BD3571" i="9"/>
  <c r="BD3572" i="9"/>
  <c r="BD3573" i="9"/>
  <c r="BD3574" i="9"/>
  <c r="BD3575" i="9"/>
  <c r="BD3576" i="9"/>
  <c r="BD3577" i="9"/>
  <c r="BD3578" i="9"/>
  <c r="BD3579" i="9"/>
  <c r="BD3580" i="9"/>
  <c r="BD3581" i="9"/>
  <c r="BD3582" i="9"/>
  <c r="BD3583" i="9"/>
  <c r="BD3584" i="9"/>
  <c r="BD3585" i="9"/>
  <c r="BD3586" i="9"/>
  <c r="BD3587" i="9"/>
  <c r="BD3588" i="9"/>
  <c r="BD3589" i="9"/>
  <c r="BD3590" i="9"/>
  <c r="BD3591" i="9"/>
  <c r="BD3592" i="9"/>
  <c r="BD3593" i="9"/>
  <c r="BD3594" i="9"/>
  <c r="BD3595" i="9"/>
  <c r="BD3596" i="9"/>
  <c r="BD3597" i="9"/>
  <c r="BD3598" i="9"/>
  <c r="BD3599" i="9"/>
  <c r="BD3600" i="9"/>
  <c r="BD3601" i="9"/>
  <c r="BD3602" i="9"/>
  <c r="BD3603" i="9"/>
  <c r="BD3604" i="9"/>
  <c r="BD3605" i="9"/>
  <c r="BD3606" i="9"/>
  <c r="BD3607" i="9"/>
  <c r="BD3608" i="9"/>
  <c r="BD3609" i="9"/>
  <c r="BD3610" i="9"/>
  <c r="BD3611" i="9"/>
  <c r="BD3612" i="9"/>
  <c r="BD3613" i="9"/>
  <c r="BD3614" i="9"/>
  <c r="BD3615" i="9"/>
  <c r="BD3616" i="9"/>
  <c r="BD3617" i="9"/>
  <c r="BD3618" i="9"/>
  <c r="BD3619" i="9"/>
  <c r="BD3620" i="9"/>
  <c r="BD3621" i="9"/>
  <c r="BD3622" i="9"/>
  <c r="BD3623" i="9"/>
  <c r="BD3624" i="9"/>
  <c r="BD3625" i="9"/>
  <c r="BD3626" i="9"/>
  <c r="BD3627" i="9"/>
  <c r="BD3628" i="9"/>
  <c r="BD3629" i="9"/>
  <c r="BD3630" i="9"/>
  <c r="BD3631" i="9"/>
  <c r="BD3632" i="9"/>
  <c r="BD3633" i="9"/>
  <c r="BD3634" i="9"/>
  <c r="BD3635" i="9"/>
  <c r="BD3636" i="9"/>
  <c r="BD3637" i="9"/>
  <c r="BD3638" i="9"/>
  <c r="BD3639" i="9"/>
  <c r="BD3640" i="9"/>
  <c r="BD3641" i="9"/>
  <c r="BD3642" i="9"/>
  <c r="BD3643" i="9"/>
  <c r="BD3644" i="9"/>
  <c r="BD3645" i="9"/>
  <c r="BD3646" i="9"/>
  <c r="BD3647" i="9"/>
  <c r="BD3648" i="9"/>
  <c r="BD3649" i="9"/>
  <c r="BD3650" i="9"/>
  <c r="BD3651" i="9"/>
  <c r="BD3652" i="9"/>
  <c r="BD3653" i="9"/>
  <c r="BD3654" i="9"/>
  <c r="BD3655" i="9"/>
  <c r="BD3656" i="9"/>
  <c r="BD3657" i="9"/>
  <c r="BD3658" i="9"/>
  <c r="BD3659" i="9"/>
  <c r="BD3660" i="9"/>
  <c r="BD3661" i="9"/>
  <c r="BD3662" i="9"/>
  <c r="BD3663" i="9"/>
  <c r="BD3664" i="9"/>
  <c r="BD3665" i="9"/>
  <c r="BD3666" i="9"/>
  <c r="BD3667" i="9"/>
  <c r="BD3668" i="9"/>
  <c r="BD3669" i="9"/>
  <c r="BD3670" i="9"/>
  <c r="BD3671" i="9"/>
  <c r="BD3672" i="9"/>
  <c r="BD3673" i="9"/>
  <c r="BD3674" i="9"/>
  <c r="BD3675" i="9"/>
  <c r="BD3676" i="9"/>
  <c r="BD3677" i="9"/>
  <c r="BD3678" i="9"/>
  <c r="BD3679" i="9"/>
  <c r="BD3680" i="9"/>
  <c r="BD3681" i="9"/>
  <c r="BD3682" i="9"/>
  <c r="BD3683" i="9"/>
  <c r="BD3684" i="9"/>
  <c r="BD3685" i="9"/>
  <c r="BD3686" i="9"/>
  <c r="BD3687" i="9"/>
  <c r="BD3688" i="9"/>
  <c r="BD3689" i="9"/>
  <c r="BD3690" i="9"/>
  <c r="BD3691" i="9"/>
  <c r="BD3692" i="9"/>
  <c r="BD3693" i="9"/>
  <c r="BD3694" i="9"/>
  <c r="BD3695" i="9"/>
  <c r="BD3696" i="9"/>
  <c r="BD3697" i="9"/>
  <c r="BD3698" i="9"/>
  <c r="BD3699" i="9"/>
  <c r="BD3700" i="9"/>
  <c r="BD3701" i="9"/>
  <c r="BD3702" i="9"/>
  <c r="BD3703" i="9"/>
  <c r="BD3704" i="9"/>
  <c r="BD3705" i="9"/>
  <c r="BD3706" i="9"/>
  <c r="BD3707" i="9"/>
  <c r="BD3708" i="9"/>
  <c r="BD3709" i="9"/>
  <c r="BD3710" i="9"/>
  <c r="BD3711" i="9"/>
  <c r="BD3712" i="9"/>
  <c r="BD3713" i="9"/>
  <c r="BD3714" i="9"/>
  <c r="BD3715" i="9"/>
  <c r="BD3716" i="9"/>
  <c r="BD3717" i="9"/>
  <c r="BD3718" i="9"/>
  <c r="BD3719" i="9"/>
  <c r="BD3720" i="9"/>
  <c r="BD3721" i="9"/>
  <c r="BD3722" i="9"/>
  <c r="BD3723" i="9"/>
  <c r="BD3724" i="9"/>
  <c r="BD3725" i="9"/>
  <c r="BD3726" i="9"/>
  <c r="BD3727" i="9"/>
  <c r="BD3728" i="9"/>
  <c r="BD3729" i="9"/>
  <c r="BD3730" i="9"/>
  <c r="BD3731" i="9"/>
  <c r="BD3732" i="9"/>
  <c r="BD3733" i="9"/>
  <c r="BD3734" i="9"/>
  <c r="BD3735" i="9"/>
  <c r="BD3736" i="9"/>
  <c r="BD3737" i="9"/>
  <c r="BD3738" i="9"/>
  <c r="BD3739" i="9"/>
  <c r="BD3740" i="9"/>
  <c r="BD3741" i="9"/>
  <c r="BD3742" i="9"/>
  <c r="BD3743" i="9"/>
  <c r="BD3744" i="9"/>
  <c r="BD3745" i="9"/>
  <c r="BD3746" i="9"/>
  <c r="BD3747" i="9"/>
  <c r="BD3748" i="9"/>
  <c r="BD3749" i="9"/>
  <c r="BD3750" i="9"/>
  <c r="BD3751" i="9"/>
  <c r="BD3752" i="9"/>
  <c r="BD3753" i="9"/>
  <c r="BD3754" i="9"/>
  <c r="BD3755" i="9"/>
  <c r="BD3756" i="9"/>
  <c r="BD3757" i="9"/>
  <c r="BD3758" i="9"/>
  <c r="BD3759" i="9"/>
  <c r="BD3760" i="9"/>
  <c r="BD3761" i="9"/>
  <c r="BD3762" i="9"/>
  <c r="BD3763" i="9"/>
  <c r="BD3764" i="9"/>
  <c r="BD3765" i="9"/>
  <c r="BD3766" i="9"/>
  <c r="BD3767" i="9"/>
  <c r="BD3768" i="9"/>
  <c r="BD3769" i="9"/>
  <c r="BD3770" i="9"/>
  <c r="BD3771" i="9"/>
  <c r="BD3772" i="9"/>
  <c r="BD3773" i="9"/>
  <c r="BD3774" i="9"/>
  <c r="BD3775" i="9"/>
  <c r="BD3776" i="9"/>
  <c r="BD3777" i="9"/>
  <c r="BD3778" i="9"/>
  <c r="BD3779" i="9"/>
  <c r="BD3780" i="9"/>
  <c r="BD3781" i="9"/>
  <c r="BD3782" i="9"/>
  <c r="BD3783" i="9"/>
  <c r="BD3784" i="9"/>
  <c r="BD3785" i="9"/>
  <c r="BD3786" i="9"/>
  <c r="BD3787" i="9"/>
  <c r="BD3788" i="9"/>
  <c r="BD3789" i="9"/>
  <c r="BD3790" i="9"/>
  <c r="BD3791" i="9"/>
  <c r="BD3792" i="9"/>
  <c r="BD3793" i="9"/>
  <c r="BD3794" i="9"/>
  <c r="BD3795" i="9"/>
  <c r="BD3796" i="9"/>
  <c r="BD3797" i="9"/>
  <c r="BD3798" i="9"/>
  <c r="BD3799" i="9"/>
  <c r="BD3800" i="9"/>
  <c r="BD3801" i="9"/>
  <c r="BD3802" i="9"/>
  <c r="BD3803" i="9"/>
  <c r="BD3804" i="9"/>
  <c r="BD3805" i="9"/>
  <c r="BD3806" i="9"/>
  <c r="BD3807" i="9"/>
  <c r="BD3808" i="9"/>
  <c r="BD3809" i="9"/>
  <c r="BD3810" i="9"/>
  <c r="BD3811" i="9"/>
  <c r="BD3812" i="9"/>
  <c r="BD3813" i="9"/>
  <c r="BD3814" i="9"/>
  <c r="BD3815" i="9"/>
  <c r="BD3816" i="9"/>
  <c r="BD3817" i="9"/>
  <c r="BD3818" i="9"/>
  <c r="BD3819" i="9"/>
  <c r="BD3820" i="9"/>
  <c r="BD3821" i="9"/>
  <c r="BD3822" i="9"/>
  <c r="BD3823" i="9"/>
  <c r="BD3824" i="9"/>
  <c r="BD3825" i="9"/>
  <c r="BD3826" i="9"/>
  <c r="BD3827" i="9"/>
  <c r="BD3828" i="9"/>
  <c r="BD3829" i="9"/>
  <c r="BD3830" i="9"/>
  <c r="BD3831" i="9"/>
  <c r="BD3832" i="9"/>
  <c r="BD3833" i="9"/>
  <c r="BD3834" i="9"/>
  <c r="BD3835" i="9"/>
  <c r="BD3836" i="9"/>
  <c r="BD3837" i="9"/>
  <c r="BD3838" i="9"/>
  <c r="BD3839" i="9"/>
  <c r="BD3840" i="9"/>
  <c r="BD3841" i="9"/>
  <c r="BD3842" i="9"/>
  <c r="BD3843" i="9"/>
  <c r="BD3844" i="9"/>
  <c r="BD3845" i="9"/>
  <c r="BD3846" i="9"/>
  <c r="BD3847" i="9"/>
  <c r="BD3848" i="9"/>
  <c r="BD3849" i="9"/>
  <c r="BD3850" i="9"/>
  <c r="BD3851" i="9"/>
  <c r="BD3852" i="9"/>
  <c r="BD3853" i="9"/>
  <c r="BD3854" i="9"/>
  <c r="BD3855" i="9"/>
  <c r="BD3856" i="9"/>
  <c r="BD3857" i="9"/>
  <c r="BD3858" i="9"/>
  <c r="BD3859" i="9"/>
  <c r="BD3860" i="9"/>
  <c r="BD3861" i="9"/>
  <c r="BD3862" i="9"/>
  <c r="BD3863" i="9"/>
  <c r="BD3864" i="9"/>
  <c r="BD3865" i="9"/>
  <c r="BD3866" i="9"/>
  <c r="BD3867" i="9"/>
  <c r="BD3868" i="9"/>
  <c r="BD3869" i="9"/>
  <c r="BD3870" i="9"/>
  <c r="BD3871" i="9"/>
  <c r="BD3872" i="9"/>
  <c r="BD3873" i="9"/>
  <c r="BD3874" i="9"/>
  <c r="BD3875" i="9"/>
  <c r="BD3876" i="9"/>
  <c r="BD3877" i="9"/>
  <c r="BD3878" i="9"/>
  <c r="BD3879" i="9"/>
  <c r="BD3880" i="9"/>
  <c r="BD3881" i="9"/>
  <c r="BD3882" i="9"/>
  <c r="BD3883" i="9"/>
  <c r="BD3884" i="9"/>
  <c r="BD3885" i="9"/>
  <c r="BD3886" i="9"/>
  <c r="BD3887" i="9"/>
  <c r="BD3888" i="9"/>
  <c r="BD3889" i="9"/>
  <c r="BD3890" i="9"/>
  <c r="BD3891" i="9"/>
  <c r="BD3892" i="9"/>
  <c r="BD3893" i="9"/>
  <c r="BD3894" i="9"/>
  <c r="BD3895" i="9"/>
  <c r="BD3896" i="9"/>
  <c r="BD3897" i="9"/>
  <c r="BD3898" i="9"/>
  <c r="BD3899" i="9"/>
  <c r="BD3900" i="9"/>
  <c r="BD3901" i="9"/>
  <c r="BD3902" i="9"/>
  <c r="BD3903" i="9"/>
  <c r="BD3904" i="9"/>
  <c r="BD3905" i="9"/>
  <c r="BD3906" i="9"/>
  <c r="BD3907" i="9"/>
  <c r="BD3908" i="9"/>
  <c r="BD3909" i="9"/>
  <c r="BD3910" i="9"/>
  <c r="BD3911" i="9"/>
  <c r="BD3912" i="9"/>
  <c r="BD3913" i="9"/>
  <c r="BD3914" i="9"/>
  <c r="BD3915" i="9"/>
  <c r="BD3916" i="9"/>
  <c r="BD3917" i="9"/>
  <c r="BD3918" i="9"/>
  <c r="BD3919" i="9"/>
  <c r="BD3920" i="9"/>
  <c r="BD3921" i="9"/>
  <c r="BD3922" i="9"/>
  <c r="BD3923" i="9"/>
  <c r="BD3924" i="9"/>
  <c r="BD3925" i="9"/>
  <c r="BD3926" i="9"/>
  <c r="BD3927" i="9"/>
  <c r="BD3928" i="9"/>
  <c r="BD3929" i="9"/>
  <c r="BD3930" i="9"/>
  <c r="BD3931" i="9"/>
  <c r="BD3932" i="9"/>
  <c r="BD3933" i="9"/>
  <c r="BD3934" i="9"/>
  <c r="BD3935" i="9"/>
  <c r="BD3936" i="9"/>
  <c r="BD3937" i="9"/>
  <c r="BD3938" i="9"/>
  <c r="BD3939" i="9"/>
  <c r="BD3940" i="9"/>
  <c r="BD3941" i="9"/>
  <c r="BD3942" i="9"/>
  <c r="BD3943" i="9"/>
  <c r="BD3944" i="9"/>
  <c r="BD3945" i="9"/>
  <c r="BD3946" i="9"/>
  <c r="BD3947" i="9"/>
  <c r="BD3948" i="9"/>
  <c r="BD3949" i="9"/>
  <c r="BD3950" i="9"/>
  <c r="BD3951" i="9"/>
  <c r="BD3952" i="9"/>
  <c r="BD3953" i="9"/>
  <c r="BD3954" i="9"/>
  <c r="BD3955" i="9"/>
  <c r="BD3956" i="9"/>
  <c r="BD3957" i="9"/>
  <c r="BD3958" i="9"/>
  <c r="BD3959" i="9"/>
  <c r="BD3960" i="9"/>
  <c r="BD3961" i="9"/>
  <c r="BD3962" i="9"/>
  <c r="BD3963" i="9"/>
  <c r="BD3964" i="9"/>
  <c r="BD3965" i="9"/>
  <c r="BD3966" i="9"/>
  <c r="BD3967" i="9"/>
  <c r="BD3968" i="9"/>
  <c r="BD3969" i="9"/>
  <c r="BD3970" i="9"/>
  <c r="BD3971" i="9"/>
  <c r="BD3972" i="9"/>
  <c r="BD3973" i="9"/>
  <c r="BD3974" i="9"/>
  <c r="BD3975" i="9"/>
  <c r="BD3976" i="9"/>
  <c r="BD3977" i="9"/>
  <c r="BD3978" i="9"/>
  <c r="BD3979" i="9"/>
  <c r="BD3980" i="9"/>
  <c r="BD3981" i="9"/>
  <c r="BD3982" i="9"/>
  <c r="BD3983" i="9"/>
  <c r="BD3984" i="9"/>
  <c r="BD3985" i="9"/>
  <c r="BD3986" i="9"/>
  <c r="BD3987" i="9"/>
  <c r="BD3988" i="9"/>
  <c r="BD3989" i="9"/>
  <c r="BD3990" i="9"/>
  <c r="BD3991" i="9"/>
  <c r="BD3992" i="9"/>
  <c r="BD3993" i="9"/>
  <c r="BD3994" i="9"/>
  <c r="BD3995" i="9"/>
  <c r="BD3996" i="9"/>
  <c r="BD3997" i="9"/>
  <c r="BD3998" i="9"/>
  <c r="BD3999" i="9"/>
  <c r="BD4000" i="9"/>
  <c r="BD4001" i="9"/>
  <c r="BD4002" i="9"/>
  <c r="BD4003" i="9"/>
  <c r="BD4004" i="9"/>
  <c r="BD4005" i="9"/>
  <c r="BD4006" i="9"/>
  <c r="BD4007" i="9"/>
  <c r="BD4008" i="9"/>
  <c r="BD4009" i="9"/>
  <c r="BD4010" i="9"/>
  <c r="BD4011" i="9"/>
  <c r="BD4012" i="9"/>
  <c r="BD4013" i="9"/>
  <c r="BD4014" i="9"/>
  <c r="BD4015" i="9"/>
  <c r="BD4016" i="9"/>
  <c r="BD4017" i="9"/>
  <c r="BD4018" i="9"/>
  <c r="BD4019" i="9"/>
  <c r="BD4020" i="9"/>
  <c r="BD4021" i="9"/>
  <c r="BD4022" i="9"/>
  <c r="BD4023" i="9"/>
  <c r="BD4024" i="9"/>
  <c r="BD4025" i="9"/>
  <c r="BD4026" i="9"/>
  <c r="BD4027" i="9"/>
  <c r="BD4028" i="9"/>
  <c r="BD4029" i="9"/>
  <c r="BD4030" i="9"/>
  <c r="BD4031" i="9"/>
  <c r="BD4032" i="9"/>
  <c r="BD4033" i="9"/>
  <c r="BD4034" i="9"/>
  <c r="BD4035" i="9"/>
  <c r="BD4036" i="9"/>
  <c r="BD4037" i="9"/>
  <c r="BD4038" i="9"/>
  <c r="BD4039" i="9"/>
  <c r="BD4040" i="9"/>
  <c r="BD4041" i="9"/>
  <c r="BD4042" i="9"/>
  <c r="BD4043" i="9"/>
  <c r="BD4044" i="9"/>
  <c r="BD4045" i="9"/>
  <c r="BD4046" i="9"/>
  <c r="BD4047" i="9"/>
  <c r="BD4048" i="9"/>
  <c r="BD4049" i="9"/>
  <c r="BD4050" i="9"/>
  <c r="BD4051" i="9"/>
  <c r="BD4052" i="9"/>
  <c r="BD4053" i="9"/>
  <c r="BD4054" i="9"/>
  <c r="BD4055" i="9"/>
  <c r="BD4056" i="9"/>
  <c r="BD4057" i="9"/>
  <c r="BD4058" i="9"/>
  <c r="BD4059" i="9"/>
  <c r="BD4060" i="9"/>
  <c r="BD4061" i="9"/>
  <c r="BD4062" i="9"/>
  <c r="BD4063" i="9"/>
  <c r="BD4064" i="9"/>
  <c r="BD4065" i="9"/>
  <c r="BD4066" i="9"/>
  <c r="BD4067" i="9"/>
  <c r="BD4068" i="9"/>
  <c r="BD4069" i="9"/>
  <c r="BD4070" i="9"/>
  <c r="BD4071" i="9"/>
  <c r="BD4072" i="9"/>
  <c r="BD4073" i="9"/>
  <c r="BD4074" i="9"/>
  <c r="BD4075" i="9"/>
  <c r="BD4076" i="9"/>
  <c r="BD4077" i="9"/>
  <c r="BD4078" i="9"/>
  <c r="BD4079" i="9"/>
  <c r="BD4080" i="9"/>
  <c r="BD4081" i="9"/>
  <c r="BD4082" i="9"/>
  <c r="BD4083" i="9"/>
  <c r="BD4084" i="9"/>
  <c r="BD4085" i="9"/>
  <c r="BD4086" i="9"/>
  <c r="BD4087" i="9"/>
  <c r="BD4088" i="9"/>
  <c r="BD4089" i="9"/>
  <c r="BD4090" i="9"/>
  <c r="BD4091" i="9"/>
  <c r="BD4092" i="9"/>
  <c r="BD4093" i="9"/>
  <c r="BD4094" i="9"/>
  <c r="BD4095" i="9"/>
  <c r="BD4096" i="9"/>
  <c r="BD4097" i="9"/>
  <c r="BD4098" i="9"/>
  <c r="BD4099" i="9"/>
  <c r="BD4100" i="9"/>
  <c r="BD4101" i="9"/>
  <c r="BD4102" i="9"/>
  <c r="BD4103" i="9"/>
  <c r="BD4104" i="9"/>
  <c r="BD4105" i="9"/>
  <c r="BD4106" i="9"/>
  <c r="BD4107" i="9"/>
  <c r="BD4108" i="9"/>
  <c r="BD4109" i="9"/>
  <c r="BD4110" i="9"/>
  <c r="BD4111" i="9"/>
  <c r="BD4112" i="9"/>
  <c r="BD4113" i="9"/>
  <c r="BD4114" i="9"/>
  <c r="BD4115" i="9"/>
  <c r="BD4116" i="9"/>
  <c r="BD4117" i="9"/>
  <c r="BD4118" i="9"/>
  <c r="BD4119" i="9"/>
  <c r="BD4120" i="9"/>
  <c r="BD4121" i="9"/>
  <c r="BD4122" i="9"/>
  <c r="BD4123" i="9"/>
  <c r="BD4124" i="9"/>
  <c r="BD4125" i="9"/>
  <c r="BD4126" i="9"/>
  <c r="BD4127" i="9"/>
  <c r="BD4128" i="9"/>
  <c r="BD4129" i="9"/>
  <c r="BD4130" i="9"/>
  <c r="BD4131" i="9"/>
  <c r="BD4132" i="9"/>
  <c r="BD4133" i="9"/>
  <c r="BD4134" i="9"/>
  <c r="BD4135" i="9"/>
  <c r="BD4136" i="9"/>
  <c r="BD4137" i="9"/>
  <c r="BD4138" i="9"/>
  <c r="BD4139" i="9"/>
  <c r="BD4140" i="9"/>
  <c r="BD4141" i="9"/>
  <c r="BD4142" i="9"/>
  <c r="BD4143" i="9"/>
  <c r="BD4144" i="9"/>
  <c r="BD4145" i="9"/>
  <c r="BD4146" i="9"/>
  <c r="BD4147" i="9"/>
  <c r="BD4148" i="9"/>
  <c r="BD4149" i="9"/>
  <c r="BD4150" i="9"/>
  <c r="BD4151" i="9"/>
  <c r="BD4152" i="9"/>
  <c r="BD4153" i="9"/>
  <c r="BD4154" i="9"/>
  <c r="BD4155" i="9"/>
  <c r="BD4156" i="9"/>
  <c r="BD4157" i="9"/>
  <c r="BD4158" i="9"/>
  <c r="BD4159" i="9"/>
  <c r="BD4160" i="9"/>
  <c r="BD4161" i="9"/>
  <c r="BD4162" i="9"/>
  <c r="BD4163" i="9"/>
  <c r="BD4164" i="9"/>
  <c r="BD4165" i="9"/>
  <c r="BD4166" i="9"/>
  <c r="BD4167" i="9"/>
  <c r="BD4168" i="9"/>
  <c r="BD4169" i="9"/>
  <c r="BD4170" i="9"/>
  <c r="BD4171" i="9"/>
  <c r="BD4172" i="9"/>
  <c r="BD4173" i="9"/>
  <c r="BD4174" i="9"/>
  <c r="BD4175" i="9"/>
  <c r="BD4176" i="9"/>
  <c r="BD4177" i="9"/>
  <c r="BD4178" i="9"/>
  <c r="BD4179" i="9"/>
  <c r="BD4180" i="9"/>
  <c r="BD4181" i="9"/>
  <c r="BD4182" i="9"/>
  <c r="BD4183" i="9"/>
  <c r="BD4184" i="9"/>
  <c r="BD4185" i="9"/>
  <c r="BD4186" i="9"/>
  <c r="BD4187" i="9"/>
  <c r="BD4188" i="9"/>
  <c r="BD4189" i="9"/>
  <c r="BD4190" i="9"/>
  <c r="BD4191" i="9"/>
  <c r="BD4192" i="9"/>
  <c r="BD4193" i="9"/>
  <c r="BD4194" i="9"/>
  <c r="BD4195" i="9"/>
  <c r="BD4196" i="9"/>
  <c r="BD4197" i="9"/>
  <c r="BD4198" i="9"/>
  <c r="BD4199" i="9"/>
  <c r="BD4200" i="9"/>
  <c r="BD4201" i="9"/>
  <c r="BD4202" i="9"/>
  <c r="BD4203" i="9"/>
  <c r="BD4204" i="9"/>
  <c r="BD4205" i="9"/>
  <c r="BD4206" i="9"/>
  <c r="BD4207" i="9"/>
  <c r="BD4208" i="9"/>
  <c r="BD4209" i="9"/>
  <c r="BD4210" i="9"/>
  <c r="BD4211" i="9"/>
  <c r="BD4212" i="9"/>
  <c r="BD4213" i="9"/>
  <c r="BD4214" i="9"/>
  <c r="BD4215" i="9"/>
  <c r="BD4216" i="9"/>
  <c r="BD4217" i="9"/>
  <c r="BD4218" i="9"/>
  <c r="BD4219" i="9"/>
  <c r="BD4220" i="9"/>
  <c r="BD4221" i="9"/>
  <c r="BD4222" i="9"/>
  <c r="BD4223" i="9"/>
  <c r="BD4224" i="9"/>
  <c r="BD4225" i="9"/>
  <c r="BD4226" i="9"/>
  <c r="BD4227" i="9"/>
  <c r="BD4228" i="9"/>
  <c r="BD4229" i="9"/>
  <c r="BD4230" i="9"/>
  <c r="BD4231" i="9"/>
  <c r="BD4232" i="9"/>
  <c r="BD4233" i="9"/>
  <c r="BD4234" i="9"/>
  <c r="BD4235" i="9"/>
  <c r="BD4236" i="9"/>
  <c r="BD4237" i="9"/>
  <c r="BD4238" i="9"/>
  <c r="BD4239" i="9"/>
  <c r="BD4240" i="9"/>
  <c r="BD4241" i="9"/>
  <c r="BD4242" i="9"/>
  <c r="BD4243" i="9"/>
  <c r="BD4244" i="9"/>
  <c r="BD4245" i="9"/>
  <c r="BD4246" i="9"/>
  <c r="BD4247" i="9"/>
  <c r="BD4248" i="9"/>
  <c r="BD4249" i="9"/>
  <c r="BD4250" i="9"/>
  <c r="BD4251" i="9"/>
  <c r="BD4252" i="9"/>
  <c r="BD4253" i="9"/>
  <c r="BD4254" i="9"/>
  <c r="BD4255" i="9"/>
  <c r="BD4256" i="9"/>
  <c r="BD4257" i="9"/>
  <c r="BD4258" i="9"/>
  <c r="BD4259" i="9"/>
  <c r="BD4260" i="9"/>
  <c r="BD4261" i="9"/>
  <c r="BD4262" i="9"/>
  <c r="BD4263" i="9"/>
  <c r="BD4264" i="9"/>
  <c r="BD4265" i="9"/>
  <c r="BD4266" i="9"/>
  <c r="BD4267" i="9"/>
  <c r="BD4268" i="9"/>
  <c r="BD4269" i="9"/>
  <c r="BD4270" i="9"/>
  <c r="BD4271" i="9"/>
  <c r="BD4272" i="9"/>
  <c r="BD4273" i="9"/>
  <c r="BD4274" i="9"/>
  <c r="BD4275" i="9"/>
  <c r="BD4276" i="9"/>
  <c r="BD4277" i="9"/>
  <c r="BD4278" i="9"/>
  <c r="BD4279" i="9"/>
  <c r="BD4280" i="9"/>
  <c r="BD4281" i="9"/>
  <c r="BD4282" i="9"/>
  <c r="BD4283" i="9"/>
  <c r="BD4284" i="9"/>
  <c r="BD4285" i="9"/>
  <c r="BD4286" i="9"/>
  <c r="BD4287" i="9"/>
  <c r="BD4288" i="9"/>
  <c r="BD4289" i="9"/>
  <c r="BD4290" i="9"/>
  <c r="BD4291" i="9"/>
  <c r="BD4292" i="9"/>
  <c r="BD4293" i="9"/>
  <c r="BD4294" i="9"/>
  <c r="BD4295" i="9"/>
  <c r="BD4296" i="9"/>
  <c r="BD4297" i="9"/>
  <c r="BD4298" i="9"/>
  <c r="BD4299" i="9"/>
  <c r="BD4300" i="9"/>
  <c r="BD4301" i="9"/>
  <c r="BD4302" i="9"/>
  <c r="BD4303" i="9"/>
  <c r="BD4304" i="9"/>
  <c r="BD4305" i="9"/>
  <c r="BD4306" i="9"/>
  <c r="BD4307" i="9"/>
  <c r="BD4308" i="9"/>
  <c r="BD4309" i="9"/>
  <c r="BD4310" i="9"/>
  <c r="BD4311" i="9"/>
  <c r="BD4312" i="9"/>
  <c r="BD4313" i="9"/>
  <c r="BD4314" i="9"/>
  <c r="BD4315" i="9"/>
  <c r="BD4316" i="9"/>
  <c r="BD4317" i="9"/>
  <c r="BD4318" i="9"/>
  <c r="BD4319" i="9"/>
  <c r="BD4320" i="9"/>
  <c r="BD4321" i="9"/>
  <c r="BD4322" i="9"/>
  <c r="BD4323" i="9"/>
  <c r="BD4324" i="9"/>
  <c r="BD4325" i="9"/>
  <c r="BD4326" i="9"/>
  <c r="BD4327" i="9"/>
  <c r="BD4328" i="9"/>
  <c r="BD4329" i="9"/>
  <c r="BD4330" i="9"/>
  <c r="BD4331" i="9"/>
  <c r="BD4332" i="9"/>
  <c r="BD4333" i="9"/>
  <c r="BD4334" i="9"/>
  <c r="BD4335" i="9"/>
  <c r="BD4336" i="9"/>
  <c r="BD4337" i="9"/>
  <c r="BD4338" i="9"/>
  <c r="BD4339" i="9"/>
  <c r="BD4340" i="9"/>
  <c r="BD4341" i="9"/>
  <c r="BD4342" i="9"/>
  <c r="BD4343" i="9"/>
  <c r="BD4344" i="9"/>
  <c r="BD4345" i="9"/>
  <c r="BD4346" i="9"/>
  <c r="BD4347" i="9"/>
  <c r="BD4348" i="9"/>
  <c r="BD4349" i="9"/>
  <c r="BD4350" i="9"/>
  <c r="BD4351" i="9"/>
  <c r="BD4352" i="9"/>
  <c r="BD4353" i="9"/>
  <c r="BD4354" i="9"/>
  <c r="BD4355" i="9"/>
  <c r="BD4356" i="9"/>
  <c r="BD4357" i="9"/>
  <c r="BD4358" i="9"/>
  <c r="BD4359" i="9"/>
  <c r="BD4360" i="9"/>
  <c r="BD4361" i="9"/>
  <c r="BD4362" i="9"/>
  <c r="BD4363" i="9"/>
  <c r="BD4364" i="9"/>
  <c r="BD4365" i="9"/>
  <c r="BD4366" i="9"/>
  <c r="BD4367" i="9"/>
  <c r="BD4368" i="9"/>
  <c r="BD4369" i="9"/>
  <c r="BD4370" i="9"/>
  <c r="BD4371" i="9"/>
  <c r="BD4372" i="9"/>
  <c r="BD4373" i="9"/>
  <c r="BD4374" i="9"/>
  <c r="BD4375" i="9"/>
  <c r="BD4376" i="9"/>
  <c r="BD4377" i="9"/>
  <c r="BD4378" i="9"/>
  <c r="BD4379" i="9"/>
  <c r="BD4380" i="9"/>
  <c r="BD4381" i="9"/>
  <c r="BD4382" i="9"/>
  <c r="BD4383" i="9"/>
  <c r="BD4384" i="9"/>
  <c r="BD4385" i="9"/>
  <c r="BD4386" i="9"/>
  <c r="BD4387" i="9"/>
  <c r="BD4388" i="9"/>
  <c r="BD4389" i="9"/>
  <c r="BD4390" i="9"/>
  <c r="BD4391" i="9"/>
  <c r="BD4392" i="9"/>
  <c r="BD4393" i="9"/>
  <c r="BD4394" i="9"/>
  <c r="BD4395" i="9"/>
  <c r="BD4396" i="9"/>
  <c r="BD4397" i="9"/>
  <c r="BD4398" i="9"/>
  <c r="BD4399" i="9"/>
  <c r="BD4400" i="9"/>
  <c r="BD4401" i="9"/>
  <c r="BD4402" i="9"/>
  <c r="BD4403" i="9"/>
  <c r="BD4404" i="9"/>
  <c r="BD4405" i="9"/>
  <c r="BD4406" i="9"/>
  <c r="BD4407" i="9"/>
  <c r="BD4408" i="9"/>
  <c r="BD4409" i="9"/>
  <c r="BD4410" i="9"/>
  <c r="BD4411" i="9"/>
  <c r="BD4412" i="9"/>
  <c r="BD4413" i="9"/>
  <c r="BD4414" i="9"/>
  <c r="BD4415" i="9"/>
  <c r="BD4416" i="9"/>
  <c r="BD4417" i="9"/>
  <c r="BD4418" i="9"/>
  <c r="BD4419" i="9"/>
  <c r="BD4420" i="9"/>
  <c r="BD4421" i="9"/>
  <c r="BD4422" i="9"/>
  <c r="BD4423" i="9"/>
  <c r="BD4424" i="9"/>
  <c r="BD4425" i="9"/>
  <c r="BD4426" i="9"/>
  <c r="BD4427" i="9"/>
  <c r="BD4428" i="9"/>
  <c r="BD4429" i="9"/>
  <c r="BD4430" i="9"/>
  <c r="BD4431" i="9"/>
  <c r="BD4432" i="9"/>
  <c r="BD4433" i="9"/>
  <c r="BD4434" i="9"/>
  <c r="BD4435" i="9"/>
  <c r="BD4436" i="9"/>
  <c r="BD4437" i="9"/>
  <c r="BD4438" i="9"/>
  <c r="BD4439" i="9"/>
  <c r="BD4440" i="9"/>
  <c r="BD4441" i="9"/>
  <c r="BD4442" i="9"/>
  <c r="BD4443" i="9"/>
  <c r="BD4444" i="9"/>
  <c r="BD4445" i="9"/>
  <c r="BD4446" i="9"/>
  <c r="BD4447" i="9"/>
  <c r="BD4448" i="9"/>
  <c r="BD4449" i="9"/>
  <c r="BD4450" i="9"/>
  <c r="BD4451" i="9"/>
  <c r="BD4452" i="9"/>
  <c r="BD4453" i="9"/>
  <c r="BD4454" i="9"/>
  <c r="BD4455" i="9"/>
  <c r="BD4456" i="9"/>
  <c r="BD4457" i="9"/>
  <c r="BD4458" i="9"/>
  <c r="BD4459" i="9"/>
  <c r="BD4460" i="9"/>
  <c r="BD4461" i="9"/>
  <c r="BD4462" i="9"/>
  <c r="BD4463" i="9"/>
  <c r="BD4464" i="9"/>
  <c r="BD4465" i="9"/>
  <c r="BD4466" i="9"/>
  <c r="BD4467" i="9"/>
  <c r="BD4468" i="9"/>
  <c r="BD4469" i="9"/>
  <c r="BD4470" i="9"/>
  <c r="BD4471" i="9"/>
  <c r="BD4472" i="9"/>
  <c r="BD4473" i="9"/>
  <c r="BD4474" i="9"/>
  <c r="BD4475" i="9"/>
  <c r="BD4476" i="9"/>
  <c r="BD4477" i="9"/>
  <c r="BD4478" i="9"/>
  <c r="BD4479" i="9"/>
  <c r="BD4480" i="9"/>
  <c r="BD4481" i="9"/>
  <c r="BD4482" i="9"/>
  <c r="BD4483" i="9"/>
  <c r="BD4484" i="9"/>
  <c r="BD4485" i="9"/>
  <c r="BD4486" i="9"/>
  <c r="BD4487" i="9"/>
  <c r="BD4488" i="9"/>
  <c r="BD4489" i="9"/>
  <c r="BD4490" i="9"/>
  <c r="BD4491" i="9"/>
  <c r="BD4492" i="9"/>
  <c r="BD4493" i="9"/>
  <c r="BD4494" i="9"/>
  <c r="BD4495" i="9"/>
  <c r="BD4496" i="9"/>
  <c r="BD4497" i="9"/>
  <c r="BD4498" i="9"/>
  <c r="BD4499" i="9"/>
  <c r="BD4500" i="9"/>
  <c r="BD4501" i="9"/>
  <c r="BD4502" i="9"/>
  <c r="BD4503" i="9"/>
  <c r="BD4504" i="9"/>
  <c r="BD4505" i="9"/>
  <c r="BD4506" i="9"/>
  <c r="BD4507" i="9"/>
  <c r="BD4508" i="9"/>
  <c r="BD4509" i="9"/>
  <c r="BD4510" i="9"/>
  <c r="BD4511" i="9"/>
  <c r="BD4512" i="9"/>
  <c r="BD4513" i="9"/>
  <c r="BD4514" i="9"/>
  <c r="BD4515" i="9"/>
  <c r="BD4516" i="9"/>
  <c r="BD4517" i="9"/>
  <c r="BD4518" i="9"/>
  <c r="BD4519" i="9"/>
  <c r="BD4520" i="9"/>
  <c r="BD4521" i="9"/>
  <c r="BD4522" i="9"/>
  <c r="BD4523" i="9"/>
  <c r="BD4524" i="9"/>
  <c r="BD4525" i="9"/>
  <c r="BD4526" i="9"/>
  <c r="BD4527" i="9"/>
  <c r="BD4528" i="9"/>
  <c r="BD4529" i="9"/>
  <c r="BD4530" i="9"/>
  <c r="BD4531" i="9"/>
  <c r="BD4532" i="9"/>
  <c r="BD4533" i="9"/>
  <c r="BD4534" i="9"/>
  <c r="BD4535" i="9"/>
  <c r="BD4536" i="9"/>
  <c r="BD4537" i="9"/>
  <c r="BD4538" i="9"/>
  <c r="BD4539" i="9"/>
  <c r="BD4540" i="9"/>
  <c r="BD4541" i="9"/>
  <c r="BD4542" i="9"/>
  <c r="BD4543" i="9"/>
  <c r="BD4544" i="9"/>
  <c r="BD4545" i="9"/>
  <c r="BD4546" i="9"/>
  <c r="BD4547" i="9"/>
  <c r="BD4548" i="9"/>
  <c r="BD4549" i="9"/>
  <c r="BD4550" i="9"/>
  <c r="BD4551" i="9"/>
  <c r="BD4552" i="9"/>
  <c r="BD4553" i="9"/>
  <c r="BD4554" i="9"/>
  <c r="BD4555" i="9"/>
  <c r="BD4556" i="9"/>
  <c r="BD4557" i="9"/>
  <c r="BD4558" i="9"/>
  <c r="BD4559" i="9"/>
  <c r="BD4560" i="9"/>
  <c r="BD4561" i="9"/>
  <c r="BD4562" i="9"/>
  <c r="BD4563" i="9"/>
  <c r="BD4564" i="9"/>
  <c r="BD4565" i="9"/>
  <c r="BD4566" i="9"/>
  <c r="BD4567" i="9"/>
  <c r="BD4568" i="9"/>
  <c r="BD4569" i="9"/>
  <c r="BD4570" i="9"/>
  <c r="BD4571" i="9"/>
  <c r="BD4572" i="9"/>
  <c r="BD4573" i="9"/>
  <c r="BD4574" i="9"/>
  <c r="BD4575" i="9"/>
  <c r="BD4576" i="9"/>
  <c r="BD4577" i="9"/>
  <c r="BD4578" i="9"/>
  <c r="BD4579" i="9"/>
  <c r="BD4580" i="9"/>
  <c r="BD4581" i="9"/>
  <c r="BD4582" i="9"/>
  <c r="BD4583" i="9"/>
  <c r="BD4584" i="9"/>
  <c r="BD4585" i="9"/>
  <c r="BD4586" i="9"/>
  <c r="BD4587" i="9"/>
  <c r="BD4588" i="9"/>
  <c r="BD4589" i="9"/>
  <c r="BD4590" i="9"/>
  <c r="BD4591" i="9"/>
  <c r="BD4592" i="9"/>
  <c r="BD4593" i="9"/>
  <c r="BD4594" i="9"/>
  <c r="BD4595" i="9"/>
  <c r="BD4596" i="9"/>
  <c r="BD4597" i="9"/>
  <c r="BD4598" i="9"/>
  <c r="BD4599" i="9"/>
  <c r="BD4600" i="9"/>
  <c r="BD4601" i="9"/>
  <c r="BD4602" i="9"/>
  <c r="BD4603" i="9"/>
  <c r="BD4604" i="9"/>
  <c r="BD4605" i="9"/>
  <c r="BD4606" i="9"/>
  <c r="BD4607" i="9"/>
  <c r="BD4608" i="9"/>
  <c r="BD4609" i="9"/>
  <c r="BD4610" i="9"/>
  <c r="BD4611" i="9"/>
  <c r="BD4612" i="9"/>
  <c r="BD4613" i="9"/>
  <c r="BD4614" i="9"/>
  <c r="BD4615" i="9"/>
  <c r="BD4616" i="9"/>
  <c r="BD4617" i="9"/>
  <c r="BD4618" i="9"/>
  <c r="BD4619" i="9"/>
  <c r="BD4620" i="9"/>
  <c r="BD4621" i="9"/>
  <c r="BD4622" i="9"/>
  <c r="BD4623" i="9"/>
  <c r="BD4624" i="9"/>
  <c r="BD4625" i="9"/>
  <c r="BD4626" i="9"/>
  <c r="BD4627" i="9"/>
  <c r="BD4628" i="9"/>
  <c r="BD4629" i="9"/>
  <c r="BD4630" i="9"/>
  <c r="BD4631" i="9"/>
  <c r="BD4632" i="9"/>
  <c r="BD4633" i="9"/>
  <c r="BD4634" i="9"/>
  <c r="BD4635" i="9"/>
  <c r="BD4636" i="9"/>
  <c r="BD4637" i="9"/>
  <c r="BD4638" i="9"/>
  <c r="BD4639" i="9"/>
  <c r="BD4640" i="9"/>
  <c r="BD4641" i="9"/>
  <c r="BD4642" i="9"/>
  <c r="BD4643" i="9"/>
  <c r="BD4644" i="9"/>
  <c r="BD4645" i="9"/>
  <c r="BD4646" i="9"/>
  <c r="BD4647" i="9"/>
  <c r="BD4648" i="9"/>
  <c r="BD4649" i="9"/>
  <c r="BD4650" i="9"/>
  <c r="BD4651" i="9"/>
  <c r="BD4652" i="9"/>
  <c r="BD4653" i="9"/>
  <c r="BD4654" i="9"/>
  <c r="BD4655" i="9"/>
  <c r="BD4656" i="9"/>
  <c r="BD4657" i="9"/>
  <c r="BD4658" i="9"/>
  <c r="BD4659" i="9"/>
  <c r="BD4660" i="9"/>
  <c r="BD4661" i="9"/>
  <c r="BD4662" i="9"/>
  <c r="BD4663" i="9"/>
  <c r="BD4664" i="9"/>
  <c r="BD4665" i="9"/>
  <c r="BD4666" i="9"/>
  <c r="BD4667" i="9"/>
  <c r="BD4668" i="9"/>
  <c r="BD4669" i="9"/>
  <c r="BD4670" i="9"/>
  <c r="BD4671" i="9"/>
  <c r="BD4672" i="9"/>
  <c r="BD4673" i="9"/>
  <c r="BD4674" i="9"/>
  <c r="BD4675" i="9"/>
  <c r="BD4676" i="9"/>
  <c r="BD4677" i="9"/>
  <c r="BD4678" i="9"/>
  <c r="BD4679" i="9"/>
  <c r="BD4680" i="9"/>
  <c r="BD4681" i="9"/>
  <c r="BD4682" i="9"/>
  <c r="BD4683" i="9"/>
  <c r="BD4684" i="9"/>
  <c r="BD4685" i="9"/>
  <c r="BD4686" i="9"/>
  <c r="BD4687" i="9"/>
  <c r="BD4688" i="9"/>
  <c r="BD4689" i="9"/>
  <c r="BD4690" i="9"/>
  <c r="BD4691" i="9"/>
  <c r="BD4692" i="9"/>
  <c r="BD4693" i="9"/>
  <c r="BD4694" i="9"/>
  <c r="BD4695" i="9"/>
  <c r="BD4696" i="9"/>
  <c r="BD4697" i="9"/>
  <c r="BD4698" i="9"/>
  <c r="BD4699" i="9"/>
  <c r="BD4700" i="9"/>
  <c r="BD4701" i="9"/>
  <c r="BD4702" i="9"/>
  <c r="BD4703" i="9"/>
  <c r="BD4704" i="9"/>
  <c r="BD4705" i="9"/>
  <c r="BD4706" i="9"/>
  <c r="BD4707" i="9"/>
  <c r="BD4708" i="9"/>
  <c r="BD4709" i="9"/>
  <c r="BD4710" i="9"/>
  <c r="BD4711" i="9"/>
  <c r="BD4712" i="9"/>
  <c r="BD4713" i="9"/>
  <c r="BD4714" i="9"/>
  <c r="BD4715" i="9"/>
  <c r="BD4716" i="9"/>
  <c r="BD4717" i="9"/>
  <c r="BD4718" i="9"/>
  <c r="BD4719" i="9"/>
  <c r="BD4720" i="9"/>
  <c r="BD4721" i="9"/>
  <c r="BD4722" i="9"/>
  <c r="BD4723" i="9"/>
  <c r="BD4724" i="9"/>
  <c r="BD4725" i="9"/>
  <c r="BD4726" i="9"/>
  <c r="BD4727" i="9"/>
  <c r="BD4728" i="9"/>
  <c r="BD4729" i="9"/>
  <c r="BD4730" i="9"/>
  <c r="BD4731" i="9"/>
  <c r="BD4732" i="9"/>
  <c r="BD4733" i="9"/>
  <c r="BD4734" i="9"/>
  <c r="BD4735" i="9"/>
  <c r="BD4736" i="9"/>
  <c r="BD4737" i="9"/>
  <c r="BD4738" i="9"/>
  <c r="BD4739" i="9"/>
  <c r="BD4740" i="9"/>
  <c r="BD4741" i="9"/>
  <c r="BD4742" i="9"/>
  <c r="BD4743" i="9"/>
  <c r="BD4744" i="9"/>
  <c r="BD4745" i="9"/>
  <c r="BD4746" i="9"/>
  <c r="BD4747" i="9"/>
  <c r="BD4748" i="9"/>
  <c r="BD4749" i="9"/>
  <c r="BD4750" i="9"/>
  <c r="BD4751" i="9"/>
  <c r="BD4752" i="9"/>
  <c r="BD4753" i="9"/>
  <c r="BD4754" i="9"/>
  <c r="BD4755" i="9"/>
  <c r="BD4756" i="9"/>
  <c r="BD4757" i="9"/>
  <c r="BD4758" i="9"/>
  <c r="BD4759" i="9"/>
  <c r="BD4760" i="9"/>
  <c r="BD4761" i="9"/>
  <c r="BD4762" i="9"/>
  <c r="BD4763" i="9"/>
  <c r="BD4764" i="9"/>
  <c r="BD4765" i="9"/>
  <c r="BD4766" i="9"/>
  <c r="BD4767" i="9"/>
  <c r="BD4768" i="9"/>
  <c r="BD4769" i="9"/>
  <c r="BD4770" i="9"/>
  <c r="BD4771" i="9"/>
  <c r="BD4772" i="9"/>
  <c r="BD4773" i="9"/>
  <c r="BD4774" i="9"/>
  <c r="BD4775" i="9"/>
  <c r="BD4776" i="9"/>
  <c r="BD4777" i="9"/>
  <c r="BD4778" i="9"/>
  <c r="BD4779" i="9"/>
  <c r="BD4780" i="9"/>
  <c r="BD4781" i="9"/>
  <c r="BD4782" i="9"/>
  <c r="BD4783" i="9"/>
  <c r="BD4784" i="9"/>
  <c r="BD4785" i="9"/>
  <c r="BD4786" i="9"/>
  <c r="BD4787" i="9"/>
  <c r="BD4788" i="9"/>
  <c r="BD4789" i="9"/>
  <c r="BD4790" i="9"/>
  <c r="BD4791" i="9"/>
  <c r="BD4792" i="9"/>
  <c r="BD4793" i="9"/>
  <c r="BD4794" i="9"/>
  <c r="BD4795" i="9"/>
  <c r="BD4796" i="9"/>
  <c r="BD4797" i="9"/>
  <c r="BD4798" i="9"/>
  <c r="BD4799" i="9"/>
  <c r="BD4800" i="9"/>
  <c r="BD4801" i="9"/>
  <c r="BD4802" i="9"/>
  <c r="BD4803" i="9"/>
  <c r="BD4804" i="9"/>
  <c r="BD4805" i="9"/>
  <c r="BD4806" i="9"/>
  <c r="BD4807" i="9"/>
  <c r="BD4808" i="9"/>
  <c r="BD4809" i="9"/>
  <c r="BD4810" i="9"/>
  <c r="BD4811" i="9"/>
  <c r="BD4812" i="9"/>
  <c r="BD4813" i="9"/>
  <c r="BD4814" i="9"/>
  <c r="BD4815" i="9"/>
  <c r="BD4816" i="9"/>
  <c r="BD4817" i="9"/>
  <c r="BD4818" i="9"/>
  <c r="BD4819" i="9"/>
  <c r="BD4820" i="9"/>
  <c r="BD4821" i="9"/>
  <c r="BD4822" i="9"/>
  <c r="BD4823" i="9"/>
  <c r="BD4824" i="9"/>
  <c r="BD4825" i="9"/>
  <c r="BD4826" i="9"/>
  <c r="BD4827" i="9"/>
  <c r="BD4828" i="9"/>
  <c r="BD4829" i="9"/>
  <c r="BD4830" i="9"/>
  <c r="BD4831" i="9"/>
  <c r="BD4832" i="9"/>
  <c r="BD4833" i="9"/>
  <c r="BD4834" i="9"/>
  <c r="BD4835" i="9"/>
  <c r="BD4836" i="9"/>
  <c r="BD4837" i="9"/>
  <c r="BD4838" i="9"/>
  <c r="BD4839" i="9"/>
  <c r="BD4840" i="9"/>
  <c r="BD4841" i="9"/>
  <c r="BD4842" i="9"/>
  <c r="BD4843" i="9"/>
  <c r="BD4844" i="9"/>
  <c r="BD4845" i="9"/>
  <c r="BD4846" i="9"/>
  <c r="BD4847" i="9"/>
  <c r="BD4848" i="9"/>
  <c r="BD4849" i="9"/>
  <c r="BD4850" i="9"/>
  <c r="BD4851" i="9"/>
  <c r="BD4852" i="9"/>
  <c r="BD4853" i="9"/>
  <c r="BD4854" i="9"/>
  <c r="BD4855" i="9"/>
  <c r="BD4856" i="9"/>
  <c r="BD4857" i="9"/>
  <c r="BD4858" i="9"/>
  <c r="BD4859" i="9"/>
  <c r="BD4860" i="9"/>
  <c r="BD4861" i="9"/>
  <c r="BD4862" i="9"/>
  <c r="BD4863" i="9"/>
  <c r="BD4864" i="9"/>
  <c r="BD4865" i="9"/>
  <c r="BD4866" i="9"/>
  <c r="BD4867" i="9"/>
  <c r="BD4868" i="9"/>
  <c r="BD4869" i="9"/>
  <c r="BD4870" i="9"/>
  <c r="BD4871" i="9"/>
  <c r="BD4872" i="9"/>
  <c r="BD4873" i="9"/>
  <c r="BD4874" i="9"/>
  <c r="BD4875" i="9"/>
  <c r="BD4876" i="9"/>
  <c r="BD4877" i="9"/>
  <c r="BD4878" i="9"/>
  <c r="BD4879" i="9"/>
  <c r="BD4880" i="9"/>
  <c r="BD4881" i="9"/>
  <c r="BD4882" i="9"/>
  <c r="BD4883" i="9"/>
  <c r="BD4884" i="9"/>
  <c r="BD4885" i="9"/>
  <c r="BD4886" i="9"/>
  <c r="BD4887" i="9"/>
  <c r="BD4888" i="9"/>
  <c r="BD4889" i="9"/>
  <c r="BD4890" i="9"/>
  <c r="BD4891" i="9"/>
  <c r="BD4892" i="9"/>
  <c r="BD4893" i="9"/>
  <c r="BD4894" i="9"/>
  <c r="BD4895" i="9"/>
  <c r="BD4896" i="9"/>
  <c r="BD4897" i="9"/>
  <c r="BD4898" i="9"/>
  <c r="BD4899" i="9"/>
  <c r="BD4900" i="9"/>
  <c r="BD4901" i="9"/>
  <c r="BD4902" i="9"/>
  <c r="BD4903" i="9"/>
  <c r="BD4904" i="9"/>
  <c r="BD4905" i="9"/>
  <c r="BD4906" i="9"/>
  <c r="BD4907" i="9"/>
  <c r="BD4908" i="9"/>
  <c r="BD4909" i="9"/>
  <c r="BD4910" i="9"/>
  <c r="BD4911" i="9"/>
  <c r="BD4912" i="9"/>
  <c r="BD4913" i="9"/>
  <c r="BD4914" i="9"/>
  <c r="BD4915" i="9"/>
  <c r="BD4916" i="9"/>
  <c r="BD4917" i="9"/>
  <c r="BD4918" i="9"/>
  <c r="BD4919" i="9"/>
  <c r="BD4920" i="9"/>
  <c r="BD4921" i="9"/>
  <c r="BD4922" i="9"/>
  <c r="BD4923" i="9"/>
  <c r="BD4924" i="9"/>
  <c r="BD4925" i="9"/>
  <c r="BD4926" i="9"/>
  <c r="BD4927" i="9"/>
  <c r="BD4928" i="9"/>
  <c r="BD4929" i="9"/>
  <c r="BD4930" i="9"/>
  <c r="BD4931" i="9"/>
  <c r="BD4932" i="9"/>
  <c r="BD4933" i="9"/>
  <c r="BD4934" i="9"/>
  <c r="BD4935" i="9"/>
  <c r="BD4936" i="9"/>
  <c r="BD4937" i="9"/>
  <c r="BD4938" i="9"/>
  <c r="BD4939" i="9"/>
  <c r="BD4940" i="9"/>
  <c r="BD4941" i="9"/>
  <c r="BD4942" i="9"/>
  <c r="BD4943" i="9"/>
  <c r="BD4944" i="9"/>
  <c r="BD4945" i="9"/>
  <c r="BD4946" i="9"/>
  <c r="BD4947" i="9"/>
  <c r="BD4948" i="9"/>
  <c r="BD4949" i="9"/>
  <c r="BD4950" i="9"/>
  <c r="BD4951" i="9"/>
  <c r="BD4952" i="9"/>
  <c r="BD4953" i="9"/>
  <c r="BD4954" i="9"/>
  <c r="BD4955" i="9"/>
  <c r="BD4956" i="9"/>
  <c r="BD4957" i="9"/>
  <c r="BD4958" i="9"/>
  <c r="BD4959" i="9"/>
  <c r="BD4960" i="9"/>
  <c r="BD4961" i="9"/>
  <c r="BD4962" i="9"/>
  <c r="BD4963" i="9"/>
  <c r="BD4964" i="9"/>
  <c r="BD4965" i="9"/>
  <c r="BD4966" i="9"/>
  <c r="BD4967" i="9"/>
  <c r="BD4968" i="9"/>
  <c r="BD4969" i="9"/>
  <c r="BD4970" i="9"/>
  <c r="BD4971" i="9"/>
  <c r="BD4972" i="9"/>
  <c r="BD4973" i="9"/>
  <c r="BD4974" i="9"/>
  <c r="BD4975" i="9"/>
  <c r="BD4976" i="9"/>
  <c r="BD4977" i="9"/>
  <c r="BD4978" i="9"/>
  <c r="BD4979" i="9"/>
  <c r="BD4980" i="9"/>
  <c r="BD4981" i="9"/>
  <c r="BD4982" i="9"/>
  <c r="BD4983" i="9"/>
  <c r="BD4984" i="9"/>
  <c r="BD4985" i="9"/>
  <c r="BD4986" i="9"/>
  <c r="BD4987" i="9"/>
  <c r="BD4988" i="9"/>
  <c r="BD4989" i="9"/>
  <c r="BD4990" i="9"/>
  <c r="BD4991" i="9"/>
  <c r="BD4992" i="9"/>
  <c r="BD4993" i="9"/>
  <c r="BD4994" i="9"/>
  <c r="BD4995" i="9"/>
  <c r="BD4996" i="9"/>
  <c r="BD4997" i="9"/>
  <c r="BD4998" i="9"/>
  <c r="BD4999" i="9"/>
  <c r="BD5000" i="9"/>
  <c r="BD5001" i="9"/>
  <c r="BD5002" i="9"/>
  <c r="BD89" i="9"/>
  <c r="BD76" i="9"/>
  <c r="BD77" i="9"/>
  <c r="BD78" i="9"/>
  <c r="BD79" i="9"/>
  <c r="BD80" i="9"/>
  <c r="BD81" i="9"/>
  <c r="BD82" i="9"/>
  <c r="BD83" i="9"/>
  <c r="BD84" i="9"/>
  <c r="BD85" i="9"/>
  <c r="BD86" i="9"/>
  <c r="BD87" i="9"/>
  <c r="BD88" i="9"/>
  <c r="BD52" i="9"/>
  <c r="BD53" i="9"/>
  <c r="BD54" i="9"/>
  <c r="BD55" i="9"/>
  <c r="BD56" i="9"/>
  <c r="BD57" i="9"/>
  <c r="BD58" i="9"/>
  <c r="BD59" i="9"/>
  <c r="BD60" i="9"/>
  <c r="BD61" i="9"/>
  <c r="BD62" i="9"/>
  <c r="BD63" i="9"/>
  <c r="BD64" i="9"/>
  <c r="BD65" i="9"/>
  <c r="BD66" i="9"/>
  <c r="BD67" i="9"/>
  <c r="BD68" i="9"/>
  <c r="BD69" i="9"/>
  <c r="BD70" i="9"/>
  <c r="BD71" i="9"/>
  <c r="BD72" i="9"/>
  <c r="BD73" i="9"/>
  <c r="BD74" i="9"/>
  <c r="BD75" i="9"/>
  <c r="BD33" i="9"/>
  <c r="BD34" i="9"/>
  <c r="BD35" i="9"/>
  <c r="BD36" i="9"/>
  <c r="BD37" i="9"/>
  <c r="BD38" i="9"/>
  <c r="BD39" i="9"/>
  <c r="BD40" i="9"/>
  <c r="BD41" i="9"/>
  <c r="BD42" i="9"/>
  <c r="BD43" i="9"/>
  <c r="BD44" i="9"/>
  <c r="BD45" i="9"/>
  <c r="BD46" i="9"/>
  <c r="BD47" i="9"/>
  <c r="BD48" i="9"/>
  <c r="BD49" i="9"/>
  <c r="BD50" i="9"/>
  <c r="BD51" i="9"/>
  <c r="BD5" i="9"/>
  <c r="BD6" i="9"/>
  <c r="BD7" i="9"/>
  <c r="BD8" i="9"/>
  <c r="BD9" i="9"/>
  <c r="BD10" i="9"/>
  <c r="BD11" i="9"/>
  <c r="BD12" i="9"/>
  <c r="BD13" i="9"/>
  <c r="BD14" i="9"/>
  <c r="BD15" i="9"/>
  <c r="BD16" i="9"/>
  <c r="BD17" i="9"/>
  <c r="BD18" i="9"/>
  <c r="BD19" i="9"/>
  <c r="BD20" i="9"/>
  <c r="BD21" i="9"/>
  <c r="BD22" i="9"/>
  <c r="BD23" i="9"/>
  <c r="BD24" i="9"/>
  <c r="BD25" i="9"/>
  <c r="BD26" i="9"/>
  <c r="BD27" i="9"/>
  <c r="BD28" i="9"/>
  <c r="BD29" i="9"/>
  <c r="BD30" i="9"/>
  <c r="BD31" i="9"/>
  <c r="BD32" i="9"/>
  <c r="D64" i="2"/>
  <c r="D57" i="2"/>
  <c r="D56" i="2"/>
  <c r="D53" i="2"/>
  <c r="AQ15" i="10" l="1"/>
  <c r="AP15" i="10"/>
  <c r="AQ14" i="10"/>
  <c r="AQ6" i="10"/>
  <c r="AQ7" i="10"/>
  <c r="AQ8" i="10"/>
  <c r="AQ9" i="10"/>
  <c r="AQ10" i="10"/>
  <c r="AQ11" i="10"/>
  <c r="AQ12" i="10"/>
  <c r="AQ13" i="10"/>
  <c r="AQ5" i="10"/>
  <c r="AP6" i="10"/>
  <c r="AP7" i="10"/>
  <c r="AP8" i="10"/>
  <c r="AP9" i="10"/>
  <c r="AP10" i="10"/>
  <c r="AP11" i="10"/>
  <c r="AP12" i="10"/>
  <c r="AP13" i="10"/>
  <c r="AP14" i="10"/>
  <c r="AP5" i="10"/>
  <c r="Y5" i="10"/>
  <c r="I23" i="10"/>
  <c r="I12" i="10"/>
  <c r="M28" i="5"/>
  <c r="L28" i="5"/>
  <c r="M27" i="5"/>
  <c r="L27" i="5"/>
  <c r="M26" i="5"/>
  <c r="L26" i="5"/>
  <c r="M25" i="5"/>
  <c r="L25" i="5"/>
  <c r="M24" i="5"/>
  <c r="L24" i="5"/>
  <c r="M23" i="5"/>
  <c r="L23" i="5"/>
  <c r="M22" i="5"/>
  <c r="L22" i="5"/>
  <c r="M21" i="5"/>
  <c r="L21" i="5"/>
  <c r="M20" i="5"/>
  <c r="L20" i="5"/>
  <c r="M19" i="5"/>
  <c r="L19" i="5"/>
  <c r="M18" i="5"/>
  <c r="L18" i="5"/>
  <c r="B18" i="5"/>
  <c r="Z5" i="10" l="1"/>
  <c r="Z6" i="10"/>
  <c r="Z7" i="10"/>
  <c r="Z8" i="10"/>
  <c r="Z9" i="10"/>
  <c r="Z10" i="10"/>
  <c r="Z11" i="10"/>
  <c r="Z12" i="10"/>
  <c r="Z13" i="10"/>
  <c r="Z14" i="10"/>
  <c r="Z15" i="10"/>
  <c r="Y6" i="10"/>
  <c r="Y7" i="10"/>
  <c r="Y8" i="10"/>
  <c r="Y9" i="10"/>
  <c r="Y10" i="10"/>
  <c r="Y11" i="10"/>
  <c r="Y12" i="10"/>
  <c r="Y13" i="10"/>
  <c r="Y14" i="10"/>
  <c r="Y15" i="10"/>
  <c r="L3" i="5"/>
  <c r="L4" i="5"/>
  <c r="L11" i="5"/>
  <c r="AF4" i="10" l="1"/>
  <c r="O4" i="10" l="1"/>
  <c r="J23" i="10"/>
  <c r="J12" i="10"/>
  <c r="D12" i="2"/>
  <c r="D11" i="2"/>
  <c r="D16" i="2"/>
  <c r="B47" i="2"/>
  <c r="B46" i="2"/>
  <c r="B59" i="2"/>
  <c r="B50" i="2"/>
  <c r="B43" i="2"/>
  <c r="M4" i="5"/>
  <c r="L5" i="5"/>
  <c r="M5" i="5"/>
  <c r="L6" i="5"/>
  <c r="M6" i="5"/>
  <c r="L7" i="5"/>
  <c r="M7" i="5"/>
  <c r="L8" i="5"/>
  <c r="M8" i="5"/>
  <c r="L9" i="5"/>
  <c r="M9" i="5"/>
  <c r="L10" i="5"/>
  <c r="M10" i="5"/>
  <c r="M11" i="5"/>
  <c r="L12" i="5"/>
  <c r="M12" i="5"/>
  <c r="D12" i="8"/>
  <c r="B12" i="2"/>
  <c r="B58" i="2"/>
  <c r="I22" i="10" l="1"/>
  <c r="I11" i="10"/>
  <c r="H22" i="10"/>
  <c r="H11" i="10"/>
  <c r="G11" i="10"/>
  <c r="G22" i="10"/>
  <c r="E11" i="10"/>
  <c r="C11" i="10"/>
  <c r="E22" i="10"/>
  <c r="C22" i="10"/>
  <c r="H21" i="10"/>
  <c r="I21" i="10"/>
  <c r="G20" i="10"/>
  <c r="I20" i="10"/>
  <c r="F20" i="10"/>
  <c r="E20" i="10"/>
  <c r="F19" i="10"/>
  <c r="I19" i="10"/>
  <c r="G18" i="10"/>
  <c r="I18" i="10"/>
  <c r="D18" i="10"/>
  <c r="I17" i="10"/>
  <c r="C18" i="10"/>
  <c r="I16" i="10"/>
  <c r="D17" i="10"/>
  <c r="E16" i="10"/>
  <c r="B16" i="10"/>
  <c r="C16" i="10"/>
  <c r="G19" i="4"/>
  <c r="I16" i="4"/>
  <c r="F7" i="4"/>
  <c r="G4" i="4"/>
  <c r="E19" i="4"/>
  <c r="D16" i="4"/>
  <c r="D19" i="5" s="1"/>
  <c r="C6" i="4"/>
  <c r="E8" i="4"/>
  <c r="E4" i="4"/>
  <c r="F19" i="4"/>
  <c r="C4" i="4"/>
  <c r="I19" i="4"/>
  <c r="D17" i="4"/>
  <c r="I15" i="4"/>
  <c r="I5" i="4"/>
  <c r="I17" i="4"/>
  <c r="G15" i="4"/>
  <c r="D5" i="4"/>
  <c r="C17" i="4"/>
  <c r="C15" i="4"/>
  <c r="I8" i="4"/>
  <c r="I7" i="4"/>
  <c r="I20" i="4"/>
  <c r="G6" i="4"/>
  <c r="H20" i="4"/>
  <c r="I4" i="4"/>
  <c r="F18" i="4"/>
  <c r="G17" i="4"/>
  <c r="E15" i="4"/>
  <c r="I9" i="4"/>
  <c r="H9" i="4"/>
  <c r="I6" i="4"/>
  <c r="B15" i="4"/>
  <c r="B19" i="5" s="1"/>
  <c r="D6" i="4"/>
  <c r="B4" i="4"/>
  <c r="F8" i="4"/>
  <c r="I18" i="4"/>
  <c r="G8" i="4"/>
  <c r="G16" i="10"/>
  <c r="I10" i="10"/>
  <c r="I9" i="10"/>
  <c r="H10" i="10"/>
  <c r="F9" i="10"/>
  <c r="G9" i="10"/>
  <c r="E9" i="10"/>
  <c r="F8" i="10"/>
  <c r="I8" i="10"/>
  <c r="I7" i="10"/>
  <c r="D7" i="10"/>
  <c r="G7" i="10"/>
  <c r="C7" i="10"/>
  <c r="D6" i="10"/>
  <c r="I6" i="10"/>
  <c r="I5" i="10"/>
  <c r="G5" i="10"/>
  <c r="E5" i="10"/>
  <c r="C5" i="10"/>
  <c r="B5" i="10"/>
  <c r="G13" i="8"/>
  <c r="G14" i="8"/>
  <c r="G15" i="8"/>
  <c r="G16" i="8"/>
  <c r="G17" i="8"/>
  <c r="G12" i="8"/>
  <c r="D13" i="8"/>
  <c r="D14" i="8"/>
  <c r="D15" i="8"/>
  <c r="D16" i="8"/>
  <c r="D17" i="8"/>
  <c r="C13" i="8"/>
  <c r="C14" i="8"/>
  <c r="C15" i="8"/>
  <c r="C16" i="8"/>
  <c r="C17" i="8"/>
  <c r="C12" i="8"/>
  <c r="B13" i="8"/>
  <c r="B14" i="8"/>
  <c r="B15" i="8"/>
  <c r="B16" i="8"/>
  <c r="B17" i="8"/>
  <c r="B12" i="8"/>
  <c r="D4" i="8"/>
  <c r="D5" i="8"/>
  <c r="D6" i="8"/>
  <c r="D7" i="8"/>
  <c r="D8" i="8"/>
  <c r="D3" i="8"/>
  <c r="M3" i="5"/>
  <c r="M2" i="5"/>
  <c r="L2" i="5"/>
  <c r="B2" i="5"/>
  <c r="I22" i="4"/>
  <c r="J22" i="4" s="1"/>
  <c r="I11" i="4"/>
  <c r="J11" i="4" s="1"/>
  <c r="G3" i="5" l="1"/>
  <c r="F19" i="5"/>
  <c r="G19" i="5"/>
  <c r="I19" i="5"/>
  <c r="H19" i="5"/>
  <c r="N19" i="5"/>
  <c r="C19" i="5"/>
  <c r="N3" i="5"/>
  <c r="E19" i="5"/>
  <c r="O19" i="5"/>
  <c r="C3" i="5"/>
  <c r="I3" i="5"/>
  <c r="F3" i="5"/>
  <c r="J6" i="10"/>
  <c r="AF5" i="10" a="1"/>
  <c r="AF5" i="10" s="1"/>
  <c r="O5" i="10" a="1"/>
  <c r="J22" i="10"/>
  <c r="J21" i="10"/>
  <c r="J20" i="10"/>
  <c r="J19" i="10"/>
  <c r="J18" i="10"/>
  <c r="J17" i="10"/>
  <c r="J16" i="10"/>
  <c r="J11" i="10"/>
  <c r="J10" i="10"/>
  <c r="J9" i="10"/>
  <c r="J8" i="10"/>
  <c r="J7" i="10"/>
  <c r="J5" i="10"/>
  <c r="M12" i="8"/>
  <c r="B38" i="2" s="1"/>
  <c r="D38" i="2" s="1"/>
  <c r="E3" i="5"/>
  <c r="O3" i="5"/>
  <c r="D3" i="5"/>
  <c r="J16" i="4"/>
  <c r="J20" i="4"/>
  <c r="H3" i="5"/>
  <c r="J7" i="4"/>
  <c r="J15" i="4"/>
  <c r="J4" i="4"/>
  <c r="J10" i="4"/>
  <c r="J8" i="4"/>
  <c r="J5" i="4"/>
  <c r="J9" i="4"/>
  <c r="J17" i="4"/>
  <c r="J19" i="4"/>
  <c r="J6" i="4"/>
  <c r="J21" i="4"/>
  <c r="J18" i="4"/>
  <c r="Q3" i="5" l="1"/>
  <c r="Q19" i="5"/>
  <c r="AN5" i="10"/>
  <c r="C20" i="5"/>
  <c r="N20" i="5"/>
  <c r="E20" i="5"/>
  <c r="AF6" i="10" a="1"/>
  <c r="AF6" i="10" s="1"/>
  <c r="AF7" i="10" s="1" a="1"/>
  <c r="AF7" i="10" s="1"/>
  <c r="H20" i="5"/>
  <c r="I20" i="5"/>
  <c r="F20" i="5"/>
  <c r="G20" i="5"/>
  <c r="AR5" i="10"/>
  <c r="B20" i="5"/>
  <c r="N4" i="5"/>
  <c r="K3" i="5"/>
  <c r="AS5" i="10"/>
  <c r="O20" i="5"/>
  <c r="K19" i="5"/>
  <c r="J19" i="5"/>
  <c r="D20" i="5"/>
  <c r="O5" i="10"/>
  <c r="W5" i="10" s="1"/>
  <c r="J3" i="5"/>
  <c r="E4" i="5"/>
  <c r="H4" i="5"/>
  <c r="F4" i="5"/>
  <c r="B4" i="5"/>
  <c r="C4" i="5"/>
  <c r="I4" i="5"/>
  <c r="G4" i="5"/>
  <c r="D4" i="5"/>
  <c r="O4" i="5"/>
  <c r="Q4" i="5" l="1"/>
  <c r="Q20" i="5"/>
  <c r="AN7" i="10"/>
  <c r="AR7" i="10"/>
  <c r="AS7" i="10"/>
  <c r="O21" i="5"/>
  <c r="C21" i="5"/>
  <c r="N21" i="5"/>
  <c r="B21" i="5"/>
  <c r="I21" i="5"/>
  <c r="D21" i="5"/>
  <c r="H21" i="5"/>
  <c r="G21" i="5"/>
  <c r="F21" i="5"/>
  <c r="E21" i="5"/>
  <c r="J20" i="5"/>
  <c r="K20" i="5"/>
  <c r="AF8" i="10" a="1"/>
  <c r="AF8" i="10" s="1"/>
  <c r="AF9" i="10" s="1" a="1"/>
  <c r="AF9" i="10" s="1"/>
  <c r="AN6" i="10"/>
  <c r="AR6" i="10"/>
  <c r="AS6" i="10"/>
  <c r="AB5" i="10"/>
  <c r="AA5" i="10"/>
  <c r="O6" i="10" a="1"/>
  <c r="J4" i="5"/>
  <c r="G5" i="5"/>
  <c r="I5" i="5"/>
  <c r="D5" i="5"/>
  <c r="H5" i="5"/>
  <c r="N5" i="5"/>
  <c r="C5" i="5"/>
  <c r="K4" i="5"/>
  <c r="E5" i="5"/>
  <c r="F5" i="5"/>
  <c r="O5" i="5"/>
  <c r="B5" i="5"/>
  <c r="Q5" i="5" l="1"/>
  <c r="Q21" i="5"/>
  <c r="AO7" i="10"/>
  <c r="AO6" i="10"/>
  <c r="H22" i="5"/>
  <c r="J21" i="5"/>
  <c r="G22" i="5"/>
  <c r="K21" i="5"/>
  <c r="F22" i="5"/>
  <c r="O22" i="5"/>
  <c r="I22" i="5"/>
  <c r="E22" i="5"/>
  <c r="N22" i="5"/>
  <c r="D22" i="5"/>
  <c r="B22" i="5"/>
  <c r="C22" i="5"/>
  <c r="AN8" i="10"/>
  <c r="AR8" i="10"/>
  <c r="AS8" i="10"/>
  <c r="AN9" i="10"/>
  <c r="AS9" i="10"/>
  <c r="AR9" i="10"/>
  <c r="X5" i="10"/>
  <c r="AO5" i="10"/>
  <c r="AF10" i="10" a="1"/>
  <c r="AF10" i="10" s="1"/>
  <c r="O6" i="10"/>
  <c r="H6" i="5"/>
  <c r="J5" i="5"/>
  <c r="K5" i="5"/>
  <c r="G6" i="5"/>
  <c r="I6" i="5"/>
  <c r="N6" i="5"/>
  <c r="C6" i="5"/>
  <c r="O6" i="5"/>
  <c r="E6" i="5"/>
  <c r="B6" i="5"/>
  <c r="D6" i="5"/>
  <c r="F6" i="5"/>
  <c r="Q22" i="5" l="1"/>
  <c r="Q6" i="5"/>
  <c r="AB6" i="10"/>
  <c r="W6" i="10"/>
  <c r="AO9" i="10"/>
  <c r="AO8" i="10"/>
  <c r="AN10" i="10"/>
  <c r="AS10" i="10"/>
  <c r="AR10" i="10"/>
  <c r="F23" i="5"/>
  <c r="H23" i="5"/>
  <c r="J22" i="5"/>
  <c r="G23" i="5"/>
  <c r="E23" i="5"/>
  <c r="D23" i="5"/>
  <c r="O23" i="5"/>
  <c r="C23" i="5"/>
  <c r="N23" i="5"/>
  <c r="K22" i="5"/>
  <c r="B23" i="5"/>
  <c r="I23" i="5"/>
  <c r="AF11" i="10" a="1"/>
  <c r="AF11" i="10" s="1"/>
  <c r="AA6" i="10"/>
  <c r="O7" i="10" a="1"/>
  <c r="B7" i="5"/>
  <c r="J6" i="5"/>
  <c r="F7" i="5"/>
  <c r="H7" i="5"/>
  <c r="K6" i="5"/>
  <c r="E7" i="5"/>
  <c r="D7" i="5"/>
  <c r="O7" i="5"/>
  <c r="N7" i="5"/>
  <c r="I7" i="5"/>
  <c r="G7" i="5"/>
  <c r="C7" i="5"/>
  <c r="Q23" i="5" l="1"/>
  <c r="Q7" i="5"/>
  <c r="AO10" i="10"/>
  <c r="AN11" i="10"/>
  <c r="AS11" i="10"/>
  <c r="AR11" i="10"/>
  <c r="F24" i="5"/>
  <c r="E24" i="5"/>
  <c r="D24" i="5"/>
  <c r="I24" i="5"/>
  <c r="K23" i="5"/>
  <c r="G24" i="5"/>
  <c r="O24" i="5"/>
  <c r="C24" i="5"/>
  <c r="N24" i="5"/>
  <c r="B24" i="5"/>
  <c r="J23" i="5"/>
  <c r="H24" i="5"/>
  <c r="AF12" i="10" a="1"/>
  <c r="AF12" i="10" s="1"/>
  <c r="X6" i="10"/>
  <c r="O7" i="10"/>
  <c r="W7" i="10" s="1"/>
  <c r="J7" i="5"/>
  <c r="H8" i="5"/>
  <c r="K7" i="5"/>
  <c r="N8" i="5"/>
  <c r="O8" i="5"/>
  <c r="B8" i="5"/>
  <c r="D8" i="5"/>
  <c r="I8" i="5"/>
  <c r="E8" i="5"/>
  <c r="C8" i="5"/>
  <c r="F8" i="5"/>
  <c r="G8" i="5"/>
  <c r="Q24" i="5" l="1"/>
  <c r="Q8" i="5"/>
  <c r="AO11" i="10"/>
  <c r="AN12" i="10"/>
  <c r="AS12" i="10"/>
  <c r="AR12" i="10"/>
  <c r="H25" i="5"/>
  <c r="K24" i="5"/>
  <c r="G25" i="5"/>
  <c r="F25" i="5"/>
  <c r="N25" i="5"/>
  <c r="I25" i="5"/>
  <c r="E25" i="5"/>
  <c r="D25" i="5"/>
  <c r="C25" i="5"/>
  <c r="O25" i="5"/>
  <c r="B25" i="5"/>
  <c r="J24" i="5"/>
  <c r="O8" i="10" a="1"/>
  <c r="O8" i="10" s="1"/>
  <c r="W8" i="10" s="1"/>
  <c r="AB7" i="10"/>
  <c r="AA7" i="10"/>
  <c r="AF13" i="10" a="1"/>
  <c r="AF13" i="10" s="1"/>
  <c r="C9" i="5"/>
  <c r="K8" i="5"/>
  <c r="G9" i="5"/>
  <c r="J8" i="5"/>
  <c r="I9" i="5"/>
  <c r="D9" i="5"/>
  <c r="F9" i="5"/>
  <c r="B9" i="5"/>
  <c r="N9" i="5"/>
  <c r="O9" i="5"/>
  <c r="E9" i="5"/>
  <c r="H9" i="5"/>
  <c r="Q25" i="5" l="1"/>
  <c r="Q9" i="5"/>
  <c r="AO12" i="10"/>
  <c r="AN13" i="10"/>
  <c r="AR13" i="10"/>
  <c r="AS13" i="10"/>
  <c r="E26" i="5"/>
  <c r="D26" i="5"/>
  <c r="C26" i="5"/>
  <c r="I26" i="5"/>
  <c r="H26" i="5"/>
  <c r="G26" i="5"/>
  <c r="N26" i="5"/>
  <c r="B26" i="5"/>
  <c r="K25" i="5"/>
  <c r="F26" i="5"/>
  <c r="J25" i="5"/>
  <c r="O26" i="5"/>
  <c r="X7" i="10"/>
  <c r="AF14" i="10" a="1"/>
  <c r="AF14" i="10" s="1"/>
  <c r="AB8" i="10"/>
  <c r="E10" i="5"/>
  <c r="F10" i="5"/>
  <c r="J9" i="5"/>
  <c r="K9" i="5"/>
  <c r="B10" i="5"/>
  <c r="N10" i="5"/>
  <c r="C10" i="5"/>
  <c r="O10" i="5"/>
  <c r="D10" i="5"/>
  <c r="G10" i="5"/>
  <c r="I10" i="5"/>
  <c r="H10" i="5"/>
  <c r="Q10" i="5" l="1"/>
  <c r="Q26" i="5"/>
  <c r="AO13" i="10"/>
  <c r="B27" i="5"/>
  <c r="F27" i="5"/>
  <c r="D27" i="5"/>
  <c r="O27" i="5"/>
  <c r="I27" i="5"/>
  <c r="K26" i="5"/>
  <c r="H27" i="5"/>
  <c r="J26" i="5"/>
  <c r="E27" i="5"/>
  <c r="G27" i="5"/>
  <c r="C27" i="5"/>
  <c r="N27" i="5"/>
  <c r="AN14" i="10"/>
  <c r="AS14" i="10"/>
  <c r="AR14" i="10"/>
  <c r="AF15" i="10" a="1"/>
  <c r="AF15" i="10" s="1"/>
  <c r="O9" i="10" a="1"/>
  <c r="AA8" i="10"/>
  <c r="O11" i="5"/>
  <c r="D11" i="5"/>
  <c r="E11" i="5"/>
  <c r="F11" i="5"/>
  <c r="G11" i="5"/>
  <c r="K10" i="5"/>
  <c r="H11" i="5"/>
  <c r="N11" i="5"/>
  <c r="J10" i="5"/>
  <c r="I11" i="5"/>
  <c r="B11" i="5"/>
  <c r="C11" i="5"/>
  <c r="Q11" i="5" l="1"/>
  <c r="Q27" i="5"/>
  <c r="AO14" i="10"/>
  <c r="AN15" i="10"/>
  <c r="R19" i="10" s="1"/>
  <c r="C3" i="9" s="1"/>
  <c r="B20" i="12" s="1"/>
  <c r="AR15" i="10"/>
  <c r="AS15" i="10"/>
  <c r="F28" i="5"/>
  <c r="H28" i="5"/>
  <c r="E28" i="5"/>
  <c r="O28" i="5"/>
  <c r="D28" i="5"/>
  <c r="C28" i="5"/>
  <c r="I28" i="5"/>
  <c r="K27" i="5"/>
  <c r="G28" i="5"/>
  <c r="N28" i="5"/>
  <c r="B28" i="5"/>
  <c r="J27" i="5"/>
  <c r="X8" i="10"/>
  <c r="O9" i="10"/>
  <c r="O12" i="5"/>
  <c r="B12" i="5"/>
  <c r="N12" i="5"/>
  <c r="D12" i="5"/>
  <c r="E12" i="5"/>
  <c r="I12" i="5"/>
  <c r="C12" i="5"/>
  <c r="H12" i="5"/>
  <c r="F12" i="5"/>
  <c r="K11" i="5"/>
  <c r="G12" i="5"/>
  <c r="J11" i="5"/>
  <c r="Q12" i="5" l="1"/>
  <c r="Q28" i="5"/>
  <c r="AB9" i="10"/>
  <c r="W9" i="10"/>
  <c r="AO15" i="10"/>
  <c r="R20" i="10" s="1"/>
  <c r="E3" i="9" s="1"/>
  <c r="D20" i="12" s="1"/>
  <c r="J28" i="5"/>
  <c r="C2" i="7" s="1"/>
  <c r="B5" i="12" s="1"/>
  <c r="K28" i="5"/>
  <c r="C3" i="7" s="1"/>
  <c r="D5" i="12" s="1"/>
  <c r="AA9" i="10"/>
  <c r="O10" i="10" a="1"/>
  <c r="J12" i="5"/>
  <c r="B2" i="7" s="1"/>
  <c r="K12" i="5"/>
  <c r="B3" i="7" s="1"/>
  <c r="D2" i="7" l="1"/>
  <c r="B4" i="12"/>
  <c r="C5" i="12" s="1"/>
  <c r="D7" i="7"/>
  <c r="D4" i="12"/>
  <c r="E5" i="12" s="1"/>
  <c r="A8" i="12" s="1"/>
  <c r="X9" i="10"/>
  <c r="O10" i="10"/>
  <c r="D3" i="7"/>
  <c r="B5" i="7" l="1"/>
  <c r="F5" i="12"/>
  <c r="AB10" i="10"/>
  <c r="W10" i="10"/>
  <c r="AA10" i="10"/>
  <c r="O11" i="10" a="1"/>
  <c r="X10" i="10" l="1"/>
  <c r="O11" i="10"/>
  <c r="AB11" i="10" l="1"/>
  <c r="W11" i="10"/>
  <c r="AA11" i="10"/>
  <c r="O12" i="10" a="1"/>
  <c r="X11" i="10" l="1"/>
  <c r="O12" i="10"/>
  <c r="AB12" i="10" l="1"/>
  <c r="W12" i="10"/>
  <c r="AA12" i="10"/>
  <c r="O13" i="10" a="1"/>
  <c r="X12" i="10" l="1"/>
  <c r="O13" i="10"/>
  <c r="W13" i="10" s="1"/>
  <c r="AB13" i="10" l="1"/>
  <c r="AA13" i="10"/>
  <c r="O14" i="10" a="1"/>
  <c r="X13" i="10" l="1"/>
  <c r="O14" i="10"/>
  <c r="AB14" i="10" l="1"/>
  <c r="W14" i="10"/>
  <c r="AA14" i="10"/>
  <c r="O15" i="10" a="1"/>
  <c r="X14" i="10" l="1"/>
  <c r="O15" i="10"/>
  <c r="AB15" i="10" l="1"/>
  <c r="W15" i="10"/>
  <c r="AA15" i="10"/>
  <c r="Q19" i="10" l="1"/>
  <c r="X15" i="10"/>
  <c r="Q20" i="10" s="1"/>
  <c r="S20" i="10" l="1"/>
  <c r="G3" i="9" s="1"/>
  <c r="D3" i="9"/>
  <c r="D19" i="12" s="1"/>
  <c r="E20" i="12" s="1"/>
  <c r="A23" i="12" s="1"/>
  <c r="S19" i="10"/>
  <c r="B3" i="9"/>
  <c r="B19" i="12" s="1"/>
  <c r="C20" i="12" s="1"/>
  <c r="S24" i="10"/>
  <c r="F20" i="12" l="1"/>
  <c r="Q22" i="10"/>
  <c r="F3" i="9"/>
  <c r="BJ4" i="9" s="1"/>
  <c r="BJ2" i="9" s="1"/>
  <c r="H3" i="9" l="1"/>
  <c r="K18" i="9" s="1"/>
  <c r="BF4" i="9"/>
  <c r="BF2" i="9" s="1"/>
  <c r="BG4" i="9"/>
  <c r="BG2" i="9" s="1"/>
  <c r="BD4" i="9"/>
  <c r="BD2" i="9" s="1"/>
  <c r="BH4" i="9"/>
  <c r="BH2" i="9" s="1"/>
  <c r="BE4" i="9"/>
  <c r="BE2" i="9" s="1"/>
  <c r="BI4" i="9"/>
  <c r="BI2"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<sst xmlns="http://schemas.openxmlformats.org/spreadsheetml/2006/main" count="343" uniqueCount="180">
  <si>
    <t>Parameter</t>
  </si>
  <si>
    <t>General</t>
  </si>
  <si>
    <t>Cycle length (years)</t>
  </si>
  <si>
    <t>Length of one Markov cycle in years</t>
  </si>
  <si>
    <t>Horizon (cycles)</t>
  </si>
  <si>
    <t>Total number of cycles</t>
  </si>
  <si>
    <t>Discount rate (costs)</t>
  </si>
  <si>
    <t>Annual rate</t>
  </si>
  <si>
    <t>Discount rate (QALYs)</t>
  </si>
  <si>
    <t>Initial cohort size</t>
  </si>
  <si>
    <t>Proportion (1.0 = 100%)</t>
  </si>
  <si>
    <t>Baseline hazards (annualized)</t>
  </si>
  <si>
    <t>h_stroke_base</t>
  </si>
  <si>
    <t>h_chd_base</t>
  </si>
  <si>
    <t>h_bg_death_base</t>
  </si>
  <si>
    <t>Annual non-CVD/background death hazard</t>
  </si>
  <si>
    <t>Case fatality ratios (per event)</t>
  </si>
  <si>
    <t>CFR_stroke</t>
  </si>
  <si>
    <t>CFR_chd</t>
  </si>
  <si>
    <t>Hazard multipliers by state</t>
  </si>
  <si>
    <t>mult_stroke_PostStrokeY1</t>
  </si>
  <si>
    <t>mult_stroke_PostStrokeY2p</t>
  </si>
  <si>
    <t>mult_stroke_PostCHDY1</t>
  </si>
  <si>
    <t>mult_stroke_PostCHDY2p</t>
  </si>
  <si>
    <t>mult_stroke_PostBothY1</t>
  </si>
  <si>
    <t>mult_stroke_PostBothY2p</t>
  </si>
  <si>
    <t>mult_chd_PostStrokeY1</t>
  </si>
  <si>
    <t>mult_chd_PostStrokeY2p</t>
  </si>
  <si>
    <t>mult_chd_PostCHDY1</t>
  </si>
  <si>
    <t>mult_chd_PostCHDY2p</t>
  </si>
  <si>
    <t>mult_chd_PostBothY1</t>
  </si>
  <si>
    <t>mult_chd_PostBothY2p</t>
  </si>
  <si>
    <t>mult_bg_death_Y1</t>
  </si>
  <si>
    <t>mult_bg_death_Y2p</t>
  </si>
  <si>
    <t>Treatment effects (hazard ratios)</t>
  </si>
  <si>
    <t>HR_Treated_stroke</t>
  </si>
  <si>
    <t>HR_Treated_chd</t>
  </si>
  <si>
    <t>HR_Treated_bgdeath</t>
  </si>
  <si>
    <t>Costs (2024 £)</t>
  </si>
  <si>
    <t>c_state_Base</t>
  </si>
  <si>
    <t>c_state_PostStrokeY1</t>
  </si>
  <si>
    <t>c_state_PostStrokeY2p</t>
  </si>
  <si>
    <t>c_state_PostCHDY1</t>
  </si>
  <si>
    <t>c_state_PostCHDY2p</t>
  </si>
  <si>
    <t>c_state_PostBothY1</t>
  </si>
  <si>
    <t>c_state_PostBothY2p</t>
  </si>
  <si>
    <t>c_state_Dead</t>
  </si>
  <si>
    <t>c_event_stroke_acute</t>
  </si>
  <si>
    <t>c_event_chd_acute</t>
  </si>
  <si>
    <t>Utilities</t>
  </si>
  <si>
    <t>u_Base</t>
  </si>
  <si>
    <t>u_PostStrokeY1</t>
  </si>
  <si>
    <t>u_PostStrokeY2p</t>
  </si>
  <si>
    <t>u_PostCHDY1</t>
  </si>
  <si>
    <t>u_PostCHDY2p</t>
  </si>
  <si>
    <t>u_PostBothY1</t>
  </si>
  <si>
    <t>u_PostBothY2p</t>
  </si>
  <si>
    <t>u_Dead</t>
  </si>
  <si>
    <t>One-off event disutilities</t>
  </si>
  <si>
    <t>du_event_stroke</t>
  </si>
  <si>
    <t>du_event_chd</t>
  </si>
  <si>
    <t>Base (no prior CVD)</t>
  </si>
  <si>
    <t>Post-Stroke (Y1 tunnel)</t>
  </si>
  <si>
    <t>Post-Stroke (Y2+)</t>
  </si>
  <si>
    <t>Post-CHD (Y1 tunnel)</t>
  </si>
  <si>
    <t>Post-CHD (Y2+)</t>
  </si>
  <si>
    <t>Post-Both (Y1 tunnel)</t>
  </si>
  <si>
    <t>Post-Both (Y2+)</t>
  </si>
  <si>
    <t>Dead (absorbing)</t>
  </si>
  <si>
    <t>Note: Transition probabilities per cycle. Rows sum to 1.</t>
  </si>
  <si>
    <t>Arm</t>
  </si>
  <si>
    <t>Base</t>
  </si>
  <si>
    <t>—</t>
  </si>
  <si>
    <t>Treated</t>
  </si>
  <si>
    <t>Cycle</t>
  </si>
  <si>
    <t>Costs</t>
  </si>
  <si>
    <t>QALYs</t>
  </si>
  <si>
    <t>Discount factor (costs)</t>
  </si>
  <si>
    <t>Discount factor (QALYs)</t>
  </si>
  <si>
    <t>Incident non-fatal stroke</t>
  </si>
  <si>
    <t>Incident non-fatal CHD</t>
  </si>
  <si>
    <t>Outcome</t>
  </si>
  <si>
    <t>Increment (Treated - Base)</t>
  </si>
  <si>
    <t>Total discounted costs (£)</t>
  </si>
  <si>
    <t>Total discounted QALYs</t>
  </si>
  <si>
    <t>ICER (ΔCost / ΔQALY)</t>
  </si>
  <si>
    <t>Net Monetary Benefit (λ=£20,000/QALY)</t>
  </si>
  <si>
    <t>Check</t>
  </si>
  <si>
    <t>How much higher the hazard becomes after prior events</t>
  </si>
  <si>
    <t>Perspective: NHS</t>
  </si>
  <si>
    <t xml:space="preserve">Markov model skeleton: Periodontal Therapy (severe) → CVD outcomes
Stroke and coronary heart disease (CHD)
States:
  0 Base (no prior CVD)
  1 Post-Stroke (Y1 tunnel)
  2 Post-Stroke (Y2+)
  3 Post-CHD (Y1 tunnel)
  4 Post-CHD (Y2+)
  5 Post-Both (Y1 tunnel)
  6 Post-Both (Y2+)
  7 Dead (absorbing)
How to use:
• Put inputs on the Parameters sheet.
• Transition_Arms computes transition matrices for Base and Treated.
• Trace_* multiply the state distribution by the matrix each cycle.
• Results aggregates discounted costs &amp; QALYs and computes ICER.
Assumptions:
• Competing risks per cycle for stroke, CHD, and background mortality; one event per cycle.
• Y1 tunnel suppresses within-cycle competing events (simplification).
• Recurrent events allowed from Y2+ and Post-Both Y2+.
• Treated arm uses hazard ratios you set in Parameters.
</t>
  </si>
  <si>
    <t>Per-cycle non-surgical periodontal cost (Treated)</t>
  </si>
  <si>
    <t>Source: Solowiej‐Wedderburn J, Ide M, Pennington M. Cost‐effectiveness of non‐surgical periodontal therapy for patients with type 2 diabetes in the UK. Journal of clinical periodontology. 2017 Jul;44(7):700-7.</t>
  </si>
  <si>
    <t>Procedure</t>
  </si>
  <si>
    <t>Labour cost (£)</t>
  </si>
  <si>
    <t>Laboratory cost (£)</t>
  </si>
  <si>
    <t>Total Cost (£)</t>
  </si>
  <si>
    <t>Patient copay (£)</t>
  </si>
  <si>
    <t>Initial peridontal treatment</t>
  </si>
  <si>
    <t>Periodontal re-treatment</t>
  </si>
  <si>
    <t>Periodontal maintenance (per visit)</t>
  </si>
  <si>
    <t>Extraction</t>
  </si>
  <si>
    <t>Resin-bonded bridge</t>
  </si>
  <si>
    <t xml:space="preserve">Removable partial denture </t>
  </si>
  <si>
    <t xml:space="preserve">Cost inflator </t>
  </si>
  <si>
    <t>Source</t>
  </si>
  <si>
    <t xml:space="preserve">Common sense </t>
  </si>
  <si>
    <t>1 time</t>
  </si>
  <si>
    <t>Each year</t>
  </si>
  <si>
    <t>Notes / Source</t>
  </si>
  <si>
    <t>Total costs</t>
  </si>
  <si>
    <t xml:space="preserve">Multiplicaitve approach </t>
  </si>
  <si>
    <t>Expected costs per cycle</t>
  </si>
  <si>
    <t>Thom HH, Hollingworth W, Sofat R, Wang Z, Fang W, Bodalia PN, Bryden PA, Davies PA, Caldwell DM, Dias S, Eaton D. Directly acting oral anticoagulants for the prevention of stroke in atrial fibrillation in England and Wales: cost-effectiveness model and value of information analysis. MDM Policy Pract. 2019 Aug;4(2):2381468319866828.</t>
  </si>
  <si>
    <t>Expected per cycle (1 year)</t>
  </si>
  <si>
    <t>Morton JI, Marquina C, Lloyd M, Watts GF, Zoungas S, Liew D, Ademi Z. Lipid-lowering strategies for primary prevention of coronary heart disease in the UK: a cost-effectiveness analysis. PharmacoEconomics. 2024 Jan;42(1):91-107.</t>
  </si>
  <si>
    <t>2014/2015 to 2024 inflator =</t>
  </si>
  <si>
    <t>2020/2021 to 2024 inflator =</t>
  </si>
  <si>
    <t>Verified</t>
  </si>
  <si>
    <t xml:space="preserve">Chosen highest of the two costs </t>
  </si>
  <si>
    <t>Lee YL, Hu HY, Huang N, Hwang DK, Chou P, Chu D. Dental prophylaxis and periodontal treatment are protective factors to ischemic stroke. Stroke. 2013 Apr;44(4):1026-30. doi:10.1161/STROKEAHA.111.000076 ; Kim YR, Son M, Kim SR. Association between regular dental scaling and stroke risk in patients with periodontal diseases: evidence from a Korean nationwide database. Epidemiol Health. 2025 Apr 19;47:e2025020.</t>
  </si>
  <si>
    <t>Kao YW, Shia BC, Chiang HC, Chen M, Wu SY. Association of tooth scaling with acute myocardial infarction and analysis of the corresponding medical expenditure: a nationwide population-based study. Int J Environ Res Public Health. 2021;18(14):7613. https://doi.org/10.3390/ijerph18147613 ; Lee YL, Hu HY, Chou P, Chu D. Dental prophylaxis decreases the risk of acute myocardial infarction: a nationwide population-based study in Taiwan. Clin Interv Aging. 2015 Jan 6;10:175–82. doi:10.2147/CIA.S67854</t>
  </si>
  <si>
    <t>Value (Deterministic)</t>
  </si>
  <si>
    <t>Value (Probablistic)</t>
  </si>
  <si>
    <t>Transition Matrix</t>
  </si>
  <si>
    <t>Trace</t>
  </si>
  <si>
    <t>BASE</t>
  </si>
  <si>
    <t>PSA Iteration</t>
  </si>
  <si>
    <t>Live</t>
  </si>
  <si>
    <t>Parameters</t>
  </si>
  <si>
    <t>Incremental Costs</t>
  </si>
  <si>
    <t>Incremental QALYs</t>
  </si>
  <si>
    <t>PSA Iterations</t>
  </si>
  <si>
    <t>Costs (Base)</t>
  </si>
  <si>
    <t>Costs (Treated)</t>
  </si>
  <si>
    <t>QALYs (Base)</t>
  </si>
  <si>
    <t>QALYs (Treated)</t>
  </si>
  <si>
    <t>(0.29-0.81)</t>
  </si>
  <si>
    <t>(0.44-0.95)</t>
  </si>
  <si>
    <t>95 % CI (or SE)</t>
  </si>
  <si>
    <t>(0.49-0.59)</t>
  </si>
  <si>
    <t>(0.45-0.54)</t>
  </si>
  <si>
    <t>(-0.045 - -0.015)</t>
  </si>
  <si>
    <t>ICER</t>
  </si>
  <si>
    <t>Average ICER</t>
  </si>
  <si>
    <t>Proportion CE</t>
  </si>
  <si>
    <t>WTP</t>
  </si>
  <si>
    <t xml:space="preserve"> </t>
  </si>
  <si>
    <t>(0.65-0.76)</t>
  </si>
  <si>
    <t>(0.64-0.74)</t>
  </si>
  <si>
    <t>(-0.885 - -0.295)</t>
  </si>
  <si>
    <t>(19748.38-21985.52)</t>
  </si>
  <si>
    <t>(5886.20-9550.01)</t>
  </si>
  <si>
    <t>(2020/2021) National Health Service. 2020/21 national cost collection for the NHS. Available from: https://www.england.nhs.uk/costing-in-the_x0002_nhs/national-cost-collection/</t>
  </si>
  <si>
    <t>(2020/2021)Morton JI, Marquina C, Lloyd M, Watts GF, Zoungas S, Liew D, Ademi Z. Lipid-lowering strategies for primary prevention of coronary heart disease in the UK: a cost-effectiveness analysis. Pharmacoeconomics. 2024 Jan;42(1):91–107.</t>
  </si>
  <si>
    <t>(2037.09-2756.07)</t>
  </si>
  <si>
    <t>Zemedikun DT, Chandan JS, Raindi D, Rajgor AD, Gokhale KM, Thomas T, Falahee M, De Pablo P, Lord JM, Raza K, Nirantharakumar K. Burden of chronic diseases associated with periodontal diseases: a retrospective cohort study using UK primary care data. BMJ open. 2021 Dec 1;11(12):e048296.</t>
  </si>
  <si>
    <t>Annual stroke hazard in Base state</t>
  </si>
  <si>
    <t>Annual CHD hazard in Base state</t>
  </si>
  <si>
    <t>Seoane T, Bullon B, Fernandez-Riejos P, Garcia-Rubira JC, Garcia-Gonzalez N, Villar-Calle P, Quiles JL, Battino M, Bullon P. Periodontitis and other risk factors related to myocardial infarction and its follow-up. Journal of clinical medicine. 2022 May 6;11(9):2618.</t>
  </si>
  <si>
    <t>Fatal fraction of stroke events within the cycle</t>
  </si>
  <si>
    <t>Morgan A, Sinnott SJ, Smeeth L, Minassian C, Quint J. Concordance in the recording of stroke across UK primary and secondary care datasets: a population-based cohort study. BJGP open. 2021 Apr 1;5(2).</t>
  </si>
  <si>
    <t>Fatal fraction of CHD events within the cycle</t>
  </si>
  <si>
    <t>Allara E, Shi W, Bolton T, Chalmers F, Brizzi LF, Musto L, Shah AS, Tomlinson C, Walter I, Conrad N, Danesh J. Burden of cardiovascular diseases in England (2020–24): a national cohort using electronic health records data. Lancet Public Health. 2025 Nov 1;10(11):e943–54.</t>
  </si>
  <si>
    <t>Danese MD, Pemberton-Ross P, Catterick D, Villa G. Estimation of the increased risk associated with recurrent events or polyvascular atherosclerotic cardiovascular disease in the United Kingdom. European journal of preventive cardiology. 2021 Mar 1;28(3):335-43.</t>
  </si>
  <si>
    <t>(2014/2015) Patel A, Berdunov V, Quayyum Z, King D, Knapp M, Wittenberg R. Estimated societal costs of stroke in the UK based on a discrete event simulation. Age Ageing. 2020 Feb 27;49(2):270–6.</t>
  </si>
  <si>
    <t>Lui JN, Williams C, Keng MJ, Hopewell JC, Sammons E, Chen F, Gray A, Bowman L, Landray SM, Mihaylova B; REVEAL Collaborative Group. Impact of new cardiovascular events on quality of life and hospital costs in people with cardiovascular disease in the United Kingdom and United States. J Am Heart Assoc. 2023 Oct 3;12(19):e030766.</t>
  </si>
  <si>
    <t>(2003)Youman P, Wilson K, Harraf F, Kalra L. The economic burden of stroke in the United Kingdom. Pharmacoeconomics. 2003 Dec;21(Suppl 1):43-50.</t>
  </si>
  <si>
    <t>Deterministic Results</t>
  </si>
  <si>
    <t>Group</t>
  </si>
  <si>
    <t>Cost</t>
  </si>
  <si>
    <t>Incremental Cost</t>
  </si>
  <si>
    <t>Effectiveness</t>
  </si>
  <si>
    <t>Incremental effectiveness</t>
  </si>
  <si>
    <t>-</t>
  </si>
  <si>
    <t xml:space="preserve">QALYs gained per 10,000 treated </t>
  </si>
  <si>
    <t>PSA Results</t>
  </si>
  <si>
    <t>(1.05-1.34)</t>
  </si>
  <si>
    <t>(1.03-1.80)</t>
  </si>
  <si>
    <t>(1.23-3.04)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</si>
</sst>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quot;£&quot;* #,##0.00_-;_-&quot;£&quot;* &quot;-&quot;??_-;_-@_-"/>
    <numFmt numFmtId="164" formatCode="0.000"/>
    <numFmt numFmtId="165" formatCode="\£#,##0"/>
    <numFmt numFmtId="166" formatCode="#,##0.00_ ;\-#,##0.00\ "/>
    <numFmt numFmtId="167" formatCode="0.0000"/>
    <numFmt numFmtId="168" formatCode="0.00000000"/>
    <numFmt numFmtId="169" formatCode="0.000000000"/>
    <numFmt numFmtId="170" formatCode="0.0000000"/>
    <numFmt numFmtId="171" formatCode="_-[$£-809]* #,##0.00_-;\-[$£-809]* #,##0.00_-;_-[$£-809]* &quot;-&quot;??_-;_-@_-"/>
  </numFmts>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11"/>
      <color rgb="FF000000"/>
      <name val="Calibri"/>
      <family val="2"/>
    </font>
    <font>
      <b/>
      <sz val="14"/>
      <color theme="1"/>
      <name val="Calibri"/>
      <family val="2"/>
      <scheme val="minor"/>
    </font>
    <font>
      <i/>
      <sz val="10"/>
      <color rgb="FF222222"/>
      <name val="Calibri"/>
      <family val="2"/>
      <scheme val="minor"/>
    </font>
    <font>
      <i/>
      <sz val="10"/>
      <color theme="1"/>
      <name val="Calibri"/>
      <family val="2"/>
      <scheme val="minor"/>
    </font>
    <font>
      <sz val="10"/>
      <color theme="1"/>
      <name val="Calibri"/>
      <family val="2"/>
      <scheme val="minor"/>
    </font>
    <font>
      <i/>
      <sz val="10"/>
      <color theme="1"/>
      <name val="Aptos"/>
      <family val="2"/>
    </font>
  </fonts>
  <fills count="10">
    <fill>
      <patternFill patternType="none"/>
    </fill>
    <fill>
      <patternFill patternType="gray125"/>
    </fill>
    <fill>
      <patternFill patternType="solid">
        <fgColor rgb="FFF2F2F2"/>
        <bgColor indexed="64"/>
      </patternFill>
    </fill>
    <fill>
      <patternFill patternType="solid">
        <fgColor rgb="FFFFFF00"/>
        <bgColor indexed="64"/>
      </patternFill>
    </fill>
    <fill>
      <patternFill patternType="solid">
        <fgColor rgb="FF92D050"/>
        <bgColor indexed="64"/>
      </patternFill>
    </fill>
    <fill>
      <patternFill patternType="solid">
        <fgColor theme="5"/>
        <bgColor indexed="64"/>
      </patternFill>
    </fill>
    <fill>
      <patternFill patternType="solid">
        <fgColor theme="9"/>
        <bgColor indexed="64"/>
      </patternFill>
    </fill>
    <fill>
      <patternFill patternType="solid">
        <fgColor theme="8"/>
        <bgColor indexed="64"/>
      </patternFill>
    </fill>
    <fill>
      <patternFill patternType="solid">
        <fgColor rgb="FFFF0000"/>
        <bgColor indexed="64"/>
      </patternFill>
    </fill>
    <fill>
      <patternFill patternType="solid">
        <fgColor rgb="FF0070C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medium">
        <color indexed="64"/>
      </top>
      <bottom style="thin">
        <color auto="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87">
    <xf numFmtId="0" fontId="0" fillId="0" borderId="0" xfId="0"/>
    <xf numFmtId="0" fontId="0" fillId="0" borderId="0" xfId="0" applyAlignment="1">
      <alignment wrapText="1"/>
    </xf>
    <xf numFmtId="0" fontId="1" fillId="2" borderId="1" xfId="0" applyFont="1" applyFill="1" applyBorder="1"/>
    <xf numFmtId="164" fontId="0" fillId="0" borderId="0" xfId="0" applyNumberFormat="1"/>
    <xf numFmtId="0" fontId="1" fillId="3" borderId="0" xfId="0" applyFont="1" applyFill="1"/>
    <xf numFmtId="0" fontId="1" fillId="0" borderId="0" xfId="0" applyFont="1"/>
    <xf numFmtId="44" fontId="0" fillId="0" borderId="0" xfId="1" applyFont="1"/>
    <xf numFmtId="0" fontId="1" fillId="3" borderId="3" xfId="0" applyFont="1" applyFill="1" applyBorder="1"/>
    <xf numFmtId="0" fontId="1" fillId="3" borderId="4" xfId="0" applyFont="1" applyFill="1" applyBorder="1"/>
    <xf numFmtId="0" fontId="3" fillId="0" borderId="0" xfId="0" applyFont="1"/>
    <xf numFmtId="44" fontId="0" fillId="0" borderId="0" xfId="0" applyNumberFormat="1"/>
    <xf numFmtId="0" fontId="0" fillId="0" borderId="7" xfId="0" applyBorder="1"/>
    <xf numFmtId="0" fontId="0" fillId="0" borderId="8" xfId="0" applyBorder="1"/>
    <xf numFmtId="0" fontId="0" fillId="4" borderId="0" xfId="0" applyFill="1"/>
    <xf numFmtId="0" fontId="1" fillId="5" borderId="1" xfId="0" applyFont="1" applyFill="1" applyBorder="1"/>
    <xf numFmtId="0" fontId="1" fillId="5" borderId="5" xfId="0" applyFont="1" applyFill="1" applyBorder="1"/>
    <xf numFmtId="0" fontId="1" fillId="5" borderId="6" xfId="0" applyFont="1" applyFill="1" applyBorder="1"/>
    <xf numFmtId="0" fontId="1" fillId="5" borderId="2" xfId="0" applyFont="1" applyFill="1" applyBorder="1"/>
    <xf numFmtId="167" fontId="0" fillId="4" borderId="0" xfId="0" applyNumberFormat="1" applyFill="1"/>
    <xf numFmtId="0" fontId="0" fillId="0" borderId="3" xfId="0" applyBorder="1"/>
    <xf numFmtId="44" fontId="0" fillId="4" borderId="4" xfId="0" applyNumberFormat="1" applyFill="1" applyBorder="1"/>
    <xf numFmtId="0" fontId="1" fillId="5" borderId="9" xfId="0" applyFont="1" applyFill="1" applyBorder="1"/>
    <xf numFmtId="165" fontId="0" fillId="0" borderId="1" xfId="0" applyNumberFormat="1" applyBorder="1"/>
    <xf numFmtId="164" fontId="0" fillId="0" borderId="1" xfId="0" applyNumberFormat="1" applyBorder="1"/>
    <xf numFmtId="0" fontId="0" fillId="0" borderId="10" xfId="0" applyBorder="1"/>
    <xf numFmtId="165" fontId="0" fillId="4" borderId="11" xfId="0" applyNumberFormat="1" applyFill="1" applyBorder="1"/>
    <xf numFmtId="0" fontId="0" fillId="0" borderId="11" xfId="0" applyBorder="1"/>
    <xf numFmtId="0" fontId="0" fillId="0" borderId="12" xfId="0" applyBorder="1"/>
    <xf numFmtId="0" fontId="0" fillId="0" borderId="13" xfId="0" applyBorder="1"/>
    <xf numFmtId="165" fontId="0" fillId="0" borderId="14" xfId="0" applyNumberFormat="1" applyBorder="1"/>
    <xf numFmtId="165" fontId="0" fillId="0" borderId="15" xfId="0" applyNumberFormat="1" applyBorder="1"/>
    <xf numFmtId="2" fontId="0" fillId="4" borderId="0" xfId="0" applyNumberFormat="1" applyFill="1"/>
    <xf numFmtId="0" fontId="0" fillId="0" borderId="16" xfId="0" applyBorder="1"/>
    <xf numFmtId="165" fontId="0" fillId="0" borderId="17" xfId="0" applyNumberFormat="1" applyBorder="1"/>
    <xf numFmtId="164" fontId="0" fillId="0" borderId="17" xfId="0" applyNumberFormat="1" applyBorder="1"/>
    <xf numFmtId="0" fontId="0" fillId="6" borderId="0" xfId="0" applyFill="1"/>
    <xf numFmtId="0" fontId="0" fillId="7" borderId="0" xfId="0" applyFill="1"/>
    <xf numFmtId="0" fontId="1" fillId="5" borderId="18" xfId="0" applyFont="1" applyFill="1" applyBorder="1"/>
    <xf numFmtId="0" fontId="1" fillId="5" borderId="19" xfId="0" applyFont="1" applyFill="1" applyBorder="1"/>
    <xf numFmtId="0" fontId="0" fillId="0" borderId="2" xfId="0" applyBorder="1"/>
    <xf numFmtId="0" fontId="0" fillId="0" borderId="20" xfId="0" applyBorder="1"/>
    <xf numFmtId="168" fontId="0" fillId="0" borderId="0" xfId="0" applyNumberFormat="1"/>
    <xf numFmtId="169" fontId="0" fillId="0" borderId="0" xfId="0" applyNumberFormat="1"/>
    <xf numFmtId="170" fontId="0" fillId="0" borderId="0" xfId="0" applyNumberFormat="1"/>
    <xf numFmtId="171" fontId="0" fillId="0" borderId="0" xfId="0" applyNumberFormat="1"/>
    <xf numFmtId="165" fontId="0" fillId="0" borderId="0" xfId="0" applyNumberFormat="1"/>
    <xf numFmtId="0" fontId="1" fillId="8" borderId="4" xfId="0" applyFont="1" applyFill="1" applyBorder="1"/>
    <xf numFmtId="0" fontId="0" fillId="9" borderId="0" xfId="0" applyFill="1"/>
    <xf numFmtId="0" fontId="1" fillId="0" borderId="18" xfId="0" applyFont="1" applyBorder="1"/>
    <xf numFmtId="0" fontId="1" fillId="5" borderId="0" xfId="0" applyFont="1" applyFill="1"/>
    <xf numFmtId="0" fontId="1" fillId="5" borderId="21" xfId="0" applyFont="1" applyFill="1" applyBorder="1"/>
    <xf numFmtId="0" fontId="5" fillId="5" borderId="0" xfId="0" applyFont="1" applyFill="1"/>
    <xf numFmtId="2" fontId="0" fillId="0" borderId="0" xfId="0" applyNumberFormat="1"/>
    <xf numFmtId="0" fontId="1" fillId="5" borderId="1" xfId="0" applyFont="1" applyFill="1" applyBorder="1" applyAlignment="1">
      <alignment horizontal="center"/>
    </xf>
    <xf numFmtId="0" fontId="0" fillId="0" borderId="0" xfId="0" applyAlignment="1">
      <alignment horizontal="center"/>
    </xf>
    <xf numFmtId="0" fontId="0" fillId="9" borderId="0" xfId="0" applyFill="1" applyAlignment="1">
      <alignment horizontal="center"/>
    </xf>
    <xf numFmtId="0" fontId="0" fillId="4" borderId="0" xfId="0" applyFill="1" applyAlignment="1">
      <alignment horizontal="center"/>
    </xf>
    <xf numFmtId="167" fontId="0" fillId="4" borderId="0" xfId="0" applyNumberFormat="1" applyFill="1" applyAlignment="1">
      <alignment horizontal="center"/>
    </xf>
    <xf numFmtId="0" fontId="0" fillId="6" borderId="0" xfId="0" applyFill="1" applyAlignment="1">
      <alignment horizontal="center"/>
    </xf>
    <xf numFmtId="2" fontId="0" fillId="4" borderId="0" xfId="0" applyNumberFormat="1" applyFill="1" applyAlignment="1">
      <alignment horizontal="center"/>
    </xf>
    <xf numFmtId="0" fontId="0" fillId="7" borderId="0" xfId="0" applyFill="1" applyAlignment="1">
      <alignment horizontal="center"/>
    </xf>
    <xf numFmtId="0" fontId="1" fillId="5" borderId="3" xfId="0" applyFont="1" applyFill="1" applyBorder="1"/>
    <xf numFmtId="165" fontId="0" fillId="8" borderId="22" xfId="0" applyNumberFormat="1" applyFill="1" applyBorder="1"/>
    <xf numFmtId="10" fontId="1" fillId="5" borderId="0" xfId="2" applyNumberFormat="1" applyFont="1" applyFill="1"/>
    <xf numFmtId="0" fontId="0" fillId="9" borderId="23" xfId="0" applyFill="1" applyBorder="1"/>
    <xf numFmtId="0" fontId="0" fillId="9" borderId="23" xfId="0" applyFill="1" applyBorder="1" applyAlignment="1">
      <alignment horizontal="center"/>
    </xf>
    <xf numFmtId="0" fontId="0" fillId="6" borderId="23" xfId="0" applyFill="1" applyBorder="1"/>
    <xf numFmtId="166" fontId="0" fillId="6" borderId="23" xfId="0" applyNumberFormat="1" applyFill="1" applyBorder="1"/>
    <xf numFmtId="166" fontId="0" fillId="6" borderId="23" xfId="0" applyNumberFormat="1" applyFill="1" applyBorder="1" applyAlignment="1">
      <alignment horizontal="center"/>
    </xf>
    <xf numFmtId="4" fontId="0" fillId="6" borderId="23" xfId="0" applyNumberFormat="1" applyFill="1" applyBorder="1"/>
    <xf numFmtId="0" fontId="0" fillId="7" borderId="23" xfId="0" applyFill="1" applyBorder="1"/>
    <xf numFmtId="0" fontId="0" fillId="7" borderId="23" xfId="0" applyFill="1" applyBorder="1" applyAlignment="1">
      <alignment horizontal="center"/>
    </xf>
    <xf numFmtId="0" fontId="1" fillId="4" borderId="22" xfId="0" applyFont="1" applyFill="1" applyBorder="1"/>
    <xf numFmtId="0" fontId="0" fillId="5" borderId="24" xfId="0" applyFill="1" applyBorder="1"/>
    <xf numFmtId="0" fontId="1" fillId="3" borderId="4" xfId="0" applyFont="1" applyFill="1" applyBorder="1" applyAlignment="1">
      <alignment horizontal="left"/>
    </xf>
    <xf numFmtId="0" fontId="1" fillId="9" borderId="23" xfId="0" applyFont="1" applyFill="1" applyBorder="1"/>
    <xf numFmtId="0" fontId="1" fillId="9" borderId="0" xfId="0" applyFont="1" applyFill="1"/>
    <xf numFmtId="0" fontId="1" fillId="6" borderId="23" xfId="0" applyFont="1" applyFill="1" applyBorder="1"/>
    <xf numFmtId="0" fontId="1" fillId="6" borderId="0" xfId="0" applyFont="1" applyFill="1"/>
    <xf numFmtId="0" fontId="1" fillId="7" borderId="23" xfId="0" applyFont="1" applyFill="1" applyBorder="1"/>
    <xf numFmtId="0" fontId="1" fillId="7"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9" fontId="0" fillId="0" borderId="0" xfId="2" applyFont="1"/>
    <xf numFmtId="0" fontId="0" fillId="0" borderId="24" xfId="0" applyBorder="1"/>
  </cellXfs>
  <cellStyles count="3">
    <cellStyle name="Currency" xfId="1" builtinId="4"/>
    <cellStyle name="Normal" xfId="0" builtinId="0"/>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000" b="1"/>
              <a:t>Cost-Effectiveness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282904416480325E-3"/>
          <c:y val="3.3219310776160325E-2"/>
          <c:w val="0.97887748578902678"/>
          <c:h val="0.9610212765957446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PSA_Results!$G$4:$G$1503</c:f>
              <c:numCache>
                <c:formatCode>General</c:formatCode>
                <c:ptCount val="1500"/>
                <c:pt idx="0">
                  <c:v>0.88362726234124356</c:v>
                </c:pt>
                <c:pt idx="1">
                  <c:v>0.66064016264393732</c:v>
                </c:pt>
                <c:pt idx="2">
                  <c:v>0.70929802518559271</c:v>
                </c:pt>
                <c:pt idx="3">
                  <c:v>0.12558553711397025</c:v>
                </c:pt>
                <c:pt idx="4">
                  <c:v>0.11054372345730012</c:v>
                </c:pt>
                <c:pt idx="5">
                  <c:v>0.23233891876835688</c:v>
                </c:pt>
                <c:pt idx="6">
                  <c:v>-1.3522335467062163E-3</c:v>
                </c:pt>
                <c:pt idx="7">
                  <c:v>0.30079885749412139</c:v>
                </c:pt>
                <c:pt idx="8">
                  <c:v>0.1908752304683965</c:v>
                </c:pt>
                <c:pt idx="9">
                  <c:v>0.2191172604577849</c:v>
                </c:pt>
                <c:pt idx="10">
                  <c:v>0.32886213050653623</c:v>
                </c:pt>
                <c:pt idx="11">
                  <c:v>0.24067815806037007</c:v>
                </c:pt>
                <c:pt idx="12">
                  <c:v>0.70852140729380064</c:v>
                </c:pt>
                <c:pt idx="13">
                  <c:v>0.11895215849058882</c:v>
                </c:pt>
                <c:pt idx="14">
                  <c:v>0.2209575254000038</c:v>
                </c:pt>
                <c:pt idx="15">
                  <c:v>0.27466169898578929</c:v>
                </c:pt>
                <c:pt idx="16">
                  <c:v>0.31400369839138431</c:v>
                </c:pt>
                <c:pt idx="17">
                  <c:v>0.28211262737037313</c:v>
                </c:pt>
                <c:pt idx="18">
                  <c:v>0.37454375629141445</c:v>
                </c:pt>
                <c:pt idx="19">
                  <c:v>0.13193484617190165</c:v>
                </c:pt>
                <c:pt idx="20">
                  <c:v>0.63754477355370387</c:v>
                </c:pt>
                <c:pt idx="21">
                  <c:v>8.3800483993642594E-2</c:v>
                </c:pt>
                <c:pt idx="22">
                  <c:v>0.30575529722480077</c:v>
                </c:pt>
                <c:pt idx="23">
                  <c:v>0.27028963375429171</c:v>
                </c:pt>
                <c:pt idx="24">
                  <c:v>0.41634245792034452</c:v>
                </c:pt>
                <c:pt idx="25">
                  <c:v>8.1100995786655972E-2</c:v>
                </c:pt>
                <c:pt idx="26">
                  <c:v>0.36446002308551417</c:v>
                </c:pt>
                <c:pt idx="27">
                  <c:v>0.50211616945677218</c:v>
                </c:pt>
                <c:pt idx="28">
                  <c:v>0.38038804846629848</c:v>
                </c:pt>
                <c:pt idx="29">
                  <c:v>0.37839245015802714</c:v>
                </c:pt>
                <c:pt idx="30">
                  <c:v>0.94370666022482119</c:v>
                </c:pt>
                <c:pt idx="31">
                  <c:v>2.3478589984868847E-2</c:v>
                </c:pt>
                <c:pt idx="32">
                  <c:v>0.58489683483885724</c:v>
                </c:pt>
                <c:pt idx="33">
                  <c:v>0.12995779081828385</c:v>
                </c:pt>
                <c:pt idx="34">
                  <c:v>0.1377590058559468</c:v>
                </c:pt>
                <c:pt idx="35">
                  <c:v>0.10227093606186699</c:v>
                </c:pt>
                <c:pt idx="36">
                  <c:v>0.36256752823078564</c:v>
                </c:pt>
                <c:pt idx="37">
                  <c:v>0.23754550047037171</c:v>
                </c:pt>
                <c:pt idx="38">
                  <c:v>0.38074146921667662</c:v>
                </c:pt>
                <c:pt idx="39">
                  <c:v>0.20910525830895565</c:v>
                </c:pt>
                <c:pt idx="40">
                  <c:v>0.79669405218034761</c:v>
                </c:pt>
                <c:pt idx="41">
                  <c:v>0.58271829789978291</c:v>
                </c:pt>
                <c:pt idx="42">
                  <c:v>0.36313089789122532</c:v>
                </c:pt>
                <c:pt idx="43">
                  <c:v>0.29900374510198624</c:v>
                </c:pt>
                <c:pt idx="44">
                  <c:v>0.46784556242821651</c:v>
                </c:pt>
                <c:pt idx="45">
                  <c:v>0.68638612884929717</c:v>
                </c:pt>
                <c:pt idx="46">
                  <c:v>0.23902584544326455</c:v>
                </c:pt>
                <c:pt idx="47">
                  <c:v>0.17609298634537218</c:v>
                </c:pt>
                <c:pt idx="48">
                  <c:v>0.24092148202793595</c:v>
                </c:pt>
                <c:pt idx="49">
                  <c:v>0.57798299026145372</c:v>
                </c:pt>
                <c:pt idx="50">
                  <c:v>9.7673169646984803E-2</c:v>
                </c:pt>
                <c:pt idx="51">
                  <c:v>0.19602408503949409</c:v>
                </c:pt>
                <c:pt idx="52">
                  <c:v>0.29180464746094081</c:v>
                </c:pt>
                <c:pt idx="53">
                  <c:v>0.77709664411080315</c:v>
                </c:pt>
                <c:pt idx="54">
                  <c:v>0.86571681047836346</c:v>
                </c:pt>
                <c:pt idx="55">
                  <c:v>0.22334862497946251</c:v>
                </c:pt>
                <c:pt idx="56">
                  <c:v>0.42757055535085442</c:v>
                </c:pt>
                <c:pt idx="57">
                  <c:v>0.85959391763815862</c:v>
                </c:pt>
                <c:pt idx="58">
                  <c:v>0.47574228031455057</c:v>
                </c:pt>
                <c:pt idx="59">
                  <c:v>0.56266167318337512</c:v>
                </c:pt>
                <c:pt idx="60">
                  <c:v>0.32514694445416836</c:v>
                </c:pt>
                <c:pt idx="61">
                  <c:v>0.50516719399808796</c:v>
                </c:pt>
                <c:pt idx="62">
                  <c:v>0.27007809630253909</c:v>
                </c:pt>
                <c:pt idx="63">
                  <c:v>0.41538579772423212</c:v>
                </c:pt>
                <c:pt idx="64">
                  <c:v>0.20390796805445977</c:v>
                </c:pt>
                <c:pt idx="65">
                  <c:v>9.4494254925943544E-2</c:v>
                </c:pt>
                <c:pt idx="66">
                  <c:v>0.30139558683236789</c:v>
                </c:pt>
                <c:pt idx="67">
                  <c:v>0.49350210098216785</c:v>
                </c:pt>
                <c:pt idx="68">
                  <c:v>0.85852486140686235</c:v>
                </c:pt>
                <c:pt idx="69">
                  <c:v>0.24693152587585132</c:v>
                </c:pt>
                <c:pt idx="70">
                  <c:v>0.5729366921255119</c:v>
                </c:pt>
                <c:pt idx="71">
                  <c:v>0.24431959436809514</c:v>
                </c:pt>
                <c:pt idx="72">
                  <c:v>0.40548446228738921</c:v>
                </c:pt>
                <c:pt idx="73">
                  <c:v>0.14394234593793254</c:v>
                </c:pt>
                <c:pt idx="74">
                  <c:v>8.1725953546721186E-2</c:v>
                </c:pt>
                <c:pt idx="75">
                  <c:v>0.6679718009359128</c:v>
                </c:pt>
                <c:pt idx="76">
                  <c:v>0.14284814737831297</c:v>
                </c:pt>
                <c:pt idx="77">
                  <c:v>5.9539058667734679E-3</c:v>
                </c:pt>
                <c:pt idx="78">
                  <c:v>1.5054018300055878</c:v>
                </c:pt>
                <c:pt idx="79">
                  <c:v>0.50401097058012923</c:v>
                </c:pt>
                <c:pt idx="80">
                  <c:v>1.0381317883376315</c:v>
                </c:pt>
                <c:pt idx="81">
                  <c:v>0.18114920517958222</c:v>
                </c:pt>
                <c:pt idx="82">
                  <c:v>0.27443961388115223</c:v>
                </c:pt>
                <c:pt idx="83">
                  <c:v>0.30751770334497674</c:v>
                </c:pt>
                <c:pt idx="84">
                  <c:v>0.37208717866990071</c:v>
                </c:pt>
                <c:pt idx="85">
                  <c:v>0.19705393011820771</c:v>
                </c:pt>
                <c:pt idx="86">
                  <c:v>0.23398127033577865</c:v>
                </c:pt>
                <c:pt idx="87">
                  <c:v>0.14690416224121794</c:v>
                </c:pt>
                <c:pt idx="88">
                  <c:v>-2.0649358669759366E-2</c:v>
                </c:pt>
                <c:pt idx="89">
                  <c:v>0.27484823920376034</c:v>
                </c:pt>
                <c:pt idx="90">
                  <c:v>0.64291122869908612</c:v>
                </c:pt>
                <c:pt idx="91">
                  <c:v>0.50398825738226805</c:v>
                </c:pt>
                <c:pt idx="92">
                  <c:v>0.2885838518463526</c:v>
                </c:pt>
                <c:pt idx="93">
                  <c:v>0.51312134349211469</c:v>
                </c:pt>
                <c:pt idx="94">
                  <c:v>0.13225555300783576</c:v>
                </c:pt>
                <c:pt idx="95">
                  <c:v>0.37477015343292308</c:v>
                </c:pt>
                <c:pt idx="96">
                  <c:v>0.56937378460889843</c:v>
                </c:pt>
                <c:pt idx="97">
                  <c:v>0.13448498105544981</c:v>
                </c:pt>
                <c:pt idx="98">
                  <c:v>0.33451694089170125</c:v>
                </c:pt>
                <c:pt idx="99">
                  <c:v>0.287911698510813</c:v>
                </c:pt>
                <c:pt idx="100">
                  <c:v>0.63902461560246149</c:v>
                </c:pt>
                <c:pt idx="101">
                  <c:v>0.37773893344836385</c:v>
                </c:pt>
                <c:pt idx="102">
                  <c:v>0.54553329398407335</c:v>
                </c:pt>
                <c:pt idx="103">
                  <c:v>0.40215544923356905</c:v>
                </c:pt>
                <c:pt idx="104">
                  <c:v>0.22093370199427298</c:v>
                </c:pt>
                <c:pt idx="105">
                  <c:v>0.79661423121086905</c:v>
                </c:pt>
                <c:pt idx="106">
                  <c:v>1.0411575310154531</c:v>
                </c:pt>
                <c:pt idx="107">
                  <c:v>0.13408752032615734</c:v>
                </c:pt>
                <c:pt idx="108">
                  <c:v>0.50546098388215999</c:v>
                </c:pt>
                <c:pt idx="109">
                  <c:v>0.33952883427971425</c:v>
                </c:pt>
                <c:pt idx="110">
                  <c:v>7.9486108148690171E-2</c:v>
                </c:pt>
                <c:pt idx="111">
                  <c:v>0.23559520721436655</c:v>
                </c:pt>
                <c:pt idx="112">
                  <c:v>8.9038822035839793E-2</c:v>
                </c:pt>
                <c:pt idx="113">
                  <c:v>0.56822898067156569</c:v>
                </c:pt>
                <c:pt idx="114">
                  <c:v>0.25811523956583393</c:v>
                </c:pt>
                <c:pt idx="115">
                  <c:v>0.20520399085136809</c:v>
                </c:pt>
                <c:pt idx="116">
                  <c:v>0.51544648244227176</c:v>
                </c:pt>
                <c:pt idx="117">
                  <c:v>0.83052565242111154</c:v>
                </c:pt>
                <c:pt idx="118">
                  <c:v>0.21063360941101639</c:v>
                </c:pt>
                <c:pt idx="119">
                  <c:v>0.23583014153156778</c:v>
                </c:pt>
                <c:pt idx="120">
                  <c:v>0.24936515816767901</c:v>
                </c:pt>
                <c:pt idx="121">
                  <c:v>0.29478193964735677</c:v>
                </c:pt>
                <c:pt idx="122">
                  <c:v>0.4711168618238375</c:v>
                </c:pt>
                <c:pt idx="123">
                  <c:v>0.61772190754354561</c:v>
                </c:pt>
                <c:pt idx="124">
                  <c:v>0.42499484201634541</c:v>
                </c:pt>
                <c:pt idx="125">
                  <c:v>0.43763672031813172</c:v>
                </c:pt>
                <c:pt idx="126">
                  <c:v>6.0317788776820258E-2</c:v>
                </c:pt>
                <c:pt idx="127">
                  <c:v>0.39765857531237359</c:v>
                </c:pt>
                <c:pt idx="128">
                  <c:v>0.34048046699660173</c:v>
                </c:pt>
                <c:pt idx="129">
                  <c:v>0.15551840704359154</c:v>
                </c:pt>
                <c:pt idx="130">
                  <c:v>0.61695972463777249</c:v>
                </c:pt>
                <c:pt idx="131">
                  <c:v>0.52696142537318114</c:v>
                </c:pt>
                <c:pt idx="132">
                  <c:v>1.0630183536338134</c:v>
                </c:pt>
                <c:pt idx="133">
                  <c:v>0.43850461050469658</c:v>
                </c:pt>
                <c:pt idx="134">
                  <c:v>0.36638410575260227</c:v>
                </c:pt>
                <c:pt idx="135">
                  <c:v>0.35247508882631085</c:v>
                </c:pt>
                <c:pt idx="136">
                  <c:v>0.34215731005279171</c:v>
                </c:pt>
                <c:pt idx="137">
                  <c:v>0.28601431170968894</c:v>
                </c:pt>
                <c:pt idx="138">
                  <c:v>0.43809025381620614</c:v>
                </c:pt>
                <c:pt idx="139">
                  <c:v>0.15910759308526146</c:v>
                </c:pt>
                <c:pt idx="140">
                  <c:v>0.84273367771825303</c:v>
                </c:pt>
                <c:pt idx="141">
                  <c:v>0.22742471053339841</c:v>
                </c:pt>
                <c:pt idx="142">
                  <c:v>0.34823574482585684</c:v>
                </c:pt>
                <c:pt idx="143">
                  <c:v>0.67661035206820497</c:v>
                </c:pt>
                <c:pt idx="144">
                  <c:v>0.40702391451611231</c:v>
                </c:pt>
                <c:pt idx="145">
                  <c:v>0.31738580411239781</c:v>
                </c:pt>
                <c:pt idx="146">
                  <c:v>8.1748869546297342E-2</c:v>
                </c:pt>
                <c:pt idx="147">
                  <c:v>0.3044010843824827</c:v>
                </c:pt>
                <c:pt idx="148">
                  <c:v>0.70455348435355791</c:v>
                </c:pt>
                <c:pt idx="149">
                  <c:v>0.48916326251989162</c:v>
                </c:pt>
                <c:pt idx="150">
                  <c:v>1.1577448515946909</c:v>
                </c:pt>
                <c:pt idx="151">
                  <c:v>0.48638580390614283</c:v>
                </c:pt>
                <c:pt idx="152">
                  <c:v>0.17157895385828326</c:v>
                </c:pt>
                <c:pt idx="153">
                  <c:v>0.11857210770410909</c:v>
                </c:pt>
                <c:pt idx="154">
                  <c:v>0.26192886361515022</c:v>
                </c:pt>
                <c:pt idx="155">
                  <c:v>0.55555526037945402</c:v>
                </c:pt>
                <c:pt idx="156">
                  <c:v>0.25602064952281633</c:v>
                </c:pt>
                <c:pt idx="157">
                  <c:v>0.79409495936554642</c:v>
                </c:pt>
                <c:pt idx="158">
                  <c:v>0.16182130252540627</c:v>
                </c:pt>
                <c:pt idx="159">
                  <c:v>0.1274768517469731</c:v>
                </c:pt>
                <c:pt idx="160">
                  <c:v>0.4822556614964153</c:v>
                </c:pt>
                <c:pt idx="161">
                  <c:v>0.48750059900024212</c:v>
                </c:pt>
                <c:pt idx="162">
                  <c:v>0.25318698418427843</c:v>
                </c:pt>
                <c:pt idx="163">
                  <c:v>0.28717531416104514</c:v>
                </c:pt>
                <c:pt idx="164">
                  <c:v>0.45334225439320264</c:v>
                </c:pt>
                <c:pt idx="165">
                  <c:v>0.75368110400635757</c:v>
                </c:pt>
                <c:pt idx="166">
                  <c:v>7.7142231898752911E-2</c:v>
                </c:pt>
                <c:pt idx="167">
                  <c:v>0.47440313125541689</c:v>
                </c:pt>
                <c:pt idx="168">
                  <c:v>0.37206336116946481</c:v>
                </c:pt>
                <c:pt idx="169">
                  <c:v>0.26976738623715768</c:v>
                </c:pt>
                <c:pt idx="170">
                  <c:v>0.71561651421337302</c:v>
                </c:pt>
                <c:pt idx="171">
                  <c:v>0.63658351456935147</c:v>
                </c:pt>
                <c:pt idx="172">
                  <c:v>0.26055614143103956</c:v>
                </c:pt>
                <c:pt idx="173">
                  <c:v>0.17071694495374423</c:v>
                </c:pt>
                <c:pt idx="174">
                  <c:v>0.84017348801964342</c:v>
                </c:pt>
                <c:pt idx="175">
                  <c:v>3.7663235880500245E-2</c:v>
                </c:pt>
                <c:pt idx="176">
                  <c:v>0.18733738028587688</c:v>
                </c:pt>
                <c:pt idx="177">
                  <c:v>0.2885613157829674</c:v>
                </c:pt>
                <c:pt idx="178">
                  <c:v>0.63765836048073066</c:v>
                </c:pt>
                <c:pt idx="179">
                  <c:v>0.29992860135399635</c:v>
                </c:pt>
                <c:pt idx="180">
                  <c:v>3.025985099752404E-2</c:v>
                </c:pt>
                <c:pt idx="181">
                  <c:v>0.88521988065160606</c:v>
                </c:pt>
                <c:pt idx="182">
                  <c:v>0.5148928587382029</c:v>
                </c:pt>
                <c:pt idx="183">
                  <c:v>0.22852979126448059</c:v>
                </c:pt>
                <c:pt idx="184">
                  <c:v>7.8896778388444666E-2</c:v>
                </c:pt>
                <c:pt idx="185">
                  <c:v>0.27633632512409445</c:v>
                </c:pt>
                <c:pt idx="186">
                  <c:v>0.13012612519926137</c:v>
                </c:pt>
                <c:pt idx="187">
                  <c:v>0.13083390655018245</c:v>
                </c:pt>
                <c:pt idx="188">
                  <c:v>0.87152961259083472</c:v>
                </c:pt>
                <c:pt idx="189">
                  <c:v>0.28858978167320259</c:v>
                </c:pt>
                <c:pt idx="190">
                  <c:v>0.27249504224754784</c:v>
                </c:pt>
                <c:pt idx="191">
                  <c:v>0.30430019210713066</c:v>
                </c:pt>
                <c:pt idx="192">
                  <c:v>0.47950743932802187</c:v>
                </c:pt>
                <c:pt idx="193">
                  <c:v>0.68787981253215769</c:v>
                </c:pt>
                <c:pt idx="194">
                  <c:v>0.54883710145759945</c:v>
                </c:pt>
                <c:pt idx="195">
                  <c:v>0.11145646889935446</c:v>
                </c:pt>
                <c:pt idx="196">
                  <c:v>0.70041419024712415</c:v>
                </c:pt>
                <c:pt idx="197">
                  <c:v>0.21226021494078573</c:v>
                </c:pt>
                <c:pt idx="198">
                  <c:v>0.41167823884797805</c:v>
                </c:pt>
                <c:pt idx="199">
                  <c:v>0.82553776783732324</c:v>
                </c:pt>
                <c:pt idx="200">
                  <c:v>0.31563435907344495</c:v>
                </c:pt>
                <c:pt idx="201">
                  <c:v>0.33076660340113406</c:v>
                </c:pt>
                <c:pt idx="202">
                  <c:v>0.49625812874281827</c:v>
                </c:pt>
                <c:pt idx="203">
                  <c:v>0.33494408794014863</c:v>
                </c:pt>
                <c:pt idx="204">
                  <c:v>0.46814658329989989</c:v>
                </c:pt>
                <c:pt idx="205">
                  <c:v>0.23612094856837462</c:v>
                </c:pt>
                <c:pt idx="206">
                  <c:v>0.33982684571732946</c:v>
                </c:pt>
                <c:pt idx="207">
                  <c:v>0.16076955173898</c:v>
                </c:pt>
                <c:pt idx="208">
                  <c:v>0.53612345421165131</c:v>
                </c:pt>
                <c:pt idx="209">
                  <c:v>8.8673193088066427E-2</c:v>
                </c:pt>
                <c:pt idx="210">
                  <c:v>0.46098195594847624</c:v>
                </c:pt>
                <c:pt idx="211">
                  <c:v>0.54566312693724139</c:v>
                </c:pt>
                <c:pt idx="212">
                  <c:v>0.45365978642168336</c:v>
                </c:pt>
                <c:pt idx="213">
                  <c:v>0.21331752600296916</c:v>
                </c:pt>
                <c:pt idx="214">
                  <c:v>0.3175075017923632</c:v>
                </c:pt>
                <c:pt idx="215">
                  <c:v>0.30976698782967205</c:v>
                </c:pt>
                <c:pt idx="216">
                  <c:v>0.11938311359027853</c:v>
                </c:pt>
                <c:pt idx="217">
                  <c:v>0.10979368024903557</c:v>
                </c:pt>
                <c:pt idx="218">
                  <c:v>0.28023200963763273</c:v>
                </c:pt>
                <c:pt idx="219">
                  <c:v>0.48371464759993099</c:v>
                </c:pt>
                <c:pt idx="220">
                  <c:v>0.41589577102828645</c:v>
                </c:pt>
                <c:pt idx="221">
                  <c:v>0.25923453995101653</c:v>
                </c:pt>
                <c:pt idx="222">
                  <c:v>0.214914424879181</c:v>
                </c:pt>
                <c:pt idx="223">
                  <c:v>4.6382183854563941E-2</c:v>
                </c:pt>
                <c:pt idx="224">
                  <c:v>0.40990092746259421</c:v>
                </c:pt>
                <c:pt idx="225">
                  <c:v>0.1310939255838095</c:v>
                </c:pt>
                <c:pt idx="226">
                  <c:v>0.50330053185306145</c:v>
                </c:pt>
                <c:pt idx="227">
                  <c:v>0.79537288183547705</c:v>
                </c:pt>
                <c:pt idx="228">
                  <c:v>0.50984113107660978</c:v>
                </c:pt>
                <c:pt idx="229">
                  <c:v>0.15252756086631791</c:v>
                </c:pt>
                <c:pt idx="230">
                  <c:v>0.4872893549255739</c:v>
                </c:pt>
                <c:pt idx="231">
                  <c:v>0.54592180299522042</c:v>
                </c:pt>
                <c:pt idx="232">
                  <c:v>0.18860649207520019</c:v>
                </c:pt>
                <c:pt idx="233">
                  <c:v>0.74230410725594265</c:v>
                </c:pt>
                <c:pt idx="234">
                  <c:v>0.35677168092153533</c:v>
                </c:pt>
                <c:pt idx="235">
                  <c:v>0.26391663715928004</c:v>
                </c:pt>
                <c:pt idx="236">
                  <c:v>0.19749951662445042</c:v>
                </c:pt>
                <c:pt idx="237">
                  <c:v>0.7085770261175659</c:v>
                </c:pt>
                <c:pt idx="238">
                  <c:v>0.86308910703494313</c:v>
                </c:pt>
                <c:pt idx="239">
                  <c:v>9.8328225461910002E-2</c:v>
                </c:pt>
                <c:pt idx="240">
                  <c:v>0.84899841249883856</c:v>
                </c:pt>
                <c:pt idx="241">
                  <c:v>0.81148155142082778</c:v>
                </c:pt>
                <c:pt idx="242">
                  <c:v>0.41738342182475829</c:v>
                </c:pt>
                <c:pt idx="243">
                  <c:v>0.24205889381880397</c:v>
                </c:pt>
                <c:pt idx="244">
                  <c:v>0.68816564689049642</c:v>
                </c:pt>
                <c:pt idx="245">
                  <c:v>0.34091194112417078</c:v>
                </c:pt>
                <c:pt idx="246">
                  <c:v>0.32937422490170043</c:v>
                </c:pt>
                <c:pt idx="247">
                  <c:v>0.20170148874187355</c:v>
                </c:pt>
                <c:pt idx="248">
                  <c:v>0.82430217297565722</c:v>
                </c:pt>
                <c:pt idx="249">
                  <c:v>0.45461750717743588</c:v>
                </c:pt>
                <c:pt idx="250">
                  <c:v>0.28123493240154218</c:v>
                </c:pt>
                <c:pt idx="251">
                  <c:v>0.41674896347820578</c:v>
                </c:pt>
                <c:pt idx="252">
                  <c:v>0.28510817181336101</c:v>
                </c:pt>
                <c:pt idx="253">
                  <c:v>0.57517179181510958</c:v>
                </c:pt>
                <c:pt idx="254">
                  <c:v>0.56755119309680691</c:v>
                </c:pt>
                <c:pt idx="255">
                  <c:v>0.49756942824188766</c:v>
                </c:pt>
                <c:pt idx="256">
                  <c:v>0.1719499096508752</c:v>
                </c:pt>
                <c:pt idx="257">
                  <c:v>0.13060937017243912</c:v>
                </c:pt>
                <c:pt idx="258">
                  <c:v>0.25649005393169944</c:v>
                </c:pt>
                <c:pt idx="259">
                  <c:v>0.11250719940791942</c:v>
                </c:pt>
                <c:pt idx="260">
                  <c:v>0.38415890343233094</c:v>
                </c:pt>
                <c:pt idx="261">
                  <c:v>0.55884748653468819</c:v>
                </c:pt>
                <c:pt idx="262">
                  <c:v>0.50958109085804626</c:v>
                </c:pt>
                <c:pt idx="263">
                  <c:v>0.38496173963494851</c:v>
                </c:pt>
                <c:pt idx="264">
                  <c:v>0.76332943196412195</c:v>
                </c:pt>
                <c:pt idx="265">
                  <c:v>0.36269104308190681</c:v>
                </c:pt>
                <c:pt idx="266">
                  <c:v>0.58779719231651839</c:v>
                </c:pt>
                <c:pt idx="267">
                  <c:v>0.64554213226117074</c:v>
                </c:pt>
                <c:pt idx="268">
                  <c:v>-4.9609905055827852E-2</c:v>
                </c:pt>
                <c:pt idx="269">
                  <c:v>0.94188863567249825</c:v>
                </c:pt>
                <c:pt idx="270">
                  <c:v>9.1114192079039924E-2</c:v>
                </c:pt>
                <c:pt idx="271">
                  <c:v>0.76489353039191244</c:v>
                </c:pt>
                <c:pt idx="272">
                  <c:v>0.23380749578997317</c:v>
                </c:pt>
                <c:pt idx="273">
                  <c:v>0.13689464983729049</c:v>
                </c:pt>
                <c:pt idx="274">
                  <c:v>0.30793778275128059</c:v>
                </c:pt>
                <c:pt idx="275">
                  <c:v>0.32885738349349047</c:v>
                </c:pt>
                <c:pt idx="276">
                  <c:v>0.73808565814327753</c:v>
                </c:pt>
                <c:pt idx="277">
                  <c:v>0.64212242001993136</c:v>
                </c:pt>
                <c:pt idx="278">
                  <c:v>0.32413551093988779</c:v>
                </c:pt>
                <c:pt idx="279">
                  <c:v>0.34624517868943183</c:v>
                </c:pt>
                <c:pt idx="280">
                  <c:v>0.44577148688267698</c:v>
                </c:pt>
                <c:pt idx="281">
                  <c:v>1.1107089040682947</c:v>
                </c:pt>
                <c:pt idx="282">
                  <c:v>0.16337437441058</c:v>
                </c:pt>
                <c:pt idx="283">
                  <c:v>0.14961426070005679</c:v>
                </c:pt>
                <c:pt idx="284">
                  <c:v>0.11966560705727591</c:v>
                </c:pt>
                <c:pt idx="285">
                  <c:v>0.33485293658155602</c:v>
                </c:pt>
                <c:pt idx="286">
                  <c:v>0.31766422103506819</c:v>
                </c:pt>
                <c:pt idx="287">
                  <c:v>0.55688464599476362</c:v>
                </c:pt>
                <c:pt idx="288">
                  <c:v>0.12192624644594297</c:v>
                </c:pt>
                <c:pt idx="289">
                  <c:v>0.51655814969420977</c:v>
                </c:pt>
                <c:pt idx="290">
                  <c:v>0.46233443858754342</c:v>
                </c:pt>
                <c:pt idx="291">
                  <c:v>0.52317665484303433</c:v>
                </c:pt>
                <c:pt idx="292">
                  <c:v>0.10305861577952768</c:v>
                </c:pt>
                <c:pt idx="293">
                  <c:v>0.27520859548540688</c:v>
                </c:pt>
                <c:pt idx="294">
                  <c:v>0.49213461735587405</c:v>
                </c:pt>
                <c:pt idx="295">
                  <c:v>6.3950023073188866E-2</c:v>
                </c:pt>
                <c:pt idx="296">
                  <c:v>0.55906564523527091</c:v>
                </c:pt>
                <c:pt idx="297">
                  <c:v>0.22908934948654203</c:v>
                </c:pt>
                <c:pt idx="298">
                  <c:v>1.6801956290135953</c:v>
                </c:pt>
                <c:pt idx="299">
                  <c:v>0.2005837372631305</c:v>
                </c:pt>
                <c:pt idx="300">
                  <c:v>0.48764234145498353</c:v>
                </c:pt>
                <c:pt idx="301">
                  <c:v>0.36801801554092339</c:v>
                </c:pt>
                <c:pt idx="302">
                  <c:v>0.32017418620441696</c:v>
                </c:pt>
                <c:pt idx="303">
                  <c:v>0.76133820045103384</c:v>
                </c:pt>
                <c:pt idx="304">
                  <c:v>0.47531291571940493</c:v>
                </c:pt>
                <c:pt idx="305">
                  <c:v>-6.899010763233715E-2</c:v>
                </c:pt>
                <c:pt idx="306">
                  <c:v>1.1251736738011919</c:v>
                </c:pt>
                <c:pt idx="307">
                  <c:v>4.1457261914877641E-2</c:v>
                </c:pt>
                <c:pt idx="308">
                  <c:v>0.33408811063100607</c:v>
                </c:pt>
                <c:pt idx="309">
                  <c:v>0.68561266863099135</c:v>
                </c:pt>
                <c:pt idx="310">
                  <c:v>0.23538547582416669</c:v>
                </c:pt>
                <c:pt idx="311">
                  <c:v>0.70930833216661959</c:v>
                </c:pt>
                <c:pt idx="312">
                  <c:v>0.31275292149221556</c:v>
                </c:pt>
                <c:pt idx="313">
                  <c:v>0.41158444106708725</c:v>
                </c:pt>
                <c:pt idx="314">
                  <c:v>0.1853347274261381</c:v>
                </c:pt>
                <c:pt idx="315">
                  <c:v>0.57977518372529779</c:v>
                </c:pt>
                <c:pt idx="316">
                  <c:v>0.26034185288815337</c:v>
                </c:pt>
                <c:pt idx="317">
                  <c:v>0.7173086987734294</c:v>
                </c:pt>
                <c:pt idx="318">
                  <c:v>0.12533159091376955</c:v>
                </c:pt>
                <c:pt idx="319">
                  <c:v>0.18227585332381668</c:v>
                </c:pt>
                <c:pt idx="320">
                  <c:v>0.4430903955197989</c:v>
                </c:pt>
                <c:pt idx="321">
                  <c:v>0.28263739261765508</c:v>
                </c:pt>
                <c:pt idx="322">
                  <c:v>5.1866495025125303E-2</c:v>
                </c:pt>
                <c:pt idx="323">
                  <c:v>0.24386237412611322</c:v>
                </c:pt>
                <c:pt idx="324">
                  <c:v>0.29311958760533763</c:v>
                </c:pt>
                <c:pt idx="325">
                  <c:v>0.3279858098405839</c:v>
                </c:pt>
                <c:pt idx="326">
                  <c:v>0.37201937914715622</c:v>
                </c:pt>
                <c:pt idx="327">
                  <c:v>0.3126959725626719</c:v>
                </c:pt>
                <c:pt idx="328">
                  <c:v>0.4820711484100304</c:v>
                </c:pt>
                <c:pt idx="329">
                  <c:v>0.39817119485119079</c:v>
                </c:pt>
                <c:pt idx="330">
                  <c:v>0.49863017624392381</c:v>
                </c:pt>
                <c:pt idx="331">
                  <c:v>8.1265724616453205E-2</c:v>
                </c:pt>
                <c:pt idx="332">
                  <c:v>0.43301891547632287</c:v>
                </c:pt>
                <c:pt idx="333">
                  <c:v>0.33718045582558442</c:v>
                </c:pt>
                <c:pt idx="334">
                  <c:v>0.38233655260328625</c:v>
                </c:pt>
                <c:pt idx="335">
                  <c:v>0.37113239843249701</c:v>
                </c:pt>
                <c:pt idx="336">
                  <c:v>0.38534979677878134</c:v>
                </c:pt>
                <c:pt idx="337">
                  <c:v>0.12938317870196947</c:v>
                </c:pt>
                <c:pt idx="338">
                  <c:v>0.17223519611908955</c:v>
                </c:pt>
                <c:pt idx="339">
                  <c:v>0.43622111105569417</c:v>
                </c:pt>
                <c:pt idx="340">
                  <c:v>0.60572506678948379</c:v>
                </c:pt>
                <c:pt idx="341">
                  <c:v>0.50174102306145318</c:v>
                </c:pt>
                <c:pt idx="342">
                  <c:v>0.28671482174309304</c:v>
                </c:pt>
                <c:pt idx="343">
                  <c:v>0.15670598186065199</c:v>
                </c:pt>
                <c:pt idx="344">
                  <c:v>0.22315718917718907</c:v>
                </c:pt>
                <c:pt idx="345">
                  <c:v>0.15907442713947972</c:v>
                </c:pt>
                <c:pt idx="346">
                  <c:v>0.56206615914103608</c:v>
                </c:pt>
                <c:pt idx="347">
                  <c:v>0.76389116583513417</c:v>
                </c:pt>
                <c:pt idx="348">
                  <c:v>0.80845073962828451</c:v>
                </c:pt>
                <c:pt idx="349">
                  <c:v>0.10790541821320865</c:v>
                </c:pt>
                <c:pt idx="350">
                  <c:v>0.32205611579805371</c:v>
                </c:pt>
                <c:pt idx="351">
                  <c:v>0.12797536051023783</c:v>
                </c:pt>
                <c:pt idx="352">
                  <c:v>0.33613776161160835</c:v>
                </c:pt>
                <c:pt idx="353">
                  <c:v>0.25500097408838496</c:v>
                </c:pt>
                <c:pt idx="354">
                  <c:v>9.729155880957574E-2</c:v>
                </c:pt>
                <c:pt idx="355">
                  <c:v>0.68327976088781561</c:v>
                </c:pt>
                <c:pt idx="356">
                  <c:v>6.4081176471762369E-2</c:v>
                </c:pt>
                <c:pt idx="357">
                  <c:v>0.62405866645741348</c:v>
                </c:pt>
                <c:pt idx="358">
                  <c:v>0.6398071035880033</c:v>
                </c:pt>
                <c:pt idx="359">
                  <c:v>0.13385229811924937</c:v>
                </c:pt>
                <c:pt idx="360">
                  <c:v>0.80387017771796998</c:v>
                </c:pt>
                <c:pt idx="361">
                  <c:v>0.26619867092324689</c:v>
                </c:pt>
                <c:pt idx="362">
                  <c:v>0.18124213114279453</c:v>
                </c:pt>
                <c:pt idx="363">
                  <c:v>1.0135579124087659</c:v>
                </c:pt>
                <c:pt idx="364">
                  <c:v>0.16310063303669775</c:v>
                </c:pt>
                <c:pt idx="365">
                  <c:v>4.9484243681344964E-2</c:v>
                </c:pt>
                <c:pt idx="366">
                  <c:v>9.3413338177651184E-2</c:v>
                </c:pt>
                <c:pt idx="367">
                  <c:v>0.83410534331789421</c:v>
                </c:pt>
                <c:pt idx="368">
                  <c:v>0.57969722677869839</c:v>
                </c:pt>
                <c:pt idx="369">
                  <c:v>0.80520136697456746</c:v>
                </c:pt>
                <c:pt idx="370">
                  <c:v>0.5586875319051714</c:v>
                </c:pt>
                <c:pt idx="371">
                  <c:v>0.56196010592931334</c:v>
                </c:pt>
                <c:pt idx="372">
                  <c:v>0.54304728936609159</c:v>
                </c:pt>
                <c:pt idx="373">
                  <c:v>0.13258095401882208</c:v>
                </c:pt>
                <c:pt idx="374">
                  <c:v>0.62162305389458439</c:v>
                </c:pt>
                <c:pt idx="375">
                  <c:v>0.43507658072131683</c:v>
                </c:pt>
                <c:pt idx="376">
                  <c:v>0.78098406954818778</c:v>
                </c:pt>
                <c:pt idx="377">
                  <c:v>0.41932816443422105</c:v>
                </c:pt>
                <c:pt idx="378">
                  <c:v>0.25048784967138538</c:v>
                </c:pt>
                <c:pt idx="379">
                  <c:v>0.25624501433261138</c:v>
                </c:pt>
                <c:pt idx="380">
                  <c:v>0.59360637884643808</c:v>
                </c:pt>
                <c:pt idx="381">
                  <c:v>1.0329071754949446</c:v>
                </c:pt>
                <c:pt idx="382">
                  <c:v>0.41737476419649511</c:v>
                </c:pt>
                <c:pt idx="383">
                  <c:v>4.8450001158921729E-2</c:v>
                </c:pt>
                <c:pt idx="384">
                  <c:v>0.45683663842063904</c:v>
                </c:pt>
                <c:pt idx="385">
                  <c:v>0.15212468663430023</c:v>
                </c:pt>
                <c:pt idx="386">
                  <c:v>0.3271110145915479</c:v>
                </c:pt>
                <c:pt idx="387">
                  <c:v>1.5869211172963862</c:v>
                </c:pt>
                <c:pt idx="388">
                  <c:v>0.16312730633278605</c:v>
                </c:pt>
                <c:pt idx="389">
                  <c:v>0.1124383061705494</c:v>
                </c:pt>
                <c:pt idx="390">
                  <c:v>8.9818130848406064E-2</c:v>
                </c:pt>
                <c:pt idx="391">
                  <c:v>1.1360417281044528</c:v>
                </c:pt>
                <c:pt idx="392">
                  <c:v>0.39807502933906047</c:v>
                </c:pt>
                <c:pt idx="393">
                  <c:v>0.4160461976168417</c:v>
                </c:pt>
                <c:pt idx="394">
                  <c:v>0.43366749106997915</c:v>
                </c:pt>
                <c:pt idx="395">
                  <c:v>7.1577638079749484E-2</c:v>
                </c:pt>
                <c:pt idx="396">
                  <c:v>0.16838409738698346</c:v>
                </c:pt>
                <c:pt idx="397">
                  <c:v>0.53485103732044426</c:v>
                </c:pt>
                <c:pt idx="398">
                  <c:v>0.37336562772424386</c:v>
                </c:pt>
                <c:pt idx="399">
                  <c:v>0.3835637341815934</c:v>
                </c:pt>
                <c:pt idx="400">
                  <c:v>0.37004603561513072</c:v>
                </c:pt>
                <c:pt idx="401">
                  <c:v>0.12527969597101318</c:v>
                </c:pt>
                <c:pt idx="402">
                  <c:v>0.34717962842495353</c:v>
                </c:pt>
                <c:pt idx="403">
                  <c:v>0.20735446045251482</c:v>
                </c:pt>
                <c:pt idx="404">
                  <c:v>0.46053884196275163</c:v>
                </c:pt>
                <c:pt idx="405">
                  <c:v>0.30968830531433511</c:v>
                </c:pt>
                <c:pt idx="406">
                  <c:v>0.26504417141645042</c:v>
                </c:pt>
                <c:pt idx="407">
                  <c:v>0.3070969222426152</c:v>
                </c:pt>
                <c:pt idx="408">
                  <c:v>0.27018664844450946</c:v>
                </c:pt>
                <c:pt idx="409">
                  <c:v>0.20146902011973378</c:v>
                </c:pt>
                <c:pt idx="410">
                  <c:v>0.25202517627956933</c:v>
                </c:pt>
                <c:pt idx="411">
                  <c:v>0.19254511341574343</c:v>
                </c:pt>
                <c:pt idx="412">
                  <c:v>0.32140647967321456</c:v>
                </c:pt>
                <c:pt idx="413">
                  <c:v>0.16968171306742441</c:v>
                </c:pt>
                <c:pt idx="414">
                  <c:v>0.25845950423166197</c:v>
                </c:pt>
                <c:pt idx="415">
                  <c:v>0.3901797478157194</c:v>
                </c:pt>
                <c:pt idx="416">
                  <c:v>0.25697445820993803</c:v>
                </c:pt>
                <c:pt idx="417">
                  <c:v>0.27408845638770707</c:v>
                </c:pt>
                <c:pt idx="418">
                  <c:v>0.58118357163937695</c:v>
                </c:pt>
                <c:pt idx="419">
                  <c:v>0.82326075358311801</c:v>
                </c:pt>
                <c:pt idx="420">
                  <c:v>1.4117777102818687</c:v>
                </c:pt>
                <c:pt idx="421">
                  <c:v>0.38532090284119391</c:v>
                </c:pt>
                <c:pt idx="422">
                  <c:v>0.4616288847962311</c:v>
                </c:pt>
                <c:pt idx="423">
                  <c:v>0.26760473771692794</c:v>
                </c:pt>
                <c:pt idx="424">
                  <c:v>0.22322513871559302</c:v>
                </c:pt>
                <c:pt idx="425">
                  <c:v>0.72314039006320563</c:v>
                </c:pt>
                <c:pt idx="426">
                  <c:v>0.25021468025017146</c:v>
                </c:pt>
                <c:pt idx="427">
                  <c:v>0.57024236018641439</c:v>
                </c:pt>
                <c:pt idx="428">
                  <c:v>0.35900020300640278</c:v>
                </c:pt>
                <c:pt idx="429">
                  <c:v>0.34936147647388083</c:v>
                </c:pt>
                <c:pt idx="430">
                  <c:v>0.37063163838417612</c:v>
                </c:pt>
                <c:pt idx="431">
                  <c:v>0.46930667009310501</c:v>
                </c:pt>
                <c:pt idx="432">
                  <c:v>0.45780130491002602</c:v>
                </c:pt>
                <c:pt idx="433">
                  <c:v>0.30996669055389336</c:v>
                </c:pt>
                <c:pt idx="434">
                  <c:v>0.22627770072767284</c:v>
                </c:pt>
                <c:pt idx="435">
                  <c:v>0.14497593969643141</c:v>
                </c:pt>
                <c:pt idx="436">
                  <c:v>0.37923411956856157</c:v>
                </c:pt>
                <c:pt idx="437">
                  <c:v>0.30299266146047454</c:v>
                </c:pt>
                <c:pt idx="438">
                  <c:v>0.47204516820751063</c:v>
                </c:pt>
                <c:pt idx="439">
                  <c:v>0.44875182856957974</c:v>
                </c:pt>
                <c:pt idx="440">
                  <c:v>0.13499645881062161</c:v>
                </c:pt>
                <c:pt idx="441">
                  <c:v>0.19263221490901916</c:v>
                </c:pt>
                <c:pt idx="442">
                  <c:v>0.45643967113593842</c:v>
                </c:pt>
                <c:pt idx="443">
                  <c:v>0.69977953075507049</c:v>
                </c:pt>
                <c:pt idx="444">
                  <c:v>0.33189225591274152</c:v>
                </c:pt>
                <c:pt idx="445">
                  <c:v>0.5105319312835741</c:v>
                </c:pt>
                <c:pt idx="446">
                  <c:v>0.45241049605096784</c:v>
                </c:pt>
                <c:pt idx="447">
                  <c:v>0.3881415836712403</c:v>
                </c:pt>
                <c:pt idx="448">
                  <c:v>0.61586612688256803</c:v>
                </c:pt>
                <c:pt idx="449">
                  <c:v>0.27176685902690689</c:v>
                </c:pt>
                <c:pt idx="450">
                  <c:v>0.19621665724646142</c:v>
                </c:pt>
                <c:pt idx="451">
                  <c:v>0.36817735182968914</c:v>
                </c:pt>
                <c:pt idx="452">
                  <c:v>0.69201751358932206</c:v>
                </c:pt>
                <c:pt idx="453">
                  <c:v>0.24514196905519015</c:v>
                </c:pt>
                <c:pt idx="454">
                  <c:v>0.70055544095298217</c:v>
                </c:pt>
                <c:pt idx="455">
                  <c:v>0.83877334079952259</c:v>
                </c:pt>
                <c:pt idx="456">
                  <c:v>0.12148825952239495</c:v>
                </c:pt>
                <c:pt idx="457">
                  <c:v>0.7987358608222257</c:v>
                </c:pt>
                <c:pt idx="458">
                  <c:v>0.71228298758507158</c:v>
                </c:pt>
                <c:pt idx="459">
                  <c:v>0.423764198029418</c:v>
                </c:pt>
                <c:pt idx="460">
                  <c:v>0.72100745673155764</c:v>
                </c:pt>
                <c:pt idx="461">
                  <c:v>0.55738129999914321</c:v>
                </c:pt>
                <c:pt idx="462">
                  <c:v>0.33614148586906012</c:v>
                </c:pt>
                <c:pt idx="463">
                  <c:v>0.17646720294463236</c:v>
                </c:pt>
                <c:pt idx="464">
                  <c:v>0.45963735597809485</c:v>
                </c:pt>
                <c:pt idx="465">
                  <c:v>0.23284822362873214</c:v>
                </c:pt>
                <c:pt idx="466">
                  <c:v>0.3040072796788138</c:v>
                </c:pt>
                <c:pt idx="467">
                  <c:v>0.45315074518375908</c:v>
                </c:pt>
                <c:pt idx="468">
                  <c:v>0.2140798610412471</c:v>
                </c:pt>
                <c:pt idx="469">
                  <c:v>0.20374071173897068</c:v>
                </c:pt>
                <c:pt idx="470">
                  <c:v>0.24350514576696369</c:v>
                </c:pt>
                <c:pt idx="471">
                  <c:v>1.3584100907750649</c:v>
                </c:pt>
                <c:pt idx="472">
                  <c:v>1.5508971767517794</c:v>
                </c:pt>
                <c:pt idx="473">
                  <c:v>0.37173291125029984</c:v>
                </c:pt>
                <c:pt idx="474">
                  <c:v>0.79765548490693305</c:v>
                </c:pt>
                <c:pt idx="475">
                  <c:v>0.72765327673447455</c:v>
                </c:pt>
                <c:pt idx="476">
                  <c:v>0.57851888845247057</c:v>
                </c:pt>
                <c:pt idx="477">
                  <c:v>0.33667711328510297</c:v>
                </c:pt>
                <c:pt idx="478">
                  <c:v>0.21378877626652582</c:v>
                </c:pt>
                <c:pt idx="479">
                  <c:v>0.57142538402619181</c:v>
                </c:pt>
                <c:pt idx="480">
                  <c:v>0.22488961729399737</c:v>
                </c:pt>
                <c:pt idx="481">
                  <c:v>0.23574830277568459</c:v>
                </c:pt>
                <c:pt idx="482">
                  <c:v>0.38890149361645854</c:v>
                </c:pt>
                <c:pt idx="483">
                  <c:v>0.94119602053727025</c:v>
                </c:pt>
                <c:pt idx="484">
                  <c:v>0.4650129683508144</c:v>
                </c:pt>
                <c:pt idx="485">
                  <c:v>0.8308467746129562</c:v>
                </c:pt>
                <c:pt idx="486">
                  <c:v>0.34507364122959405</c:v>
                </c:pt>
                <c:pt idx="487">
                  <c:v>0.36675957122714653</c:v>
                </c:pt>
                <c:pt idx="488">
                  <c:v>0.42451856753021211</c:v>
                </c:pt>
                <c:pt idx="489">
                  <c:v>0.25169807361237773</c:v>
                </c:pt>
                <c:pt idx="490">
                  <c:v>0.53068048790301514</c:v>
                </c:pt>
                <c:pt idx="491">
                  <c:v>0.46042890260219238</c:v>
                </c:pt>
                <c:pt idx="492">
                  <c:v>0.29577114448642039</c:v>
                </c:pt>
                <c:pt idx="493">
                  <c:v>0.12521829079602931</c:v>
                </c:pt>
                <c:pt idx="494">
                  <c:v>0.78708106604979733</c:v>
                </c:pt>
                <c:pt idx="495">
                  <c:v>0.35920023599126694</c:v>
                </c:pt>
                <c:pt idx="496">
                  <c:v>0.60728647836014105</c:v>
                </c:pt>
                <c:pt idx="497">
                  <c:v>0.18127577189513921</c:v>
                </c:pt>
                <c:pt idx="498">
                  <c:v>1.5397972271889451</c:v>
                </c:pt>
                <c:pt idx="499">
                  <c:v>0.68697048987811282</c:v>
                </c:pt>
                <c:pt idx="500">
                  <c:v>0.15582856327021233</c:v>
                </c:pt>
                <c:pt idx="501">
                  <c:v>0.54457817375068451</c:v>
                </c:pt>
                <c:pt idx="502">
                  <c:v>0.28565973433460101</c:v>
                </c:pt>
                <c:pt idx="503">
                  <c:v>8.7195526759437314E-2</c:v>
                </c:pt>
                <c:pt idx="504">
                  <c:v>0.10849111434105652</c:v>
                </c:pt>
                <c:pt idx="505">
                  <c:v>0.15797247895296174</c:v>
                </c:pt>
                <c:pt idx="506">
                  <c:v>0.14622722323893811</c:v>
                </c:pt>
                <c:pt idx="507">
                  <c:v>0.1655856435588472</c:v>
                </c:pt>
                <c:pt idx="508">
                  <c:v>0.28345636035428878</c:v>
                </c:pt>
                <c:pt idx="509">
                  <c:v>0.40661052312921342</c:v>
                </c:pt>
                <c:pt idx="510">
                  <c:v>8.8943923353872023E-2</c:v>
                </c:pt>
                <c:pt idx="511">
                  <c:v>0.73266797280809293</c:v>
                </c:pt>
                <c:pt idx="512">
                  <c:v>0.24554162892741438</c:v>
                </c:pt>
                <c:pt idx="513">
                  <c:v>0.58112581791339579</c:v>
                </c:pt>
                <c:pt idx="514">
                  <c:v>8.1466974901697853E-2</c:v>
                </c:pt>
                <c:pt idx="515">
                  <c:v>0.37135245758171731</c:v>
                </c:pt>
                <c:pt idx="516">
                  <c:v>0.16529162153906363</c:v>
                </c:pt>
                <c:pt idx="517">
                  <c:v>0.28921747750020366</c:v>
                </c:pt>
                <c:pt idx="518">
                  <c:v>0.36751084629886765</c:v>
                </c:pt>
                <c:pt idx="519">
                  <c:v>0.1733719699388514</c:v>
                </c:pt>
                <c:pt idx="520">
                  <c:v>0.42908239687461602</c:v>
                </c:pt>
                <c:pt idx="521">
                  <c:v>0.58542714225780035</c:v>
                </c:pt>
                <c:pt idx="522">
                  <c:v>0.18538842500709496</c:v>
                </c:pt>
                <c:pt idx="523">
                  <c:v>0.39674521381050809</c:v>
                </c:pt>
                <c:pt idx="524">
                  <c:v>0.33890197211617057</c:v>
                </c:pt>
                <c:pt idx="525">
                  <c:v>0.25287964773310811</c:v>
                </c:pt>
                <c:pt idx="526">
                  <c:v>9.7440562584806933E-2</c:v>
                </c:pt>
                <c:pt idx="527">
                  <c:v>0.10101212171615348</c:v>
                </c:pt>
                <c:pt idx="528">
                  <c:v>0.26327218088803583</c:v>
                </c:pt>
                <c:pt idx="529">
                  <c:v>0.37283948479803986</c:v>
                </c:pt>
                <c:pt idx="530">
                  <c:v>0.26886523951567654</c:v>
                </c:pt>
                <c:pt idx="531">
                  <c:v>0.32197654434729461</c:v>
                </c:pt>
                <c:pt idx="532">
                  <c:v>0.43748783605059316</c:v>
                </c:pt>
                <c:pt idx="533">
                  <c:v>0.25869829019135882</c:v>
                </c:pt>
                <c:pt idx="534">
                  <c:v>0.45803985219155052</c:v>
                </c:pt>
                <c:pt idx="535">
                  <c:v>0.1548257776343025</c:v>
                </c:pt>
                <c:pt idx="536">
                  <c:v>0.96512540449282369</c:v>
                </c:pt>
                <c:pt idx="537">
                  <c:v>0.60802703440480599</c:v>
                </c:pt>
                <c:pt idx="538">
                  <c:v>0.2244651769621111</c:v>
                </c:pt>
                <c:pt idx="539">
                  <c:v>3.8102669017400004E-2</c:v>
                </c:pt>
                <c:pt idx="540">
                  <c:v>1.0755091285347049</c:v>
                </c:pt>
                <c:pt idx="541">
                  <c:v>0.31892520709048888</c:v>
                </c:pt>
                <c:pt idx="542">
                  <c:v>0.2487457576016503</c:v>
                </c:pt>
                <c:pt idx="543">
                  <c:v>0.18404259597473605</c:v>
                </c:pt>
                <c:pt idx="544">
                  <c:v>0.49645837558707129</c:v>
                </c:pt>
                <c:pt idx="545">
                  <c:v>0.24143715479119088</c:v>
                </c:pt>
                <c:pt idx="546">
                  <c:v>0.37834825969773522</c:v>
                </c:pt>
                <c:pt idx="547">
                  <c:v>0.17196564646417034</c:v>
                </c:pt>
                <c:pt idx="548">
                  <c:v>0.12524647326756089</c:v>
                </c:pt>
                <c:pt idx="549">
                  <c:v>0.69686637014799935</c:v>
                </c:pt>
                <c:pt idx="550">
                  <c:v>0.72350231009336863</c:v>
                </c:pt>
                <c:pt idx="551">
                  <c:v>0.75473922779695179</c:v>
                </c:pt>
                <c:pt idx="552">
                  <c:v>0.89472009266183417</c:v>
                </c:pt>
                <c:pt idx="553">
                  <c:v>0.27674474873817712</c:v>
                </c:pt>
                <c:pt idx="554">
                  <c:v>0.20061710787611808</c:v>
                </c:pt>
                <c:pt idx="555">
                  <c:v>0.4517396162774272</c:v>
                </c:pt>
                <c:pt idx="556">
                  <c:v>0.35502492224506366</c:v>
                </c:pt>
                <c:pt idx="557">
                  <c:v>0.48777798631475111</c:v>
                </c:pt>
                <c:pt idx="558">
                  <c:v>0.20446767736786686</c:v>
                </c:pt>
                <c:pt idx="559">
                  <c:v>0.97937752363359465</c:v>
                </c:pt>
                <c:pt idx="560">
                  <c:v>0.26316134811491132</c:v>
                </c:pt>
                <c:pt idx="561">
                  <c:v>0.10130494633333509</c:v>
                </c:pt>
                <c:pt idx="562">
                  <c:v>1.0220507441557025</c:v>
                </c:pt>
                <c:pt idx="563">
                  <c:v>0.2138047310673219</c:v>
                </c:pt>
                <c:pt idx="564">
                  <c:v>0.31088854333370097</c:v>
                </c:pt>
                <c:pt idx="565">
                  <c:v>0.81710054771798646</c:v>
                </c:pt>
                <c:pt idx="566">
                  <c:v>0.12681812281442895</c:v>
                </c:pt>
                <c:pt idx="567">
                  <c:v>0.716686649085438</c:v>
                </c:pt>
                <c:pt idx="568">
                  <c:v>0.11024752750064248</c:v>
                </c:pt>
                <c:pt idx="569">
                  <c:v>5.7465941742112392E-2</c:v>
                </c:pt>
                <c:pt idx="570">
                  <c:v>0.46723828880863216</c:v>
                </c:pt>
                <c:pt idx="571">
                  <c:v>0.19992218240203474</c:v>
                </c:pt>
                <c:pt idx="572">
                  <c:v>0.24549183976404887</c:v>
                </c:pt>
                <c:pt idx="573">
                  <c:v>0.34481122324394509</c:v>
                </c:pt>
                <c:pt idx="574">
                  <c:v>0.15815334630027245</c:v>
                </c:pt>
                <c:pt idx="575">
                  <c:v>0.26256916748070491</c:v>
                </c:pt>
                <c:pt idx="576">
                  <c:v>0.3967607911241533</c:v>
                </c:pt>
                <c:pt idx="577">
                  <c:v>0.65004905138070601</c:v>
                </c:pt>
                <c:pt idx="578">
                  <c:v>0.35160291279079647</c:v>
                </c:pt>
                <c:pt idx="579">
                  <c:v>0.20245961476044894</c:v>
                </c:pt>
                <c:pt idx="580">
                  <c:v>0.4235054667983924</c:v>
                </c:pt>
                <c:pt idx="581">
                  <c:v>0.39630958963721152</c:v>
                </c:pt>
                <c:pt idx="582">
                  <c:v>0.41092310869144466</c:v>
                </c:pt>
                <c:pt idx="583">
                  <c:v>0.39671417631361638</c:v>
                </c:pt>
                <c:pt idx="584">
                  <c:v>0.53208905072391932</c:v>
                </c:pt>
                <c:pt idx="585">
                  <c:v>3.1676158099137375E-2</c:v>
                </c:pt>
                <c:pt idx="586">
                  <c:v>0.89890296923872093</c:v>
                </c:pt>
                <c:pt idx="587">
                  <c:v>0.55690201559067276</c:v>
                </c:pt>
                <c:pt idx="588">
                  <c:v>0.93160781412028459</c:v>
                </c:pt>
                <c:pt idx="589">
                  <c:v>0.50782456287937094</c:v>
                </c:pt>
                <c:pt idx="590">
                  <c:v>0.58492851688017744</c:v>
                </c:pt>
                <c:pt idx="591">
                  <c:v>1.3057083451760167</c:v>
                </c:pt>
                <c:pt idx="592">
                  <c:v>0.1451493326685922</c:v>
                </c:pt>
                <c:pt idx="593">
                  <c:v>0.27356775426403068</c:v>
                </c:pt>
                <c:pt idx="594">
                  <c:v>0.64369232597381298</c:v>
                </c:pt>
                <c:pt idx="595">
                  <c:v>0.44204314318309557</c:v>
                </c:pt>
                <c:pt idx="596">
                  <c:v>0.67482706087785083</c:v>
                </c:pt>
                <c:pt idx="597">
                  <c:v>0.55494148104079422</c:v>
                </c:pt>
                <c:pt idx="598">
                  <c:v>9.544195090889751E-2</c:v>
                </c:pt>
                <c:pt idx="599">
                  <c:v>0.15645765425779246</c:v>
                </c:pt>
                <c:pt idx="600">
                  <c:v>0.34532272509613904</c:v>
                </c:pt>
                <c:pt idx="601">
                  <c:v>1.2819776578743109</c:v>
                </c:pt>
                <c:pt idx="602">
                  <c:v>0.38903690851939743</c:v>
                </c:pt>
                <c:pt idx="603">
                  <c:v>0.10425755626025612</c:v>
                </c:pt>
                <c:pt idx="604">
                  <c:v>0.36230909197527428</c:v>
                </c:pt>
                <c:pt idx="605">
                  <c:v>0.51575794679471265</c:v>
                </c:pt>
                <c:pt idx="606">
                  <c:v>0.61225199588708357</c:v>
                </c:pt>
                <c:pt idx="607">
                  <c:v>0.31441661969509216</c:v>
                </c:pt>
                <c:pt idx="608">
                  <c:v>1.5244167718229855</c:v>
                </c:pt>
                <c:pt idx="609">
                  <c:v>0.4049726948169301</c:v>
                </c:pt>
                <c:pt idx="610">
                  <c:v>0.14640374931372513</c:v>
                </c:pt>
                <c:pt idx="611">
                  <c:v>0.55272009771173725</c:v>
                </c:pt>
                <c:pt idx="612">
                  <c:v>4.7816356829704532E-2</c:v>
                </c:pt>
                <c:pt idx="613">
                  <c:v>0.13211421354145081</c:v>
                </c:pt>
                <c:pt idx="614">
                  <c:v>0.50274618257829129</c:v>
                </c:pt>
                <c:pt idx="615">
                  <c:v>0.21859530621949919</c:v>
                </c:pt>
                <c:pt idx="616">
                  <c:v>6.2654490652346517E-2</c:v>
                </c:pt>
                <c:pt idx="617">
                  <c:v>0.50369793980313649</c:v>
                </c:pt>
                <c:pt idx="618">
                  <c:v>7.4794974418411542E-2</c:v>
                </c:pt>
                <c:pt idx="619">
                  <c:v>0.32748906040660231</c:v>
                </c:pt>
                <c:pt idx="620">
                  <c:v>0.15605620543373089</c:v>
                </c:pt>
                <c:pt idx="621">
                  <c:v>0.13633672820651466</c:v>
                </c:pt>
                <c:pt idx="622">
                  <c:v>0.20598013520498526</c:v>
                </c:pt>
                <c:pt idx="623">
                  <c:v>0.43102241688639964</c:v>
                </c:pt>
                <c:pt idx="624">
                  <c:v>0.66232393182042593</c:v>
                </c:pt>
                <c:pt idx="625">
                  <c:v>0.50217708174426701</c:v>
                </c:pt>
                <c:pt idx="626">
                  <c:v>0.28627617845178577</c:v>
                </c:pt>
                <c:pt idx="627">
                  <c:v>0.20468623276955977</c:v>
                </c:pt>
                <c:pt idx="628">
                  <c:v>0.17153975048925307</c:v>
                </c:pt>
                <c:pt idx="629">
                  <c:v>0.49956689518848396</c:v>
                </c:pt>
                <c:pt idx="630">
                  <c:v>0.29703809903552791</c:v>
                </c:pt>
                <c:pt idx="631">
                  <c:v>0.41336039185629048</c:v>
                </c:pt>
                <c:pt idx="632">
                  <c:v>0.12461152509606865</c:v>
                </c:pt>
                <c:pt idx="633">
                  <c:v>0.23908237089250672</c:v>
                </c:pt>
                <c:pt idx="634">
                  <c:v>0.25652364803701921</c:v>
                </c:pt>
                <c:pt idx="635">
                  <c:v>0.42464528687200165</c:v>
                </c:pt>
                <c:pt idx="636">
                  <c:v>0.40388385112144398</c:v>
                </c:pt>
                <c:pt idx="637">
                  <c:v>0.3436980000208365</c:v>
                </c:pt>
                <c:pt idx="638">
                  <c:v>0.58585957638160835</c:v>
                </c:pt>
                <c:pt idx="639">
                  <c:v>0.25344803105487745</c:v>
                </c:pt>
                <c:pt idx="640">
                  <c:v>0.32248986909366018</c:v>
                </c:pt>
                <c:pt idx="641">
                  <c:v>0.48838265534558012</c:v>
                </c:pt>
                <c:pt idx="642">
                  <c:v>1.0037956466355595</c:v>
                </c:pt>
                <c:pt idx="643">
                  <c:v>0.30171051541216176</c:v>
                </c:pt>
                <c:pt idx="644">
                  <c:v>8.9729603106623479E-2</c:v>
                </c:pt>
                <c:pt idx="645">
                  <c:v>0.82851823499506505</c:v>
                </c:pt>
                <c:pt idx="646">
                  <c:v>0.49098645760982151</c:v>
                </c:pt>
                <c:pt idx="647">
                  <c:v>0.96737977235649364</c:v>
                </c:pt>
                <c:pt idx="648">
                  <c:v>0.6766638684192916</c:v>
                </c:pt>
                <c:pt idx="649">
                  <c:v>5.8100694994358548E-2</c:v>
                </c:pt>
                <c:pt idx="650">
                  <c:v>0.29704290615654383</c:v>
                </c:pt>
                <c:pt idx="651">
                  <c:v>0.64605292256908609</c:v>
                </c:pt>
                <c:pt idx="652">
                  <c:v>0.46666361357724817</c:v>
                </c:pt>
                <c:pt idx="653">
                  <c:v>0.34951340352100146</c:v>
                </c:pt>
                <c:pt idx="654">
                  <c:v>0.65700036712348897</c:v>
                </c:pt>
                <c:pt idx="655">
                  <c:v>0.21895172633933324</c:v>
                </c:pt>
                <c:pt idx="656">
                  <c:v>0.54061454578208767</c:v>
                </c:pt>
                <c:pt idx="657">
                  <c:v>0.25033236928071911</c:v>
                </c:pt>
                <c:pt idx="658">
                  <c:v>5.8965742078154193E-2</c:v>
                </c:pt>
                <c:pt idx="659">
                  <c:v>0.71531091696974602</c:v>
                </c:pt>
                <c:pt idx="660">
                  <c:v>0.25265432134865407</c:v>
                </c:pt>
                <c:pt idx="661">
                  <c:v>0.39419506511237579</c:v>
                </c:pt>
                <c:pt idx="662">
                  <c:v>0.15262202558262405</c:v>
                </c:pt>
                <c:pt idx="663">
                  <c:v>0.38839610324139784</c:v>
                </c:pt>
                <c:pt idx="664">
                  <c:v>0.13476491547673941</c:v>
                </c:pt>
                <c:pt idx="665">
                  <c:v>1.0949832848959407</c:v>
                </c:pt>
                <c:pt idx="666">
                  <c:v>0.39933741358616182</c:v>
                </c:pt>
                <c:pt idx="667">
                  <c:v>0.43067062405652123</c:v>
                </c:pt>
                <c:pt idx="668">
                  <c:v>0.38968074450173784</c:v>
                </c:pt>
                <c:pt idx="669">
                  <c:v>0.92599285491260375</c:v>
                </c:pt>
                <c:pt idx="670">
                  <c:v>0.44920785365409532</c:v>
                </c:pt>
                <c:pt idx="671">
                  <c:v>0.45185656478612835</c:v>
                </c:pt>
                <c:pt idx="672">
                  <c:v>1.1026133673033405</c:v>
                </c:pt>
                <c:pt idx="673">
                  <c:v>0.21667689890191077</c:v>
                </c:pt>
                <c:pt idx="674">
                  <c:v>0.36909479527831923</c:v>
                </c:pt>
                <c:pt idx="675">
                  <c:v>0.57740478800632822</c:v>
                </c:pt>
                <c:pt idx="676">
                  <c:v>0.2841329881985688</c:v>
                </c:pt>
                <c:pt idx="677">
                  <c:v>0.21137351304453933</c:v>
                </c:pt>
                <c:pt idx="678">
                  <c:v>0.39838922045917524</c:v>
                </c:pt>
                <c:pt idx="679">
                  <c:v>0.27231922608114445</c:v>
                </c:pt>
                <c:pt idx="680">
                  <c:v>0.35064325655447348</c:v>
                </c:pt>
                <c:pt idx="681">
                  <c:v>0.56579328956610908</c:v>
                </c:pt>
                <c:pt idx="682">
                  <c:v>6.3061651568666832E-2</c:v>
                </c:pt>
                <c:pt idx="683">
                  <c:v>0.23962346454810479</c:v>
                </c:pt>
                <c:pt idx="684">
                  <c:v>0.77362939155741106</c:v>
                </c:pt>
                <c:pt idx="685">
                  <c:v>0.89569754486590725</c:v>
                </c:pt>
                <c:pt idx="686">
                  <c:v>0.45988924169996981</c:v>
                </c:pt>
                <c:pt idx="687">
                  <c:v>0.28222658791007493</c:v>
                </c:pt>
                <c:pt idx="688">
                  <c:v>0.51161196735861836</c:v>
                </c:pt>
                <c:pt idx="689">
                  <c:v>0.33013308913929418</c:v>
                </c:pt>
                <c:pt idx="690">
                  <c:v>0.7313654656317663</c:v>
                </c:pt>
                <c:pt idx="691">
                  <c:v>0.2309465714859229</c:v>
                </c:pt>
                <c:pt idx="692">
                  <c:v>0.14414680878025354</c:v>
                </c:pt>
                <c:pt idx="693">
                  <c:v>0.14537545050367928</c:v>
                </c:pt>
                <c:pt idx="694">
                  <c:v>0.33434473363664452</c:v>
                </c:pt>
                <c:pt idx="695">
                  <c:v>0.37283452486728574</c:v>
                </c:pt>
                <c:pt idx="696">
                  <c:v>0.65711601722258006</c:v>
                </c:pt>
                <c:pt idx="697">
                  <c:v>0.19390054218385711</c:v>
                </c:pt>
                <c:pt idx="698">
                  <c:v>7.3854100405494449E-2</c:v>
                </c:pt>
                <c:pt idx="699">
                  <c:v>0.32654313600330021</c:v>
                </c:pt>
                <c:pt idx="700">
                  <c:v>0.24403097308962263</c:v>
                </c:pt>
                <c:pt idx="701">
                  <c:v>0.47077926405045289</c:v>
                </c:pt>
                <c:pt idx="702">
                  <c:v>0.4235604700928981</c:v>
                </c:pt>
                <c:pt idx="703">
                  <c:v>0.21964365219577431</c:v>
                </c:pt>
                <c:pt idx="704">
                  <c:v>0.24692711752978536</c:v>
                </c:pt>
                <c:pt idx="705">
                  <c:v>0.25558419286539014</c:v>
                </c:pt>
                <c:pt idx="706">
                  <c:v>7.2002965885895165E-2</c:v>
                </c:pt>
                <c:pt idx="707">
                  <c:v>0.67069205184547975</c:v>
                </c:pt>
                <c:pt idx="708">
                  <c:v>0.35649438710384729</c:v>
                </c:pt>
                <c:pt idx="709">
                  <c:v>0.52096118144302039</c:v>
                </c:pt>
                <c:pt idx="710">
                  <c:v>0.4968898676105038</c:v>
                </c:pt>
                <c:pt idx="711">
                  <c:v>0.30784988039813754</c:v>
                </c:pt>
                <c:pt idx="712">
                  <c:v>0.44318531065503386</c:v>
                </c:pt>
                <c:pt idx="713">
                  <c:v>0.1455849470334698</c:v>
                </c:pt>
                <c:pt idx="714">
                  <c:v>0.30934425826978185</c:v>
                </c:pt>
                <c:pt idx="715">
                  <c:v>0.69183910427456041</c:v>
                </c:pt>
                <c:pt idx="716">
                  <c:v>0.13470339212596194</c:v>
                </c:pt>
                <c:pt idx="717">
                  <c:v>0.25477111985932499</c:v>
                </c:pt>
                <c:pt idx="718">
                  <c:v>0.81086681186841592</c:v>
                </c:pt>
                <c:pt idx="719">
                  <c:v>0.16608053883293739</c:v>
                </c:pt>
                <c:pt idx="720">
                  <c:v>0.70757221248740976</c:v>
                </c:pt>
                <c:pt idx="721">
                  <c:v>0.45276313134246227</c:v>
                </c:pt>
                <c:pt idx="722">
                  <c:v>0.60881808521222602</c:v>
                </c:pt>
                <c:pt idx="723">
                  <c:v>0.2436052894362204</c:v>
                </c:pt>
                <c:pt idx="724">
                  <c:v>0.22254007076111559</c:v>
                </c:pt>
                <c:pt idx="725">
                  <c:v>0.18978783955336187</c:v>
                </c:pt>
                <c:pt idx="726">
                  <c:v>0.35662094918457932</c:v>
                </c:pt>
                <c:pt idx="727">
                  <c:v>1.1234315031350324</c:v>
                </c:pt>
                <c:pt idx="728">
                  <c:v>0.68375843572122097</c:v>
                </c:pt>
                <c:pt idx="729">
                  <c:v>0.57025497532159797</c:v>
                </c:pt>
                <c:pt idx="730">
                  <c:v>1.066194482080383</c:v>
                </c:pt>
                <c:pt idx="731">
                  <c:v>0.46597390120558213</c:v>
                </c:pt>
                <c:pt idx="732">
                  <c:v>0.2387191442154597</c:v>
                </c:pt>
                <c:pt idx="733">
                  <c:v>0.35492911198308441</c:v>
                </c:pt>
                <c:pt idx="734">
                  <c:v>0.76330290475968621</c:v>
                </c:pt>
                <c:pt idx="735">
                  <c:v>0.29153219287032162</c:v>
                </c:pt>
                <c:pt idx="736">
                  <c:v>1.0281301262779756</c:v>
                </c:pt>
                <c:pt idx="737">
                  <c:v>0.32121734189122009</c:v>
                </c:pt>
                <c:pt idx="738">
                  <c:v>-6.7022920904058481E-3</c:v>
                </c:pt>
                <c:pt idx="739">
                  <c:v>0.24946965941257115</c:v>
                </c:pt>
                <c:pt idx="740">
                  <c:v>0.34819438305834982</c:v>
                </c:pt>
                <c:pt idx="741">
                  <c:v>0.63533252066595214</c:v>
                </c:pt>
                <c:pt idx="742">
                  <c:v>0.26857667460665535</c:v>
                </c:pt>
                <c:pt idx="743">
                  <c:v>0.21668403607935716</c:v>
                </c:pt>
                <c:pt idx="744">
                  <c:v>0.83793729739756273</c:v>
                </c:pt>
                <c:pt idx="745">
                  <c:v>0.33959776902502625</c:v>
                </c:pt>
                <c:pt idx="746">
                  <c:v>0.18815791742475518</c:v>
                </c:pt>
                <c:pt idx="747">
                  <c:v>0.63693972222768735</c:v>
                </c:pt>
                <c:pt idx="748">
                  <c:v>0.59047290623314375</c:v>
                </c:pt>
                <c:pt idx="749">
                  <c:v>0.94607971538199642</c:v>
                </c:pt>
                <c:pt idx="750">
                  <c:v>0.44445090483902128</c:v>
                </c:pt>
                <c:pt idx="751">
                  <c:v>0.1031624360528518</c:v>
                </c:pt>
                <c:pt idx="752">
                  <c:v>0.38454945512953564</c:v>
                </c:pt>
                <c:pt idx="753">
                  <c:v>0.33500701100870511</c:v>
                </c:pt>
                <c:pt idx="754">
                  <c:v>-3.1199835292300193E-2</c:v>
                </c:pt>
                <c:pt idx="755">
                  <c:v>0.46204927129441842</c:v>
                </c:pt>
                <c:pt idx="756">
                  <c:v>0.15638530028943265</c:v>
                </c:pt>
                <c:pt idx="757">
                  <c:v>8.6248678507660159E-2</c:v>
                </c:pt>
                <c:pt idx="758">
                  <c:v>0.421451915506867</c:v>
                </c:pt>
                <c:pt idx="759">
                  <c:v>0.36677064658588598</c:v>
                </c:pt>
                <c:pt idx="760">
                  <c:v>0.13364366776100578</c:v>
                </c:pt>
                <c:pt idx="761">
                  <c:v>0.24867841826758319</c:v>
                </c:pt>
                <c:pt idx="762">
                  <c:v>0.95140197969149121</c:v>
                </c:pt>
                <c:pt idx="763">
                  <c:v>0.28060361265402634</c:v>
                </c:pt>
                <c:pt idx="764">
                  <c:v>0.31980296083944371</c:v>
                </c:pt>
                <c:pt idx="765">
                  <c:v>0.40279781452066477</c:v>
                </c:pt>
                <c:pt idx="766">
                  <c:v>5.3847215831103412E-2</c:v>
                </c:pt>
                <c:pt idx="767">
                  <c:v>0.17433791117134945</c:v>
                </c:pt>
                <c:pt idx="768">
                  <c:v>0.60764179402314689</c:v>
                </c:pt>
                <c:pt idx="769">
                  <c:v>0.89609792143059597</c:v>
                </c:pt>
                <c:pt idx="770">
                  <c:v>0.32467542147627881</c:v>
                </c:pt>
                <c:pt idx="771">
                  <c:v>0.41056130547889857</c:v>
                </c:pt>
                <c:pt idx="772">
                  <c:v>0.61733022205527543</c:v>
                </c:pt>
                <c:pt idx="773">
                  <c:v>0.30534427339054293</c:v>
                </c:pt>
                <c:pt idx="774">
                  <c:v>0.61178813787808917</c:v>
                </c:pt>
                <c:pt idx="775">
                  <c:v>0.56119376347615368</c:v>
                </c:pt>
                <c:pt idx="776">
                  <c:v>0.33605495531383678</c:v>
                </c:pt>
                <c:pt idx="777">
                  <c:v>0.45569837042724259</c:v>
                </c:pt>
                <c:pt idx="778">
                  <c:v>0.30264262190455504</c:v>
                </c:pt>
                <c:pt idx="779">
                  <c:v>0.33839670853984138</c:v>
                </c:pt>
                <c:pt idx="780">
                  <c:v>0.33536490959530951</c:v>
                </c:pt>
                <c:pt idx="781">
                  <c:v>0.27179699568426585</c:v>
                </c:pt>
                <c:pt idx="782">
                  <c:v>0.39830691538200469</c:v>
                </c:pt>
                <c:pt idx="783">
                  <c:v>7.3381326019690718E-2</c:v>
                </c:pt>
                <c:pt idx="784">
                  <c:v>0.22728088866380247</c:v>
                </c:pt>
                <c:pt idx="785">
                  <c:v>0.3675998644634797</c:v>
                </c:pt>
                <c:pt idx="786">
                  <c:v>0.11359513145042488</c:v>
                </c:pt>
                <c:pt idx="787">
                  <c:v>0.20681042547243145</c:v>
                </c:pt>
                <c:pt idx="788">
                  <c:v>0.78700467154456977</c:v>
                </c:pt>
                <c:pt idx="789">
                  <c:v>0.5672829167893525</c:v>
                </c:pt>
                <c:pt idx="790">
                  <c:v>0.30502158084977449</c:v>
                </c:pt>
                <c:pt idx="791">
                  <c:v>0.28634420964107399</c:v>
                </c:pt>
                <c:pt idx="792">
                  <c:v>9.8704819434233038E-2</c:v>
                </c:pt>
                <c:pt idx="793">
                  <c:v>0.49826280089146024</c:v>
                </c:pt>
                <c:pt idx="794">
                  <c:v>0.780094588588784</c:v>
                </c:pt>
                <c:pt idx="795">
                  <c:v>0.44429277479605567</c:v>
                </c:pt>
                <c:pt idx="796">
                  <c:v>0.21199874126520513</c:v>
                </c:pt>
                <c:pt idx="797">
                  <c:v>0.42225981780764421</c:v>
                </c:pt>
                <c:pt idx="798">
                  <c:v>0.37418217918865526</c:v>
                </c:pt>
                <c:pt idx="799">
                  <c:v>8.78893360475832E-2</c:v>
                </c:pt>
                <c:pt idx="800">
                  <c:v>7.4165952110997857E-2</c:v>
                </c:pt>
                <c:pt idx="801">
                  <c:v>0.21069911968045218</c:v>
                </c:pt>
                <c:pt idx="802">
                  <c:v>0.39485157710866226</c:v>
                </c:pt>
                <c:pt idx="803">
                  <c:v>0.300572769023427</c:v>
                </c:pt>
                <c:pt idx="804">
                  <c:v>0.75534396655432801</c:v>
                </c:pt>
                <c:pt idx="805">
                  <c:v>0.2247520458697494</c:v>
                </c:pt>
                <c:pt idx="806">
                  <c:v>0.34956909152444915</c:v>
                </c:pt>
                <c:pt idx="807">
                  <c:v>0.2493547383742678</c:v>
                </c:pt>
                <c:pt idx="808">
                  <c:v>0.30374431073576424</c:v>
                </c:pt>
                <c:pt idx="809">
                  <c:v>0.76768634307156791</c:v>
                </c:pt>
                <c:pt idx="810">
                  <c:v>0.79170661752166982</c:v>
                </c:pt>
                <c:pt idx="811">
                  <c:v>0.15073327836446015</c:v>
                </c:pt>
                <c:pt idx="812">
                  <c:v>0.56185753834920149</c:v>
                </c:pt>
                <c:pt idx="813">
                  <c:v>0.530168525466582</c:v>
                </c:pt>
                <c:pt idx="814">
                  <c:v>0.19603196151615965</c:v>
                </c:pt>
                <c:pt idx="815">
                  <c:v>0.25157989997493768</c:v>
                </c:pt>
                <c:pt idx="816">
                  <c:v>0.35339115395440945</c:v>
                </c:pt>
                <c:pt idx="817">
                  <c:v>0.52501747585521841</c:v>
                </c:pt>
                <c:pt idx="818">
                  <c:v>0.40757838610443642</c:v>
                </c:pt>
                <c:pt idx="819">
                  <c:v>0.33535587191405725</c:v>
                </c:pt>
                <c:pt idx="820">
                  <c:v>0.10561591688797289</c:v>
                </c:pt>
                <c:pt idx="821">
                  <c:v>0.43681151158362841</c:v>
                </c:pt>
                <c:pt idx="822">
                  <c:v>0.59611754560101904</c:v>
                </c:pt>
                <c:pt idx="823">
                  <c:v>0.39596390884626143</c:v>
                </c:pt>
                <c:pt idx="824">
                  <c:v>0.26808461964980967</c:v>
                </c:pt>
                <c:pt idx="825">
                  <c:v>0.25345630653745488</c:v>
                </c:pt>
                <c:pt idx="826">
                  <c:v>0.47838406723161597</c:v>
                </c:pt>
                <c:pt idx="827">
                  <c:v>0.40871374995594678</c:v>
                </c:pt>
                <c:pt idx="828">
                  <c:v>0.25390048680550503</c:v>
                </c:pt>
                <c:pt idx="829">
                  <c:v>0.14658790006023459</c:v>
                </c:pt>
                <c:pt idx="830">
                  <c:v>0.33593877060994881</c:v>
                </c:pt>
                <c:pt idx="831">
                  <c:v>0.26322952984596704</c:v>
                </c:pt>
                <c:pt idx="832">
                  <c:v>0.65564968064927154</c:v>
                </c:pt>
                <c:pt idx="833">
                  <c:v>0.42569472821317067</c:v>
                </c:pt>
                <c:pt idx="834">
                  <c:v>0.25824117255044055</c:v>
                </c:pt>
                <c:pt idx="835">
                  <c:v>0.58625809736825474</c:v>
                </c:pt>
                <c:pt idx="836">
                  <c:v>0.44746646039069393</c:v>
                </c:pt>
                <c:pt idx="837">
                  <c:v>0.89077798463906888</c:v>
                </c:pt>
                <c:pt idx="838">
                  <c:v>0.33159514992198869</c:v>
                </c:pt>
                <c:pt idx="839">
                  <c:v>0.34423863299602253</c:v>
                </c:pt>
                <c:pt idx="840">
                  <c:v>0.24388965284144426</c:v>
                </c:pt>
                <c:pt idx="841">
                  <c:v>0.35566220332095977</c:v>
                </c:pt>
                <c:pt idx="842">
                  <c:v>0.31058511226108809</c:v>
                </c:pt>
                <c:pt idx="843">
                  <c:v>0.12765685262589255</c:v>
                </c:pt>
                <c:pt idx="844">
                  <c:v>0.30587715556055795</c:v>
                </c:pt>
                <c:pt idx="845">
                  <c:v>0.19940925253822517</c:v>
                </c:pt>
                <c:pt idx="846">
                  <c:v>0.31714608464248695</c:v>
                </c:pt>
                <c:pt idx="847">
                  <c:v>8.7105242940237027E-2</c:v>
                </c:pt>
                <c:pt idx="848">
                  <c:v>0.1973563992837235</c:v>
                </c:pt>
                <c:pt idx="849">
                  <c:v>0.42687788676539551</c:v>
                </c:pt>
                <c:pt idx="850">
                  <c:v>0.61363318900201769</c:v>
                </c:pt>
                <c:pt idx="851">
                  <c:v>0.8327438213149545</c:v>
                </c:pt>
                <c:pt idx="852">
                  <c:v>0.54019677753254847</c:v>
                </c:pt>
                <c:pt idx="853">
                  <c:v>0.67182947443605379</c:v>
                </c:pt>
                <c:pt idx="854">
                  <c:v>0.65296583704952393</c:v>
                </c:pt>
                <c:pt idx="855">
                  <c:v>0.63791894143841521</c:v>
                </c:pt>
                <c:pt idx="856">
                  <c:v>6.7897416452594506E-2</c:v>
                </c:pt>
                <c:pt idx="857">
                  <c:v>0.66372700853758904</c:v>
                </c:pt>
                <c:pt idx="858">
                  <c:v>0.16392824450910393</c:v>
                </c:pt>
                <c:pt idx="859">
                  <c:v>0.75389193535633936</c:v>
                </c:pt>
                <c:pt idx="860">
                  <c:v>0.52782077411952599</c:v>
                </c:pt>
                <c:pt idx="861">
                  <c:v>0.15530433406266653</c:v>
                </c:pt>
                <c:pt idx="862">
                  <c:v>0.56613473638914602</c:v>
                </c:pt>
                <c:pt idx="863">
                  <c:v>0.64420568362722896</c:v>
                </c:pt>
                <c:pt idx="864">
                  <c:v>0.14148410319589821</c:v>
                </c:pt>
                <c:pt idx="865">
                  <c:v>7.0307194573028475E-2</c:v>
                </c:pt>
                <c:pt idx="866">
                  <c:v>0.1389204295287163</c:v>
                </c:pt>
                <c:pt idx="867">
                  <c:v>0.22772336886988587</c:v>
                </c:pt>
                <c:pt idx="868">
                  <c:v>0.48391440319198153</c:v>
                </c:pt>
                <c:pt idx="869">
                  <c:v>0.26585763472913726</c:v>
                </c:pt>
                <c:pt idx="870">
                  <c:v>0.20457460717130971</c:v>
                </c:pt>
                <c:pt idx="871">
                  <c:v>0.35422429623728746</c:v>
                </c:pt>
                <c:pt idx="872">
                  <c:v>0.47868313653569938</c:v>
                </c:pt>
                <c:pt idx="873">
                  <c:v>0.56335320406637646</c:v>
                </c:pt>
                <c:pt idx="874">
                  <c:v>1.0689504199370337</c:v>
                </c:pt>
                <c:pt idx="875">
                  <c:v>0.9125292762404813</c:v>
                </c:pt>
                <c:pt idx="876">
                  <c:v>0.24286050526611191</c:v>
                </c:pt>
                <c:pt idx="877">
                  <c:v>0.47925078851005942</c:v>
                </c:pt>
                <c:pt idx="878">
                  <c:v>0.31265795829285636</c:v>
                </c:pt>
                <c:pt idx="879">
                  <c:v>0.16825402518426991</c:v>
                </c:pt>
                <c:pt idx="880">
                  <c:v>0.37481379005016713</c:v>
                </c:pt>
                <c:pt idx="881">
                  <c:v>0.60456832366344671</c:v>
                </c:pt>
                <c:pt idx="882">
                  <c:v>0.31071534570233261</c:v>
                </c:pt>
                <c:pt idx="883">
                  <c:v>-3.3254083947543478E-2</c:v>
                </c:pt>
                <c:pt idx="884">
                  <c:v>0.46325098802226528</c:v>
                </c:pt>
                <c:pt idx="885">
                  <c:v>0.17449528939761549</c:v>
                </c:pt>
                <c:pt idx="886">
                  <c:v>0.30974757252132079</c:v>
                </c:pt>
                <c:pt idx="887">
                  <c:v>0.1374138685978803</c:v>
                </c:pt>
                <c:pt idx="888">
                  <c:v>0.61366177162895763</c:v>
                </c:pt>
                <c:pt idx="889">
                  <c:v>0.33103827873733582</c:v>
                </c:pt>
                <c:pt idx="890">
                  <c:v>0.27675839301437932</c:v>
                </c:pt>
                <c:pt idx="891">
                  <c:v>1.6862223499112234</c:v>
                </c:pt>
                <c:pt idx="892">
                  <c:v>0.20672190402901514</c:v>
                </c:pt>
                <c:pt idx="893">
                  <c:v>0.24402612163933046</c:v>
                </c:pt>
                <c:pt idx="894">
                  <c:v>0.47888964105620957</c:v>
                </c:pt>
                <c:pt idx="895">
                  <c:v>0.50247265563997612</c:v>
                </c:pt>
                <c:pt idx="896">
                  <c:v>0.18679234175206361</c:v>
                </c:pt>
                <c:pt idx="897">
                  <c:v>0.26404019078916541</c:v>
                </c:pt>
                <c:pt idx="898">
                  <c:v>0.25486958194510301</c:v>
                </c:pt>
                <c:pt idx="899">
                  <c:v>0.24147621312664391</c:v>
                </c:pt>
                <c:pt idx="900">
                  <c:v>0.24416315423168555</c:v>
                </c:pt>
                <c:pt idx="901">
                  <c:v>0.69042168652500546</c:v>
                </c:pt>
                <c:pt idx="902">
                  <c:v>0.27270246723922398</c:v>
                </c:pt>
                <c:pt idx="903">
                  <c:v>0.55532120431610466</c:v>
                </c:pt>
                <c:pt idx="904">
                  <c:v>0.34058141833706301</c:v>
                </c:pt>
                <c:pt idx="905">
                  <c:v>0.53392397980900608</c:v>
                </c:pt>
                <c:pt idx="906">
                  <c:v>4.6177260431777611E-2</c:v>
                </c:pt>
                <c:pt idx="907">
                  <c:v>0.56945003318523746</c:v>
                </c:pt>
                <c:pt idx="908">
                  <c:v>0.55546881736422193</c:v>
                </c:pt>
                <c:pt idx="909">
                  <c:v>0.33670741299223028</c:v>
                </c:pt>
                <c:pt idx="910">
                  <c:v>0.21599926544753778</c:v>
                </c:pt>
                <c:pt idx="911">
                  <c:v>0.29731601417647457</c:v>
                </c:pt>
                <c:pt idx="912">
                  <c:v>1.0161686594520614</c:v>
                </c:pt>
                <c:pt idx="913">
                  <c:v>0.57776678040450502</c:v>
                </c:pt>
                <c:pt idx="914">
                  <c:v>0.31813361358094561</c:v>
                </c:pt>
                <c:pt idx="915">
                  <c:v>0.45457261618695721</c:v>
                </c:pt>
                <c:pt idx="916">
                  <c:v>0.29917116123990795</c:v>
                </c:pt>
                <c:pt idx="917">
                  <c:v>0.2477987908613386</c:v>
                </c:pt>
                <c:pt idx="918">
                  <c:v>0.60980384471463811</c:v>
                </c:pt>
                <c:pt idx="919">
                  <c:v>0.36275746589189595</c:v>
                </c:pt>
                <c:pt idx="920">
                  <c:v>0.37967149245222043</c:v>
                </c:pt>
                <c:pt idx="921">
                  <c:v>0.33337619124628759</c:v>
                </c:pt>
                <c:pt idx="922">
                  <c:v>0.46965894224896854</c:v>
                </c:pt>
                <c:pt idx="923">
                  <c:v>0.20789023326979184</c:v>
                </c:pt>
                <c:pt idx="924">
                  <c:v>0.30032031069536469</c:v>
                </c:pt>
                <c:pt idx="925">
                  <c:v>9.388281242695129E-2</c:v>
                </c:pt>
                <c:pt idx="926">
                  <c:v>0.34857626299911537</c:v>
                </c:pt>
                <c:pt idx="927">
                  <c:v>0.38184495275517616</c:v>
                </c:pt>
                <c:pt idx="928">
                  <c:v>0.25832305456144589</c:v>
                </c:pt>
                <c:pt idx="929">
                  <c:v>0.60384812588326575</c:v>
                </c:pt>
                <c:pt idx="930">
                  <c:v>0.10853455358731434</c:v>
                </c:pt>
                <c:pt idx="931">
                  <c:v>0.2204069503826549</c:v>
                </c:pt>
                <c:pt idx="932">
                  <c:v>0.20445222700470378</c:v>
                </c:pt>
                <c:pt idx="933">
                  <c:v>0.63401730610307716</c:v>
                </c:pt>
                <c:pt idx="934">
                  <c:v>0.49570299451858091</c:v>
                </c:pt>
                <c:pt idx="935">
                  <c:v>0.32890994112103122</c:v>
                </c:pt>
                <c:pt idx="936">
                  <c:v>0.53844711208852125</c:v>
                </c:pt>
                <c:pt idx="937">
                  <c:v>0.31533293346135771</c:v>
                </c:pt>
                <c:pt idx="938">
                  <c:v>0.42634045977214541</c:v>
                </c:pt>
                <c:pt idx="939">
                  <c:v>0.1665020703016804</c:v>
                </c:pt>
                <c:pt idx="940">
                  <c:v>0.63736248199475032</c:v>
                </c:pt>
                <c:pt idx="941">
                  <c:v>0.36141688190455135</c:v>
                </c:pt>
                <c:pt idx="942">
                  <c:v>0.26234425018246732</c:v>
                </c:pt>
                <c:pt idx="943">
                  <c:v>0.27007924287302387</c:v>
                </c:pt>
                <c:pt idx="944">
                  <c:v>0.14851962162564281</c:v>
                </c:pt>
                <c:pt idx="945">
                  <c:v>8.6439804503889661E-2</c:v>
                </c:pt>
                <c:pt idx="946">
                  <c:v>0.63822940980827525</c:v>
                </c:pt>
                <c:pt idx="947">
                  <c:v>0.14301401184291684</c:v>
                </c:pt>
                <c:pt idx="948">
                  <c:v>0.47569005189604407</c:v>
                </c:pt>
                <c:pt idx="949">
                  <c:v>0.45339067255192589</c:v>
                </c:pt>
                <c:pt idx="950">
                  <c:v>0.16136876768880182</c:v>
                </c:pt>
                <c:pt idx="951">
                  <c:v>0.30710371268662495</c:v>
                </c:pt>
                <c:pt idx="952">
                  <c:v>0.49982907960326806</c:v>
                </c:pt>
                <c:pt idx="953">
                  <c:v>0.47228728582377677</c:v>
                </c:pt>
                <c:pt idx="954">
                  <c:v>0.15847003261384884</c:v>
                </c:pt>
                <c:pt idx="955">
                  <c:v>0.48542327908555549</c:v>
                </c:pt>
                <c:pt idx="956">
                  <c:v>0.39474233494621824</c:v>
                </c:pt>
                <c:pt idx="957">
                  <c:v>0.24372309585303764</c:v>
                </c:pt>
                <c:pt idx="958">
                  <c:v>0.31947803667730845</c:v>
                </c:pt>
                <c:pt idx="959">
                  <c:v>0.25818089208458161</c:v>
                </c:pt>
                <c:pt idx="960">
                  <c:v>0.67784675484117951</c:v>
                </c:pt>
                <c:pt idx="961">
                  <c:v>0.17942837002995216</c:v>
                </c:pt>
                <c:pt idx="962">
                  <c:v>0.13995945652554909</c:v>
                </c:pt>
                <c:pt idx="963">
                  <c:v>0.29414336005898356</c:v>
                </c:pt>
                <c:pt idx="964">
                  <c:v>0.29247157273130853</c:v>
                </c:pt>
                <c:pt idx="965">
                  <c:v>0.27165727503245307</c:v>
                </c:pt>
                <c:pt idx="966">
                  <c:v>0.32904519055558534</c:v>
                </c:pt>
                <c:pt idx="967">
                  <c:v>0.19728227009585186</c:v>
                </c:pt>
                <c:pt idx="968">
                  <c:v>0.23405286126704006</c:v>
                </c:pt>
                <c:pt idx="969">
                  <c:v>0.23557106236240699</c:v>
                </c:pt>
                <c:pt idx="970">
                  <c:v>0.23979715746936492</c:v>
                </c:pt>
                <c:pt idx="971">
                  <c:v>0.17359281031609441</c:v>
                </c:pt>
                <c:pt idx="972">
                  <c:v>0.52836647481222254</c:v>
                </c:pt>
                <c:pt idx="973">
                  <c:v>0.5704925026929546</c:v>
                </c:pt>
                <c:pt idx="974">
                  <c:v>0.17746196847888651</c:v>
                </c:pt>
                <c:pt idx="975">
                  <c:v>0.83270316733251271</c:v>
                </c:pt>
                <c:pt idx="976">
                  <c:v>0.5847273392013177</c:v>
                </c:pt>
                <c:pt idx="977">
                  <c:v>7.6234675677468111E-2</c:v>
                </c:pt>
                <c:pt idx="978">
                  <c:v>0.30142700145188783</c:v>
                </c:pt>
                <c:pt idx="979">
                  <c:v>0.22643843767865945</c:v>
                </c:pt>
                <c:pt idx="980">
                  <c:v>0.25182343753450809</c:v>
                </c:pt>
                <c:pt idx="981">
                  <c:v>0.25244755458848012</c:v>
                </c:pt>
                <c:pt idx="982">
                  <c:v>0.24171409492839224</c:v>
                </c:pt>
                <c:pt idx="983">
                  <c:v>0.56571858295911426</c:v>
                </c:pt>
                <c:pt idx="984">
                  <c:v>0.54689475044278879</c:v>
                </c:pt>
                <c:pt idx="985">
                  <c:v>0.20433410138698349</c:v>
                </c:pt>
                <c:pt idx="986">
                  <c:v>0.40535251105495629</c:v>
                </c:pt>
                <c:pt idx="987">
                  <c:v>0.66751752320721014</c:v>
                </c:pt>
                <c:pt idx="988">
                  <c:v>0.20153005587555306</c:v>
                </c:pt>
                <c:pt idx="989">
                  <c:v>0.56050462270412815</c:v>
                </c:pt>
                <c:pt idx="990">
                  <c:v>0.39660505177109595</c:v>
                </c:pt>
                <c:pt idx="991">
                  <c:v>5.4578615777778339E-3</c:v>
                </c:pt>
                <c:pt idx="992">
                  <c:v>0.41090127727659898</c:v>
                </c:pt>
                <c:pt idx="993">
                  <c:v>0.25442501899391523</c:v>
                </c:pt>
                <c:pt idx="994">
                  <c:v>0.30492543969972807</c:v>
                </c:pt>
                <c:pt idx="995">
                  <c:v>0.38660006216292864</c:v>
                </c:pt>
                <c:pt idx="996">
                  <c:v>1.1603239590161385</c:v>
                </c:pt>
                <c:pt idx="997">
                  <c:v>0.79532032087225257</c:v>
                </c:pt>
                <c:pt idx="998">
                  <c:v>0.31135413227526865</c:v>
                </c:pt>
                <c:pt idx="999">
                  <c:v>0.20853234759361605</c:v>
                </c:pt>
                <c:pt idx="1000">
                  <c:v>0.48098507373912103</c:v>
                </c:pt>
                <c:pt idx="1001">
                  <c:v>1.1211261646847204</c:v>
                </c:pt>
                <c:pt idx="1002">
                  <c:v>0.11571818944683709</c:v>
                </c:pt>
                <c:pt idx="1003">
                  <c:v>0.18281666694115106</c:v>
                </c:pt>
                <c:pt idx="1004">
                  <c:v>0.29096617967406413</c:v>
                </c:pt>
                <c:pt idx="1005">
                  <c:v>0.16739124622102253</c:v>
                </c:pt>
                <c:pt idx="1006">
                  <c:v>0.12873405694465045</c:v>
                </c:pt>
                <c:pt idx="1007">
                  <c:v>0.49896088541354811</c:v>
                </c:pt>
                <c:pt idx="1008">
                  <c:v>0.37367864944506124</c:v>
                </c:pt>
                <c:pt idx="1009">
                  <c:v>0.44109527634332668</c:v>
                </c:pt>
                <c:pt idx="1010">
                  <c:v>0.85068592750688588</c:v>
                </c:pt>
                <c:pt idx="1011">
                  <c:v>0.263801815180428</c:v>
                </c:pt>
                <c:pt idx="1012">
                  <c:v>0.43453011008054077</c:v>
                </c:pt>
                <c:pt idx="1013">
                  <c:v>0.35944540332979713</c:v>
                </c:pt>
                <c:pt idx="1014">
                  <c:v>0.1140746587604351</c:v>
                </c:pt>
                <c:pt idx="1015">
                  <c:v>0.28269833132496558</c:v>
                </c:pt>
                <c:pt idx="1016">
                  <c:v>0.45340654881777276</c:v>
                </c:pt>
                <c:pt idx="1017">
                  <c:v>0.22953842617821607</c:v>
                </c:pt>
                <c:pt idx="1018">
                  <c:v>0.71070426365675576</c:v>
                </c:pt>
                <c:pt idx="1019">
                  <c:v>0.1600235977593627</c:v>
                </c:pt>
                <c:pt idx="1020">
                  <c:v>0.24077294799736393</c:v>
                </c:pt>
                <c:pt idx="1021">
                  <c:v>0.38672136967002757</c:v>
                </c:pt>
                <c:pt idx="1022">
                  <c:v>0.56306627043836777</c:v>
                </c:pt>
                <c:pt idx="1023">
                  <c:v>0.69705962209948336</c:v>
                </c:pt>
                <c:pt idx="1024">
                  <c:v>0.18566436526500762</c:v>
                </c:pt>
                <c:pt idx="1025">
                  <c:v>1.2178721219467601</c:v>
                </c:pt>
                <c:pt idx="1026">
                  <c:v>0.56742257250347539</c:v>
                </c:pt>
                <c:pt idx="1027">
                  <c:v>0.60531360529507428</c:v>
                </c:pt>
                <c:pt idx="1028">
                  <c:v>0.42394911459755313</c:v>
                </c:pt>
                <c:pt idx="1029">
                  <c:v>1.0089071561706744</c:v>
                </c:pt>
                <c:pt idx="1030">
                  <c:v>0.94261098548116795</c:v>
                </c:pt>
                <c:pt idx="1031">
                  <c:v>0.53235383926675439</c:v>
                </c:pt>
                <c:pt idx="1032">
                  <c:v>0.15212543398653899</c:v>
                </c:pt>
                <c:pt idx="1033">
                  <c:v>0.43884517109415366</c:v>
                </c:pt>
                <c:pt idx="1034">
                  <c:v>0.14745020032056733</c:v>
                </c:pt>
                <c:pt idx="1035">
                  <c:v>0.36069822903686166</c:v>
                </c:pt>
                <c:pt idx="1036">
                  <c:v>0.3133308714572296</c:v>
                </c:pt>
                <c:pt idx="1037">
                  <c:v>1.1789812562095916</c:v>
                </c:pt>
                <c:pt idx="1038">
                  <c:v>0.23694125751421691</c:v>
                </c:pt>
                <c:pt idx="1039">
                  <c:v>0.29182620799783265</c:v>
                </c:pt>
                <c:pt idx="1040">
                  <c:v>0.48813752400621002</c:v>
                </c:pt>
                <c:pt idx="1041">
                  <c:v>0.29930924342002108</c:v>
                </c:pt>
                <c:pt idx="1042">
                  <c:v>0.59148273877401536</c:v>
                </c:pt>
                <c:pt idx="1043">
                  <c:v>0.52830517020743883</c:v>
                </c:pt>
                <c:pt idx="1044">
                  <c:v>0.21814261599284812</c:v>
                </c:pt>
                <c:pt idx="1045">
                  <c:v>0.37733981165764519</c:v>
                </c:pt>
                <c:pt idx="1046">
                  <c:v>1.0832335001284505</c:v>
                </c:pt>
                <c:pt idx="1047">
                  <c:v>0.4609484729238762</c:v>
                </c:pt>
                <c:pt idx="1048">
                  <c:v>0.38274065194254803</c:v>
                </c:pt>
                <c:pt idx="1049">
                  <c:v>0.74834416326169517</c:v>
                </c:pt>
                <c:pt idx="1050">
                  <c:v>0.40077292564207934</c:v>
                </c:pt>
                <c:pt idx="1051">
                  <c:v>0.66818404556014777</c:v>
                </c:pt>
                <c:pt idx="1052">
                  <c:v>0.28346839769294796</c:v>
                </c:pt>
                <c:pt idx="1053">
                  <c:v>0.30773088587070596</c:v>
                </c:pt>
                <c:pt idx="1054">
                  <c:v>0.41875593791687926</c:v>
                </c:pt>
                <c:pt idx="1055">
                  <c:v>0.1666804816990215</c:v>
                </c:pt>
                <c:pt idx="1056">
                  <c:v>0.8025034084663849</c:v>
                </c:pt>
                <c:pt idx="1057">
                  <c:v>0.37983532167683975</c:v>
                </c:pt>
                <c:pt idx="1058">
                  <c:v>0.36033715503540265</c:v>
                </c:pt>
                <c:pt idx="1059">
                  <c:v>0.12850211595167593</c:v>
                </c:pt>
                <c:pt idx="1060">
                  <c:v>0.47096317095995488</c:v>
                </c:pt>
                <c:pt idx="1061">
                  <c:v>0.63605710290439266</c:v>
                </c:pt>
                <c:pt idx="1062">
                  <c:v>8.4996944779890171E-2</c:v>
                </c:pt>
                <c:pt idx="1063">
                  <c:v>0.22513515124828132</c:v>
                </c:pt>
                <c:pt idx="1064">
                  <c:v>0.75872587539411551</c:v>
                </c:pt>
                <c:pt idx="1065">
                  <c:v>0.40893022017963609</c:v>
                </c:pt>
                <c:pt idx="1066">
                  <c:v>0.29439951734646375</c:v>
                </c:pt>
                <c:pt idx="1067">
                  <c:v>0.26919460229576231</c:v>
                </c:pt>
                <c:pt idx="1068">
                  <c:v>0.23100850503472614</c:v>
                </c:pt>
                <c:pt idx="1069">
                  <c:v>-2.179181346018666E-2</c:v>
                </c:pt>
                <c:pt idx="1070">
                  <c:v>0.43568036545154865</c:v>
                </c:pt>
                <c:pt idx="1071">
                  <c:v>0.85673701330894225</c:v>
                </c:pt>
                <c:pt idx="1072">
                  <c:v>0.66391824597955829</c:v>
                </c:pt>
                <c:pt idx="1073">
                  <c:v>0.44339622343020402</c:v>
                </c:pt>
                <c:pt idx="1074">
                  <c:v>9.3818000436688642E-2</c:v>
                </c:pt>
                <c:pt idx="1075">
                  <c:v>0.23180230142295954</c:v>
                </c:pt>
                <c:pt idx="1076">
                  <c:v>0.29814471165344258</c:v>
                </c:pt>
                <c:pt idx="1077">
                  <c:v>0.28267746258578441</c:v>
                </c:pt>
                <c:pt idx="1078">
                  <c:v>7.7901983474822245E-2</c:v>
                </c:pt>
                <c:pt idx="1079">
                  <c:v>0.34630742441254547</c:v>
                </c:pt>
                <c:pt idx="1080">
                  <c:v>0.35509693687546395</c:v>
                </c:pt>
                <c:pt idx="1081">
                  <c:v>0.47967669478317987</c:v>
                </c:pt>
                <c:pt idx="1082">
                  <c:v>1.0808043210864744</c:v>
                </c:pt>
                <c:pt idx="1083">
                  <c:v>0.16688619912724434</c:v>
                </c:pt>
                <c:pt idx="1084">
                  <c:v>0.44688748912049459</c:v>
                </c:pt>
                <c:pt idx="1085">
                  <c:v>0.16055628023225221</c:v>
                </c:pt>
                <c:pt idx="1086">
                  <c:v>0.48272009846287389</c:v>
                </c:pt>
                <c:pt idx="1087">
                  <c:v>0.22040962321036695</c:v>
                </c:pt>
                <c:pt idx="1088">
                  <c:v>0.62545404812589123</c:v>
                </c:pt>
                <c:pt idx="1089">
                  <c:v>0.59918971213303429</c:v>
                </c:pt>
                <c:pt idx="1090">
                  <c:v>0.78848785325487381</c:v>
                </c:pt>
                <c:pt idx="1091">
                  <c:v>0.48972786168899329</c:v>
                </c:pt>
                <c:pt idx="1092">
                  <c:v>0.29924273750667219</c:v>
                </c:pt>
                <c:pt idx="1093">
                  <c:v>0.31375959807320797</c:v>
                </c:pt>
                <c:pt idx="1094">
                  <c:v>0.15219651370366094</c:v>
                </c:pt>
                <c:pt idx="1095">
                  <c:v>0.65181042769579634</c:v>
                </c:pt>
                <c:pt idx="1096">
                  <c:v>0.43595947277729508</c:v>
                </c:pt>
                <c:pt idx="1097">
                  <c:v>0.13677395901475897</c:v>
                </c:pt>
                <c:pt idx="1098">
                  <c:v>0.72375431847146743</c:v>
                </c:pt>
                <c:pt idx="1099">
                  <c:v>0.39813368331587906</c:v>
                </c:pt>
                <c:pt idx="1100">
                  <c:v>0.37571359581922081</c:v>
                </c:pt>
                <c:pt idx="1101">
                  <c:v>0.49228775890312804</c:v>
                </c:pt>
                <c:pt idx="1102">
                  <c:v>0.88212337125853235</c:v>
                </c:pt>
                <c:pt idx="1103">
                  <c:v>0.45990578856491382</c:v>
                </c:pt>
                <c:pt idx="1104">
                  <c:v>0.38222042055212135</c:v>
                </c:pt>
                <c:pt idx="1105">
                  <c:v>5.4863460090467164E-2</c:v>
                </c:pt>
                <c:pt idx="1106">
                  <c:v>0.20419947917182046</c:v>
                </c:pt>
                <c:pt idx="1107">
                  <c:v>0.77004179805688722</c:v>
                </c:pt>
                <c:pt idx="1108">
                  <c:v>0.45442784611786191</c:v>
                </c:pt>
                <c:pt idx="1109">
                  <c:v>0.10227484907033624</c:v>
                </c:pt>
                <c:pt idx="1110">
                  <c:v>0.58235230790908954</c:v>
                </c:pt>
                <c:pt idx="1111">
                  <c:v>0.36207767083280284</c:v>
                </c:pt>
                <c:pt idx="1112">
                  <c:v>0.23714367689252214</c:v>
                </c:pt>
                <c:pt idx="1113">
                  <c:v>0.65907405792100704</c:v>
                </c:pt>
                <c:pt idx="1114">
                  <c:v>0.48307273685488727</c:v>
                </c:pt>
                <c:pt idx="1115">
                  <c:v>1.0056777747885359</c:v>
                </c:pt>
                <c:pt idx="1116">
                  <c:v>0.23298563313730725</c:v>
                </c:pt>
                <c:pt idx="1117">
                  <c:v>0.7285082858937173</c:v>
                </c:pt>
                <c:pt idx="1118">
                  <c:v>3.968556838371029E-2</c:v>
                </c:pt>
                <c:pt idx="1119">
                  <c:v>0.34332996946682748</c:v>
                </c:pt>
                <c:pt idx="1120">
                  <c:v>0.33786792492711815</c:v>
                </c:pt>
                <c:pt idx="1121">
                  <c:v>0.32996984061840529</c:v>
                </c:pt>
                <c:pt idx="1122">
                  <c:v>0.21893720509268988</c:v>
                </c:pt>
                <c:pt idx="1123">
                  <c:v>9.0207059608972351E-2</c:v>
                </c:pt>
                <c:pt idx="1124">
                  <c:v>0.20747874072807715</c:v>
                </c:pt>
                <c:pt idx="1125">
                  <c:v>0.36967638049183726</c:v>
                </c:pt>
                <c:pt idx="1126">
                  <c:v>0.55947376867585685</c:v>
                </c:pt>
                <c:pt idx="1127">
                  <c:v>8.3850212644738242E-2</c:v>
                </c:pt>
                <c:pt idx="1128">
                  <c:v>0.23771488934143647</c:v>
                </c:pt>
                <c:pt idx="1129">
                  <c:v>0.6516051813118402</c:v>
                </c:pt>
                <c:pt idx="1130">
                  <c:v>0.17874153668055115</c:v>
                </c:pt>
                <c:pt idx="1131">
                  <c:v>0.22996730630811246</c:v>
                </c:pt>
                <c:pt idx="1132">
                  <c:v>0.75042776274920264</c:v>
                </c:pt>
                <c:pt idx="1133">
                  <c:v>0.61544643407244415</c:v>
                </c:pt>
                <c:pt idx="1134">
                  <c:v>0.16706255791606406</c:v>
                </c:pt>
                <c:pt idx="1135">
                  <c:v>0.57189531296057083</c:v>
                </c:pt>
                <c:pt idx="1136">
                  <c:v>0.63464518068477727</c:v>
                </c:pt>
                <c:pt idx="1137">
                  <c:v>0.16834717808572819</c:v>
                </c:pt>
                <c:pt idx="1138">
                  <c:v>0.28585208265759388</c:v>
                </c:pt>
                <c:pt idx="1139">
                  <c:v>8.9286551170316031E-2</c:v>
                </c:pt>
                <c:pt idx="1140">
                  <c:v>0.19550672995735408</c:v>
                </c:pt>
                <c:pt idx="1141">
                  <c:v>0.16043066032789888</c:v>
                </c:pt>
                <c:pt idx="1142">
                  <c:v>0.24770356096468138</c:v>
                </c:pt>
                <c:pt idx="1143">
                  <c:v>0.47751351026985756</c:v>
                </c:pt>
                <c:pt idx="1144">
                  <c:v>0.99458695476318582</c:v>
                </c:pt>
                <c:pt idx="1145">
                  <c:v>0.25764143957119945</c:v>
                </c:pt>
                <c:pt idx="1146">
                  <c:v>0.45697164201431129</c:v>
                </c:pt>
                <c:pt idx="1147">
                  <c:v>0.27590226798902062</c:v>
                </c:pt>
                <c:pt idx="1148">
                  <c:v>1.0242637794742038</c:v>
                </c:pt>
                <c:pt idx="1149">
                  <c:v>0.18270930977460864</c:v>
                </c:pt>
                <c:pt idx="1150">
                  <c:v>0.58482445918077275</c:v>
                </c:pt>
                <c:pt idx="1151">
                  <c:v>0.46015879799691639</c:v>
                </c:pt>
                <c:pt idx="1152">
                  <c:v>0.41780973471426108</c:v>
                </c:pt>
                <c:pt idx="1153">
                  <c:v>6.0313464278779705E-2</c:v>
                </c:pt>
                <c:pt idx="1154">
                  <c:v>0.25299615795784813</c:v>
                </c:pt>
                <c:pt idx="1155">
                  <c:v>0.19714507371101853</c:v>
                </c:pt>
                <c:pt idx="1156">
                  <c:v>0.54058161354808032</c:v>
                </c:pt>
                <c:pt idx="1157">
                  <c:v>0.35557033441209462</c:v>
                </c:pt>
                <c:pt idx="1158">
                  <c:v>0.28827728068101699</c:v>
                </c:pt>
                <c:pt idx="1159">
                  <c:v>0.24167140941091425</c:v>
                </c:pt>
                <c:pt idx="1160">
                  <c:v>0.7662695151449439</c:v>
                </c:pt>
                <c:pt idx="1161">
                  <c:v>0.42341960341877183</c:v>
                </c:pt>
                <c:pt idx="1162">
                  <c:v>0.41690504388055682</c:v>
                </c:pt>
                <c:pt idx="1163">
                  <c:v>0.37528523418914084</c:v>
                </c:pt>
                <c:pt idx="1164">
                  <c:v>0.22996888073439692</c:v>
                </c:pt>
                <c:pt idx="1165">
                  <c:v>0.22182825250527838</c:v>
                </c:pt>
                <c:pt idx="1166">
                  <c:v>0.28123922047341221</c:v>
                </c:pt>
                <c:pt idx="1167">
                  <c:v>0.15615571545082751</c:v>
                </c:pt>
                <c:pt idx="1168">
                  <c:v>0.30939425425303035</c:v>
                </c:pt>
                <c:pt idx="1169">
                  <c:v>0.39648070668009439</c:v>
                </c:pt>
                <c:pt idx="1170">
                  <c:v>0.35028218797863975</c:v>
                </c:pt>
                <c:pt idx="1171">
                  <c:v>0.4162486834026371</c:v>
                </c:pt>
                <c:pt idx="1172">
                  <c:v>0.10826705738990317</c:v>
                </c:pt>
                <c:pt idx="1173">
                  <c:v>0.42698918451479972</c:v>
                </c:pt>
                <c:pt idx="1174">
                  <c:v>0.4278112779644383</c:v>
                </c:pt>
                <c:pt idx="1175">
                  <c:v>0.39828809335314919</c:v>
                </c:pt>
                <c:pt idx="1176">
                  <c:v>0.17117821307596515</c:v>
                </c:pt>
                <c:pt idx="1177">
                  <c:v>0.34880215316536933</c:v>
                </c:pt>
                <c:pt idx="1178">
                  <c:v>0.36141154892280802</c:v>
                </c:pt>
                <c:pt idx="1179">
                  <c:v>0.70366179209592428</c:v>
                </c:pt>
                <c:pt idx="1180">
                  <c:v>0.36027601687627353</c:v>
                </c:pt>
                <c:pt idx="1181">
                  <c:v>0.44837733760627518</c:v>
                </c:pt>
                <c:pt idx="1182">
                  <c:v>0.25578570612442952</c:v>
                </c:pt>
                <c:pt idx="1183">
                  <c:v>0.18091791703741045</c:v>
                </c:pt>
                <c:pt idx="1184">
                  <c:v>0.52884516870143372</c:v>
                </c:pt>
                <c:pt idx="1185">
                  <c:v>0.35277353321886107</c:v>
                </c:pt>
                <c:pt idx="1186">
                  <c:v>0.5685931667405093</c:v>
                </c:pt>
                <c:pt idx="1187">
                  <c:v>0.6836524627729208</c:v>
                </c:pt>
                <c:pt idx="1188">
                  <c:v>0.71299815927115962</c:v>
                </c:pt>
                <c:pt idx="1189">
                  <c:v>0.17406145032688958</c:v>
                </c:pt>
                <c:pt idx="1190">
                  <c:v>0.14674432150998573</c:v>
                </c:pt>
                <c:pt idx="1191">
                  <c:v>0.23078332947785096</c:v>
                </c:pt>
                <c:pt idx="1192">
                  <c:v>0.61931829168937202</c:v>
                </c:pt>
                <c:pt idx="1193">
                  <c:v>0.56490472305372297</c:v>
                </c:pt>
                <c:pt idx="1194">
                  <c:v>0.31468240329487784</c:v>
                </c:pt>
                <c:pt idx="1195">
                  <c:v>0.17483100001484164</c:v>
                </c:pt>
                <c:pt idx="1196">
                  <c:v>0.30322478758883609</c:v>
                </c:pt>
                <c:pt idx="1197">
                  <c:v>0.12597980786366314</c:v>
                </c:pt>
                <c:pt idx="1198">
                  <c:v>6.0304627966822899E-2</c:v>
                </c:pt>
                <c:pt idx="1199">
                  <c:v>0.72508136417811997</c:v>
                </c:pt>
                <c:pt idx="1200">
                  <c:v>5.1404354065919478E-2</c:v>
                </c:pt>
                <c:pt idx="1201">
                  <c:v>0.19743189478191603</c:v>
                </c:pt>
                <c:pt idx="1202">
                  <c:v>3.2611286918553084E-2</c:v>
                </c:pt>
                <c:pt idx="1203">
                  <c:v>0.32576528625139378</c:v>
                </c:pt>
                <c:pt idx="1204">
                  <c:v>0.34585454242283831</c:v>
                </c:pt>
                <c:pt idx="1205">
                  <c:v>7.0398292410500218E-2</c:v>
                </c:pt>
                <c:pt idx="1206">
                  <c:v>0.42586374568679286</c:v>
                </c:pt>
                <c:pt idx="1207">
                  <c:v>0.16534896031442603</c:v>
                </c:pt>
                <c:pt idx="1208">
                  <c:v>0.4614657090155152</c:v>
                </c:pt>
                <c:pt idx="1209">
                  <c:v>0.28771547235789185</c:v>
                </c:pt>
                <c:pt idx="1210">
                  <c:v>0.28733112589764076</c:v>
                </c:pt>
                <c:pt idx="1211">
                  <c:v>0.36934678294632217</c:v>
                </c:pt>
                <c:pt idx="1212">
                  <c:v>0.34442587751327203</c:v>
                </c:pt>
                <c:pt idx="1213">
                  <c:v>0.26278233472346102</c:v>
                </c:pt>
                <c:pt idx="1214">
                  <c:v>0.51263389225564726</c:v>
                </c:pt>
                <c:pt idx="1215">
                  <c:v>0.4821529854115294</c:v>
                </c:pt>
                <c:pt idx="1216">
                  <c:v>0.46080362195208036</c:v>
                </c:pt>
                <c:pt idx="1217">
                  <c:v>0.20869948054350473</c:v>
                </c:pt>
                <c:pt idx="1218">
                  <c:v>1.0514918118948122</c:v>
                </c:pt>
                <c:pt idx="1219">
                  <c:v>0.52086105416964124</c:v>
                </c:pt>
                <c:pt idx="1220">
                  <c:v>0.88505823915240978</c:v>
                </c:pt>
                <c:pt idx="1221">
                  <c:v>0.77787536348194664</c:v>
                </c:pt>
                <c:pt idx="1222">
                  <c:v>0.2085111740507859</c:v>
                </c:pt>
                <c:pt idx="1223">
                  <c:v>0.27481331125996533</c:v>
                </c:pt>
                <c:pt idx="1224">
                  <c:v>0.40524263497446622</c:v>
                </c:pt>
                <c:pt idx="1225">
                  <c:v>0.60271961770605653</c:v>
                </c:pt>
                <c:pt idx="1226">
                  <c:v>0.23171607894228075</c:v>
                </c:pt>
                <c:pt idx="1227">
                  <c:v>0.78182871826147071</c:v>
                </c:pt>
                <c:pt idx="1228">
                  <c:v>0.56376276419136317</c:v>
                </c:pt>
                <c:pt idx="1229">
                  <c:v>0.29984732422722793</c:v>
                </c:pt>
                <c:pt idx="1230">
                  <c:v>0.46374775069445651</c:v>
                </c:pt>
                <c:pt idx="1231">
                  <c:v>0.31053364510013903</c:v>
                </c:pt>
                <c:pt idx="1232">
                  <c:v>0.65773780463410958</c:v>
                </c:pt>
                <c:pt idx="1233">
                  <c:v>0.86842851200931204</c:v>
                </c:pt>
                <c:pt idx="1234">
                  <c:v>0.25347926126707243</c:v>
                </c:pt>
                <c:pt idx="1235">
                  <c:v>0.30243204249483391</c:v>
                </c:pt>
                <c:pt idx="1236">
                  <c:v>0.17488330012522368</c:v>
                </c:pt>
                <c:pt idx="1237">
                  <c:v>0.23320309902505976</c:v>
                </c:pt>
                <c:pt idx="1238">
                  <c:v>0.43796116040295363</c:v>
                </c:pt>
                <c:pt idx="1239">
                  <c:v>0.18543533082715058</c:v>
                </c:pt>
                <c:pt idx="1240">
                  <c:v>0.1364437176576736</c:v>
                </c:pt>
                <c:pt idx="1241">
                  <c:v>0.33103308680876253</c:v>
                </c:pt>
                <c:pt idx="1242">
                  <c:v>0.22420161897977842</c:v>
                </c:pt>
                <c:pt idx="1243">
                  <c:v>0.20189007937976822</c:v>
                </c:pt>
                <c:pt idx="1244">
                  <c:v>0.36006416267627372</c:v>
                </c:pt>
                <c:pt idx="1245">
                  <c:v>0.12736343128344529</c:v>
                </c:pt>
                <c:pt idx="1246">
                  <c:v>0.47279756992149036</c:v>
                </c:pt>
                <c:pt idx="1247">
                  <c:v>0.84509615283444806</c:v>
                </c:pt>
                <c:pt idx="1248">
                  <c:v>0.13594827963831868</c:v>
                </c:pt>
                <c:pt idx="1249">
                  <c:v>0.37951789254247625</c:v>
                </c:pt>
                <c:pt idx="1250">
                  <c:v>0.56610035079350585</c:v>
                </c:pt>
                <c:pt idx="1251">
                  <c:v>0.16988121808296253</c:v>
                </c:pt>
                <c:pt idx="1252">
                  <c:v>0.85103096184696625</c:v>
                </c:pt>
                <c:pt idx="1253">
                  <c:v>0.33132975443786883</c:v>
                </c:pt>
                <c:pt idx="1254">
                  <c:v>0.42730257907185276</c:v>
                </c:pt>
                <c:pt idx="1255">
                  <c:v>0.33082164080639131</c:v>
                </c:pt>
                <c:pt idx="1256">
                  <c:v>8.2838203868376148E-2</c:v>
                </c:pt>
                <c:pt idx="1257">
                  <c:v>0.41721982043236139</c:v>
                </c:pt>
                <c:pt idx="1258">
                  <c:v>0.7519351768364464</c:v>
                </c:pt>
                <c:pt idx="1259">
                  <c:v>0.44607027510677799</c:v>
                </c:pt>
                <c:pt idx="1260">
                  <c:v>0.87188441887240486</c:v>
                </c:pt>
                <c:pt idx="1261">
                  <c:v>0.12798959540968013</c:v>
                </c:pt>
                <c:pt idx="1262">
                  <c:v>0.35991109181051328</c:v>
                </c:pt>
                <c:pt idx="1263">
                  <c:v>0.5159097124486518</c:v>
                </c:pt>
                <c:pt idx="1264">
                  <c:v>3.5698863863649954E-2</c:v>
                </c:pt>
                <c:pt idx="1265">
                  <c:v>0.43874654020862636</c:v>
                </c:pt>
                <c:pt idx="1266">
                  <c:v>0.51995322020696833</c:v>
                </c:pt>
                <c:pt idx="1267">
                  <c:v>0.53828736084879658</c:v>
                </c:pt>
                <c:pt idx="1268">
                  <c:v>0.63396563714700171</c:v>
                </c:pt>
                <c:pt idx="1269">
                  <c:v>0.10526812576129885</c:v>
                </c:pt>
                <c:pt idx="1270">
                  <c:v>0.1316560155358566</c:v>
                </c:pt>
                <c:pt idx="1271">
                  <c:v>0.47281295990915861</c:v>
                </c:pt>
                <c:pt idx="1272">
                  <c:v>0.48802432757625969</c:v>
                </c:pt>
                <c:pt idx="1273">
                  <c:v>0.61670615702179177</c:v>
                </c:pt>
                <c:pt idx="1274">
                  <c:v>0.42425695071822922</c:v>
                </c:pt>
                <c:pt idx="1275">
                  <c:v>0.31848706155792517</c:v>
                </c:pt>
                <c:pt idx="1276">
                  <c:v>0.89284512049225917</c:v>
                </c:pt>
                <c:pt idx="1277">
                  <c:v>0.13538939710255082</c:v>
                </c:pt>
                <c:pt idx="1278">
                  <c:v>0.28896712241548173</c:v>
                </c:pt>
                <c:pt idx="1279">
                  <c:v>0.35622138694139416</c:v>
                </c:pt>
                <c:pt idx="1280">
                  <c:v>0.37948661204129497</c:v>
                </c:pt>
                <c:pt idx="1281">
                  <c:v>0.18461407346925363</c:v>
                </c:pt>
                <c:pt idx="1282">
                  <c:v>0.20035931854418187</c:v>
                </c:pt>
                <c:pt idx="1283">
                  <c:v>0.8804313194365001</c:v>
                </c:pt>
                <c:pt idx="1284">
                  <c:v>7.5203054562552829E-2</c:v>
                </c:pt>
                <c:pt idx="1285">
                  <c:v>0.73676677983640726</c:v>
                </c:pt>
                <c:pt idx="1286">
                  <c:v>1.1780795964412523</c:v>
                </c:pt>
                <c:pt idx="1287">
                  <c:v>0.47881153975417146</c:v>
                </c:pt>
                <c:pt idx="1288">
                  <c:v>0.2977246183316673</c:v>
                </c:pt>
                <c:pt idx="1289">
                  <c:v>0.47675298791601151</c:v>
                </c:pt>
                <c:pt idx="1290">
                  <c:v>0.3560770296986675</c:v>
                </c:pt>
                <c:pt idx="1291">
                  <c:v>0.11181389742337089</c:v>
                </c:pt>
                <c:pt idx="1292">
                  <c:v>0.27120731830889699</c:v>
                </c:pt>
                <c:pt idx="1293">
                  <c:v>0.35447333107621759</c:v>
                </c:pt>
                <c:pt idx="1294">
                  <c:v>0.19133406823513432</c:v>
                </c:pt>
                <c:pt idx="1295">
                  <c:v>0.49248245807821256</c:v>
                </c:pt>
                <c:pt idx="1296">
                  <c:v>0.45677694033064142</c:v>
                </c:pt>
                <c:pt idx="1297">
                  <c:v>0.61721936187125692</c:v>
                </c:pt>
                <c:pt idx="1298">
                  <c:v>0.16463715327422523</c:v>
                </c:pt>
                <c:pt idx="1299">
                  <c:v>0.74354039992203003</c:v>
                </c:pt>
                <c:pt idx="1300">
                  <c:v>0.16317543103733012</c:v>
                </c:pt>
                <c:pt idx="1301">
                  <c:v>0.23625722095766477</c:v>
                </c:pt>
                <c:pt idx="1302">
                  <c:v>0.64237390250918569</c:v>
                </c:pt>
                <c:pt idx="1303">
                  <c:v>0.2206939562045207</c:v>
                </c:pt>
                <c:pt idx="1304">
                  <c:v>0.32367616629544216</c:v>
                </c:pt>
                <c:pt idx="1305">
                  <c:v>0.80450809469835782</c:v>
                </c:pt>
                <c:pt idx="1306">
                  <c:v>0.50087883167024838</c:v>
                </c:pt>
                <c:pt idx="1307">
                  <c:v>0.54441042126043548</c:v>
                </c:pt>
                <c:pt idx="1308">
                  <c:v>0.61180125162328913</c:v>
                </c:pt>
                <c:pt idx="1309">
                  <c:v>0.44652406738106709</c:v>
                </c:pt>
                <c:pt idx="1310">
                  <c:v>0.23102542587616437</c:v>
                </c:pt>
                <c:pt idx="1311">
                  <c:v>0.46644463756036458</c:v>
                </c:pt>
                <c:pt idx="1312">
                  <c:v>0.47869043799001165</c:v>
                </c:pt>
                <c:pt idx="1313">
                  <c:v>0.81240494930280782</c:v>
                </c:pt>
                <c:pt idx="1314">
                  <c:v>0.71264740691449369</c:v>
                </c:pt>
                <c:pt idx="1315">
                  <c:v>0.23632122226166086</c:v>
                </c:pt>
                <c:pt idx="1316">
                  <c:v>0.22275836324337472</c:v>
                </c:pt>
                <c:pt idx="1317">
                  <c:v>0.45417259244694019</c:v>
                </c:pt>
                <c:pt idx="1318">
                  <c:v>0.58253227389159079</c:v>
                </c:pt>
                <c:pt idx="1319">
                  <c:v>0.30617525640577448</c:v>
                </c:pt>
                <c:pt idx="1320">
                  <c:v>0.24004433396824254</c:v>
                </c:pt>
                <c:pt idx="1321">
                  <c:v>0.40503765279035697</c:v>
                </c:pt>
                <c:pt idx="1322">
                  <c:v>0.41332689913949494</c:v>
                </c:pt>
                <c:pt idx="1323">
                  <c:v>0.66072062262753395</c:v>
                </c:pt>
                <c:pt idx="1324">
                  <c:v>0.12847143664883998</c:v>
                </c:pt>
                <c:pt idx="1325">
                  <c:v>0.33797019969678388</c:v>
                </c:pt>
                <c:pt idx="1326">
                  <c:v>0.30307801254708</c:v>
                </c:pt>
                <c:pt idx="1327">
                  <c:v>0.34338344234621054</c:v>
                </c:pt>
                <c:pt idx="1328">
                  <c:v>0.13336380964388006</c:v>
                </c:pt>
                <c:pt idx="1329">
                  <c:v>0.76872696495746684</c:v>
                </c:pt>
                <c:pt idx="1330">
                  <c:v>8.1288218425710213E-2</c:v>
                </c:pt>
                <c:pt idx="1331">
                  <c:v>0.13989690229270479</c:v>
                </c:pt>
                <c:pt idx="1332">
                  <c:v>1.0176950209077953</c:v>
                </c:pt>
                <c:pt idx="1333">
                  <c:v>0.50830930348884706</c:v>
                </c:pt>
                <c:pt idx="1334">
                  <c:v>0.25613756152788447</c:v>
                </c:pt>
                <c:pt idx="1335">
                  <c:v>0.31466010439979186</c:v>
                </c:pt>
                <c:pt idx="1336">
                  <c:v>0.23544013501033234</c:v>
                </c:pt>
                <c:pt idx="1337">
                  <c:v>0.26010635302816354</c:v>
                </c:pt>
                <c:pt idx="1338">
                  <c:v>0.2493165375576698</c:v>
                </c:pt>
                <c:pt idx="1339">
                  <c:v>0.70935980461629899</c:v>
                </c:pt>
                <c:pt idx="1340">
                  <c:v>0.45301859596543004</c:v>
                </c:pt>
                <c:pt idx="1341">
                  <c:v>0.72629111874548613</c:v>
                </c:pt>
                <c:pt idx="1342">
                  <c:v>0.64221747256416695</c:v>
                </c:pt>
                <c:pt idx="1343">
                  <c:v>0.48821891496049208</c:v>
                </c:pt>
                <c:pt idx="1344">
                  <c:v>0.11159626793815391</c:v>
                </c:pt>
                <c:pt idx="1345">
                  <c:v>0.11066056569861704</c:v>
                </c:pt>
                <c:pt idx="1346">
                  <c:v>0.26023847736481276</c:v>
                </c:pt>
                <c:pt idx="1347">
                  <c:v>0.29203932823565548</c:v>
                </c:pt>
                <c:pt idx="1348">
                  <c:v>0.22369607538204583</c:v>
                </c:pt>
                <c:pt idx="1349">
                  <c:v>0.2034912650226115</c:v>
                </c:pt>
                <c:pt idx="1350">
                  <c:v>0.82853314830724489</c:v>
                </c:pt>
                <c:pt idx="1351">
                  <c:v>0.44393221873100241</c:v>
                </c:pt>
                <c:pt idx="1352">
                  <c:v>0.10928190945992355</c:v>
                </c:pt>
                <c:pt idx="1353">
                  <c:v>0.56198046243310973</c:v>
                </c:pt>
                <c:pt idx="1354">
                  <c:v>0.38207036853993692</c:v>
                </c:pt>
                <c:pt idx="1355">
                  <c:v>0.61624473777376565</c:v>
                </c:pt>
                <c:pt idx="1356">
                  <c:v>0.18838383285858207</c:v>
                </c:pt>
                <c:pt idx="1357">
                  <c:v>0.22661258831136522</c:v>
                </c:pt>
                <c:pt idx="1358">
                  <c:v>0.159623322307616</c:v>
                </c:pt>
                <c:pt idx="1359">
                  <c:v>0.78066534957995604</c:v>
                </c:pt>
                <c:pt idx="1360">
                  <c:v>0.31084149762713764</c:v>
                </c:pt>
                <c:pt idx="1361">
                  <c:v>0.52805764614933537</c:v>
                </c:pt>
                <c:pt idx="1362">
                  <c:v>0.60059264973447934</c:v>
                </c:pt>
                <c:pt idx="1363">
                  <c:v>0.47397285460922234</c:v>
                </c:pt>
                <c:pt idx="1364">
                  <c:v>0.50130947209874144</c:v>
                </c:pt>
                <c:pt idx="1365">
                  <c:v>0.32566291848868367</c:v>
                </c:pt>
                <c:pt idx="1366">
                  <c:v>0.76215393344132742</c:v>
                </c:pt>
                <c:pt idx="1367">
                  <c:v>0.45428429272711845</c:v>
                </c:pt>
                <c:pt idx="1368">
                  <c:v>-1.9379788584332758E-3</c:v>
                </c:pt>
                <c:pt idx="1369">
                  <c:v>0.2005201054037018</c:v>
                </c:pt>
                <c:pt idx="1370">
                  <c:v>0.2255264763038447</c:v>
                </c:pt>
                <c:pt idx="1371">
                  <c:v>0.41096096051459163</c:v>
                </c:pt>
                <c:pt idx="1372">
                  <c:v>0.5251326777450851</c:v>
                </c:pt>
                <c:pt idx="1373">
                  <c:v>0.69773448396808302</c:v>
                </c:pt>
                <c:pt idx="1374">
                  <c:v>0.79717033652501357</c:v>
                </c:pt>
                <c:pt idx="1375">
                  <c:v>0.21326325120484491</c:v>
                </c:pt>
                <c:pt idx="1376">
                  <c:v>0.20163489856508576</c:v>
                </c:pt>
                <c:pt idx="1377">
                  <c:v>1.5335109047642863</c:v>
                </c:pt>
                <c:pt idx="1378">
                  <c:v>0.19802623397427421</c:v>
                </c:pt>
                <c:pt idx="1379">
                  <c:v>0.19608778026676355</c:v>
                </c:pt>
                <c:pt idx="1380">
                  <c:v>0.32387418187479966</c:v>
                </c:pt>
                <c:pt idx="1381">
                  <c:v>0.21387090573320311</c:v>
                </c:pt>
                <c:pt idx="1382">
                  <c:v>0.33451152448280563</c:v>
                </c:pt>
                <c:pt idx="1383">
                  <c:v>0.68602054832483894</c:v>
                </c:pt>
                <c:pt idx="1384">
                  <c:v>0.37233911177427093</c:v>
                </c:pt>
                <c:pt idx="1385">
                  <c:v>0.21819811307952985</c:v>
                </c:pt>
                <c:pt idx="1386">
                  <c:v>0.6651217143888779</c:v>
                </c:pt>
                <c:pt idx="1387">
                  <c:v>0.41891948480840036</c:v>
                </c:pt>
                <c:pt idx="1388">
                  <c:v>0.20653662004258067</c:v>
                </c:pt>
                <c:pt idx="1389">
                  <c:v>0.17013013136210908</c:v>
                </c:pt>
                <c:pt idx="1390">
                  <c:v>0.46917484806310927</c:v>
                </c:pt>
                <c:pt idx="1391">
                  <c:v>0.22012249513789506</c:v>
                </c:pt>
                <c:pt idx="1392">
                  <c:v>0.11681988821776024</c:v>
                </c:pt>
                <c:pt idx="1393">
                  <c:v>0.39391492816078522</c:v>
                </c:pt>
                <c:pt idx="1394">
                  <c:v>0.25733055489943268</c:v>
                </c:pt>
                <c:pt idx="1395">
                  <c:v>0.12015891373143273</c:v>
                </c:pt>
                <c:pt idx="1396">
                  <c:v>0.57785805680993896</c:v>
                </c:pt>
                <c:pt idx="1397">
                  <c:v>0.77881681379402146</c:v>
                </c:pt>
                <c:pt idx="1398">
                  <c:v>0.21804373979839298</c:v>
                </c:pt>
                <c:pt idx="1399">
                  <c:v>0.53149996423101342</c:v>
                </c:pt>
                <c:pt idx="1400">
                  <c:v>0.36372757098475805</c:v>
                </c:pt>
                <c:pt idx="1401">
                  <c:v>0.15734862136995265</c:v>
                </c:pt>
                <c:pt idx="1402">
                  <c:v>7.7155609206316811E-2</c:v>
                </c:pt>
                <c:pt idx="1403">
                  <c:v>0.58643377311209122</c:v>
                </c:pt>
                <c:pt idx="1404">
                  <c:v>0.20324259788288579</c:v>
                </c:pt>
                <c:pt idx="1405">
                  <c:v>0.34499505711266387</c:v>
                </c:pt>
                <c:pt idx="1406">
                  <c:v>0.22112637540967928</c:v>
                </c:pt>
                <c:pt idx="1407">
                  <c:v>0.19488093672903073</c:v>
                </c:pt>
                <c:pt idx="1408">
                  <c:v>0.32548010698760965</c:v>
                </c:pt>
                <c:pt idx="1409">
                  <c:v>0.16006974486170122</c:v>
                </c:pt>
                <c:pt idx="1410">
                  <c:v>0.34648861088112159</c:v>
                </c:pt>
                <c:pt idx="1411">
                  <c:v>0.35653280437206725</c:v>
                </c:pt>
                <c:pt idx="1412">
                  <c:v>0.16609180630630505</c:v>
                </c:pt>
                <c:pt idx="1413">
                  <c:v>0.65689999188254067</c:v>
                </c:pt>
                <c:pt idx="1414">
                  <c:v>0.25561093813357516</c:v>
                </c:pt>
                <c:pt idx="1415">
                  <c:v>0.26776953713518914</c:v>
                </c:pt>
                <c:pt idx="1416">
                  <c:v>0.27953260011123948</c:v>
                </c:pt>
                <c:pt idx="1417">
                  <c:v>0.36306657233608242</c:v>
                </c:pt>
                <c:pt idx="1418">
                  <c:v>0.32115602586989223</c:v>
                </c:pt>
                <c:pt idx="1419">
                  <c:v>8.4694298452317796E-2</c:v>
                </c:pt>
                <c:pt idx="1420">
                  <c:v>0.21685350374330525</c:v>
                </c:pt>
                <c:pt idx="1421">
                  <c:v>0.35637367694106281</c:v>
                </c:pt>
                <c:pt idx="1422">
                  <c:v>0.54930184394370141</c:v>
                </c:pt>
                <c:pt idx="1423">
                  <c:v>0.73431607811835331</c:v>
                </c:pt>
                <c:pt idx="1424">
                  <c:v>0.33688133117949803</c:v>
                </c:pt>
                <c:pt idx="1425">
                  <c:v>0.17707164557449495</c:v>
                </c:pt>
                <c:pt idx="1426">
                  <c:v>0.3614899454701499</c:v>
                </c:pt>
                <c:pt idx="1427">
                  <c:v>0.53400491623177171</c:v>
                </c:pt>
                <c:pt idx="1428">
                  <c:v>0.13452686195206276</c:v>
                </c:pt>
                <c:pt idx="1429">
                  <c:v>0.1815047099481566</c:v>
                </c:pt>
                <c:pt idx="1430">
                  <c:v>0.33440533790511839</c:v>
                </c:pt>
                <c:pt idx="1431">
                  <c:v>0.10294509967998433</c:v>
                </c:pt>
                <c:pt idx="1432">
                  <c:v>0.25468740250864563</c:v>
                </c:pt>
                <c:pt idx="1433">
                  <c:v>0.54679774639493317</c:v>
                </c:pt>
                <c:pt idx="1434">
                  <c:v>0.5705876725454786</c:v>
                </c:pt>
                <c:pt idx="1435">
                  <c:v>0.13927574705312562</c:v>
                </c:pt>
                <c:pt idx="1436">
                  <c:v>0.26917859285136281</c:v>
                </c:pt>
                <c:pt idx="1437">
                  <c:v>0.43210643300589702</c:v>
                </c:pt>
                <c:pt idx="1438">
                  <c:v>0.53641203743986665</c:v>
                </c:pt>
                <c:pt idx="1439">
                  <c:v>0.13607366749786109</c:v>
                </c:pt>
                <c:pt idx="1440">
                  <c:v>0.24905987481042402</c:v>
                </c:pt>
                <c:pt idx="1441">
                  <c:v>0.15516441906172052</c:v>
                </c:pt>
                <c:pt idx="1442">
                  <c:v>0.19621135909970633</c:v>
                </c:pt>
                <c:pt idx="1443">
                  <c:v>0.29162942932803659</c:v>
                </c:pt>
                <c:pt idx="1444">
                  <c:v>0.10393015665008765</c:v>
                </c:pt>
                <c:pt idx="1445">
                  <c:v>0.40940183664333141</c:v>
                </c:pt>
                <c:pt idx="1446">
                  <c:v>0.33973021548500171</c:v>
                </c:pt>
                <c:pt idx="1447">
                  <c:v>0.42244750610403159</c:v>
                </c:pt>
                <c:pt idx="1448">
                  <c:v>0.78588420781923141</c:v>
                </c:pt>
                <c:pt idx="1449">
                  <c:v>0.8179002641395936</c:v>
                </c:pt>
                <c:pt idx="1450">
                  <c:v>0.56953806461443612</c:v>
                </c:pt>
                <c:pt idx="1451">
                  <c:v>0.35000820919123665</c:v>
                </c:pt>
                <c:pt idx="1452">
                  <c:v>0.29917445015987276</c:v>
                </c:pt>
                <c:pt idx="1453">
                  <c:v>8.9815667739005178E-2</c:v>
                </c:pt>
                <c:pt idx="1454">
                  <c:v>0.27901955671564949</c:v>
                </c:pt>
                <c:pt idx="1455">
                  <c:v>0.68640976651639551</c:v>
                </c:pt>
                <c:pt idx="1456">
                  <c:v>0.18724083331691688</c:v>
                </c:pt>
                <c:pt idx="1457">
                  <c:v>0.32818896140046405</c:v>
                </c:pt>
                <c:pt idx="1458">
                  <c:v>0.51001643650544892</c:v>
                </c:pt>
                <c:pt idx="1459">
                  <c:v>0.37866766915966998</c:v>
                </c:pt>
                <c:pt idx="1460">
                  <c:v>0.48852112763882349</c:v>
                </c:pt>
                <c:pt idx="1461">
                  <c:v>0.60988423544778758</c:v>
                </c:pt>
                <c:pt idx="1462">
                  <c:v>0.38896840907410546</c:v>
                </c:pt>
                <c:pt idx="1463">
                  <c:v>0.21549041941002489</c:v>
                </c:pt>
                <c:pt idx="1464">
                  <c:v>0.27465031643185611</c:v>
                </c:pt>
                <c:pt idx="1465">
                  <c:v>0.2964322001053592</c:v>
                </c:pt>
                <c:pt idx="1466">
                  <c:v>0.50352224265297352</c:v>
                </c:pt>
                <c:pt idx="1467">
                  <c:v>9.8883306531979187E-2</c:v>
                </c:pt>
                <c:pt idx="1468">
                  <c:v>0.51215530569905798</c:v>
                </c:pt>
                <c:pt idx="1469">
                  <c:v>0.23854486730533786</c:v>
                </c:pt>
                <c:pt idx="1470">
                  <c:v>3.9696107613083065E-2</c:v>
                </c:pt>
                <c:pt idx="1471">
                  <c:v>0.38310884804950174</c:v>
                </c:pt>
                <c:pt idx="1472">
                  <c:v>0.55747301915332859</c:v>
                </c:pt>
                <c:pt idx="1473">
                  <c:v>0.54009161737800593</c:v>
                </c:pt>
                <c:pt idx="1474">
                  <c:v>0.42337934663252064</c:v>
                </c:pt>
                <c:pt idx="1475">
                  <c:v>0.33236459327010781</c:v>
                </c:pt>
                <c:pt idx="1476">
                  <c:v>0.86472802945278637</c:v>
                </c:pt>
                <c:pt idx="1477">
                  <c:v>0.14647889868351438</c:v>
                </c:pt>
                <c:pt idx="1478">
                  <c:v>0.57435022460116159</c:v>
                </c:pt>
                <c:pt idx="1479">
                  <c:v>0.32042773101564492</c:v>
                </c:pt>
                <c:pt idx="1480">
                  <c:v>0.51857243076907267</c:v>
                </c:pt>
                <c:pt idx="1481">
                  <c:v>0.29021557465459757</c:v>
                </c:pt>
                <c:pt idx="1482">
                  <c:v>8.5935894649685096E-2</c:v>
                </c:pt>
                <c:pt idx="1483">
                  <c:v>0.24230211798838219</c:v>
                </c:pt>
                <c:pt idx="1484">
                  <c:v>0.37239891795494806</c:v>
                </c:pt>
                <c:pt idx="1485">
                  <c:v>0.61580481356857231</c:v>
                </c:pt>
                <c:pt idx="1486">
                  <c:v>0.45398476478202099</c:v>
                </c:pt>
                <c:pt idx="1487">
                  <c:v>9.9996974752034617E-2</c:v>
                </c:pt>
                <c:pt idx="1488">
                  <c:v>0.61233081147780055</c:v>
                </c:pt>
                <c:pt idx="1489">
                  <c:v>0.33759908653243453</c:v>
                </c:pt>
                <c:pt idx="1490">
                  <c:v>0.81293272921209603</c:v>
                </c:pt>
                <c:pt idx="1491">
                  <c:v>0.45946509663043589</c:v>
                </c:pt>
                <c:pt idx="1492">
                  <c:v>0.29839591597395199</c:v>
                </c:pt>
                <c:pt idx="1493">
                  <c:v>0.15931547414328673</c:v>
                </c:pt>
                <c:pt idx="1494">
                  <c:v>0.10019241417555413</c:v>
                </c:pt>
                <c:pt idx="1495">
                  <c:v>0.27926686872125916</c:v>
                </c:pt>
                <c:pt idx="1496">
                  <c:v>0.44899789550466096</c:v>
                </c:pt>
                <c:pt idx="1497">
                  <c:v>0.40952110162154742</c:v>
                </c:pt>
                <c:pt idx="1498">
                  <c:v>1.0606837687314048</c:v>
                </c:pt>
                <c:pt idx="1499">
                  <c:v>0.59763554957310028</c:v>
                </c:pt>
              </c:numCache>
            </c:numRef>
          </c:xVal>
          <c:yVal>
            <c:numRef>
              <c:f>PSA_Results!$F$4:$F$1503</c:f>
              <c:numCache>
                <c:formatCode>_-[$£-809]* #,##0.00_-;\-[$£-809]* #,##0.00_-;_-[$£-809]* "-"??_-;_-@_-</c:formatCode>
                <c:ptCount val="1500"/>
                <c:pt idx="0">
                  <c:v>12936.15886090873</c:v>
                </c:pt>
                <c:pt idx="1">
                  <c:v>3705.8673958557793</c:v>
                </c:pt>
                <c:pt idx="2">
                  <c:v>5903.1525950417745</c:v>
                </c:pt>
                <c:pt idx="3">
                  <c:v>10295.917292807324</c:v>
                </c:pt>
                <c:pt idx="4">
                  <c:v>10822.715266154904</c:v>
                </c:pt>
                <c:pt idx="5">
                  <c:v>14611.321082946277</c:v>
                </c:pt>
                <c:pt idx="6">
                  <c:v>7610.0798876937479</c:v>
                </c:pt>
                <c:pt idx="7">
                  <c:v>4506.9168821190724</c:v>
                </c:pt>
                <c:pt idx="8">
                  <c:v>11594.472894278828</c:v>
                </c:pt>
                <c:pt idx="9">
                  <c:v>6721.6869093831192</c:v>
                </c:pt>
                <c:pt idx="10">
                  <c:v>7012.7508409151123</c:v>
                </c:pt>
                <c:pt idx="11">
                  <c:v>5317.7040846811797</c:v>
                </c:pt>
                <c:pt idx="12">
                  <c:v>7960.9251816161523</c:v>
                </c:pt>
                <c:pt idx="13">
                  <c:v>10718.187966494892</c:v>
                </c:pt>
                <c:pt idx="14">
                  <c:v>4241.6693829091782</c:v>
                </c:pt>
                <c:pt idx="15">
                  <c:v>11036.086019332277</c:v>
                </c:pt>
                <c:pt idx="16">
                  <c:v>3403.9183735048355</c:v>
                </c:pt>
                <c:pt idx="17">
                  <c:v>13473.005129116305</c:v>
                </c:pt>
                <c:pt idx="18">
                  <c:v>-4693.395234584732</c:v>
                </c:pt>
                <c:pt idx="19">
                  <c:v>9091.6813227605817</c:v>
                </c:pt>
                <c:pt idx="20">
                  <c:v>10186.869083597216</c:v>
                </c:pt>
                <c:pt idx="21">
                  <c:v>8252.3171969328541</c:v>
                </c:pt>
                <c:pt idx="22">
                  <c:v>13522.274098266924</c:v>
                </c:pt>
                <c:pt idx="23">
                  <c:v>7338.7814753014827</c:v>
                </c:pt>
                <c:pt idx="24">
                  <c:v>4726.4124022603173</c:v>
                </c:pt>
                <c:pt idx="25">
                  <c:v>-1332.1385134290467</c:v>
                </c:pt>
                <c:pt idx="26">
                  <c:v>9761.332207032654</c:v>
                </c:pt>
                <c:pt idx="27">
                  <c:v>9153.0264086982515</c:v>
                </c:pt>
                <c:pt idx="28">
                  <c:v>13814.602242522504</c:v>
                </c:pt>
                <c:pt idx="29">
                  <c:v>12907.669287962337</c:v>
                </c:pt>
                <c:pt idx="30">
                  <c:v>-4545.2130081866926</c:v>
                </c:pt>
                <c:pt idx="31">
                  <c:v>8722.4404058258442</c:v>
                </c:pt>
                <c:pt idx="32">
                  <c:v>4315.1959811886736</c:v>
                </c:pt>
                <c:pt idx="33">
                  <c:v>16078.269059213322</c:v>
                </c:pt>
                <c:pt idx="34">
                  <c:v>7181.7177084227606</c:v>
                </c:pt>
                <c:pt idx="35">
                  <c:v>8013.635914211929</c:v>
                </c:pt>
                <c:pt idx="36">
                  <c:v>7208.2869625804597</c:v>
                </c:pt>
                <c:pt idx="37">
                  <c:v>15927.837147429251</c:v>
                </c:pt>
                <c:pt idx="38">
                  <c:v>12677.087893001422</c:v>
                </c:pt>
                <c:pt idx="39">
                  <c:v>12771.012137034983</c:v>
                </c:pt>
                <c:pt idx="40">
                  <c:v>-6119.703519005423</c:v>
                </c:pt>
                <c:pt idx="41">
                  <c:v>8917.0352089353655</c:v>
                </c:pt>
                <c:pt idx="42">
                  <c:v>12508.788532808099</c:v>
                </c:pt>
                <c:pt idx="43">
                  <c:v>15305.293259358352</c:v>
                </c:pt>
                <c:pt idx="44">
                  <c:v>8681.1997849382096</c:v>
                </c:pt>
                <c:pt idx="45">
                  <c:v>-1400.8449308571908</c:v>
                </c:pt>
                <c:pt idx="46">
                  <c:v>13879.562266365545</c:v>
                </c:pt>
                <c:pt idx="47">
                  <c:v>9197.532337085413</c:v>
                </c:pt>
                <c:pt idx="48">
                  <c:v>8560.2512609212681</c:v>
                </c:pt>
                <c:pt idx="49">
                  <c:v>2044.4585176031578</c:v>
                </c:pt>
                <c:pt idx="50">
                  <c:v>11976.479781651382</c:v>
                </c:pt>
                <c:pt idx="51">
                  <c:v>6473.1387694741352</c:v>
                </c:pt>
                <c:pt idx="52">
                  <c:v>10786.543560638529</c:v>
                </c:pt>
                <c:pt idx="53">
                  <c:v>6041.237097048921</c:v>
                </c:pt>
                <c:pt idx="54">
                  <c:v>4156.2586889482718</c:v>
                </c:pt>
                <c:pt idx="55">
                  <c:v>16785.140439946357</c:v>
                </c:pt>
                <c:pt idx="56">
                  <c:v>11066.035232203592</c:v>
                </c:pt>
                <c:pt idx="57">
                  <c:v>5925.6884971759973</c:v>
                </c:pt>
                <c:pt idx="58">
                  <c:v>1465.2402188182532</c:v>
                </c:pt>
                <c:pt idx="59">
                  <c:v>9191.5974000425631</c:v>
                </c:pt>
                <c:pt idx="60">
                  <c:v>8863.2162270718381</c:v>
                </c:pt>
                <c:pt idx="61">
                  <c:v>5779.3541820581786</c:v>
                </c:pt>
                <c:pt idx="62">
                  <c:v>4682.2669992924712</c:v>
                </c:pt>
                <c:pt idx="63">
                  <c:v>13672.200051848009</c:v>
                </c:pt>
                <c:pt idx="64">
                  <c:v>12697.95287497251</c:v>
                </c:pt>
                <c:pt idx="65">
                  <c:v>13082.926206013391</c:v>
                </c:pt>
                <c:pt idx="66">
                  <c:v>8243.0830894420487</c:v>
                </c:pt>
                <c:pt idx="67">
                  <c:v>-1363.1075575837531</c:v>
                </c:pt>
                <c:pt idx="68">
                  <c:v>15322.440191127091</c:v>
                </c:pt>
                <c:pt idx="69">
                  <c:v>7663.8040765825535</c:v>
                </c:pt>
                <c:pt idx="70">
                  <c:v>15364.727793143638</c:v>
                </c:pt>
                <c:pt idx="71">
                  <c:v>5632.4647168821866</c:v>
                </c:pt>
                <c:pt idx="72">
                  <c:v>11461.389745408465</c:v>
                </c:pt>
                <c:pt idx="73">
                  <c:v>11611.184667186872</c:v>
                </c:pt>
                <c:pt idx="74">
                  <c:v>9039.3821787077541</c:v>
                </c:pt>
                <c:pt idx="75">
                  <c:v>-7687.027622790687</c:v>
                </c:pt>
                <c:pt idx="76">
                  <c:v>11403.682632465099</c:v>
                </c:pt>
                <c:pt idx="77">
                  <c:v>5479.6165729102904</c:v>
                </c:pt>
                <c:pt idx="78">
                  <c:v>-3131.0475412848573</c:v>
                </c:pt>
                <c:pt idx="79">
                  <c:v>15478.712027307989</c:v>
                </c:pt>
                <c:pt idx="80">
                  <c:v>11134.271047659324</c:v>
                </c:pt>
                <c:pt idx="81">
                  <c:v>9766.8467875066635</c:v>
                </c:pt>
                <c:pt idx="82">
                  <c:v>8492.6342588387706</c:v>
                </c:pt>
                <c:pt idx="83">
                  <c:v>9878.8112868467724</c:v>
                </c:pt>
                <c:pt idx="84">
                  <c:v>5786.9878033690184</c:v>
                </c:pt>
                <c:pt idx="85">
                  <c:v>6984.2234810899754</c:v>
                </c:pt>
                <c:pt idx="86">
                  <c:v>916.50377304382891</c:v>
                </c:pt>
                <c:pt idx="87">
                  <c:v>3062.1519572950892</c:v>
                </c:pt>
                <c:pt idx="88">
                  <c:v>12295.689376571914</c:v>
                </c:pt>
                <c:pt idx="89">
                  <c:v>5210.6105741323463</c:v>
                </c:pt>
                <c:pt idx="90">
                  <c:v>11618.528484247217</c:v>
                </c:pt>
                <c:pt idx="91">
                  <c:v>4025.1676220374611</c:v>
                </c:pt>
                <c:pt idx="92">
                  <c:v>11948.428694698589</c:v>
                </c:pt>
                <c:pt idx="93">
                  <c:v>16080.18142857824</c:v>
                </c:pt>
                <c:pt idx="94">
                  <c:v>9617.4699953341551</c:v>
                </c:pt>
                <c:pt idx="95">
                  <c:v>-6059.3663866425741</c:v>
                </c:pt>
                <c:pt idx="96">
                  <c:v>-4228.3908022622054</c:v>
                </c:pt>
                <c:pt idx="97">
                  <c:v>11846.259339272054</c:v>
                </c:pt>
                <c:pt idx="98">
                  <c:v>6812.0036758432907</c:v>
                </c:pt>
                <c:pt idx="99">
                  <c:v>9736.4855675136332</c:v>
                </c:pt>
                <c:pt idx="100">
                  <c:v>12643.698972301856</c:v>
                </c:pt>
                <c:pt idx="101">
                  <c:v>9235.6675185134336</c:v>
                </c:pt>
                <c:pt idx="102">
                  <c:v>12402.082922674021</c:v>
                </c:pt>
                <c:pt idx="103">
                  <c:v>9911.3984616386861</c:v>
                </c:pt>
                <c:pt idx="104">
                  <c:v>6976.5097319257893</c:v>
                </c:pt>
                <c:pt idx="105">
                  <c:v>-747.45799067998814</c:v>
                </c:pt>
                <c:pt idx="106">
                  <c:v>8894.5605209947444</c:v>
                </c:pt>
                <c:pt idx="107">
                  <c:v>6100.0940673424502</c:v>
                </c:pt>
                <c:pt idx="108">
                  <c:v>10419.493000236835</c:v>
                </c:pt>
                <c:pt idx="109">
                  <c:v>9057.9101111937343</c:v>
                </c:pt>
                <c:pt idx="110">
                  <c:v>7406.8764148009541</c:v>
                </c:pt>
                <c:pt idx="111">
                  <c:v>-10091.373334174728</c:v>
                </c:pt>
                <c:pt idx="112">
                  <c:v>11324.088527211723</c:v>
                </c:pt>
                <c:pt idx="113">
                  <c:v>12878.728267048471</c:v>
                </c:pt>
                <c:pt idx="114">
                  <c:v>8215.6725848986316</c:v>
                </c:pt>
                <c:pt idx="115">
                  <c:v>-161.26932968731126</c:v>
                </c:pt>
                <c:pt idx="116">
                  <c:v>12801.580448182956</c:v>
                </c:pt>
                <c:pt idx="117">
                  <c:v>9609.879611683682</c:v>
                </c:pt>
                <c:pt idx="118">
                  <c:v>11156.932368640219</c:v>
                </c:pt>
                <c:pt idx="119">
                  <c:v>11670.8980835397</c:v>
                </c:pt>
                <c:pt idx="120">
                  <c:v>5887.1643344784679</c:v>
                </c:pt>
                <c:pt idx="121">
                  <c:v>10899.86488122747</c:v>
                </c:pt>
                <c:pt idx="122">
                  <c:v>5090.099462782995</c:v>
                </c:pt>
                <c:pt idx="123">
                  <c:v>6248.7026813838966</c:v>
                </c:pt>
                <c:pt idx="124">
                  <c:v>11097.686256658613</c:v>
                </c:pt>
                <c:pt idx="125">
                  <c:v>11206.301700468564</c:v>
                </c:pt>
                <c:pt idx="126">
                  <c:v>13885.894084254349</c:v>
                </c:pt>
                <c:pt idx="127">
                  <c:v>8835.0320694269303</c:v>
                </c:pt>
                <c:pt idx="128">
                  <c:v>5628.2056270548965</c:v>
                </c:pt>
                <c:pt idx="129">
                  <c:v>10729.163868866246</c:v>
                </c:pt>
                <c:pt idx="130">
                  <c:v>8525.6585495955842</c:v>
                </c:pt>
                <c:pt idx="131">
                  <c:v>1356.9177554078706</c:v>
                </c:pt>
                <c:pt idx="132">
                  <c:v>4733.7010939242464</c:v>
                </c:pt>
                <c:pt idx="133">
                  <c:v>9033.4136219278898</c:v>
                </c:pt>
                <c:pt idx="134">
                  <c:v>9265.6704485733826</c:v>
                </c:pt>
                <c:pt idx="135">
                  <c:v>8760.1717028932089</c:v>
                </c:pt>
                <c:pt idx="136">
                  <c:v>14782.480352995941</c:v>
                </c:pt>
                <c:pt idx="137">
                  <c:v>5501.4000449045307</c:v>
                </c:pt>
                <c:pt idx="138">
                  <c:v>13062.99098064932</c:v>
                </c:pt>
                <c:pt idx="139">
                  <c:v>8629.2014204370043</c:v>
                </c:pt>
                <c:pt idx="140">
                  <c:v>998.61189354412454</c:v>
                </c:pt>
                <c:pt idx="141">
                  <c:v>8083.6498121504992</c:v>
                </c:pt>
                <c:pt idx="142">
                  <c:v>9847.5266681778448</c:v>
                </c:pt>
                <c:pt idx="143">
                  <c:v>4308.4867781607172</c:v>
                </c:pt>
                <c:pt idx="144">
                  <c:v>9283.6777599344514</c:v>
                </c:pt>
                <c:pt idx="145">
                  <c:v>8097.1973840803621</c:v>
                </c:pt>
                <c:pt idx="146">
                  <c:v>4779.4325599796284</c:v>
                </c:pt>
                <c:pt idx="147">
                  <c:v>12946.34607527385</c:v>
                </c:pt>
                <c:pt idx="148">
                  <c:v>7805.3466133387847</c:v>
                </c:pt>
                <c:pt idx="149">
                  <c:v>5829.1263991827527</c:v>
                </c:pt>
                <c:pt idx="150">
                  <c:v>-7755.0548435652163</c:v>
                </c:pt>
                <c:pt idx="151">
                  <c:v>13739.50656237064</c:v>
                </c:pt>
                <c:pt idx="152">
                  <c:v>2824.2470643433335</c:v>
                </c:pt>
                <c:pt idx="153">
                  <c:v>2678.2320810078199</c:v>
                </c:pt>
                <c:pt idx="154">
                  <c:v>1924.7396327457282</c:v>
                </c:pt>
                <c:pt idx="155">
                  <c:v>5817.834332978111</c:v>
                </c:pt>
                <c:pt idx="156">
                  <c:v>13852.778147278266</c:v>
                </c:pt>
                <c:pt idx="157">
                  <c:v>12535.51832071414</c:v>
                </c:pt>
                <c:pt idx="158">
                  <c:v>7378.8097140904756</c:v>
                </c:pt>
                <c:pt idx="159">
                  <c:v>-7343.6011103323799</c:v>
                </c:pt>
                <c:pt idx="160">
                  <c:v>5812.9412439318439</c:v>
                </c:pt>
                <c:pt idx="161">
                  <c:v>10532.079871230959</c:v>
                </c:pt>
                <c:pt idx="162">
                  <c:v>10771.91972714126</c:v>
                </c:pt>
                <c:pt idx="163">
                  <c:v>15652.996830460157</c:v>
                </c:pt>
                <c:pt idx="164">
                  <c:v>1160.5211814768609</c:v>
                </c:pt>
                <c:pt idx="165">
                  <c:v>-1628.0145795943899</c:v>
                </c:pt>
                <c:pt idx="166">
                  <c:v>14081.009492757381</c:v>
                </c:pt>
                <c:pt idx="167">
                  <c:v>6542.3475595376094</c:v>
                </c:pt>
                <c:pt idx="168">
                  <c:v>10208.026172260677</c:v>
                </c:pt>
                <c:pt idx="169">
                  <c:v>8292.3411100010489</c:v>
                </c:pt>
                <c:pt idx="170">
                  <c:v>2699.3161211045626</c:v>
                </c:pt>
                <c:pt idx="171">
                  <c:v>-1859.6120162985244</c:v>
                </c:pt>
                <c:pt idx="172">
                  <c:v>5532.8631333436788</c:v>
                </c:pt>
                <c:pt idx="173">
                  <c:v>11145.771129571511</c:v>
                </c:pt>
                <c:pt idx="174">
                  <c:v>11970.32937273101</c:v>
                </c:pt>
                <c:pt idx="175">
                  <c:v>875.59285949396872</c:v>
                </c:pt>
                <c:pt idx="176">
                  <c:v>7632.7855050452017</c:v>
                </c:pt>
                <c:pt idx="177">
                  <c:v>-5432.6295100957141</c:v>
                </c:pt>
                <c:pt idx="178">
                  <c:v>7831.2049692389173</c:v>
                </c:pt>
                <c:pt idx="179">
                  <c:v>3770.7095738109419</c:v>
                </c:pt>
                <c:pt idx="180">
                  <c:v>5981.5921724936707</c:v>
                </c:pt>
                <c:pt idx="181">
                  <c:v>85.776963434815116</c:v>
                </c:pt>
                <c:pt idx="182">
                  <c:v>16796.353236127601</c:v>
                </c:pt>
                <c:pt idx="183">
                  <c:v>3688.7049435972949</c:v>
                </c:pt>
                <c:pt idx="184">
                  <c:v>9709.6553811695048</c:v>
                </c:pt>
                <c:pt idx="185">
                  <c:v>10970.327878322838</c:v>
                </c:pt>
                <c:pt idx="186">
                  <c:v>15542.62171062273</c:v>
                </c:pt>
                <c:pt idx="187">
                  <c:v>9612.7930872507131</c:v>
                </c:pt>
                <c:pt idx="188">
                  <c:v>5966.1039660164352</c:v>
                </c:pt>
                <c:pt idx="189">
                  <c:v>-1248.8447020654421</c:v>
                </c:pt>
                <c:pt idx="190">
                  <c:v>9863.2623387734693</c:v>
                </c:pt>
                <c:pt idx="191">
                  <c:v>14610.503202320029</c:v>
                </c:pt>
                <c:pt idx="192">
                  <c:v>9169.4664782397122</c:v>
                </c:pt>
                <c:pt idx="193">
                  <c:v>3766.7328490098225</c:v>
                </c:pt>
                <c:pt idx="194">
                  <c:v>3138.4037464824851</c:v>
                </c:pt>
                <c:pt idx="195">
                  <c:v>7811.3476485538631</c:v>
                </c:pt>
                <c:pt idx="196">
                  <c:v>7917.9344733658772</c:v>
                </c:pt>
                <c:pt idx="197">
                  <c:v>8287.2131845464228</c:v>
                </c:pt>
                <c:pt idx="198">
                  <c:v>12494.280874553253</c:v>
                </c:pt>
                <c:pt idx="199">
                  <c:v>6346.5654923236543</c:v>
                </c:pt>
                <c:pt idx="200">
                  <c:v>8503.0965644802945</c:v>
                </c:pt>
                <c:pt idx="201">
                  <c:v>11093.455087981176</c:v>
                </c:pt>
                <c:pt idx="202">
                  <c:v>103.04747766272521</c:v>
                </c:pt>
                <c:pt idx="203">
                  <c:v>6353.5964282165842</c:v>
                </c:pt>
                <c:pt idx="204">
                  <c:v>5916.4987970254297</c:v>
                </c:pt>
                <c:pt idx="205">
                  <c:v>7353.596098130407</c:v>
                </c:pt>
                <c:pt idx="206">
                  <c:v>14930.45048533208</c:v>
                </c:pt>
                <c:pt idx="207">
                  <c:v>7379.6838583746248</c:v>
                </c:pt>
                <c:pt idx="208">
                  <c:v>10873.782646179816</c:v>
                </c:pt>
                <c:pt idx="209">
                  <c:v>9279.5772776824087</c:v>
                </c:pt>
                <c:pt idx="210">
                  <c:v>7907.8947228271936</c:v>
                </c:pt>
                <c:pt idx="211">
                  <c:v>11397.514137921866</c:v>
                </c:pt>
                <c:pt idx="212">
                  <c:v>13888.695803274202</c:v>
                </c:pt>
                <c:pt idx="213">
                  <c:v>11931.808441916139</c:v>
                </c:pt>
                <c:pt idx="214">
                  <c:v>4989.6339486506949</c:v>
                </c:pt>
                <c:pt idx="215">
                  <c:v>5880.7725543765009</c:v>
                </c:pt>
                <c:pt idx="216">
                  <c:v>9936.3571729884388</c:v>
                </c:pt>
                <c:pt idx="217">
                  <c:v>7430.4962195302214</c:v>
                </c:pt>
                <c:pt idx="218">
                  <c:v>-83.74927865223799</c:v>
                </c:pt>
                <c:pt idx="219">
                  <c:v>4235.6825622983306</c:v>
                </c:pt>
                <c:pt idx="220">
                  <c:v>7285.8672347316096</c:v>
                </c:pt>
                <c:pt idx="221">
                  <c:v>9557.1040553305247</c:v>
                </c:pt>
                <c:pt idx="222">
                  <c:v>7833.4239203275902</c:v>
                </c:pt>
                <c:pt idx="223">
                  <c:v>14296.816198599496</c:v>
                </c:pt>
                <c:pt idx="224">
                  <c:v>5741.9215554577549</c:v>
                </c:pt>
                <c:pt idx="225">
                  <c:v>23145.085116494753</c:v>
                </c:pt>
                <c:pt idx="226">
                  <c:v>9296.5877123203136</c:v>
                </c:pt>
                <c:pt idx="227">
                  <c:v>6517.2762638091972</c:v>
                </c:pt>
                <c:pt idx="228">
                  <c:v>8426.1948919157203</c:v>
                </c:pt>
                <c:pt idx="229">
                  <c:v>10808.731724303656</c:v>
                </c:pt>
                <c:pt idx="230">
                  <c:v>2302.8176159412214</c:v>
                </c:pt>
                <c:pt idx="231">
                  <c:v>8801.8814451251019</c:v>
                </c:pt>
                <c:pt idx="232">
                  <c:v>7816.0276924409209</c:v>
                </c:pt>
                <c:pt idx="233">
                  <c:v>3377.5107550144457</c:v>
                </c:pt>
                <c:pt idx="234">
                  <c:v>-3630.4320862186869</c:v>
                </c:pt>
                <c:pt idx="235">
                  <c:v>16063.260975347363</c:v>
                </c:pt>
                <c:pt idx="236">
                  <c:v>13496.035382649232</c:v>
                </c:pt>
                <c:pt idx="237">
                  <c:v>9004.4589849983859</c:v>
                </c:pt>
                <c:pt idx="238">
                  <c:v>-5163.9697975865638</c:v>
                </c:pt>
                <c:pt idx="239">
                  <c:v>13075.118565042478</c:v>
                </c:pt>
                <c:pt idx="240">
                  <c:v>3976.8852200639012</c:v>
                </c:pt>
                <c:pt idx="241">
                  <c:v>7976.6808626033944</c:v>
                </c:pt>
                <c:pt idx="242">
                  <c:v>6128.231533182272</c:v>
                </c:pt>
                <c:pt idx="243">
                  <c:v>8151.773404583404</c:v>
                </c:pt>
                <c:pt idx="244">
                  <c:v>3273.033974272108</c:v>
                </c:pt>
                <c:pt idx="245">
                  <c:v>-346.94739823764212</c:v>
                </c:pt>
                <c:pt idx="246">
                  <c:v>7002.4981329222555</c:v>
                </c:pt>
                <c:pt idx="247">
                  <c:v>7194.2963413363286</c:v>
                </c:pt>
                <c:pt idx="248">
                  <c:v>5333.4154375966318</c:v>
                </c:pt>
                <c:pt idx="249">
                  <c:v>4715.9257957848931</c:v>
                </c:pt>
                <c:pt idx="250">
                  <c:v>1601.3451479044124</c:v>
                </c:pt>
                <c:pt idx="251">
                  <c:v>7100.220473845422</c:v>
                </c:pt>
                <c:pt idx="252">
                  <c:v>6340.606557362833</c:v>
                </c:pt>
                <c:pt idx="253">
                  <c:v>7346.0143873465222</c:v>
                </c:pt>
                <c:pt idx="254">
                  <c:v>8443.0584698723796</c:v>
                </c:pt>
                <c:pt idx="255">
                  <c:v>8169.6639208546512</c:v>
                </c:pt>
                <c:pt idx="256">
                  <c:v>11462.847228826358</c:v>
                </c:pt>
                <c:pt idx="257">
                  <c:v>12227.101195803041</c:v>
                </c:pt>
                <c:pt idx="258">
                  <c:v>10419.756622940524</c:v>
                </c:pt>
                <c:pt idx="259">
                  <c:v>12098.276132618103</c:v>
                </c:pt>
                <c:pt idx="260">
                  <c:v>6925.6852550087715</c:v>
                </c:pt>
                <c:pt idx="261">
                  <c:v>12063.972065865157</c:v>
                </c:pt>
                <c:pt idx="262">
                  <c:v>11964.809959591783</c:v>
                </c:pt>
                <c:pt idx="263">
                  <c:v>7267.1647787503534</c:v>
                </c:pt>
                <c:pt idx="264">
                  <c:v>2851.6957345889314</c:v>
                </c:pt>
                <c:pt idx="265">
                  <c:v>13207.166657494901</c:v>
                </c:pt>
                <c:pt idx="266">
                  <c:v>4888.9877530758786</c:v>
                </c:pt>
                <c:pt idx="267">
                  <c:v>8424.7816930579902</c:v>
                </c:pt>
                <c:pt idx="268">
                  <c:v>11772.210309958566</c:v>
                </c:pt>
                <c:pt idx="269">
                  <c:v>155.61398082839878</c:v>
                </c:pt>
                <c:pt idx="270">
                  <c:v>8857.2683795657031</c:v>
                </c:pt>
                <c:pt idx="271">
                  <c:v>5840.6824856731855</c:v>
                </c:pt>
                <c:pt idx="272">
                  <c:v>4980.7134841799161</c:v>
                </c:pt>
                <c:pt idx="273">
                  <c:v>12688.502488119861</c:v>
                </c:pt>
                <c:pt idx="274">
                  <c:v>9528.9188227475188</c:v>
                </c:pt>
                <c:pt idx="275">
                  <c:v>1652.3557110826914</c:v>
                </c:pt>
                <c:pt idx="276">
                  <c:v>9405.5622495309854</c:v>
                </c:pt>
                <c:pt idx="277">
                  <c:v>10734.747033854968</c:v>
                </c:pt>
                <c:pt idx="278">
                  <c:v>4694.9851712966811</c:v>
                </c:pt>
                <c:pt idx="279">
                  <c:v>12454.827940853756</c:v>
                </c:pt>
                <c:pt idx="280">
                  <c:v>15585.427636910743</c:v>
                </c:pt>
                <c:pt idx="281">
                  <c:v>4092.7145610396619</c:v>
                </c:pt>
                <c:pt idx="282">
                  <c:v>5514.4003968944107</c:v>
                </c:pt>
                <c:pt idx="283">
                  <c:v>7723.7744703173885</c:v>
                </c:pt>
                <c:pt idx="284">
                  <c:v>-4070.9140194061656</c:v>
                </c:pt>
                <c:pt idx="285">
                  <c:v>4529.7280534928705</c:v>
                </c:pt>
                <c:pt idx="286">
                  <c:v>4030.8837140405685</c:v>
                </c:pt>
                <c:pt idx="287">
                  <c:v>9064.5322571645956</c:v>
                </c:pt>
                <c:pt idx="288">
                  <c:v>13013.362292960835</c:v>
                </c:pt>
                <c:pt idx="289">
                  <c:v>9202.5005270534166</c:v>
                </c:pt>
                <c:pt idx="290">
                  <c:v>3648.6719009485441</c:v>
                </c:pt>
                <c:pt idx="291">
                  <c:v>-595.48516852458488</c:v>
                </c:pt>
                <c:pt idx="292">
                  <c:v>12238.18003524591</c:v>
                </c:pt>
                <c:pt idx="293">
                  <c:v>3941.4177874489396</c:v>
                </c:pt>
                <c:pt idx="294">
                  <c:v>9146.5255058069488</c:v>
                </c:pt>
                <c:pt idx="295">
                  <c:v>13329.80644411856</c:v>
                </c:pt>
                <c:pt idx="296">
                  <c:v>11427.696461206097</c:v>
                </c:pt>
                <c:pt idx="297">
                  <c:v>13030.346868661527</c:v>
                </c:pt>
                <c:pt idx="298">
                  <c:v>5681.447657427505</c:v>
                </c:pt>
                <c:pt idx="299">
                  <c:v>6419.7778784048442</c:v>
                </c:pt>
                <c:pt idx="300">
                  <c:v>-13815.934808297081</c:v>
                </c:pt>
                <c:pt idx="301">
                  <c:v>-269.71903685760844</c:v>
                </c:pt>
                <c:pt idx="302">
                  <c:v>582.31580675410805</c:v>
                </c:pt>
                <c:pt idx="303">
                  <c:v>12972.699359987295</c:v>
                </c:pt>
                <c:pt idx="304">
                  <c:v>14494.347472230551</c:v>
                </c:pt>
                <c:pt idx="305">
                  <c:v>723.86282616903918</c:v>
                </c:pt>
                <c:pt idx="306">
                  <c:v>3892.9783058827197</c:v>
                </c:pt>
                <c:pt idx="307">
                  <c:v>9814.0209808300133</c:v>
                </c:pt>
                <c:pt idx="308">
                  <c:v>14477.994250485381</c:v>
                </c:pt>
                <c:pt idx="309">
                  <c:v>1806.6189612190901</c:v>
                </c:pt>
                <c:pt idx="310">
                  <c:v>6387.9470783785837</c:v>
                </c:pt>
                <c:pt idx="311">
                  <c:v>5477.2892950968253</c:v>
                </c:pt>
                <c:pt idx="312">
                  <c:v>-106.17385428803755</c:v>
                </c:pt>
                <c:pt idx="313">
                  <c:v>8509.7668106628334</c:v>
                </c:pt>
                <c:pt idx="314">
                  <c:v>3524.591241415912</c:v>
                </c:pt>
                <c:pt idx="315">
                  <c:v>7054.5895124923645</c:v>
                </c:pt>
                <c:pt idx="316">
                  <c:v>10259.732227854049</c:v>
                </c:pt>
                <c:pt idx="317">
                  <c:v>10449.714298097133</c:v>
                </c:pt>
                <c:pt idx="318">
                  <c:v>10944.059825367274</c:v>
                </c:pt>
                <c:pt idx="319">
                  <c:v>8247.9352292380227</c:v>
                </c:pt>
                <c:pt idx="320">
                  <c:v>14494.733084114663</c:v>
                </c:pt>
                <c:pt idx="321">
                  <c:v>12157.06617695788</c:v>
                </c:pt>
                <c:pt idx="322">
                  <c:v>11899.665183625466</c:v>
                </c:pt>
                <c:pt idx="323">
                  <c:v>11952.247899833885</c:v>
                </c:pt>
                <c:pt idx="324">
                  <c:v>5997.4884709485959</c:v>
                </c:pt>
                <c:pt idx="325">
                  <c:v>11414.063239458959</c:v>
                </c:pt>
                <c:pt idx="326">
                  <c:v>-1057.209300814673</c:v>
                </c:pt>
                <c:pt idx="327">
                  <c:v>11291.64181083873</c:v>
                </c:pt>
                <c:pt idx="328">
                  <c:v>5167.5364719301197</c:v>
                </c:pt>
                <c:pt idx="329">
                  <c:v>11138.908693724155</c:v>
                </c:pt>
                <c:pt idx="330">
                  <c:v>9500.8759425472454</c:v>
                </c:pt>
                <c:pt idx="331">
                  <c:v>9186.2625565586095</c:v>
                </c:pt>
                <c:pt idx="332">
                  <c:v>8917.8846357143047</c:v>
                </c:pt>
                <c:pt idx="333">
                  <c:v>3931.8381464823869</c:v>
                </c:pt>
                <c:pt idx="334">
                  <c:v>12973.419620980974</c:v>
                </c:pt>
                <c:pt idx="335">
                  <c:v>-2790.0830897116539</c:v>
                </c:pt>
                <c:pt idx="336">
                  <c:v>5656.2278748566896</c:v>
                </c:pt>
                <c:pt idx="337">
                  <c:v>7879.3203303145419</c:v>
                </c:pt>
                <c:pt idx="338">
                  <c:v>8605.7823414838749</c:v>
                </c:pt>
                <c:pt idx="339">
                  <c:v>14974.695094908502</c:v>
                </c:pt>
                <c:pt idx="340">
                  <c:v>5178.5981666011885</c:v>
                </c:pt>
                <c:pt idx="341">
                  <c:v>10104.501500757764</c:v>
                </c:pt>
                <c:pt idx="342">
                  <c:v>5401.3075901184493</c:v>
                </c:pt>
                <c:pt idx="343">
                  <c:v>7731.0632865143671</c:v>
                </c:pt>
                <c:pt idx="344">
                  <c:v>8220.3095287767392</c:v>
                </c:pt>
                <c:pt idx="345">
                  <c:v>264.96865467512544</c:v>
                </c:pt>
                <c:pt idx="346">
                  <c:v>10376.474280458035</c:v>
                </c:pt>
                <c:pt idx="347">
                  <c:v>-1358.4599977348407</c:v>
                </c:pt>
                <c:pt idx="348">
                  <c:v>6463.9836666734554</c:v>
                </c:pt>
                <c:pt idx="349">
                  <c:v>11647.779988859204</c:v>
                </c:pt>
                <c:pt idx="350">
                  <c:v>17400.70225890704</c:v>
                </c:pt>
                <c:pt idx="351">
                  <c:v>1866.4268781300707</c:v>
                </c:pt>
                <c:pt idx="352">
                  <c:v>3708.064305674794</c:v>
                </c:pt>
                <c:pt idx="353">
                  <c:v>3812.626523335497</c:v>
                </c:pt>
                <c:pt idx="354">
                  <c:v>7533.7838550683573</c:v>
                </c:pt>
                <c:pt idx="355">
                  <c:v>11929.603023192965</c:v>
                </c:pt>
                <c:pt idx="356">
                  <c:v>15555.543641859365</c:v>
                </c:pt>
                <c:pt idx="357">
                  <c:v>7185.711431902484</c:v>
                </c:pt>
                <c:pt idx="358">
                  <c:v>3922.7085223193208</c:v>
                </c:pt>
                <c:pt idx="359">
                  <c:v>6327.1165798980783</c:v>
                </c:pt>
                <c:pt idx="360">
                  <c:v>-255.48188865588236</c:v>
                </c:pt>
                <c:pt idx="361">
                  <c:v>12359.568454638147</c:v>
                </c:pt>
                <c:pt idx="362">
                  <c:v>18786.675233360755</c:v>
                </c:pt>
                <c:pt idx="363">
                  <c:v>1140.6908345884876</c:v>
                </c:pt>
                <c:pt idx="364">
                  <c:v>10956.913234744032</c:v>
                </c:pt>
                <c:pt idx="365">
                  <c:v>11782.375003367728</c:v>
                </c:pt>
                <c:pt idx="366">
                  <c:v>5988.02676053701</c:v>
                </c:pt>
                <c:pt idx="367">
                  <c:v>12297.127101035758</c:v>
                </c:pt>
                <c:pt idx="368">
                  <c:v>-377.41850478679407</c:v>
                </c:pt>
                <c:pt idx="369">
                  <c:v>12484.516925621589</c:v>
                </c:pt>
                <c:pt idx="370">
                  <c:v>-524.22383744199396</c:v>
                </c:pt>
                <c:pt idx="371">
                  <c:v>9273.5567797559015</c:v>
                </c:pt>
                <c:pt idx="372">
                  <c:v>-9326.6966777427988</c:v>
                </c:pt>
                <c:pt idx="373">
                  <c:v>8205.3848823075896</c:v>
                </c:pt>
                <c:pt idx="374">
                  <c:v>7109.0404791467809</c:v>
                </c:pt>
                <c:pt idx="375">
                  <c:v>3631.536735235466</c:v>
                </c:pt>
                <c:pt idx="376">
                  <c:v>1519.245990545267</c:v>
                </c:pt>
                <c:pt idx="377">
                  <c:v>7953.0722498757204</c:v>
                </c:pt>
                <c:pt idx="378">
                  <c:v>11490.929205061284</c:v>
                </c:pt>
                <c:pt idx="379">
                  <c:v>11710.568616345819</c:v>
                </c:pt>
                <c:pt idx="380">
                  <c:v>-2628.536391002126</c:v>
                </c:pt>
                <c:pt idx="381">
                  <c:v>3804.4604526598687</c:v>
                </c:pt>
                <c:pt idx="382">
                  <c:v>9588.2432310890235</c:v>
                </c:pt>
                <c:pt idx="383">
                  <c:v>10809.317822105226</c:v>
                </c:pt>
                <c:pt idx="384">
                  <c:v>7361.5091502145333</c:v>
                </c:pt>
                <c:pt idx="385">
                  <c:v>3045.8722661899155</c:v>
                </c:pt>
                <c:pt idx="386">
                  <c:v>11310.656508239877</c:v>
                </c:pt>
                <c:pt idx="387">
                  <c:v>10011.073978243207</c:v>
                </c:pt>
                <c:pt idx="388">
                  <c:v>11860.940821512118</c:v>
                </c:pt>
                <c:pt idx="389">
                  <c:v>14016.889205847841</c:v>
                </c:pt>
                <c:pt idx="390">
                  <c:v>-2264.600966834947</c:v>
                </c:pt>
                <c:pt idx="391">
                  <c:v>3712.8350545637222</c:v>
                </c:pt>
                <c:pt idx="392">
                  <c:v>1325.3820340018319</c:v>
                </c:pt>
                <c:pt idx="393">
                  <c:v>10139.039981062258</c:v>
                </c:pt>
                <c:pt idx="394">
                  <c:v>429.24842096372959</c:v>
                </c:pt>
                <c:pt idx="395">
                  <c:v>14296.061961249381</c:v>
                </c:pt>
                <c:pt idx="396">
                  <c:v>3209.6354379374316</c:v>
                </c:pt>
                <c:pt idx="397">
                  <c:v>228.7387614491181</c:v>
                </c:pt>
                <c:pt idx="398">
                  <c:v>8955.43191010796</c:v>
                </c:pt>
                <c:pt idx="399">
                  <c:v>173.45558712292041</c:v>
                </c:pt>
                <c:pt idx="400">
                  <c:v>745.94461603682794</c:v>
                </c:pt>
                <c:pt idx="401">
                  <c:v>11696.352360096394</c:v>
                </c:pt>
                <c:pt idx="402">
                  <c:v>5081.0939313942363</c:v>
                </c:pt>
                <c:pt idx="403">
                  <c:v>8625.4547369442735</c:v>
                </c:pt>
                <c:pt idx="404">
                  <c:v>-2154.0989713289528</c:v>
                </c:pt>
                <c:pt idx="405">
                  <c:v>9514.8792780174517</c:v>
                </c:pt>
                <c:pt idx="406">
                  <c:v>11478.06098577507</c:v>
                </c:pt>
                <c:pt idx="407">
                  <c:v>4800.983833653052</c:v>
                </c:pt>
                <c:pt idx="408">
                  <c:v>5059.033540652279</c:v>
                </c:pt>
                <c:pt idx="409">
                  <c:v>9727.1171332000376</c:v>
                </c:pt>
                <c:pt idx="410">
                  <c:v>4053.3736709341283</c:v>
                </c:pt>
                <c:pt idx="411">
                  <c:v>11866.274724970393</c:v>
                </c:pt>
                <c:pt idx="412">
                  <c:v>6261.7221244985012</c:v>
                </c:pt>
                <c:pt idx="413">
                  <c:v>15569.927546270399</c:v>
                </c:pt>
                <c:pt idx="414">
                  <c:v>10821.103007078249</c:v>
                </c:pt>
                <c:pt idx="415">
                  <c:v>2498.622677055555</c:v>
                </c:pt>
                <c:pt idx="416">
                  <c:v>385.64470807196267</c:v>
                </c:pt>
                <c:pt idx="417">
                  <c:v>10563.420515394409</c:v>
                </c:pt>
                <c:pt idx="418">
                  <c:v>12400.020148297574</c:v>
                </c:pt>
                <c:pt idx="419">
                  <c:v>11583.202652365022</c:v>
                </c:pt>
                <c:pt idx="420">
                  <c:v>2838.413790798335</c:v>
                </c:pt>
                <c:pt idx="421">
                  <c:v>15631.223497364961</c:v>
                </c:pt>
                <c:pt idx="422">
                  <c:v>-6437.353401323362</c:v>
                </c:pt>
                <c:pt idx="423">
                  <c:v>10812.778222858007</c:v>
                </c:pt>
                <c:pt idx="424">
                  <c:v>15060.450694384832</c:v>
                </c:pt>
                <c:pt idx="425">
                  <c:v>1637.2092025371312</c:v>
                </c:pt>
                <c:pt idx="426">
                  <c:v>8552.0589956103031</c:v>
                </c:pt>
                <c:pt idx="427">
                  <c:v>-2505.6062284034451</c:v>
                </c:pt>
                <c:pt idx="428">
                  <c:v>13890.931304910622</c:v>
                </c:pt>
                <c:pt idx="429">
                  <c:v>6224.8371437797978</c:v>
                </c:pt>
                <c:pt idx="430">
                  <c:v>8667.8872549786174</c:v>
                </c:pt>
                <c:pt idx="431">
                  <c:v>4629.1761179360255</c:v>
                </c:pt>
                <c:pt idx="432">
                  <c:v>2782.9248594874061</c:v>
                </c:pt>
                <c:pt idx="433">
                  <c:v>8306.3517698744981</c:v>
                </c:pt>
                <c:pt idx="434">
                  <c:v>2343.7174162928895</c:v>
                </c:pt>
                <c:pt idx="435">
                  <c:v>11727.643560379605</c:v>
                </c:pt>
                <c:pt idx="436">
                  <c:v>9254.2302679488312</c:v>
                </c:pt>
                <c:pt idx="437">
                  <c:v>8259.0308934200475</c:v>
                </c:pt>
                <c:pt idx="438">
                  <c:v>6307.2706237761286</c:v>
                </c:pt>
                <c:pt idx="439">
                  <c:v>13593.006170364872</c:v>
                </c:pt>
                <c:pt idx="440">
                  <c:v>9085.7749936271321</c:v>
                </c:pt>
                <c:pt idx="441">
                  <c:v>11259.345637915685</c:v>
                </c:pt>
                <c:pt idx="442">
                  <c:v>9478.9746338016448</c:v>
                </c:pt>
                <c:pt idx="443">
                  <c:v>9040.5493456956247</c:v>
                </c:pt>
                <c:pt idx="444">
                  <c:v>3729.6280041964601</c:v>
                </c:pt>
                <c:pt idx="445">
                  <c:v>4720.1148155954234</c:v>
                </c:pt>
                <c:pt idx="446">
                  <c:v>6513.3891579810916</c:v>
                </c:pt>
                <c:pt idx="447">
                  <c:v>5043.2113797459187</c:v>
                </c:pt>
                <c:pt idx="448">
                  <c:v>6239.4174188594043</c:v>
                </c:pt>
                <c:pt idx="449">
                  <c:v>5367.0329328759108</c:v>
                </c:pt>
                <c:pt idx="450">
                  <c:v>14776.989165262494</c:v>
                </c:pt>
                <c:pt idx="451">
                  <c:v>-3027.6091970762754</c:v>
                </c:pt>
                <c:pt idx="452">
                  <c:v>9126.0450395715307</c:v>
                </c:pt>
                <c:pt idx="453">
                  <c:v>4592.4204623199657</c:v>
                </c:pt>
                <c:pt idx="454">
                  <c:v>10931.554530454676</c:v>
                </c:pt>
                <c:pt idx="455">
                  <c:v>2883.0160521036305</c:v>
                </c:pt>
                <c:pt idx="456">
                  <c:v>12310.166684133619</c:v>
                </c:pt>
                <c:pt idx="457">
                  <c:v>12001.7125989875</c:v>
                </c:pt>
                <c:pt idx="458">
                  <c:v>-10971.58365298398</c:v>
                </c:pt>
                <c:pt idx="459">
                  <c:v>2885.2931241844017</c:v>
                </c:pt>
                <c:pt idx="460">
                  <c:v>-2258.3232044755878</c:v>
                </c:pt>
                <c:pt idx="461">
                  <c:v>2126.636230660486</c:v>
                </c:pt>
                <c:pt idx="462">
                  <c:v>9333.4705711689221</c:v>
                </c:pt>
                <c:pt idx="463">
                  <c:v>13132.830417037334</c:v>
                </c:pt>
                <c:pt idx="464">
                  <c:v>7320.4951247068384</c:v>
                </c:pt>
                <c:pt idx="465">
                  <c:v>13818.18099795389</c:v>
                </c:pt>
                <c:pt idx="466">
                  <c:v>597.9065324647454</c:v>
                </c:pt>
                <c:pt idx="467">
                  <c:v>7442.2612380059836</c:v>
                </c:pt>
                <c:pt idx="468">
                  <c:v>14850.043481689807</c:v>
                </c:pt>
                <c:pt idx="469">
                  <c:v>12800.779152884537</c:v>
                </c:pt>
                <c:pt idx="470">
                  <c:v>2322.1744585818305</c:v>
                </c:pt>
                <c:pt idx="471">
                  <c:v>4627.1323742558779</c:v>
                </c:pt>
                <c:pt idx="472">
                  <c:v>5071.6212090365643</c:v>
                </c:pt>
                <c:pt idx="473">
                  <c:v>12489.409924442254</c:v>
                </c:pt>
                <c:pt idx="474">
                  <c:v>-3167.4802817178424</c:v>
                </c:pt>
                <c:pt idx="475">
                  <c:v>6885.4322271747988</c:v>
                </c:pt>
                <c:pt idx="476">
                  <c:v>232.18107819739453</c:v>
                </c:pt>
                <c:pt idx="477">
                  <c:v>12207.427300281586</c:v>
                </c:pt>
                <c:pt idx="478">
                  <c:v>8781.8406589276638</c:v>
                </c:pt>
                <c:pt idx="479">
                  <c:v>3009.9797099484349</c:v>
                </c:pt>
                <c:pt idx="480">
                  <c:v>15162.912446342712</c:v>
                </c:pt>
                <c:pt idx="481">
                  <c:v>8928.9369811203433</c:v>
                </c:pt>
                <c:pt idx="482">
                  <c:v>4133.3316996884023</c:v>
                </c:pt>
                <c:pt idx="483">
                  <c:v>4174.7087955321422</c:v>
                </c:pt>
                <c:pt idx="484">
                  <c:v>-5606.6539495639463</c:v>
                </c:pt>
                <c:pt idx="485">
                  <c:v>6897.3636003592219</c:v>
                </c:pt>
                <c:pt idx="486">
                  <c:v>7988.2424919382647</c:v>
                </c:pt>
                <c:pt idx="487">
                  <c:v>6776.3914609012991</c:v>
                </c:pt>
                <c:pt idx="488">
                  <c:v>10124.528045110106</c:v>
                </c:pt>
                <c:pt idx="489">
                  <c:v>2688.8017973018905</c:v>
                </c:pt>
                <c:pt idx="490">
                  <c:v>12663.378925709474</c:v>
                </c:pt>
                <c:pt idx="491">
                  <c:v>12029.282312503954</c:v>
                </c:pt>
                <c:pt idx="492">
                  <c:v>5604.1662263332546</c:v>
                </c:pt>
                <c:pt idx="493">
                  <c:v>3062.7554677366898</c:v>
                </c:pt>
                <c:pt idx="494">
                  <c:v>12157.938372800587</c:v>
                </c:pt>
                <c:pt idx="495">
                  <c:v>9783.6898685396482</c:v>
                </c:pt>
                <c:pt idx="496">
                  <c:v>5810.7328861649985</c:v>
                </c:pt>
                <c:pt idx="497">
                  <c:v>8860.8766899368238</c:v>
                </c:pt>
                <c:pt idx="498">
                  <c:v>5437.7680922003092</c:v>
                </c:pt>
                <c:pt idx="499">
                  <c:v>6367.4423494754574</c:v>
                </c:pt>
                <c:pt idx="500">
                  <c:v>15335.036163123465</c:v>
                </c:pt>
                <c:pt idx="501">
                  <c:v>-7917.2798302545889</c:v>
                </c:pt>
                <c:pt idx="502">
                  <c:v>10447.524755381803</c:v>
                </c:pt>
                <c:pt idx="503">
                  <c:v>17877.487073236989</c:v>
                </c:pt>
                <c:pt idx="504">
                  <c:v>16330.966262882714</c:v>
                </c:pt>
                <c:pt idx="505">
                  <c:v>14266.106702315683</c:v>
                </c:pt>
                <c:pt idx="506">
                  <c:v>7275.4898596484963</c:v>
                </c:pt>
                <c:pt idx="507">
                  <c:v>8549.2080972329422</c:v>
                </c:pt>
                <c:pt idx="508">
                  <c:v>8265.8771706815969</c:v>
                </c:pt>
                <c:pt idx="509">
                  <c:v>9236.1633780064549</c:v>
                </c:pt>
                <c:pt idx="510">
                  <c:v>10347.826882939182</c:v>
                </c:pt>
                <c:pt idx="511">
                  <c:v>6071.6903269554168</c:v>
                </c:pt>
                <c:pt idx="512">
                  <c:v>-979.19780811774035</c:v>
                </c:pt>
                <c:pt idx="513">
                  <c:v>13434.022222682179</c:v>
                </c:pt>
                <c:pt idx="514">
                  <c:v>16322.564064857917</c:v>
                </c:pt>
                <c:pt idx="515">
                  <c:v>4924.1300946139381</c:v>
                </c:pt>
                <c:pt idx="516">
                  <c:v>9063.7584433059928</c:v>
                </c:pt>
                <c:pt idx="517">
                  <c:v>14041.557900362823</c:v>
                </c:pt>
                <c:pt idx="518">
                  <c:v>12698.055602376759</c:v>
                </c:pt>
                <c:pt idx="519">
                  <c:v>9938.0477522797082</c:v>
                </c:pt>
                <c:pt idx="520">
                  <c:v>4767.8398525664452</c:v>
                </c:pt>
                <c:pt idx="521">
                  <c:v>5174.0517598401766</c:v>
                </c:pt>
                <c:pt idx="522">
                  <c:v>9902.1840039298586</c:v>
                </c:pt>
                <c:pt idx="523">
                  <c:v>5243.3191908386434</c:v>
                </c:pt>
                <c:pt idx="524">
                  <c:v>932.0680733634872</c:v>
                </c:pt>
                <c:pt idx="525">
                  <c:v>6849.789050417241</c:v>
                </c:pt>
                <c:pt idx="526">
                  <c:v>10565.702979436159</c:v>
                </c:pt>
                <c:pt idx="527">
                  <c:v>5950.9594003516468</c:v>
                </c:pt>
                <c:pt idx="528">
                  <c:v>8797.0490085802558</c:v>
                </c:pt>
                <c:pt idx="529">
                  <c:v>13895.290512802665</c:v>
                </c:pt>
                <c:pt idx="530">
                  <c:v>11682.773851676182</c:v>
                </c:pt>
                <c:pt idx="531">
                  <c:v>9776.7727834046927</c:v>
                </c:pt>
                <c:pt idx="532">
                  <c:v>10966.730942148857</c:v>
                </c:pt>
                <c:pt idx="533">
                  <c:v>2579.8986152153775</c:v>
                </c:pt>
                <c:pt idx="534">
                  <c:v>12393.978921898277</c:v>
                </c:pt>
                <c:pt idx="535">
                  <c:v>8919.0291532331685</c:v>
                </c:pt>
                <c:pt idx="536">
                  <c:v>8366.1495634325474</c:v>
                </c:pt>
                <c:pt idx="537">
                  <c:v>15528.216223301297</c:v>
                </c:pt>
                <c:pt idx="538">
                  <c:v>13049.229434280131</c:v>
                </c:pt>
                <c:pt idx="539">
                  <c:v>12012.391825607217</c:v>
                </c:pt>
                <c:pt idx="540">
                  <c:v>-1329.5736001271725</c:v>
                </c:pt>
                <c:pt idx="541">
                  <c:v>8066.0899937869644</c:v>
                </c:pt>
                <c:pt idx="542">
                  <c:v>11164.002993462022</c:v>
                </c:pt>
                <c:pt idx="543">
                  <c:v>14345.079725087988</c:v>
                </c:pt>
                <c:pt idx="544">
                  <c:v>7113.6966378251127</c:v>
                </c:pt>
                <c:pt idx="545">
                  <c:v>11233.562697480833</c:v>
                </c:pt>
                <c:pt idx="546">
                  <c:v>14707.458604578294</c:v>
                </c:pt>
                <c:pt idx="547">
                  <c:v>10139.876302946552</c:v>
                </c:pt>
                <c:pt idx="548">
                  <c:v>9482.5087893078908</c:v>
                </c:pt>
                <c:pt idx="549">
                  <c:v>10768.155466430806</c:v>
                </c:pt>
                <c:pt idx="550">
                  <c:v>4036.6133503836008</c:v>
                </c:pt>
                <c:pt idx="551">
                  <c:v>-6141.3107182513668</c:v>
                </c:pt>
                <c:pt idx="552">
                  <c:v>15255.542089045453</c:v>
                </c:pt>
                <c:pt idx="553">
                  <c:v>3071.0333032712115</c:v>
                </c:pt>
                <c:pt idx="554">
                  <c:v>364.74272953723994</c:v>
                </c:pt>
                <c:pt idx="555">
                  <c:v>7651.5910691582558</c:v>
                </c:pt>
                <c:pt idx="556">
                  <c:v>70.334948696527135</c:v>
                </c:pt>
                <c:pt idx="557">
                  <c:v>-4268.0702425487798</c:v>
                </c:pt>
                <c:pt idx="558">
                  <c:v>10589.584692075092</c:v>
                </c:pt>
                <c:pt idx="559">
                  <c:v>8476.0848122937859</c:v>
                </c:pt>
                <c:pt idx="560">
                  <c:v>11815.70141121577</c:v>
                </c:pt>
                <c:pt idx="561">
                  <c:v>9044.1034143539437</c:v>
                </c:pt>
                <c:pt idx="562">
                  <c:v>2028.1503697977678</c:v>
                </c:pt>
                <c:pt idx="563">
                  <c:v>12115.853033020492</c:v>
                </c:pt>
                <c:pt idx="564">
                  <c:v>9799.4020958306974</c:v>
                </c:pt>
                <c:pt idx="565">
                  <c:v>4112.8460015987584</c:v>
                </c:pt>
                <c:pt idx="566">
                  <c:v>8302.7773302993191</c:v>
                </c:pt>
                <c:pt idx="567">
                  <c:v>9660.7167933643104</c:v>
                </c:pt>
                <c:pt idx="568">
                  <c:v>1372.8892885742389</c:v>
                </c:pt>
                <c:pt idx="569">
                  <c:v>13800.551486041453</c:v>
                </c:pt>
                <c:pt idx="570">
                  <c:v>5954.7518256852054</c:v>
                </c:pt>
                <c:pt idx="571">
                  <c:v>15342.308607435592</c:v>
                </c:pt>
                <c:pt idx="572">
                  <c:v>14640.051943893943</c:v>
                </c:pt>
                <c:pt idx="573">
                  <c:v>12202.177977078289</c:v>
                </c:pt>
                <c:pt idx="574">
                  <c:v>11317.838779199206</c:v>
                </c:pt>
                <c:pt idx="575">
                  <c:v>14865.397802435611</c:v>
                </c:pt>
                <c:pt idx="576">
                  <c:v>14356.965672528784</c:v>
                </c:pt>
                <c:pt idx="577">
                  <c:v>1899.9961939749555</c:v>
                </c:pt>
                <c:pt idx="578">
                  <c:v>5766.9187648880979</c:v>
                </c:pt>
                <c:pt idx="579">
                  <c:v>6958.0772960562826</c:v>
                </c:pt>
                <c:pt idx="580">
                  <c:v>9709.4139493553503</c:v>
                </c:pt>
                <c:pt idx="581">
                  <c:v>1606.5923290403844</c:v>
                </c:pt>
                <c:pt idx="582">
                  <c:v>8761.8565975414895</c:v>
                </c:pt>
                <c:pt idx="583">
                  <c:v>10664.131421958484</c:v>
                </c:pt>
                <c:pt idx="584">
                  <c:v>9040.5379554212268</c:v>
                </c:pt>
                <c:pt idx="585">
                  <c:v>15880.556488224591</c:v>
                </c:pt>
                <c:pt idx="586">
                  <c:v>12785.347153907007</c:v>
                </c:pt>
                <c:pt idx="587">
                  <c:v>5202.4892345754542</c:v>
                </c:pt>
                <c:pt idx="588">
                  <c:v>-52.081054605350801</c:v>
                </c:pt>
                <c:pt idx="589">
                  <c:v>11125.597751968973</c:v>
                </c:pt>
                <c:pt idx="590">
                  <c:v>13736.684575096393</c:v>
                </c:pt>
                <c:pt idx="591">
                  <c:v>7703.8628100820206</c:v>
                </c:pt>
                <c:pt idx="592">
                  <c:v>7633.3462109246575</c:v>
                </c:pt>
                <c:pt idx="593">
                  <c:v>15903.774118566254</c:v>
                </c:pt>
                <c:pt idx="594">
                  <c:v>7168.6698079347952</c:v>
                </c:pt>
                <c:pt idx="595">
                  <c:v>10017.463234843157</c:v>
                </c:pt>
                <c:pt idx="596">
                  <c:v>12970.193384691636</c:v>
                </c:pt>
                <c:pt idx="597">
                  <c:v>1378.0498660898847</c:v>
                </c:pt>
                <c:pt idx="598">
                  <c:v>14610.271851159596</c:v>
                </c:pt>
                <c:pt idx="599">
                  <c:v>14455.270319528783</c:v>
                </c:pt>
                <c:pt idx="600">
                  <c:v>-6172.5591587966883</c:v>
                </c:pt>
                <c:pt idx="601">
                  <c:v>1515.4960831421413</c:v>
                </c:pt>
                <c:pt idx="602">
                  <c:v>12089.722341817929</c:v>
                </c:pt>
                <c:pt idx="603">
                  <c:v>8076.8078917785151</c:v>
                </c:pt>
                <c:pt idx="604">
                  <c:v>9793.8116277275076</c:v>
                </c:pt>
                <c:pt idx="605">
                  <c:v>4127.3829435663483</c:v>
                </c:pt>
                <c:pt idx="606">
                  <c:v>9211.5154573717773</c:v>
                </c:pt>
                <c:pt idx="607">
                  <c:v>-16.497767932567513</c:v>
                </c:pt>
                <c:pt idx="608">
                  <c:v>3887.9125765166464</c:v>
                </c:pt>
                <c:pt idx="609">
                  <c:v>-11431.069531804096</c:v>
                </c:pt>
                <c:pt idx="610">
                  <c:v>6092.2057668559173</c:v>
                </c:pt>
                <c:pt idx="611">
                  <c:v>12747.8239536375</c:v>
                </c:pt>
                <c:pt idx="612">
                  <c:v>2642.7310663840763</c:v>
                </c:pt>
                <c:pt idx="613">
                  <c:v>8433.8318689860862</c:v>
                </c:pt>
                <c:pt idx="614">
                  <c:v>6660.4949793454907</c:v>
                </c:pt>
                <c:pt idx="615">
                  <c:v>8201.6553748341266</c:v>
                </c:pt>
                <c:pt idx="616">
                  <c:v>12140.885355332528</c:v>
                </c:pt>
                <c:pt idx="617">
                  <c:v>-924.65114357274433</c:v>
                </c:pt>
                <c:pt idx="618">
                  <c:v>16554.385008335244</c:v>
                </c:pt>
                <c:pt idx="619">
                  <c:v>4734.1155926781466</c:v>
                </c:pt>
                <c:pt idx="620">
                  <c:v>3686.2006613248159</c:v>
                </c:pt>
                <c:pt idx="621">
                  <c:v>11262.756869887136</c:v>
                </c:pt>
                <c:pt idx="622">
                  <c:v>3124.1379213378532</c:v>
                </c:pt>
                <c:pt idx="623">
                  <c:v>15884.297348919117</c:v>
                </c:pt>
                <c:pt idx="624">
                  <c:v>-860.95965187476031</c:v>
                </c:pt>
                <c:pt idx="625">
                  <c:v>13875.540712142334</c:v>
                </c:pt>
                <c:pt idx="626">
                  <c:v>8965.010577085839</c:v>
                </c:pt>
                <c:pt idx="627">
                  <c:v>9367.4571560242985</c:v>
                </c:pt>
                <c:pt idx="628">
                  <c:v>-5089.066799276432</c:v>
                </c:pt>
                <c:pt idx="629">
                  <c:v>12013.166227196933</c:v>
                </c:pt>
                <c:pt idx="630">
                  <c:v>11754.015093979251</c:v>
                </c:pt>
                <c:pt idx="631">
                  <c:v>15500.962335599223</c:v>
                </c:pt>
                <c:pt idx="632">
                  <c:v>11788.681810111506</c:v>
                </c:pt>
                <c:pt idx="633">
                  <c:v>7410.4175764018109</c:v>
                </c:pt>
                <c:pt idx="634">
                  <c:v>13964.806174061445</c:v>
                </c:pt>
                <c:pt idx="635">
                  <c:v>8000.3578359972107</c:v>
                </c:pt>
                <c:pt idx="636">
                  <c:v>12730.484916110308</c:v>
                </c:pt>
                <c:pt idx="637">
                  <c:v>12295.272829395406</c:v>
                </c:pt>
                <c:pt idx="638">
                  <c:v>11224.245770218224</c:v>
                </c:pt>
                <c:pt idx="639">
                  <c:v>8840.5345220886047</c:v>
                </c:pt>
                <c:pt idx="640">
                  <c:v>13826.860842576323</c:v>
                </c:pt>
                <c:pt idx="641">
                  <c:v>13604.893867304621</c:v>
                </c:pt>
                <c:pt idx="642">
                  <c:v>-6928.4103300892348</c:v>
                </c:pt>
                <c:pt idx="643">
                  <c:v>8613.0814268179001</c:v>
                </c:pt>
                <c:pt idx="644">
                  <c:v>7705.9444002889468</c:v>
                </c:pt>
                <c:pt idx="645">
                  <c:v>3107.6324053548196</c:v>
                </c:pt>
                <c:pt idx="646">
                  <c:v>10400.660897403523</c:v>
                </c:pt>
                <c:pt idx="647">
                  <c:v>4316.5774907500418</c:v>
                </c:pt>
                <c:pt idx="648">
                  <c:v>12481.813648599667</c:v>
                </c:pt>
                <c:pt idx="649">
                  <c:v>10967.441440204977</c:v>
                </c:pt>
                <c:pt idx="650">
                  <c:v>69.282942082150839</c:v>
                </c:pt>
                <c:pt idx="651">
                  <c:v>-2193.3582462949744</c:v>
                </c:pt>
                <c:pt idx="652">
                  <c:v>7384.9589984883896</c:v>
                </c:pt>
                <c:pt idx="653">
                  <c:v>1764.2332612161554</c:v>
                </c:pt>
                <c:pt idx="654">
                  <c:v>104.14112442040641</c:v>
                </c:pt>
                <c:pt idx="655">
                  <c:v>5632.6232656606226</c:v>
                </c:pt>
                <c:pt idx="656">
                  <c:v>3453.7891653411189</c:v>
                </c:pt>
                <c:pt idx="657">
                  <c:v>12937.029238626732</c:v>
                </c:pt>
                <c:pt idx="658">
                  <c:v>7089.0363156335879</c:v>
                </c:pt>
                <c:pt idx="659">
                  <c:v>6742.7811966302943</c:v>
                </c:pt>
                <c:pt idx="660">
                  <c:v>11300.870576934867</c:v>
                </c:pt>
                <c:pt idx="661">
                  <c:v>804.42037758702645</c:v>
                </c:pt>
                <c:pt idx="662">
                  <c:v>6959.9974045205681</c:v>
                </c:pt>
                <c:pt idx="663">
                  <c:v>11480.382895768875</c:v>
                </c:pt>
                <c:pt idx="664">
                  <c:v>10675.418646843904</c:v>
                </c:pt>
                <c:pt idx="665">
                  <c:v>4980.0163679143934</c:v>
                </c:pt>
                <c:pt idx="666">
                  <c:v>6756.723553429465</c:v>
                </c:pt>
                <c:pt idx="667">
                  <c:v>267.52520543501305</c:v>
                </c:pt>
                <c:pt idx="668">
                  <c:v>9161.6177966094856</c:v>
                </c:pt>
                <c:pt idx="669">
                  <c:v>11085.821302777786</c:v>
                </c:pt>
                <c:pt idx="670">
                  <c:v>5885.0304893999091</c:v>
                </c:pt>
                <c:pt idx="671">
                  <c:v>6772.7918852129369</c:v>
                </c:pt>
                <c:pt idx="672">
                  <c:v>11384.384993460617</c:v>
                </c:pt>
                <c:pt idx="673">
                  <c:v>7189.1583047151835</c:v>
                </c:pt>
                <c:pt idx="674">
                  <c:v>7073.5171112432217</c:v>
                </c:pt>
                <c:pt idx="675">
                  <c:v>6013.9760756540891</c:v>
                </c:pt>
                <c:pt idx="676">
                  <c:v>9179.6538110959264</c:v>
                </c:pt>
                <c:pt idx="677">
                  <c:v>14390.350142805797</c:v>
                </c:pt>
                <c:pt idx="678">
                  <c:v>557.00303226277174</c:v>
                </c:pt>
                <c:pt idx="679">
                  <c:v>14256.477263012504</c:v>
                </c:pt>
                <c:pt idx="680">
                  <c:v>4421.1780115856454</c:v>
                </c:pt>
                <c:pt idx="681">
                  <c:v>6997.4032213232786</c:v>
                </c:pt>
                <c:pt idx="682">
                  <c:v>6397.0790972236937</c:v>
                </c:pt>
                <c:pt idx="683">
                  <c:v>12234.774354916874</c:v>
                </c:pt>
                <c:pt idx="684">
                  <c:v>4926.775568901825</c:v>
                </c:pt>
                <c:pt idx="685">
                  <c:v>8866.4325296067927</c:v>
                </c:pt>
                <c:pt idx="686">
                  <c:v>9597.2996520170891</c:v>
                </c:pt>
                <c:pt idx="687">
                  <c:v>1422.5122784376763</c:v>
                </c:pt>
                <c:pt idx="688">
                  <c:v>1879.6894525923162</c:v>
                </c:pt>
                <c:pt idx="689">
                  <c:v>13268.047071457684</c:v>
                </c:pt>
                <c:pt idx="690">
                  <c:v>7088.6411323921348</c:v>
                </c:pt>
                <c:pt idx="691">
                  <c:v>13269.52081380349</c:v>
                </c:pt>
                <c:pt idx="692">
                  <c:v>12912.719516292771</c:v>
                </c:pt>
                <c:pt idx="693">
                  <c:v>11986.928607384263</c:v>
                </c:pt>
                <c:pt idx="694">
                  <c:v>6155.0506239607366</c:v>
                </c:pt>
                <c:pt idx="695">
                  <c:v>7946.3210685138802</c:v>
                </c:pt>
                <c:pt idx="696">
                  <c:v>-5397.2707265044264</c:v>
                </c:pt>
                <c:pt idx="697">
                  <c:v>9531.4476196914693</c:v>
                </c:pt>
                <c:pt idx="698">
                  <c:v>13201.339833355341</c:v>
                </c:pt>
                <c:pt idx="699">
                  <c:v>14645.879286466319</c:v>
                </c:pt>
                <c:pt idx="700">
                  <c:v>9217.8192100784818</c:v>
                </c:pt>
                <c:pt idx="701">
                  <c:v>4090.9484802747884</c:v>
                </c:pt>
                <c:pt idx="702">
                  <c:v>7320.7004967771682</c:v>
                </c:pt>
                <c:pt idx="703">
                  <c:v>10444.891464514982</c:v>
                </c:pt>
                <c:pt idx="704">
                  <c:v>1912.598721519631</c:v>
                </c:pt>
                <c:pt idx="705">
                  <c:v>1372.0305634826836</c:v>
                </c:pt>
                <c:pt idx="706">
                  <c:v>7503.2934839096706</c:v>
                </c:pt>
                <c:pt idx="707">
                  <c:v>15399.497910510054</c:v>
                </c:pt>
                <c:pt idx="708">
                  <c:v>3223.0449539373494</c:v>
                </c:pt>
                <c:pt idx="709">
                  <c:v>8311.291139361947</c:v>
                </c:pt>
                <c:pt idx="710">
                  <c:v>14043.654496385976</c:v>
                </c:pt>
                <c:pt idx="711">
                  <c:v>5058.0932929675182</c:v>
                </c:pt>
                <c:pt idx="712">
                  <c:v>9487.928260756602</c:v>
                </c:pt>
                <c:pt idx="713">
                  <c:v>8914.7565824746125</c:v>
                </c:pt>
                <c:pt idx="714">
                  <c:v>10867.022409119021</c:v>
                </c:pt>
                <c:pt idx="715">
                  <c:v>-275.6979318566955</c:v>
                </c:pt>
                <c:pt idx="716">
                  <c:v>10089.37468093709</c:v>
                </c:pt>
                <c:pt idx="717">
                  <c:v>12827.060662645559</c:v>
                </c:pt>
                <c:pt idx="718">
                  <c:v>-1629.2372521106663</c:v>
                </c:pt>
                <c:pt idx="719">
                  <c:v>11525.627402654014</c:v>
                </c:pt>
                <c:pt idx="720">
                  <c:v>11391.500496059442</c:v>
                </c:pt>
                <c:pt idx="721">
                  <c:v>5600.4303638654746</c:v>
                </c:pt>
                <c:pt idx="722">
                  <c:v>579.36534208076228</c:v>
                </c:pt>
                <c:pt idx="723">
                  <c:v>7897.741898030632</c:v>
                </c:pt>
                <c:pt idx="724">
                  <c:v>9495.0062663963436</c:v>
                </c:pt>
                <c:pt idx="725">
                  <c:v>8151.2555527952518</c:v>
                </c:pt>
                <c:pt idx="726">
                  <c:v>8451.4362210432155</c:v>
                </c:pt>
                <c:pt idx="727">
                  <c:v>1144.8864329051285</c:v>
                </c:pt>
                <c:pt idx="728">
                  <c:v>10065.8604000128</c:v>
                </c:pt>
                <c:pt idx="729">
                  <c:v>12192.995869232473</c:v>
                </c:pt>
                <c:pt idx="730">
                  <c:v>895.86676856246595</c:v>
                </c:pt>
                <c:pt idx="731">
                  <c:v>15648.793977148252</c:v>
                </c:pt>
                <c:pt idx="732">
                  <c:v>5728.3795711135099</c:v>
                </c:pt>
                <c:pt idx="733">
                  <c:v>5318.0304347855745</c:v>
                </c:pt>
                <c:pt idx="734">
                  <c:v>4142.9804735167854</c:v>
                </c:pt>
                <c:pt idx="735">
                  <c:v>-1430.0835891257666</c:v>
                </c:pt>
                <c:pt idx="736">
                  <c:v>-1060.5779660066655</c:v>
                </c:pt>
                <c:pt idx="737">
                  <c:v>8234.2627676081811</c:v>
                </c:pt>
                <c:pt idx="738">
                  <c:v>13836.10809257545</c:v>
                </c:pt>
                <c:pt idx="739">
                  <c:v>13165.966097368084</c:v>
                </c:pt>
                <c:pt idx="740">
                  <c:v>9872.8647859498778</c:v>
                </c:pt>
                <c:pt idx="741">
                  <c:v>8872.1237760714121</c:v>
                </c:pt>
                <c:pt idx="742">
                  <c:v>3886.568965628765</c:v>
                </c:pt>
                <c:pt idx="743">
                  <c:v>9087.291606443976</c:v>
                </c:pt>
                <c:pt idx="744">
                  <c:v>10904.068187750892</c:v>
                </c:pt>
                <c:pt idx="745">
                  <c:v>8392.7496768581368</c:v>
                </c:pt>
                <c:pt idx="746">
                  <c:v>13077.60169865876</c:v>
                </c:pt>
                <c:pt idx="747">
                  <c:v>11102.903545756646</c:v>
                </c:pt>
                <c:pt idx="748">
                  <c:v>9010.1696684378894</c:v>
                </c:pt>
                <c:pt idx="749">
                  <c:v>17077.881280723781</c:v>
                </c:pt>
                <c:pt idx="750">
                  <c:v>-3382.080193020287</c:v>
                </c:pt>
                <c:pt idx="751">
                  <c:v>8361.0035658796041</c:v>
                </c:pt>
                <c:pt idx="752">
                  <c:v>711.80589669544133</c:v>
                </c:pt>
                <c:pt idx="753">
                  <c:v>6735.6020555558043</c:v>
                </c:pt>
                <c:pt idx="754">
                  <c:v>7688.0508979927108</c:v>
                </c:pt>
                <c:pt idx="755">
                  <c:v>5052.049248131505</c:v>
                </c:pt>
                <c:pt idx="756">
                  <c:v>16338.616772103025</c:v>
                </c:pt>
                <c:pt idx="757">
                  <c:v>9697.8070470621533</c:v>
                </c:pt>
                <c:pt idx="758">
                  <c:v>13813.85092700964</c:v>
                </c:pt>
                <c:pt idx="759">
                  <c:v>12042.361955346174</c:v>
                </c:pt>
                <c:pt idx="760">
                  <c:v>11211.269320783651</c:v>
                </c:pt>
                <c:pt idx="761">
                  <c:v>-2023.2583716865702</c:v>
                </c:pt>
                <c:pt idx="762">
                  <c:v>9899.3998163778397</c:v>
                </c:pt>
                <c:pt idx="763">
                  <c:v>1271.4695759984679</c:v>
                </c:pt>
                <c:pt idx="764">
                  <c:v>12585.019349465876</c:v>
                </c:pt>
                <c:pt idx="765">
                  <c:v>11888.982765212075</c:v>
                </c:pt>
                <c:pt idx="766">
                  <c:v>8784.6716940701153</c:v>
                </c:pt>
                <c:pt idx="767">
                  <c:v>10229.087938006094</c:v>
                </c:pt>
                <c:pt idx="768">
                  <c:v>11757.371253093032</c:v>
                </c:pt>
                <c:pt idx="769">
                  <c:v>9250.9135575591717</c:v>
                </c:pt>
                <c:pt idx="770">
                  <c:v>5790.8537289998239</c:v>
                </c:pt>
                <c:pt idx="771">
                  <c:v>15487.427596368161</c:v>
                </c:pt>
                <c:pt idx="772">
                  <c:v>9355.7939404320496</c:v>
                </c:pt>
                <c:pt idx="773">
                  <c:v>14200.015865109468</c:v>
                </c:pt>
                <c:pt idx="774">
                  <c:v>3628.141404389884</c:v>
                </c:pt>
                <c:pt idx="775">
                  <c:v>12350.380979915619</c:v>
                </c:pt>
                <c:pt idx="776">
                  <c:v>969.92870386468348</c:v>
                </c:pt>
                <c:pt idx="777">
                  <c:v>9553.1169879560675</c:v>
                </c:pt>
                <c:pt idx="778">
                  <c:v>2645.0098939788404</c:v>
                </c:pt>
                <c:pt idx="779">
                  <c:v>5413.7512692390756</c:v>
                </c:pt>
                <c:pt idx="780">
                  <c:v>9787.9018674490762</c:v>
                </c:pt>
                <c:pt idx="781">
                  <c:v>9163.7414520472958</c:v>
                </c:pt>
                <c:pt idx="782">
                  <c:v>9461.1539948069185</c:v>
                </c:pt>
                <c:pt idx="783">
                  <c:v>11753.238270618011</c:v>
                </c:pt>
                <c:pt idx="784">
                  <c:v>6425.2957290645127</c:v>
                </c:pt>
                <c:pt idx="785">
                  <c:v>6749.2792243141885</c:v>
                </c:pt>
                <c:pt idx="786">
                  <c:v>8426.5801852655495</c:v>
                </c:pt>
                <c:pt idx="787">
                  <c:v>10990.297197994765</c:v>
                </c:pt>
                <c:pt idx="788">
                  <c:v>-3666.6736051599073</c:v>
                </c:pt>
                <c:pt idx="789">
                  <c:v>5841.550660002591</c:v>
                </c:pt>
                <c:pt idx="790">
                  <c:v>13517.486114648798</c:v>
                </c:pt>
                <c:pt idx="791">
                  <c:v>4841.2384879849233</c:v>
                </c:pt>
                <c:pt idx="792">
                  <c:v>3407.1845844751042</c:v>
                </c:pt>
                <c:pt idx="793">
                  <c:v>8189.2604220175999</c:v>
                </c:pt>
                <c:pt idx="794">
                  <c:v>-2896.1017326349029</c:v>
                </c:pt>
                <c:pt idx="795">
                  <c:v>2534.6162370834463</c:v>
                </c:pt>
                <c:pt idx="796">
                  <c:v>11825.804911004519</c:v>
                </c:pt>
                <c:pt idx="797">
                  <c:v>12447.93608358965</c:v>
                </c:pt>
                <c:pt idx="798">
                  <c:v>7517.2224511943423</c:v>
                </c:pt>
                <c:pt idx="799">
                  <c:v>-4164.8575205562665</c:v>
                </c:pt>
                <c:pt idx="800">
                  <c:v>12146.231864086196</c:v>
                </c:pt>
                <c:pt idx="801">
                  <c:v>3633.4572449797779</c:v>
                </c:pt>
                <c:pt idx="802">
                  <c:v>545.82620528615371</c:v>
                </c:pt>
                <c:pt idx="803">
                  <c:v>2096.2429011217646</c:v>
                </c:pt>
                <c:pt idx="804">
                  <c:v>8896.0814056658091</c:v>
                </c:pt>
                <c:pt idx="805">
                  <c:v>9700.9719538250902</c:v>
                </c:pt>
                <c:pt idx="806">
                  <c:v>7188.3877874447462</c:v>
                </c:pt>
                <c:pt idx="807">
                  <c:v>2789.3821900870425</c:v>
                </c:pt>
                <c:pt idx="808">
                  <c:v>8392.7455875716041</c:v>
                </c:pt>
                <c:pt idx="809">
                  <c:v>13212.511696474969</c:v>
                </c:pt>
                <c:pt idx="810">
                  <c:v>-10434.97871637812</c:v>
                </c:pt>
                <c:pt idx="811">
                  <c:v>456.74374768474809</c:v>
                </c:pt>
                <c:pt idx="812">
                  <c:v>-1685.2637315742104</c:v>
                </c:pt>
                <c:pt idx="813">
                  <c:v>7953.7484847171654</c:v>
                </c:pt>
                <c:pt idx="814">
                  <c:v>7339.9301489092941</c:v>
                </c:pt>
                <c:pt idx="815">
                  <c:v>12948.721925803253</c:v>
                </c:pt>
                <c:pt idx="816">
                  <c:v>4644.7824821794056</c:v>
                </c:pt>
                <c:pt idx="817">
                  <c:v>14969.69024958734</c:v>
                </c:pt>
                <c:pt idx="818">
                  <c:v>16041.445358594341</c:v>
                </c:pt>
                <c:pt idx="819">
                  <c:v>2426.3361032070025</c:v>
                </c:pt>
                <c:pt idx="820">
                  <c:v>15475.019881531614</c:v>
                </c:pt>
                <c:pt idx="821">
                  <c:v>8567.1748773730978</c:v>
                </c:pt>
                <c:pt idx="822">
                  <c:v>14867.539324450103</c:v>
                </c:pt>
                <c:pt idx="823">
                  <c:v>8471.1587682624668</c:v>
                </c:pt>
                <c:pt idx="824">
                  <c:v>8951.7792119711921</c:v>
                </c:pt>
                <c:pt idx="825">
                  <c:v>12285.842083783062</c:v>
                </c:pt>
                <c:pt idx="826">
                  <c:v>7230.8736151705471</c:v>
                </c:pt>
                <c:pt idx="827">
                  <c:v>-228.70295148532387</c:v>
                </c:pt>
                <c:pt idx="828">
                  <c:v>13374.355382774645</c:v>
                </c:pt>
                <c:pt idx="829">
                  <c:v>5991.8522877706164</c:v>
                </c:pt>
                <c:pt idx="830">
                  <c:v>9559.3512955808401</c:v>
                </c:pt>
                <c:pt idx="831">
                  <c:v>6495.4241436072643</c:v>
                </c:pt>
                <c:pt idx="832">
                  <c:v>5935.9248769005426</c:v>
                </c:pt>
                <c:pt idx="833">
                  <c:v>15212.663759154339</c:v>
                </c:pt>
                <c:pt idx="834">
                  <c:v>12562.501151380548</c:v>
                </c:pt>
                <c:pt idx="835">
                  <c:v>9474.4752539216533</c:v>
                </c:pt>
                <c:pt idx="836">
                  <c:v>12417.763830956263</c:v>
                </c:pt>
                <c:pt idx="837">
                  <c:v>10465.522713189424</c:v>
                </c:pt>
                <c:pt idx="838">
                  <c:v>-2228.985492507858</c:v>
                </c:pt>
                <c:pt idx="839">
                  <c:v>9998.3068137061273</c:v>
                </c:pt>
                <c:pt idx="840">
                  <c:v>8351.1954918566644</c:v>
                </c:pt>
                <c:pt idx="841">
                  <c:v>-10892.125166620939</c:v>
                </c:pt>
                <c:pt idx="842">
                  <c:v>10568.717604279269</c:v>
                </c:pt>
                <c:pt idx="843">
                  <c:v>2813.8049447253725</c:v>
                </c:pt>
                <c:pt idx="844">
                  <c:v>7605.1470313502359</c:v>
                </c:pt>
                <c:pt idx="845">
                  <c:v>12715.348325341998</c:v>
                </c:pt>
                <c:pt idx="846">
                  <c:v>9019.3138783961822</c:v>
                </c:pt>
                <c:pt idx="847">
                  <c:v>9719.1117844590826</c:v>
                </c:pt>
                <c:pt idx="848">
                  <c:v>4069.6707467848464</c:v>
                </c:pt>
                <c:pt idx="849">
                  <c:v>11967.769270696459</c:v>
                </c:pt>
                <c:pt idx="850">
                  <c:v>28.413012491248082</c:v>
                </c:pt>
                <c:pt idx="851">
                  <c:v>9108.061247643247</c:v>
                </c:pt>
                <c:pt idx="852">
                  <c:v>-6029.0365138602392</c:v>
                </c:pt>
                <c:pt idx="853">
                  <c:v>3088.7090619222909</c:v>
                </c:pt>
                <c:pt idx="854">
                  <c:v>2844.9761014394244</c:v>
                </c:pt>
                <c:pt idx="855">
                  <c:v>9954.9078392191022</c:v>
                </c:pt>
                <c:pt idx="856">
                  <c:v>3916.2104615020871</c:v>
                </c:pt>
                <c:pt idx="857">
                  <c:v>9205.5477910589161</c:v>
                </c:pt>
                <c:pt idx="858">
                  <c:v>12236.874994387976</c:v>
                </c:pt>
                <c:pt idx="859">
                  <c:v>2119.0179880453543</c:v>
                </c:pt>
                <c:pt idx="860">
                  <c:v>940.36031975633887</c:v>
                </c:pt>
                <c:pt idx="861">
                  <c:v>9147.4690757147691</c:v>
                </c:pt>
                <c:pt idx="862">
                  <c:v>14243.684177538036</c:v>
                </c:pt>
                <c:pt idx="863">
                  <c:v>-2889.0119101475648</c:v>
                </c:pt>
                <c:pt idx="864">
                  <c:v>-2013.1852708871738</c:v>
                </c:pt>
                <c:pt idx="865">
                  <c:v>11308.114604321328</c:v>
                </c:pt>
                <c:pt idx="866">
                  <c:v>7697.9042981541679</c:v>
                </c:pt>
                <c:pt idx="867">
                  <c:v>12808.627745238591</c:v>
                </c:pt>
                <c:pt idx="868">
                  <c:v>8730.6270541615741</c:v>
                </c:pt>
                <c:pt idx="869">
                  <c:v>8579.5136089099851</c:v>
                </c:pt>
                <c:pt idx="870">
                  <c:v>12342.219108260791</c:v>
                </c:pt>
                <c:pt idx="871">
                  <c:v>8448.1678479843904</c:v>
                </c:pt>
                <c:pt idx="872">
                  <c:v>10853.533387624055</c:v>
                </c:pt>
                <c:pt idx="873">
                  <c:v>6801.1865000762009</c:v>
                </c:pt>
                <c:pt idx="874">
                  <c:v>12404.993408246124</c:v>
                </c:pt>
                <c:pt idx="875">
                  <c:v>14557.683537219147</c:v>
                </c:pt>
                <c:pt idx="876">
                  <c:v>8215.2703701355567</c:v>
                </c:pt>
                <c:pt idx="877">
                  <c:v>15174.224235689009</c:v>
                </c:pt>
                <c:pt idx="878">
                  <c:v>9143.1272999582307</c:v>
                </c:pt>
                <c:pt idx="879">
                  <c:v>5038.1352527681083</c:v>
                </c:pt>
                <c:pt idx="880">
                  <c:v>7827.6485832492417</c:v>
                </c:pt>
                <c:pt idx="881">
                  <c:v>1498.2807173287056</c:v>
                </c:pt>
                <c:pt idx="882">
                  <c:v>-433.51802759016209</c:v>
                </c:pt>
                <c:pt idx="883">
                  <c:v>6459.5492021741993</c:v>
                </c:pt>
                <c:pt idx="884">
                  <c:v>1129.55201117666</c:v>
                </c:pt>
                <c:pt idx="885">
                  <c:v>5544.8061984613378</c:v>
                </c:pt>
                <c:pt idx="886">
                  <c:v>7952.8803494803933</c:v>
                </c:pt>
                <c:pt idx="887">
                  <c:v>10349.155452336316</c:v>
                </c:pt>
                <c:pt idx="888">
                  <c:v>9650.9420482919741</c:v>
                </c:pt>
                <c:pt idx="889">
                  <c:v>3658.7681443975889</c:v>
                </c:pt>
                <c:pt idx="890">
                  <c:v>13044.292426724824</c:v>
                </c:pt>
                <c:pt idx="891">
                  <c:v>11650.275409347059</c:v>
                </c:pt>
                <c:pt idx="892">
                  <c:v>6379.9434609836244</c:v>
                </c:pt>
                <c:pt idx="893">
                  <c:v>14756.400247075624</c:v>
                </c:pt>
                <c:pt idx="894">
                  <c:v>13156.15148073723</c:v>
                </c:pt>
                <c:pt idx="895">
                  <c:v>6784.0903311137008</c:v>
                </c:pt>
                <c:pt idx="896">
                  <c:v>15170.87782937657</c:v>
                </c:pt>
                <c:pt idx="897">
                  <c:v>14199.445049066728</c:v>
                </c:pt>
                <c:pt idx="898">
                  <c:v>8251.9840481941865</c:v>
                </c:pt>
                <c:pt idx="899">
                  <c:v>7547.9510764920196</c:v>
                </c:pt>
                <c:pt idx="900">
                  <c:v>7867.1708687967512</c:v>
                </c:pt>
                <c:pt idx="901">
                  <c:v>4635.8697105329538</c:v>
                </c:pt>
                <c:pt idx="902">
                  <c:v>4710.4823827937944</c:v>
                </c:pt>
                <c:pt idx="903">
                  <c:v>-363.77580021718313</c:v>
                </c:pt>
                <c:pt idx="904">
                  <c:v>2623.9289819728547</c:v>
                </c:pt>
                <c:pt idx="905">
                  <c:v>10333.990895606832</c:v>
                </c:pt>
                <c:pt idx="906">
                  <c:v>6370.0571780360515</c:v>
                </c:pt>
                <c:pt idx="907">
                  <c:v>1631.6660856095768</c:v>
                </c:pt>
                <c:pt idx="908">
                  <c:v>3213.0418800159678</c:v>
                </c:pt>
                <c:pt idx="909">
                  <c:v>4998.7385522904478</c:v>
                </c:pt>
                <c:pt idx="910">
                  <c:v>10791.544537816395</c:v>
                </c:pt>
                <c:pt idx="911">
                  <c:v>4513.9066442394542</c:v>
                </c:pt>
                <c:pt idx="912">
                  <c:v>479.12005927638893</c:v>
                </c:pt>
                <c:pt idx="913">
                  <c:v>12373.682857618342</c:v>
                </c:pt>
                <c:pt idx="914">
                  <c:v>14444.749442746403</c:v>
                </c:pt>
                <c:pt idx="915">
                  <c:v>7554.0158456418721</c:v>
                </c:pt>
                <c:pt idx="916">
                  <c:v>5984.8483217044759</c:v>
                </c:pt>
                <c:pt idx="917">
                  <c:v>9869.8205351569068</c:v>
                </c:pt>
                <c:pt idx="918">
                  <c:v>3743.7579400845825</c:v>
                </c:pt>
                <c:pt idx="919">
                  <c:v>1127.5461879859868</c:v>
                </c:pt>
                <c:pt idx="920">
                  <c:v>12562.581883171097</c:v>
                </c:pt>
                <c:pt idx="921">
                  <c:v>5727.775556614044</c:v>
                </c:pt>
                <c:pt idx="922">
                  <c:v>15444.515877240327</c:v>
                </c:pt>
                <c:pt idx="923">
                  <c:v>6539.6877986512991</c:v>
                </c:pt>
                <c:pt idx="924">
                  <c:v>10300.240841836989</c:v>
                </c:pt>
                <c:pt idx="925">
                  <c:v>8894.5626975663145</c:v>
                </c:pt>
                <c:pt idx="926">
                  <c:v>13761.986561400219</c:v>
                </c:pt>
                <c:pt idx="927">
                  <c:v>8759.4714355441574</c:v>
                </c:pt>
                <c:pt idx="928">
                  <c:v>8645.4505607173633</c:v>
                </c:pt>
                <c:pt idx="929">
                  <c:v>-3739.1349418482605</c:v>
                </c:pt>
                <c:pt idx="930">
                  <c:v>3201.7784241238496</c:v>
                </c:pt>
                <c:pt idx="931">
                  <c:v>6514.7950028677224</c:v>
                </c:pt>
                <c:pt idx="932">
                  <c:v>11555.586824309765</c:v>
                </c:pt>
                <c:pt idx="933">
                  <c:v>7149.9731605243142</c:v>
                </c:pt>
                <c:pt idx="934">
                  <c:v>9918.8505538959907</c:v>
                </c:pt>
                <c:pt idx="935">
                  <c:v>-932.48042929633084</c:v>
                </c:pt>
                <c:pt idx="936">
                  <c:v>11418.351860851595</c:v>
                </c:pt>
                <c:pt idx="937">
                  <c:v>8731.3787199882081</c:v>
                </c:pt>
                <c:pt idx="938">
                  <c:v>4919.4857079773392</c:v>
                </c:pt>
                <c:pt idx="939">
                  <c:v>12264.463328812337</c:v>
                </c:pt>
                <c:pt idx="940">
                  <c:v>6303.3546799831765</c:v>
                </c:pt>
                <c:pt idx="941">
                  <c:v>-1147.6000386623055</c:v>
                </c:pt>
                <c:pt idx="942">
                  <c:v>9549.5131675958964</c:v>
                </c:pt>
                <c:pt idx="943">
                  <c:v>12282.523792122824</c:v>
                </c:pt>
                <c:pt idx="944">
                  <c:v>9190.6929300487936</c:v>
                </c:pt>
                <c:pt idx="945">
                  <c:v>4082.1046018931302</c:v>
                </c:pt>
                <c:pt idx="946">
                  <c:v>4455.636595043572</c:v>
                </c:pt>
                <c:pt idx="947">
                  <c:v>6307.1585336101671</c:v>
                </c:pt>
                <c:pt idx="948">
                  <c:v>11952.534100653169</c:v>
                </c:pt>
                <c:pt idx="949">
                  <c:v>1675.9447329977593</c:v>
                </c:pt>
                <c:pt idx="950">
                  <c:v>4424.1526935066104</c:v>
                </c:pt>
                <c:pt idx="951">
                  <c:v>6303.0926272089928</c:v>
                </c:pt>
                <c:pt idx="952">
                  <c:v>6737.5308500425926</c:v>
                </c:pt>
                <c:pt idx="953">
                  <c:v>-2638.3998334183998</c:v>
                </c:pt>
                <c:pt idx="954">
                  <c:v>7625.7741653578632</c:v>
                </c:pt>
                <c:pt idx="955">
                  <c:v>5856.9856520638277</c:v>
                </c:pt>
                <c:pt idx="956">
                  <c:v>7975.472592564618</c:v>
                </c:pt>
                <c:pt idx="957">
                  <c:v>10008.949435353665</c:v>
                </c:pt>
                <c:pt idx="958">
                  <c:v>7499.2688623860631</c:v>
                </c:pt>
                <c:pt idx="959">
                  <c:v>6057.823357882713</c:v>
                </c:pt>
                <c:pt idx="960">
                  <c:v>923.13533646839642</c:v>
                </c:pt>
                <c:pt idx="961">
                  <c:v>9485.1823730073593</c:v>
                </c:pt>
                <c:pt idx="962">
                  <c:v>16220.819398130599</c:v>
                </c:pt>
                <c:pt idx="963">
                  <c:v>487.84781777591343</c:v>
                </c:pt>
                <c:pt idx="964">
                  <c:v>8414.3032813547834</c:v>
                </c:pt>
                <c:pt idx="965">
                  <c:v>9650.9615085094738</c:v>
                </c:pt>
                <c:pt idx="966">
                  <c:v>6677.5965224374595</c:v>
                </c:pt>
                <c:pt idx="967">
                  <c:v>2456.8741931838558</c:v>
                </c:pt>
                <c:pt idx="968">
                  <c:v>8667.8784548860658</c:v>
                </c:pt>
                <c:pt idx="969">
                  <c:v>11343.918982921146</c:v>
                </c:pt>
                <c:pt idx="970">
                  <c:v>7723.180665988908</c:v>
                </c:pt>
                <c:pt idx="971">
                  <c:v>7288.3324546842359</c:v>
                </c:pt>
                <c:pt idx="972">
                  <c:v>8768.7840646086624</c:v>
                </c:pt>
                <c:pt idx="973">
                  <c:v>1883.1618599548383</c:v>
                </c:pt>
                <c:pt idx="974">
                  <c:v>15804.023980953754</c:v>
                </c:pt>
                <c:pt idx="975">
                  <c:v>11849.914566723204</c:v>
                </c:pt>
                <c:pt idx="976">
                  <c:v>5641.7908430649295</c:v>
                </c:pt>
                <c:pt idx="977">
                  <c:v>9832.431403116203</c:v>
                </c:pt>
                <c:pt idx="978">
                  <c:v>12884.813569725757</c:v>
                </c:pt>
                <c:pt idx="979">
                  <c:v>11398.390709015621</c:v>
                </c:pt>
                <c:pt idx="980">
                  <c:v>17691.43442624433</c:v>
                </c:pt>
                <c:pt idx="981">
                  <c:v>9858.6157978106567</c:v>
                </c:pt>
                <c:pt idx="982">
                  <c:v>10025.621168686406</c:v>
                </c:pt>
                <c:pt idx="983">
                  <c:v>3832.2502305214766</c:v>
                </c:pt>
                <c:pt idx="984">
                  <c:v>6792.4330209052823</c:v>
                </c:pt>
                <c:pt idx="985">
                  <c:v>10324.699035154648</c:v>
                </c:pt>
                <c:pt idx="986">
                  <c:v>4812.5657365103598</c:v>
                </c:pt>
                <c:pt idx="987">
                  <c:v>6953.2723358082985</c:v>
                </c:pt>
                <c:pt idx="988">
                  <c:v>1418.9890902421685</c:v>
                </c:pt>
                <c:pt idx="989">
                  <c:v>2695.4920187599819</c:v>
                </c:pt>
                <c:pt idx="990">
                  <c:v>-1754.0464238534914</c:v>
                </c:pt>
                <c:pt idx="991">
                  <c:v>12542.083219770684</c:v>
                </c:pt>
                <c:pt idx="992">
                  <c:v>10959.450786096877</c:v>
                </c:pt>
                <c:pt idx="993">
                  <c:v>3785.6980623986237</c:v>
                </c:pt>
                <c:pt idx="994">
                  <c:v>9350.671698457616</c:v>
                </c:pt>
                <c:pt idx="995">
                  <c:v>6617.7477462307834</c:v>
                </c:pt>
                <c:pt idx="996">
                  <c:v>16094.469838067354</c:v>
                </c:pt>
                <c:pt idx="997">
                  <c:v>3586.1120062465488</c:v>
                </c:pt>
                <c:pt idx="998">
                  <c:v>9105.534518978202</c:v>
                </c:pt>
                <c:pt idx="999">
                  <c:v>7141.5437934943984</c:v>
                </c:pt>
                <c:pt idx="1000">
                  <c:v>4138.7453000140486</c:v>
                </c:pt>
                <c:pt idx="1001">
                  <c:v>5939.2803199128066</c:v>
                </c:pt>
                <c:pt idx="1002">
                  <c:v>5966.7412131753299</c:v>
                </c:pt>
                <c:pt idx="1003">
                  <c:v>11328.63776328102</c:v>
                </c:pt>
                <c:pt idx="1004">
                  <c:v>8802.0790984989544</c:v>
                </c:pt>
                <c:pt idx="1005">
                  <c:v>7494.5861614011174</c:v>
                </c:pt>
                <c:pt idx="1006">
                  <c:v>13580.402507907589</c:v>
                </c:pt>
                <c:pt idx="1007">
                  <c:v>2405.9536057569421</c:v>
                </c:pt>
                <c:pt idx="1008">
                  <c:v>12795.859821917948</c:v>
                </c:pt>
                <c:pt idx="1009">
                  <c:v>4360.9318058844092</c:v>
                </c:pt>
                <c:pt idx="1010">
                  <c:v>11975.941298675132</c:v>
                </c:pt>
                <c:pt idx="1011">
                  <c:v>8633.8458406483951</c:v>
                </c:pt>
                <c:pt idx="1012">
                  <c:v>6573.7838130433174</c:v>
                </c:pt>
                <c:pt idx="1013">
                  <c:v>3921.2815699540624</c:v>
                </c:pt>
                <c:pt idx="1014">
                  <c:v>10629.110295563216</c:v>
                </c:pt>
                <c:pt idx="1015">
                  <c:v>17371.37748491513</c:v>
                </c:pt>
                <c:pt idx="1016">
                  <c:v>11511.348381893591</c:v>
                </c:pt>
                <c:pt idx="1017">
                  <c:v>12671.308813201071</c:v>
                </c:pt>
                <c:pt idx="1018">
                  <c:v>1400.2328470266766</c:v>
                </c:pt>
                <c:pt idx="1019">
                  <c:v>6874.0923591641113</c:v>
                </c:pt>
                <c:pt idx="1020">
                  <c:v>-629.1251406547708</c:v>
                </c:pt>
                <c:pt idx="1021">
                  <c:v>7660.2997392749839</c:v>
                </c:pt>
                <c:pt idx="1022">
                  <c:v>2575.2583181932023</c:v>
                </c:pt>
                <c:pt idx="1023">
                  <c:v>9996.9616947544273</c:v>
                </c:pt>
                <c:pt idx="1024">
                  <c:v>7543.3976084997485</c:v>
                </c:pt>
                <c:pt idx="1025">
                  <c:v>419.60388633543698</c:v>
                </c:pt>
                <c:pt idx="1026">
                  <c:v>3960.4506229070066</c:v>
                </c:pt>
                <c:pt idx="1027">
                  <c:v>9737.5716840928853</c:v>
                </c:pt>
                <c:pt idx="1028">
                  <c:v>1243.0690387421091</c:v>
                </c:pt>
                <c:pt idx="1029">
                  <c:v>7553.268269159591</c:v>
                </c:pt>
                <c:pt idx="1030">
                  <c:v>9256.4997880332194</c:v>
                </c:pt>
                <c:pt idx="1031">
                  <c:v>5874.8749323901811</c:v>
                </c:pt>
                <c:pt idx="1032">
                  <c:v>2748.4702690125014</c:v>
                </c:pt>
                <c:pt idx="1033">
                  <c:v>1356.4431205445235</c:v>
                </c:pt>
                <c:pt idx="1034">
                  <c:v>8894.8468365271838</c:v>
                </c:pt>
                <c:pt idx="1035">
                  <c:v>7558.3140610609826</c:v>
                </c:pt>
                <c:pt idx="1036">
                  <c:v>5509.1220910858719</c:v>
                </c:pt>
                <c:pt idx="1037">
                  <c:v>4498.6984750123302</c:v>
                </c:pt>
                <c:pt idx="1038">
                  <c:v>8882.6720298371656</c:v>
                </c:pt>
                <c:pt idx="1039">
                  <c:v>10391.792590049998</c:v>
                </c:pt>
                <c:pt idx="1040">
                  <c:v>9208.0232372471837</c:v>
                </c:pt>
                <c:pt idx="1041">
                  <c:v>6329.639388431533</c:v>
                </c:pt>
                <c:pt idx="1042">
                  <c:v>1956.8676298480023</c:v>
                </c:pt>
                <c:pt idx="1043">
                  <c:v>1018.0136060001169</c:v>
                </c:pt>
                <c:pt idx="1044">
                  <c:v>-5110.253008872427</c:v>
                </c:pt>
                <c:pt idx="1045">
                  <c:v>3017.0842865710365</c:v>
                </c:pt>
                <c:pt idx="1046">
                  <c:v>6595.0102692270848</c:v>
                </c:pt>
                <c:pt idx="1047">
                  <c:v>-6987.942615750937</c:v>
                </c:pt>
                <c:pt idx="1048">
                  <c:v>6918.2343553853025</c:v>
                </c:pt>
                <c:pt idx="1049">
                  <c:v>-19135.64297056177</c:v>
                </c:pt>
                <c:pt idx="1050">
                  <c:v>1317.7577799841274</c:v>
                </c:pt>
                <c:pt idx="1051">
                  <c:v>7447.1517693249625</c:v>
                </c:pt>
                <c:pt idx="1052">
                  <c:v>10663.915044839128</c:v>
                </c:pt>
                <c:pt idx="1053">
                  <c:v>10523.988157110693</c:v>
                </c:pt>
                <c:pt idx="1054">
                  <c:v>9939.5408519876091</c:v>
                </c:pt>
                <c:pt idx="1055">
                  <c:v>10085.973641977977</c:v>
                </c:pt>
                <c:pt idx="1056">
                  <c:v>5143.3207366286897</c:v>
                </c:pt>
                <c:pt idx="1057">
                  <c:v>7500.7580171031514</c:v>
                </c:pt>
                <c:pt idx="1058">
                  <c:v>8573.4616701248269</c:v>
                </c:pt>
                <c:pt idx="1059">
                  <c:v>10314.244699041054</c:v>
                </c:pt>
                <c:pt idx="1060">
                  <c:v>8599.2243969675947</c:v>
                </c:pt>
                <c:pt idx="1061">
                  <c:v>7570.4765128097861</c:v>
                </c:pt>
                <c:pt idx="1062">
                  <c:v>10941.554131662393</c:v>
                </c:pt>
                <c:pt idx="1063">
                  <c:v>8854.4454906974461</c:v>
                </c:pt>
                <c:pt idx="1064">
                  <c:v>10740.08693759247</c:v>
                </c:pt>
                <c:pt idx="1065">
                  <c:v>3256.7586810683533</c:v>
                </c:pt>
                <c:pt idx="1066">
                  <c:v>5537.4127569612465</c:v>
                </c:pt>
                <c:pt idx="1067">
                  <c:v>9445.6854061745998</c:v>
                </c:pt>
                <c:pt idx="1068">
                  <c:v>8325.3467551600297</c:v>
                </c:pt>
                <c:pt idx="1069">
                  <c:v>10833.52141236392</c:v>
                </c:pt>
                <c:pt idx="1070">
                  <c:v>12931.18331027959</c:v>
                </c:pt>
                <c:pt idx="1071">
                  <c:v>3274.9749463759945</c:v>
                </c:pt>
                <c:pt idx="1072">
                  <c:v>-373.67726450816917</c:v>
                </c:pt>
                <c:pt idx="1073">
                  <c:v>6563.929129126851</c:v>
                </c:pt>
                <c:pt idx="1074">
                  <c:v>8722.846587085256</c:v>
                </c:pt>
                <c:pt idx="1075">
                  <c:v>15203.489280134962</c:v>
                </c:pt>
                <c:pt idx="1076">
                  <c:v>6856.1406034707834</c:v>
                </c:pt>
                <c:pt idx="1077">
                  <c:v>4798.8070736004156</c:v>
                </c:pt>
                <c:pt idx="1078">
                  <c:v>4849.422283855376</c:v>
                </c:pt>
                <c:pt idx="1079">
                  <c:v>11098.043884103177</c:v>
                </c:pt>
                <c:pt idx="1080">
                  <c:v>9344.8397380298902</c:v>
                </c:pt>
                <c:pt idx="1081">
                  <c:v>3592.8674479469228</c:v>
                </c:pt>
                <c:pt idx="1082">
                  <c:v>9459.8453900690893</c:v>
                </c:pt>
                <c:pt idx="1083">
                  <c:v>10112.521265946343</c:v>
                </c:pt>
                <c:pt idx="1084">
                  <c:v>9027.1191187866298</c:v>
                </c:pt>
                <c:pt idx="1085">
                  <c:v>7354.0495708662256</c:v>
                </c:pt>
                <c:pt idx="1086">
                  <c:v>5113.2417967575257</c:v>
                </c:pt>
                <c:pt idx="1087">
                  <c:v>10365.645703482072</c:v>
                </c:pt>
                <c:pt idx="1088">
                  <c:v>-17428.011237329843</c:v>
                </c:pt>
                <c:pt idx="1089">
                  <c:v>7933.411001512115</c:v>
                </c:pt>
                <c:pt idx="1090">
                  <c:v>-117.50006113737254</c:v>
                </c:pt>
                <c:pt idx="1091">
                  <c:v>6484.4556442589201</c:v>
                </c:pt>
                <c:pt idx="1092">
                  <c:v>9878.3805468083192</c:v>
                </c:pt>
                <c:pt idx="1093">
                  <c:v>7243.0350975497349</c:v>
                </c:pt>
                <c:pt idx="1094">
                  <c:v>920.71859680819762</c:v>
                </c:pt>
                <c:pt idx="1095">
                  <c:v>11422.31525480802</c:v>
                </c:pt>
                <c:pt idx="1096">
                  <c:v>11524.996126373797</c:v>
                </c:pt>
                <c:pt idx="1097">
                  <c:v>10073.838476329489</c:v>
                </c:pt>
                <c:pt idx="1098">
                  <c:v>5541.5813089779422</c:v>
                </c:pt>
                <c:pt idx="1099">
                  <c:v>4842.6787002894198</c:v>
                </c:pt>
                <c:pt idx="1100">
                  <c:v>14561.025404305041</c:v>
                </c:pt>
                <c:pt idx="1101">
                  <c:v>6864.1215346138033</c:v>
                </c:pt>
                <c:pt idx="1102">
                  <c:v>7593.3443846995724</c:v>
                </c:pt>
                <c:pt idx="1103">
                  <c:v>10836.154010692459</c:v>
                </c:pt>
                <c:pt idx="1104">
                  <c:v>-5702.7973693578751</c:v>
                </c:pt>
                <c:pt idx="1105">
                  <c:v>12475.403215161434</c:v>
                </c:pt>
                <c:pt idx="1106">
                  <c:v>9401.0369507347004</c:v>
                </c:pt>
                <c:pt idx="1107">
                  <c:v>8601.3831623135811</c:v>
                </c:pt>
                <c:pt idx="1108">
                  <c:v>6434.7080200098371</c:v>
                </c:pt>
                <c:pt idx="1109">
                  <c:v>-815.11813030856865</c:v>
                </c:pt>
                <c:pt idx="1110">
                  <c:v>3175.7406550757951</c:v>
                </c:pt>
                <c:pt idx="1111">
                  <c:v>4500.3548404905705</c:v>
                </c:pt>
                <c:pt idx="1112">
                  <c:v>4772.203595795796</c:v>
                </c:pt>
                <c:pt idx="1113">
                  <c:v>-10439.966590313808</c:v>
                </c:pt>
                <c:pt idx="1114">
                  <c:v>9639.5392591544169</c:v>
                </c:pt>
                <c:pt idx="1115">
                  <c:v>7573.8555744974583</c:v>
                </c:pt>
                <c:pt idx="1116">
                  <c:v>1816.7266597677699</c:v>
                </c:pt>
                <c:pt idx="1117">
                  <c:v>12035.27584081683</c:v>
                </c:pt>
                <c:pt idx="1118">
                  <c:v>6954.1408329467995</c:v>
                </c:pt>
                <c:pt idx="1119">
                  <c:v>16888.858688702378</c:v>
                </c:pt>
                <c:pt idx="1120">
                  <c:v>11486.885093742938</c:v>
                </c:pt>
                <c:pt idx="1121">
                  <c:v>2114.3255237352641</c:v>
                </c:pt>
                <c:pt idx="1122">
                  <c:v>8976.6015700309817</c:v>
                </c:pt>
                <c:pt idx="1123">
                  <c:v>9210.0412072525105</c:v>
                </c:pt>
                <c:pt idx="1124">
                  <c:v>11354.124336463628</c:v>
                </c:pt>
                <c:pt idx="1125">
                  <c:v>5855.6574917437356</c:v>
                </c:pt>
                <c:pt idx="1126">
                  <c:v>19059.535680271536</c:v>
                </c:pt>
                <c:pt idx="1127">
                  <c:v>9346.1879724143437</c:v>
                </c:pt>
                <c:pt idx="1128">
                  <c:v>3145.2188607317185</c:v>
                </c:pt>
                <c:pt idx="1129">
                  <c:v>-6055.0946806429856</c:v>
                </c:pt>
                <c:pt idx="1130">
                  <c:v>10497.087497421693</c:v>
                </c:pt>
                <c:pt idx="1131">
                  <c:v>8250.6890839764383</c:v>
                </c:pt>
                <c:pt idx="1132">
                  <c:v>5822.5512560970383</c:v>
                </c:pt>
                <c:pt idx="1133">
                  <c:v>940.38707922815229</c:v>
                </c:pt>
                <c:pt idx="1134">
                  <c:v>10131.561159158924</c:v>
                </c:pt>
                <c:pt idx="1135">
                  <c:v>-1380.5361518418067</c:v>
                </c:pt>
                <c:pt idx="1136">
                  <c:v>5823.6995076840922</c:v>
                </c:pt>
                <c:pt idx="1137">
                  <c:v>8806.2113011275287</c:v>
                </c:pt>
                <c:pt idx="1138">
                  <c:v>8798.3600198802869</c:v>
                </c:pt>
                <c:pt idx="1139">
                  <c:v>11076.400337153689</c:v>
                </c:pt>
                <c:pt idx="1140">
                  <c:v>5303.2386977356055</c:v>
                </c:pt>
                <c:pt idx="1141">
                  <c:v>2593.4314614803334</c:v>
                </c:pt>
                <c:pt idx="1142">
                  <c:v>-3364.2281429846116</c:v>
                </c:pt>
                <c:pt idx="1143">
                  <c:v>8256.3368178200253</c:v>
                </c:pt>
                <c:pt idx="1144">
                  <c:v>9163.1227746627301</c:v>
                </c:pt>
                <c:pt idx="1145">
                  <c:v>14039.91501923338</c:v>
                </c:pt>
                <c:pt idx="1146">
                  <c:v>4601.788784171662</c:v>
                </c:pt>
                <c:pt idx="1147">
                  <c:v>19832.949692975311</c:v>
                </c:pt>
                <c:pt idx="1148">
                  <c:v>8176.7241944848302</c:v>
                </c:pt>
                <c:pt idx="1149">
                  <c:v>8421.8808463283931</c:v>
                </c:pt>
                <c:pt idx="1150">
                  <c:v>8008.0600154603089</c:v>
                </c:pt>
                <c:pt idx="1151">
                  <c:v>11449.365696447318</c:v>
                </c:pt>
                <c:pt idx="1152">
                  <c:v>1958.8453540160917</c:v>
                </c:pt>
                <c:pt idx="1153">
                  <c:v>12251.347917607609</c:v>
                </c:pt>
                <c:pt idx="1154">
                  <c:v>13421.856498576868</c:v>
                </c:pt>
                <c:pt idx="1155">
                  <c:v>17652.133368706789</c:v>
                </c:pt>
                <c:pt idx="1156">
                  <c:v>9737.7512356674015</c:v>
                </c:pt>
                <c:pt idx="1157">
                  <c:v>12508.830693254171</c:v>
                </c:pt>
                <c:pt idx="1158">
                  <c:v>5043.7741752359925</c:v>
                </c:pt>
                <c:pt idx="1159">
                  <c:v>5330.5911651361148</c:v>
                </c:pt>
                <c:pt idx="1160">
                  <c:v>-847.82486118271117</c:v>
                </c:pt>
                <c:pt idx="1161">
                  <c:v>1471.7401786025966</c:v>
                </c:pt>
                <c:pt idx="1162">
                  <c:v>5658.9854620687911</c:v>
                </c:pt>
                <c:pt idx="1163">
                  <c:v>5251.4648507056263</c:v>
                </c:pt>
                <c:pt idx="1164">
                  <c:v>-1179.1698172061006</c:v>
                </c:pt>
                <c:pt idx="1165">
                  <c:v>11024.468993650393</c:v>
                </c:pt>
                <c:pt idx="1166">
                  <c:v>11391.599972716191</c:v>
                </c:pt>
                <c:pt idx="1167">
                  <c:v>4196.6992319339188</c:v>
                </c:pt>
                <c:pt idx="1168">
                  <c:v>6933.5830174338407</c:v>
                </c:pt>
                <c:pt idx="1169">
                  <c:v>-1905.0286429520747</c:v>
                </c:pt>
                <c:pt idx="1170">
                  <c:v>4546.1731296037215</c:v>
                </c:pt>
                <c:pt idx="1171">
                  <c:v>8477.446547391095</c:v>
                </c:pt>
                <c:pt idx="1172">
                  <c:v>12517.312037031825</c:v>
                </c:pt>
                <c:pt idx="1173">
                  <c:v>7338.0545488532898</c:v>
                </c:pt>
                <c:pt idx="1174">
                  <c:v>-544.92114828000922</c:v>
                </c:pt>
                <c:pt idx="1175">
                  <c:v>2228.9668095123779</c:v>
                </c:pt>
                <c:pt idx="1176">
                  <c:v>8634.8003129425961</c:v>
                </c:pt>
                <c:pt idx="1177">
                  <c:v>9409.3556623700788</c:v>
                </c:pt>
                <c:pt idx="1178">
                  <c:v>3584.4337022316649</c:v>
                </c:pt>
                <c:pt idx="1179">
                  <c:v>-7559.6136285535176</c:v>
                </c:pt>
                <c:pt idx="1180">
                  <c:v>-1214.2785762268668</c:v>
                </c:pt>
                <c:pt idx="1181">
                  <c:v>9627.1693622419807</c:v>
                </c:pt>
                <c:pt idx="1182">
                  <c:v>10486.987035628388</c:v>
                </c:pt>
                <c:pt idx="1183">
                  <c:v>7621.8129293953752</c:v>
                </c:pt>
                <c:pt idx="1184">
                  <c:v>888.98481870893374</c:v>
                </c:pt>
                <c:pt idx="1185">
                  <c:v>-6600.3615580756923</c:v>
                </c:pt>
                <c:pt idx="1186">
                  <c:v>5896.1366647370342</c:v>
                </c:pt>
                <c:pt idx="1187">
                  <c:v>-10361.183536005823</c:v>
                </c:pt>
                <c:pt idx="1188">
                  <c:v>3177.7935020227615</c:v>
                </c:pt>
                <c:pt idx="1189">
                  <c:v>11965.80459010374</c:v>
                </c:pt>
                <c:pt idx="1190">
                  <c:v>4139.1663236898166</c:v>
                </c:pt>
                <c:pt idx="1191">
                  <c:v>7099.7511336845564</c:v>
                </c:pt>
                <c:pt idx="1192">
                  <c:v>7970.279641416404</c:v>
                </c:pt>
                <c:pt idx="1193">
                  <c:v>-333.95679536875832</c:v>
                </c:pt>
                <c:pt idx="1194">
                  <c:v>3805.8718759095573</c:v>
                </c:pt>
                <c:pt idx="1195">
                  <c:v>14045.622407313393</c:v>
                </c:pt>
                <c:pt idx="1196">
                  <c:v>7496.445216629636</c:v>
                </c:pt>
                <c:pt idx="1197">
                  <c:v>16570.92205784894</c:v>
                </c:pt>
                <c:pt idx="1198">
                  <c:v>8669.6281017279307</c:v>
                </c:pt>
                <c:pt idx="1199">
                  <c:v>6854.0509834755758</c:v>
                </c:pt>
                <c:pt idx="1200">
                  <c:v>3810.5137329351819</c:v>
                </c:pt>
                <c:pt idx="1201">
                  <c:v>13057.934504603563</c:v>
                </c:pt>
                <c:pt idx="1202">
                  <c:v>8243.4073674021947</c:v>
                </c:pt>
                <c:pt idx="1203">
                  <c:v>13384.54715577398</c:v>
                </c:pt>
                <c:pt idx="1204">
                  <c:v>2166.6928638225618</c:v>
                </c:pt>
                <c:pt idx="1205">
                  <c:v>12916.029607489731</c:v>
                </c:pt>
                <c:pt idx="1206">
                  <c:v>10871.403146572553</c:v>
                </c:pt>
                <c:pt idx="1207">
                  <c:v>11526.935192485729</c:v>
                </c:pt>
                <c:pt idx="1208">
                  <c:v>6496.3343792052437</c:v>
                </c:pt>
                <c:pt idx="1209">
                  <c:v>8746.5251369287471</c:v>
                </c:pt>
                <c:pt idx="1210">
                  <c:v>11852.959775182215</c:v>
                </c:pt>
                <c:pt idx="1211">
                  <c:v>11293.4497128615</c:v>
                </c:pt>
                <c:pt idx="1212">
                  <c:v>13442.485166872084</c:v>
                </c:pt>
                <c:pt idx="1213">
                  <c:v>11374.587724171099</c:v>
                </c:pt>
                <c:pt idx="1214">
                  <c:v>8692.7841574956219</c:v>
                </c:pt>
                <c:pt idx="1215">
                  <c:v>4663.5728604351498</c:v>
                </c:pt>
                <c:pt idx="1216">
                  <c:v>3045.8674884486063</c:v>
                </c:pt>
                <c:pt idx="1217">
                  <c:v>13081.649015883004</c:v>
                </c:pt>
                <c:pt idx="1218">
                  <c:v>-4957.6150046988732</c:v>
                </c:pt>
                <c:pt idx="1219">
                  <c:v>1898.5296017874607</c:v>
                </c:pt>
                <c:pt idx="1220">
                  <c:v>6239.0869461428829</c:v>
                </c:pt>
                <c:pt idx="1221">
                  <c:v>12266.394719840851</c:v>
                </c:pt>
                <c:pt idx="1222">
                  <c:v>5258.7137838787094</c:v>
                </c:pt>
                <c:pt idx="1223">
                  <c:v>6260.3183444163951</c:v>
                </c:pt>
                <c:pt idx="1224">
                  <c:v>1256.4801009159419</c:v>
                </c:pt>
                <c:pt idx="1225">
                  <c:v>11483.339479254959</c:v>
                </c:pt>
                <c:pt idx="1226">
                  <c:v>11627.161138428364</c:v>
                </c:pt>
                <c:pt idx="1227">
                  <c:v>10953.998067763494</c:v>
                </c:pt>
                <c:pt idx="1228">
                  <c:v>10309.549843412831</c:v>
                </c:pt>
                <c:pt idx="1229">
                  <c:v>12884.043800473179</c:v>
                </c:pt>
                <c:pt idx="1230">
                  <c:v>6802.8667546577253</c:v>
                </c:pt>
                <c:pt idx="1231">
                  <c:v>5723.7595215816691</c:v>
                </c:pt>
                <c:pt idx="1232">
                  <c:v>9578.7774254489723</c:v>
                </c:pt>
                <c:pt idx="1233">
                  <c:v>12366.119377060597</c:v>
                </c:pt>
                <c:pt idx="1234">
                  <c:v>10196.038199737781</c:v>
                </c:pt>
                <c:pt idx="1235">
                  <c:v>10229.148196303708</c:v>
                </c:pt>
                <c:pt idx="1236">
                  <c:v>12826.584139128732</c:v>
                </c:pt>
                <c:pt idx="1237">
                  <c:v>10200.819734801129</c:v>
                </c:pt>
                <c:pt idx="1238">
                  <c:v>4456.2309039974352</c:v>
                </c:pt>
                <c:pt idx="1239">
                  <c:v>-7314.9773637864855</c:v>
                </c:pt>
                <c:pt idx="1240">
                  <c:v>16163.015612188723</c:v>
                </c:pt>
                <c:pt idx="1241">
                  <c:v>2066.6974966936832</c:v>
                </c:pt>
                <c:pt idx="1242">
                  <c:v>8152.6604510875222</c:v>
                </c:pt>
                <c:pt idx="1243">
                  <c:v>9709.3617382478969</c:v>
                </c:pt>
                <c:pt idx="1244">
                  <c:v>6670.8582909426914</c:v>
                </c:pt>
                <c:pt idx="1245">
                  <c:v>8809.8906585467594</c:v>
                </c:pt>
                <c:pt idx="1246">
                  <c:v>14308.655404742483</c:v>
                </c:pt>
                <c:pt idx="1247">
                  <c:v>3443.6495088858865</c:v>
                </c:pt>
                <c:pt idx="1248">
                  <c:v>5933.4158264169055</c:v>
                </c:pt>
                <c:pt idx="1249">
                  <c:v>5353.9778480457317</c:v>
                </c:pt>
                <c:pt idx="1250">
                  <c:v>893.36757023649261</c:v>
                </c:pt>
                <c:pt idx="1251">
                  <c:v>5310.0305558882901</c:v>
                </c:pt>
                <c:pt idx="1252">
                  <c:v>5367.4137197896744</c:v>
                </c:pt>
                <c:pt idx="1253">
                  <c:v>3260.6327583041166</c:v>
                </c:pt>
                <c:pt idx="1254">
                  <c:v>2837.9896445460708</c:v>
                </c:pt>
                <c:pt idx="1255">
                  <c:v>6261.3979294954297</c:v>
                </c:pt>
                <c:pt idx="1256">
                  <c:v>13906.938782351346</c:v>
                </c:pt>
                <c:pt idx="1257">
                  <c:v>7575.3250383053146</c:v>
                </c:pt>
                <c:pt idx="1258">
                  <c:v>-9139.8206995990804</c:v>
                </c:pt>
                <c:pt idx="1259">
                  <c:v>-7451.4618317720451</c:v>
                </c:pt>
                <c:pt idx="1260">
                  <c:v>-3906.1370891362931</c:v>
                </c:pt>
                <c:pt idx="1261">
                  <c:v>9951.6205437244498</c:v>
                </c:pt>
                <c:pt idx="1262">
                  <c:v>10040.573575313212</c:v>
                </c:pt>
                <c:pt idx="1263">
                  <c:v>-623.31798366398289</c:v>
                </c:pt>
                <c:pt idx="1264">
                  <c:v>14291.789713196893</c:v>
                </c:pt>
                <c:pt idx="1265">
                  <c:v>3371.6044067405783</c:v>
                </c:pt>
                <c:pt idx="1266">
                  <c:v>8716.6912861497858</c:v>
                </c:pt>
                <c:pt idx="1267">
                  <c:v>10213.036625264413</c:v>
                </c:pt>
                <c:pt idx="1268">
                  <c:v>7819.9993183092229</c:v>
                </c:pt>
                <c:pt idx="1269">
                  <c:v>7833.9677940434485</c:v>
                </c:pt>
                <c:pt idx="1270">
                  <c:v>10686.48673266279</c:v>
                </c:pt>
                <c:pt idx="1271">
                  <c:v>8473.8072971095717</c:v>
                </c:pt>
                <c:pt idx="1272">
                  <c:v>8798.1574588387994</c:v>
                </c:pt>
                <c:pt idx="1273">
                  <c:v>1382.3154832930741</c:v>
                </c:pt>
                <c:pt idx="1274">
                  <c:v>2591.5478558163413</c:v>
                </c:pt>
                <c:pt idx="1275">
                  <c:v>9640.9590199233608</c:v>
                </c:pt>
                <c:pt idx="1276">
                  <c:v>-6595.156468157209</c:v>
                </c:pt>
                <c:pt idx="1277">
                  <c:v>15011.875815990659</c:v>
                </c:pt>
                <c:pt idx="1278">
                  <c:v>6542.7622984758927</c:v>
                </c:pt>
                <c:pt idx="1279">
                  <c:v>4341.3545102235439</c:v>
                </c:pt>
                <c:pt idx="1280">
                  <c:v>14122.446146651821</c:v>
                </c:pt>
                <c:pt idx="1281">
                  <c:v>12531.476687045055</c:v>
                </c:pt>
                <c:pt idx="1282">
                  <c:v>11928.925820233955</c:v>
                </c:pt>
                <c:pt idx="1283">
                  <c:v>-1548.7280824581394</c:v>
                </c:pt>
                <c:pt idx="1284">
                  <c:v>10667.362096857329</c:v>
                </c:pt>
                <c:pt idx="1285">
                  <c:v>9013.4441905707426</c:v>
                </c:pt>
                <c:pt idx="1286">
                  <c:v>3045.7568624615596</c:v>
                </c:pt>
                <c:pt idx="1287">
                  <c:v>2780.9661219353147</c:v>
                </c:pt>
                <c:pt idx="1288">
                  <c:v>14001.114863023526</c:v>
                </c:pt>
                <c:pt idx="1289">
                  <c:v>11426.18827756702</c:v>
                </c:pt>
                <c:pt idx="1290">
                  <c:v>11346.389204178329</c:v>
                </c:pt>
                <c:pt idx="1291">
                  <c:v>2210.2421400140938</c:v>
                </c:pt>
                <c:pt idx="1292">
                  <c:v>8726.4782434099252</c:v>
                </c:pt>
                <c:pt idx="1293">
                  <c:v>10615.961939508605</c:v>
                </c:pt>
                <c:pt idx="1294">
                  <c:v>9126.5674509718519</c:v>
                </c:pt>
                <c:pt idx="1295">
                  <c:v>7751.7886413091601</c:v>
                </c:pt>
                <c:pt idx="1296">
                  <c:v>6795.6799928308319</c:v>
                </c:pt>
                <c:pt idx="1297">
                  <c:v>-6070.155080301698</c:v>
                </c:pt>
                <c:pt idx="1298">
                  <c:v>7300.4922593923584</c:v>
                </c:pt>
                <c:pt idx="1299">
                  <c:v>9528.1497739958304</c:v>
                </c:pt>
                <c:pt idx="1300">
                  <c:v>12621.888248055409</c:v>
                </c:pt>
                <c:pt idx="1301">
                  <c:v>8386.5753228763861</c:v>
                </c:pt>
                <c:pt idx="1302">
                  <c:v>5399.9538365822846</c:v>
                </c:pt>
                <c:pt idx="1303">
                  <c:v>3556.5613357025941</c:v>
                </c:pt>
                <c:pt idx="1304">
                  <c:v>310.83346826353954</c:v>
                </c:pt>
                <c:pt idx="1305">
                  <c:v>-5371.6293677457397</c:v>
                </c:pt>
                <c:pt idx="1306">
                  <c:v>1937.3679242223188</c:v>
                </c:pt>
                <c:pt idx="1307">
                  <c:v>7416.5209263389606</c:v>
                </c:pt>
                <c:pt idx="1308">
                  <c:v>4549.8552480071448</c:v>
                </c:pt>
                <c:pt idx="1309">
                  <c:v>12776.312139252757</c:v>
                </c:pt>
                <c:pt idx="1310">
                  <c:v>9500.5794304960145</c:v>
                </c:pt>
                <c:pt idx="1311">
                  <c:v>-371.60628640747746</c:v>
                </c:pt>
                <c:pt idx="1312">
                  <c:v>11775.872081969754</c:v>
                </c:pt>
                <c:pt idx="1313">
                  <c:v>14955.655398260144</c:v>
                </c:pt>
                <c:pt idx="1314">
                  <c:v>1993.7486905293626</c:v>
                </c:pt>
                <c:pt idx="1315">
                  <c:v>5013.9325982840892</c:v>
                </c:pt>
                <c:pt idx="1316">
                  <c:v>10159.904145873572</c:v>
                </c:pt>
                <c:pt idx="1317">
                  <c:v>10093.70218144333</c:v>
                </c:pt>
                <c:pt idx="1318">
                  <c:v>15048.899890056928</c:v>
                </c:pt>
                <c:pt idx="1319">
                  <c:v>9906.008078492021</c:v>
                </c:pt>
                <c:pt idx="1320">
                  <c:v>13069.252293133582</c:v>
                </c:pt>
                <c:pt idx="1321">
                  <c:v>6542.7285081322261</c:v>
                </c:pt>
                <c:pt idx="1322">
                  <c:v>-1840.838035973884</c:v>
                </c:pt>
                <c:pt idx="1323">
                  <c:v>-659.9181889110223</c:v>
                </c:pt>
                <c:pt idx="1324">
                  <c:v>8035.2022785908084</c:v>
                </c:pt>
                <c:pt idx="1325">
                  <c:v>10764.049207550561</c:v>
                </c:pt>
                <c:pt idx="1326">
                  <c:v>10519.990010318401</c:v>
                </c:pt>
                <c:pt idx="1327">
                  <c:v>10634.175527603282</c:v>
                </c:pt>
                <c:pt idx="1328">
                  <c:v>-5536.3019662314364</c:v>
                </c:pt>
                <c:pt idx="1329">
                  <c:v>16465.553047354369</c:v>
                </c:pt>
                <c:pt idx="1330">
                  <c:v>1227.6687863500119</c:v>
                </c:pt>
                <c:pt idx="1331">
                  <c:v>864.58407726865335</c:v>
                </c:pt>
                <c:pt idx="1332">
                  <c:v>5876.9670262960917</c:v>
                </c:pt>
                <c:pt idx="1333">
                  <c:v>8774.0042459479919</c:v>
                </c:pt>
                <c:pt idx="1334">
                  <c:v>6194.2043316518357</c:v>
                </c:pt>
                <c:pt idx="1335">
                  <c:v>4083.9028857066805</c:v>
                </c:pt>
                <c:pt idx="1336">
                  <c:v>5629.7700512310112</c:v>
                </c:pt>
                <c:pt idx="1337">
                  <c:v>3423.2729742349438</c:v>
                </c:pt>
                <c:pt idx="1338">
                  <c:v>8532.5383776101116</c:v>
                </c:pt>
                <c:pt idx="1339">
                  <c:v>3182.1112767682207</c:v>
                </c:pt>
                <c:pt idx="1340">
                  <c:v>11474.888305292861</c:v>
                </c:pt>
                <c:pt idx="1341">
                  <c:v>-5230.2925962451409</c:v>
                </c:pt>
                <c:pt idx="1342">
                  <c:v>14763.888031567283</c:v>
                </c:pt>
                <c:pt idx="1343">
                  <c:v>4800.709874881697</c:v>
                </c:pt>
                <c:pt idx="1344">
                  <c:v>8866.2937856221652</c:v>
                </c:pt>
                <c:pt idx="1345">
                  <c:v>14469.98010303722</c:v>
                </c:pt>
                <c:pt idx="1346">
                  <c:v>6275.0489495633774</c:v>
                </c:pt>
                <c:pt idx="1347">
                  <c:v>7278.2203826081859</c:v>
                </c:pt>
                <c:pt idx="1348">
                  <c:v>13417.937830802693</c:v>
                </c:pt>
                <c:pt idx="1349">
                  <c:v>10567.022940347062</c:v>
                </c:pt>
                <c:pt idx="1350">
                  <c:v>16922.897541439794</c:v>
                </c:pt>
                <c:pt idx="1351">
                  <c:v>6960.8291178995951</c:v>
                </c:pt>
                <c:pt idx="1352">
                  <c:v>12043.512556109414</c:v>
                </c:pt>
                <c:pt idx="1353">
                  <c:v>6481.5468393084757</c:v>
                </c:pt>
                <c:pt idx="1354">
                  <c:v>5546.9384041717603</c:v>
                </c:pt>
                <c:pt idx="1355">
                  <c:v>1418.2072574789308</c:v>
                </c:pt>
                <c:pt idx="1356">
                  <c:v>5114.936840210994</c:v>
                </c:pt>
                <c:pt idx="1357">
                  <c:v>11240.113418495368</c:v>
                </c:pt>
                <c:pt idx="1358">
                  <c:v>12493.806981656655</c:v>
                </c:pt>
                <c:pt idx="1359">
                  <c:v>5769.1779686858154</c:v>
                </c:pt>
                <c:pt idx="1360">
                  <c:v>11543.885820052583</c:v>
                </c:pt>
                <c:pt idx="1361">
                  <c:v>15348.801098443122</c:v>
                </c:pt>
                <c:pt idx="1362">
                  <c:v>9741.9733620806619</c:v>
                </c:pt>
                <c:pt idx="1363">
                  <c:v>7222.8529110663439</c:v>
                </c:pt>
                <c:pt idx="1364">
                  <c:v>10804.716716107347</c:v>
                </c:pt>
                <c:pt idx="1365">
                  <c:v>-363.88474871642029</c:v>
                </c:pt>
                <c:pt idx="1366">
                  <c:v>8522.8061089421353</c:v>
                </c:pt>
                <c:pt idx="1367">
                  <c:v>3070.1062815707664</c:v>
                </c:pt>
                <c:pt idx="1368">
                  <c:v>5268.3992932877227</c:v>
                </c:pt>
                <c:pt idx="1369">
                  <c:v>5716.3290829576836</c:v>
                </c:pt>
                <c:pt idx="1370">
                  <c:v>13001.546405114757</c:v>
                </c:pt>
                <c:pt idx="1371">
                  <c:v>11480.849458696068</c:v>
                </c:pt>
                <c:pt idx="1372">
                  <c:v>9611.9291889634242</c:v>
                </c:pt>
                <c:pt idx="1373">
                  <c:v>-2933.3152618512759</c:v>
                </c:pt>
                <c:pt idx="1374">
                  <c:v>10681.465545804316</c:v>
                </c:pt>
                <c:pt idx="1375">
                  <c:v>13231.426770571064</c:v>
                </c:pt>
                <c:pt idx="1376">
                  <c:v>13501.727060243436</c:v>
                </c:pt>
                <c:pt idx="1377">
                  <c:v>4468.5249338651447</c:v>
                </c:pt>
                <c:pt idx="1378">
                  <c:v>11637.929801883098</c:v>
                </c:pt>
                <c:pt idx="1379">
                  <c:v>15486.610639799581</c:v>
                </c:pt>
                <c:pt idx="1380">
                  <c:v>710.71515002969682</c:v>
                </c:pt>
                <c:pt idx="1381">
                  <c:v>18.687475624865328</c:v>
                </c:pt>
                <c:pt idx="1382">
                  <c:v>3214.0907567496361</c:v>
                </c:pt>
                <c:pt idx="1383">
                  <c:v>9391.1032250463395</c:v>
                </c:pt>
                <c:pt idx="1384">
                  <c:v>6291.6556708982207</c:v>
                </c:pt>
                <c:pt idx="1385">
                  <c:v>8211.342675170572</c:v>
                </c:pt>
                <c:pt idx="1386">
                  <c:v>5953.5238206660979</c:v>
                </c:pt>
                <c:pt idx="1387">
                  <c:v>-6830.6709701081218</c:v>
                </c:pt>
                <c:pt idx="1388">
                  <c:v>8368.1564297100595</c:v>
                </c:pt>
                <c:pt idx="1389">
                  <c:v>8955.9345843508436</c:v>
                </c:pt>
                <c:pt idx="1390">
                  <c:v>3399.4150460845412</c:v>
                </c:pt>
                <c:pt idx="1391">
                  <c:v>3969.7919995193242</c:v>
                </c:pt>
                <c:pt idx="1392">
                  <c:v>2641.6827579851342</c:v>
                </c:pt>
                <c:pt idx="1393">
                  <c:v>11944.456956700942</c:v>
                </c:pt>
                <c:pt idx="1394">
                  <c:v>5442.2616584409261</c:v>
                </c:pt>
                <c:pt idx="1395">
                  <c:v>14239.167530941902</c:v>
                </c:pt>
                <c:pt idx="1396">
                  <c:v>7309.4309157271964</c:v>
                </c:pt>
                <c:pt idx="1397">
                  <c:v>12014.520908988696</c:v>
                </c:pt>
                <c:pt idx="1398">
                  <c:v>11863.328652362461</c:v>
                </c:pt>
                <c:pt idx="1399">
                  <c:v>-62.575894992940448</c:v>
                </c:pt>
                <c:pt idx="1400">
                  <c:v>11226.906292672697</c:v>
                </c:pt>
                <c:pt idx="1401">
                  <c:v>15150.066526756353</c:v>
                </c:pt>
                <c:pt idx="1402">
                  <c:v>8386.5388233572921</c:v>
                </c:pt>
                <c:pt idx="1403">
                  <c:v>8084.402191845973</c:v>
                </c:pt>
                <c:pt idx="1404">
                  <c:v>11086.738559109799</c:v>
                </c:pt>
                <c:pt idx="1405">
                  <c:v>6688.172788131018</c:v>
                </c:pt>
                <c:pt idx="1406">
                  <c:v>5970.051538789281</c:v>
                </c:pt>
                <c:pt idx="1407">
                  <c:v>9035.2021136724052</c:v>
                </c:pt>
                <c:pt idx="1408">
                  <c:v>876.52005135636136</c:v>
                </c:pt>
                <c:pt idx="1409">
                  <c:v>9402.9293958115704</c:v>
                </c:pt>
                <c:pt idx="1410">
                  <c:v>3769.3582391600903</c:v>
                </c:pt>
                <c:pt idx="1411">
                  <c:v>8959.8136092090426</c:v>
                </c:pt>
                <c:pt idx="1412">
                  <c:v>8951.1101263443343</c:v>
                </c:pt>
                <c:pt idx="1413">
                  <c:v>11081.772316214043</c:v>
                </c:pt>
                <c:pt idx="1414">
                  <c:v>4883.439214965867</c:v>
                </c:pt>
                <c:pt idx="1415">
                  <c:v>11387.292032610741</c:v>
                </c:pt>
                <c:pt idx="1416">
                  <c:v>11006.381001714093</c:v>
                </c:pt>
                <c:pt idx="1417">
                  <c:v>8499.8688818338742</c:v>
                </c:pt>
                <c:pt idx="1418">
                  <c:v>1525.5461242669771</c:v>
                </c:pt>
                <c:pt idx="1419">
                  <c:v>9299.4628636240413</c:v>
                </c:pt>
                <c:pt idx="1420">
                  <c:v>12202.701349646344</c:v>
                </c:pt>
                <c:pt idx="1421">
                  <c:v>2569.4896580848108</c:v>
                </c:pt>
                <c:pt idx="1422">
                  <c:v>-558.86957998348225</c:v>
                </c:pt>
                <c:pt idx="1423">
                  <c:v>6684.0900566701512</c:v>
                </c:pt>
                <c:pt idx="1424">
                  <c:v>9264.1625730304258</c:v>
                </c:pt>
                <c:pt idx="1425">
                  <c:v>8570.5465769806706</c:v>
                </c:pt>
                <c:pt idx="1426">
                  <c:v>13712.649439265773</c:v>
                </c:pt>
                <c:pt idx="1427">
                  <c:v>5536.2478850887801</c:v>
                </c:pt>
                <c:pt idx="1428">
                  <c:v>9797.3150505697377</c:v>
                </c:pt>
                <c:pt idx="1429">
                  <c:v>11869.621311700459</c:v>
                </c:pt>
                <c:pt idx="1430">
                  <c:v>14107.867784397464</c:v>
                </c:pt>
                <c:pt idx="1431">
                  <c:v>16421.98857754554</c:v>
                </c:pt>
                <c:pt idx="1432">
                  <c:v>11577.835068471315</c:v>
                </c:pt>
                <c:pt idx="1433">
                  <c:v>5814.0558958728107</c:v>
                </c:pt>
                <c:pt idx="1434">
                  <c:v>4836.1117962383869</c:v>
                </c:pt>
                <c:pt idx="1435">
                  <c:v>11852.295493764961</c:v>
                </c:pt>
                <c:pt idx="1436">
                  <c:v>11321.778257987608</c:v>
                </c:pt>
                <c:pt idx="1437">
                  <c:v>6272.3215041242474</c:v>
                </c:pt>
                <c:pt idx="1438">
                  <c:v>5570.824080639788</c:v>
                </c:pt>
                <c:pt idx="1439">
                  <c:v>10443.810144080231</c:v>
                </c:pt>
                <c:pt idx="1440">
                  <c:v>6775.8061446251741</c:v>
                </c:pt>
                <c:pt idx="1441">
                  <c:v>5027.6003778607192</c:v>
                </c:pt>
                <c:pt idx="1442">
                  <c:v>7215.8809845616706</c:v>
                </c:pt>
                <c:pt idx="1443">
                  <c:v>9804.4684594029404</c:v>
                </c:pt>
                <c:pt idx="1444">
                  <c:v>10243.744139473103</c:v>
                </c:pt>
                <c:pt idx="1445">
                  <c:v>10795.58847094542</c:v>
                </c:pt>
                <c:pt idx="1446">
                  <c:v>9064.7875143482124</c:v>
                </c:pt>
                <c:pt idx="1447">
                  <c:v>8429.9601975894802</c:v>
                </c:pt>
                <c:pt idx="1448">
                  <c:v>5477.6410058493602</c:v>
                </c:pt>
                <c:pt idx="1449">
                  <c:v>5199.955739012199</c:v>
                </c:pt>
                <c:pt idx="1450">
                  <c:v>5735.0663923120555</c:v>
                </c:pt>
                <c:pt idx="1451">
                  <c:v>11905.430870106034</c:v>
                </c:pt>
                <c:pt idx="1452">
                  <c:v>11577.530952771893</c:v>
                </c:pt>
                <c:pt idx="1453">
                  <c:v>9752.8568274830031</c:v>
                </c:pt>
                <c:pt idx="1454">
                  <c:v>4713.8184553087922</c:v>
                </c:pt>
                <c:pt idx="1455">
                  <c:v>11772.626496924791</c:v>
                </c:pt>
                <c:pt idx="1456">
                  <c:v>10962.707848437734</c:v>
                </c:pt>
                <c:pt idx="1457">
                  <c:v>5499.5277117560618</c:v>
                </c:pt>
                <c:pt idx="1458">
                  <c:v>3215.8803746129379</c:v>
                </c:pt>
                <c:pt idx="1459">
                  <c:v>9398.4934309828132</c:v>
                </c:pt>
                <c:pt idx="1460">
                  <c:v>3482.3171076969265</c:v>
                </c:pt>
                <c:pt idx="1461">
                  <c:v>13965.935291521551</c:v>
                </c:pt>
                <c:pt idx="1462">
                  <c:v>10786.6932464069</c:v>
                </c:pt>
                <c:pt idx="1463">
                  <c:v>10916.255387958518</c:v>
                </c:pt>
                <c:pt idx="1464">
                  <c:v>6641.1214329034956</c:v>
                </c:pt>
                <c:pt idx="1465">
                  <c:v>14429.076135471783</c:v>
                </c:pt>
                <c:pt idx="1466">
                  <c:v>5275.6536628533686</c:v>
                </c:pt>
                <c:pt idx="1467">
                  <c:v>8972.3648397411016</c:v>
                </c:pt>
                <c:pt idx="1468">
                  <c:v>9295.6875740020223</c:v>
                </c:pt>
                <c:pt idx="1469">
                  <c:v>5159.0122959798464</c:v>
                </c:pt>
                <c:pt idx="1470">
                  <c:v>12752.039284558557</c:v>
                </c:pt>
                <c:pt idx="1471">
                  <c:v>10881.652224214242</c:v>
                </c:pt>
                <c:pt idx="1472">
                  <c:v>8140.7545342525773</c:v>
                </c:pt>
                <c:pt idx="1473">
                  <c:v>-8.6809475491245394</c:v>
                </c:pt>
                <c:pt idx="1474">
                  <c:v>6331.1402930273834</c:v>
                </c:pt>
                <c:pt idx="1475">
                  <c:v>13624.234997339465</c:v>
                </c:pt>
                <c:pt idx="1476">
                  <c:v>459.87643656334149</c:v>
                </c:pt>
                <c:pt idx="1477">
                  <c:v>14289.952116591718</c:v>
                </c:pt>
                <c:pt idx="1478">
                  <c:v>9478.9759308977555</c:v>
                </c:pt>
                <c:pt idx="1479">
                  <c:v>8300.9096406455137</c:v>
                </c:pt>
                <c:pt idx="1480">
                  <c:v>4740.721870238649</c:v>
                </c:pt>
                <c:pt idx="1481">
                  <c:v>17512.620864588571</c:v>
                </c:pt>
                <c:pt idx="1482">
                  <c:v>9856.4619339415949</c:v>
                </c:pt>
                <c:pt idx="1483">
                  <c:v>12165.45893995778</c:v>
                </c:pt>
                <c:pt idx="1484">
                  <c:v>1982.717610001986</c:v>
                </c:pt>
                <c:pt idx="1485">
                  <c:v>7768.9107834221113</c:v>
                </c:pt>
                <c:pt idx="1486">
                  <c:v>9442.2372302012009</c:v>
                </c:pt>
                <c:pt idx="1487">
                  <c:v>8611.0021106046988</c:v>
                </c:pt>
                <c:pt idx="1488">
                  <c:v>7883.6574635892612</c:v>
                </c:pt>
                <c:pt idx="1489">
                  <c:v>6516.2676658813143</c:v>
                </c:pt>
                <c:pt idx="1490">
                  <c:v>9331.068868656439</c:v>
                </c:pt>
                <c:pt idx="1491">
                  <c:v>15071.504552264956</c:v>
                </c:pt>
                <c:pt idx="1492">
                  <c:v>10594.825878074449</c:v>
                </c:pt>
                <c:pt idx="1493">
                  <c:v>15757.644452709308</c:v>
                </c:pt>
                <c:pt idx="1494">
                  <c:v>9706.0368654436825</c:v>
                </c:pt>
                <c:pt idx="1495">
                  <c:v>14182.169675441275</c:v>
                </c:pt>
                <c:pt idx="1496">
                  <c:v>8740.8204935126851</c:v>
                </c:pt>
                <c:pt idx="1497">
                  <c:v>12831.894133768699</c:v>
                </c:pt>
                <c:pt idx="1498">
                  <c:v>8145.8574275303663</c:v>
                </c:pt>
                <c:pt idx="1499">
                  <c:v>2761.7399812525473</c:v>
                </c:pt>
              </c:numCache>
            </c:numRef>
          </c:yVal>
          <c:smooth val="0"/>
          <c:extLst>
            <c:ext xmlns:c16="http://schemas.microsoft.com/office/drawing/2014/chart" uri="{C3380CC4-5D6E-409C-BE32-E72D297353CC}">
              <c16:uniqueId val="{00000000-0AA2-4FC0-9B70-91F07F90793B}"/>
            </c:ext>
          </c:extLst>
        </c:ser>
        <c:dLbls>
          <c:showLegendKey val="0"/>
          <c:showVal val="0"/>
          <c:showCatName val="0"/>
          <c:showSerName val="0"/>
          <c:showPercent val="0"/>
          <c:showBubbleSize val="0"/>
        </c:dLbls>
        <c:axId val="1781328320"/>
        <c:axId val="1781328800"/>
      </c:scatterChart>
      <c:valAx>
        <c:axId val="178132832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328800"/>
        <c:crosses val="autoZero"/>
        <c:crossBetween val="midCat"/>
      </c:valAx>
      <c:valAx>
        <c:axId val="1781328800"/>
        <c:scaling>
          <c:orientation val="minMax"/>
          <c:max val="30000"/>
          <c:min val="-20000"/>
        </c:scaling>
        <c:delete val="0"/>
        <c:axPos val="l"/>
        <c:majorGridlines>
          <c:spPr>
            <a:ln w="9525" cap="flat" cmpd="sng" algn="ctr">
              <a:noFill/>
              <a:round/>
            </a:ln>
            <a:effectLst/>
          </c:spPr>
        </c:majorGridlines>
        <c:numFmt formatCode="_-[$£-809]* #,##0.00_-;\-[$£-809]* #,##0.00_-;_-[$£-809]*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3283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000" b="1"/>
              <a:t>Cost-Effectiveness</a:t>
            </a:r>
            <a:r>
              <a:rPr lang="en-GB" sz="2000" b="1" baseline="0"/>
              <a:t> Acceptability Curve</a:t>
            </a:r>
            <a:endParaRPr lang="en-GB"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Cost-Effectiveness Acceptability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PSA_Results!$BD$3:$BJ$3</c:f>
              <c:numCache>
                <c:formatCode>General</c:formatCode>
                <c:ptCount val="7"/>
                <c:pt idx="0">
                  <c:v>5000</c:v>
                </c:pt>
                <c:pt idx="1">
                  <c:v>10000</c:v>
                </c:pt>
                <c:pt idx="2">
                  <c:v>15000</c:v>
                </c:pt>
                <c:pt idx="3">
                  <c:v>20000</c:v>
                </c:pt>
                <c:pt idx="4">
                  <c:v>25000</c:v>
                </c:pt>
                <c:pt idx="5">
                  <c:v>30000</c:v>
                </c:pt>
                <c:pt idx="6">
                  <c:v>35000</c:v>
                </c:pt>
              </c:numCache>
            </c:numRef>
          </c:xVal>
          <c:yVal>
            <c:numRef>
              <c:f>PSA_Results!$BD$2:$BJ$2</c:f>
              <c:numCache>
                <c:formatCode>0.00%</c:formatCode>
                <c:ptCount val="7"/>
                <c:pt idx="0">
                  <c:v>0.1575</c:v>
                </c:pt>
                <c:pt idx="1">
                  <c:v>0.25290000000000001</c:v>
                </c:pt>
                <c:pt idx="2">
                  <c:v>0.36</c:v>
                </c:pt>
                <c:pt idx="3">
                  <c:v>0.46310000000000001</c:v>
                </c:pt>
                <c:pt idx="4">
                  <c:v>0.54379999999999995</c:v>
                </c:pt>
                <c:pt idx="5">
                  <c:v>0.60909999999999997</c:v>
                </c:pt>
                <c:pt idx="6">
                  <c:v>0.66749999999999998</c:v>
                </c:pt>
              </c:numCache>
            </c:numRef>
          </c:yVal>
          <c:smooth val="1"/>
          <c:extLst>
            <c:ext xmlns:c16="http://schemas.microsoft.com/office/drawing/2014/chart" uri="{C3380CC4-5D6E-409C-BE32-E72D297353CC}">
              <c16:uniqueId val="{00000000-D8F7-4405-B1AD-DB4E12E7E507}"/>
            </c:ext>
          </c:extLst>
        </c:ser>
        <c:dLbls>
          <c:showLegendKey val="0"/>
          <c:showVal val="0"/>
          <c:showCatName val="0"/>
          <c:showSerName val="0"/>
          <c:showPercent val="0"/>
          <c:showBubbleSize val="0"/>
        </c:dLbls>
        <c:axId val="965212816"/>
        <c:axId val="965210416"/>
      </c:scatterChart>
      <c:valAx>
        <c:axId val="96521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210416"/>
        <c:crosses val="autoZero"/>
        <c:crossBetween val="midCat"/>
      </c:valAx>
      <c:valAx>
        <c:axId val="96521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2128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6096000</xdr:colOff>
      <xdr:row>0</xdr:row>
      <xdr:rowOff>0</xdr:rowOff>
    </xdr:from>
    <xdr:to>
      <xdr:col>12</xdr:col>
      <xdr:colOff>272143</xdr:colOff>
      <xdr:row>10</xdr:row>
      <xdr:rowOff>59619</xdr:rowOff>
    </xdr:to>
    <xdr:pic>
      <xdr:nvPicPr>
        <xdr:cNvPr id="2" name="Picture 1">
          <a:extLst>
            <a:ext uri="{FF2B5EF4-FFF2-40B4-BE49-F238E27FC236}">
              <a16:creationId xmlns:a16="http://schemas.microsoft.com/office/drawing/2014/main" id="{70B0473D-0555-0CCF-FD8A-4AF2506A9E33}"/>
            </a:ext>
          </a:extLst>
        </xdr:cNvPr>
        <xdr:cNvPicPr>
          <a:picLocks noChangeAspect="1"/>
        </xdr:cNvPicPr>
      </xdr:nvPicPr>
      <xdr:blipFill>
        <a:blip xmlns:r="http://schemas.openxmlformats.org/officeDocument/2006/relationships" r:embed="rId1"/>
        <a:stretch>
          <a:fillRect/>
        </a:stretch>
      </xdr:blipFill>
      <xdr:spPr>
        <a:xfrm>
          <a:off x="6096000" y="0"/>
          <a:ext cx="8967107" cy="67271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242455</xdr:colOff>
      <xdr:row>4</xdr:row>
      <xdr:rowOff>121228</xdr:rowOff>
    </xdr:from>
    <xdr:to>
      <xdr:col>49</xdr:col>
      <xdr:colOff>259774</xdr:colOff>
      <xdr:row>81</xdr:row>
      <xdr:rowOff>1</xdr:rowOff>
    </xdr:to>
    <xdr:graphicFrame macro="">
      <xdr:nvGraphicFramePr>
        <xdr:cNvPr id="7" name="Chart 6">
          <a:extLst>
            <a:ext uri="{FF2B5EF4-FFF2-40B4-BE49-F238E27FC236}">
              <a16:creationId xmlns:a16="http://schemas.microsoft.com/office/drawing/2014/main" id="{4D1A333D-7CAC-7F01-8DA0-61A285831C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333375</xdr:colOff>
          <xdr:row>1</xdr:row>
          <xdr:rowOff>133350</xdr:rowOff>
        </xdr:from>
        <xdr:to>
          <xdr:col>14</xdr:col>
          <xdr:colOff>276225</xdr:colOff>
          <xdr:row>6</xdr:row>
          <xdr:rowOff>47625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390525</xdr:colOff>
          <xdr:row>7</xdr:row>
          <xdr:rowOff>180975</xdr:rowOff>
        </xdr:from>
        <xdr:to>
          <xdr:col>14</xdr:col>
          <xdr:colOff>247650</xdr:colOff>
          <xdr:row>13</xdr:row>
          <xdr:rowOff>9525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Clear PSA Results</a:t>
              </a:r>
            </a:p>
          </xdr:txBody>
        </xdr:sp>
        <xdr:clientData fPrintsWithSheet="0"/>
      </xdr:twoCellAnchor>
    </mc:Choice>
    <mc:Fallback/>
  </mc:AlternateContent>
  <xdr:twoCellAnchor>
    <xdr:from>
      <xdr:col>15</xdr:col>
      <xdr:colOff>443675</xdr:colOff>
      <xdr:row>5</xdr:row>
      <xdr:rowOff>142050</xdr:rowOff>
    </xdr:from>
    <xdr:to>
      <xdr:col>18</xdr:col>
      <xdr:colOff>430068</xdr:colOff>
      <xdr:row>9</xdr:row>
      <xdr:rowOff>137721</xdr:rowOff>
    </xdr:to>
    <xdr:sp macro="" textlink="">
      <xdr:nvSpPr>
        <xdr:cNvPr id="3" name="TextBox 2">
          <a:extLst>
            <a:ext uri="{FF2B5EF4-FFF2-40B4-BE49-F238E27FC236}">
              <a16:creationId xmlns:a16="http://schemas.microsoft.com/office/drawing/2014/main" id="{655E03FE-CC4A-958D-1626-2D8183854BBE}"/>
            </a:ext>
          </a:extLst>
        </xdr:cNvPr>
        <xdr:cNvSpPr txBox="1"/>
      </xdr:nvSpPr>
      <xdr:spPr>
        <a:xfrm>
          <a:off x="15445550" y="1221550"/>
          <a:ext cx="2304143" cy="7576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Less effective</a:t>
          </a:r>
          <a:r>
            <a:rPr lang="en-GB" sz="1800" b="1" baseline="0"/>
            <a:t> and more costly</a:t>
          </a:r>
          <a:endParaRPr lang="en-GB" sz="1800" b="1"/>
        </a:p>
      </xdr:txBody>
    </xdr:sp>
    <xdr:clientData/>
  </xdr:twoCellAnchor>
  <xdr:twoCellAnchor>
    <xdr:from>
      <xdr:col>16</xdr:col>
      <xdr:colOff>74776</xdr:colOff>
      <xdr:row>73</xdr:row>
      <xdr:rowOff>3030</xdr:rowOff>
    </xdr:from>
    <xdr:to>
      <xdr:col>19</xdr:col>
      <xdr:colOff>67972</xdr:colOff>
      <xdr:row>77</xdr:row>
      <xdr:rowOff>3030</xdr:rowOff>
    </xdr:to>
    <xdr:sp macro="" textlink="">
      <xdr:nvSpPr>
        <xdr:cNvPr id="4" name="TextBox 3">
          <a:extLst>
            <a:ext uri="{FF2B5EF4-FFF2-40B4-BE49-F238E27FC236}">
              <a16:creationId xmlns:a16="http://schemas.microsoft.com/office/drawing/2014/main" id="{E2F2DDD4-0F9E-4DA0-A8D6-777CB31C7018}"/>
            </a:ext>
          </a:extLst>
        </xdr:cNvPr>
        <xdr:cNvSpPr txBox="1"/>
      </xdr:nvSpPr>
      <xdr:spPr>
        <a:xfrm>
          <a:off x="15695776" y="14065394"/>
          <a:ext cx="231383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Less effective</a:t>
          </a:r>
          <a:r>
            <a:rPr lang="en-GB" sz="1800" b="1" baseline="0"/>
            <a:t> and less costly</a:t>
          </a:r>
          <a:endParaRPr lang="en-GB" sz="1800" b="1"/>
        </a:p>
      </xdr:txBody>
    </xdr:sp>
    <xdr:clientData/>
  </xdr:twoCellAnchor>
  <xdr:twoCellAnchor>
    <xdr:from>
      <xdr:col>44</xdr:col>
      <xdr:colOff>219755</xdr:colOff>
      <xdr:row>73</xdr:row>
      <xdr:rowOff>104095</xdr:rowOff>
    </xdr:from>
    <xdr:to>
      <xdr:col>47</xdr:col>
      <xdr:colOff>512308</xdr:colOff>
      <xdr:row>77</xdr:row>
      <xdr:rowOff>104095</xdr:rowOff>
    </xdr:to>
    <xdr:sp macro="" textlink="">
      <xdr:nvSpPr>
        <xdr:cNvPr id="5" name="TextBox 4">
          <a:extLst>
            <a:ext uri="{FF2B5EF4-FFF2-40B4-BE49-F238E27FC236}">
              <a16:creationId xmlns:a16="http://schemas.microsoft.com/office/drawing/2014/main" id="{656FE593-840D-4BAF-8EF1-0898E80A07B9}"/>
            </a:ext>
          </a:extLst>
        </xdr:cNvPr>
        <xdr:cNvSpPr txBox="1"/>
      </xdr:nvSpPr>
      <xdr:spPr>
        <a:xfrm>
          <a:off x="33342943" y="14010595"/>
          <a:ext cx="2149928"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More effective</a:t>
          </a:r>
          <a:r>
            <a:rPr lang="en-GB" sz="1800" b="1" baseline="0"/>
            <a:t> and less costly</a:t>
          </a:r>
          <a:endParaRPr lang="en-GB" sz="1800" b="1"/>
        </a:p>
      </xdr:txBody>
    </xdr:sp>
    <xdr:clientData/>
  </xdr:twoCellAnchor>
  <xdr:twoCellAnchor>
    <xdr:from>
      <xdr:col>43</xdr:col>
      <xdr:colOff>219570</xdr:colOff>
      <xdr:row>5</xdr:row>
      <xdr:rowOff>167718</xdr:rowOff>
    </xdr:from>
    <xdr:to>
      <xdr:col>46</xdr:col>
      <xdr:colOff>502433</xdr:colOff>
      <xdr:row>9</xdr:row>
      <xdr:rowOff>163389</xdr:rowOff>
    </xdr:to>
    <xdr:sp macro="" textlink="">
      <xdr:nvSpPr>
        <xdr:cNvPr id="6" name="TextBox 5">
          <a:extLst>
            <a:ext uri="{FF2B5EF4-FFF2-40B4-BE49-F238E27FC236}">
              <a16:creationId xmlns:a16="http://schemas.microsoft.com/office/drawing/2014/main" id="{000E42A6-EEF5-4AA8-AA06-EA46D8BEEDED}"/>
            </a:ext>
          </a:extLst>
        </xdr:cNvPr>
        <xdr:cNvSpPr txBox="1"/>
      </xdr:nvSpPr>
      <xdr:spPr>
        <a:xfrm>
          <a:off x="32620445" y="1247218"/>
          <a:ext cx="2092613" cy="7576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More effective</a:t>
          </a:r>
          <a:r>
            <a:rPr lang="en-GB" sz="1800" b="1" baseline="0"/>
            <a:t> and more costly</a:t>
          </a:r>
          <a:endParaRPr lang="en-GB" sz="1800" b="1"/>
        </a:p>
      </xdr:txBody>
    </xdr:sp>
    <xdr:clientData/>
  </xdr:twoCellAnchor>
  <xdr:twoCellAnchor>
    <xdr:from>
      <xdr:col>15</xdr:col>
      <xdr:colOff>181838</xdr:colOff>
      <xdr:row>84</xdr:row>
      <xdr:rowOff>137245</xdr:rowOff>
    </xdr:from>
    <xdr:to>
      <xdr:col>50</xdr:col>
      <xdr:colOff>47624</xdr:colOff>
      <xdr:row>159</xdr:row>
      <xdr:rowOff>71437</xdr:rowOff>
    </xdr:to>
    <xdr:graphicFrame macro="">
      <xdr:nvGraphicFramePr>
        <xdr:cNvPr id="11" name="Chart 10">
          <a:extLst>
            <a:ext uri="{FF2B5EF4-FFF2-40B4-BE49-F238E27FC236}">
              <a16:creationId xmlns:a16="http://schemas.microsoft.com/office/drawing/2014/main" id="{B5C58715-970A-EEF5-6088-209BB61663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256061</xdr:colOff>
      <xdr:row>87</xdr:row>
      <xdr:rowOff>136071</xdr:rowOff>
    </xdr:from>
    <xdr:to>
      <xdr:col>32</xdr:col>
      <xdr:colOff>283275</xdr:colOff>
      <xdr:row>157</xdr:row>
      <xdr:rowOff>136071</xdr:rowOff>
    </xdr:to>
    <xdr:cxnSp macro="">
      <xdr:nvCxnSpPr>
        <xdr:cNvPr id="8" name="Straight Connector 7">
          <a:extLst>
            <a:ext uri="{FF2B5EF4-FFF2-40B4-BE49-F238E27FC236}">
              <a16:creationId xmlns:a16="http://schemas.microsoft.com/office/drawing/2014/main" id="{88A13FBA-A4D7-5D2D-9CBC-89BEA66D3A33}"/>
            </a:ext>
          </a:extLst>
        </xdr:cNvPr>
        <xdr:cNvCxnSpPr/>
      </xdr:nvCxnSpPr>
      <xdr:spPr>
        <a:xfrm flipH="1" flipV="1">
          <a:off x="26077470" y="16865435"/>
          <a:ext cx="27214" cy="13335000"/>
        </a:xfrm>
        <a:prstGeom prst="line">
          <a:avLst/>
        </a:prstGeom>
        <a:ln w="19050"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40</xdr:col>
      <xdr:colOff>601436</xdr:colOff>
      <xdr:row>87</xdr:row>
      <xdr:rowOff>138793</xdr:rowOff>
    </xdr:from>
    <xdr:to>
      <xdr:col>41</xdr:col>
      <xdr:colOff>16329</xdr:colOff>
      <xdr:row>157</xdr:row>
      <xdr:rowOff>138793</xdr:rowOff>
    </xdr:to>
    <xdr:cxnSp macro="">
      <xdr:nvCxnSpPr>
        <xdr:cNvPr id="9" name="Straight Connector 8">
          <a:extLst>
            <a:ext uri="{FF2B5EF4-FFF2-40B4-BE49-F238E27FC236}">
              <a16:creationId xmlns:a16="http://schemas.microsoft.com/office/drawing/2014/main" id="{497893B0-AB95-4AFB-94EA-FDE783AF24A2}"/>
            </a:ext>
          </a:extLst>
        </xdr:cNvPr>
        <xdr:cNvCxnSpPr/>
      </xdr:nvCxnSpPr>
      <xdr:spPr>
        <a:xfrm flipH="1" flipV="1">
          <a:off x="31271936" y="16868157"/>
          <a:ext cx="21029" cy="13335000"/>
        </a:xfrm>
        <a:prstGeom prst="line">
          <a:avLst/>
        </a:prstGeom>
        <a:ln w="19050"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33</xdr:col>
      <xdr:colOff>311728</xdr:colOff>
      <xdr:row>135</xdr:row>
      <xdr:rowOff>69272</xdr:rowOff>
    </xdr:from>
    <xdr:to>
      <xdr:col>39</xdr:col>
      <xdr:colOff>380999</xdr:colOff>
      <xdr:row>138</xdr:row>
      <xdr:rowOff>138545</xdr:rowOff>
    </xdr:to>
    <xdr:sp macro="" textlink="">
      <xdr:nvSpPr>
        <xdr:cNvPr id="10" name="TextBox 9">
          <a:extLst>
            <a:ext uri="{FF2B5EF4-FFF2-40B4-BE49-F238E27FC236}">
              <a16:creationId xmlns:a16="http://schemas.microsoft.com/office/drawing/2014/main" id="{4E831DAD-0B86-A45A-DD98-940A827F4158}"/>
            </a:ext>
          </a:extLst>
        </xdr:cNvPr>
        <xdr:cNvSpPr txBox="1"/>
      </xdr:nvSpPr>
      <xdr:spPr>
        <a:xfrm>
          <a:off x="26739273" y="25942636"/>
          <a:ext cx="3706090" cy="640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b="1">
              <a:solidFill>
                <a:srgbClr val="FF0000"/>
              </a:solidFill>
            </a:rPr>
            <a:t>NICE Threshold</a:t>
          </a:r>
          <a:endParaRPr lang="en-GB" sz="1100" b="1">
            <a:solidFill>
              <a:srgbClr val="FF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zoomScaleNormal="100" workbookViewId="0"/>
  </sheetViews>
  <sheetFormatPr defaultRowHeight="15" x14ac:dyDescent="0.25"/>
  <cols>
    <col min="1" max="1" width="120.7109375" customWidth="1"/>
  </cols>
  <sheetData>
    <row r="1" spans="1:1" ht="390" x14ac:dyDescent="0.25">
      <c r="A1" s="1" t="s">
        <v>90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64"/>
  <sheetViews>
    <sheetView tabSelected="1" zoomScale="130" zoomScaleNormal="130" workbookViewId="0">
      <pane ySplit="1" topLeftCell="A2" activePane="bottomLeft" state="frozen"/>
      <selection pane="bottomLeft" activeCell="B31" sqref="B31"/>
    </sheetView>
  </sheetViews>
  <sheetFormatPr defaultRowHeight="15" x14ac:dyDescent="0.25"/>
  <cols>
    <col min="1" max="1" width="45.85546875" bestFit="1" customWidth="1"/>
    <col min="2" max="2" width="21.85546875" customWidth="1"/>
    <col min="3" max="3" width="22" style="54" customWidth="1"/>
    <col min="4" max="4" width="24" customWidth="1"/>
    <col min="5" max="5" width="54.140625" customWidth="1"/>
    <col min="6" max="6" width="25.5703125" customWidth="1"/>
    <col min="7" max="7" width="8.28515625" bestFit="1" customWidth="1"/>
    <col min="8" max="8" width="25.5703125" bestFit="1" customWidth="1"/>
  </cols>
  <sheetData>
    <row r="1" spans="1:19" x14ac:dyDescent="0.25">
      <c r="A1" s="14" t="s">
        <v>0</v>
      </c>
      <c r="B1" s="14" t="s">
        <v>122</v>
      </c>
      <c r="C1" s="53" t="s">
        <v>139</v>
      </c>
      <c r="D1" s="14" t="s">
        <v>123</v>
      </c>
      <c r="E1" s="14" t="s">
        <v>109</v>
      </c>
      <c r="F1" s="73"/>
      <c r="G1" s="73"/>
      <c r="H1" s="73"/>
      <c r="I1" s="73"/>
      <c r="J1" s="73"/>
      <c r="K1" s="73"/>
      <c r="L1" s="73"/>
      <c r="M1" s="73"/>
      <c r="N1" s="73"/>
      <c r="O1" s="73"/>
      <c r="P1" s="73"/>
      <c r="Q1" s="73"/>
      <c r="R1" s="73"/>
      <c r="S1" s="73"/>
    </row>
    <row r="2" spans="1:19" ht="15.75" thickBot="1" x14ac:dyDescent="0.3">
      <c r="A2" t="s">
        <v>1</v>
      </c>
      <c r="E2" t="s">
        <v>89</v>
      </c>
      <c r="G2" s="72" t="s">
        <v>118</v>
      </c>
    </row>
    <row r="3" spans="1:19" x14ac:dyDescent="0.25">
      <c r="A3" t="s">
        <v>2</v>
      </c>
      <c r="B3">
        <v>1</v>
      </c>
      <c r="E3" t="s">
        <v>3</v>
      </c>
    </row>
    <row r="4" spans="1:19" x14ac:dyDescent="0.25">
      <c r="A4" t="s">
        <v>4</v>
      </c>
      <c r="B4">
        <v>10</v>
      </c>
      <c r="E4" t="s">
        <v>5</v>
      </c>
    </row>
    <row r="5" spans="1:19" x14ac:dyDescent="0.25">
      <c r="A5" t="s">
        <v>6</v>
      </c>
      <c r="B5" s="13">
        <v>3.5000000000000003E-2</v>
      </c>
      <c r="C5" s="54" t="s">
        <v>174</v>
      </c>
      <c r="D5" t="s">
        <v>174</v>
      </c>
      <c r="E5" t="s">
        <v>7</v>
      </c>
    </row>
    <row r="6" spans="1:19" x14ac:dyDescent="0.25">
      <c r="A6" t="s">
        <v>8</v>
      </c>
      <c r="B6" s="13">
        <v>3.5000000000000003E-2</v>
      </c>
      <c r="C6" s="54" t="s">
        <v>174</v>
      </c>
      <c r="D6" t="s">
        <v>174</v>
      </c>
      <c r="E6" t="s">
        <v>7</v>
      </c>
    </row>
    <row r="7" spans="1:19" x14ac:dyDescent="0.25">
      <c r="A7" t="s">
        <v>9</v>
      </c>
      <c r="B7">
        <v>1</v>
      </c>
      <c r="E7" t="s">
        <v>10</v>
      </c>
    </row>
    <row r="9" spans="1:19" s="64" customFormat="1" x14ac:dyDescent="0.25">
      <c r="A9" s="75" t="s">
        <v>11</v>
      </c>
      <c r="C9" s="65"/>
    </row>
    <row r="10" spans="1:19" x14ac:dyDescent="0.25">
      <c r="A10" t="s">
        <v>12</v>
      </c>
      <c r="B10" s="13">
        <v>3.3599999999999998E-2</v>
      </c>
      <c r="C10" s="56"/>
      <c r="D10" s="52">
        <f ca="1">_xlfn.BETA.INV(RAND(),4,96)</f>
        <v>4.4301222936651841E-2</v>
      </c>
      <c r="E10" t="s">
        <v>157</v>
      </c>
      <c r="F10" s="82" t="s">
        <v>156</v>
      </c>
    </row>
    <row r="11" spans="1:19" x14ac:dyDescent="0.25">
      <c r="A11" t="s">
        <v>13</v>
      </c>
      <c r="B11" s="13">
        <v>4.6300000000000001E-2</v>
      </c>
      <c r="C11" s="56"/>
      <c r="D11" s="52">
        <f ca="1">_xlfn.BETA.INV(RAND(),12.5,258)</f>
        <v>3.2072362229301557E-2</v>
      </c>
      <c r="E11" t="s">
        <v>158</v>
      </c>
      <c r="F11" s="82" t="s">
        <v>159</v>
      </c>
    </row>
    <row r="12" spans="1:19" x14ac:dyDescent="0.25">
      <c r="A12" t="s">
        <v>14</v>
      </c>
      <c r="B12" s="18">
        <f>-LN(1-0.012545)</f>
        <v>1.2624352865440001E-2</v>
      </c>
      <c r="C12" s="57"/>
      <c r="D12" s="52">
        <f ca="1">_xlfn.BETA.INV(RAND(), 1.7, 132.5)</f>
        <v>2.8026107739428929E-2</v>
      </c>
      <c r="E12" t="s">
        <v>15</v>
      </c>
    </row>
    <row r="14" spans="1:19" s="47" customFormat="1" x14ac:dyDescent="0.25">
      <c r="A14" s="76" t="s">
        <v>16</v>
      </c>
      <c r="C14" s="55"/>
    </row>
    <row r="15" spans="1:19" x14ac:dyDescent="0.25">
      <c r="A15" t="s">
        <v>17</v>
      </c>
      <c r="B15" s="13">
        <v>0.1</v>
      </c>
      <c r="C15" s="56"/>
      <c r="D15" s="52">
        <f ca="1">_xlfn.BETA.INV(RAND(),1,3)</f>
        <v>5.7574459438989568E-2</v>
      </c>
      <c r="E15" t="s">
        <v>160</v>
      </c>
      <c r="F15" s="82" t="s">
        <v>161</v>
      </c>
    </row>
    <row r="16" spans="1:19" x14ac:dyDescent="0.25">
      <c r="A16" t="s">
        <v>18</v>
      </c>
      <c r="B16" s="13">
        <v>0.14000000000000001</v>
      </c>
      <c r="C16" s="56"/>
      <c r="D16" s="52">
        <f ca="1">_xlfn.BETA.INV(RAND(),1,4)</f>
        <v>0.10997059971208345</v>
      </c>
      <c r="E16" t="s">
        <v>162</v>
      </c>
      <c r="F16" s="82" t="s">
        <v>163</v>
      </c>
    </row>
    <row r="18" spans="1:6" s="47" customFormat="1" x14ac:dyDescent="0.25">
      <c r="A18" s="76" t="s">
        <v>19</v>
      </c>
      <c r="C18" s="55"/>
      <c r="E18" s="47" t="s">
        <v>88</v>
      </c>
    </row>
    <row r="19" spans="1:6" x14ac:dyDescent="0.25">
      <c r="A19" t="s">
        <v>20</v>
      </c>
      <c r="B19" s="13">
        <v>1.36</v>
      </c>
      <c r="C19" s="56" t="s">
        <v>178</v>
      </c>
      <c r="D19" s="31">
        <f ca="1">_xlfn.BETA.INV(RAND(),1.19,1.58,1.03,1.8)</f>
        <v>1.2473186475630889</v>
      </c>
      <c r="E19" t="s">
        <v>147</v>
      </c>
      <c r="F19" s="81" t="s">
        <v>164</v>
      </c>
    </row>
    <row r="20" spans="1:6" x14ac:dyDescent="0.25">
      <c r="A20" t="s">
        <v>21</v>
      </c>
      <c r="B20" s="13">
        <v>1.36</v>
      </c>
      <c r="C20" s="56" t="s">
        <v>178</v>
      </c>
      <c r="D20" s="31">
        <f ca="1">_xlfn.BETA.INV(RAND(),1.19,1.58,1.03,1.8)</f>
        <v>1.1326473470347476</v>
      </c>
      <c r="F20" s="81" t="s">
        <v>164</v>
      </c>
    </row>
    <row r="21" spans="1:6" x14ac:dyDescent="0.25">
      <c r="A21" t="s">
        <v>22</v>
      </c>
      <c r="B21">
        <v>1</v>
      </c>
      <c r="D21" s="52"/>
    </row>
    <row r="22" spans="1:6" x14ac:dyDescent="0.25">
      <c r="A22" t="s">
        <v>23</v>
      </c>
      <c r="B22">
        <v>1</v>
      </c>
      <c r="D22" s="52"/>
    </row>
    <row r="23" spans="1:6" x14ac:dyDescent="0.25">
      <c r="A23" t="s">
        <v>24</v>
      </c>
      <c r="B23" s="13">
        <v>1.94</v>
      </c>
      <c r="C23" s="56" t="s">
        <v>179</v>
      </c>
      <c r="D23" s="31">
        <f ca="1">_xlfn.BETA.INV(RAND(),1.045,1.619,1.23,3.04)</f>
        <v>2.1820608618876722</v>
      </c>
      <c r="F23" s="81" t="s">
        <v>164</v>
      </c>
    </row>
    <row r="24" spans="1:6" x14ac:dyDescent="0.25">
      <c r="A24" t="s">
        <v>25</v>
      </c>
      <c r="B24" s="13">
        <v>1.94</v>
      </c>
      <c r="C24" s="56" t="s">
        <v>179</v>
      </c>
      <c r="D24" s="31">
        <f ca="1">_xlfn.BETA.INV(RAND(),1.045,1.619,1.23,3.04)</f>
        <v>1.3596138620755545</v>
      </c>
    </row>
    <row r="25" spans="1:6" x14ac:dyDescent="0.25">
      <c r="A25" t="s">
        <v>26</v>
      </c>
      <c r="B25">
        <v>1</v>
      </c>
      <c r="D25" s="52"/>
      <c r="F25" s="81" t="s">
        <v>164</v>
      </c>
    </row>
    <row r="26" spans="1:6" x14ac:dyDescent="0.25">
      <c r="A26" t="s">
        <v>27</v>
      </c>
      <c r="B26">
        <v>1</v>
      </c>
      <c r="D26" s="52"/>
      <c r="F26" s="81" t="s">
        <v>164</v>
      </c>
    </row>
    <row r="27" spans="1:6" x14ac:dyDescent="0.25">
      <c r="A27" t="s">
        <v>28</v>
      </c>
      <c r="B27" s="13">
        <v>1.19</v>
      </c>
      <c r="C27" s="56" t="s">
        <v>177</v>
      </c>
      <c r="D27" s="31">
        <f t="shared" ref="D27:D28" ca="1" si="0">_xlfn.BETA.INV(RAND(),1.37,1.47,1.05,1.34)</f>
        <v>1.3221610001917155</v>
      </c>
      <c r="F27" s="81" t="s">
        <v>164</v>
      </c>
    </row>
    <row r="28" spans="1:6" x14ac:dyDescent="0.25">
      <c r="A28" t="s">
        <v>29</v>
      </c>
      <c r="B28" s="13">
        <v>1.19</v>
      </c>
      <c r="C28" s="56" t="s">
        <v>177</v>
      </c>
      <c r="D28" s="31">
        <f t="shared" ca="1" si="0"/>
        <v>1.3001627174573329</v>
      </c>
      <c r="F28" s="81" t="s">
        <v>164</v>
      </c>
    </row>
    <row r="29" spans="1:6" x14ac:dyDescent="0.25">
      <c r="A29" t="s">
        <v>30</v>
      </c>
      <c r="B29" s="13">
        <v>1.94</v>
      </c>
      <c r="C29" s="56" t="s">
        <v>179</v>
      </c>
      <c r="D29" s="31">
        <f ca="1">_xlfn.BETA.INV(RAND(),1.045,1.619,1.23,3.04)</f>
        <v>1.6427518186793337</v>
      </c>
      <c r="F29" s="81" t="s">
        <v>164</v>
      </c>
    </row>
    <row r="30" spans="1:6" x14ac:dyDescent="0.25">
      <c r="A30" t="s">
        <v>31</v>
      </c>
      <c r="B30" s="13">
        <v>1.94</v>
      </c>
      <c r="C30" s="56" t="s">
        <v>179</v>
      </c>
      <c r="D30" s="31">
        <f ca="1">_xlfn.BETA.INV(RAND(),1.045,1.619,1.23,3.04)</f>
        <v>1.7398445848928565</v>
      </c>
      <c r="F30" s="81" t="s">
        <v>164</v>
      </c>
    </row>
    <row r="31" spans="1:6" x14ac:dyDescent="0.25">
      <c r="A31" t="s">
        <v>32</v>
      </c>
      <c r="B31">
        <v>1</v>
      </c>
      <c r="F31" s="81" t="s">
        <v>164</v>
      </c>
    </row>
    <row r="32" spans="1:6" x14ac:dyDescent="0.25">
      <c r="A32" t="s">
        <v>33</v>
      </c>
      <c r="B32">
        <v>1</v>
      </c>
    </row>
    <row r="34" spans="1:9" s="47" customFormat="1" x14ac:dyDescent="0.25">
      <c r="A34" s="76" t="s">
        <v>34</v>
      </c>
      <c r="C34" s="55"/>
    </row>
    <row r="35" spans="1:9" x14ac:dyDescent="0.25">
      <c r="A35" t="s">
        <v>35</v>
      </c>
      <c r="B35" s="13">
        <v>0.59</v>
      </c>
      <c r="C35" s="56" t="s">
        <v>137</v>
      </c>
      <c r="D35" s="31">
        <f ca="1">_xlfn.BETA.INV(RAND(),1.59,1.16,0.29,0.81)</f>
        <v>0.61810420261767995</v>
      </c>
      <c r="F35" s="9" t="s">
        <v>120</v>
      </c>
    </row>
    <row r="36" spans="1:9" x14ac:dyDescent="0.25">
      <c r="A36" t="s">
        <v>36</v>
      </c>
      <c r="B36" s="13">
        <v>0.72</v>
      </c>
      <c r="C36" s="56" t="s">
        <v>138</v>
      </c>
      <c r="D36" s="31">
        <f ca="1">_xlfn.BETA.INV(RAND(),2.15,2.3,0.44,0.95)</f>
        <v>0.50897881980017701</v>
      </c>
      <c r="F36" s="9" t="s">
        <v>121</v>
      </c>
    </row>
    <row r="37" spans="1:9" x14ac:dyDescent="0.25">
      <c r="A37" t="s">
        <v>37</v>
      </c>
      <c r="B37">
        <v>1</v>
      </c>
    </row>
    <row r="38" spans="1:9" s="66" customFormat="1" ht="15.75" thickBot="1" x14ac:dyDescent="0.3">
      <c r="A38" s="77" t="s">
        <v>91</v>
      </c>
      <c r="B38" s="67">
        <f>Periodontal_Costs!M12</f>
        <v>1274.8208</v>
      </c>
      <c r="C38" s="68"/>
      <c r="D38" s="69">
        <f ca="1">_xlfn.GAMMA.INV(RAND(),(1/0.2)^2,Per_cycle_periodontal_maintenance_cost_Treated/((1/0.2)^2))</f>
        <v>1272.2302900881264</v>
      </c>
    </row>
    <row r="39" spans="1:9" ht="15.75" thickBot="1" x14ac:dyDescent="0.3">
      <c r="F39" s="7" t="s">
        <v>117</v>
      </c>
      <c r="G39" s="74">
        <v>1.1706000000000001</v>
      </c>
      <c r="H39" s="7" t="s">
        <v>116</v>
      </c>
      <c r="I39" s="74">
        <v>1.3395999999999999</v>
      </c>
    </row>
    <row r="40" spans="1:9" s="35" customFormat="1" x14ac:dyDescent="0.25">
      <c r="A40" s="78" t="s">
        <v>38</v>
      </c>
      <c r="C40" s="58"/>
    </row>
    <row r="41" spans="1:9" x14ac:dyDescent="0.25">
      <c r="A41" t="s">
        <v>39</v>
      </c>
      <c r="B41" s="13">
        <v>0</v>
      </c>
      <c r="C41" s="56"/>
      <c r="D41" s="13">
        <v>0</v>
      </c>
    </row>
    <row r="42" spans="1:9" x14ac:dyDescent="0.25">
      <c r="A42" t="s">
        <v>40</v>
      </c>
      <c r="B42" s="31">
        <f>E42*I39</f>
        <v>20866.949199999999</v>
      </c>
      <c r="C42" s="59" t="s">
        <v>151</v>
      </c>
      <c r="D42" s="31">
        <f ca="1">_xlfn.GAMMA.INV(RAND(), 1337.4, 15.61)</f>
        <v>19953.70522885038</v>
      </c>
      <c r="E42">
        <v>15577</v>
      </c>
      <c r="F42" s="82" t="s">
        <v>165</v>
      </c>
    </row>
    <row r="43" spans="1:9" x14ac:dyDescent="0.25">
      <c r="A43" t="s">
        <v>41</v>
      </c>
      <c r="B43" s="31">
        <f>E43*I39</f>
        <v>7717.4355999999998</v>
      </c>
      <c r="C43" s="59" t="s">
        <v>152</v>
      </c>
      <c r="D43" s="31">
        <f ca="1">_xlfn.GAMMA.INV(RAND(), 68.2, 113.2)</f>
        <v>7814.9997183114701</v>
      </c>
      <c r="E43">
        <v>5761</v>
      </c>
      <c r="F43" s="82" t="s">
        <v>165</v>
      </c>
    </row>
    <row r="44" spans="1:9" x14ac:dyDescent="0.25">
      <c r="A44" t="s">
        <v>42</v>
      </c>
      <c r="B44" s="31">
        <f>E44*I39</f>
        <v>6303.4208199999994</v>
      </c>
      <c r="C44" s="56">
        <v>112.71</v>
      </c>
      <c r="D44" s="31">
        <f ca="1">_xlfn.GAMMA.INV(RAND(),3127.72,2.01)</f>
        <v>6450.3542980229922</v>
      </c>
      <c r="E44">
        <v>4705.45</v>
      </c>
      <c r="F44" s="82" t="s">
        <v>154</v>
      </c>
    </row>
    <row r="45" spans="1:9" x14ac:dyDescent="0.25">
      <c r="A45" t="s">
        <v>43</v>
      </c>
      <c r="B45" s="31">
        <f>E45*I39</f>
        <v>1359.975316</v>
      </c>
      <c r="C45" s="59">
        <v>171.23</v>
      </c>
      <c r="D45" s="31">
        <f ca="1">_xlfn.GAMMA.INV(RAND(),63.17,21.56)</f>
        <v>1278.5365428067084</v>
      </c>
      <c r="E45">
        <v>1015.21</v>
      </c>
      <c r="F45" s="82" t="s">
        <v>154</v>
      </c>
    </row>
    <row r="46" spans="1:9" x14ac:dyDescent="0.25">
      <c r="A46" t="s">
        <v>44</v>
      </c>
      <c r="B46" s="31">
        <f>c_state_PostStrokeY1</f>
        <v>20866.949199999999</v>
      </c>
      <c r="C46" s="59"/>
      <c r="D46" s="31">
        <f ca="1">_xlfn.GAMMA.INV(RAND(), 1337.4, 15.61)</f>
        <v>21003.425614182819</v>
      </c>
      <c r="F46" s="82" t="s">
        <v>119</v>
      </c>
    </row>
    <row r="47" spans="1:9" x14ac:dyDescent="0.25">
      <c r="A47" t="s">
        <v>45</v>
      </c>
      <c r="B47" s="31">
        <f>c_state_PostStrokeY2p</f>
        <v>7717.4355999999998</v>
      </c>
      <c r="C47" s="59"/>
      <c r="D47" s="31">
        <f ca="1">_xlfn.GAMMA.INV(RAND(), 68.2, 113.2)</f>
        <v>6729.9383050425122</v>
      </c>
      <c r="F47" s="83"/>
    </row>
    <row r="48" spans="1:9" x14ac:dyDescent="0.25">
      <c r="A48" t="s">
        <v>46</v>
      </c>
      <c r="B48" s="13">
        <v>0</v>
      </c>
      <c r="C48" s="56"/>
      <c r="D48" s="31">
        <v>0</v>
      </c>
      <c r="F48" s="83"/>
    </row>
    <row r="49" spans="1:6" x14ac:dyDescent="0.25">
      <c r="A49" t="s">
        <v>47</v>
      </c>
      <c r="B49" s="31">
        <f>E49*1.712</f>
        <v>5240.7743999999993</v>
      </c>
      <c r="C49" s="59"/>
      <c r="D49" s="31">
        <f ca="1">_xlfn.GAMMA.INV(RAND(),(1/0.2)^2,c_event_stroke_acute/((1/0.2)^2))</f>
        <v>6287.6794722666673</v>
      </c>
      <c r="E49">
        <v>3061.2</v>
      </c>
      <c r="F49" s="82" t="s">
        <v>167</v>
      </c>
    </row>
    <row r="50" spans="1:6" x14ac:dyDescent="0.25">
      <c r="A50" t="s">
        <v>48</v>
      </c>
      <c r="B50" s="31">
        <f>E50*G39</f>
        <v>2396.5810860000001</v>
      </c>
      <c r="C50" s="59" t="s">
        <v>155</v>
      </c>
      <c r="D50" s="31">
        <f ca="1">_xlfn.GAMMA.INV(RAND(), 170.6, 14.05)</f>
        <v>2339.3252791744576</v>
      </c>
      <c r="E50">
        <v>2047.31</v>
      </c>
      <c r="F50" s="82" t="s">
        <v>153</v>
      </c>
    </row>
    <row r="52" spans="1:6" s="70" customFormat="1" x14ac:dyDescent="0.25">
      <c r="A52" s="79" t="s">
        <v>49</v>
      </c>
      <c r="C52" s="71"/>
    </row>
    <row r="53" spans="1:6" x14ac:dyDescent="0.25">
      <c r="A53" t="s">
        <v>50</v>
      </c>
      <c r="B53" s="13">
        <v>0.83</v>
      </c>
      <c r="C53" s="56">
        <v>1.7999999999999999E-2</v>
      </c>
      <c r="D53" s="31">
        <f ca="1">_xlfn.BETA.INV(RAND(),16.9,3.5)</f>
        <v>0.8893452993128953</v>
      </c>
      <c r="F53" s="84" t="s">
        <v>166</v>
      </c>
    </row>
    <row r="54" spans="1:6" x14ac:dyDescent="0.25">
      <c r="A54" t="s">
        <v>51</v>
      </c>
      <c r="B54" s="13">
        <v>0.7</v>
      </c>
      <c r="C54" s="56" t="s">
        <v>148</v>
      </c>
      <c r="D54" s="31">
        <f ca="1">_xlfn.BETA.INV(RAND(),11.1,4.8,0.65,0.76)</f>
        <v>0.72682835344580621</v>
      </c>
      <c r="F54" s="84" t="s">
        <v>166</v>
      </c>
    </row>
    <row r="55" spans="1:6" x14ac:dyDescent="0.25">
      <c r="A55" t="s">
        <v>52</v>
      </c>
      <c r="B55" s="13">
        <v>0.68</v>
      </c>
      <c r="C55" s="56" t="s">
        <v>149</v>
      </c>
      <c r="D55" s="31">
        <f ca="1">_xlfn.BETA.INV(RAND(),12.1,5.6,0.64,0.74)</f>
        <v>0.71425010204197259</v>
      </c>
      <c r="F55" s="84" t="s">
        <v>166</v>
      </c>
    </row>
    <row r="56" spans="1:6" x14ac:dyDescent="0.25">
      <c r="A56" t="s">
        <v>53</v>
      </c>
      <c r="B56" s="13">
        <v>0.77</v>
      </c>
      <c r="C56" s="56">
        <v>1.7999999999999999E-2</v>
      </c>
      <c r="D56" s="31">
        <f ca="1">_xlfn.BETA.INV(RAND(),420.1,125.5)</f>
        <v>0.80350674003148803</v>
      </c>
      <c r="F56" s="84" t="s">
        <v>166</v>
      </c>
    </row>
    <row r="57" spans="1:6" x14ac:dyDescent="0.25">
      <c r="A57" t="s">
        <v>54</v>
      </c>
      <c r="B57" s="13">
        <v>0.74</v>
      </c>
      <c r="C57" s="56">
        <v>1.7999999999999999E-2</v>
      </c>
      <c r="D57" s="31">
        <f ca="1">_xlfn.BETA.INV(RAND(),16.7,5.9)</f>
        <v>0.65138351499436609</v>
      </c>
      <c r="F57" s="84" t="s">
        <v>166</v>
      </c>
    </row>
    <row r="58" spans="1:6" x14ac:dyDescent="0.25">
      <c r="A58" t="s">
        <v>55</v>
      </c>
      <c r="B58" s="13">
        <f>u_PostStrokeY1*u_PostCHDY1</f>
        <v>0.53899999999999992</v>
      </c>
      <c r="C58" s="56" t="s">
        <v>140</v>
      </c>
      <c r="D58" s="31">
        <f ca="1">_xlfn.BETA.INV(RAND(),10.5,9,0.49,0.59)</f>
        <v>0.54581094696650445</v>
      </c>
      <c r="F58" s="84" t="s">
        <v>111</v>
      </c>
    </row>
    <row r="59" spans="1:6" x14ac:dyDescent="0.25">
      <c r="A59" t="s">
        <v>56</v>
      </c>
      <c r="B59" s="13">
        <f>u_PostStrokeY2p*u_PostCHDY2p</f>
        <v>0.50319999999999998</v>
      </c>
      <c r="C59" s="56" t="s">
        <v>141</v>
      </c>
      <c r="D59" s="31">
        <f ca="1">_xlfn.BETA.INV(RAND(),10.75,10.61,0.45,0.54)</f>
        <v>0.496003632949789</v>
      </c>
      <c r="F59" s="84" t="s">
        <v>111</v>
      </c>
    </row>
    <row r="60" spans="1:6" x14ac:dyDescent="0.25">
      <c r="A60" t="s">
        <v>57</v>
      </c>
      <c r="B60">
        <v>0</v>
      </c>
    </row>
    <row r="62" spans="1:6" s="36" customFormat="1" x14ac:dyDescent="0.25">
      <c r="A62" s="80" t="s">
        <v>58</v>
      </c>
      <c r="C62" s="60"/>
    </row>
    <row r="63" spans="1:6" x14ac:dyDescent="0.25">
      <c r="A63" t="s">
        <v>59</v>
      </c>
      <c r="B63" s="13">
        <v>-0.59</v>
      </c>
      <c r="C63" s="56" t="s">
        <v>150</v>
      </c>
      <c r="D63" s="31">
        <f ca="1">_xlfn.BETA.INV(RAND(), 5, 5, -0.885, -0.295)</f>
        <v>-0.64621740493013957</v>
      </c>
      <c r="F63" s="82" t="s">
        <v>113</v>
      </c>
    </row>
    <row r="64" spans="1:6" x14ac:dyDescent="0.25">
      <c r="A64" t="s">
        <v>60</v>
      </c>
      <c r="B64" s="13">
        <v>-0.03</v>
      </c>
      <c r="C64" s="56" t="s">
        <v>142</v>
      </c>
      <c r="D64" s="31">
        <f ca="1">_xlfn.BETA.INV(RAND(), 5, 5, -0.045, -0.015)</f>
        <v>-3.2287321120248749E-2</v>
      </c>
      <c r="F64" s="82" t="s">
        <v>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602A3-FCAE-4A97-A6D7-5BB518DC0F0F}">
  <sheetPr codeName="Sheet3"/>
  <dimension ref="A1:M17"/>
  <sheetViews>
    <sheetView zoomScale="130" zoomScaleNormal="130" workbookViewId="0">
      <selection activeCell="B26" sqref="B26"/>
    </sheetView>
  </sheetViews>
  <sheetFormatPr defaultRowHeight="15" x14ac:dyDescent="0.25"/>
  <cols>
    <col min="1" max="1" width="30.42578125" bestFit="1" customWidth="1"/>
    <col min="2" max="2" width="13.28515625" bestFit="1" customWidth="1"/>
    <col min="3" max="3" width="16.5703125" bestFit="1" customWidth="1"/>
    <col min="4" max="4" width="12.7109375" customWidth="1"/>
    <col min="5" max="5" width="17.140625" customWidth="1"/>
    <col min="6" max="6" width="25.140625" customWidth="1"/>
    <col min="7" max="7" width="23.28515625" customWidth="1"/>
    <col min="12" max="12" width="12.7109375" customWidth="1"/>
    <col min="13" max="13" width="11.42578125" customWidth="1"/>
  </cols>
  <sheetData>
    <row r="1" spans="1:13" x14ac:dyDescent="0.25">
      <c r="A1" s="5">
        <v>2017</v>
      </c>
      <c r="F1" s="9" t="s">
        <v>92</v>
      </c>
    </row>
    <row r="2" spans="1:13" x14ac:dyDescent="0.25">
      <c r="A2" s="5" t="s">
        <v>93</v>
      </c>
      <c r="B2" s="5" t="s">
        <v>94</v>
      </c>
      <c r="C2" s="5" t="s">
        <v>95</v>
      </c>
      <c r="D2" s="5" t="s">
        <v>96</v>
      </c>
    </row>
    <row r="3" spans="1:13" x14ac:dyDescent="0.25">
      <c r="A3" t="s">
        <v>98</v>
      </c>
      <c r="B3" s="6">
        <v>414</v>
      </c>
      <c r="C3" s="6">
        <v>0</v>
      </c>
      <c r="D3" s="6">
        <f>SUM(B3:C3)</f>
        <v>414</v>
      </c>
    </row>
    <row r="4" spans="1:13" x14ac:dyDescent="0.25">
      <c r="A4" t="s">
        <v>99</v>
      </c>
      <c r="B4" s="6">
        <v>207</v>
      </c>
      <c r="C4" s="6">
        <v>0</v>
      </c>
      <c r="D4" s="6">
        <f t="shared" ref="D4:D8" si="0">SUM(B4:C4)</f>
        <v>207</v>
      </c>
    </row>
    <row r="5" spans="1:13" x14ac:dyDescent="0.25">
      <c r="A5" t="s">
        <v>100</v>
      </c>
      <c r="B5" s="6">
        <v>28</v>
      </c>
      <c r="C5" s="6">
        <v>0</v>
      </c>
      <c r="D5" s="6">
        <f t="shared" si="0"/>
        <v>28</v>
      </c>
    </row>
    <row r="6" spans="1:13" ht="15.75" thickBot="1" x14ac:dyDescent="0.3">
      <c r="A6" t="s">
        <v>101</v>
      </c>
      <c r="B6" s="6">
        <v>56</v>
      </c>
      <c r="C6" s="6">
        <v>0</v>
      </c>
      <c r="D6" s="6">
        <f t="shared" si="0"/>
        <v>56</v>
      </c>
    </row>
    <row r="7" spans="1:13" ht="15.75" thickBot="1" x14ac:dyDescent="0.3">
      <c r="A7" t="s">
        <v>102</v>
      </c>
      <c r="B7" s="6">
        <v>223</v>
      </c>
      <c r="C7" s="6">
        <v>75</v>
      </c>
      <c r="D7" s="6">
        <f t="shared" si="0"/>
        <v>298</v>
      </c>
      <c r="G7" s="7" t="s">
        <v>104</v>
      </c>
      <c r="H7" s="8">
        <v>1.282</v>
      </c>
    </row>
    <row r="8" spans="1:13" x14ac:dyDescent="0.25">
      <c r="A8" t="s">
        <v>103</v>
      </c>
      <c r="B8" s="6">
        <v>278</v>
      </c>
      <c r="C8" s="6">
        <v>100</v>
      </c>
      <c r="D8" s="6">
        <f t="shared" si="0"/>
        <v>378</v>
      </c>
    </row>
    <row r="10" spans="1:13" x14ac:dyDescent="0.25">
      <c r="A10" s="5">
        <v>2024</v>
      </c>
    </row>
    <row r="11" spans="1:13" ht="15.75" thickBot="1" x14ac:dyDescent="0.3">
      <c r="A11" s="5" t="s">
        <v>93</v>
      </c>
      <c r="B11" s="5" t="s">
        <v>94</v>
      </c>
      <c r="C11" s="5" t="s">
        <v>95</v>
      </c>
      <c r="D11" s="5" t="s">
        <v>96</v>
      </c>
      <c r="E11" s="5" t="s">
        <v>97</v>
      </c>
      <c r="F11" s="5" t="s">
        <v>114</v>
      </c>
      <c r="G11" s="5" t="s">
        <v>112</v>
      </c>
      <c r="H11" s="5" t="s">
        <v>105</v>
      </c>
    </row>
    <row r="12" spans="1:13" ht="15.75" thickBot="1" x14ac:dyDescent="0.3">
      <c r="A12" t="s">
        <v>98</v>
      </c>
      <c r="B12" s="6">
        <f t="shared" ref="B12:C17" si="1">B3*$H$7</f>
        <v>530.74800000000005</v>
      </c>
      <c r="C12" s="6">
        <f t="shared" si="1"/>
        <v>0</v>
      </c>
      <c r="D12" s="6">
        <f>SUM(B12:C12)</f>
        <v>530.74800000000005</v>
      </c>
      <c r="E12" s="6">
        <v>27.4</v>
      </c>
      <c r="F12">
        <v>0.1</v>
      </c>
      <c r="G12" s="10">
        <f>D12*F12</f>
        <v>53.07480000000001</v>
      </c>
      <c r="H12" t="s">
        <v>106</v>
      </c>
      <c r="J12" t="s">
        <v>107</v>
      </c>
      <c r="L12" s="19" t="s">
        <v>110</v>
      </c>
      <c r="M12" s="20">
        <f>SUM(G12:G17)</f>
        <v>1274.8208</v>
      </c>
    </row>
    <row r="13" spans="1:13" x14ac:dyDescent="0.25">
      <c r="A13" t="s">
        <v>99</v>
      </c>
      <c r="B13" s="6">
        <f t="shared" si="1"/>
        <v>265.37400000000002</v>
      </c>
      <c r="C13" s="6">
        <f t="shared" si="1"/>
        <v>0</v>
      </c>
      <c r="D13" s="6">
        <f t="shared" ref="D13:D17" si="2">SUM(B13:C13)</f>
        <v>265.37400000000002</v>
      </c>
      <c r="E13" s="6">
        <v>27.4</v>
      </c>
      <c r="F13">
        <v>1</v>
      </c>
      <c r="G13" s="10">
        <f t="shared" ref="G13:G17" si="3">D13*F13</f>
        <v>265.37400000000002</v>
      </c>
      <c r="J13" t="s">
        <v>108</v>
      </c>
    </row>
    <row r="14" spans="1:13" x14ac:dyDescent="0.25">
      <c r="A14" t="s">
        <v>100</v>
      </c>
      <c r="B14" s="6">
        <f t="shared" si="1"/>
        <v>35.896000000000001</v>
      </c>
      <c r="C14" s="6">
        <f t="shared" si="1"/>
        <v>0</v>
      </c>
      <c r="D14" s="6">
        <f t="shared" si="2"/>
        <v>35.896000000000001</v>
      </c>
      <c r="E14" s="6">
        <v>27.4</v>
      </c>
      <c r="F14">
        <v>0.5</v>
      </c>
      <c r="G14" s="10">
        <f t="shared" si="3"/>
        <v>17.948</v>
      </c>
    </row>
    <row r="15" spans="1:13" x14ac:dyDescent="0.25">
      <c r="A15" t="s">
        <v>101</v>
      </c>
      <c r="B15" s="6">
        <f t="shared" si="1"/>
        <v>71.792000000000002</v>
      </c>
      <c r="C15" s="6">
        <f t="shared" si="1"/>
        <v>0</v>
      </c>
      <c r="D15" s="6">
        <f t="shared" si="2"/>
        <v>71.792000000000002</v>
      </c>
      <c r="E15" s="6">
        <v>75.3</v>
      </c>
      <c r="F15">
        <v>1</v>
      </c>
      <c r="G15" s="10">
        <f t="shared" si="3"/>
        <v>71.792000000000002</v>
      </c>
    </row>
    <row r="16" spans="1:13" x14ac:dyDescent="0.25">
      <c r="A16" t="s">
        <v>102</v>
      </c>
      <c r="B16" s="6">
        <f t="shared" si="1"/>
        <v>285.88600000000002</v>
      </c>
      <c r="C16" s="6">
        <f t="shared" si="1"/>
        <v>96.15</v>
      </c>
      <c r="D16" s="6">
        <f t="shared" si="2"/>
        <v>382.03600000000006</v>
      </c>
      <c r="E16" s="6">
        <v>326.7</v>
      </c>
      <c r="F16">
        <v>1</v>
      </c>
      <c r="G16" s="10">
        <f t="shared" si="3"/>
        <v>382.03600000000006</v>
      </c>
    </row>
    <row r="17" spans="1:7" x14ac:dyDescent="0.25">
      <c r="A17" t="s">
        <v>103</v>
      </c>
      <c r="B17" s="6">
        <f t="shared" si="1"/>
        <v>356.39600000000002</v>
      </c>
      <c r="C17" s="6">
        <f t="shared" si="1"/>
        <v>128.19999999999999</v>
      </c>
      <c r="D17" s="6">
        <f t="shared" si="2"/>
        <v>484.596</v>
      </c>
      <c r="E17" s="6">
        <v>326.7</v>
      </c>
      <c r="F17">
        <v>1</v>
      </c>
      <c r="G17" s="10">
        <f t="shared" si="3"/>
        <v>484.596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22"/>
  <sheetViews>
    <sheetView zoomScale="170" zoomScaleNormal="170" workbookViewId="0">
      <selection activeCell="C4" sqref="C4"/>
    </sheetView>
  </sheetViews>
  <sheetFormatPr defaultRowHeight="15" x14ac:dyDescent="0.25"/>
  <cols>
    <col min="1" max="1" width="28.7109375" customWidth="1"/>
    <col min="2" max="2" width="18.7109375" customWidth="1"/>
    <col min="3" max="3" width="22" bestFit="1" customWidth="1"/>
    <col min="4" max="4" width="18.7109375" customWidth="1"/>
    <col min="5" max="5" width="19.85546875" bestFit="1" customWidth="1"/>
    <col min="6" max="6" width="18.7109375" customWidth="1"/>
    <col min="7" max="7" width="20.28515625" bestFit="1" customWidth="1"/>
    <col min="8" max="10" width="18.7109375" customWidth="1"/>
  </cols>
  <sheetData>
    <row r="1" spans="1:11" x14ac:dyDescent="0.25">
      <c r="A1" s="2" t="s">
        <v>69</v>
      </c>
    </row>
    <row r="2" spans="1:11" x14ac:dyDescent="0.25">
      <c r="A2" s="14" t="s">
        <v>70</v>
      </c>
      <c r="B2" s="14" t="s">
        <v>61</v>
      </c>
      <c r="C2" s="14" t="s">
        <v>62</v>
      </c>
      <c r="D2" s="14" t="s">
        <v>63</v>
      </c>
      <c r="E2" s="14" t="s">
        <v>64</v>
      </c>
      <c r="F2" s="14" t="s">
        <v>65</v>
      </c>
      <c r="G2" s="14" t="s">
        <v>66</v>
      </c>
      <c r="H2" s="14" t="s">
        <v>67</v>
      </c>
      <c r="I2" s="14" t="s">
        <v>68</v>
      </c>
      <c r="J2" s="17" t="s">
        <v>87</v>
      </c>
      <c r="K2" s="48"/>
    </row>
    <row r="3" spans="1:11" x14ac:dyDescent="0.25">
      <c r="A3" s="4" t="s">
        <v>71</v>
      </c>
    </row>
    <row r="4" spans="1:11" x14ac:dyDescent="0.25">
      <c r="A4" s="14" t="s">
        <v>61</v>
      </c>
      <c r="B4" s="3">
        <f>EXP(-(h_bg_death_base*1*1)*Cycle_length_years)*EXP(-(h_stroke_base*1*1)*Cycle_length_years)*EXP(-(h_chd_base*1*1)*Cycle_length_years)</f>
        <v>0.91162700996422863</v>
      </c>
      <c r="C4" s="3">
        <f>EXP(-(h_bg_death_base*1*1)*Cycle_length_years)*(1-EXP(-(h_stroke_base*1*1)*Cycle_length_years))*EXP(-(h_chd_base*1*1)*Cycle_length_years)*(1-CFR_stroke)</f>
        <v>2.8035967460463617E-2</v>
      </c>
      <c r="D4" s="3">
        <v>0</v>
      </c>
      <c r="E4" s="3">
        <f>EXP(-(h_bg_death_base*1*1)*Cycle_length_years)*(1-EXP(-(h_chd_base*1*1)*Cycle_length_years))*EXP(-(h_stroke_base*1*1)*Cycle_length_years)*(1-CFR_chd)</f>
        <v>3.7152610479166674E-2</v>
      </c>
      <c r="F4" s="3">
        <v>0</v>
      </c>
      <c r="G4" s="3">
        <f>EXP(-(h_bg_death_base*1*1)*Cycle_length_years)*(1-EXP(-(h_stroke_base*1*1)*Cycle_length_years))*(1-EXP(-(h_chd_base*1*1)*Cycle_length_years))*(1-CFR_stroke)*(1-CFR_chd)</f>
        <v>1.1425828404382932E-3</v>
      </c>
      <c r="H4" s="3">
        <v>0</v>
      </c>
      <c r="I4" s="3">
        <f>(1-EXP(-(h_bg_death_base*1*1)*Cycle_length_years))+EXP(-(h_bg_death_base*1*1)*Cycle_length_years)*((1-EXP(-(h_stroke_base*1*1)*Cycle_length_years))*EXP(-(h_chd_base*1*1)*Cycle_length_years)*CFR_stroke+(1-EXP(-(h_chd_base*1*1)*Cycle_length_years))*EXP(-(h_stroke_base*1*1)*Cycle_length_years)*CFR_chd+(1-EXP(-(h_stroke_base*1*1)*Cycle_length_years))*(1-EXP(-(h_chd_base*1*1)*Cycle_length_years))*(1-((1-CFR_stroke)*(1-CFR_chd))))</f>
        <v>2.2041829255702777E-2</v>
      </c>
      <c r="J4">
        <f t="shared" ref="J4:J11" si="0">SUM(B4:I4)</f>
        <v>1</v>
      </c>
    </row>
    <row r="5" spans="1:11" x14ac:dyDescent="0.25">
      <c r="A5" s="14" t="s">
        <v>62</v>
      </c>
      <c r="B5" s="3">
        <v>0</v>
      </c>
      <c r="C5" s="3">
        <v>0</v>
      </c>
      <c r="D5" s="3">
        <f>EXP(-(h_bg_death_base*mult_bg_death_Y1*1)*Cycle_length_years)</f>
        <v>0.98745499999999997</v>
      </c>
      <c r="E5" s="3">
        <v>0</v>
      </c>
      <c r="F5" s="3">
        <v>0</v>
      </c>
      <c r="G5" s="3">
        <v>0</v>
      </c>
      <c r="H5" s="3">
        <v>0</v>
      </c>
      <c r="I5" s="3">
        <f>1-EXP(-(h_bg_death_base*mult_bg_death_Y1*1)*Cycle_length_years)</f>
        <v>1.2545000000000028E-2</v>
      </c>
      <c r="J5">
        <f t="shared" si="0"/>
        <v>1</v>
      </c>
    </row>
    <row r="6" spans="1:11" x14ac:dyDescent="0.25">
      <c r="A6" s="14" t="s">
        <v>63</v>
      </c>
      <c r="B6" s="3">
        <v>0</v>
      </c>
      <c r="C6" s="3">
        <f>EXP(-(h_bg_death_base*mult_bg_death_Y2p*1)*Cycle_length_years) *
 (1-EXP(-(h_stroke_base*mult_stroke_PostStrokeY2p*1)*Cycle_length_years)) *
 EXP(-(h_chd_base*mult_chd_PostStrokeY2p*1)*Cycle_length_years) *
 (1-CFR_stroke)</f>
        <v>3.7900522636096508E-2</v>
      </c>
      <c r="D6" s="3">
        <f>EXP(-(h_bg_death_base*mult_bg_death_Y2p*1)*Cycle_length_years) *
 EXP(-(h_stroke_base*mult_stroke_PostStrokeY2p*1)*Cycle_length_years) *
 EXP(-(h_chd_base*mult_chd_PostStrokeY2p*1)*Cycle_length_years)</f>
        <v>0.90066639310241436</v>
      </c>
      <c r="E6" s="3">
        <v>0</v>
      </c>
      <c r="F6" s="3">
        <v>0</v>
      </c>
      <c r="G6" s="3">
        <f>EXP(-(h_bg_death_base*mult_bg_death_Y2p*1)*Cycle_length_years) * (
   (1-EXP(-(h_chd_base*mult_chd_PostStrokeY2p*1)*Cycle_length_years)) *
   EXP(-(h_stroke_base*mult_stroke_PostStrokeY2p*1)*Cycle_length_years) *
   (1-CFR_chd)
 + (1-EXP(-(h_stroke_base*mult_stroke_PostStrokeY2p*1)*Cycle_length_years)) *
   (1-EXP(-(h_chd_base*mult_chd_PostStrokeY2p*1)*Cycle_length_years)) *
   (1-CFR_stroke) * (1-CFR_chd)
)</f>
        <v>3.8250524225290357E-2</v>
      </c>
      <c r="H6" s="3">
        <v>0</v>
      </c>
      <c r="I6" s="3">
        <f>(1-EXP(-(h_bg_death_base*mult_bg_death_Y2p*1)*Cycle_length_years))
+EXP(-(h_bg_death_base*mult_bg_death_Y2p*1)*Cycle_length_years) * (
     (1-EXP(-(h_stroke_base*mult_stroke_PostStrokeY2p*1)*Cycle_length_years)) *
     EXP(-(h_chd_base*mult_chd_PostStrokeY2p*1)*Cycle_length_years) *
     CFR_stroke
   + (1-EXP(-(h_chd_base*mult_chd_PostStrokeY2p*1)*Cycle_length_years)) *
     EXP(-(h_stroke_base*mult_stroke_PostStrokeY2p*1)*Cycle_length_years) *
     CFR_chd
   + (1-EXP(-(h_stroke_base*mult_stroke_PostStrokeY2p*1)*Cycle_length_years)) *
     (1-EXP(-(h_chd_base*mult_chd_PostStrokeY2p*1)*Cycle_length_years)) *
     (1 - (1-CFR_stroke)*(1-CFR_chd))
)</f>
        <v>2.318256003619882E-2</v>
      </c>
      <c r="J6">
        <f t="shared" si="0"/>
        <v>1.0000000000000002</v>
      </c>
    </row>
    <row r="7" spans="1:11" x14ac:dyDescent="0.25">
      <c r="A7" s="14" t="s">
        <v>64</v>
      </c>
      <c r="B7" s="3">
        <v>0</v>
      </c>
      <c r="C7" s="3">
        <v>0</v>
      </c>
      <c r="D7" s="3">
        <v>0</v>
      </c>
      <c r="E7" s="3">
        <v>0</v>
      </c>
      <c r="F7" s="3">
        <f>EXP(-(h_bg_death_base*mult_bg_death_Y1*1)*Cycle_length_years)</f>
        <v>0.98745499999999997</v>
      </c>
      <c r="G7" s="3">
        <v>0</v>
      </c>
      <c r="H7" s="3">
        <v>0</v>
      </c>
      <c r="I7" s="3">
        <f>1-EXP(-(h_bg_death_base*mult_bg_death_Y1*1)*Cycle_length_years)</f>
        <v>1.2545000000000028E-2</v>
      </c>
      <c r="J7">
        <f t="shared" si="0"/>
        <v>1</v>
      </c>
    </row>
    <row r="8" spans="1:11" x14ac:dyDescent="0.25">
      <c r="A8" s="14" t="s">
        <v>65</v>
      </c>
      <c r="B8" s="3">
        <v>0</v>
      </c>
      <c r="C8" s="3">
        <v>0</v>
      </c>
      <c r="D8" s="3">
        <v>0</v>
      </c>
      <c r="E8" s="3">
        <f>EXP(-(h_bg_death_base*mult_bg_death_Y2p*1)*Cycle_length_years) *
 (1-EXP(-(h_chd_base*mult_chd_PostCHDY2p*1)*Cycle_length_years)) *
 EXP(-(h_stroke_base*mult_stroke_PostCHDY2p*1)*Cycle_length_years) *
 (1-CFR_chd)</f>
        <v>4.4019204696070825E-2</v>
      </c>
      <c r="F8" s="3">
        <f>EXP(-(h_bg_death_base*mult_bg_death_Y2p*1)*Cycle_length_years) *
 EXP(-(h_stroke_base*mult_stroke_PostCHDY2p*1)*Cycle_length_years) *
 EXP(-(h_chd_base*mult_chd_PostCHDY2p*1)*Cycle_length_years)</f>
        <v>0.90364259808410752</v>
      </c>
      <c r="G8" s="3">
        <f>EXP(-(h_bg_death_base*mult_bg_death_Y2p*1)*Cycle_length_years) * (
   (1-EXP(-(h_stroke_base*mult_stroke_PostCHDY2p*1)*Cycle_length_years)) *
   EXP(-(h_chd_base*mult_chd_PostCHDY2p*1)*Cycle_length_years) *
   (1-CFR_stroke)
 + (1-EXP(-(h_stroke_base*mult_stroke_PostCHDY2p*1)*Cycle_length_years)) *
   (1-EXP(-(h_chd_base*mult_chd_PostCHDY2p*1)*Cycle_length_years)) *
   (1-CFR_stroke) * (1-CFR_chd)
)</f>
        <v>2.9144173193499278E-2</v>
      </c>
      <c r="H8" s="3">
        <v>0</v>
      </c>
      <c r="I8" s="3">
        <f>(1-EXP(-(h_bg_death_base*mult_bg_death_Y2p*1)*Cycle_length_years))
+EXP(-(h_bg_death_base*mult_bg_death_Y2p*1)*Cycle_length_years) * (
    (1-EXP(-(h_stroke_base*mult_stroke_PostCHDY2p*1)*Cycle_length_years)) *
    EXP(-(h_chd_base*mult_chd_PostCHDY2p*1)*Cycle_length_years) *
    CFR_stroke
  + (1-EXP(-(h_chd_base*mult_chd_PostCHDY2p*1)*Cycle_length_years)) *
    EXP(-(h_stroke_base*mult_stroke_PostCHDY2p*1)*Cycle_length_years) *
    CFR_chd
  + (1-EXP(-(h_stroke_base*mult_stroke_PostCHDY2p*1)*Cycle_length_years)) *
    (1-EXP(-(h_chd_base*mult_chd_PostCHDY2p*1)*Cycle_length_years)) *
    (1 - (1-CFR_stroke)*(1-CFR_chd))
)</f>
        <v>2.3194024026322365E-2</v>
      </c>
      <c r="J8">
        <f t="shared" si="0"/>
        <v>0.99999999999999989</v>
      </c>
    </row>
    <row r="9" spans="1:11" x14ac:dyDescent="0.25">
      <c r="A9" s="14" t="s">
        <v>66</v>
      </c>
      <c r="B9" s="3">
        <v>0</v>
      </c>
      <c r="C9" s="3">
        <v>0</v>
      </c>
      <c r="D9" s="3">
        <v>0</v>
      </c>
      <c r="E9" s="3">
        <v>0</v>
      </c>
      <c r="F9" s="3">
        <v>0</v>
      </c>
      <c r="G9" s="3">
        <v>0</v>
      </c>
      <c r="H9" s="3">
        <f>EXP(-(h_bg_death_base*mult_bg_death_Y1*1)*Cycle_length_years)</f>
        <v>0.98745499999999997</v>
      </c>
      <c r="I9" s="3">
        <f>1-EXP(-(h_bg_death_base*mult_bg_death_Y1*1)*Cycle_length_years)</f>
        <v>1.2545000000000028E-2</v>
      </c>
      <c r="J9">
        <f t="shared" si="0"/>
        <v>1</v>
      </c>
    </row>
    <row r="10" spans="1:11" x14ac:dyDescent="0.25">
      <c r="A10" s="14" t="s">
        <v>67</v>
      </c>
      <c r="B10" s="3">
        <v>0</v>
      </c>
      <c r="C10" s="3">
        <f>EXP(-(h_bg_death_base*mult_bg_death_Y2p)*Cycle_length_years)
 *(1-EXP(-(h_stroke_base*mult_stroke_PostBothY2p)*Cycle_length_years))
 *EXP(-(h_chd_base*mult_chd_PostBothY2p)*Cycle_length_years)
 *(1-CFR_stroke)</f>
        <v>5.1264177043146432E-2</v>
      </c>
      <c r="D10" s="3">
        <v>0</v>
      </c>
      <c r="E10" s="3">
        <f>EXP(-(h_bg_death_base*mult_bg_death_Y2p)*Cycle_length_years)
 *(1-EXP(-(h_chd_base*mult_chd_PostBothY2p)*Cycle_length_years))
 *EXP(-(h_stroke_base*mult_stroke_PostBothY2p)*Cycle_length_years)
 *(1-CFR_chd)</f>
        <v>6.8348788310070241E-2</v>
      </c>
      <c r="F10" s="3">
        <v>0</v>
      </c>
      <c r="G10" s="3">
        <f>EXP(-(h_bg_death_base*mult_bg_death_Y2p)*Cycle_length_years)
 *(1-EXP(-(h_stroke_base*mult_stroke_PostBothY2p)*Cycle_length_years))
 *(1-EXP(-(h_chd_base*mult_chd_PostBothY2p)*Cycle_length_years))
 *(1-CFR_stroke)*(1-CFR_chd)</f>
        <v>4.1432939607273745E-3</v>
      </c>
      <c r="H10" s="3">
        <f>EXP(-(h_bg_death_base*mult_bg_death_Y2p)*Cycle_length_years)
 *EXP(-(h_stroke_base*mult_stroke_PostBothY2p)*Cycle_length_years)
 *EXP(-(h_chd_base*mult_chd_PostBothY2p)*Cycle_length_years)</f>
        <v>0.84566637506860909</v>
      </c>
      <c r="I10" s="3">
        <f>(1-EXP(-(h_bg_death_base*mult_bg_death_Y2p)*Cycle_length_years))
+EXP(-(h_bg_death_base*mult_bg_death_Y2p)*Cycle_length_years)*(
   (1-EXP(-(h_stroke_base*mult_stroke_PostBothY2p)*Cycle_length_years))
   *EXP(-(h_chd_base*mult_chd_PostBothY2p)*Cycle_length_years)
   *CFR_stroke
 + (1-EXP(-(h_chd_base*mult_chd_PostBothY2p)*Cycle_length_years))
   *EXP(-(h_stroke_base*mult_stroke_PostBothY2p)*Cycle_length_years)
   *CFR_chd
 + (1-EXP(-(h_stroke_base*mult_stroke_PostBothY2p)*Cycle_length_years))
   *(1-EXP(-(h_chd_base*mult_chd_PostBothY2p)*Cycle_length_years))
   *(1-(1-CFR_stroke)*(1-CFR_chd))
)</f>
        <v>3.0577365617446835E-2</v>
      </c>
      <c r="J10">
        <f t="shared" si="0"/>
        <v>1</v>
      </c>
    </row>
    <row r="11" spans="1:11" x14ac:dyDescent="0.25">
      <c r="A11" s="14" t="s">
        <v>68</v>
      </c>
      <c r="B11" s="3">
        <v>0</v>
      </c>
      <c r="C11" s="3">
        <v>0</v>
      </c>
      <c r="D11" s="3">
        <v>0</v>
      </c>
      <c r="E11" s="3">
        <v>0</v>
      </c>
      <c r="F11" s="3">
        <v>0</v>
      </c>
      <c r="G11" s="3">
        <v>0</v>
      </c>
      <c r="H11" s="3">
        <v>0</v>
      </c>
      <c r="I11" s="3">
        <f>1</f>
        <v>1</v>
      </c>
      <c r="J11">
        <f t="shared" si="0"/>
        <v>1</v>
      </c>
    </row>
    <row r="12" spans="1:11" x14ac:dyDescent="0.25">
      <c r="B12" s="3"/>
      <c r="C12" s="3"/>
      <c r="D12" s="3"/>
      <c r="E12" s="3"/>
      <c r="F12" s="3"/>
      <c r="G12" s="3"/>
      <c r="H12" s="3"/>
      <c r="I12" s="3"/>
    </row>
    <row r="13" spans="1:11" x14ac:dyDescent="0.25">
      <c r="A13" s="2" t="s">
        <v>72</v>
      </c>
      <c r="B13" s="3"/>
      <c r="C13" s="3"/>
      <c r="D13" s="3"/>
      <c r="E13" s="3"/>
      <c r="F13" s="3"/>
      <c r="G13" s="3"/>
      <c r="H13" s="3"/>
      <c r="I13" s="3"/>
    </row>
    <row r="14" spans="1:11" x14ac:dyDescent="0.25">
      <c r="A14" s="4" t="s">
        <v>73</v>
      </c>
      <c r="B14" s="3"/>
      <c r="C14" s="3"/>
      <c r="D14" s="3"/>
      <c r="E14" s="3"/>
      <c r="F14" s="3"/>
      <c r="G14" s="3"/>
      <c r="H14" s="3"/>
      <c r="I14" s="3"/>
    </row>
    <row r="15" spans="1:11" x14ac:dyDescent="0.25">
      <c r="A15" s="14" t="s">
        <v>61</v>
      </c>
      <c r="B15" s="3">
        <f>EXP(-(h_bg_death_base*HR_Treated_bgdeath)*Cycle_length_years)
 *EXP(-(h_stroke_base*HR_Treated_stroke)*Cycle_length_years)
 *EXP(-(h_chd_base*HR_Treated_chd)*Cycle_length_years)</f>
        <v>0.93633275999840948</v>
      </c>
      <c r="C15" s="3">
        <f>EXP(-(h_bg_death_base*HR_Treated_bgdeath)*Cycle_length_years)
 *(1-EXP(-(h_stroke_base*HR_Treated_stroke)*Cycle_length_years))
 *EXP(-(h_chd_base*HR_Treated_chd)*Cycle_length_years)
 *(1-CFR_stroke)</f>
        <v>1.6872360858102172E-2</v>
      </c>
      <c r="D15" s="3">
        <v>0</v>
      </c>
      <c r="E15" s="3">
        <f>EXP(-(h_bg_death_base*HR_Treated_bgdeath)*Cycle_length_years)
 *(1-EXP(-(h_chd_base*HR_Treated_chd)*Cycle_length_years))
 *EXP(-(h_stroke_base*HR_Treated_stroke)*Cycle_length_years)
 *(1-CFR_chd)</f>
        <v>2.7296130570347826E-2</v>
      </c>
      <c r="F15" s="3">
        <v>0</v>
      </c>
      <c r="G15" s="3">
        <f>EXP(-(h_bg_death_base*HR_Treated_bgdeath)*Cycle_length_years)
 *(1-EXP(-(h_stroke_base*HR_Treated_stroke)*Cycle_length_years))
 *(1-EXP(-(h_chd_base*HR_Treated_chd)*Cycle_length_years))
 *(1-CFR_stroke)*(1-CFR_chd)</f>
        <v>4.9186590995018169E-4</v>
      </c>
      <c r="H15" s="3">
        <v>0</v>
      </c>
      <c r="I15" s="3">
        <f>(1-EXP(-(h_bg_death_base*HR_Treated_bgdeath)*Cycle_length_years))
+EXP(-(h_bg_death_base*HR_Treated_bgdeath)*Cycle_length_years)*(
   (1-EXP(-(h_stroke_base*HR_Treated_stroke)*Cycle_length_years))
   *EXP(-(h_chd_base*HR_Treated_chd)*Cycle_length_years)
   *CFR_stroke
 + (1-EXP(-(h_chd_base*HR_Treated_chd)*Cycle_length_years))
   *EXP(-(h_stroke_base*HR_Treated_stroke)*Cycle_length_years)
   *CFR_chd
 + (1-EXP(-(h_stroke_base*HR_Treated_stroke)*Cycle_length_years))
   *(1-EXP(-(h_chd_base*HR_Treated_chd)*Cycle_length_years))
   *(1-(1-CFR_stroke)*(1-CFR_chd))
)</f>
        <v>1.9006882663190408E-2</v>
      </c>
      <c r="J15">
        <f>SUM(B15:I15)</f>
        <v>1.0000000000000002</v>
      </c>
    </row>
    <row r="16" spans="1:11" x14ac:dyDescent="0.25">
      <c r="A16" s="14" t="s">
        <v>62</v>
      </c>
      <c r="B16" s="3">
        <v>0</v>
      </c>
      <c r="C16" s="3">
        <v>0</v>
      </c>
      <c r="D16" s="3">
        <f>EXP(-(h_bg_death_base*mult_bg_death_Y1*HR_Treated_bgdeath)*Cycle_length_years)</f>
        <v>0.98745499999999997</v>
      </c>
      <c r="E16" s="3">
        <v>0</v>
      </c>
      <c r="F16" s="3">
        <v>0</v>
      </c>
      <c r="G16" s="3">
        <v>0</v>
      </c>
      <c r="H16" s="3">
        <v>0</v>
      </c>
      <c r="I16" s="3">
        <f>1-EXP(-(h_bg_death_base*mult_bg_death_Y1*HR_Treated_bgdeath)*Cycle_length_years)</f>
        <v>1.2545000000000028E-2</v>
      </c>
      <c r="J16">
        <f t="shared" ref="J16:J22" si="1">SUM(B16:I16)</f>
        <v>1</v>
      </c>
    </row>
    <row r="17" spans="1:10" x14ac:dyDescent="0.25">
      <c r="A17" s="14" t="s">
        <v>63</v>
      </c>
      <c r="B17" s="3">
        <v>0</v>
      </c>
      <c r="C17" s="3">
        <f>EXP(-(h_bg_death_base*mult_bg_death_Y2p*HR_Treated_bgdeath)*Cycle_length_years) *
 (1-EXP(-(h_stroke_base*mult_stroke_PostStrokeY2p*HR_Treated_stroke)*Cycle_length_years)) *
 EXP(-(h_chd_base*mult_chd_PostStrokeY2p*HR_Treated_chd)*Cycle_length_years) *
 (1-CFR_stroke)</f>
        <v>2.2864994634101007E-2</v>
      </c>
      <c r="D17" s="3">
        <f>EXP(-(h_bg_death_base*mult_bg_death_Y2p*HR_Treated_bgdeath)*Cycle_length_years)
 *EXP(-(h_stroke_base*mult_stroke_PostStrokeY2p*HR_Treated_stroke)*Cycle_length_years)
 *EXP(-(h_chd_base*mult_chd_PostStrokeY2p*HR_Treated_chd)*Cycle_length_years)</f>
        <v>0.92967427802507741</v>
      </c>
      <c r="E17" s="3">
        <v>0</v>
      </c>
      <c r="F17" s="3">
        <v>0</v>
      </c>
      <c r="G17" s="3">
        <f>EXP(-(h_bg_death_base*mult_bg_death_Y2p*HR_Treated_bgdeath)*Cycle_length_years) * (
   (1-EXP(-(h_chd_base*mult_chd_PostStrokeY2p*HR_Treated_chd)*Cycle_length_years)) *
   EXP(-(h_stroke_base*mult_stroke_PostStrokeY2p*HR_Treated_stroke)*Cycle_length_years) *
   (1-CFR_chd)
 + (1-EXP(-(h_stroke_base*mult_stroke_PostStrokeY2p*HR_Treated_stroke)*Cycle_length_years)) *
   (1-EXP(-(h_chd_base*mult_chd_PostStrokeY2p*HR_Treated_chd)*Cycle_length_years)) *
   (1-CFR_stroke) * (1-CFR_chd)
)</f>
        <v>2.7768585561326775E-2</v>
      </c>
      <c r="H17" s="3">
        <v>0</v>
      </c>
      <c r="I17" s="3">
        <f>(1-EXP(-(h_bg_death_base*mult_bg_death_Y2p*HR_Treated_bgdeath)*Cycle_length_years))
+EXP(-(h_bg_death_base*mult_bg_death_Y2p*HR_Treated_bgdeath)*Cycle_length_years) * (
     (1-EXP(-(h_stroke_base*mult_stroke_PostStrokeY2p*HR_Treated_stroke)*Cycle_length_years)) *
     EXP(-(h_chd_base*mult_chd_PostStrokeY2p*HR_Treated_chd)*Cycle_length_years) *
     CFR_stroke
   + (1-EXP(-(h_chd_base*mult_chd_PostStrokeY2p*HR_Treated_chd)*Cycle_length_years)) *
     EXP(-(h_stroke_base*mult_stroke_PostStrokeY2p*HR_Treated_stroke)*Cycle_length_years) *
     CFR_chd
   + (1-EXP(-(h_stroke_base*mult_stroke_PostStrokeY2p*HR_Treated_stroke)*Cycle_length_years)) *
     (1-EXP(-(h_chd_base*mult_chd_PostStrokeY2p*HR_Treated_chd)*Cycle_length_years)) *
     (1 - (1-CFR_stroke)*(1-CFR_chd))
)</f>
        <v>1.9692141779494843E-2</v>
      </c>
      <c r="J17">
        <f t="shared" si="1"/>
        <v>1</v>
      </c>
    </row>
    <row r="18" spans="1:10" x14ac:dyDescent="0.25">
      <c r="A18" s="14" t="s">
        <v>64</v>
      </c>
      <c r="B18" s="3">
        <v>0</v>
      </c>
      <c r="C18" s="3">
        <v>0</v>
      </c>
      <c r="D18" s="3">
        <v>0</v>
      </c>
      <c r="E18" s="3">
        <v>0</v>
      </c>
      <c r="F18" s="3">
        <f>EXP(-(h_bg_death_base*mult_bg_death_Y1*HR_Treated_bgdeath)*Cycle_length_years)</f>
        <v>0.98745499999999997</v>
      </c>
      <c r="G18" s="3">
        <v>0</v>
      </c>
      <c r="H18" s="3">
        <v>0</v>
      </c>
      <c r="I18" s="3">
        <f>1-EXP(-(h_bg_death_base*mult_bg_death_Y1*HR_Treated_bgdeath)*Cycle_length_years)</f>
        <v>1.2545000000000028E-2</v>
      </c>
      <c r="J18">
        <f t="shared" si="1"/>
        <v>1</v>
      </c>
    </row>
    <row r="19" spans="1:10" x14ac:dyDescent="0.25">
      <c r="A19" s="14" t="s">
        <v>65</v>
      </c>
      <c r="B19" s="3">
        <v>0</v>
      </c>
      <c r="C19" s="3">
        <v>0</v>
      </c>
      <c r="D19" s="3">
        <v>0</v>
      </c>
      <c r="E19" s="3">
        <f>EXP(-(h_bg_death_base*mult_bg_death_Y2p*HR_Treated_bgdeath)*Cycle_length_years)
 *(1-EXP(-(h_chd_base*mult_chd_PostCHDY2p*HR_Treated_chd)*Cycle_length_years))
 *EXP(-(h_stroke_base*mult_stroke_PostCHDY2p*HR_Treated_stroke)*Cycle_length_years)
 *(1-CFR_chd)</f>
        <v>3.2380312799092197E-2</v>
      </c>
      <c r="F19" s="3">
        <f>EXP(-(h_bg_death_base*mult_bg_death_Y2p*HR_Treated_bgdeath)*Cycle_length_years) *
 EXP(-(h_stroke_base*mult_stroke_PostCHDY2p*HR_Treated_stroke)*Cycle_length_years) *
 EXP(-(h_chd_base*mult_chd_PostCHDY2p*HR_Treated_chd)*Cycle_length_years)</f>
        <v>0.93042092019754385</v>
      </c>
      <c r="G19" s="3">
        <f>EXP(-(h_bg_death_base*mult_bg_death_Y2p*HR_Treated_bgdeath)*Cycle_length_years) * (
   (1-EXP(-(h_stroke_base*mult_stroke_PostCHDY2p*HR_Treated_stroke)*Cycle_length_years)) *
   EXP(-(h_chd_base*mult_chd_PostCHDY2p*HR_Treated_chd)*Cycle_length_years) *
   (1-CFR_stroke)
 + (1-EXP(-(h_stroke_base*mult_stroke_PostCHDY2p*HR_Treated_stroke)*Cycle_length_years)) *
   (1-EXP(-(h_chd_base*mult_chd_PostCHDY2p*HR_Treated_chd)*Cycle_length_years)) *
   (1-CFR_stroke) * (1-CFR_chd)
)</f>
        <v>1.7349312692821459E-2</v>
      </c>
      <c r="H19" s="3">
        <v>0</v>
      </c>
      <c r="I19" s="3">
        <f>(1-EXP(-(h_bg_death_base*mult_bg_death_Y2p*HR_Treated_bgdeath)*Cycle_length_years))
+EXP(-(h_bg_death_base*mult_bg_death_Y2p*HR_Treated_bgdeath)*Cycle_length_years) * (
     (1-EXP(-(h_stroke_base*mult_stroke_PostCHDY2p*HR_Treated_stroke)*Cycle_length_years)) *
     EXP(-(h_chd_base*mult_chd_PostCHDY2p*HR_Treated_chd)*Cycle_length_years) *
     CFR_stroke
   + (1-EXP(-(h_chd_base*mult_chd_PostCHDY2p*HR_Treated_chd)*Cycle_length_years)) *
     EXP(-(h_stroke_base*mult_stroke_PostCHDY2p*HR_Treated_stroke)*Cycle_length_years) *
     CFR_chd
   + (1-EXP(-(h_stroke_base*mult_stroke_PostCHDY2p*HR_Treated_stroke)*Cycle_length_years)) *
     (1-EXP(-(h_chd_base*mult_chd_PostCHDY2p*HR_Treated_chd)*Cycle_length_years)) *
     (1 - (1-CFR_stroke)*(1-CFR_chd))
)</f>
        <v>1.9849454310542483E-2</v>
      </c>
      <c r="J19">
        <f t="shared" si="1"/>
        <v>1</v>
      </c>
    </row>
    <row r="20" spans="1:10" x14ac:dyDescent="0.25">
      <c r="A20" s="14" t="s">
        <v>66</v>
      </c>
      <c r="B20" s="3">
        <v>0</v>
      </c>
      <c r="C20" s="3">
        <v>0</v>
      </c>
      <c r="D20" s="3">
        <v>0</v>
      </c>
      <c r="E20" s="3">
        <v>0</v>
      </c>
      <c r="F20" s="3">
        <v>0</v>
      </c>
      <c r="G20" s="3">
        <v>0</v>
      </c>
      <c r="H20" s="3">
        <f>EXP(-(h_bg_death_base*mult_bg_death_Y1*HR_Treated_bgdeath)*Cycle_length_years)</f>
        <v>0.98745499999999997</v>
      </c>
      <c r="I20" s="3">
        <f>1-EXP(-(h_bg_death_base*mult_bg_death_Y1*HR_Treated_bgdeath)*Cycle_length_years)</f>
        <v>1.2545000000000028E-2</v>
      </c>
      <c r="J20">
        <f t="shared" si="1"/>
        <v>1</v>
      </c>
    </row>
    <row r="21" spans="1:10" x14ac:dyDescent="0.25">
      <c r="A21" s="14" t="s">
        <v>67</v>
      </c>
      <c r="B21" s="3">
        <v>0</v>
      </c>
      <c r="C21" s="3">
        <f>EXP(-(h_bg_death_base*mult_bg_death_Y2p*HR_Treated_bgdeath)*Cycle_length_years)
 *(1-EXP(-(h_stroke_base*mult_stroke_PostBothY2p*HR_Treated_stroke)*Cycle_length_years))
 *EXP(-(h_chd_base*mult_chd_PostBothY2p*HR_Treated_chd)*Cycle_length_years)
 *(1-CFR_stroke)</f>
        <v>3.1429814104816198E-2</v>
      </c>
      <c r="D21" s="3">
        <v>0</v>
      </c>
      <c r="E21" s="3">
        <f>EXP(-(h_bg_death_base*mult_bg_death_Y2p*HR_Treated_bgdeath)*Cycle_length_years)
 *(1-EXP(-(h_chd_base*mult_chd_PostBothY2p*HR_Treated_chd)*Cycle_length_years))
 *EXP(-(h_stroke_base*mult_stroke_PostBothY2p*HR_Treated_stroke)*Cycle_length_years)
 *(1-CFR_chd)</f>
        <v>5.1175372329922385E-2</v>
      </c>
      <c r="F21" s="3">
        <v>0</v>
      </c>
      <c r="G21" s="3">
        <f>EXP(-(h_bg_death_base*mult_bg_death_Y2p*HR_Treated_bgdeath)*Cycle_length_years)
 *(1-EXP(-(h_stroke_base*mult_stroke_PostBothY2p*HR_Treated_stroke)*Cycle_length_years))
 *(1-EXP(-(h_chd_base*mult_chd_PostBothY2p*HR_Treated_chd)*Cycle_length_years))
 *(1-CFR_stroke)*(1-CFR_chd)</f>
        <v>1.8058200631785324E-3</v>
      </c>
      <c r="H21" s="3">
        <f>EXP(-(h_bg_death_base*mult_bg_death_Y2p*HR_Treated_bgdeath)*Cycle_length_years)
 *EXP(-(h_stroke_base*mult_stroke_PostBothY2p*HR_Treated_stroke)*Cycle_length_years)
 *EXP(-(h_chd_base*mult_chd_PostBothY2p*HR_Treated_chd)*Cycle_length_years)</f>
        <v>0.8906936365759035</v>
      </c>
      <c r="I21" s="3">
        <f>(1-EXP(-(h_bg_death_base*mult_bg_death_Y2p*HR_Treated_bgdeath)*Cycle_length_years))
+EXP(-(h_bg_death_base*mult_bg_death_Y2p*HR_Treated_bgdeath)*Cycle_length_years)*(
   (1-EXP(-(h_stroke_base*mult_stroke_PostBothY2p*HR_Treated_stroke)*Cycle_length_years))
   *EXP(-(h_chd_base*mult_chd_PostBothY2p*HR_Treated_chd)*Cycle_length_years)
   *CFR_stroke
 + (1-EXP(-(h_chd_base*mult_chd_PostBothY2p*HR_Treated_chd)*Cycle_length_years))
   *EXP(-(h_stroke_base*mult_stroke_PostBothY2p*HR_Treated_stroke)*Cycle_length_years)
   *CFR_chd
 + (1-EXP(-(h_stroke_base*mult_stroke_PostBothY2p*HR_Treated_stroke)*Cycle_length_years))
   *(1-EXP(-(h_chd_base*mult_chd_PostBothY2p*HR_Treated_chd)*Cycle_length_years))
   *(1-(1-CFR_stroke)*(1-CFR_chd))
)</f>
        <v>2.4895356926179307E-2</v>
      </c>
      <c r="J21">
        <f t="shared" si="1"/>
        <v>0.99999999999999989</v>
      </c>
    </row>
    <row r="22" spans="1:10" x14ac:dyDescent="0.25">
      <c r="A22" s="14" t="s">
        <v>68</v>
      </c>
      <c r="B22" s="3">
        <v>0</v>
      </c>
      <c r="C22" s="3">
        <v>0</v>
      </c>
      <c r="D22" s="3">
        <v>0</v>
      </c>
      <c r="E22" s="3">
        <v>0</v>
      </c>
      <c r="F22" s="3">
        <v>0</v>
      </c>
      <c r="G22" s="3">
        <v>0</v>
      </c>
      <c r="H22" s="3">
        <v>0</v>
      </c>
      <c r="I22" s="3">
        <f>1</f>
        <v>1</v>
      </c>
      <c r="J22">
        <f t="shared" si="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2"/>
  <sheetViews>
    <sheetView topLeftCell="G1" zoomScale="80" zoomScaleNormal="80" workbookViewId="0">
      <selection activeCell="P19" sqref="P19"/>
    </sheetView>
  </sheetViews>
  <sheetFormatPr defaultRowHeight="15" x14ac:dyDescent="0.25"/>
  <cols>
    <col min="1" max="1" width="12.5703125" customWidth="1"/>
    <col min="2" max="9" width="20.7109375" customWidth="1"/>
    <col min="10" max="11" width="18.7109375" customWidth="1"/>
    <col min="12" max="12" width="20.85546875" bestFit="1" customWidth="1"/>
    <col min="13" max="13" width="22.140625" bestFit="1" customWidth="1"/>
    <col min="14" max="14" width="23.28515625" bestFit="1" customWidth="1"/>
    <col min="15" max="15" width="23.28515625" customWidth="1"/>
    <col min="16" max="16" width="8.5703125" customWidth="1"/>
  </cols>
  <sheetData>
    <row r="1" spans="1:17" x14ac:dyDescent="0.25">
      <c r="A1" s="14" t="s">
        <v>74</v>
      </c>
      <c r="B1" s="14" t="s">
        <v>61</v>
      </c>
      <c r="C1" s="14" t="s">
        <v>62</v>
      </c>
      <c r="D1" s="14" t="s">
        <v>63</v>
      </c>
      <c r="E1" s="14" t="s">
        <v>64</v>
      </c>
      <c r="F1" s="14" t="s">
        <v>65</v>
      </c>
      <c r="G1" s="14" t="s">
        <v>66</v>
      </c>
      <c r="H1" s="14" t="s">
        <v>67</v>
      </c>
      <c r="I1" s="14" t="s">
        <v>68</v>
      </c>
      <c r="J1" s="14" t="s">
        <v>75</v>
      </c>
      <c r="K1" s="14" t="s">
        <v>76</v>
      </c>
      <c r="L1" s="14" t="s">
        <v>77</v>
      </c>
      <c r="M1" s="14" t="s">
        <v>78</v>
      </c>
      <c r="N1" s="14" t="s">
        <v>79</v>
      </c>
      <c r="O1" s="14" t="s">
        <v>80</v>
      </c>
      <c r="P1" s="5" t="s">
        <v>126</v>
      </c>
      <c r="Q1" s="37" t="s">
        <v>87</v>
      </c>
    </row>
    <row r="2" spans="1:17" x14ac:dyDescent="0.25">
      <c r="A2">
        <v>0</v>
      </c>
      <c r="B2">
        <f>Initial_cohort_size</f>
        <v>1</v>
      </c>
      <c r="C2" s="3">
        <v>0</v>
      </c>
      <c r="D2" s="3">
        <v>0</v>
      </c>
      <c r="E2" s="3">
        <v>0</v>
      </c>
      <c r="F2" s="3">
        <v>0</v>
      </c>
      <c r="G2" s="3">
        <v>0</v>
      </c>
      <c r="H2" s="3">
        <v>0</v>
      </c>
      <c r="I2" s="3">
        <v>0</v>
      </c>
      <c r="L2">
        <f>1</f>
        <v>1</v>
      </c>
      <c r="M2">
        <f>1</f>
        <v>1</v>
      </c>
      <c r="N2">
        <v>0</v>
      </c>
      <c r="O2">
        <v>0</v>
      </c>
    </row>
    <row r="3" spans="1:17" x14ac:dyDescent="0.25">
      <c r="A3">
        <v>1</v>
      </c>
      <c r="B3" s="3">
        <f>B2*Transition_Arms!$B$4+C2*Transition_Arms!$B$5+D2*Transition_Arms!$B$6+E2*Transition_Arms!$B$7+F2*Transition_Arms!$B$8+G2*Transition_Arms!$B$9+H2*Transition_Arms!$B$10+I2*Transition_Arms!$B$11</f>
        <v>0.91162700996422863</v>
      </c>
      <c r="C3" s="3">
        <f>B2*Transition_Arms!$C$4+C2*Transition_Arms!$C$5+D2*Transition_Arms!$C$6+E2*Transition_Arms!$C$7+F2*Transition_Arms!$C$8+G2*Transition_Arms!$C$9+H2*Transition_Arms!$C$10+I2*Transition_Arms!$C$11</f>
        <v>2.8035967460463617E-2</v>
      </c>
      <c r="D3" s="3">
        <f>B2*Transition_Arms!$D$4+C2*Transition_Arms!$D$5+D2*Transition_Arms!$D$6+E2*Transition_Arms!$D$7+F2*Transition_Arms!$D$8+G2*Transition_Arms!$D$9+H2*Transition_Arms!$D$10+I2*Transition_Arms!$D$11</f>
        <v>0</v>
      </c>
      <c r="E3" s="3">
        <f>B2*Transition_Arms!$E$4+C2*Transition_Arms!$E$5+D2*Transition_Arms!$E$6+E2*Transition_Arms!$E$7+F2*Transition_Arms!$E$8+G2*Transition_Arms!$E$9+H2*Transition_Arms!$E$10+I2*Transition_Arms!$E$11</f>
        <v>3.7152610479166674E-2</v>
      </c>
      <c r="F3" s="3">
        <f>B2*Transition_Arms!$F$4+C2*Transition_Arms!$F$5+D2*Transition_Arms!$F$6+E2*Transition_Arms!$F$7+F2*Transition_Arms!$F$8+G2*Transition_Arms!$F$9+H2*Transition_Arms!$F$10+I2*Transition_Arms!$F$11</f>
        <v>0</v>
      </c>
      <c r="G3" s="3">
        <f>B2*Transition_Arms!$G$4+C2*Transition_Arms!$G$5+D2*Transition_Arms!$G$6+E2*Transition_Arms!$G$7+F2*Transition_Arms!$G$8+G2*Transition_Arms!$G$9+H2*Transition_Arms!$G$10+I2*Transition_Arms!$G$11</f>
        <v>1.1425828404382932E-3</v>
      </c>
      <c r="H3" s="3">
        <f>B2*Transition_Arms!$H$4+C2*Transition_Arms!$H$5+D2*Transition_Arms!$H$6+E2*Transition_Arms!$H$7+F2*Transition_Arms!$H$8+G2*Transition_Arms!$H$9+H2*Transition_Arms!$H$10+I2*Transition_Arms!$H$11</f>
        <v>0</v>
      </c>
      <c r="I3" s="3">
        <f>B2*Transition_Arms!$I$4+C2*Transition_Arms!$I$5+D2*Transition_Arms!$I$6+E2*Transition_Arms!$I$7+F2*Transition_Arms!$I$8+G2*Transition_Arms!$I$9+H2*Transition_Arms!$I$10+I2*Transition_Arms!$I$11</f>
        <v>2.2041829255702777E-2</v>
      </c>
      <c r="J3" s="6">
        <f>(B3*c_state_Base+C3*c_state_PostStrokeY1+D3*c_state_PostStrokeY2p+E3*c_state_PostCHDY1+F3*c_state_PostCHDY2p+G3*c_state_PostBothY1+H3*c_state_PostBothY2p+I3*c_state_Dead)*L3</f>
        <v>814.546729729753</v>
      </c>
      <c r="K3" s="3">
        <f>((B3*u_Base+C3*u_PostStrokeY1+D3*u_PostStrokeY2p+E3*u_PostCHDY1+F3*u_PostCHDY2p+G3*u_PostBothY1+H3*u_PostBothY2p+I3*u_Dead) - (du_event_stroke*N3 + du_event_chd*O3))*Cycle_length_years*M3</f>
        <v>0.79531860563153378</v>
      </c>
      <c r="L3">
        <f>1/((1+Discount_rate_costs)^(1*Cycle_length_years))</f>
        <v>0.96618357487922713</v>
      </c>
      <c r="M3">
        <f t="shared" ref="M3:M12" si="0">1/((1+Discount_rate_QALYs)^(1*Cycle_length_years))</f>
        <v>0.96618357487922713</v>
      </c>
      <c r="N3" s="3">
        <f>B2*Transition_Arms!$C$4+C2*Transition_Arms!$C$5+D2*Transition_Arms!$C$6+E2*Transition_Arms!$C$7+F2*Transition_Arms!$C$8+G2*Transition_Arms!$C$9+H2*Transition_Arms!$C$10+I2*Transition_Arms!$C$11</f>
        <v>2.8035967460463617E-2</v>
      </c>
      <c r="O3" s="3">
        <f>B2*Transition_Arms!$E$4+C2*Transition_Arms!$E$5+D2*Transition_Arms!$E$6+E2*Transition_Arms!$E$7+F2*Transition_Arms!$E$8+G2*Transition_Arms!$E$9+H2*Transition_Arms!$E$10+I2*Transition_Arms!$E$11</f>
        <v>3.7152610479166674E-2</v>
      </c>
      <c r="Q3" s="3">
        <f>SUM(B3:I3)</f>
        <v>1</v>
      </c>
    </row>
    <row r="4" spans="1:17" x14ac:dyDescent="0.25">
      <c r="A4">
        <v>2</v>
      </c>
      <c r="B4" s="3">
        <f>B3*Transition_Arms!$B$4+C3*Transition_Arms!$B$5+D3*Transition_Arms!$B$6+E3*Transition_Arms!$B$7+F3*Transition_Arms!$B$8+G3*Transition_Arms!$B$9+H3*Transition_Arms!$B$10+I3*Transition_Arms!$B$11</f>
        <v>0.83106380529631985</v>
      </c>
      <c r="C4" s="3">
        <f>B3*Transition_Arms!$C$4+C3*Transition_Arms!$C$5+D3*Transition_Arms!$C$6+E3*Transition_Arms!$C$7+F3*Transition_Arms!$C$8+G3*Transition_Arms!$C$9+H3*Transition_Arms!$C$10+I3*Transition_Arms!$C$11</f>
        <v>2.5558345187436854E-2</v>
      </c>
      <c r="D4" s="3">
        <f>B3*Transition_Arms!$D$4+C3*Transition_Arms!$D$5+D3*Transition_Arms!$D$6+E3*Transition_Arms!$D$7+F3*Transition_Arms!$D$8+G3*Transition_Arms!$D$9+H3*Transition_Arms!$D$10+I3*Transition_Arms!$D$11</f>
        <v>2.7684256248672101E-2</v>
      </c>
      <c r="E4" s="3">
        <f>B3*Transition_Arms!$E$4+C3*Transition_Arms!$E$5+D3*Transition_Arms!$E$6+E3*Transition_Arms!$E$7+F3*Transition_Arms!$E$8+G3*Transition_Arms!$E$9+H3*Transition_Arms!$E$10+I3*Transition_Arms!$E$11</f>
        <v>3.3869323203488386E-2</v>
      </c>
      <c r="F4" s="3">
        <f>B3*Transition_Arms!$F$4+C3*Transition_Arms!$F$5+D3*Transition_Arms!$F$6+E3*Transition_Arms!$F$7+F3*Transition_Arms!$F$8+G3*Transition_Arms!$F$9+H3*Transition_Arms!$F$10+I3*Transition_Arms!$F$11</f>
        <v>3.6686530980705526E-2</v>
      </c>
      <c r="G4" s="3">
        <f>B3*Transition_Arms!$G$4+C3*Transition_Arms!$G$5+D3*Transition_Arms!$G$6+E3*Transition_Arms!$G$7+F3*Transition_Arms!$G$8+G3*Transition_Arms!$G$9+H3*Transition_Arms!$G$10+I3*Transition_Arms!$G$11</f>
        <v>1.0416093784651967E-3</v>
      </c>
      <c r="H4" s="3">
        <f>B3*Transition_Arms!$H$4+C3*Transition_Arms!$H$5+D3*Transition_Arms!$H$6+E3*Transition_Arms!$H$7+F3*Transition_Arms!$H$8+G3*Transition_Arms!$H$9+H3*Transition_Arms!$H$10+I3*Transition_Arms!$H$11</f>
        <v>1.1282491387049948E-3</v>
      </c>
      <c r="I4" s="3">
        <f>B3*Transition_Arms!$I$4+C3*Transition_Arms!$I$5+D3*Transition_Arms!$I$6+E3*Transition_Arms!$I$7+F3*Transition_Arms!$I$8+G3*Transition_Arms!$I$9+H3*Transition_Arms!$I$10+I3*Transition_Arms!$I$11</f>
        <v>4.2967880566207123E-2</v>
      </c>
      <c r="J4" s="6">
        <f>(B4*c_state_Base+C4*c_state_PostStrokeY1+D4*c_state_PostStrokeY2p+E4*c_state_PostCHDY1+F4*c_state_PostCHDY2p+G4*c_state_PostBothY1+H4*c_state_PostBothY2p+I4*c_state_Dead)*L4</f>
        <v>1005.6076609220564</v>
      </c>
      <c r="K4" s="3">
        <f t="shared" ref="K4:K12" si="1">((B4*u_Base+C4*u_PostStrokeY1+D4*u_PostStrokeY2p+E4*u_PostCHDY1+F4*u_PostCHDY2p+G4*u_PostBothY1+H4*u_PostBothY2p+I4*u_Dead) - (du_event_stroke*N4 + du_event_chd*O4))*Cycle_length_years*M4</f>
        <v>0.77000113221926381</v>
      </c>
      <c r="L4">
        <f>1/((1+Discount_rate_costs)^(1*Cycle_length_years))</f>
        <v>0.96618357487922713</v>
      </c>
      <c r="M4">
        <f t="shared" si="0"/>
        <v>0.96618357487922713</v>
      </c>
      <c r="N4" s="3">
        <f>B3*Transition_Arms!$C$4+C3*Transition_Arms!$C$5+D3*Transition_Arms!$C$6+E3*Transition_Arms!$C$7+F3*Transition_Arms!$C$8+G3*Transition_Arms!$C$9+H3*Transition_Arms!$C$10+I3*Transition_Arms!$C$11</f>
        <v>2.5558345187436854E-2</v>
      </c>
      <c r="O4" s="3">
        <f>B3*Transition_Arms!$E$4+C3*Transition_Arms!$E$5+D3*Transition_Arms!$E$6+E3*Transition_Arms!$E$7+F3*Transition_Arms!$E$8+G3*Transition_Arms!$E$9+H3*Transition_Arms!$E$10+I3*Transition_Arms!$E$11</f>
        <v>3.3869323203488386E-2</v>
      </c>
      <c r="Q4" s="3">
        <f t="shared" ref="Q4:Q12" si="2">SUM(B4:I4)</f>
        <v>1</v>
      </c>
    </row>
    <row r="5" spans="1:17" x14ac:dyDescent="0.25">
      <c r="A5">
        <v>3</v>
      </c>
      <c r="B5" s="3">
        <f>B4*Transition_Arms!$B$4+C4*Transition_Arms!$B$5+D4*Transition_Arms!$B$6+E4*Transition_Arms!$B$7+F4*Transition_Arms!$B$8+G4*Transition_Arms!$B$9+H4*Transition_Arms!$B$10+I4*Transition_Arms!$B$11</f>
        <v>0.75762021191177797</v>
      </c>
      <c r="C5" s="3">
        <f>B4*Transition_Arms!$C$4+C4*Transition_Arms!$C$5+D4*Transition_Arms!$C$6+E4*Transition_Arms!$C$7+F4*Transition_Arms!$C$8+G4*Transition_Arms!$C$9+H4*Transition_Arms!$C$10+I4*Transition_Arms!$C$11</f>
        <v>2.440676434706834E-2</v>
      </c>
      <c r="D5" s="3">
        <f>B4*Transition_Arms!$D$4+C4*Transition_Arms!$D$5+D4*Transition_Arms!$D$6+E4*Transition_Arms!$D$7+F4*Transition_Arms!$D$8+G4*Transition_Arms!$D$9+H4*Transition_Arms!$D$10+I4*Transition_Arms!$D$11</f>
        <v>5.0171994968274937E-2</v>
      </c>
      <c r="E5" s="3">
        <f>B4*Transition_Arms!$E$4+C4*Transition_Arms!$E$5+D4*Transition_Arms!$E$6+E4*Transition_Arms!$E$7+F4*Transition_Arms!$E$8+G4*Transition_Arms!$E$9+H4*Transition_Arms!$E$10+I4*Transition_Arms!$E$11</f>
        <v>3.2568216219878973E-2</v>
      </c>
      <c r="F5" s="3">
        <f>B4*Transition_Arms!$F$4+C4*Transition_Arms!$F$5+D4*Transition_Arms!$F$6+E4*Transition_Arms!$F$7+F4*Transition_Arms!$F$8+G4*Transition_Arms!$F$9+H4*Transition_Arms!$F$10+I4*Transition_Arms!$F$11</f>
        <v>6.6595944713998462E-2</v>
      </c>
      <c r="G5" s="3">
        <f>B4*Transition_Arms!$G$4+C4*Transition_Arms!$G$5+D4*Transition_Arms!$G$6+E4*Transition_Arms!$G$7+F4*Transition_Arms!$G$8+G4*Transition_Arms!$G$9+H4*Transition_Arms!$G$10+I4*Transition_Arms!$G$11</f>
        <v>3.0823698381528546E-3</v>
      </c>
      <c r="H5" s="3">
        <f>B4*Transition_Arms!$H$4+C4*Transition_Arms!$H$5+D4*Transition_Arms!$H$6+E4*Transition_Arms!$H$7+F4*Transition_Arms!$H$8+G4*Transition_Arms!$H$9+H4*Transition_Arms!$H$10+I4*Transition_Arms!$H$11</f>
        <v>1.982664748115284E-3</v>
      </c>
      <c r="I5" s="3">
        <f>B4*Transition_Arms!$I$4+C4*Transition_Arms!$I$5+D4*Transition_Arms!$I$6+E4*Transition_Arms!$I$7+F4*Transition_Arms!$I$8+G4*Transition_Arms!$I$9+H4*Transition_Arms!$I$10+I4*Transition_Arms!$I$11</f>
        <v>6.3571833252733245E-2</v>
      </c>
      <c r="J5" s="6">
        <f t="shared" ref="J5:J12" si="3">(B5*c_state_Base+C5*c_state_PostStrokeY1+D5*c_state_PostStrokeY2p+E5*c_state_PostCHDY1+F5*c_state_PostCHDY2p+G5*c_state_PostBothY1+H5*c_state_PostBothY2p+I5*c_state_Dead)*L5</f>
        <v>1228.9609732787783</v>
      </c>
      <c r="K5" s="3">
        <f t="shared" si="1"/>
        <v>0.74630058432966062</v>
      </c>
      <c r="L5">
        <f t="shared" ref="L5:L12" si="4">1/((1+Discount_rate_costs)^(1*Cycle_length_years))</f>
        <v>0.96618357487922713</v>
      </c>
      <c r="M5">
        <f t="shared" si="0"/>
        <v>0.96618357487922713</v>
      </c>
      <c r="N5" s="3">
        <f>B4*Transition_Arms!$C$4+C4*Transition_Arms!$C$5+D4*Transition_Arms!$C$6+E4*Transition_Arms!$C$7+F4*Transition_Arms!$C$8+G4*Transition_Arms!$C$9+H4*Transition_Arms!$C$10+I4*Transition_Arms!$C$11</f>
        <v>2.440676434706834E-2</v>
      </c>
      <c r="O5" s="3">
        <f>B4*Transition_Arms!$E$4+C4*Transition_Arms!$E$5+D4*Transition_Arms!$E$6+E4*Transition_Arms!$E$7+F4*Transition_Arms!$E$8+G4*Transition_Arms!$E$9+H4*Transition_Arms!$E$10+I4*Transition_Arms!$E$11</f>
        <v>3.2568216219878973E-2</v>
      </c>
      <c r="Q5" s="3">
        <f t="shared" si="2"/>
        <v>1</v>
      </c>
    </row>
    <row r="6" spans="1:17" x14ac:dyDescent="0.25">
      <c r="A6">
        <v>4</v>
      </c>
      <c r="B6" s="3">
        <f>B5*Transition_Arms!$B$4+C5*Transition_Arms!$B$5+D5*Transition_Arms!$B$6+E5*Transition_Arms!$B$7+F5*Transition_Arms!$B$8+G5*Transition_Arms!$B$9+H5*Transition_Arms!$B$10+I5*Transition_Arms!$B$11</f>
        <v>0.69066704847359939</v>
      </c>
      <c r="C6" s="3">
        <f>B5*Transition_Arms!$C$4+C5*Transition_Arms!$C$5+D5*Transition_Arms!$C$6+E5*Transition_Arms!$C$7+F5*Transition_Arms!$C$8+G5*Transition_Arms!$C$9+H5*Transition_Arms!$C$10+I5*Transition_Arms!$C$11</f>
        <v>2.3243800116205967E-2</v>
      </c>
      <c r="D6" s="3">
        <f>B5*Transition_Arms!$D$4+C5*Transition_Arms!$D$5+D5*Transition_Arms!$D$6+E5*Transition_Arms!$D$7+F5*Transition_Arms!$D$8+G5*Transition_Arms!$D$9+H5*Transition_Arms!$D$10+I5*Transition_Arms!$D$11</f>
        <v>6.9288811231163039E-2</v>
      </c>
      <c r="E6" s="3">
        <f>B5*Transition_Arms!$E$4+C5*Transition_Arms!$E$5+D5*Transition_Arms!$E$6+E5*Transition_Arms!$E$7+F5*Transition_Arms!$E$8+G5*Transition_Arms!$E$9+H5*Transition_Arms!$E$10+I5*Transition_Arms!$E$11</f>
        <v>3.1214581879754486E-2</v>
      </c>
      <c r="F6" s="3">
        <f>B5*Transition_Arms!$F$4+C5*Transition_Arms!$F$5+D5*Transition_Arms!$F$6+E5*Transition_Arms!$F$7+F5*Transition_Arms!$F$8+G5*Transition_Arms!$F$9+H5*Transition_Arms!$F$10+I5*Transition_Arms!$F$11</f>
        <v>9.2338580450623736E-2</v>
      </c>
      <c r="G6" s="3">
        <f>B5*Transition_Arms!$G$4+C5*Transition_Arms!$G$5+D5*Transition_Arms!$G$6+E5*Transition_Arms!$G$7+F5*Transition_Arms!$G$8+G5*Transition_Arms!$G$9+H5*Transition_Arms!$G$10+I5*Transition_Arms!$G$11</f>
        <v>4.7338474722712545E-3</v>
      </c>
      <c r="H6" s="3">
        <f>B5*Transition_Arms!$H$4+C5*Transition_Arms!$H$5+D5*Transition_Arms!$H$6+E5*Transition_Arms!$H$7+F5*Transition_Arms!$H$8+G5*Transition_Arms!$H$9+H5*Transition_Arms!$H$10+I5*Transition_Arms!$H$11</f>
        <v>4.7203744190481966E-3</v>
      </c>
      <c r="I6" s="3">
        <f>B5*Transition_Arms!$I$4+C5*Transition_Arms!$I$5+D5*Transition_Arms!$I$6+E5*Transition_Arms!$I$7+F5*Transition_Arms!$I$8+G5*Transition_Arms!$I$9+H5*Transition_Arms!$I$10+I5*Transition_Arms!$I$11</f>
        <v>8.3792955957333951E-2</v>
      </c>
      <c r="J6" s="6">
        <f t="shared" si="3"/>
        <v>1427.3488989990085</v>
      </c>
      <c r="K6" s="3">
        <f t="shared" si="1"/>
        <v>0.72326917415716763</v>
      </c>
      <c r="L6">
        <f t="shared" si="4"/>
        <v>0.96618357487922713</v>
      </c>
      <c r="M6">
        <f t="shared" si="0"/>
        <v>0.96618357487922713</v>
      </c>
      <c r="N6" s="3">
        <f>B5*Transition_Arms!$C$4+C5*Transition_Arms!$C$5+D5*Transition_Arms!$C$6+E5*Transition_Arms!$C$7+F5*Transition_Arms!$C$8+G5*Transition_Arms!$C$9+H5*Transition_Arms!$C$10+I5*Transition_Arms!$C$11</f>
        <v>2.3243800116205967E-2</v>
      </c>
      <c r="O6" s="3">
        <f>B5*Transition_Arms!$E$4+C5*Transition_Arms!$E$5+D5*Transition_Arms!$E$6+E5*Transition_Arms!$E$7+F5*Transition_Arms!$E$8+G5*Transition_Arms!$E$9+H5*Transition_Arms!$E$10+I5*Transition_Arms!$E$11</f>
        <v>3.1214581879754486E-2</v>
      </c>
      <c r="Q6" s="3">
        <f t="shared" si="2"/>
        <v>0.99999999999999989</v>
      </c>
    </row>
    <row r="7" spans="1:17" x14ac:dyDescent="0.25">
      <c r="A7">
        <v>5</v>
      </c>
      <c r="B7" s="3">
        <f>B6*Transition_Arms!$B$4+C6*Transition_Arms!$B$5+D6*Transition_Arms!$B$6+E6*Transition_Arms!$B$7+F6*Transition_Arms!$B$8+G6*Transition_Arms!$B$9+H6*Transition_Arms!$B$10+I6*Transition_Arms!$B$11</f>
        <v>0.62963073628080635</v>
      </c>
      <c r="C7" s="3">
        <f>B6*Transition_Arms!$C$4+C6*Transition_Arms!$C$5+D6*Transition_Arms!$C$6+E6*Transition_Arms!$C$7+F6*Transition_Arms!$C$8+G6*Transition_Arms!$C$9+H6*Transition_Arms!$C$10+I6*Transition_Arms!$C$11</f>
        <v>2.2231587165443219E-2</v>
      </c>
      <c r="D7" s="3">
        <f>B6*Transition_Arms!$D$4+C6*Transition_Arms!$D$5+D6*Transition_Arms!$D$6+E6*Transition_Arms!$D$7+F6*Transition_Arms!$D$8+G6*Transition_Arms!$D$9+H6*Transition_Arms!$D$10+I6*Transition_Arms!$D$11</f>
        <v>8.5358310337673826E-2</v>
      </c>
      <c r="E7" s="3">
        <f>B6*Transition_Arms!$E$4+C6*Transition_Arms!$E$5+D6*Transition_Arms!$E$6+E6*Transition_Arms!$E$7+F6*Transition_Arms!$E$8+G6*Transition_Arms!$E$9+H6*Transition_Arms!$E$10+I6*Transition_Arms!$E$11</f>
        <v>3.0047386568847773E-2</v>
      </c>
      <c r="F7" s="3">
        <f>B6*Transition_Arms!$F$4+C6*Transition_Arms!$F$5+D6*Transition_Arms!$F$6+E6*Transition_Arms!$F$7+F6*Transition_Arms!$F$8+G6*Transition_Arms!$F$9+H6*Transition_Arms!$F$10+I6*Transition_Arms!$F$11</f>
        <v>0.11426406969187297</v>
      </c>
      <c r="G7" s="3">
        <f>B6*Transition_Arms!$G$4+C6*Transition_Arms!$G$5+D6*Transition_Arms!$G$6+E6*Transition_Arms!$G$7+F6*Transition_Arms!$G$8+G6*Transition_Arms!$G$9+H6*Transition_Arms!$G$10+I6*Transition_Arms!$G$11</f>
        <v>6.1501671504989291E-3</v>
      </c>
      <c r="H7" s="3">
        <f>B6*Transition_Arms!$H$4+C6*Transition_Arms!$H$5+D6*Transition_Arms!$H$6+E6*Transition_Arms!$H$7+F6*Transition_Arms!$H$8+G6*Transition_Arms!$H$9+H6*Transition_Arms!$H$10+I6*Transition_Arms!$H$11</f>
        <v>8.6663232796546918E-3</v>
      </c>
      <c r="I7" s="3">
        <f>B6*Transition_Arms!$I$4+C6*Transition_Arms!$I$5+D6*Transition_Arms!$I$6+E6*Transition_Arms!$I$7+F6*Transition_Arms!$I$8+G6*Transition_Arms!$I$9+H6*Transition_Arms!$I$10+I6*Transition_Arms!$I$11</f>
        <v>0.10365141952520222</v>
      </c>
      <c r="J7" s="6">
        <f t="shared" si="3"/>
        <v>1606.44185183023</v>
      </c>
      <c r="K7" s="3">
        <f t="shared" si="1"/>
        <v>0.70104837138320264</v>
      </c>
      <c r="L7">
        <f t="shared" si="4"/>
        <v>0.96618357487922713</v>
      </c>
      <c r="M7">
        <f t="shared" si="0"/>
        <v>0.96618357487922713</v>
      </c>
      <c r="N7" s="3">
        <f>B6*Transition_Arms!$C$4+C6*Transition_Arms!$C$5+D6*Transition_Arms!$C$6+E6*Transition_Arms!$C$7+F6*Transition_Arms!$C$8+G6*Transition_Arms!$C$9+H6*Transition_Arms!$C$10+I6*Transition_Arms!$C$11</f>
        <v>2.2231587165443219E-2</v>
      </c>
      <c r="O7" s="3">
        <f>B6*Transition_Arms!$E$4+C6*Transition_Arms!$E$5+D6*Transition_Arms!$E$6+E6*Transition_Arms!$E$7+F6*Transition_Arms!$E$8+G6*Transition_Arms!$E$9+H6*Transition_Arms!$E$10+I6*Transition_Arms!$E$11</f>
        <v>3.0047386568847773E-2</v>
      </c>
      <c r="Q7" s="3">
        <f t="shared" si="2"/>
        <v>0.99999999999999989</v>
      </c>
    </row>
    <row r="8" spans="1:17" x14ac:dyDescent="0.25">
      <c r="A8">
        <v>6</v>
      </c>
      <c r="B8" s="3">
        <f>B7*Transition_Arms!$B$4+C7*Transition_Arms!$B$5+D7*Transition_Arms!$B$6+E7*Transition_Arms!$B$7+F7*Transition_Arms!$B$8+G7*Transition_Arms!$B$9+H7*Transition_Arms!$B$10+I7*Transition_Arms!$B$11</f>
        <v>0.57398838549724729</v>
      </c>
      <c r="C8" s="3">
        <f>B7*Transition_Arms!$C$4+C7*Transition_Arms!$C$5+D7*Transition_Arms!$C$6+E7*Transition_Arms!$C$7+F7*Transition_Arms!$C$8+G7*Transition_Arms!$C$9+H7*Transition_Arms!$C$10+I7*Transition_Arms!$C$11</f>
        <v>2.1331703338529753E-2</v>
      </c>
      <c r="D8" s="3">
        <f>B7*Transition_Arms!$D$4+C7*Transition_Arms!$D$5+D7*Transition_Arms!$D$6+E7*Transition_Arms!$D$7+F7*Transition_Arms!$D$8+G7*Transition_Arms!$D$9+H7*Transition_Arms!$D$10+I7*Transition_Arms!$D$11</f>
        <v>9.8832053397601941E-2</v>
      </c>
      <c r="E8" s="3">
        <f>B7*Transition_Arms!$E$4+C7*Transition_Arms!$E$5+D7*Transition_Arms!$E$6+E7*Transition_Arms!$E$7+F7*Transition_Arms!$E$8+G7*Transition_Arms!$E$9+H7*Transition_Arms!$E$10+I7*Transition_Arms!$E$11</f>
        <v>2.9014571659192124E-2</v>
      </c>
      <c r="F8" s="3">
        <f>B7*Transition_Arms!$F$4+C7*Transition_Arms!$F$5+D7*Transition_Arms!$F$6+E7*Transition_Arms!$F$7+F7*Transition_Arms!$F$8+G7*Transition_Arms!$F$9+H7*Transition_Arms!$F$10+I7*Transition_Arms!$F$11</f>
        <v>0.1329243229083692</v>
      </c>
      <c r="G8" s="3">
        <f>B7*Transition_Arms!$G$4+C7*Transition_Arms!$G$5+D7*Transition_Arms!$G$6+E7*Transition_Arms!$G$7+F7*Transition_Arms!$G$8+G7*Transition_Arms!$G$9+H7*Transition_Arms!$G$10+I7*Transition_Arms!$G$11</f>
        <v>7.3504443542883446E-3</v>
      </c>
      <c r="H8" s="3">
        <f>B7*Transition_Arms!$H$4+C7*Transition_Arms!$H$5+D7*Transition_Arms!$H$6+E7*Transition_Arms!$H$7+F7*Transition_Arms!$H$8+G7*Transition_Arms!$H$9+H7*Transition_Arms!$H$10+I7*Transition_Arms!$H$11</f>
        <v>1.3401831496674203E-2</v>
      </c>
      <c r="I8" s="3">
        <f>B7*Transition_Arms!$I$4+C7*Transition_Arms!$I$5+D7*Transition_Arms!$I$6+E7*Transition_Arms!$I$7+F7*Transition_Arms!$I$8+G7*Transition_Arms!$I$9+H7*Transition_Arms!$I$10+I7*Transition_Arms!$I$11</f>
        <v>0.12315668734809715</v>
      </c>
      <c r="J8" s="6">
        <f t="shared" si="3"/>
        <v>1766.5039138102904</v>
      </c>
      <c r="K8" s="3">
        <f t="shared" si="1"/>
        <v>0.67962840673953884</v>
      </c>
      <c r="L8">
        <f t="shared" si="4"/>
        <v>0.96618357487922713</v>
      </c>
      <c r="M8">
        <f t="shared" si="0"/>
        <v>0.96618357487922713</v>
      </c>
      <c r="N8" s="3">
        <f>B7*Transition_Arms!$C$4+C7*Transition_Arms!$C$5+D7*Transition_Arms!$C$6+E7*Transition_Arms!$C$7+F7*Transition_Arms!$C$8+G7*Transition_Arms!$C$9+H7*Transition_Arms!$C$10+I7*Transition_Arms!$C$11</f>
        <v>2.1331703338529753E-2</v>
      </c>
      <c r="O8" s="3">
        <f>B7*Transition_Arms!$E$4+C7*Transition_Arms!$E$5+D7*Transition_Arms!$E$6+E7*Transition_Arms!$E$7+F7*Transition_Arms!$E$8+G7*Transition_Arms!$E$9+H7*Transition_Arms!$E$10+I7*Transition_Arms!$E$11</f>
        <v>2.9014571659192124E-2</v>
      </c>
      <c r="Q8" s="3">
        <f>SUM(B8:I8)</f>
        <v>0.99999999999999989</v>
      </c>
    </row>
    <row r="9" spans="1:17" x14ac:dyDescent="0.25">
      <c r="A9">
        <v>7</v>
      </c>
      <c r="B9" s="3">
        <f>B8*Transition_Arms!$B$4+C8*Transition_Arms!$B$5+D8*Transition_Arms!$B$6+E8*Transition_Arms!$B$7+F8*Transition_Arms!$B$8+G8*Transition_Arms!$B$9+H8*Transition_Arms!$B$10+I8*Transition_Arms!$B$11</f>
        <v>0.52326331562505057</v>
      </c>
      <c r="C9" s="3">
        <f>B8*Transition_Arms!$C$4+C8*Transition_Arms!$C$5+D8*Transition_Arms!$C$6+E8*Transition_Arms!$C$7+F8*Transition_Arms!$C$8+G8*Transition_Arms!$C$9+H8*Transition_Arms!$C$10+I8*Transition_Arms!$C$11</f>
        <v>2.0525140038000506E-2</v>
      </c>
      <c r="D9" s="3">
        <f>B8*Transition_Arms!$D$4+C8*Transition_Arms!$D$5+D8*Transition_Arms!$D$6+E8*Transition_Arms!$D$7+F8*Transition_Arms!$D$8+G8*Transition_Arms!$D$9+H8*Transition_Arms!$D$10+I8*Transition_Arms!$D$11</f>
        <v>0.11007880617667125</v>
      </c>
      <c r="E9" s="3">
        <f>B8*Transition_Arms!$E$4+C8*Transition_Arms!$E$5+D8*Transition_Arms!$E$6+E8*Transition_Arms!$E$7+F8*Transition_Arms!$E$8+G8*Transition_Arms!$E$9+H8*Transition_Arms!$E$10+I8*Transition_Arms!$E$11</f>
        <v>2.8092388829068525E-2</v>
      </c>
      <c r="F9" s="3">
        <f>B8*Transition_Arms!$F$4+C8*Transition_Arms!$F$5+D8*Transition_Arms!$F$6+E8*Transition_Arms!$F$7+F8*Transition_Arms!$F$8+G8*Transition_Arms!$F$9+H8*Transition_Arms!$F$10+I8*Transition_Arms!$F$11</f>
        <v>0.14876666435921715</v>
      </c>
      <c r="G9" s="3">
        <f>B8*Transition_Arms!$G$4+C8*Transition_Arms!$G$5+D8*Transition_Arms!$G$6+E8*Transition_Arms!$G$7+F8*Transition_Arms!$G$8+G8*Transition_Arms!$G$9+H8*Transition_Arms!$G$10+I8*Transition_Arms!$G$11</f>
        <v>8.3657043485731893E-3</v>
      </c>
      <c r="H9" s="3">
        <f>B8*Transition_Arms!$H$4+C8*Transition_Arms!$H$5+D8*Transition_Arms!$H$6+E8*Transition_Arms!$H$7+F8*Transition_Arms!$H$8+G8*Transition_Arms!$H$9+H8*Transition_Arms!$H$10+I8*Transition_Arms!$H$11</f>
        <v>1.8591711290936584E-2</v>
      </c>
      <c r="I9" s="3">
        <f>B8*Transition_Arms!$I$4+C8*Transition_Arms!$I$5+D8*Transition_Arms!$I$6+E8*Transition_Arms!$I$7+F8*Transition_Arms!$I$8+G8*Transition_Arms!$I$9+H8*Transition_Arms!$I$10+I8*Transition_Arms!$I$11</f>
        <v>0.14231626933248223</v>
      </c>
      <c r="J9" s="6">
        <f t="shared" si="3"/>
        <v>1908.47087375416</v>
      </c>
      <c r="K9" s="3">
        <f t="shared" si="1"/>
        <v>0.65900026789614008</v>
      </c>
      <c r="L9">
        <f t="shared" si="4"/>
        <v>0.96618357487922713</v>
      </c>
      <c r="M9">
        <f t="shared" si="0"/>
        <v>0.96618357487922713</v>
      </c>
      <c r="N9" s="3">
        <f>B8*Transition_Arms!$C$4+C8*Transition_Arms!$C$5+D8*Transition_Arms!$C$6+E8*Transition_Arms!$C$7+F8*Transition_Arms!$C$8+G8*Transition_Arms!$C$9+H8*Transition_Arms!$C$10+I8*Transition_Arms!$C$11</f>
        <v>2.0525140038000506E-2</v>
      </c>
      <c r="O9" s="3">
        <f>B8*Transition_Arms!$E$4+C8*Transition_Arms!$E$5+D8*Transition_Arms!$E$6+E8*Transition_Arms!$E$7+F8*Transition_Arms!$E$8+G8*Transition_Arms!$E$9+H8*Transition_Arms!$E$10+I8*Transition_Arms!$E$11</f>
        <v>2.8092388829068525E-2</v>
      </c>
      <c r="Q9" s="3">
        <f t="shared" si="2"/>
        <v>1</v>
      </c>
    </row>
    <row r="10" spans="1:17" x14ac:dyDescent="0.25">
      <c r="A10">
        <v>8</v>
      </c>
      <c r="B10" s="3">
        <f>B9*Transition_Arms!$B$4+C9*Transition_Arms!$B$5+D9*Transition_Arms!$B$6+E9*Transition_Arms!$B$7+F9*Transition_Arms!$B$8+G9*Transition_Arms!$B$9+H9*Transition_Arms!$B$10+I9*Transition_Arms!$B$11</f>
        <v>0.4770209718472333</v>
      </c>
      <c r="C10" s="3">
        <f>B9*Transition_Arms!$C$4+C9*Transition_Arms!$C$5+D9*Transition_Arms!$C$6+E9*Transition_Arms!$C$7+F9*Transition_Arms!$C$8+G9*Transition_Arms!$C$9+H9*Transition_Arms!$C$10+I9*Transition_Arms!$C$11</f>
        <v>1.9795326354525269E-2</v>
      </c>
      <c r="D10" s="3">
        <f>B9*Transition_Arms!$D$4+C9*Transition_Arms!$D$5+D9*Transition_Arms!$D$6+E9*Transition_Arms!$D$7+F9*Transition_Arms!$D$8+G9*Transition_Arms!$D$9+H9*Transition_Arms!$D$10+I9*Transition_Arms!$D$11</f>
        <v>0.11941193347238604</v>
      </c>
      <c r="E10" s="3">
        <f>B9*Transition_Arms!$E$4+C9*Transition_Arms!$E$5+D9*Transition_Arms!$E$6+E9*Transition_Arms!$E$7+F9*Transition_Arms!$E$8+G9*Transition_Arms!$E$9+H9*Transition_Arms!$E$10+I9*Transition_Arms!$E$11</f>
        <v>2.7259909333180961E-2</v>
      </c>
      <c r="F10" s="3">
        <f>B9*Transition_Arms!$F$4+C9*Transition_Arms!$F$5+D9*Transition_Arms!$F$6+E9*Transition_Arms!$F$7+F9*Transition_Arms!$F$8+G9*Transition_Arms!$F$9+H9*Transition_Arms!$F$10+I9*Transition_Arms!$F$11</f>
        <v>0.16217186490107724</v>
      </c>
      <c r="G10" s="3">
        <f>B9*Transition_Arms!$G$4+C9*Transition_Arms!$G$5+D9*Transition_Arms!$G$6+E9*Transition_Arms!$G$7+F9*Transition_Arms!$G$8+G9*Transition_Arms!$G$9+H9*Transition_Arms!$G$10+I9*Transition_Arms!$G$11</f>
        <v>9.2211560844313607E-3</v>
      </c>
      <c r="H10" s="3">
        <f>B9*Transition_Arms!$H$4+C9*Transition_Arms!$H$5+D9*Transition_Arms!$H$6+E9*Transition_Arms!$H$7+F9*Transition_Arms!$H$8+G9*Transition_Arms!$H$9+H9*Transition_Arms!$H$10+I9*Transition_Arms!$H$11</f>
        <v>2.398314168124881E-2</v>
      </c>
      <c r="I10" s="3">
        <f>B9*Transition_Arms!$I$4+C9*Transition_Arms!$I$5+D9*Transition_Arms!$I$6+E9*Transition_Arms!$I$7+F9*Transition_Arms!$I$8+G9*Transition_Arms!$I$9+H9*Transition_Arms!$I$10+I9*Transition_Arms!$I$11</f>
        <v>0.16113569632591701</v>
      </c>
      <c r="J10" s="6">
        <f t="shared" si="3"/>
        <v>2033.3411943275116</v>
      </c>
      <c r="K10" s="3">
        <f t="shared" si="1"/>
        <v>0.63914697575711943</v>
      </c>
      <c r="L10">
        <f t="shared" si="4"/>
        <v>0.96618357487922713</v>
      </c>
      <c r="M10">
        <f t="shared" si="0"/>
        <v>0.96618357487922713</v>
      </c>
      <c r="N10" s="3">
        <f>B9*Transition_Arms!$C$4+C9*Transition_Arms!$C$5+D9*Transition_Arms!$C$6+E9*Transition_Arms!$C$7+F9*Transition_Arms!$C$8+G9*Transition_Arms!$C$9+H9*Transition_Arms!$C$10+I9*Transition_Arms!$C$11</f>
        <v>1.9795326354525269E-2</v>
      </c>
      <c r="O10" s="3">
        <f>B9*Transition_Arms!$E$4+C9*Transition_Arms!$E$5+D9*Transition_Arms!$E$6+E9*Transition_Arms!$E$7+F9*Transition_Arms!$E$8+G9*Transition_Arms!$E$9+H9*Transition_Arms!$E$10+I9*Transition_Arms!$E$11</f>
        <v>2.7259909333180961E-2</v>
      </c>
      <c r="Q10" s="3">
        <f t="shared" si="2"/>
        <v>1</v>
      </c>
    </row>
    <row r="11" spans="1:17" x14ac:dyDescent="0.25">
      <c r="A11">
        <v>9</v>
      </c>
      <c r="B11" s="3">
        <f>B10*Transition_Arms!$B$4+C10*Transition_Arms!$B$5+D10*Transition_Arms!$B$6+E10*Transition_Arms!$B$7+F10*Transition_Arms!$B$8+G10*Transition_Arms!$B$9+H10*Transition_Arms!$B$10+I10*Transition_Arms!$B$11</f>
        <v>0.43486520225532377</v>
      </c>
      <c r="C11" s="3">
        <f>B10*Transition_Arms!$C$4+C10*Transition_Arms!$C$5+D10*Transition_Arms!$C$6+E10*Transition_Arms!$C$7+F10*Transition_Arms!$C$8+G10*Transition_Arms!$C$9+H10*Transition_Arms!$C$10+I10*Transition_Arms!$C$11</f>
        <v>1.9128995153456386E-2</v>
      </c>
      <c r="D11" s="3">
        <f>B10*Transition_Arms!$D$4+C10*Transition_Arms!$D$5+D10*Transition_Arms!$D$6+E10*Transition_Arms!$D$7+F10*Transition_Arms!$D$8+G10*Transition_Arms!$D$9+H10*Transition_Arms!$D$10+I10*Transition_Arms!$D$11</f>
        <v>0.12709730939936714</v>
      </c>
      <c r="E11" s="3">
        <f>B10*Transition_Arms!$E$4+C10*Transition_Arms!$E$5+D10*Transition_Arms!$E$6+E10*Transition_Arms!$E$7+F10*Transition_Arms!$E$8+G10*Transition_Arms!$E$9+H10*Transition_Arms!$E$10+I10*Transition_Arms!$E$11</f>
        <v>2.6500469548239952E-2</v>
      </c>
      <c r="F11" s="3">
        <f>B10*Transition_Arms!$F$4+C10*Transition_Arms!$F$5+D10*Transition_Arms!$F$6+E10*Transition_Arms!$F$7+F10*Transition_Arms!$F$8+G10*Transition_Arms!$F$9+H10*Transition_Arms!$F$10+I10*Transition_Arms!$F$11</f>
        <v>0.17346333910595052</v>
      </c>
      <c r="G11" s="3">
        <f>B10*Transition_Arms!$G$4+C10*Transition_Arms!$G$5+D10*Transition_Arms!$G$6+E10*Transition_Arms!$G$7+F10*Transition_Arms!$G$8+G10*Transition_Arms!$G$9+H10*Transition_Arms!$G$10+I10*Transition_Arms!$G$11</f>
        <v>9.938339154913059E-3</v>
      </c>
      <c r="H11" s="3">
        <f>B10*Transition_Arms!$H$4+C10*Transition_Arms!$H$5+D10*Transition_Arms!$H$6+E10*Transition_Arms!$H$7+F10*Transition_Arms!$H$8+G10*Transition_Arms!$H$9+H10*Transition_Arms!$H$10+I10*Transition_Arms!$H$11</f>
        <v>2.9387213169690715E-2</v>
      </c>
      <c r="I11" s="3">
        <f>B10*Transition_Arms!$I$4+C10*Transition_Arms!$I$5+D10*Transition_Arms!$I$6+E10*Transition_Arms!$I$7+F10*Transition_Arms!$I$8+G10*Transition_Arms!$I$9+H10*Transition_Arms!$I$10+I10*Transition_Arms!$I$11</f>
        <v>0.17961913221305842</v>
      </c>
      <c r="J11" s="6">
        <f t="shared" si="3"/>
        <v>2142.1790189572898</v>
      </c>
      <c r="K11" s="3">
        <f t="shared" si="1"/>
        <v>0.62004671406756418</v>
      </c>
      <c r="L11">
        <f t="shared" si="4"/>
        <v>0.96618357487922713</v>
      </c>
      <c r="M11">
        <f t="shared" si="0"/>
        <v>0.96618357487922713</v>
      </c>
      <c r="N11" s="3">
        <f>B10*Transition_Arms!$C$4+C10*Transition_Arms!$C$5+D10*Transition_Arms!$C$6+E10*Transition_Arms!$C$7+F10*Transition_Arms!$C$8+G10*Transition_Arms!$C$9+H10*Transition_Arms!$C$10+I10*Transition_Arms!$C$11</f>
        <v>1.9128995153456386E-2</v>
      </c>
      <c r="O11" s="3">
        <f>B10*Transition_Arms!$E$4+C10*Transition_Arms!$E$5+D10*Transition_Arms!$E$6+E10*Transition_Arms!$E$7+F10*Transition_Arms!$E$8+G10*Transition_Arms!$E$9+H10*Transition_Arms!$E$10+I10*Transition_Arms!$E$11</f>
        <v>2.6500469548239952E-2</v>
      </c>
      <c r="Q11" s="3">
        <f t="shared" si="2"/>
        <v>0.99999999999999978</v>
      </c>
    </row>
    <row r="12" spans="1:17" x14ac:dyDescent="0.25">
      <c r="A12">
        <v>10</v>
      </c>
      <c r="B12" s="3">
        <f>B11*Transition_Arms!$B$4+C11*Transition_Arms!$B$5+D11*Transition_Arms!$B$6+E11*Transition_Arms!$B$7+F11*Transition_Arms!$B$8+G11*Transition_Arms!$B$9+H11*Transition_Arms!$B$10+I11*Transition_Arms!$B$11</f>
        <v>0.39643486406951034</v>
      </c>
      <c r="C12" s="3">
        <f>B11*Transition_Arms!$C$4+C11*Transition_Arms!$C$5+D11*Transition_Arms!$C$6+E11*Transition_Arms!$C$7+F11*Transition_Arms!$C$8+G11*Transition_Arms!$C$9+H11*Transition_Arms!$C$10+I11*Transition_Arms!$C$11</f>
        <v>1.8515432410731572E-2</v>
      </c>
      <c r="D12" s="3">
        <f>B11*Transition_Arms!$D$4+C11*Transition_Arms!$D$5+D11*Transition_Arms!$D$6+E11*Transition_Arms!$D$7+F11*Transition_Arms!$D$8+G11*Transition_Arms!$D$9+H11*Transition_Arms!$D$10+I11*Transition_Arms!$D$11</f>
        <v>0.13336129713900585</v>
      </c>
      <c r="E12" s="3">
        <f>B11*Transition_Arms!$E$4+C11*Transition_Arms!$E$5+D11*Transition_Arms!$E$6+E11*Transition_Arms!$E$7+F11*Transition_Arms!$E$8+G11*Transition_Arms!$E$9+H11*Transition_Arms!$E$10+I11*Transition_Arms!$E$11</f>
        <v>2.5800676113662959E-2</v>
      </c>
      <c r="F12" s="3">
        <f>B11*Transition_Arms!$F$4+C11*Transition_Arms!$F$5+D11*Transition_Arms!$F$6+E11*Transition_Arms!$F$7+F11*Transition_Arms!$F$8+G11*Transition_Arms!$F$9+H11*Transition_Arms!$F$10+I11*Transition_Arms!$F$11</f>
        <v>0.18291688357980299</v>
      </c>
      <c r="G12" s="3">
        <f>B11*Transition_Arms!$G$4+C11*Transition_Arms!$G$5+D11*Transition_Arms!$G$6+E11*Transition_Arms!$G$7+F11*Transition_Arms!$G$8+G11*Transition_Arms!$G$9+H11*Transition_Arms!$G$10+I11*Transition_Arms!$G$11</f>
        <v>1.0535613690625483E-2</v>
      </c>
      <c r="H12" s="3">
        <f>B11*Transition_Arms!$H$4+C11*Transition_Arms!$H$5+D11*Transition_Arms!$H$6+E11*Transition_Arms!$H$7+F11*Transition_Arms!$H$8+G11*Transition_Arms!$H$9+H11*Transition_Arms!$H$10+I11*Transition_Arms!$H$11</f>
        <v>3.4665440724795507E-2</v>
      </c>
      <c r="I12" s="3">
        <f>B11*Transition_Arms!$I$4+C11*Transition_Arms!$I$5+D11*Transition_Arms!$I$6+E11*Transition_Arms!$I$7+F11*Transition_Arms!$I$8+G11*Transition_Arms!$I$9+H11*Transition_Arms!$I$10+I11*Transition_Arms!$I$11</f>
        <v>0.19776979227186525</v>
      </c>
      <c r="J12" s="6">
        <f t="shared" si="3"/>
        <v>2236.0745867429582</v>
      </c>
      <c r="K12" s="3">
        <f t="shared" si="1"/>
        <v>0.60167430660290833</v>
      </c>
      <c r="L12">
        <f t="shared" si="4"/>
        <v>0.96618357487922713</v>
      </c>
      <c r="M12">
        <f t="shared" si="0"/>
        <v>0.96618357487922713</v>
      </c>
      <c r="N12" s="3">
        <f>B11*Transition_Arms!$C$4+C11*Transition_Arms!$C$5+D11*Transition_Arms!$C$6+E11*Transition_Arms!$C$7+F11*Transition_Arms!$C$8+G11*Transition_Arms!$C$9+H11*Transition_Arms!$C$10+I11*Transition_Arms!$C$11</f>
        <v>1.8515432410731572E-2</v>
      </c>
      <c r="O12" s="3">
        <f>B11*Transition_Arms!$E$4+C11*Transition_Arms!$E$5+D11*Transition_Arms!$E$6+E11*Transition_Arms!$E$7+F11*Transition_Arms!$E$8+G11*Transition_Arms!$E$9+H11*Transition_Arms!$E$10+I11*Transition_Arms!$E$11</f>
        <v>2.5800676113662959E-2</v>
      </c>
      <c r="Q12" s="3">
        <f t="shared" si="2"/>
        <v>1</v>
      </c>
    </row>
    <row r="13" spans="1:17" x14ac:dyDescent="0.25">
      <c r="B13" s="3"/>
      <c r="C13" s="3"/>
      <c r="D13" s="3"/>
      <c r="E13" s="3"/>
      <c r="F13" s="3"/>
      <c r="G13" s="3"/>
      <c r="H13" s="3"/>
      <c r="I13" s="3"/>
      <c r="J13" s="3"/>
      <c r="K13" s="3"/>
      <c r="N13" s="3"/>
      <c r="O13" s="3"/>
    </row>
    <row r="14" spans="1:17" x14ac:dyDescent="0.25">
      <c r="B14" s="3"/>
      <c r="C14" s="3"/>
      <c r="D14" s="3"/>
      <c r="E14" s="3"/>
      <c r="F14" s="3"/>
      <c r="G14" s="3"/>
      <c r="H14" s="3"/>
      <c r="I14" s="3"/>
      <c r="J14" s="3"/>
      <c r="K14" s="3"/>
      <c r="N14" s="3"/>
      <c r="O14" s="3"/>
    </row>
    <row r="15" spans="1:17" x14ac:dyDescent="0.25">
      <c r="B15" s="3"/>
      <c r="C15" s="3"/>
      <c r="D15" s="3"/>
      <c r="E15" s="3"/>
      <c r="F15" s="3"/>
      <c r="G15" s="3"/>
      <c r="H15" s="3"/>
      <c r="I15" s="3"/>
      <c r="J15" s="3"/>
      <c r="K15" s="3"/>
      <c r="N15" s="3"/>
      <c r="O15" s="3"/>
    </row>
    <row r="16" spans="1:17" x14ac:dyDescent="0.25">
      <c r="A16" s="5" t="s">
        <v>73</v>
      </c>
      <c r="B16" s="3"/>
      <c r="C16" s="3"/>
      <c r="D16" s="3"/>
      <c r="E16" s="3"/>
      <c r="F16" s="3"/>
      <c r="G16" s="3"/>
      <c r="H16" s="3"/>
      <c r="I16" s="3"/>
      <c r="J16" s="3"/>
      <c r="K16" s="3"/>
      <c r="N16" s="3"/>
      <c r="O16" s="3"/>
    </row>
    <row r="17" spans="1:17" x14ac:dyDescent="0.25">
      <c r="A17" s="14" t="s">
        <v>74</v>
      </c>
      <c r="B17" s="14" t="s">
        <v>61</v>
      </c>
      <c r="C17" s="14" t="s">
        <v>62</v>
      </c>
      <c r="D17" s="14" t="s">
        <v>63</v>
      </c>
      <c r="E17" s="14" t="s">
        <v>64</v>
      </c>
      <c r="F17" s="14" t="s">
        <v>65</v>
      </c>
      <c r="G17" s="14" t="s">
        <v>66</v>
      </c>
      <c r="H17" s="14" t="s">
        <v>67</v>
      </c>
      <c r="I17" s="14" t="s">
        <v>68</v>
      </c>
      <c r="J17" s="14" t="s">
        <v>75</v>
      </c>
      <c r="K17" s="14" t="s">
        <v>76</v>
      </c>
      <c r="L17" s="14" t="s">
        <v>77</v>
      </c>
      <c r="M17" s="14" t="s">
        <v>78</v>
      </c>
      <c r="N17" s="14" t="s">
        <v>79</v>
      </c>
      <c r="O17" s="14" t="s">
        <v>80</v>
      </c>
    </row>
    <row r="18" spans="1:17" x14ac:dyDescent="0.25">
      <c r="A18">
        <v>0</v>
      </c>
      <c r="B18">
        <f>Initial_cohort_size</f>
        <v>1</v>
      </c>
      <c r="C18" s="3">
        <v>0</v>
      </c>
      <c r="D18" s="3">
        <v>0</v>
      </c>
      <c r="E18" s="3">
        <v>0</v>
      </c>
      <c r="F18" s="3">
        <v>0</v>
      </c>
      <c r="G18" s="3">
        <v>0</v>
      </c>
      <c r="H18" s="3">
        <v>0</v>
      </c>
      <c r="I18" s="3">
        <v>0</v>
      </c>
      <c r="L18">
        <f>1</f>
        <v>1</v>
      </c>
      <c r="M18">
        <f>1</f>
        <v>1</v>
      </c>
      <c r="N18">
        <v>0</v>
      </c>
      <c r="O18">
        <v>0</v>
      </c>
    </row>
    <row r="19" spans="1:17" x14ac:dyDescent="0.25">
      <c r="A19">
        <v>1</v>
      </c>
      <c r="B19" s="3">
        <f>B18*Transition_Arms!$B$15+C18*Transition_Arms!$B$16+D18*Transition_Arms!$B$17+E18*Transition_Arms!$B$18+F18*Transition_Arms!$B$19+G18*Transition_Arms!$B$20+H18*Transition_Arms!$B$21+I18*Transition_Arms!$B$22</f>
        <v>0.93633275999840948</v>
      </c>
      <c r="C19" s="3">
        <f>B18*Transition_Arms!$C$15+C18*Transition_Arms!$C$16+D18*Transition_Arms!$C$17+E18*Transition_Arms!$C$18+F18*Transition_Arms!$C$19+G18*Transition_Arms!$C$20+H18*Transition_Arms!$C$21+I18*Transition_Arms!$C$22</f>
        <v>1.6872360858102172E-2</v>
      </c>
      <c r="D19" s="3">
        <f>B18*Transition_Arms!$D$15+C18*Transition_Arms!$D$16+D18*Transition_Arms!$D$17+E18*Transition_Arms!$D$18+F18*Transition_Arms!$D$19+G18*Transition_Arms!$D$20+H18*Transition_Arms!$D$21+I18*Transition_Arms!$D$22</f>
        <v>0</v>
      </c>
      <c r="E19" s="3">
        <f>B18*Transition_Arms!$E$15+C18*Transition_Arms!$E$16+D18*Transition_Arms!$E$17+E18*Transition_Arms!$E$18+F18*Transition_Arms!$E$19+G18*Transition_Arms!$E$20+H18*Transition_Arms!$E$21+I18*Transition_Arms!$E$22</f>
        <v>2.7296130570347826E-2</v>
      </c>
      <c r="F19" s="3">
        <f>B18*Transition_Arms!$F$15+C18*Transition_Arms!$F$16+D18*Transition_Arms!$F$17+E18*Transition_Arms!$F$18+F18*Transition_Arms!$F$19+G18*Transition_Arms!$F$20+H18*Transition_Arms!$F$21+I18*Transition_Arms!$F$22</f>
        <v>0</v>
      </c>
      <c r="G19" s="3">
        <f>B18*Transition_Arms!$G$15+C18*Transition_Arms!$G$16+D18*Transition_Arms!$G$17+E18*Transition_Arms!$G$18+F18*Transition_Arms!$G$19+G18*Transition_Arms!$G$20+H18*Transition_Arms!$G$21+I18*Transition_Arms!$G$22</f>
        <v>4.9186590995018169E-4</v>
      </c>
      <c r="H19" s="3">
        <f>B18*Transition_Arms!$H$15+C18*Transition_Arms!$H$16+D18*Transition_Arms!$H$17+E18*Transition_Arms!$H$18+F18*Transition_Arms!$H$19+G18*Transition_Arms!$H$20+H18*Transition_Arms!$H$21+I18*Transition_Arms!$H$22</f>
        <v>0</v>
      </c>
      <c r="I19" s="3">
        <f>B18*Transition_Arms!$I$15+C18*Transition_Arms!$I$16+D18*Transition_Arms!$I$17+E18*Transition_Arms!$I$18+F18*Transition_Arms!$I$19+G18*Transition_Arms!$I$20+H18*Transition_Arms!$I$21+I18*Transition_Arms!$I$22</f>
        <v>1.9006882663190408E-2</v>
      </c>
      <c r="J19" s="6">
        <f>(B19*c_state_Base+C19*c_state_PostStrokeY1+D19*c_state_PostStrokeY2p+E19*c_state_PostCHDY1+F19*c_state_PostCHDY2p+G19*c_state_PostBothY1+H19*c_state_PostBothY2p+I19*c_state_Dead+Per_cycle_periodontal_maintenance_cost_Treated)*L19</f>
        <v>1748.0369426171956</v>
      </c>
      <c r="K19" s="3">
        <f t="shared" ref="K19:K28" si="5">((B19*u_Base+C19*u_PostStrokeY1+D19*u_PostStrokeY2p+E19*u_PostCHDY1+F19*u_PostCHDY2p+G19*u_PostBothY1+H19*u_PostBothY2p+I19*u_Dead) - (du_event_stroke*N19 + du_event_chd*O19))*Cycle_length_years*M19</f>
        <v>0.79325947486702708</v>
      </c>
      <c r="L19">
        <f t="shared" ref="L19:L28" si="6">1/((1+Discount_rate_costs)^(1*Cycle_length_years))</f>
        <v>0.96618357487922713</v>
      </c>
      <c r="M19">
        <f t="shared" ref="M19:M28" si="7">1/((1+Discount_rate_QALYs)^(1*Cycle_length_years))</f>
        <v>0.96618357487922713</v>
      </c>
      <c r="N19" s="3">
        <f>B18*Transition_Arms!$C$15+C18*Transition_Arms!$C$16+D18*Transition_Arms!$C$17+E18*Transition_Arms!$C$18+F18*Transition_Arms!$C$19+G18*Transition_Arms!$C$20+H18*Transition_Arms!$C$21+I18*Transition_Arms!$C$22</f>
        <v>1.6872360858102172E-2</v>
      </c>
      <c r="O19" s="3">
        <f>B18*Transition_Arms!$E$15+C18*Transition_Arms!$E$16+D18*Transition_Arms!$E$17+E18*Transition_Arms!$E$18+F18*Transition_Arms!$E$19+G18*Transition_Arms!$E$20+H18*Transition_Arms!$E$21+I18*Transition_Arms!$E$22</f>
        <v>2.7296130570347826E-2</v>
      </c>
      <c r="Q19" s="3">
        <f>SUM(B19:I19)</f>
        <v>1.0000000000000002</v>
      </c>
    </row>
    <row r="20" spans="1:17" x14ac:dyDescent="0.25">
      <c r="A20">
        <v>2</v>
      </c>
      <c r="B20" s="3">
        <f>B19*Transition_Arms!$B$15+C19*Transition_Arms!$B$16+D19*Transition_Arms!$B$17+E19*Transition_Arms!$B$18+F19*Transition_Arms!$B$19+G19*Transition_Arms!$B$20+H19*Transition_Arms!$B$21+I19*Transition_Arms!$B$22</f>
        <v>0.87671903744623914</v>
      </c>
      <c r="C20" s="3">
        <f>B19*Transition_Arms!$C$15+C19*Transition_Arms!$C$16+D19*Transition_Arms!$C$17+E19*Transition_Arms!$C$18+F19*Transition_Arms!$C$19+G19*Transition_Arms!$C$20+H19*Transition_Arms!$C$21+I19*Transition_Arms!$C$22</f>
        <v>1.5798144209955938E-2</v>
      </c>
      <c r="D20" s="3">
        <f>B19*Transition_Arms!$D$15+C19*Transition_Arms!$D$16+D19*Transition_Arms!$D$17+E19*Transition_Arms!$D$18+F19*Transition_Arms!$D$19+G19*Transition_Arms!$D$20+H19*Transition_Arms!$D$21+I19*Transition_Arms!$D$22</f>
        <v>1.666069709113728E-2</v>
      </c>
      <c r="E20" s="3">
        <f>B19*Transition_Arms!$E$15+C19*Transition_Arms!$E$16+D19*Transition_Arms!$E$17+E19*Transition_Arms!$E$18+F19*Transition_Arms!$E$19+G19*Transition_Arms!$E$20+H19*Transition_Arms!$E$21+I19*Transition_Arms!$E$22</f>
        <v>2.555826127421074E-2</v>
      </c>
      <c r="F20" s="3">
        <f>B19*Transition_Arms!$F$15+C19*Transition_Arms!$F$16+D19*Transition_Arms!$F$17+E19*Transition_Arms!$F$18+F19*Transition_Arms!$F$19+G19*Transition_Arms!$F$20+H19*Transition_Arms!$F$21+I19*Transition_Arms!$F$22</f>
        <v>2.6953700612342812E-2</v>
      </c>
      <c r="G20" s="3">
        <f>B19*Transition_Arms!$G$15+C19*Transition_Arms!$G$16+D19*Transition_Arms!$G$17+E19*Transition_Arms!$G$18+F19*Transition_Arms!$G$19+G19*Transition_Arms!$G$20+H19*Transition_Arms!$G$21+I19*Transition_Arms!$G$22</f>
        <v>4.6055016501278274E-4</v>
      </c>
      <c r="H20" s="3">
        <f>B19*Transition_Arms!$H$15+C19*Transition_Arms!$H$16+D19*Transition_Arms!$H$17+E19*Transition_Arms!$H$18+F19*Transition_Arms!$H$19+G19*Transition_Arms!$H$20+H19*Transition_Arms!$H$21+I19*Transition_Arms!$H$22</f>
        <v>4.8569545210985662E-4</v>
      </c>
      <c r="I20" s="3">
        <f>B19*Transition_Arms!$I$15+C19*Transition_Arms!$I$16+D19*Transition_Arms!$I$17+E19*Transition_Arms!$I$18+F19*Transition_Arms!$I$19+G19*Transition_Arms!$I$20+H19*Transition_Arms!$I$21+I19*Transition_Arms!$I$22</f>
        <v>3.7363913748991631E-2</v>
      </c>
      <c r="J20" s="6">
        <f t="shared" ref="J20:J28" si="8">(B20*c_state_Base+C20*c_state_PostStrokeY1+D20*c_state_PostStrokeY2p+E20*c_state_PostCHDY1+F20*c_state_PostCHDY2p+G20*c_state_PostBothY1+H20*c_state_PostBothY2p+I20*c_state_Dead+Per_cycle_periodontal_maintenance_cost_Treated)*L20</f>
        <v>1878.4320517411866</v>
      </c>
      <c r="K20" s="3">
        <f t="shared" si="5"/>
        <v>0.77320837400593323</v>
      </c>
      <c r="L20">
        <f t="shared" si="6"/>
        <v>0.96618357487922713</v>
      </c>
      <c r="M20">
        <f t="shared" si="7"/>
        <v>0.96618357487922713</v>
      </c>
      <c r="N20" s="3">
        <f>B19*Transition_Arms!$C$15+C19*Transition_Arms!$C$16+D19*Transition_Arms!$C$17+E19*Transition_Arms!$C$18+F19*Transition_Arms!$C$19+G19*Transition_Arms!$C$20+H19*Transition_Arms!$C$21+I19*Transition_Arms!$C$22</f>
        <v>1.5798144209955938E-2</v>
      </c>
      <c r="O20" s="3">
        <f>B19*Transition_Arms!$E$15+C19*Transition_Arms!$E$16+D19*Transition_Arms!$E$17+E19*Transition_Arms!$E$18+F19*Transition_Arms!$E$19+G19*Transition_Arms!$E$20+H19*Transition_Arms!$E$21+I19*Transition_Arms!$E$22</f>
        <v>2.555826127421074E-2</v>
      </c>
      <c r="Q20" s="3">
        <f t="shared" ref="Q20:Q28" si="9">SUM(B20:I20)</f>
        <v>1.0000000000000002</v>
      </c>
    </row>
    <row r="21" spans="1:17" x14ac:dyDescent="0.25">
      <c r="A21">
        <v>3</v>
      </c>
      <c r="B21" s="3">
        <f>B20*Transition_Arms!$B$15+C20*Transition_Arms!$B$16+D20*Transition_Arms!$B$17+E20*Transition_Arms!$B$18+F20*Transition_Arms!$B$19+G20*Transition_Arms!$B$20+H20*Transition_Arms!$B$21+I20*Transition_Arms!$B$22</f>
        <v>0.82090075607518598</v>
      </c>
      <c r="C21" s="3">
        <f>B20*Transition_Arms!$C$15+C20*Transition_Arms!$C$16+D20*Transition_Arms!$C$17+E20*Transition_Arms!$C$18+F20*Transition_Arms!$C$19+G20*Transition_Arms!$C$20+H20*Transition_Arms!$C$21+I20*Transition_Arms!$C$22</f>
        <v>1.5188532038321542E-2</v>
      </c>
      <c r="D21" s="3">
        <f>B20*Transition_Arms!$D$15+C20*Transition_Arms!$D$16+D20*Transition_Arms!$D$17+E20*Transition_Arms!$D$18+F20*Transition_Arms!$D$19+G20*Transition_Arms!$D$20+H20*Transition_Arms!$D$21+I20*Transition_Arms!$D$22</f>
        <v>3.1088978030439599E-2</v>
      </c>
      <c r="E21" s="3">
        <f>B20*Transition_Arms!$E$15+C20*Transition_Arms!$E$16+D20*Transition_Arms!$E$17+E20*Transition_Arms!$E$18+F20*Transition_Arms!$E$19+G20*Transition_Arms!$E$20+H20*Transition_Arms!$E$21+I20*Transition_Arms!$E$22</f>
        <v>2.4828662222163622E-2</v>
      </c>
      <c r="F21" s="3">
        <f>B20*Transition_Arms!$F$15+C20*Transition_Arms!$F$16+D20*Transition_Arms!$F$17+E20*Transition_Arms!$F$18+F20*Transition_Arms!$F$19+G20*Transition_Arms!$F$20+H20*Transition_Arms!$F$21+I20*Transition_Arms!$F$22</f>
        <v>5.031591981299087E-2</v>
      </c>
      <c r="G21" s="3">
        <f>B20*Transition_Arms!$G$15+C20*Transition_Arms!$G$16+D20*Transition_Arms!$G$17+E20*Transition_Arms!$G$18+F20*Transition_Arms!$G$19+G20*Transition_Arms!$G$20+H20*Transition_Arms!$G$21+I20*Transition_Arms!$G$22</f>
        <v>1.3623774585549786E-3</v>
      </c>
      <c r="H21" s="3">
        <f>B20*Transition_Arms!$H$15+C20*Transition_Arms!$H$16+D20*Transition_Arms!$H$17+E20*Transition_Arms!$H$18+F20*Transition_Arms!$H$19+G20*Transition_Arms!$H$20+H20*Transition_Arms!$H$21+I20*Transition_Arms!$H$22</f>
        <v>8.8737841170080309E-4</v>
      </c>
      <c r="I21" s="3">
        <f>B20*Transition_Arms!$I$15+C20*Transition_Arms!$I$16+D20*Transition_Arms!$I$17+E20*Transition_Arms!$I$18+F20*Transition_Arms!$I$19+G20*Transition_Arms!$I$20+H20*Transition_Arms!$I$21+I20*Transition_Arms!$I$22</f>
        <v>5.5427395950642819E-2</v>
      </c>
      <c r="J21" s="6">
        <f t="shared" si="8"/>
        <v>2021.1566904168312</v>
      </c>
      <c r="K21" s="3">
        <f t="shared" si="5"/>
        <v>0.75396995134184674</v>
      </c>
      <c r="L21">
        <f t="shared" si="6"/>
        <v>0.96618357487922713</v>
      </c>
      <c r="M21">
        <f t="shared" si="7"/>
        <v>0.96618357487922713</v>
      </c>
      <c r="N21" s="3">
        <f>B20*Transition_Arms!$C$15+C20*Transition_Arms!$C$16+D20*Transition_Arms!$C$17+E20*Transition_Arms!$C$18+F20*Transition_Arms!$C$19+G20*Transition_Arms!$C$20+H20*Transition_Arms!$C$21+I20*Transition_Arms!$C$22</f>
        <v>1.5188532038321542E-2</v>
      </c>
      <c r="O21" s="3">
        <f>B20*Transition_Arms!$E$15+C20*Transition_Arms!$E$16+D20*Transition_Arms!$E$17+E20*Transition_Arms!$E$18+F20*Transition_Arms!$E$19+G20*Transition_Arms!$E$20+H20*Transition_Arms!$E$21+I20*Transition_Arms!$E$22</f>
        <v>2.4828662222163622E-2</v>
      </c>
      <c r="Q21" s="3">
        <f t="shared" si="9"/>
        <v>1.0000000000000002</v>
      </c>
    </row>
    <row r="22" spans="1:17" x14ac:dyDescent="0.25">
      <c r="A22">
        <v>4</v>
      </c>
      <c r="B22" s="3">
        <f>B21*Transition_Arms!$B$15+C21*Transition_Arms!$B$16+D21*Transition_Arms!$B$17+E21*Transition_Arms!$B$18+F21*Transition_Arms!$B$19+G21*Transition_Arms!$B$20+H21*Transition_Arms!$B$21+I21*Transition_Arms!$B$22</f>
        <v>0.76863627062065998</v>
      </c>
      <c r="C22" s="3">
        <f>B21*Transition_Arms!$C$15+C21*Transition_Arms!$C$16+D21*Transition_Arms!$C$17+E21*Transition_Arms!$C$18+F21*Transition_Arms!$C$19+G21*Transition_Arms!$C$20+H21*Transition_Arms!$C$21+I21*Transition_Arms!$C$22</f>
        <v>1.4589273239555516E-2</v>
      </c>
      <c r="D22" s="3">
        <f>B21*Transition_Arms!$D$15+C21*Transition_Arms!$D$16+D21*Transition_Arms!$D$17+E21*Transition_Arms!$D$18+F21*Transition_Arms!$D$19+G21*Transition_Arms!$D$20+H21*Transition_Arms!$D$21+I21*Transition_Arms!$D$22</f>
        <v>4.3900615108887223E-2</v>
      </c>
      <c r="E22" s="3">
        <f>B21*Transition_Arms!$E$15+C21*Transition_Arms!$E$16+D21*Transition_Arms!$E$17+E21*Transition_Arms!$E$18+F21*Transition_Arms!$E$19+G21*Transition_Arms!$E$20+H21*Transition_Arms!$E$21+I21*Transition_Arms!$E$22</f>
        <v>2.408207136606054E-2</v>
      </c>
      <c r="F22" s="3">
        <f>B21*Transition_Arms!$F$15+C21*Transition_Arms!$F$16+D21*Transition_Arms!$F$17+E21*Transition_Arms!$F$18+F21*Transition_Arms!$F$19+G21*Transition_Arms!$F$20+H21*Transition_Arms!$F$21+I21*Transition_Arms!$F$22</f>
        <v>7.1332171067575376E-2</v>
      </c>
      <c r="G22" s="3">
        <f>B21*Transition_Arms!$G$15+C21*Transition_Arms!$G$16+D21*Transition_Arms!$G$17+E21*Transition_Arms!$G$18+F21*Transition_Arms!$G$19+G21*Transition_Arms!$G$20+H21*Transition_Arms!$G$21+I21*Transition_Arms!$G$22</f>
        <v>2.1416191158201738E-3</v>
      </c>
      <c r="H22" s="3">
        <f>B21*Transition_Arms!$H$15+C21*Transition_Arms!$H$16+D21*Transition_Arms!$H$17+E21*Transition_Arms!$H$18+F21*Transition_Arms!$H$19+G21*Transition_Arms!$H$20+H21*Transition_Arms!$H$21+I21*Transition_Arms!$H$22</f>
        <v>2.135668737874144E-3</v>
      </c>
      <c r="I22" s="3">
        <f>B21*Transition_Arms!$I$15+C21*Transition_Arms!$I$16+D21*Transition_Arms!$I$17+E21*Transition_Arms!$I$18+F21*Transition_Arms!$I$19+G21*Transition_Arms!$I$20+H21*Transition_Arms!$I$21+I21*Transition_Arms!$I$22</f>
        <v>7.3182310743567305E-2</v>
      </c>
      <c r="J22" s="6">
        <f t="shared" si="8"/>
        <v>2152.6907812822587</v>
      </c>
      <c r="K22" s="3">
        <f t="shared" si="5"/>
        <v>0.73518951716270264</v>
      </c>
      <c r="L22">
        <f t="shared" si="6"/>
        <v>0.96618357487922713</v>
      </c>
      <c r="M22">
        <f t="shared" si="7"/>
        <v>0.96618357487922713</v>
      </c>
      <c r="N22" s="3">
        <f>B21*Transition_Arms!$C$15+C21*Transition_Arms!$C$16+D21*Transition_Arms!$C$17+E21*Transition_Arms!$C$18+F21*Transition_Arms!$C$19+G21*Transition_Arms!$C$20+H21*Transition_Arms!$C$21+I21*Transition_Arms!$C$22</f>
        <v>1.4589273239555516E-2</v>
      </c>
      <c r="O22" s="3">
        <f>B21*Transition_Arms!$E$15+C21*Transition_Arms!$E$16+D21*Transition_Arms!$E$17+E21*Transition_Arms!$E$18+F21*Transition_Arms!$E$19+G21*Transition_Arms!$E$20+H21*Transition_Arms!$E$21+I21*Transition_Arms!$E$22</f>
        <v>2.408207136606054E-2</v>
      </c>
      <c r="Q22" s="3">
        <f t="shared" si="9"/>
        <v>1.0000000000000004</v>
      </c>
    </row>
    <row r="23" spans="1:17" x14ac:dyDescent="0.25">
      <c r="A23">
        <v>5</v>
      </c>
      <c r="B23" s="3">
        <f>B22*Transition_Arms!$B$15+C22*Transition_Arms!$B$16+D22*Transition_Arms!$B$17+E22*Transition_Arms!$B$18+F22*Transition_Arms!$B$19+G22*Transition_Arms!$B$20+H22*Transition_Arms!$B$21+I22*Transition_Arms!$B$22</f>
        <v>0.71969932070512699</v>
      </c>
      <c r="C23" s="3">
        <f>B22*Transition_Arms!$C$15+C22*Transition_Arms!$C$16+D22*Transition_Arms!$C$17+E22*Transition_Arms!$C$18+F22*Transition_Arms!$C$19+G22*Transition_Arms!$C$20+H22*Transition_Arms!$C$21+I22*Transition_Arms!$C$22</f>
        <v>1.4039619526856945E-2</v>
      </c>
      <c r="D23" s="3">
        <f>B22*Transition_Arms!$D$15+C22*Transition_Arms!$D$16+D22*Transition_Arms!$D$17+E22*Transition_Arms!$D$18+F22*Transition_Arms!$D$19+G22*Transition_Arms!$D$20+H22*Transition_Arms!$D$21+I22*Transition_Arms!$D$22</f>
        <v>5.521952346297683E-2</v>
      </c>
      <c r="E23" s="3">
        <f>B22*Transition_Arms!$E$15+C22*Transition_Arms!$E$16+D22*Transition_Arms!$E$17+E22*Transition_Arms!$E$18+F22*Transition_Arms!$E$19+G22*Transition_Arms!$E$20+H22*Transition_Arms!$E$21+I22*Transition_Arms!$E$22</f>
        <v>2.3399847658607271E-2</v>
      </c>
      <c r="F23" s="3">
        <f>B22*Transition_Arms!$F$15+C22*Transition_Arms!$F$16+D22*Transition_Arms!$F$17+E22*Transition_Arms!$F$18+F22*Transition_Arms!$F$19+G22*Transition_Arms!$F$20+H22*Transition_Arms!$F$21+I22*Transition_Arms!$F$22</f>
        <v>9.0148906025155406E-2</v>
      </c>
      <c r="G23" s="3">
        <f>B22*Transition_Arms!$G$15+C22*Transition_Arms!$G$16+D22*Transition_Arms!$G$17+E22*Transition_Arms!$G$18+F22*Transition_Arms!$G$19+G22*Transition_Arms!$G$20+H22*Transition_Arms!$G$21+I22*Transition_Arms!$G$22</f>
        <v>2.8385447398799083E-3</v>
      </c>
      <c r="H23" s="3">
        <f>B22*Transition_Arms!$H$15+C22*Transition_Arms!$H$16+D22*Transition_Arms!$H$17+E22*Transition_Arms!$H$18+F22*Transition_Arms!$H$19+G22*Transition_Arms!$H$20+H22*Transition_Arms!$H$21+I22*Transition_Arms!$H$22</f>
        <v>4.0169790586708012E-3</v>
      </c>
      <c r="I23" s="3">
        <f>B22*Transition_Arms!$I$15+C22*Transition_Arms!$I$16+D22*Transition_Arms!$I$17+E22*Transition_Arms!$I$18+F22*Transition_Arms!$I$19+G22*Transition_Arms!$I$20+H22*Transition_Arms!$I$21+I22*Transition_Arms!$I$22</f>
        <v>9.0637258822726219E-2</v>
      </c>
      <c r="J23" s="6">
        <f t="shared" si="8"/>
        <v>2274.6568730415602</v>
      </c>
      <c r="K23" s="3">
        <f t="shared" si="5"/>
        <v>0.71690068540323126</v>
      </c>
      <c r="L23">
        <f t="shared" si="6"/>
        <v>0.96618357487922713</v>
      </c>
      <c r="M23">
        <f t="shared" si="7"/>
        <v>0.96618357487922713</v>
      </c>
      <c r="N23" s="3">
        <f>B22*Transition_Arms!$C$15+C22*Transition_Arms!$C$16+D22*Transition_Arms!$C$17+E22*Transition_Arms!$C$18+F22*Transition_Arms!$C$19+G22*Transition_Arms!$C$20+H22*Transition_Arms!$C$21+I22*Transition_Arms!$C$22</f>
        <v>1.4039619526856945E-2</v>
      </c>
      <c r="O23" s="3">
        <f>B22*Transition_Arms!$E$15+C22*Transition_Arms!$E$16+D22*Transition_Arms!$E$17+E22*Transition_Arms!$E$18+F22*Transition_Arms!$E$19+G22*Transition_Arms!$E$20+H22*Transition_Arms!$E$21+I22*Transition_Arms!$E$22</f>
        <v>2.3399847658607271E-2</v>
      </c>
      <c r="Q23" s="3">
        <f t="shared" si="9"/>
        <v>1.0000000000000004</v>
      </c>
    </row>
    <row r="24" spans="1:17" x14ac:dyDescent="0.25">
      <c r="A24">
        <v>6</v>
      </c>
      <c r="B24" s="3">
        <f>B23*Transition_Arms!$B$15+C23*Transition_Arms!$B$16+D23*Transition_Arms!$B$17+E23*Transition_Arms!$B$18+F23*Transition_Arms!$B$19+G23*Transition_Arms!$B$20+H23*Transition_Arms!$B$21+I23*Transition_Arms!$B$22</f>
        <v>0.67387805132481204</v>
      </c>
      <c r="C24" s="3">
        <f>B23*Transition_Arms!$C$15+C23*Transition_Arms!$C$16+D23*Transition_Arms!$C$17+E23*Transition_Arms!$C$18+F23*Transition_Arms!$C$19+G23*Transition_Arms!$C$20+H23*Transition_Arms!$C$21+I23*Transition_Arms!$C$22</f>
        <v>1.3531873661023451E-2</v>
      </c>
      <c r="D24" s="3">
        <f>B23*Transition_Arms!$D$15+C23*Transition_Arms!$D$16+D23*Transition_Arms!$D$17+E23*Transition_Arms!$D$18+F23*Transition_Arms!$D$19+G23*Transition_Arms!$D$20+H23*Transition_Arms!$D$21+I23*Transition_Arms!$D$22</f>
        <v>6.5199663108224337E-2</v>
      </c>
      <c r="E24" s="3">
        <f>B23*Transition_Arms!$E$15+C23*Transition_Arms!$E$16+D23*Transition_Arms!$E$17+E23*Transition_Arms!$E$18+F23*Transition_Arms!$E$19+G23*Transition_Arms!$E$20+H23*Transition_Arms!$E$21+I23*Transition_Arms!$E$22</f>
        <v>2.2769626803917257E-2</v>
      </c>
      <c r="F24" s="3">
        <f>B23*Transition_Arms!$F$15+C23*Transition_Arms!$F$16+D23*Transition_Arms!$F$17+E23*Transition_Arms!$F$18+F23*Transition_Arms!$F$19+G23*Transition_Arms!$F$20+H23*Transition_Arms!$F$21+I23*Transition_Arms!$F$22</f>
        <v>0.10698272466845704</v>
      </c>
      <c r="G24" s="3">
        <f>B23*Transition_Arms!$G$15+C23*Transition_Arms!$G$16+D23*Transition_Arms!$G$17+E23*Transition_Arms!$G$18+F23*Transition_Arms!$G$19+G23*Transition_Arms!$G$20+H23*Transition_Arms!$G$21+I23*Transition_Arms!$G$22</f>
        <v>3.458639124130232E-3</v>
      </c>
      <c r="H24" s="3">
        <f>B23*Transition_Arms!$H$15+C23*Transition_Arms!$H$16+D23*Transition_Arms!$H$17+E23*Transition_Arms!$H$18+F23*Transition_Arms!$H$19+G23*Transition_Arms!$H$20+H23*Transition_Arms!$H$21+I23*Transition_Arms!$H$22</f>
        <v>6.3808328819348597E-3</v>
      </c>
      <c r="I24" s="3">
        <f>B23*Transition_Arms!$I$15+C23*Transition_Arms!$I$16+D23*Transition_Arms!$I$17+E23*Transition_Arms!$I$18+F23*Transition_Arms!$I$19+G23*Transition_Arms!$I$20+H23*Transition_Arms!$I$21+I23*Transition_Arms!$I$22</f>
        <v>0.10779858842750124</v>
      </c>
      <c r="J24" s="6">
        <f t="shared" si="8"/>
        <v>2387.2456421611905</v>
      </c>
      <c r="K24" s="3">
        <f t="shared" si="5"/>
        <v>0.69910012543748268</v>
      </c>
      <c r="L24">
        <f t="shared" si="6"/>
        <v>0.96618357487922713</v>
      </c>
      <c r="M24">
        <f t="shared" si="7"/>
        <v>0.96618357487922713</v>
      </c>
      <c r="N24" s="3">
        <f>B23*Transition_Arms!$C$15+C23*Transition_Arms!$C$16+D23*Transition_Arms!$C$17+E23*Transition_Arms!$C$18+F23*Transition_Arms!$C$19+G23*Transition_Arms!$C$20+H23*Transition_Arms!$C$21+I23*Transition_Arms!$C$22</f>
        <v>1.3531873661023451E-2</v>
      </c>
      <c r="O24" s="3">
        <f>B23*Transition_Arms!$E$15+C23*Transition_Arms!$E$16+D23*Transition_Arms!$E$17+E23*Transition_Arms!$E$18+F23*Transition_Arms!$E$19+G23*Transition_Arms!$E$20+H23*Transition_Arms!$E$21+I23*Transition_Arms!$E$22</f>
        <v>2.2769626803917257E-2</v>
      </c>
      <c r="Q24" s="3">
        <f t="shared" si="9"/>
        <v>1.0000000000000004</v>
      </c>
    </row>
    <row r="25" spans="1:17" x14ac:dyDescent="0.25">
      <c r="A25">
        <v>7</v>
      </c>
      <c r="B25" s="3">
        <f>B24*Transition_Arms!$B$15+C24*Transition_Arms!$B$16+D24*Transition_Arms!$B$17+E24*Transition_Arms!$B$18+F24*Transition_Arms!$B$19+G24*Transition_Arms!$B$20+H24*Transition_Arms!$B$21+I24*Transition_Arms!$B$22</f>
        <v>0.63097409569931107</v>
      </c>
      <c r="C25" s="3">
        <f>B24*Transition_Arms!$C$15+C24*Transition_Arms!$C$16+D24*Transition_Arms!$C$17+E24*Transition_Arms!$C$18+F24*Transition_Arms!$C$19+G24*Transition_Arms!$C$20+H24*Transition_Arms!$C$21+I24*Transition_Arms!$C$22</f>
        <v>1.306125199473478E-2</v>
      </c>
      <c r="D25" s="3">
        <f>B24*Transition_Arms!$D$15+C24*Transition_Arms!$D$16+D24*Transition_Arms!$D$17+E24*Transition_Arms!$D$18+F24*Transition_Arms!$D$19+G24*Transition_Arms!$D$20+H24*Transition_Arms!$D$21+I24*Transition_Arms!$D$22</f>
        <v>7.3976566033562646E-2</v>
      </c>
      <c r="E25" s="3">
        <f>B24*Transition_Arms!$E$15+C24*Transition_Arms!$E$16+D24*Transition_Arms!$E$17+E24*Transition_Arms!$E$18+F24*Transition_Arms!$E$19+G24*Transition_Arms!$E$20+H24*Transition_Arms!$E$21+I24*Transition_Arms!$E$22</f>
        <v>2.2184938864825449E-2</v>
      </c>
      <c r="F25" s="3">
        <f>B24*Transition_Arms!$F$15+C24*Transition_Arms!$F$16+D24*Transition_Arms!$F$17+E24*Transition_Arms!$F$18+F24*Transition_Arms!$F$19+G24*Transition_Arms!$F$20+H24*Transition_Arms!$F$21+I24*Transition_Arms!$F$22</f>
        <v>0.12202294696692838</v>
      </c>
      <c r="G25" s="3">
        <f>B24*Transition_Arms!$G$15+C24*Transition_Arms!$G$16+D24*Transition_Arms!$G$17+E24*Transition_Arms!$G$18+F24*Transition_Arms!$G$19+G24*Transition_Arms!$G$20+H24*Transition_Arms!$G$21+I24*Transition_Arms!$G$22</f>
        <v>4.0095594435418146E-3</v>
      </c>
      <c r="H25" s="3">
        <f>B24*Transition_Arms!$H$15+C24*Transition_Arms!$H$16+D24*Transition_Arms!$H$17+E24*Transition_Arms!$H$18+F24*Transition_Arms!$H$19+G24*Transition_Arms!$H$20+H24*Transition_Arms!$H$21+I24*Transition_Arms!$H$22</f>
        <v>9.0986177403116816E-3</v>
      </c>
      <c r="I25" s="3">
        <f>B24*Transition_Arms!$I$15+C24*Transition_Arms!$I$16+D24*Transition_Arms!$I$17+E24*Transition_Arms!$I$18+F24*Transition_Arms!$I$19+G24*Transition_Arms!$I$20+H24*Transition_Arms!$I$21+I24*Transition_Arms!$I$22</f>
        <v>0.12467202325678466</v>
      </c>
      <c r="J25" s="6">
        <f t="shared" si="8"/>
        <v>2490.7759779805838</v>
      </c>
      <c r="K25" s="3">
        <f t="shared" si="5"/>
        <v>0.68178366013607705</v>
      </c>
      <c r="L25">
        <f t="shared" si="6"/>
        <v>0.96618357487922713</v>
      </c>
      <c r="M25">
        <f t="shared" si="7"/>
        <v>0.96618357487922713</v>
      </c>
      <c r="N25" s="3">
        <f>B24*Transition_Arms!$C$15+C24*Transition_Arms!$C$16+D24*Transition_Arms!$C$17+E24*Transition_Arms!$C$18+F24*Transition_Arms!$C$19+G24*Transition_Arms!$C$20+H24*Transition_Arms!$C$21+I24*Transition_Arms!$C$22</f>
        <v>1.306125199473478E-2</v>
      </c>
      <c r="O25" s="3">
        <f>B24*Transition_Arms!$E$15+C24*Transition_Arms!$E$16+D24*Transition_Arms!$E$17+E24*Transition_Arms!$E$18+F24*Transition_Arms!$E$19+G24*Transition_Arms!$E$20+H24*Transition_Arms!$E$21+I24*Transition_Arms!$E$22</f>
        <v>2.2184938864825449E-2</v>
      </c>
      <c r="Q25" s="3">
        <f t="shared" si="9"/>
        <v>1.0000000000000004</v>
      </c>
    </row>
    <row r="26" spans="1:17" x14ac:dyDescent="0.25">
      <c r="A26">
        <v>8</v>
      </c>
      <c r="B26" s="3">
        <f>B25*Transition_Arms!$B$15+C25*Transition_Arms!$B$16+D25*Transition_Arms!$B$17+E25*Transition_Arms!$B$18+F25*Transition_Arms!$B$19+G25*Transition_Arms!$B$20+H25*Transition_Arms!$B$21+I25*Transition_Arms!$B$22</f>
        <v>0.59080171651363644</v>
      </c>
      <c r="C26" s="3">
        <f>B25*Transition_Arms!$C$15+C25*Transition_Arms!$C$16+D25*Transition_Arms!$C$17+E25*Transition_Arms!$C$18+F25*Transition_Arms!$C$19+G25*Transition_Arms!$C$20+H25*Transition_Arms!$C$21+I25*Transition_Arms!$C$22</f>
        <v>1.2623464284348879E-2</v>
      </c>
      <c r="D26" s="3">
        <f>B25*Transition_Arms!$D$15+C25*Transition_Arms!$D$16+D25*Transition_Arms!$D$17+E25*Transition_Arms!$D$18+F25*Transition_Arms!$D$19+G25*Transition_Arms!$D$20+H25*Transition_Arms!$D$21+I25*Transition_Arms!$D$22</f>
        <v>8.167150920648765E-2</v>
      </c>
      <c r="E26" s="3">
        <f>B25*Transition_Arms!$E$15+C25*Transition_Arms!$E$16+D25*Transition_Arms!$E$17+E25*Transition_Arms!$E$18+F25*Transition_Arms!$E$19+G25*Transition_Arms!$E$20+H25*Transition_Arms!$E$21+I25*Transition_Arms!$E$22</f>
        <v>2.1639917644719807E-2</v>
      </c>
      <c r="F26" s="3">
        <f>B25*Transition_Arms!$F$15+C25*Transition_Arms!$F$16+D25*Transition_Arms!$F$17+E25*Transition_Arms!$F$18+F25*Transition_Arms!$F$19+G25*Transition_Arms!$F$20+H25*Transition_Arms!$F$21+I25*Transition_Arms!$F$22</f>
        <v>0.13543933140895181</v>
      </c>
      <c r="G26" s="3">
        <f>B25*Transition_Arms!$G$15+C25*Transition_Arms!$G$16+D25*Transition_Arms!$G$17+E25*Transition_Arms!$G$18+F25*Transition_Arms!$G$19+G25*Transition_Arms!$G$20+H25*Transition_Arms!$G$21+I25*Transition_Arms!$G$22</f>
        <v>4.498023980263716E-3</v>
      </c>
      <c r="H26" s="3">
        <f>B25*Transition_Arms!$H$15+C25*Transition_Arms!$H$16+D25*Transition_Arms!$H$17+E25*Transition_Arms!$H$18+F25*Transition_Arms!$H$19+G25*Transition_Arms!$H$20+H25*Transition_Arms!$H$21+I25*Transition_Arms!$H$22</f>
        <v>1.2063340443254824E-2</v>
      </c>
      <c r="I26" s="3">
        <f>B25*Transition_Arms!$I$15+C25*Transition_Arms!$I$16+D25*Transition_Arms!$I$17+E25*Transition_Arms!$I$18+F25*Transition_Arms!$I$19+G25*Transition_Arms!$I$20+H25*Transition_Arms!$I$21+I25*Transition_Arms!$I$22</f>
        <v>0.14126269651833734</v>
      </c>
      <c r="J26" s="6">
        <f t="shared" si="8"/>
        <v>2585.5906728987129</v>
      </c>
      <c r="K26" s="3">
        <f t="shared" si="5"/>
        <v>0.66494499235589166</v>
      </c>
      <c r="L26">
        <f t="shared" si="6"/>
        <v>0.96618357487922713</v>
      </c>
      <c r="M26">
        <f t="shared" si="7"/>
        <v>0.96618357487922713</v>
      </c>
      <c r="N26" s="3">
        <f>B25*Transition_Arms!$C$15+C25*Transition_Arms!$C$16+D25*Transition_Arms!$C$17+E25*Transition_Arms!$C$18+F25*Transition_Arms!$C$19+G25*Transition_Arms!$C$20+H25*Transition_Arms!$C$21+I25*Transition_Arms!$C$22</f>
        <v>1.2623464284348879E-2</v>
      </c>
      <c r="O26" s="3">
        <f>B25*Transition_Arms!$E$15+C25*Transition_Arms!$E$16+D25*Transition_Arms!$E$17+E25*Transition_Arms!$E$18+F25*Transition_Arms!$E$19+G25*Transition_Arms!$E$20+H25*Transition_Arms!$E$21+I25*Transition_Arms!$E$22</f>
        <v>2.1639917644719807E-2</v>
      </c>
      <c r="Q26" s="3">
        <f t="shared" si="9"/>
        <v>1.0000000000000004</v>
      </c>
    </row>
    <row r="27" spans="1:17" x14ac:dyDescent="0.25">
      <c r="A27">
        <v>9</v>
      </c>
      <c r="B27" s="3">
        <f>B26*Transition_Arms!$B$15+C26*Transition_Arms!$B$16+D26*Transition_Arms!$B$17+E26*Transition_Arms!$B$18+F26*Transition_Arms!$B$19+G26*Transition_Arms!$B$20+H26*Transition_Arms!$B$21+I26*Transition_Arms!$B$22</f>
        <v>0.55318700183501113</v>
      </c>
      <c r="C27" s="3">
        <f>B26*Transition_Arms!$C$15+C26*Transition_Arms!$C$16+D26*Transition_Arms!$C$17+E26*Transition_Arms!$C$18+F26*Transition_Arms!$C$19+G26*Transition_Arms!$C$20+H26*Transition_Arms!$C$21+I26*Transition_Arms!$C$22</f>
        <v>1.2214786923984138E-2</v>
      </c>
      <c r="D27" s="3">
        <f>B26*Transition_Arms!$D$15+C26*Transition_Arms!$D$16+D26*Transition_Arms!$D$17+E26*Transition_Arms!$D$18+F26*Transition_Arms!$D$19+G26*Transition_Arms!$D$20+H26*Transition_Arms!$D$21+I26*Transition_Arms!$D$22</f>
        <v>8.839300428166158E-2</v>
      </c>
      <c r="E27" s="3">
        <f>B26*Transition_Arms!$E$15+C26*Transition_Arms!$E$16+D26*Transition_Arms!$E$17+E26*Transition_Arms!$E$18+F26*Transition_Arms!$E$19+G26*Transition_Arms!$E$20+H26*Transition_Arms!$E$21+I26*Transition_Arms!$E$22</f>
        <v>2.1129514650189789E-2</v>
      </c>
      <c r="F27" s="3">
        <f>B26*Transition_Arms!$F$15+C26*Transition_Arms!$F$16+D26*Transition_Arms!$F$17+E26*Transition_Arms!$F$18+F26*Transition_Arms!$F$19+G26*Transition_Arms!$F$20+H26*Transition_Arms!$F$21+I26*Transition_Arms!$F$22</f>
        <v>0.14738403223832383</v>
      </c>
      <c r="G27" s="3">
        <f>B26*Transition_Arms!$G$15+C26*Transition_Arms!$G$16+D26*Transition_Arms!$G$17+E26*Transition_Arms!$G$18+F26*Transition_Arms!$G$19+G26*Transition_Arms!$G$20+H26*Transition_Arms!$G$21+I26*Transition_Arms!$G$22</f>
        <v>4.9300610489381117E-3</v>
      </c>
      <c r="H27" s="3">
        <f>B26*Transition_Arms!$H$15+C26*Transition_Arms!$H$16+D26*Transition_Arms!$H$17+E26*Transition_Arms!$H$18+F26*Transition_Arms!$H$19+G26*Transition_Arms!$H$20+H26*Transition_Arms!$H$21+I26*Transition_Arms!$H$22</f>
        <v>1.5186336838087119E-2</v>
      </c>
      <c r="I27" s="3">
        <f>B26*Transition_Arms!$I$15+C26*Transition_Arms!$I$16+D26*Transition_Arms!$I$17+E26*Transition_Arms!$I$18+F26*Transition_Arms!$I$19+G26*Transition_Arms!$I$20+H26*Transition_Arms!$I$21+I26*Transition_Arms!$I$22</f>
        <v>0.1575752621838048</v>
      </c>
      <c r="J27" s="6">
        <f t="shared" si="8"/>
        <v>2672.0533668154144</v>
      </c>
      <c r="K27" s="3">
        <f t="shared" si="5"/>
        <v>0.64857622487472788</v>
      </c>
      <c r="L27">
        <f t="shared" si="6"/>
        <v>0.96618357487922713</v>
      </c>
      <c r="M27">
        <f t="shared" si="7"/>
        <v>0.96618357487922713</v>
      </c>
      <c r="N27" s="3">
        <f>B26*Transition_Arms!$C$15+C26*Transition_Arms!$C$16+D26*Transition_Arms!$C$17+E26*Transition_Arms!$C$18+F26*Transition_Arms!$C$19+G26*Transition_Arms!$C$20+H26*Transition_Arms!$C$21+I26*Transition_Arms!$C$22</f>
        <v>1.2214786923984138E-2</v>
      </c>
      <c r="O27" s="3">
        <f>B26*Transition_Arms!$E$15+C26*Transition_Arms!$E$16+D26*Transition_Arms!$E$17+E26*Transition_Arms!$E$18+F26*Transition_Arms!$E$19+G26*Transition_Arms!$E$20+H26*Transition_Arms!$E$21+I26*Transition_Arms!$E$22</f>
        <v>2.1129514650189789E-2</v>
      </c>
      <c r="Q27" s="3">
        <f t="shared" si="9"/>
        <v>1.0000000000000004</v>
      </c>
    </row>
    <row r="28" spans="1:17" x14ac:dyDescent="0.25">
      <c r="A28">
        <v>10</v>
      </c>
      <c r="B28" s="3">
        <f>B27*Transition_Arms!$B$15+C27*Transition_Arms!$B$16+D27*Transition_Arms!$B$17+E27*Transition_Arms!$B$18+F27*Transition_Arms!$B$19+G27*Transition_Arms!$B$20+H27*Transition_Arms!$B$21+I27*Transition_Arms!$B$22</f>
        <v>0.51796711222342118</v>
      </c>
      <c r="C28" s="3">
        <f>B27*Transition_Arms!$C$15+C27*Transition_Arms!$C$16+D27*Transition_Arms!$C$17+E27*Transition_Arms!$C$18+F27*Transition_Arms!$C$19+G27*Transition_Arms!$C$20+H27*Transition_Arms!$C$21+I27*Transition_Arms!$C$22</f>
        <v>1.1831980029318396E-2</v>
      </c>
      <c r="D28" s="3">
        <f>B27*Transition_Arms!$D$15+C27*Transition_Arms!$D$16+D27*Transition_Arms!$D$17+E27*Transition_Arms!$D$18+F27*Transition_Arms!$D$19+G27*Transition_Arms!$D$20+H27*Transition_Arms!$D$21+I27*Transition_Arms!$D$22</f>
        <v>9.4238254860044057E-2</v>
      </c>
      <c r="E28" s="3">
        <f>B27*Transition_Arms!$E$15+C27*Transition_Arms!$E$16+D27*Transition_Arms!$E$17+E27*Transition_Arms!$E$18+F27*Transition_Arms!$E$19+G27*Transition_Arms!$E$20+H27*Transition_Arms!$E$21+I27*Transition_Arms!$E$22</f>
        <v>2.0649372139392844E-2</v>
      </c>
      <c r="F28" s="3">
        <f>B27*Transition_Arms!$F$15+C27*Transition_Arms!$F$16+D27*Transition_Arms!$F$17+E27*Transition_Arms!$F$18+F27*Transition_Arms!$F$19+G27*Transition_Arms!$F$20+H27*Transition_Arms!$F$21+I27*Transition_Arms!$F$22</f>
        <v>0.15799363178650888</v>
      </c>
      <c r="G28" s="3">
        <f>B27*Transition_Arms!$G$15+C27*Transition_Arms!$G$16+D27*Transition_Arms!$G$17+E27*Transition_Arms!$G$18+F27*Transition_Arms!$G$19+G27*Transition_Arms!$G$20+H27*Transition_Arms!$G$21+I27*Transition_Arms!$G$22</f>
        <v>5.3110779834281974E-3</v>
      </c>
      <c r="H28" s="3">
        <f>B27*Transition_Arms!$H$15+C27*Transition_Arms!$H$16+D27*Transition_Arms!$H$17+E27*Transition_Arms!$H$18+F27*Transition_Arms!$H$19+G27*Transition_Arms!$H$20+H27*Transition_Arms!$H$21+I27*Transition_Arms!$H$22</f>
        <v>1.8394587017661605E-2</v>
      </c>
      <c r="I28" s="3">
        <f>B27*Transition_Arms!$I$15+C27*Transition_Arms!$I$16+D27*Transition_Arms!$I$17+E27*Transition_Arms!$I$18+F27*Transition_Arms!$I$19+G27*Transition_Arms!$I$20+H27*Transition_Arms!$I$21+I27*Transition_Arms!$I$22</f>
        <v>0.17361398396022537</v>
      </c>
      <c r="J28" s="6">
        <f t="shared" si="8"/>
        <v>2750.5410105304686</v>
      </c>
      <c r="K28" s="3">
        <f t="shared" si="5"/>
        <v>0.63266819627244097</v>
      </c>
      <c r="L28">
        <f t="shared" si="6"/>
        <v>0.96618357487922713</v>
      </c>
      <c r="M28">
        <f t="shared" si="7"/>
        <v>0.96618357487922713</v>
      </c>
      <c r="N28" s="3">
        <f>B27*Transition_Arms!$C$15+C27*Transition_Arms!$C$16+D27*Transition_Arms!$C$17+E27*Transition_Arms!$C$18+F27*Transition_Arms!$C$19+G27*Transition_Arms!$C$20+H27*Transition_Arms!$C$21+I27*Transition_Arms!$C$22</f>
        <v>1.1831980029318396E-2</v>
      </c>
      <c r="O28" s="3">
        <f>B27*Transition_Arms!$E$15+C27*Transition_Arms!$E$16+D27*Transition_Arms!$E$17+E27*Transition_Arms!$E$18+F27*Transition_Arms!$E$19+G27*Transition_Arms!$E$20+H27*Transition_Arms!$E$21+I27*Transition_Arms!$E$22</f>
        <v>2.0649372139392844E-2</v>
      </c>
      <c r="Q28" s="3">
        <f t="shared" si="9"/>
        <v>1.0000000000000004</v>
      </c>
    </row>
    <row r="29" spans="1:17" x14ac:dyDescent="0.25">
      <c r="B29" s="3"/>
      <c r="C29" s="3"/>
      <c r="D29" s="3"/>
      <c r="E29" s="3"/>
      <c r="F29" s="3"/>
      <c r="G29" s="3"/>
      <c r="H29" s="3"/>
      <c r="I29" s="3"/>
      <c r="J29" s="3"/>
      <c r="K29" s="3"/>
      <c r="N29" s="3"/>
      <c r="O29" s="3"/>
    </row>
    <row r="30" spans="1:17" x14ac:dyDescent="0.25">
      <c r="B30" s="3"/>
      <c r="C30" s="85"/>
      <c r="D30" s="3"/>
      <c r="E30" s="3"/>
      <c r="F30" s="3"/>
      <c r="G30" s="3"/>
      <c r="H30" s="3"/>
      <c r="I30" s="3"/>
      <c r="J30" s="3"/>
      <c r="K30" s="3"/>
      <c r="N30" s="3"/>
      <c r="O30" s="3"/>
    </row>
    <row r="31" spans="1:17" x14ac:dyDescent="0.25">
      <c r="B31" s="3"/>
      <c r="C31" s="3"/>
      <c r="D31" s="3"/>
      <c r="E31" s="3"/>
      <c r="F31" s="3"/>
      <c r="G31" s="3"/>
      <c r="H31" s="3"/>
      <c r="I31" s="3"/>
      <c r="J31" s="3"/>
      <c r="K31" s="3"/>
      <c r="N31" s="3"/>
      <c r="O31" s="3"/>
    </row>
    <row r="32" spans="1:17" x14ac:dyDescent="0.25">
      <c r="B32" s="3"/>
      <c r="C32" s="3"/>
      <c r="D32" s="3"/>
      <c r="E32" s="3"/>
      <c r="F32" s="3"/>
      <c r="G32" s="3"/>
      <c r="H32" s="3"/>
      <c r="I32" s="3"/>
      <c r="J32" s="3"/>
      <c r="K32" s="3"/>
      <c r="N32" s="3"/>
      <c r="O32" s="3"/>
    </row>
    <row r="33" spans="2:15" x14ac:dyDescent="0.25">
      <c r="B33" s="3"/>
      <c r="C33" s="3"/>
      <c r="D33" s="3"/>
      <c r="E33" s="3"/>
      <c r="F33" s="3"/>
      <c r="G33" s="3"/>
      <c r="H33" s="3"/>
      <c r="I33" s="3"/>
      <c r="J33" s="3"/>
      <c r="K33" s="3"/>
      <c r="N33" s="3"/>
      <c r="O33" s="3"/>
    </row>
    <row r="34" spans="2:15" x14ac:dyDescent="0.25">
      <c r="B34" s="3"/>
      <c r="C34" s="3"/>
      <c r="D34" s="3"/>
      <c r="E34" s="3"/>
      <c r="F34" s="3"/>
      <c r="G34" s="3"/>
      <c r="H34" s="3"/>
      <c r="I34" s="3"/>
      <c r="J34" s="3"/>
      <c r="K34" s="3"/>
      <c r="N34" s="3"/>
      <c r="O34" s="3"/>
    </row>
    <row r="35" spans="2:15" x14ac:dyDescent="0.25">
      <c r="B35" s="3"/>
      <c r="C35" s="3"/>
      <c r="D35" s="3"/>
      <c r="E35" s="3"/>
      <c r="F35" s="3"/>
      <c r="G35" s="3"/>
      <c r="H35" s="3"/>
      <c r="I35" s="3"/>
      <c r="J35" s="3"/>
      <c r="K35" s="3"/>
      <c r="N35" s="3"/>
      <c r="O35" s="3"/>
    </row>
    <row r="36" spans="2:15" x14ac:dyDescent="0.25">
      <c r="B36" s="3"/>
      <c r="C36" s="3"/>
      <c r="D36" s="3"/>
      <c r="E36" s="3"/>
      <c r="F36" s="3"/>
      <c r="G36" s="3"/>
      <c r="H36" s="3"/>
      <c r="I36" s="3"/>
      <c r="J36" s="3"/>
      <c r="K36" s="3"/>
      <c r="N36" s="3"/>
      <c r="O36" s="3"/>
    </row>
    <row r="37" spans="2:15" x14ac:dyDescent="0.25">
      <c r="B37" s="3"/>
      <c r="C37" s="3"/>
      <c r="D37" s="3"/>
      <c r="E37" s="3"/>
      <c r="F37" s="3"/>
      <c r="G37" s="3"/>
      <c r="H37" s="3"/>
      <c r="I37" s="3"/>
      <c r="J37" s="3"/>
      <c r="K37" s="3"/>
      <c r="N37" s="3"/>
      <c r="O37" s="3"/>
    </row>
    <row r="38" spans="2:15" x14ac:dyDescent="0.25">
      <c r="B38" s="3"/>
      <c r="C38" s="3"/>
      <c r="D38" s="3"/>
      <c r="E38" s="3"/>
      <c r="F38" s="3"/>
      <c r="G38" s="3"/>
      <c r="H38" s="3"/>
      <c r="I38" s="3"/>
      <c r="J38" s="3"/>
      <c r="K38" s="3"/>
      <c r="N38" s="3"/>
      <c r="O38" s="3"/>
    </row>
    <row r="39" spans="2:15" x14ac:dyDescent="0.25">
      <c r="B39" s="3"/>
      <c r="C39" s="3"/>
      <c r="D39" s="3"/>
      <c r="E39" s="3"/>
      <c r="F39" s="3"/>
      <c r="G39" s="3"/>
      <c r="H39" s="3"/>
      <c r="I39" s="3"/>
      <c r="J39" s="3"/>
      <c r="K39" s="3"/>
      <c r="N39" s="3"/>
      <c r="O39" s="3"/>
    </row>
    <row r="40" spans="2:15" x14ac:dyDescent="0.25">
      <c r="B40" s="3"/>
      <c r="C40" s="3"/>
      <c r="D40" s="3"/>
      <c r="E40" s="3"/>
      <c r="F40" s="3"/>
      <c r="G40" s="3"/>
      <c r="H40" s="3"/>
      <c r="I40" s="3"/>
      <c r="J40" s="3"/>
      <c r="K40" s="3"/>
      <c r="N40" s="3"/>
      <c r="O40" s="3"/>
    </row>
    <row r="41" spans="2:15" x14ac:dyDescent="0.25">
      <c r="B41" s="3"/>
      <c r="C41" s="3"/>
      <c r="D41" s="3"/>
      <c r="E41" s="3"/>
      <c r="F41" s="3"/>
      <c r="G41" s="3"/>
      <c r="H41" s="3"/>
      <c r="I41" s="3"/>
      <c r="J41" s="3"/>
      <c r="K41" s="3"/>
      <c r="N41" s="3"/>
      <c r="O41" s="3"/>
    </row>
    <row r="42" spans="2:15" x14ac:dyDescent="0.25">
      <c r="B42" s="3"/>
      <c r="C42" s="3"/>
      <c r="D42" s="3"/>
      <c r="E42" s="3"/>
      <c r="F42" s="3"/>
      <c r="G42" s="3"/>
      <c r="H42" s="3"/>
      <c r="I42" s="3"/>
      <c r="J42" s="3"/>
      <c r="K42" s="3"/>
      <c r="N42" s="3"/>
      <c r="O42" s="3"/>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7"/>
  <sheetViews>
    <sheetView showGridLines="0" zoomScale="220" zoomScaleNormal="220" workbookViewId="0">
      <selection activeCell="C3" sqref="C3"/>
    </sheetView>
  </sheetViews>
  <sheetFormatPr defaultRowHeight="15" x14ac:dyDescent="0.25"/>
  <cols>
    <col min="1" max="1" width="36.7109375" customWidth="1"/>
    <col min="2" max="3" width="20.7109375" customWidth="1"/>
    <col min="4" max="4" width="25.85546875" customWidth="1"/>
  </cols>
  <sheetData>
    <row r="1" spans="1:4" x14ac:dyDescent="0.25">
      <c r="A1" s="15" t="s">
        <v>81</v>
      </c>
      <c r="B1" s="21" t="s">
        <v>71</v>
      </c>
      <c r="C1" s="21" t="s">
        <v>73</v>
      </c>
      <c r="D1" s="16" t="s">
        <v>82</v>
      </c>
    </row>
    <row r="2" spans="1:4" x14ac:dyDescent="0.25">
      <c r="A2" s="32" t="s">
        <v>83</v>
      </c>
      <c r="B2" s="22">
        <f>SUM(MARKOV_DETERMINISTIC!J3:'MARKOV_DETERMINISTIC'!J12)</f>
        <v>16169.475702352034</v>
      </c>
      <c r="C2" s="22">
        <f>SUM(MARKOV_DETERMINISTIC!J19:J28)</f>
        <v>22961.180009485401</v>
      </c>
      <c r="D2" s="33">
        <f>C2-B2</f>
        <v>6791.7043071333665</v>
      </c>
    </row>
    <row r="3" spans="1:4" x14ac:dyDescent="0.25">
      <c r="A3" s="32" t="s">
        <v>84</v>
      </c>
      <c r="B3" s="23">
        <f>SUM(MARKOV_DETERMINISTIC!K3:'MARKOV_DETERMINISTIC'!K12)</f>
        <v>6.935434538784099</v>
      </c>
      <c r="C3" s="23">
        <f>SUM(MARKOV_DETERMINISTIC!K19:K28)</f>
        <v>7.0996012018573609</v>
      </c>
      <c r="D3" s="34">
        <f>C3-B3</f>
        <v>0.16416666307326189</v>
      </c>
    </row>
    <row r="4" spans="1:4" x14ac:dyDescent="0.25">
      <c r="A4" s="11"/>
      <c r="D4" s="12"/>
    </row>
    <row r="5" spans="1:4" x14ac:dyDescent="0.25">
      <c r="A5" s="24" t="s">
        <v>85</v>
      </c>
      <c r="B5" s="25">
        <f>D2/D3</f>
        <v>41370.788563220442</v>
      </c>
      <c r="C5" s="26"/>
      <c r="D5" s="27"/>
    </row>
    <row r="6" spans="1:4" x14ac:dyDescent="0.25">
      <c r="A6" s="11"/>
      <c r="D6" s="12"/>
    </row>
    <row r="7" spans="1:4" ht="15.75" thickBot="1" x14ac:dyDescent="0.3">
      <c r="A7" s="28" t="s">
        <v>86</v>
      </c>
      <c r="B7" s="29" t="s">
        <v>174</v>
      </c>
      <c r="C7" s="29" t="s">
        <v>174</v>
      </c>
      <c r="D7" s="30">
        <f>20000*(C3-B3)-(C2-B2)</f>
        <v>-3508.3710456681288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A2CA9-E1AE-4D4A-934C-4489B9A2C6E4}">
  <sheetPr codeName="Sheet7"/>
  <dimension ref="A1:AS24"/>
  <sheetViews>
    <sheetView zoomScaleNormal="100" workbookViewId="0">
      <selection activeCell="O31" sqref="O31"/>
    </sheetView>
  </sheetViews>
  <sheetFormatPr defaultRowHeight="15" x14ac:dyDescent="0.25"/>
  <cols>
    <col min="1" max="1" width="24.5703125" customWidth="1"/>
    <col min="2" max="2" width="21.85546875" customWidth="1"/>
    <col min="3" max="3" width="22" bestFit="1" customWidth="1"/>
    <col min="4" max="4" width="16.42578125" bestFit="1" customWidth="1"/>
    <col min="5" max="5" width="19.85546875" bestFit="1" customWidth="1"/>
    <col min="6" max="6" width="14.42578125" bestFit="1" customWidth="1"/>
    <col min="7" max="7" width="20.28515625" bestFit="1" customWidth="1"/>
    <col min="8" max="8" width="15" customWidth="1"/>
    <col min="9" max="9" width="16.28515625" bestFit="1" customWidth="1"/>
    <col min="10" max="10" width="9.7109375" bestFit="1" customWidth="1"/>
    <col min="11" max="11" width="6" customWidth="1"/>
    <col min="12" max="12" width="2.85546875" style="39" customWidth="1"/>
    <col min="13" max="13" width="5.5703125" customWidth="1"/>
    <col min="15" max="15" width="21.42578125" bestFit="1" customWidth="1"/>
    <col min="16" max="16" width="24.5703125" bestFit="1" customWidth="1"/>
    <col min="17" max="17" width="18.85546875" bestFit="1" customWidth="1"/>
    <col min="18" max="18" width="22.42578125" bestFit="1" customWidth="1"/>
    <col min="19" max="19" width="24.42578125" customWidth="1"/>
    <col min="20" max="20" width="22.5703125" bestFit="1" customWidth="1"/>
    <col min="21" max="21" width="16.85546875" bestFit="1" customWidth="1"/>
    <col min="22" max="22" width="18.5703125" bestFit="1" customWidth="1"/>
    <col min="23" max="23" width="18.140625" customWidth="1"/>
    <col min="24" max="24" width="14" customWidth="1"/>
    <col min="25" max="25" width="20.85546875" bestFit="1" customWidth="1"/>
    <col min="26" max="26" width="25" customWidth="1"/>
    <col min="27" max="27" width="25.85546875" bestFit="1" customWidth="1"/>
    <col min="28" max="28" width="24.42578125" customWidth="1"/>
    <col min="29" max="29" width="4.42578125" customWidth="1"/>
    <col min="30" max="30" width="4.85546875" customWidth="1"/>
    <col min="32" max="32" width="21.140625" bestFit="1" customWidth="1"/>
    <col min="33" max="33" width="22" bestFit="1" customWidth="1"/>
    <col min="34" max="34" width="16.42578125" bestFit="1" customWidth="1"/>
    <col min="35" max="35" width="19.85546875" bestFit="1" customWidth="1"/>
    <col min="36" max="36" width="14.42578125" bestFit="1" customWidth="1"/>
    <col min="37" max="37" width="22.5703125" bestFit="1" customWidth="1"/>
    <col min="38" max="38" width="16.85546875" bestFit="1" customWidth="1"/>
    <col min="39" max="39" width="18.5703125" bestFit="1" customWidth="1"/>
    <col min="40" max="40" width="12.85546875" customWidth="1"/>
    <col min="41" max="41" width="14.42578125" customWidth="1"/>
    <col min="42" max="42" width="24.28515625" bestFit="1" customWidth="1"/>
    <col min="43" max="43" width="25.7109375" bestFit="1" customWidth="1"/>
    <col min="44" max="44" width="25.85546875" bestFit="1" customWidth="1"/>
    <col min="45" max="45" width="23.85546875" bestFit="1" customWidth="1"/>
  </cols>
  <sheetData>
    <row r="1" spans="1:45" x14ac:dyDescent="0.25">
      <c r="A1" s="5" t="s">
        <v>124</v>
      </c>
      <c r="N1" s="5" t="s">
        <v>125</v>
      </c>
    </row>
    <row r="2" spans="1:45" x14ac:dyDescent="0.25">
      <c r="N2" s="5" t="s">
        <v>71</v>
      </c>
      <c r="AE2" s="5" t="s">
        <v>73</v>
      </c>
    </row>
    <row r="3" spans="1:45" x14ac:dyDescent="0.25">
      <c r="A3" s="14" t="s">
        <v>70</v>
      </c>
      <c r="B3" s="14" t="s">
        <v>61</v>
      </c>
      <c r="C3" s="14" t="s">
        <v>62</v>
      </c>
      <c r="D3" s="14" t="s">
        <v>63</v>
      </c>
      <c r="E3" s="14" t="s">
        <v>64</v>
      </c>
      <c r="F3" s="14" t="s">
        <v>65</v>
      </c>
      <c r="G3" s="14" t="s">
        <v>66</v>
      </c>
      <c r="H3" s="14" t="s">
        <v>67</v>
      </c>
      <c r="I3" s="14" t="s">
        <v>68</v>
      </c>
      <c r="J3" s="37" t="s">
        <v>87</v>
      </c>
      <c r="K3" s="5"/>
      <c r="M3" s="40"/>
      <c r="N3" s="38" t="s">
        <v>74</v>
      </c>
      <c r="O3" s="14" t="s">
        <v>61</v>
      </c>
      <c r="P3" s="14" t="s">
        <v>62</v>
      </c>
      <c r="Q3" s="14" t="s">
        <v>63</v>
      </c>
      <c r="R3" s="14" t="s">
        <v>64</v>
      </c>
      <c r="S3" s="14" t="s">
        <v>65</v>
      </c>
      <c r="T3" s="14" t="s">
        <v>66</v>
      </c>
      <c r="U3" s="14" t="s">
        <v>67</v>
      </c>
      <c r="V3" s="14" t="s">
        <v>68</v>
      </c>
      <c r="W3" s="14" t="s">
        <v>75</v>
      </c>
      <c r="X3" s="14" t="s">
        <v>76</v>
      </c>
      <c r="Y3" s="14" t="s">
        <v>77</v>
      </c>
      <c r="Z3" s="14" t="s">
        <v>78</v>
      </c>
      <c r="AA3" s="14" t="s">
        <v>79</v>
      </c>
      <c r="AB3" s="14" t="s">
        <v>80</v>
      </c>
      <c r="AE3" s="38" t="s">
        <v>74</v>
      </c>
      <c r="AF3" s="14" t="s">
        <v>61</v>
      </c>
      <c r="AG3" s="14" t="s">
        <v>62</v>
      </c>
      <c r="AH3" s="14" t="s">
        <v>63</v>
      </c>
      <c r="AI3" s="14" t="s">
        <v>64</v>
      </c>
      <c r="AJ3" s="14" t="s">
        <v>65</v>
      </c>
      <c r="AK3" s="14" t="s">
        <v>66</v>
      </c>
      <c r="AL3" s="14" t="s">
        <v>67</v>
      </c>
      <c r="AM3" s="14" t="s">
        <v>68</v>
      </c>
      <c r="AN3" s="14" t="s">
        <v>75</v>
      </c>
      <c r="AO3" s="14" t="s">
        <v>76</v>
      </c>
      <c r="AP3" s="14" t="s">
        <v>77</v>
      </c>
      <c r="AQ3" s="14" t="s">
        <v>78</v>
      </c>
      <c r="AR3" s="14" t="s">
        <v>79</v>
      </c>
      <c r="AS3" s="14" t="s">
        <v>80</v>
      </c>
    </row>
    <row r="4" spans="1:45" x14ac:dyDescent="0.25">
      <c r="A4" s="4" t="s">
        <v>71</v>
      </c>
      <c r="N4">
        <v>0</v>
      </c>
      <c r="O4">
        <f>Initial_cohort_size</f>
        <v>1</v>
      </c>
      <c r="P4">
        <v>0</v>
      </c>
      <c r="Q4">
        <v>0</v>
      </c>
      <c r="R4">
        <v>0</v>
      </c>
      <c r="S4">
        <v>0</v>
      </c>
      <c r="T4">
        <v>0</v>
      </c>
      <c r="U4">
        <v>0</v>
      </c>
      <c r="V4">
        <v>0</v>
      </c>
      <c r="Y4">
        <v>1</v>
      </c>
      <c r="Z4">
        <v>1</v>
      </c>
      <c r="AA4">
        <v>0</v>
      </c>
      <c r="AB4">
        <v>0</v>
      </c>
      <c r="AE4">
        <v>0</v>
      </c>
      <c r="AF4">
        <f>Initial_cohort_size</f>
        <v>1</v>
      </c>
      <c r="AG4">
        <v>0</v>
      </c>
      <c r="AH4">
        <v>0</v>
      </c>
      <c r="AI4">
        <v>0</v>
      </c>
      <c r="AJ4">
        <v>0</v>
      </c>
      <c r="AK4">
        <v>0</v>
      </c>
      <c r="AL4">
        <v>0</v>
      </c>
      <c r="AM4">
        <v>0</v>
      </c>
      <c r="AP4">
        <v>1</v>
      </c>
      <c r="AQ4">
        <v>1</v>
      </c>
      <c r="AR4">
        <v>0</v>
      </c>
      <c r="AS4">
        <v>0</v>
      </c>
    </row>
    <row r="5" spans="1:45" x14ac:dyDescent="0.25">
      <c r="A5" s="14" t="s">
        <v>61</v>
      </c>
      <c r="B5" s="3">
        <f ca="1">EXP(-(Parameters!D12*1*1)*Cycle_length_years)*EXP(-(Parameters!D10*1*1)*Cycle_length_years)*EXP(-(Parameters!D11*1*1)*Cycle_length_years)</f>
        <v>0.90086515604144612</v>
      </c>
      <c r="C5" s="3">
        <f ca="1">EXP(-(Parameters!D12*1*1)*Cycle_length_years)*(1-EXP(-(Parameters!D10*1*1)*Cycle_length_years))*EXP(-(Parameters!D11*1*1)*Cycle_length_years)*(1-Parameters!D15)</f>
        <v>3.8457225965701579E-2</v>
      </c>
      <c r="D5" s="3">
        <v>0</v>
      </c>
      <c r="E5" s="3">
        <f ca="1">EXP(-(Parameters!D12*1*1)*Cycle_length_years)*(1-EXP(-(Parameters!D11*1*1)*Cycle_length_years))*EXP(-(Parameters!D10*1*1)*Cycle_length_years)*(1-Parameters!D16)</f>
        <v>2.6132329721910704E-2</v>
      </c>
      <c r="F5" s="3">
        <v>0</v>
      </c>
      <c r="G5" s="3">
        <f ca="1">EXP(-(Parameters!D12*1*1)*Cycle_length_years)*(1-EXP(-(Parameters!D10*1*1)*Cycle_length_years))*(1-EXP(-(Parameters!D11*1*1)*Cycle_length_years))*(1-Parameters!D15)*(1-Parameters!D16)</f>
        <v>1.1155686313163427E-3</v>
      </c>
      <c r="H5" s="3">
        <v>0</v>
      </c>
      <c r="I5" s="3">
        <f ca="1">(1-EXP(-(Parameters!D12*1*1)*Cycle_length_years))+EXP(-(Parameters!D12*1*1)*Cycle_length_years)*((1-EXP(-(Parameters!D10*1*1)*Cycle_length_years))*EXP(-(Parameters!D11*1*1)*Cycle_length_years)*Parameters!D15+(1-EXP(-(Parameters!D11*1*1)*Cycle_length_years))*EXP(-(Parameters!D10*1*1)*Cycle_length_years)*Parameters!D16+(1-EXP(-(Parameters!D10*1*1)*Cycle_length_years))*(1-EXP(-(Parameters!D11*1*1)*Cycle_length_years))*(1-((1-Parameters!D15)*(1-Parameters!D16))))</f>
        <v>3.3429719639625197E-2</v>
      </c>
      <c r="J5" s="3">
        <f t="shared" ref="J5:J12" ca="1" si="0">SUM(B5:I5)</f>
        <v>0.99999999999999989</v>
      </c>
      <c r="K5" s="3"/>
      <c r="N5">
        <v>1</v>
      </c>
      <c r="O5" s="41" cm="1">
        <f t="array" aca="1" ref="O5:V5" ca="1">MMULT(O4:V4,$B$5:$I$12)</f>
        <v>0.90086515604144612</v>
      </c>
      <c r="P5" s="41">
        <f ca="1"/>
        <v>3.8457225965701579E-2</v>
      </c>
      <c r="Q5" s="41">
        <f ca="1"/>
        <v>0</v>
      </c>
      <c r="R5" s="41">
        <f ca="1"/>
        <v>2.6132329721910704E-2</v>
      </c>
      <c r="S5" s="41">
        <f ca="1"/>
        <v>0</v>
      </c>
      <c r="T5" s="41">
        <f ca="1"/>
        <v>1.1155686313163427E-3</v>
      </c>
      <c r="U5" s="41">
        <f ca="1"/>
        <v>0</v>
      </c>
      <c r="V5" s="41">
        <f ca="1"/>
        <v>3.3429719639625197E-2</v>
      </c>
      <c r="W5" s="44">
        <f ca="1">(O5*Parameters!$D$41+MARKOV_PSA!P5*Parameters!$D$42+MARKOV_PSA!Q5*Parameters!$D$43+MARKOV_PSA!R5*Parameters!$D$44+MARKOV_PSA!S5*Parameters!$D$45+MARKOV_PSA!T5*Parameters!$D$46+MARKOV_PSA!U5*Parameters!$D$47+MARKOV_PSA!V5*c_state_Dead)*MARKOV_PSA!Y5</f>
        <v>926.91565115299466</v>
      </c>
      <c r="X5" s="41">
        <f ca="1">((O5*Parameters!$D$53+P5*Parameters!$D$54+Q5*Parameters!$D$55+R5*Parameters!$D$56+S5*Parameters!$D$57+T5*Parameters!$D$58+U5*Parameters!$D$59+V5*u_Dead) - (Parameters!$D$63*AA5 + Parameters!$D$64*AB5))*Cycle_length_years*Z5</f>
        <v>0.84476696392348405</v>
      </c>
      <c r="Y5" s="41">
        <f t="shared" ref="Y5:Y15" si="1">1/((1+Discount_rate_costs)^(1*Cycle_length_years))</f>
        <v>0.96618357487922713</v>
      </c>
      <c r="Z5" s="41">
        <f t="shared" ref="Z5:Z15" si="2">1/((1+Discount_rate_QALYs)^(1*Cycle_length_years))</f>
        <v>0.96618357487922713</v>
      </c>
      <c r="AA5" s="41">
        <f ca="1">O5*$C$5+P5*$C$6+Q5*$C$7+R5*$C$8+S5*$C$9+T5*$C$10+U5*$C$11+V5*$C$12</f>
        <v>3.4644774870512908E-2</v>
      </c>
      <c r="AB5" s="41">
        <f ca="1">O5*$D$5+P5*$D$6+Q5*$D$7+R5*$D$8+S5*$D$9+T5*$D$10+U5*$D$11+V5*$D$12</f>
        <v>3.739438285294705E-2</v>
      </c>
      <c r="AE5">
        <v>1</v>
      </c>
      <c r="AF5" s="43" cm="1">
        <f t="array" aca="1" ref="AF5:AM5" ca="1">MMULT(AF4:AM4,$B$16:$I$23)</f>
        <v>0.93077935011519664</v>
      </c>
      <c r="AG5" s="43">
        <f ca="1"/>
        <v>2.435178833700586E-2</v>
      </c>
      <c r="AH5" s="43">
        <f ca="1"/>
        <v>0</v>
      </c>
      <c r="AI5" s="43">
        <f ca="1"/>
        <v>1.3634252040399546E-2</v>
      </c>
      <c r="AJ5" s="43">
        <f ca="1"/>
        <v>0</v>
      </c>
      <c r="AK5" s="43">
        <f ca="1"/>
        <v>4.9186590995018169E-4</v>
      </c>
      <c r="AL5" s="43">
        <f ca="1"/>
        <v>0</v>
      </c>
      <c r="AM5" s="43">
        <f ca="1"/>
        <v>3.087789938079262E-2</v>
      </c>
      <c r="AN5" s="44">
        <f ca="1">(AF5*Parameters!$D$41+MARKOV_PSA!AG5*Parameters!$D$42+MARKOV_PSA!AH5*Parameters!$D$43+MARKOV_PSA!AI5*Parameters!$D$44+MARKOV_PSA!AJ5*Parameters!$D$45+MARKOV_PSA!AK5*Parameters!$D$46+MARKOV_PSA!AL5*Parameters!$D$47+MARKOV_PSA!AM5*c_state_Dead+Parameters!$D$38)*AP5</f>
        <v>1793.637991943004</v>
      </c>
      <c r="AO5" s="41">
        <f ca="1">((AF5*Parameters!$D$53+AG5*Parameters!$D$54+AH5*Parameters!$D$55+AI5*Parameters!$D$56+AJ5*Parameters!$D$57+AK5*Parameters!$D$58+AL5*Parameters!$D$59+AM5*u_Dead) - (Parameters!$D$63*AR5 + Parameters!$D$64*AS5))*Cycle_length_years*AQ5</f>
        <v>0.8508246274314889</v>
      </c>
      <c r="AP5">
        <f t="shared" ref="AP5:AQ15" si="3">1/((1+Discount_rate_costs)^(1*Cycle_length_years))</f>
        <v>0.96618357487922713</v>
      </c>
      <c r="AQ5">
        <f t="shared" si="3"/>
        <v>0.96618357487922713</v>
      </c>
      <c r="AR5">
        <f ca="1">AF5*$C$5+AG5*$C$6+AH5*$C$7+AI5*$C$8+AJ5*$C$9+AK5*$C$10+AL5*$C$11+AM5*$C$12</f>
        <v>3.5795191791588979E-2</v>
      </c>
      <c r="AS5" s="42">
        <f ca="1">AF5*$D$5+AG5*$D$6+AH5*$D$7+AI5*$D$8+AJ5*$D$9+AK5*$D$10+AL5*$D$11+AM5*$D$12</f>
        <v>2.3678777482288312E-2</v>
      </c>
    </row>
    <row r="6" spans="1:45" x14ac:dyDescent="0.25">
      <c r="A6" s="14" t="s">
        <v>62</v>
      </c>
      <c r="B6" s="3">
        <v>0</v>
      </c>
      <c r="C6" s="3">
        <v>0</v>
      </c>
      <c r="D6" s="3">
        <f ca="1">EXP(-(Parameters!D12*mult_bg_death_Y1*1)*Cycle_length_years)</f>
        <v>0.97236298027053658</v>
      </c>
      <c r="E6" s="3">
        <v>0</v>
      </c>
      <c r="F6" s="3">
        <v>0</v>
      </c>
      <c r="G6" s="3">
        <v>0</v>
      </c>
      <c r="H6" s="3">
        <v>0</v>
      </c>
      <c r="I6" s="3">
        <f ca="1">1-EXP(-(Parameters!D12*mult_bg_death_Y1*1)*Cycle_length_years)</f>
        <v>2.7637019729463419E-2</v>
      </c>
      <c r="J6" s="3">
        <f t="shared" ca="1" si="0"/>
        <v>1</v>
      </c>
      <c r="K6" s="3"/>
      <c r="N6">
        <v>2</v>
      </c>
      <c r="O6" s="41" cm="1">
        <f t="array" aca="1" ref="O6:V6" ca="1">MMULT(O5:V5,$B$5:$I$12)</f>
        <v>0.8115580293695791</v>
      </c>
      <c r="P6" s="41">
        <f ca="1"/>
        <v>3.4644774870512908E-2</v>
      </c>
      <c r="Q6" s="41">
        <f ca="1"/>
        <v>3.739438285294705E-2</v>
      </c>
      <c r="R6" s="41">
        <f ca="1"/>
        <v>2.3541705292655608E-2</v>
      </c>
      <c r="S6" s="41">
        <f ca="1"/>
        <v>2.5410110009809413E-2</v>
      </c>
      <c r="T6" s="41">
        <f ca="1"/>
        <v>1.0049769091257396E-3</v>
      </c>
      <c r="U6" s="41">
        <f ca="1"/>
        <v>1.0847376390430825E-3</v>
      </c>
      <c r="V6" s="41">
        <f ca="1"/>
        <v>6.5361283056327019E-2</v>
      </c>
      <c r="W6" s="44">
        <f ca="1">(O6*Parameters!$D$41+MARKOV_PSA!P6*Parameters!$D$42+MARKOV_PSA!Q6*Parameters!$D$43+MARKOV_PSA!R6*Parameters!$D$44+MARKOV_PSA!S6*Parameters!$D$45+MARKOV_PSA!T6*Parameters!$D$46+MARKOV_PSA!U6*Parameters!$D$47+MARKOV_PSA!V6*c_state_Dead)*MARKOV_PSA!Y6</f>
        <v>1155.8231750846119</v>
      </c>
      <c r="X6" s="41">
        <f ca="1">((O6*Parameters!$D$53+P6*Parameters!$D$54+Q6*Parameters!$D$55+R6*Parameters!$D$56+S6*Parameters!$D$57+T6*Parameters!$D$58+U6*Parameters!$D$59+V6*u_Dead) - (Parameters!$D$63*AA6 + Parameters!$D$64*AB6))*Cycle_length_years*Z6</f>
        <v>0.80563251727995944</v>
      </c>
      <c r="Y6" s="41">
        <f t="shared" si="1"/>
        <v>0.96618357487922713</v>
      </c>
      <c r="Z6" s="41">
        <f t="shared" si="2"/>
        <v>0.96618357487922713</v>
      </c>
      <c r="AA6" s="41">
        <f t="shared" ref="AA6:AA15" ca="1" si="4">O6*$C$5+P6*$C$6+Q6*$C$7+R6*$C$8+S6*$C$9+T6*$C$10+U6*$C$11+V6*$C$12</f>
        <v>3.3227590816525883E-2</v>
      </c>
      <c r="AB6" s="41">
        <f t="shared" ref="AB6:AB15" ca="1" si="5">O6*$D$5+P6*$D$6+Q6*$D$7+R6*$D$8+S6*$D$9+T6*$D$10+U6*$D$11+V6*$D$12</f>
        <v>6.6841594794566167E-2</v>
      </c>
      <c r="AE6">
        <v>2</v>
      </c>
      <c r="AF6" s="43" cm="1">
        <f t="array" aca="1" ref="AF6:AM6" ca="1">MMULT(AF5:AM5,$B$16:$I$23)</f>
        <v>0.86635019860086782</v>
      </c>
      <c r="AG6" s="43">
        <f ca="1"/>
        <v>2.266614172246114E-2</v>
      </c>
      <c r="AH6" s="43">
        <f ca="1"/>
        <v>2.3678777482288312E-2</v>
      </c>
      <c r="AI6" s="43">
        <f ca="1"/>
        <v>1.2690480253469883E-2</v>
      </c>
      <c r="AJ6" s="43">
        <f ca="1"/>
        <v>1.3257441947762547E-2</v>
      </c>
      <c r="AK6" s="43">
        <f ca="1"/>
        <v>4.5781863200724995E-4</v>
      </c>
      <c r="AL6" s="43">
        <f ca="1"/>
        <v>4.7827220209263805E-4</v>
      </c>
      <c r="AM6" s="43">
        <f ca="1"/>
        <v>6.0681825154581301E-2</v>
      </c>
      <c r="AN6" s="44">
        <f ca="1">(AF6*Parameters!$D$41+MARKOV_PSA!AG6*Parameters!$D$42+MARKOV_PSA!AH6*Parameters!$D$43+MARKOV_PSA!AI6*Parameters!$D$44+MARKOV_PSA!AJ6*Parameters!$D$45+MARKOV_PSA!AK6*Parameters!$D$46+MARKOV_PSA!AL6*Parameters!$D$47+MARKOV_PSA!AM6*c_state_Dead+Parameters!$D$38)*AP6</f>
        <v>1952.846531288943</v>
      </c>
      <c r="AO6" s="41">
        <f ca="1">((AF6*Parameters!$D$53+AG6*Parameters!$D$54+AH6*Parameters!$D$55+AI6*Parameters!$D$56+AJ6*Parameters!$D$57+AK6*Parameters!$D$58+AL6*Parameters!$D$59+AM6*u_Dead) - (Parameters!$D$63*AR6 + Parameters!$D$64*AS6))*Cycle_length_years*AQ6</f>
        <v>0.81828673719909406</v>
      </c>
      <c r="AP6">
        <f t="shared" si="3"/>
        <v>0.96618357487922713</v>
      </c>
      <c r="AQ6">
        <f t="shared" si="3"/>
        <v>0.96618357487922713</v>
      </c>
      <c r="AR6">
        <f t="shared" ref="AR6:AR15" ca="1" si="6">AF6*$C$5+AG6*$C$6+AH6*$C$7+AI6*$C$8+AJ6*$C$9+AK6*$C$10+AL6*$C$11+AM6*$C$12</f>
        <v>3.4580034670551811E-2</v>
      </c>
      <c r="AS6" s="42">
        <f t="shared" ref="AS6:AS15" ca="1" si="7">AF6*$D$5+AG6*$D$6+AH6*$D$7+AI6*$D$8+AJ6*$D$9+AK6*$D$10+AL6*$D$11+AM6*$D$12</f>
        <v>4.3033598843223692E-2</v>
      </c>
    </row>
    <row r="7" spans="1:45" x14ac:dyDescent="0.25">
      <c r="A7" s="14" t="s">
        <v>63</v>
      </c>
      <c r="B7" s="3">
        <v>0</v>
      </c>
      <c r="C7" s="3">
        <f ca="1">EXP(-(Parameters!D12*mult_bg_death_Y2p*1)*Cycle_length_years) *
 (1-EXP(-(Parameters!D10*mult_stroke_PostStrokeY2p*1)*Cycle_length_years)) *
 EXP(-(Parameters!D11*mult_chd_PostStrokeY2p*1)*Cycle_length_years) *
 (1-Parameters!D15)</f>
        <v>5.1890024324281192E-2</v>
      </c>
      <c r="D7" s="3">
        <f ca="1">EXP(-(Parameters!D12*mult_bg_death_Y2p*1)*Cycle_length_years) *
 EXP(-(Parameters!D10*mult_stroke_PostStrokeY2p*1)*Cycle_length_years) *
 EXP(-(Parameters!D11*mult_chd_PostStrokeY2p*1)*Cycle_length_years)</f>
        <v>0.88661172404024713</v>
      </c>
      <c r="E7" s="3">
        <v>0</v>
      </c>
      <c r="F7" s="3">
        <v>0</v>
      </c>
      <c r="G7" s="3">
        <f ca="1">EXP(-(Parameters!D12*mult_bg_death_Y2p*1)*Cycle_length_years) * (
   (1-EXP(-(Parameters!D11*mult_chd_PostStrokeY2p*1)*Cycle_length_years)) *
   EXP(-(Parameters!D10*mult_stroke_PostStrokeY2p*1)*Cycle_length_years) *
   (1-Parameters!D16)
 + (1-EXP(-(Parameters!D10*mult_stroke_PostStrokeY2p*1)*Cycle_length_years)) *
   (1-EXP(-(Parameters!D11*mult_chd_PostStrokeY2p*1)*Cycle_length_years)) *
   (1-Parameters!D15) * (1-Parameters!D16)
)</f>
        <v>2.7224093382210011E-2</v>
      </c>
      <c r="H7" s="3">
        <v>0</v>
      </c>
      <c r="I7" s="3">
        <f ca="1">(1-EXP(-(Parameters!D12*mult_bg_death_Y2p*1)*Cycle_length_years))
+EXP(-(Parameters!D12*mult_bg_death_Y2p*1)*Cycle_length_years) * (
     (1-EXP(-(Parameters!D10*mult_stroke_PostStrokeY2p*1)*Cycle_length_years)) *
     EXP(-(Parameters!D11*mult_chd_PostStrokeY2p*1)*Cycle_length_years) *
     Parameters!D15
   + (1-EXP(-(Parameters!D11*mult_chd_PostStrokeY2p*1)*Cycle_length_years)) *
     EXP(-(Parameters!D10*mult_stroke_PostStrokeY2p*1)*Cycle_length_years) *
     Parameters!D16
   + (1-EXP(-(Parameters!D10*mult_stroke_PostStrokeY2p*1)*Cycle_length_years)) *
     (1-EXP(-(Parameters!D11*mult_chd_PostStrokeY2p*1)*Cycle_length_years)) *
     (1 - (1-Parameters!D15)*(1-Parameters!D16))
)</f>
        <v>3.4274158253261661E-2</v>
      </c>
      <c r="J7" s="3">
        <f t="shared" ca="1" si="0"/>
        <v>1</v>
      </c>
      <c r="K7" s="3"/>
      <c r="N7">
        <v>3</v>
      </c>
      <c r="O7" s="41" cm="1">
        <f t="array" aca="1" ref="O7:V7" ca="1">MMULT(O6:V6,$B$5:$I$12)</f>
        <v>0.73110435076471436</v>
      </c>
      <c r="P7" s="41">
        <f ca="1"/>
        <v>3.3227590816525883E-2</v>
      </c>
      <c r="Q7" s="41">
        <f ca="1"/>
        <v>6.6841594794566167E-2</v>
      </c>
      <c r="R7" s="41">
        <f ca="1"/>
        <v>2.2047668879619724E-2</v>
      </c>
      <c r="S7" s="41">
        <f ca="1"/>
        <v>4.5643097083799503E-2</v>
      </c>
      <c r="T7" s="41">
        <f ca="1"/>
        <v>2.9326683125930177E-3</v>
      </c>
      <c r="U7" s="41">
        <f ca="1"/>
        <v>1.8867092260203976E-3</v>
      </c>
      <c r="V7" s="41">
        <f ca="1"/>
        <v>9.6316320122160792E-2</v>
      </c>
      <c r="W7" s="44">
        <f ca="1">(O7*Parameters!$D$41+MARKOV_PSA!P7*Parameters!$D$42+MARKOV_PSA!Q7*Parameters!$D$43+MARKOV_PSA!R7*Parameters!$D$44+MARKOV_PSA!S7*Parameters!$D$45+MARKOV_PSA!T7*Parameters!$D$46+MARKOV_PSA!U7*Parameters!$D$47+MARKOV_PSA!V7*c_state_Dead)*MARKOV_PSA!Y7</f>
        <v>1410.8654664943792</v>
      </c>
      <c r="X7" s="41">
        <f ca="1">((O7*Parameters!$D$53+P7*Parameters!$D$54+Q7*Parameters!$D$55+R7*Parameters!$D$56+S7*Parameters!$D$57+T7*Parameters!$D$58+U7*Parameters!$D$59+V7*u_Dead) - (Parameters!$D$63*AA7 + Parameters!$D$64*AB7))*Cycle_length_years*Z7</f>
        <v>0.76863123035030911</v>
      </c>
      <c r="Y7" s="41">
        <f t="shared" si="1"/>
        <v>0.96618357487922713</v>
      </c>
      <c r="Z7" s="41">
        <f t="shared" si="2"/>
        <v>0.96618357487922713</v>
      </c>
      <c r="AA7" s="41">
        <f ca="1">O7*$C$5+P7*$C$6+Q7*$C$7+R7*$C$8+S7*$C$9+T7*$C$10+U7*$C$11+V7*$C$12</f>
        <v>3.1718454388747E-2</v>
      </c>
      <c r="AB7" s="41">
        <f t="shared" ca="1" si="5"/>
        <v>9.157182083197693E-2</v>
      </c>
      <c r="AE7">
        <v>3</v>
      </c>
      <c r="AF7" s="43" cm="1">
        <f t="array" aca="1" ref="AF7:AM7" ca="1">MMULT(AF6:AM6,$B$16:$I$23)</f>
        <v>0.80638087482588727</v>
      </c>
      <c r="AG7" s="43">
        <f ca="1"/>
        <v>2.1899513671843781E-2</v>
      </c>
      <c r="AH7" s="43">
        <f ca="1"/>
        <v>4.3863238512422791E-2</v>
      </c>
      <c r="AI7" s="43">
        <f ca="1"/>
        <v>1.203903864477902E-2</v>
      </c>
      <c r="AJ7" s="43">
        <f ca="1"/>
        <v>2.464129284882836E-2</v>
      </c>
      <c r="AK7" s="43">
        <f ca="1"/>
        <v>1.0853253210720223E-3</v>
      </c>
      <c r="AL7" s="43">
        <f ca="1"/>
        <v>8.724129697627866E-4</v>
      </c>
      <c r="AM7" s="43">
        <f ca="1"/>
        <v>8.9596351440677707E-2</v>
      </c>
      <c r="AN7" s="44">
        <f ca="1">(AF7*Parameters!$D$41+MARKOV_PSA!AG7*Parameters!$D$42+MARKOV_PSA!AH7*Parameters!$D$43+MARKOV_PSA!AI7*Parameters!$D$44+MARKOV_PSA!AJ7*Parameters!$D$45+MARKOV_PSA!AK7*Parameters!$D$46+MARKOV_PSA!AL7*Parameters!$D$47+MARKOV_PSA!AM7*c_state_Dead+Parameters!$D$38)*AP7</f>
        <v>2115.7735462000778</v>
      </c>
      <c r="AO7" s="41">
        <f ca="1">((AF7*Parameters!$D$53+AG7*Parameters!$D$54+AH7*Parameters!$D$55+AI7*Parameters!$D$56+AJ7*Parameters!$D$57+AK7*Parameters!$D$58+AL7*Parameters!$D$59+AM7*u_Dead) - (Parameters!$D$63*AR7 + Parameters!$D$64*AS7))*Cycle_length_years*AQ7</f>
        <v>0.78709273722723183</v>
      </c>
      <c r="AP7">
        <f t="shared" si="3"/>
        <v>0.96618357487922713</v>
      </c>
      <c r="AQ7">
        <f t="shared" si="3"/>
        <v>0.96618357487922713</v>
      </c>
      <c r="AR7">
        <f t="shared" ca="1" si="6"/>
        <v>3.3349103752668877E-2</v>
      </c>
      <c r="AS7" s="42">
        <f t="shared" ca="1" si="7"/>
        <v>6.018393789991712E-2</v>
      </c>
    </row>
    <row r="8" spans="1:45" x14ac:dyDescent="0.25">
      <c r="A8" s="14" t="s">
        <v>64</v>
      </c>
      <c r="B8" s="3">
        <v>0</v>
      </c>
      <c r="C8" s="3">
        <v>0</v>
      </c>
      <c r="D8" s="3">
        <v>0</v>
      </c>
      <c r="E8" s="3">
        <v>0</v>
      </c>
      <c r="F8" s="3">
        <f ca="1">EXP(-(Parameters!D12*mult_bg_death_Y1*1)*Cycle_length_years)</f>
        <v>0.97236298027053658</v>
      </c>
      <c r="G8" s="3">
        <v>0</v>
      </c>
      <c r="H8" s="3">
        <v>0</v>
      </c>
      <c r="I8" s="3">
        <f ca="1">1-EXP(-(Parameters!D12*mult_bg_death_Y1*1)*Cycle_length_years)</f>
        <v>2.7637019729463419E-2</v>
      </c>
      <c r="J8" s="3">
        <f t="shared" ca="1" si="0"/>
        <v>1</v>
      </c>
      <c r="K8" s="3"/>
      <c r="N8">
        <v>4</v>
      </c>
      <c r="O8" s="41" cm="1">
        <f t="array" aca="1" ref="O8:V8" ca="1">MMULT(O7:V7,$B$5:$I$12)</f>
        <v>0.65862643503423457</v>
      </c>
      <c r="P8" s="41">
        <f ca="1"/>
        <v>3.1718454388747E-2</v>
      </c>
      <c r="Q8" s="41">
        <f ca="1"/>
        <v>9.157182083197693E-2</v>
      </c>
      <c r="R8" s="41">
        <f ca="1"/>
        <v>2.0610938692227736E-2</v>
      </c>
      <c r="S8" s="41">
        <f ca="1"/>
        <v>6.2306810241796573E-2</v>
      </c>
      <c r="T8" s="41">
        <f ca="1"/>
        <v>4.4479958724361777E-3</v>
      </c>
      <c r="U8" s="41">
        <f ca="1"/>
        <v>4.4335444268876981E-3</v>
      </c>
      <c r="V8" s="41">
        <f ca="1"/>
        <v>0.12628400051169314</v>
      </c>
      <c r="W8" s="44">
        <f ca="1">(O8*Parameters!$D$41+MARKOV_PSA!P8*Parameters!$D$42+MARKOV_PSA!Q8*Parameters!$D$43+MARKOV_PSA!R8*Parameters!$D$44+MARKOV_PSA!S8*Parameters!$D$45+MARKOV_PSA!T8*Parameters!$D$46+MARKOV_PSA!U8*Parameters!$D$47+MARKOV_PSA!V8*c_state_Dead)*MARKOV_PSA!Y8</f>
        <v>1627.4439273807211</v>
      </c>
      <c r="X8" s="41">
        <f ca="1">((O8*Parameters!$D$53+P8*Parameters!$D$54+Q8*Parameters!$D$55+R8*Parameters!$D$56+S8*Parameters!$D$57+T8*Parameters!$D$58+U8*Parameters!$D$59+V8*u_Dead) - (Parameters!$D$63*AA8 + Parameters!$D$64*AB8))*Cycle_length_years*Z8</f>
        <v>0.73356309999653735</v>
      </c>
      <c r="Y8" s="41">
        <f t="shared" si="1"/>
        <v>0.96618357487922713</v>
      </c>
      <c r="Z8" s="41">
        <f t="shared" si="2"/>
        <v>0.96618357487922713</v>
      </c>
      <c r="AA8" s="41">
        <f t="shared" ca="1" si="4"/>
        <v>3.0395017277908571E-2</v>
      </c>
      <c r="AB8" s="41">
        <f t="shared" ca="1" si="5"/>
        <v>0.11203050078036079</v>
      </c>
      <c r="AE8">
        <v>4</v>
      </c>
      <c r="AF8" s="43" cm="1">
        <f t="array" aca="1" ref="AF8:AM8" ca="1">MMULT(AF7:AM7,$B$16:$I$23)</f>
        <v>0.7505626666157631</v>
      </c>
      <c r="AG8" s="43">
        <f ca="1"/>
        <v>2.1122465726675088E-2</v>
      </c>
      <c r="AH8" s="43">
        <f ca="1"/>
        <v>6.1720785936800263E-2</v>
      </c>
      <c r="AI8" s="43">
        <f ca="1"/>
        <v>1.1415899595652819E-2</v>
      </c>
      <c r="AJ8" s="43">
        <f ca="1"/>
        <v>3.4570895417797225E-2</v>
      </c>
      <c r="AK8" s="43">
        <f ca="1"/>
        <v>1.6197749574012499E-3</v>
      </c>
      <c r="AL8" s="43">
        <f ca="1"/>
        <v>1.8346685667335113E-3</v>
      </c>
      <c r="AM8" s="43">
        <f ca="1"/>
        <v>0.1176398784572619</v>
      </c>
      <c r="AN8" s="44">
        <f ca="1">(AF8*Parameters!$D$41+MARKOV_PSA!AG8*Parameters!$D$42+MARKOV_PSA!AH8*Parameters!$D$43+MARKOV_PSA!AI8*Parameters!$D$44+MARKOV_PSA!AJ8*Parameters!$D$45+MARKOV_PSA!AK8*Parameters!$D$46+MARKOV_PSA!AL8*Parameters!$D$47+MARKOV_PSA!AM8*c_state_Dead+Parameters!$D$38)*AP8</f>
        <v>2261.1154095076172</v>
      </c>
      <c r="AO8" s="41">
        <f ca="1">((AF8*Parameters!$D$53+AG8*Parameters!$D$54+AH8*Parameters!$D$55+AI8*Parameters!$D$56+AJ8*Parameters!$D$57+AK8*Parameters!$D$58+AL8*Parameters!$D$59+AM8*u_Dead) - (Parameters!$D$63*AR8 + Parameters!$D$64*AS8))*Cycle_length_years*AQ8</f>
        <v>0.75716723905229066</v>
      </c>
      <c r="AP8">
        <f t="shared" si="3"/>
        <v>0.96618357487922713</v>
      </c>
      <c r="AQ8">
        <f t="shared" si="3"/>
        <v>0.96618357487922713</v>
      </c>
      <c r="AR8">
        <f t="shared" ca="1" si="6"/>
        <v>3.2197357845635724E-2</v>
      </c>
      <c r="AS8" s="42">
        <f t="shared" ca="1" si="7"/>
        <v>7.5261076153197576E-2</v>
      </c>
    </row>
    <row r="9" spans="1:45" x14ac:dyDescent="0.25">
      <c r="A9" s="14" t="s">
        <v>65</v>
      </c>
      <c r="B9" s="3">
        <v>0</v>
      </c>
      <c r="C9" s="3">
        <v>0</v>
      </c>
      <c r="D9" s="3">
        <v>0</v>
      </c>
      <c r="E9" s="3">
        <f ca="1">EXP(-(Parameters!D12*mult_bg_death_Y2p*1)*Cycle_length_years) *
 (1-EXP(-(Parameters!D11*mult_chd_PostCHDY2p*1)*Cycle_length_years)) *
 EXP(-(Parameters!D10*mult_stroke_PostCHDY2p*1)*Cycle_length_years) *
 (1-Parameters!D16)</f>
        <v>3.1003419373669707E-2</v>
      </c>
      <c r="F9" s="3">
        <f ca="1">EXP(-(Parameters!D12*mult_bg_death_Y2p*1)*Cycle_length_years) *
 EXP(-(Parameters!D10*mult_stroke_PostCHDY2p*1)*Cycle_length_years) *
 EXP(-(Parameters!D11*mult_chd_PostCHDY2p*1)*Cycle_length_years)</f>
        <v>0.89539220239498996</v>
      </c>
      <c r="G9" s="3">
        <f ca="1">EXP(-(Parameters!D12*mult_bg_death_Y2p*1)*Cycle_length_years) * (
   (1-EXP(-(Parameters!D10*mult_stroke_PostCHDY2p*1)*Cycle_length_years)) *
   EXP(-(Parameters!D11*mult_chd_PostCHDY2p*1)*Cycle_length_years) *
   (1-Parameters!D15)
 + (1-EXP(-(Parameters!D10*mult_stroke_PostCHDY2p*1)*Cycle_length_years)) *
   (1-EXP(-(Parameters!D11*mult_chd_PostCHDY2p*1)*Cycle_length_years)) *
   (1-Parameters!D15) * (1-Parameters!D16)
)</f>
        <v>3.9547101495792429E-2</v>
      </c>
      <c r="H9" s="3">
        <v>0</v>
      </c>
      <c r="I9" s="3">
        <f ca="1">(1-EXP(-(Parameters!D12*mult_bg_death_Y2p*1)*Cycle_length_years))
+EXP(-(Parameters!D12*mult_bg_death_Y2p*1)*Cycle_length_years) * (
    (1-EXP(-(Parameters!D10*mult_stroke_PostCHDY2p*1)*Cycle_length_years)) *
    EXP(-(Parameters!D11*mult_chd_PostCHDY2p*1)*Cycle_length_years) *
    Parameters!D15
  + (1-EXP(-(Parameters!D11*mult_chd_PostCHDY2p*1)*Cycle_length_years)) *
    EXP(-(Parameters!D10*mult_stroke_PostCHDY2p*1)*Cycle_length_years) *
    Parameters!D16
  + (1-EXP(-(Parameters!D10*mult_stroke_PostCHDY2p*1)*Cycle_length_years)) *
    (1-EXP(-(Parameters!D11*mult_chd_PostCHDY2p*1)*Cycle_length_years)) *
    (1 - (1-Parameters!D15)*(1-Parameters!D16))
)</f>
        <v>3.4057276735547912E-2</v>
      </c>
      <c r="J9" s="3">
        <f t="shared" ca="1" si="0"/>
        <v>1</v>
      </c>
      <c r="K9" s="3"/>
      <c r="N9">
        <v>5</v>
      </c>
      <c r="O9" s="41" cm="1">
        <f t="array" aca="1" ref="O9:V9" ca="1">MMULT(O8:V8,$B$5:$I$12)</f>
        <v>0.59333360617013708</v>
      </c>
      <c r="P9" s="41">
        <f ca="1"/>
        <v>3.0395017277908571E-2</v>
      </c>
      <c r="Q9" s="41">
        <f ca="1"/>
        <v>0.11203050078036079</v>
      </c>
      <c r="R9" s="41">
        <f ca="1"/>
        <v>1.9355565326918022E-2</v>
      </c>
      <c r="S9" s="41">
        <f ca="1"/>
        <v>7.5830345819556833E-2</v>
      </c>
      <c r="T9" s="41">
        <f ca="1"/>
        <v>5.7097208756026474E-3</v>
      </c>
      <c r="U9" s="41">
        <f ca="1"/>
        <v>8.0424070387324458E-3</v>
      </c>
      <c r="V9" s="41">
        <f ca="1"/>
        <v>0.15530283671078338</v>
      </c>
      <c r="W9" s="44">
        <f ca="1">(O9*Parameters!$D$41+MARKOV_PSA!P9*Parameters!$D$42+MARKOV_PSA!Q9*Parameters!$D$43+MARKOV_PSA!R9*Parameters!$D$44+MARKOV_PSA!S9*Parameters!$D$45+MARKOV_PSA!T9*Parameters!$D$46+MARKOV_PSA!U9*Parameters!$D$47+MARKOV_PSA!V9*c_state_Dead)*MARKOV_PSA!Y9</f>
        <v>1814.3596814437822</v>
      </c>
      <c r="X9" s="41">
        <f ca="1">((O9*Parameters!$D$53+P9*Parameters!$D$54+Q9*Parameters!$D$55+R9*Parameters!$D$56+S9*Parameters!$D$57+T9*Parameters!$D$58+U9*Parameters!$D$59+V9*u_Dead) - (Parameters!$D$63*AA9 + Parameters!$D$64*AB9))*Cycle_length_years*Z9</f>
        <v>0.7003598997142586</v>
      </c>
      <c r="Y9" s="41">
        <f t="shared" si="1"/>
        <v>0.96618357487922713</v>
      </c>
      <c r="Z9" s="41">
        <f t="shared" si="2"/>
        <v>0.96618357487922713</v>
      </c>
      <c r="AA9" s="41">
        <f t="shared" ca="1" si="4"/>
        <v>2.9201562396465566E-2</v>
      </c>
      <c r="AB9" s="41">
        <f t="shared" ca="1" si="5"/>
        <v>0.12888254502768956</v>
      </c>
      <c r="AE9">
        <v>5</v>
      </c>
      <c r="AF9" s="43" cm="1">
        <f t="array" aca="1" ref="AF9:AM9" ca="1">MMULT(AF8:AM8,$B$16:$I$23)</f>
        <v>0.69860823105334902</v>
      </c>
      <c r="AG9" s="43">
        <f ca="1"/>
        <v>2.0395912735465684E-2</v>
      </c>
      <c r="AH9" s="43">
        <f ca="1"/>
        <v>7.7423603862477222E-2</v>
      </c>
      <c r="AI9" s="43">
        <f ca="1"/>
        <v>1.084033307836769E-2</v>
      </c>
      <c r="AJ9" s="43">
        <f ca="1"/>
        <v>4.3178625788905731E-2</v>
      </c>
      <c r="AK9" s="43">
        <f ca="1"/>
        <v>2.0885555929329963E-3</v>
      </c>
      <c r="AL9" s="43">
        <f ca="1"/>
        <v>3.2139436549594768E-3</v>
      </c>
      <c r="AM9" s="43">
        <f ca="1"/>
        <v>0.14483927239278321</v>
      </c>
      <c r="AN9" s="44">
        <f ca="1">(AF9*Parameters!$D$41+MARKOV_PSA!AG9*Parameters!$D$42+MARKOV_PSA!AH9*Parameters!$D$43+MARKOV_PSA!AI9*Parameters!$D$44+MARKOV_PSA!AJ9*Parameters!$D$45+MARKOV_PSA!AK9*Parameters!$D$46+MARKOV_PSA!AL9*Parameters!$D$47+MARKOV_PSA!AM9*c_state_Dead+Parameters!$D$38)*AP9</f>
        <v>2391.2035435896023</v>
      </c>
      <c r="AO9" s="41">
        <f ca="1">((AF9*Parameters!$D$53+AG9*Parameters!$D$54+AH9*Parameters!$D$55+AI9*Parameters!$D$56+AJ9*Parameters!$D$57+AK9*Parameters!$D$58+AL9*Parameters!$D$59+AM9*u_Dead) - (Parameters!$D$63*AR9 + Parameters!$D$64*AS9))*Cycle_length_years*AQ9</f>
        <v>0.7284638427352671</v>
      </c>
      <c r="AP9">
        <f t="shared" si="3"/>
        <v>0.96618357487922713</v>
      </c>
      <c r="AQ9">
        <f t="shared" si="3"/>
        <v>0.96618357487922713</v>
      </c>
      <c r="AR9">
        <f t="shared" ca="1" si="6"/>
        <v>3.1111966153274564E-2</v>
      </c>
      <c r="AS9" s="42">
        <f t="shared" ca="1" si="7"/>
        <v>8.8476905394715269E-2</v>
      </c>
    </row>
    <row r="10" spans="1:45" x14ac:dyDescent="0.25">
      <c r="A10" s="14" t="s">
        <v>66</v>
      </c>
      <c r="B10" s="3">
        <v>0</v>
      </c>
      <c r="C10" s="3">
        <v>0</v>
      </c>
      <c r="D10" s="3">
        <v>0</v>
      </c>
      <c r="E10" s="3">
        <v>0</v>
      </c>
      <c r="F10" s="3">
        <v>0</v>
      </c>
      <c r="G10" s="3">
        <v>0</v>
      </c>
      <c r="H10" s="3">
        <f ca="1">EXP(-(Parameters!D12*mult_bg_death_Y1*1)*Cycle_length_years)</f>
        <v>0.97236298027053658</v>
      </c>
      <c r="I10" s="3">
        <f ca="1">1-EXP(-(Parameters!D12*mult_bg_death_Y1*1)*Cycle_length_years)</f>
        <v>2.7637019729463419E-2</v>
      </c>
      <c r="J10" s="3">
        <f t="shared" ca="1" si="0"/>
        <v>1</v>
      </c>
      <c r="K10" s="3"/>
      <c r="N10">
        <v>5</v>
      </c>
      <c r="O10" s="41" cm="1">
        <f t="array" aca="1" ref="O10:V10" ca="1">MMULT(O9:V9,$B$5:$I$12)</f>
        <v>0.53451357170709446</v>
      </c>
      <c r="P10" s="41">
        <f ca="1"/>
        <v>2.9201562396465566E-2</v>
      </c>
      <c r="Q10" s="41">
        <f ca="1"/>
        <v>0.12888254502768956</v>
      </c>
      <c r="R10" s="41">
        <f ca="1"/>
        <v>1.8241477369127557E-2</v>
      </c>
      <c r="S10" s="41">
        <f ca="1"/>
        <v>8.6718535537849778E-2</v>
      </c>
      <c r="T10" s="41">
        <f ca="1"/>
        <v>6.7432906875343228E-3</v>
      </c>
      <c r="U10" s="41">
        <f ca="1"/>
        <v>1.2295141225338592E-2</v>
      </c>
      <c r="V10" s="41">
        <f ca="1"/>
        <v>0.18340387604889988</v>
      </c>
      <c r="W10" s="44">
        <f ca="1">(O10*Parameters!$D$41+MARKOV_PSA!P10*Parameters!$D$42+MARKOV_PSA!Q10*Parameters!$D$43+MARKOV_PSA!R10*Parameters!$D$44+MARKOV_PSA!S10*Parameters!$D$45+MARKOV_PSA!T10*Parameters!$D$46+MARKOV_PSA!U10*Parameters!$D$47+MARKOV_PSA!V10*c_state_Dead)*MARKOV_PSA!Y10</f>
        <v>1973.7304117781948</v>
      </c>
      <c r="X10" s="41">
        <f ca="1">((O10*Parameters!$D$53+P10*Parameters!$D$54+Q10*Parameters!$D$55+R10*Parameters!$D$56+S10*Parameters!$D$57+T10*Parameters!$D$58+U10*Parameters!$D$59+V10*u_Dead) - (Parameters!$D$63*AA10 + Parameters!$D$64*AB10))*Cycle_length_years*Z10</f>
        <v>0.66893156359177197</v>
      </c>
      <c r="Y10" s="41">
        <f t="shared" si="1"/>
        <v>0.96618357487922713</v>
      </c>
      <c r="Z10" s="41">
        <f t="shared" si="2"/>
        <v>0.96618357487922713</v>
      </c>
      <c r="AA10" s="41">
        <f t="shared" ca="1" si="4"/>
        <v>2.8115545380724753E-2</v>
      </c>
      <c r="AB10" s="41">
        <f ca="1">O10*$D$5+P10*$D$6+Q10*$D$7+R10*$D$8+S10*$D$9+T10*$D$10+U10*$D$11+V10*$D$12</f>
        <v>0.14266329368607791</v>
      </c>
      <c r="AE10">
        <v>5</v>
      </c>
      <c r="AF10" s="43" cm="1">
        <f t="array" aca="1" ref="AF10:AM10" ca="1">MMULT(AF9:AM9,$B$16:$I$23)</f>
        <v>0.65025011528496335</v>
      </c>
      <c r="AG10" s="43">
        <f ca="1"/>
        <v>1.9711591833306549E-2</v>
      </c>
      <c r="AH10" s="43">
        <f ca="1"/>
        <v>9.1189616941783722E-2</v>
      </c>
      <c r="AI10" s="43">
        <f ca="1"/>
        <v>1.0306700508608652E-2</v>
      </c>
      <c r="AJ10" s="43">
        <f ca="1"/>
        <v>5.0606052778045391E-2</v>
      </c>
      <c r="AK10" s="43">
        <f ca="1"/>
        <v>2.4970045601955702E-3</v>
      </c>
      <c r="AL10" s="43">
        <f ca="1"/>
        <v>4.901893836286024E-3</v>
      </c>
      <c r="AM10" s="43">
        <f ca="1"/>
        <v>0.17121992335877095</v>
      </c>
      <c r="AN10" s="44">
        <f ca="1">(AF10*Parameters!$D$41+MARKOV_PSA!AG10*Parameters!$D$42+MARKOV_PSA!AH10*Parameters!$D$43+MARKOV_PSA!AI10*Parameters!$D$44+MARKOV_PSA!AJ10*Parameters!$D$45+MARKOV_PSA!AK10*Parameters!$D$46+MARKOV_PSA!AL10*Parameters!$D$47+MARKOV_PSA!AM10*c_state_Dead+Parameters!$D$38)*AP10</f>
        <v>2507.0676948374899</v>
      </c>
      <c r="AO10" s="41">
        <f ca="1">((AF10*Parameters!$D$53+AG10*Parameters!$D$54+AH10*Parameters!$D$55+AI10*Parameters!$D$56+AJ10*Parameters!$D$57+AK10*Parameters!$D$58+AL10*Parameters!$D$59+AM10*u_Dead) - (Parameters!$D$63*AR10 + Parameters!$D$64*AS10))*Cycle_length_years*AQ10</f>
        <v>0.70093455089188461</v>
      </c>
      <c r="AP10">
        <f t="shared" si="3"/>
        <v>0.96618357487922713</v>
      </c>
      <c r="AQ10">
        <f t="shared" si="3"/>
        <v>0.96618357487922713</v>
      </c>
      <c r="AR10">
        <f t="shared" ca="1" si="6"/>
        <v>3.0086267984226065E-2</v>
      </c>
      <c r="AS10" s="42">
        <f t="shared" ca="1" si="7"/>
        <v>0.10001660567223492</v>
      </c>
    </row>
    <row r="11" spans="1:45" x14ac:dyDescent="0.25">
      <c r="A11" s="14" t="s">
        <v>67</v>
      </c>
      <c r="B11" s="3">
        <v>0</v>
      </c>
      <c r="C11" s="3">
        <f ca="1">EXP(-(Parameters!D12*mult_bg_death_Y2p)*Cycle_length_years)
 *(1-EXP(-(Parameters!D10*mult_stroke_PostBothY2p)*Cycle_length_years))
 *EXP(-(Parameters!D11*mult_chd_PostBothY2p)*Cycle_length_years)
 *(1-Parameters!D15)</f>
        <v>7.0915637275626095E-2</v>
      </c>
      <c r="D11" s="3">
        <v>0</v>
      </c>
      <c r="E11" s="3">
        <f ca="1">EXP(-(Parameters!D12*mult_bg_death_Y2p)*Cycle_length_years)
 *(1-EXP(-(Parameters!D11*mult_chd_PostBothY2p)*Cycle_length_years))
 *EXP(-(Parameters!D10*mult_stroke_PostBothY2p)*Cycle_length_years)
 *(1-Parameters!D16)</f>
        <v>4.790704114446636E-2</v>
      </c>
      <c r="F11" s="3">
        <v>0</v>
      </c>
      <c r="G11" s="3">
        <f ca="1">EXP(-(Parameters!D12*mult_bg_death_Y2p)*Cycle_length_years)
 *(1-EXP(-(Parameters!D10*mult_stroke_PostBothY2p)*Cycle_length_years))
 *(1-EXP(-(Parameters!D11*mult_chd_PostBothY2p)*Cycle_length_years))
 *(1-Parameters!D15)*(1-Parameters!D16)</f>
        <v>4.0519126849493138E-3</v>
      </c>
      <c r="H11" s="3">
        <f ca="1">EXP(-(Parameters!D12*mult_bg_death_Y2p)*Cycle_length_years)
 *EXP(-(Parameters!D10*mult_stroke_PostBothY2p)*Cycle_length_years)
 *EXP(-(Parameters!D11*mult_chd_PostBothY2p)*Cycle_length_years)</f>
        <v>0.83845793749920605</v>
      </c>
      <c r="I11" s="3">
        <f ca="1">(1-EXP(-(Parameters!D12*mult_bg_death_Y2p)*Cycle_length_years))
+EXP(-(Parameters!D12*mult_bg_death_Y2p)*Cycle_length_years)*(
   (1-EXP(-(Parameters!D10*mult_stroke_PostBothY2p)*Cycle_length_years))
   *EXP(-(Parameters!D11*mult_chd_PostBothY2p)*Cycle_length_years)
   *Parameters!D15
 + (1-EXP(-(Parameters!D11*mult_chd_PostBothY2p)*Cycle_length_years))
   *EXP(-(Parameters!D10*mult_stroke_PostBothY2p)*Cycle_length_years)
   *Parameters!D16
 + (1-EXP(-(Parameters!D10*mult_stroke_PostBothY2p)*Cycle_length_years))
   *(1-EXP(-(Parameters!D11*mult_chd_PostBothY2p)*Cycle_length_years))
   *(1-(1-Parameters!D15)*(1-Parameters!D16))
)</f>
        <v>3.8667471395752169E-2</v>
      </c>
      <c r="J11" s="3">
        <f t="shared" ca="1" si="0"/>
        <v>1</v>
      </c>
      <c r="K11" s="3"/>
      <c r="N11">
        <v>6</v>
      </c>
      <c r="O11" s="41" cm="1">
        <f t="array" aca="1" ref="O11:V11" ca="1">MMULT(O10:V10,$B$5:$I$12)</f>
        <v>0.48152465218218238</v>
      </c>
      <c r="P11" s="41">
        <f ca="1"/>
        <v>2.8115545380724753E-2</v>
      </c>
      <c r="Q11" s="41">
        <f ca="1"/>
        <v>0.14266329368607791</v>
      </c>
      <c r="R11" s="41">
        <f ca="1"/>
        <v>1.7245679857995709E-2</v>
      </c>
      <c r="S11" s="41">
        <f ca="1"/>
        <v>9.5384437822885942E-2</v>
      </c>
      <c r="T11" s="41">
        <f ca="1"/>
        <v>7.5842825799560202E-3</v>
      </c>
      <c r="U11" s="41">
        <f ca="1"/>
        <v>1.6865884982820288E-2</v>
      </c>
      <c r="V11" s="41">
        <f ca="1"/>
        <v>0.2106162235073567</v>
      </c>
      <c r="W11" s="44">
        <f ca="1">(O11*Parameters!$D$41+MARKOV_PSA!P11*Parameters!$D$42+MARKOV_PSA!Q11*Parameters!$D$43+MARKOV_PSA!R11*Parameters!$D$44+MARKOV_PSA!S11*Parameters!$D$45+MARKOV_PSA!T11*Parameters!$D$46+MARKOV_PSA!U11*Parameters!$D$47+MARKOV_PSA!V11*c_state_Dead)*MARKOV_PSA!Y11</f>
        <v>2108.1337389476239</v>
      </c>
      <c r="X11" s="41">
        <f ca="1">((O11*Parameters!$D$53+P11*Parameters!$D$54+Q11*Parameters!$D$55+R11*Parameters!$D$56+S11*Parameters!$D$57+T11*Parameters!$D$58+U11*Parameters!$D$59+V11*u_Dead) - (Parameters!$D$63*AA11 + Parameters!$D$64*AB11))*Cycle_length_years*Z11</f>
        <v>0.63918665867704472</v>
      </c>
      <c r="Y11" s="41">
        <f t="shared" si="1"/>
        <v>0.96618357487922713</v>
      </c>
      <c r="Z11" s="41">
        <f t="shared" si="2"/>
        <v>0.96618357487922713</v>
      </c>
      <c r="AA11" s="41">
        <f t="shared" ca="1" si="4"/>
        <v>2.7116959118352813E-2</v>
      </c>
      <c r="AB11" s="41">
        <f t="shared" ca="1" si="5"/>
        <v>0.1538254642706067</v>
      </c>
      <c r="AE11">
        <v>6</v>
      </c>
      <c r="AF11" s="43" cm="1">
        <f t="array" aca="1" ref="AF11:AM11" ca="1">MMULT(AF10:AM10,$B$16:$I$23)</f>
        <v>0.60523937971726982</v>
      </c>
      <c r="AG11" s="43">
        <f ca="1"/>
        <v>1.9065195602832926E-2</v>
      </c>
      <c r="AH11" s="43">
        <f ca="1"/>
        <v>0.10321164070690103</v>
      </c>
      <c r="AI11" s="43">
        <f ca="1"/>
        <v>9.8108770642947891E-3</v>
      </c>
      <c r="AJ11" s="43">
        <f ca="1"/>
        <v>5.6979054903848449E-2</v>
      </c>
      <c r="AK11" s="43">
        <f ca="1"/>
        <v>2.8513918714684486E-3</v>
      </c>
      <c r="AL11" s="43">
        <f ca="1"/>
        <v>6.8069234069144417E-3</v>
      </c>
      <c r="AM11" s="43">
        <f ca="1"/>
        <v>0.19680632089213165</v>
      </c>
      <c r="AN11" s="44">
        <f ca="1">(AF11*Parameters!$D$41+MARKOV_PSA!AG11*Parameters!$D$42+MARKOV_PSA!AH11*Parameters!$D$43+MARKOV_PSA!AI11*Parameters!$D$44+MARKOV_PSA!AJ11*Parameters!$D$45+MARKOV_PSA!AK11*Parameters!$D$46+MARKOV_PSA!AL11*Parameters!$D$47+MARKOV_PSA!AM11*c_state_Dead+Parameters!$D$38)*AP11</f>
        <v>2609.7421593057888</v>
      </c>
      <c r="AO11" s="41">
        <f ca="1">((AF11*Parameters!$D$53+AG11*Parameters!$D$54+AH11*Parameters!$D$55+AI11*Parameters!$D$56+AJ11*Parameters!$D$57+AK11*Parameters!$D$58+AL11*Parameters!$D$59+AM11*u_Dead) - (Parameters!$D$63*AR11 + Parameters!$D$64*AS11))*Cycle_length_years*AQ11</f>
        <v>0.67453234090148251</v>
      </c>
      <c r="AP11">
        <f t="shared" si="3"/>
        <v>0.96618357487922713</v>
      </c>
      <c r="AQ11">
        <f t="shared" si="3"/>
        <v>0.96618357487922713</v>
      </c>
      <c r="AR11">
        <f t="shared" ca="1" si="6"/>
        <v>2.9114199447245886E-2</v>
      </c>
      <c r="AS11" s="42">
        <f t="shared" ca="1" si="7"/>
        <v>0.11004694112397943</v>
      </c>
    </row>
    <row r="12" spans="1:45" x14ac:dyDescent="0.25">
      <c r="A12" s="14" t="s">
        <v>68</v>
      </c>
      <c r="B12" s="3">
        <v>0</v>
      </c>
      <c r="C12" s="3">
        <v>0</v>
      </c>
      <c r="D12" s="3">
        <v>0</v>
      </c>
      <c r="E12" s="3">
        <v>0</v>
      </c>
      <c r="F12" s="3">
        <v>0</v>
      </c>
      <c r="G12" s="3">
        <v>0</v>
      </c>
      <c r="H12" s="3">
        <v>0</v>
      </c>
      <c r="I12" s="3">
        <f>1</f>
        <v>1</v>
      </c>
      <c r="J12" s="3">
        <f t="shared" si="0"/>
        <v>1</v>
      </c>
      <c r="K12" s="3"/>
      <c r="N12">
        <v>7</v>
      </c>
      <c r="O12" s="41" cm="1">
        <f t="array" aca="1" ref="O12:V12" ca="1">MMULT(O11:V11,$B$5:$I$12)</f>
        <v>0.43378878092590478</v>
      </c>
      <c r="P12" s="41">
        <f ca="1"/>
        <v>2.7116959118352813E-2</v>
      </c>
      <c r="Q12" s="41">
        <f ca="1"/>
        <v>0.1538254642706067</v>
      </c>
      <c r="R12" s="41">
        <f ca="1"/>
        <v>1.6348599353407621E-2</v>
      </c>
      <c r="S12" s="41">
        <f ca="1"/>
        <v>0.1021755425199541</v>
      </c>
      <c r="T12" s="41">
        <f ca="1"/>
        <v>8.2615697637089518E-3</v>
      </c>
      <c r="U12" s="41">
        <f ca="1"/>
        <v>2.1516010749454282E-2</v>
      </c>
      <c r="V12" s="41">
        <f ca="1"/>
        <v>0.23696707329861044</v>
      </c>
      <c r="W12" s="44">
        <f ca="1">(O12*Parameters!$D$41+MARKOV_PSA!P12*Parameters!$D$42+MARKOV_PSA!Q12*Parameters!$D$43+MARKOV_PSA!R12*Parameters!$D$44+MARKOV_PSA!S12*Parameters!$D$45+MARKOV_PSA!T12*Parameters!$D$46+MARKOV_PSA!U12*Parameters!$D$47+MARKOV_PSA!V12*c_state_Dead)*MARKOV_PSA!Y12</f>
        <v>2219.943848112071</v>
      </c>
      <c r="X12" s="41">
        <f ca="1">((O12*Parameters!$D$53+P12*Parameters!$D$54+Q12*Parameters!$D$55+R12*Parameters!$D$56+S12*Parameters!$D$57+T12*Parameters!$D$58+U12*Parameters!$D$59+V12*u_Dead) - (Parameters!$D$63*AA12 + Parameters!$D$64*AB12))*Cycle_length_years*Z12</f>
        <v>0.61103334195889336</v>
      </c>
      <c r="Y12" s="41">
        <f t="shared" si="1"/>
        <v>0.96618357487922713</v>
      </c>
      <c r="Z12" s="41">
        <f t="shared" si="2"/>
        <v>0.96618357487922713</v>
      </c>
      <c r="AA12" s="41">
        <f ca="1">O12*$C$5+P12*$C$6+Q12*$C$7+R12*$C$8+S12*$C$9+T12*$C$10+U12*$C$11+V12*$C$12</f>
        <v>2.6190141866076138E-2</v>
      </c>
      <c r="AB12" s="41">
        <f t="shared" ca="1" si="5"/>
        <v>0.16275098726244991</v>
      </c>
      <c r="AE12">
        <v>7</v>
      </c>
      <c r="AF12" s="43" cm="1">
        <f t="array" aca="1" ref="AF12:AM12" ca="1">MMULT(AF11:AM11,$B$16:$I$23)</f>
        <v>0.56334431651736516</v>
      </c>
      <c r="AG12" s="43">
        <f ca="1"/>
        <v>1.8452809252985421E-2</v>
      </c>
      <c r="AH12" s="43">
        <f ca="1"/>
        <v>0.1136631950255003</v>
      </c>
      <c r="AI12" s="43">
        <f ca="1"/>
        <v>9.3491646260513098E-3</v>
      </c>
      <c r="AJ12" s="43">
        <f ca="1"/>
        <v>6.2410423632687617E-2</v>
      </c>
      <c r="AK12" s="43">
        <f ca="1"/>
        <v>3.1572800148544108E-3</v>
      </c>
      <c r="AL12" s="43">
        <f ca="1"/>
        <v>8.8533054033783851E-3</v>
      </c>
      <c r="AM12" s="43">
        <f ca="1"/>
        <v>0.22162209129531582</v>
      </c>
      <c r="AN12" s="44">
        <f ca="1">(AF12*Parameters!$D$41+MARKOV_PSA!AG12*Parameters!$D$42+MARKOV_PSA!AH12*Parameters!$D$43+MARKOV_PSA!AI12*Parameters!$D$44+MARKOV_PSA!AJ12*Parameters!$D$45+MARKOV_PSA!AK12*Parameters!$D$46+MARKOV_PSA!AL12*Parameters!$D$47+MARKOV_PSA!AM12*c_state_Dead+Parameters!$D$38)*AP12</f>
        <v>2700.198425375514</v>
      </c>
      <c r="AO12" s="41">
        <f ca="1">((AF12*Parameters!$D$53+AG12*Parameters!$D$54+AH12*Parameters!$D$55+AI12*Parameters!$D$56+AJ12*Parameters!$D$57+AK12*Parameters!$D$58+AL12*Parameters!$D$59+AM12*u_Dead) - (Parameters!$D$63*AR12 + Parameters!$D$64*AS12))*Cycle_length_years*AQ12</f>
        <v>0.6492112527172591</v>
      </c>
      <c r="AP12">
        <f t="shared" si="3"/>
        <v>0.96618357487922713</v>
      </c>
      <c r="AQ12">
        <f t="shared" si="3"/>
        <v>0.96618357487922713</v>
      </c>
      <c r="AR12">
        <f t="shared" ca="1" si="6"/>
        <v>2.8190483426127073E-2</v>
      </c>
      <c r="AS12" s="42">
        <f t="shared" ca="1" si="7"/>
        <v>0.11871794990107831</v>
      </c>
    </row>
    <row r="13" spans="1:45" x14ac:dyDescent="0.25">
      <c r="B13" s="3"/>
      <c r="C13" s="3"/>
      <c r="D13" s="3"/>
      <c r="E13" s="3"/>
      <c r="F13" s="3"/>
      <c r="G13" s="3"/>
      <c r="H13" s="3"/>
      <c r="I13" s="3"/>
      <c r="N13">
        <v>8</v>
      </c>
      <c r="O13" s="41" cm="1">
        <f t="array" aca="1" ref="O13:V13" ca="1">MMULT(O12:V12,$B$5:$I$12)</f>
        <v>0.39078519781784388</v>
      </c>
      <c r="P13" s="41">
        <f ca="1"/>
        <v>2.6190141866076138E-2</v>
      </c>
      <c r="Q13" s="41">
        <f ca="1"/>
        <v>0.16275098726244991</v>
      </c>
      <c r="R13" s="41">
        <f ca="1"/>
        <v>1.5534471059538677E-2</v>
      </c>
      <c r="S13" s="41">
        <f ca="1"/>
        <v>0.10738395683837304</v>
      </c>
      <c r="T13" s="41">
        <f ca="1"/>
        <v>8.7996075077922016E-3</v>
      </c>
      <c r="U13" s="41">
        <f ca="1"/>
        <v>2.6073514593351173E-2</v>
      </c>
      <c r="V13" s="41">
        <f ca="1"/>
        <v>0.26248212305457463</v>
      </c>
      <c r="W13" s="44">
        <f ca="1">(O13*Parameters!$D$41+MARKOV_PSA!P13*Parameters!$D$42+MARKOV_PSA!Q13*Parameters!$D$43+MARKOV_PSA!R13*Parameters!$D$44+MARKOV_PSA!S13*Parameters!$D$45+MARKOV_PSA!T13*Parameters!$D$46+MARKOV_PSA!U13*Parameters!$D$47+MARKOV_PSA!V13*c_state_Dead)*MARKOV_PSA!Y13</f>
        <v>2311.3830838035374</v>
      </c>
      <c r="X13" s="41">
        <f ca="1">((O13*Parameters!$D$53+P13*Parameters!$D$54+Q13*Parameters!$D$55+R13*Parameters!$D$56+S13*Parameters!$D$57+T13*Parameters!$D$58+U13*Parameters!$D$59+V13*u_Dead) - (Parameters!$D$63*AA13 + Parameters!$D$64*AB13))*Cycle_length_years*Z13</f>
        <v>0.58438112005283627</v>
      </c>
      <c r="Y13" s="41">
        <f t="shared" si="1"/>
        <v>0.96618357487922713</v>
      </c>
      <c r="Z13" s="41">
        <f t="shared" si="2"/>
        <v>0.96618357487922713</v>
      </c>
      <c r="AA13" s="41">
        <f t="shared" ca="1" si="4"/>
        <v>2.5322687247784356E-2</v>
      </c>
      <c r="AB13" s="41">
        <f t="shared" ca="1" si="5"/>
        <v>0.16976325780461896</v>
      </c>
      <c r="AE13">
        <v>8</v>
      </c>
      <c r="AF13" s="43" cm="1">
        <f t="array" aca="1" ref="AF13:AM13" ca="1">MMULT(AF12:AM12,$B$16:$I$23)</f>
        <v>0.52434925681912281</v>
      </c>
      <c r="AG13" s="43">
        <f ca="1"/>
        <v>1.7871030585010619E-2</v>
      </c>
      <c r="AH13" s="43">
        <f ca="1"/>
        <v>0.12270039771079336</v>
      </c>
      <c r="AI13" s="43">
        <f ca="1"/>
        <v>8.9182939656424001E-3</v>
      </c>
      <c r="AJ13" s="43">
        <f ca="1"/>
        <v>6.7001221905270303E-2</v>
      </c>
      <c r="AK13" s="43">
        <f ca="1"/>
        <v>3.4196677582463615E-3</v>
      </c>
      <c r="AL13" s="43">
        <f ca="1"/>
        <v>1.0978800654035139E-2</v>
      </c>
      <c r="AM13" s="43">
        <f ca="1"/>
        <v>0.24569005561240925</v>
      </c>
      <c r="AN13" s="44">
        <f ca="1">(AF13*Parameters!$D$41+MARKOV_PSA!AG13*Parameters!$D$42+MARKOV_PSA!AH13*Parameters!$D$43+MARKOV_PSA!AI13*Parameters!$D$44+MARKOV_PSA!AJ13*Parameters!$D$45+MARKOV_PSA!AK13*Parameters!$D$46+MARKOV_PSA!AL13*Parameters!$D$47+MARKOV_PSA!AM13*c_state_Dead+Parameters!$D$38)*AP13</f>
        <v>2779.3509129905515</v>
      </c>
      <c r="AO13" s="41">
        <f ca="1">((AF13*Parameters!$D$53+AG13*Parameters!$D$54+AH13*Parameters!$D$55+AI13*Parameters!$D$56+AJ13*Parameters!$D$57+AK13*Parameters!$D$58+AL13*Parameters!$D$59+AM13*u_Dead) - (Parameters!$D$63*AR13 + Parameters!$D$64*AS13))*Cycle_length_years*AQ13</f>
        <v>0.6249265297621428</v>
      </c>
      <c r="AP13">
        <f t="shared" si="3"/>
        <v>0.96618357487922713</v>
      </c>
      <c r="AQ13">
        <f t="shared" si="3"/>
        <v>0.96618357487922713</v>
      </c>
      <c r="AR13">
        <f t="shared" ca="1" si="6"/>
        <v>2.7310513121155702E-2</v>
      </c>
      <c r="AS13" s="42">
        <f t="shared" ca="1" si="7"/>
        <v>0.12616473971493733</v>
      </c>
    </row>
    <row r="14" spans="1:45" x14ac:dyDescent="0.25">
      <c r="A14" s="2" t="s">
        <v>72</v>
      </c>
      <c r="B14" s="3"/>
      <c r="C14" s="3"/>
      <c r="D14" s="3"/>
      <c r="E14" s="3"/>
      <c r="F14" s="3"/>
      <c r="G14" s="3"/>
      <c r="H14" s="3"/>
      <c r="I14" s="3"/>
      <c r="N14">
        <v>9</v>
      </c>
      <c r="O14" s="41" cm="1">
        <f t="array" aca="1" ref="O14:V14" ca="1">MMULT(O13:V13,$B$5:$I$12)</f>
        <v>0.35204476821085934</v>
      </c>
      <c r="P14" s="41">
        <f ca="1"/>
        <v>2.5322687247784356E-2</v>
      </c>
      <c r="Q14" s="41">
        <f ca="1"/>
        <v>0.16976325780461896</v>
      </c>
      <c r="R14" s="41">
        <f ca="1"/>
        <v>1.479050242408664E-2</v>
      </c>
      <c r="S14" s="41">
        <f ca="1"/>
        <v>0.1112559021917788</v>
      </c>
      <c r="T14" s="41">
        <f ca="1"/>
        <v>9.2190676281770894E-3</v>
      </c>
      <c r="U14" s="41">
        <f ca="1"/>
        <v>3.0417957850784487E-2</v>
      </c>
      <c r="V14" s="41">
        <f ca="1"/>
        <v>0.28718585664190999</v>
      </c>
      <c r="W14" s="44">
        <f ca="1">(O14*Parameters!$D$41+MARKOV_PSA!P14*Parameters!$D$42+MARKOV_PSA!Q14*Parameters!$D$43+MARKOV_PSA!R14*Parameters!$D$44+MARKOV_PSA!S14*Parameters!$D$45+MARKOV_PSA!T14*Parameters!$D$46+MARKOV_PSA!U14*Parameters!$D$47+MARKOV_PSA!V14*c_state_Dead)*MARKOV_PSA!Y14</f>
        <v>2384.5149247974286</v>
      </c>
      <c r="X14" s="41">
        <f ca="1">((O14*Parameters!$D$53+P14*Parameters!$D$54+Q14*Parameters!$D$55+R14*Parameters!$D$56+S14*Parameters!$D$57+T14*Parameters!$D$58+U14*Parameters!$D$59+V14*u_Dead) - (Parameters!$D$63*AA14 + Parameters!$D$64*AB14))*Cycle_length_years*Z14</f>
        <v>0.55914200233849254</v>
      </c>
      <c r="Y14" s="41">
        <f t="shared" si="1"/>
        <v>0.96618357487922713</v>
      </c>
      <c r="Z14" s="41">
        <f t="shared" si="2"/>
        <v>0.96618357487922713</v>
      </c>
      <c r="AA14" s="41">
        <f t="shared" ca="1" si="4"/>
        <v>2.4504793643590466E-2</v>
      </c>
      <c r="AB14" s="41">
        <f t="shared" ca="1" si="5"/>
        <v>0.17513693832155647</v>
      </c>
      <c r="AE14">
        <v>9</v>
      </c>
      <c r="AF14" s="43" cm="1">
        <f t="array" aca="1" ref="AF14:AM14" ca="1">MMULT(AF13:AM13,$B$16:$I$23)</f>
        <v>0.48805346049548948</v>
      </c>
      <c r="AG14" s="43">
        <f ca="1"/>
        <v>1.731689399045757E-2</v>
      </c>
      <c r="AH14" s="43">
        <f ca="1"/>
        <v>0.13046382641582485</v>
      </c>
      <c r="AI14" s="43">
        <f ca="1"/>
        <v>8.5153695812476733E-3</v>
      </c>
      <c r="AJ14" s="43">
        <f ca="1"/>
        <v>7.0842046837242253E-2</v>
      </c>
      <c r="AK14" s="43">
        <f ca="1"/>
        <v>3.6430464655328866E-3</v>
      </c>
      <c r="AL14" s="43">
        <f ca="1"/>
        <v>1.3132670674947559E-2</v>
      </c>
      <c r="AM14" s="43">
        <f ca="1"/>
        <v>0.26903227938433966</v>
      </c>
      <c r="AN14" s="44">
        <f ca="1">(AF14*Parameters!$D$41+MARKOV_PSA!AG14*Parameters!$D$42+MARKOV_PSA!AH14*Parameters!$D$43+MARKOV_PSA!AI14*Parameters!$D$44+MARKOV_PSA!AJ14*Parameters!$D$45+MARKOV_PSA!AK14*Parameters!$D$46+MARKOV_PSA!AL14*Parameters!$D$47+MARKOV_PSA!AM14*c_state_Dead+Parameters!$D$38)*AP14</f>
        <v>2848.05900506226</v>
      </c>
      <c r="AO14" s="41">
        <f ca="1">((AF14*Parameters!$D$53+AG14*Parameters!$D$54+AH14*Parameters!$D$55+AI14*Parameters!$D$56+AJ14*Parameters!$D$57+AK14*Parameters!$D$58+AL14*Parameters!$D$59+AM14*u_Dead) - (Parameters!$D$63*AR14 + Parameters!$D$64*AS14))*Cycle_length_years*AQ14</f>
        <v>0.60163472060888545</v>
      </c>
      <c r="AP14">
        <f t="shared" si="3"/>
        <v>0.96618357487922713</v>
      </c>
      <c r="AQ14">
        <f t="shared" si="3"/>
        <v>0.96618357487922713</v>
      </c>
      <c r="AR14">
        <f t="shared" ca="1" si="6"/>
        <v>2.647026504981843E-2</v>
      </c>
      <c r="AS14" s="42">
        <f t="shared" ca="1" si="7"/>
        <v>0.13250906471301227</v>
      </c>
    </row>
    <row r="15" spans="1:45" x14ac:dyDescent="0.25">
      <c r="A15" s="4" t="s">
        <v>73</v>
      </c>
      <c r="B15" s="3"/>
      <c r="C15" s="3"/>
      <c r="D15" s="3"/>
      <c r="E15" s="3"/>
      <c r="F15" s="3"/>
      <c r="G15" s="3"/>
      <c r="H15" s="3"/>
      <c r="I15" s="3"/>
      <c r="N15">
        <v>10</v>
      </c>
      <c r="O15" s="41" cm="1">
        <f t="array" aca="1" ref="O15:V15" ca="1">MMULT(O14:V14,$B$5:$I$12)</f>
        <v>0.31714486504785055</v>
      </c>
      <c r="P15" s="41">
        <f ca="1"/>
        <v>2.4504793643590466E-2</v>
      </c>
      <c r="Q15" s="41">
        <f ca="1"/>
        <v>0.17513693832155647</v>
      </c>
      <c r="R15" s="41">
        <f ca="1"/>
        <v>1.4106297711495679E-2</v>
      </c>
      <c r="S15" s="41">
        <f ca="1"/>
        <v>0.1139994043097219</v>
      </c>
      <c r="T15" s="41">
        <f ca="1"/>
        <v>9.5374802488262852E-3</v>
      </c>
      <c r="U15" s="41">
        <f ca="1"/>
        <v>3.4468458276756445E-2</v>
      </c>
      <c r="V15" s="41">
        <f ca="1"/>
        <v>0.31110176244020188</v>
      </c>
      <c r="W15" s="44">
        <f ca="1">(O15*Parameters!$D$41+MARKOV_PSA!P15*Parameters!$D$42+MARKOV_PSA!Q15*Parameters!$D$43+MARKOV_PSA!R15*Parameters!$D$44+MARKOV_PSA!S15*Parameters!$D$45+MARKOV_PSA!T15*Parameters!$D$46+MARKOV_PSA!U15*Parameters!$D$47+MARKOV_PSA!V15*c_state_Dead)*MARKOV_PSA!Y15</f>
        <v>2441.2463088628847</v>
      </c>
      <c r="X15" s="41">
        <f ca="1">((O15*Parameters!$D$53+P15*Parameters!$D$54+Q15*Parameters!$D$55+R15*Parameters!$D$56+S15*Parameters!$D$57+T15*Parameters!$D$58+U15*Parameters!$D$59+V15*u_Dead) - (Parameters!$D$63*AA15 + Parameters!$D$64*AB15))*Cycle_length_years*Z15</f>
        <v>0.53523130206871716</v>
      </c>
      <c r="Y15" s="41">
        <f t="shared" si="1"/>
        <v>0.96618357487922713</v>
      </c>
      <c r="Z15" s="41">
        <f t="shared" si="2"/>
        <v>0.96618357487922713</v>
      </c>
      <c r="AA15" s="41">
        <f t="shared" ca="1" si="4"/>
        <v>2.3728724413197334E-2</v>
      </c>
      <c r="AB15" s="41">
        <f t="shared" ca="1" si="5"/>
        <v>0.17910601700660173</v>
      </c>
      <c r="AE15">
        <v>10</v>
      </c>
      <c r="AF15" s="43" cm="1">
        <f t="array" aca="1" ref="AF15:AM15" ca="1">MMULT(AF14:AM14,$B$16:$I$23)</f>
        <v>0.45427008278146447</v>
      </c>
      <c r="AG15" s="43">
        <f ca="1"/>
        <v>1.6787813504677299E-2</v>
      </c>
      <c r="AH15" s="43">
        <f ca="1"/>
        <v>0.13708016074493518</v>
      </c>
      <c r="AI15" s="43">
        <f ca="1"/>
        <v>8.1378241814661946E-3</v>
      </c>
      <c r="AJ15" s="43">
        <f ca="1"/>
        <v>7.4014147735062902E-2</v>
      </c>
      <c r="AK15" s="43">
        <f ca="1"/>
        <v>3.831454161055365E-3</v>
      </c>
      <c r="AL15" s="43">
        <f ca="1"/>
        <v>1.5273957322470767E-2</v>
      </c>
      <c r="AM15" s="43">
        <f ca="1"/>
        <v>0.29167011666171716</v>
      </c>
      <c r="AN15" s="44">
        <f ca="1">(AF15*Parameters!$D$41+MARKOV_PSA!AG15*Parameters!$D$42+MARKOV_PSA!AH15*Parameters!$D$43+MARKOV_PSA!AI15*Parameters!$D$44+MARKOV_PSA!AJ15*Parameters!$D$45+MARKOV_PSA!AK15*Parameters!$D$46+MARKOV_PSA!AL15*Parameters!$D$47+MARKOV_PSA!AM15*c_state_Dead+Parameters!$D$38)*AP15</f>
        <v>2907.1293569802292</v>
      </c>
      <c r="AO15" s="41">
        <f ca="1">((AF15*Parameters!$D$53+AG15*Parameters!$D$54+AH15*Parameters!$D$55+AI15*Parameters!$D$56+AJ15*Parameters!$D$57+AK15*Parameters!$D$58+AL15*Parameters!$D$59+AM15*u_Dead) - (Parameters!$D$63*AR15 + Parameters!$D$64*AS15))*Cycle_length_years*AQ15</f>
        <v>0.57929375252409177</v>
      </c>
      <c r="AP15">
        <f t="shared" si="3"/>
        <v>0.96618357487922713</v>
      </c>
      <c r="AQ15">
        <f t="shared" si="3"/>
        <v>0.96618357487922713</v>
      </c>
      <c r="AR15">
        <f t="shared" ca="1" si="6"/>
        <v>2.5666222515659535E-2</v>
      </c>
      <c r="AS15" s="42">
        <f t="shared" ca="1" si="7"/>
        <v>0.13786072602141516</v>
      </c>
    </row>
    <row r="16" spans="1:45" x14ac:dyDescent="0.25">
      <c r="A16" s="14" t="s">
        <v>61</v>
      </c>
      <c r="B16" s="3">
        <f ca="1">EXP(-(Parameters!D12*HR_Treated_bgdeath)*Cycle_length_years)
 *EXP(-(Parameters!D10*Parameters!D35)*Cycle_length_years)
 *EXP(-(Parameters!D11*Parameters!D36)*Cycle_length_years)</f>
        <v>0.93077935011519664</v>
      </c>
      <c r="C16" s="3">
        <f ca="1">EXP(-(Parameters!D12*HR_Treated_bgdeath)*Cycle_length_years)
 *(1-EXP(-(Parameters!D10*Parameters!D35)*Cycle_length_years))
 *EXP(-(Parameters!D11*Parameters!D36)*Cycle_length_years)
 *(1-Parameters!D15)</f>
        <v>2.435178833700586E-2</v>
      </c>
      <c r="D16" s="3">
        <v>0</v>
      </c>
      <c r="E16" s="3">
        <f ca="1">EXP(-(Parameters!D12*HR_Treated_bgdeath)*Cycle_length_years)
 *(1-EXP(-(Parameters!D11*Parameters!D36)*Cycle_length_years))
 *EXP(-(Parameters!D10*Parameters!D35)*Cycle_length_years)
 *(1-Parameters!D16)</f>
        <v>1.3634252040399546E-2</v>
      </c>
      <c r="F16" s="3">
        <v>0</v>
      </c>
      <c r="G16" s="3">
        <f>EXP(-(h_bg_death_base*HR_Treated_bgdeath)*Cycle_length_years)
 *(1-EXP(-(h_stroke_base*HR_Treated_stroke)*Cycle_length_years))
 *(1-EXP(-(h_chd_base*HR_Treated_chd)*Cycle_length_years))
 *(1-CFR_stroke)*(1-CFR_chd)</f>
        <v>4.9186590995018169E-4</v>
      </c>
      <c r="H16" s="3">
        <v>0</v>
      </c>
      <c r="I16" s="3">
        <f ca="1">(1-EXP(-(Parameters!D12*HR_Treated_bgdeath)*Cycle_length_years))
+EXP(-(Parameters!D12*HR_Treated_bgdeath)*Cycle_length_years)*(
   (1-EXP(-(Parameters!D10*Parameters!D35)*Cycle_length_years))
   *EXP(-(Parameters!D11*Parameters!D36)*Cycle_length_years)
   *Parameters!D15
 + (1-EXP(-(Parameters!D11*Parameters!D36)*Cycle_length_years))
   *EXP(-(Parameters!D10*Parameters!D35)*Cycle_length_years)
   *Parameters!D16
 + (1-EXP(-(Parameters!D10*Parameters!D35)*Cycle_length_years))
   *(1-EXP(-(Parameters!D11*Parameters!D36)*Cycle_length_years))
   *(1-(1-Parameters!D15)*(1-Parameters!D16))
)</f>
        <v>3.087789938079262E-2</v>
      </c>
      <c r="J16" s="3">
        <f ca="1">SUM(B16:I16)</f>
        <v>1.0001351557833449</v>
      </c>
    </row>
    <row r="17" spans="1:45" ht="15.75" thickBot="1" x14ac:dyDescent="0.3">
      <c r="A17" s="14" t="s">
        <v>62</v>
      </c>
      <c r="B17" s="3">
        <v>0</v>
      </c>
      <c r="C17" s="3">
        <v>0</v>
      </c>
      <c r="D17" s="3">
        <f ca="1">EXP(-(Parameters!D12*mult_bg_death_Y1*HR_Treated_bgdeath)*Cycle_length_years)</f>
        <v>0.97236298027053658</v>
      </c>
      <c r="E17" s="3">
        <v>0</v>
      </c>
      <c r="F17" s="3">
        <v>0</v>
      </c>
      <c r="G17" s="3">
        <v>0</v>
      </c>
      <c r="H17" s="3">
        <v>0</v>
      </c>
      <c r="I17" s="3">
        <f ca="1">1-EXP(-(Parameters!D12*mult_bg_death_Y1*HR_Treated_bgdeath)*Cycle_length_years)</f>
        <v>2.7637019729463419E-2</v>
      </c>
      <c r="J17" s="3">
        <f t="shared" ref="J17:J23" ca="1" si="8">SUM(B17:I17)</f>
        <v>1</v>
      </c>
    </row>
    <row r="18" spans="1:45" x14ac:dyDescent="0.25">
      <c r="A18" s="14" t="s">
        <v>63</v>
      </c>
      <c r="B18" s="3">
        <v>0</v>
      </c>
      <c r="C18" s="3">
        <f ca="1">EXP(-(Parameters!D12*mult_bg_death_Y2p*HR_Treated_bgdeath)*Cycle_length_years) *
 (1-EXP(-(Parameters!D10*mult_stroke_PostStrokeY2p*Parameters!D35)*Cycle_length_years)) *
 EXP(-(Parameters!D11*mult_chd_PostStrokeY2p*Parameters!D36)*Cycle_length_years) *
 (1-Parameters!D15)</f>
        <v>3.2956471115043191E-2</v>
      </c>
      <c r="D18" s="3">
        <f ca="1">EXP(-(Parameters!D12*mult_bg_death_Y2p*HR_Treated_bgdeath)*Cycle_length_years)
 *EXP(-(Parameters!D10*mult_stroke_PostStrokeY2p*Parameters!D35)*Cycle_length_years)
 *EXP(-(Parameters!D11*mult_chd_PostStrokeY2p*Parameters!D36)*Cycle_length_years)</f>
        <v>0.92164899189833949</v>
      </c>
      <c r="E18" s="3">
        <v>0</v>
      </c>
      <c r="F18" s="3">
        <v>0</v>
      </c>
      <c r="G18" s="3">
        <f ca="1">EXP(-(Parameters!D12*mult_bg_death_Y2p*HR_Treated_bgdeath)*Cycle_length_years) * (
   (1-EXP(-(Parameters!D11*mult_chd_PostStrokeY2p*Parameters!D36)*Cycle_length_years)) *
   EXP(-(Parameters!D10*mult_stroke_PostStrokeY2p*Parameters!D35)*Cycle_length_years) *
   (1-Parameters!D16)
 + (1-EXP(-(Parameters!D10*mult_stroke_PostStrokeY2p*Parameters!D35)*Cycle_length_years)) *
   (1-EXP(-(Parameters!D11*mult_chd_PostStrokeY2p*Parameters!D36)*Cycle_length_years)) *
   (1-Parameters!D15) * (1-Parameters!D16)
)</f>
        <v>1.3983261962414551E-2</v>
      </c>
      <c r="H18" s="3">
        <v>0</v>
      </c>
      <c r="I18" s="3">
        <f ca="1">(1-EXP(-(Parameters!D12*mult_bg_death_Y2p*HR_Treated_bgdeath)*Cycle_length_years))
+EXP(-(Parameters!D12*mult_bg_death_Y2p*HR_Treated_bgdeath)*Cycle_length_years) * (
     (1-EXP(-(Parameters!D10*mult_stroke_PostStrokeY2p*Parameters!D35)*Cycle_length_years)) *
     EXP(-(Parameters!D11*mult_chd_PostStrokeY2p*Parameters!D36)*Cycle_length_years) *
     Parameters!D15
   + (1-EXP(-(Parameters!D11*mult_chd_PostStrokeY2p*Parameters!D36)*Cycle_length_years)) *
     EXP(-(Parameters!D10*mult_stroke_PostStrokeY2p*Parameters!D35)*Cycle_length_years) *
     Parameters!D16
   + (1-EXP(-(Parameters!D10*mult_stroke_PostStrokeY2p*Parameters!D35)*Cycle_length_years)) *
     (1-EXP(-(Parameters!D11*mult_chd_PostStrokeY2p*Parameters!D36)*Cycle_length_years)) *
     (1 - (1-Parameters!D15)*(1-Parameters!D16))
)</f>
        <v>3.1411275024202816E-2</v>
      </c>
      <c r="J18" s="3">
        <f t="shared" ca="1" si="8"/>
        <v>1</v>
      </c>
      <c r="P18" s="15" t="s">
        <v>81</v>
      </c>
      <c r="Q18" s="21" t="s">
        <v>71</v>
      </c>
      <c r="R18" s="21" t="s">
        <v>73</v>
      </c>
      <c r="S18" s="16" t="s">
        <v>82</v>
      </c>
      <c r="AF18" s="5"/>
    </row>
    <row r="19" spans="1:45" x14ac:dyDescent="0.25">
      <c r="A19" s="14" t="s">
        <v>64</v>
      </c>
      <c r="B19" s="3">
        <v>0</v>
      </c>
      <c r="C19" s="3">
        <v>0</v>
      </c>
      <c r="D19" s="3">
        <v>0</v>
      </c>
      <c r="E19" s="3">
        <v>0</v>
      </c>
      <c r="F19" s="3">
        <f ca="1">EXP(-(Parameters!D12*mult_bg_death_Y1*HR_Treated_bgdeath)*Cycle_length_years)</f>
        <v>0.97236298027053658</v>
      </c>
      <c r="G19" s="3">
        <v>0</v>
      </c>
      <c r="H19" s="3">
        <v>0</v>
      </c>
      <c r="I19" s="3">
        <f ca="1">1-EXP(-(Parameters!D12*mult_bg_death_Y1*HR_Treated_bgdeath)*Cycle_length_years)</f>
        <v>2.7637019729463419E-2</v>
      </c>
      <c r="J19" s="3">
        <f t="shared" ca="1" si="8"/>
        <v>1</v>
      </c>
      <c r="P19" s="32" t="s">
        <v>83</v>
      </c>
      <c r="Q19" s="22">
        <f ca="1">SUM(W5:W15)</f>
        <v>20374.36021785823</v>
      </c>
      <c r="R19" s="22">
        <f ca="1">SUM(AN5:AN15)</f>
        <v>26866.124577081075</v>
      </c>
      <c r="S19" s="33">
        <f ca="1">R19-Q19</f>
        <v>6491.7643592228451</v>
      </c>
      <c r="AF19" s="5"/>
      <c r="AG19" s="5"/>
      <c r="AH19" s="5"/>
      <c r="AI19" s="5"/>
      <c r="AJ19" s="5"/>
      <c r="AK19" s="5"/>
      <c r="AL19" s="5"/>
      <c r="AM19" s="5"/>
      <c r="AN19" s="5"/>
      <c r="AO19" s="5"/>
      <c r="AP19" s="5"/>
      <c r="AQ19" s="5"/>
      <c r="AR19" s="5"/>
      <c r="AS19" s="5"/>
    </row>
    <row r="20" spans="1:45" x14ac:dyDescent="0.25">
      <c r="A20" s="14" t="s">
        <v>65</v>
      </c>
      <c r="B20" s="3">
        <v>0</v>
      </c>
      <c r="C20" s="3">
        <v>0</v>
      </c>
      <c r="D20" s="3">
        <v>0</v>
      </c>
      <c r="E20" s="3">
        <f ca="1">EXP(-(Parameters!D12*mult_bg_death_Y2p*HR_Treated_bgdeath)*Cycle_length_years)
 *(1-EXP(-(Parameters!D11*mult_chd_PostCHDY2p*Parameters!D36)*Cycle_length_years))
 *EXP(-(Parameters!D10*mult_stroke_PostCHDY2p*Parameters!D35)*Cycle_length_years)
 *(1-Parameters!D16)</f>
        <v>1.6199693001838114E-2</v>
      </c>
      <c r="F20" s="3">
        <f ca="1">EXP(-(Parameters!D12*mult_bg_death_Y2p*HR_Treated_bgdeath)*Cycle_length_years) *
 EXP(-(Parameters!D10*mult_stroke_PostCHDY2p*Parameters!D35)*Cycle_length_years) *
 EXP(-(Parameters!D11*mult_chd_PostCHDY2p*Parameters!D36)*Cycle_length_years)</f>
        <v>0.9278969273990384</v>
      </c>
      <c r="G20" s="3">
        <f ca="1">EXP(-(Parameters!D12*mult_bg_death_Y2p*HR_Treated_bgdeath)*Cycle_length_years) * (
   (1-EXP(-(Parameters!D10*mult_stroke_PostCHDY2p*Parameters!D35)*Cycle_length_years)) *
   EXP(-(Parameters!D11*mult_chd_PostCHDY2p*Parameters!D36)*Cycle_length_years) *
   (1-Parameters!D15)
 + (1-EXP(-(Parameters!D10*mult_stroke_PostCHDY2p*Parameters!D35)*Cycle_length_years)) *
   (1-EXP(-(Parameters!D11*mult_chd_PostCHDY2p*Parameters!D36)*Cycle_length_years)) *
   (1-Parameters!D15) * (1-Parameters!D16)
)</f>
        <v>2.4700205335280945E-2</v>
      </c>
      <c r="H20" s="3">
        <v>0</v>
      </c>
      <c r="I20" s="3">
        <f ca="1">(1-EXP(-(Parameters!D12*mult_bg_death_Y2p*HR_Treated_bgdeath)*Cycle_length_years))
+EXP(-(Parameters!D12*mult_bg_death_Y2p*HR_Treated_bgdeath)*Cycle_length_years) * (
     (1-EXP(-(Parameters!D10*mult_stroke_PostCHDY2p*Parameters!D35)*Cycle_length_years)) *
     EXP(-(Parameters!D11*mult_chd_PostCHDY2p*Parameters!D36)*Cycle_length_years) *
     Parameters!D15
   + (1-EXP(-(Parameters!D11*mult_chd_PostCHDY2p*Parameters!D36)*Cycle_length_years)) *
     EXP(-(Parameters!D10*mult_stroke_PostCHDY2p*Parameters!D35)*Cycle_length_years) *
     Parameters!D16
   + (1-EXP(-(Parameters!D10*mult_stroke_PostCHDY2p*Parameters!D35)*Cycle_length_years)) *
     (1-EXP(-(Parameters!D11*mult_chd_PostCHDY2p*Parameters!D36)*Cycle_length_years)) *
     (1 - (1-Parameters!D15)*(1-Parameters!D16))
)</f>
        <v>3.1203174263842493E-2</v>
      </c>
      <c r="J20" s="3">
        <f t="shared" ca="1" si="8"/>
        <v>0.99999999999999989</v>
      </c>
      <c r="P20" s="32" t="s">
        <v>84</v>
      </c>
      <c r="Q20" s="23">
        <f ca="1">SUM(X5:X15)</f>
        <v>7.4508596999523053</v>
      </c>
      <c r="R20" s="23">
        <f ca="1">SUM(AO5:AO15)</f>
        <v>7.7723683310511182</v>
      </c>
      <c r="S20" s="34">
        <f ca="1">R20-Q20</f>
        <v>0.32150863109881289</v>
      </c>
    </row>
    <row r="21" spans="1:45" x14ac:dyDescent="0.25">
      <c r="A21" s="14" t="s">
        <v>66</v>
      </c>
      <c r="B21" s="3">
        <v>0</v>
      </c>
      <c r="C21" s="3">
        <v>0</v>
      </c>
      <c r="D21" s="3">
        <v>0</v>
      </c>
      <c r="E21" s="3">
        <v>0</v>
      </c>
      <c r="F21" s="3">
        <v>0</v>
      </c>
      <c r="G21" s="3">
        <v>0</v>
      </c>
      <c r="H21" s="3">
        <f ca="1">EXP(-(Parameters!D12*mult_bg_death_Y1*HR_Treated_bgdeath)*Cycle_length_years)</f>
        <v>0.97236298027053658</v>
      </c>
      <c r="I21" s="3">
        <f ca="1">1-EXP(-(Parameters!D12*mult_bg_death_Y1*HR_Treated_bgdeath)*Cycle_length_years)</f>
        <v>2.7637019729463419E-2</v>
      </c>
      <c r="J21" s="3">
        <f t="shared" ca="1" si="8"/>
        <v>1</v>
      </c>
      <c r="P21" s="11"/>
      <c r="S21" s="12"/>
    </row>
    <row r="22" spans="1:45" x14ac:dyDescent="0.25">
      <c r="A22" s="14" t="s">
        <v>67</v>
      </c>
      <c r="B22" s="3">
        <v>0</v>
      </c>
      <c r="C22" s="3">
        <f ca="1">EXP(-(Parameters!D12*mult_bg_death_Y2p*HR_Treated_bgdeath)*Cycle_length_years)
 *(1-EXP(-(Parameters!D10*mult_stroke_PostBothY2p*Parameters!D35)*Cycle_length_years))
 *EXP(-(Parameters!D11*mult_chd_PostBothY2p*Parameters!D36)*Cycle_length_years)
 *(1-Parameters!D15)</f>
        <v>4.593213563692413E-2</v>
      </c>
      <c r="D22" s="3">
        <v>0</v>
      </c>
      <c r="E22" s="3">
        <f ca="1">EXP(-(Parameters!D12*mult_bg_death_Y2p*HR_Treated_bgdeath)*Cycle_length_years)
 *(1-EXP(-(Parameters!D11*mult_chd_PostBothY2p*Parameters!D36)*Cycle_length_years))
 *EXP(-(Parameters!D10*mult_stroke_PostBothY2p*Parameters!D35)*Cycle_length_years)
 *(1-Parameters!D16)</f>
        <v>2.5582068553446642E-2</v>
      </c>
      <c r="F22" s="3">
        <v>0</v>
      </c>
      <c r="G22" s="3">
        <f ca="1">EXP(-(Parameters!D12*mult_bg_death_Y2p*HR_Treated_bgdeath)*Cycle_length_years)
 *(1-EXP(-(Parameters!D10*mult_stroke_PostBothY2p*Parameters!D35)*Cycle_length_years))
 *(1-EXP(-(Parameters!D11*mult_chd_PostBothY2p*Parameters!D36)*Cycle_length_years))
 *(1-Parameters!D15)*(1-Parameters!D16)</f>
        <v>1.3153712134453622E-3</v>
      </c>
      <c r="H22" s="3">
        <f ca="1">EXP(-(Parameters!D12*mult_bg_death_Y2p*HR_Treated_bgdeath)*Cycle_length_years)
 *EXP(-(Parameters!D10*mult_stroke_PostBothY2p*Parameters!D35)*Cycle_length_years)
 *EXP(-(Parameters!D11*mult_chd_PostBothY2p*Parameters!D36)*Cycle_length_years)</f>
        <v>0.89331363698633304</v>
      </c>
      <c r="I22" s="3">
        <f ca="1">(1-EXP(-(Parameters!D12*mult_bg_death_Y2p*HR_Treated_bgdeath)*Cycle_length_years))
+EXP(-(Parameters!D12*mult_bg_death_Y2p*HR_Treated_bgdeath)*Cycle_length_years)*(
   (1-EXP(-(Parameters!D10*mult_stroke_PostBothY2p*Parameters!D35)*Cycle_length_years))
   *EXP(-(Parameters!D11*mult_chd_PostBothY2p*Parameters!D36)*Cycle_length_years)
   *Parameters!D15
 + (1-EXP(-(Parameters!D11*mult_chd_PostBothY2p*Parameters!D36)*Cycle_length_years))
   *EXP(-(Parameters!D10*mult_stroke_PostBothY2p*Parameters!D35)*Cycle_length_years)
   *Parameters!D16
 + (1-EXP(-(Parameters!D10*mult_stroke_PostBothY2p*Parameters!D35)*Cycle_length_years))
   *(1-EXP(-(Parameters!D11*mult_chd_PostBothY2p*Parameters!D36)*Cycle_length_years))
   *(1-(1-Parameters!D15)*(1-Parameters!D16))
)</f>
        <v>3.385678760985085E-2</v>
      </c>
      <c r="J22" s="3">
        <f t="shared" ca="1" si="8"/>
        <v>1</v>
      </c>
      <c r="P22" s="24" t="s">
        <v>85</v>
      </c>
      <c r="Q22" s="25">
        <f ca="1">S19/S20</f>
        <v>20191.571022638138</v>
      </c>
      <c r="R22" s="26"/>
      <c r="S22" s="27"/>
    </row>
    <row r="23" spans="1:45" x14ac:dyDescent="0.25">
      <c r="A23" s="14" t="s">
        <v>68</v>
      </c>
      <c r="B23" s="3">
        <v>0</v>
      </c>
      <c r="C23" s="3">
        <v>0</v>
      </c>
      <c r="D23" s="3">
        <v>0</v>
      </c>
      <c r="E23" s="3">
        <v>0</v>
      </c>
      <c r="F23" s="3">
        <v>0</v>
      </c>
      <c r="G23" s="3">
        <v>0</v>
      </c>
      <c r="H23" s="3">
        <v>0</v>
      </c>
      <c r="I23" s="3">
        <f>1</f>
        <v>1</v>
      </c>
      <c r="J23" s="3">
        <f t="shared" si="8"/>
        <v>1</v>
      </c>
      <c r="P23" s="11"/>
      <c r="S23" s="12"/>
    </row>
    <row r="24" spans="1:45" ht="15.75" thickBot="1" x14ac:dyDescent="0.3">
      <c r="P24" s="28" t="s">
        <v>86</v>
      </c>
      <c r="Q24" s="29" t="s">
        <v>174</v>
      </c>
      <c r="R24" s="29" t="s">
        <v>174</v>
      </c>
      <c r="S24" s="30">
        <f ca="1">20000*(R20-Q20)-(R19-Q19)</f>
        <v>-61.5917372465874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32D6C-9CA5-4F55-9244-AD6D113B200A}">
  <sheetPr codeName="Sheet8"/>
  <dimension ref="A1:BJ10003"/>
  <sheetViews>
    <sheetView zoomScale="60" zoomScaleNormal="60" workbookViewId="0">
      <selection activeCell="G10" sqref="G10"/>
    </sheetView>
  </sheetViews>
  <sheetFormatPr defaultRowHeight="15" x14ac:dyDescent="0.25"/>
  <cols>
    <col min="1" max="1" width="14.42578125" customWidth="1"/>
    <col min="2" max="2" width="18.42578125" bestFit="1" customWidth="1"/>
    <col min="3" max="3" width="18" bestFit="1" customWidth="1"/>
    <col min="4" max="4" width="15.5703125" bestFit="1" customWidth="1"/>
    <col min="5" max="5" width="18.42578125" bestFit="1" customWidth="1"/>
    <col min="6" max="6" width="21.5703125" bestFit="1" customWidth="1"/>
    <col min="7" max="7" width="22" bestFit="1" customWidth="1"/>
    <col min="8" max="8" width="17.85546875" bestFit="1" customWidth="1"/>
    <col min="11" max="11" width="15.42578125" bestFit="1" customWidth="1"/>
    <col min="15" max="15" width="18" bestFit="1" customWidth="1"/>
    <col min="17" max="17" width="16.7109375" customWidth="1"/>
    <col min="55" max="55" width="19.85546875" bestFit="1" customWidth="1"/>
    <col min="56" max="56" width="14.140625" bestFit="1" customWidth="1"/>
  </cols>
  <sheetData>
    <row r="1" spans="1:62" ht="15.75" thickBot="1" x14ac:dyDescent="0.3">
      <c r="A1" s="5" t="s">
        <v>127</v>
      </c>
      <c r="B1" s="5" t="s">
        <v>129</v>
      </c>
      <c r="C1" s="5"/>
      <c r="D1" s="5"/>
      <c r="G1" s="45"/>
    </row>
    <row r="2" spans="1:62" ht="19.5" thickBot="1" x14ac:dyDescent="0.35">
      <c r="B2" s="14" t="s">
        <v>133</v>
      </c>
      <c r="C2" s="14" t="s">
        <v>134</v>
      </c>
      <c r="D2" s="14" t="s">
        <v>135</v>
      </c>
      <c r="E2" s="14" t="s">
        <v>136</v>
      </c>
      <c r="F2" s="17" t="s">
        <v>130</v>
      </c>
      <c r="G2" s="37" t="s">
        <v>131</v>
      </c>
      <c r="H2" s="49" t="s">
        <v>143</v>
      </c>
      <c r="I2" s="5"/>
      <c r="Q2" s="61" t="s">
        <v>132</v>
      </c>
      <c r="R2" s="46">
        <v>10000</v>
      </c>
      <c r="BC2" s="51" t="s">
        <v>145</v>
      </c>
      <c r="BD2" s="63">
        <f ca="1">COUNTIF($BD4:$BD10003,"&gt;0")/$R2</f>
        <v>0.1575</v>
      </c>
      <c r="BE2" s="63">
        <f ca="1">COUNTIF($BE4:$BE10003,"&gt;0")/$R2</f>
        <v>0.25290000000000001</v>
      </c>
      <c r="BF2" s="63">
        <f ca="1">COUNTIF($BF4:$BF10003,"&gt;0")/$R2</f>
        <v>0.36</v>
      </c>
      <c r="BG2" s="63">
        <f ca="1">COUNTIF($BG4:$BG10003,"&gt;0")/$R2</f>
        <v>0.46310000000000001</v>
      </c>
      <c r="BH2" s="63">
        <f ca="1">COUNTIF($BH4:$BH10003,"&gt;0")/$R2</f>
        <v>0.54379999999999995</v>
      </c>
      <c r="BI2" s="63">
        <f ca="1">COUNTIF($BI4:$BI10003,"&gt;0")/$R2</f>
        <v>0.60909999999999997</v>
      </c>
      <c r="BJ2" s="63">
        <f ca="1">COUNTIF($BJ4:$BJ10003,"&gt;0")/$R2</f>
        <v>0.66749999999999998</v>
      </c>
    </row>
    <row r="3" spans="1:62" ht="18.75" x14ac:dyDescent="0.3">
      <c r="A3" t="s">
        <v>128</v>
      </c>
      <c r="B3" s="6">
        <f ca="1">MARKOV_PSA!Q19</f>
        <v>20374.36021785823</v>
      </c>
      <c r="C3" s="44">
        <f ca="1">MARKOV_PSA!R19</f>
        <v>26866.124577081075</v>
      </c>
      <c r="D3" s="3">
        <f ca="1">MARKOV_PSA!Q20</f>
        <v>7.4508596999523053</v>
      </c>
      <c r="E3">
        <f ca="1">MARKOV_PSA!R20</f>
        <v>7.7723683310511182</v>
      </c>
      <c r="F3" s="44">
        <f ca="1">MARKOV_PSA!S19</f>
        <v>6491.7643592228451</v>
      </c>
      <c r="G3" s="42">
        <f ca="1">MARKOV_PSA!S20</f>
        <v>0.32150863109881289</v>
      </c>
      <c r="H3" s="45">
        <f ca="1">F3/G3</f>
        <v>20191.571022638138</v>
      </c>
      <c r="I3" s="45"/>
      <c r="BC3" s="51" t="s">
        <v>146</v>
      </c>
      <c r="BD3" s="49">
        <v>5000</v>
      </c>
      <c r="BE3" s="49">
        <v>10000</v>
      </c>
      <c r="BF3" s="49">
        <v>15000</v>
      </c>
      <c r="BG3" s="49">
        <v>20000</v>
      </c>
      <c r="BH3" s="49">
        <v>25000</v>
      </c>
      <c r="BI3" s="49">
        <v>30000</v>
      </c>
      <c r="BJ3" s="49">
        <v>35000</v>
      </c>
    </row>
    <row r="4" spans="1:62" x14ac:dyDescent="0.25">
      <c r="A4" s="11">
        <v>1</v>
      </c>
      <c r="B4" s="6">
        <v>10591.197906643371</v>
      </c>
      <c r="C4" s="44">
        <v>23527.356767552101</v>
      </c>
      <c r="D4">
        <v>7.0857099666554406</v>
      </c>
      <c r="E4">
        <v>7.9693372289966842</v>
      </c>
      <c r="F4" s="44">
        <v>12936.15886090873</v>
      </c>
      <c r="G4">
        <v>0.88362726234124356</v>
      </c>
      <c r="H4" s="45">
        <f>F4/G4</f>
        <v>14639.836741380417</v>
      </c>
      <c r="BD4">
        <f ca="1">($BD$3*G3)-F3</f>
        <v>-4884.2212037287809</v>
      </c>
      <c r="BE4">
        <f ca="1">($BE$3*G3)-F3</f>
        <v>-3276.6780482347162</v>
      </c>
      <c r="BF4">
        <f ca="1">($BF$3*G3)-F3</f>
        <v>-1669.1348927406516</v>
      </c>
      <c r="BG4">
        <f ca="1">($BG$3*G3)-F3</f>
        <v>-61.5917372465874</v>
      </c>
      <c r="BH4">
        <f ca="1">($BH$3*G3)-F3</f>
        <v>1545.9514182474768</v>
      </c>
      <c r="BI4">
        <f ca="1">($BI$3*G3)-F3</f>
        <v>3153.4945737415419</v>
      </c>
      <c r="BJ4">
        <f ca="1">($BJ$3*G3)-F3</f>
        <v>4761.0377292356061</v>
      </c>
    </row>
    <row r="5" spans="1:62" x14ac:dyDescent="0.25">
      <c r="A5">
        <v>2</v>
      </c>
      <c r="B5" s="6">
        <v>15232.030631306579</v>
      </c>
      <c r="C5" s="44">
        <v>18937.898027162359</v>
      </c>
      <c r="D5">
        <v>7.1594945280757889</v>
      </c>
      <c r="E5">
        <v>7.8201346907197262</v>
      </c>
      <c r="F5" s="44">
        <v>3705.8673958557793</v>
      </c>
      <c r="G5">
        <v>0.66064016264393732</v>
      </c>
      <c r="H5" s="45">
        <f t="shared" ref="H5:H67" si="0">F5/G5</f>
        <v>5609.5096928781732</v>
      </c>
      <c r="BD5">
        <f t="shared" ref="BD5:BD68" si="1">($BD$3*G4)-F4</f>
        <v>-8518.0225492025129</v>
      </c>
      <c r="BE5">
        <f t="shared" ref="BE5:BE68" si="2">($BE$3*G4)-F4</f>
        <v>-4099.8862374962955</v>
      </c>
      <c r="BF5">
        <f t="shared" ref="BF5:BF68" si="3">($BF$3*G4)-F4</f>
        <v>318.2500742099237</v>
      </c>
      <c r="BG5">
        <f t="shared" ref="BG5:BG68" si="4">($BG$3*G4)-F4</f>
        <v>4736.3863859161393</v>
      </c>
      <c r="BH5">
        <f t="shared" ref="BH5:BH68" si="5">($BH$3*G4)-F4</f>
        <v>9154.5226976223603</v>
      </c>
      <c r="BI5">
        <f t="shared" ref="BI5:BI68" si="6">($BI$3*G4)-F4</f>
        <v>13572.659009328578</v>
      </c>
      <c r="BJ5">
        <f t="shared" ref="BJ5:BJ68" si="7">($BJ$3*G4)-F4</f>
        <v>17990.795321034795</v>
      </c>
    </row>
    <row r="6" spans="1:62" x14ac:dyDescent="0.25">
      <c r="A6">
        <v>3</v>
      </c>
      <c r="B6" s="6">
        <v>13653.828145311651</v>
      </c>
      <c r="C6" s="44">
        <v>19556.980740353425</v>
      </c>
      <c r="D6">
        <v>7.411281306954864</v>
      </c>
      <c r="E6">
        <v>8.1205793321404567</v>
      </c>
      <c r="F6" s="44">
        <v>5903.1525950417745</v>
      </c>
      <c r="G6">
        <v>0.70929802518559271</v>
      </c>
      <c r="H6" s="45">
        <f t="shared" si="0"/>
        <v>8322.5278873392799</v>
      </c>
      <c r="BD6">
        <f t="shared" si="1"/>
        <v>-402.6665826360927</v>
      </c>
      <c r="BE6">
        <f t="shared" si="2"/>
        <v>2900.5342305835939</v>
      </c>
      <c r="BF6">
        <f t="shared" si="3"/>
        <v>6203.7350438032809</v>
      </c>
      <c r="BG6">
        <f t="shared" si="4"/>
        <v>9506.935857022967</v>
      </c>
      <c r="BH6">
        <f t="shared" si="5"/>
        <v>12810.136670242655</v>
      </c>
      <c r="BI6">
        <f t="shared" si="6"/>
        <v>16113.337483462341</v>
      </c>
      <c r="BJ6">
        <f t="shared" si="7"/>
        <v>19416.538296682025</v>
      </c>
    </row>
    <row r="7" spans="1:62" x14ac:dyDescent="0.25">
      <c r="A7">
        <v>4</v>
      </c>
      <c r="B7" s="6">
        <v>7421.231937828582</v>
      </c>
      <c r="C7" s="44">
        <v>17717.149230635907</v>
      </c>
      <c r="D7">
        <v>7.8258470503262778</v>
      </c>
      <c r="E7">
        <v>7.9514325874402481</v>
      </c>
      <c r="F7" s="44">
        <v>10295.917292807324</v>
      </c>
      <c r="G7">
        <v>0.12558553711397025</v>
      </c>
      <c r="H7" s="45">
        <f t="shared" si="0"/>
        <v>81983.304203760868</v>
      </c>
      <c r="BD7">
        <f t="shared" si="1"/>
        <v>-2356.6624691138109</v>
      </c>
      <c r="BE7">
        <f t="shared" si="2"/>
        <v>1189.8276568141528</v>
      </c>
      <c r="BF7">
        <f t="shared" si="3"/>
        <v>4736.3177827421168</v>
      </c>
      <c r="BG7">
        <f t="shared" si="4"/>
        <v>8282.80790867008</v>
      </c>
      <c r="BH7">
        <f t="shared" si="5"/>
        <v>11829.298034598043</v>
      </c>
      <c r="BI7">
        <f t="shared" si="6"/>
        <v>15375.788160526008</v>
      </c>
      <c r="BJ7">
        <f t="shared" si="7"/>
        <v>18922.278286453969</v>
      </c>
    </row>
    <row r="8" spans="1:62" x14ac:dyDescent="0.25">
      <c r="A8">
        <v>5</v>
      </c>
      <c r="B8" s="6">
        <v>21145.23814703292</v>
      </c>
      <c r="C8" s="44">
        <v>31967.953413187824</v>
      </c>
      <c r="D8">
        <v>7.4349914470825542</v>
      </c>
      <c r="E8">
        <v>7.5455351705398543</v>
      </c>
      <c r="F8" s="44">
        <v>10822.715266154904</v>
      </c>
      <c r="G8">
        <v>0.11054372345730012</v>
      </c>
      <c r="H8" s="45">
        <f t="shared" si="0"/>
        <v>97904.385049372882</v>
      </c>
      <c r="BD8">
        <f t="shared" si="1"/>
        <v>-9667.9896072374722</v>
      </c>
      <c r="BE8">
        <f t="shared" si="2"/>
        <v>-9040.0619216676205</v>
      </c>
      <c r="BF8">
        <f t="shared" si="3"/>
        <v>-8412.1342360977706</v>
      </c>
      <c r="BG8">
        <f t="shared" si="4"/>
        <v>-7784.2065505279188</v>
      </c>
      <c r="BH8">
        <f t="shared" si="5"/>
        <v>-7156.278864958068</v>
      </c>
      <c r="BI8">
        <f t="shared" si="6"/>
        <v>-6528.3511793882171</v>
      </c>
      <c r="BJ8">
        <f t="shared" si="7"/>
        <v>-5900.4234938183654</v>
      </c>
    </row>
    <row r="9" spans="1:62" x14ac:dyDescent="0.25">
      <c r="A9">
        <v>6</v>
      </c>
      <c r="B9" s="6">
        <v>11136.044925555005</v>
      </c>
      <c r="C9" s="44">
        <v>25747.366008501282</v>
      </c>
      <c r="D9">
        <v>5.781754305980269</v>
      </c>
      <c r="E9">
        <v>6.0140932247486258</v>
      </c>
      <c r="F9" s="44">
        <v>14611.321082946277</v>
      </c>
      <c r="G9">
        <v>0.23233891876835688</v>
      </c>
      <c r="H9" s="45">
        <f t="shared" si="0"/>
        <v>62887.961949731893</v>
      </c>
      <c r="BD9">
        <f t="shared" si="1"/>
        <v>-10269.996648868404</v>
      </c>
      <c r="BE9">
        <f t="shared" si="2"/>
        <v>-9717.2780315819036</v>
      </c>
      <c r="BF9">
        <f t="shared" si="3"/>
        <v>-9164.5594142954033</v>
      </c>
      <c r="BG9">
        <f t="shared" si="4"/>
        <v>-8611.8407970089029</v>
      </c>
      <c r="BH9">
        <f t="shared" si="5"/>
        <v>-8059.1221797224007</v>
      </c>
      <c r="BI9">
        <f t="shared" si="6"/>
        <v>-7506.4035624359003</v>
      </c>
      <c r="BJ9">
        <f t="shared" si="7"/>
        <v>-6953.6849451493999</v>
      </c>
    </row>
    <row r="10" spans="1:62" x14ac:dyDescent="0.25">
      <c r="A10">
        <v>7</v>
      </c>
      <c r="B10" s="6">
        <v>14577.241245944198</v>
      </c>
      <c r="C10" s="44">
        <v>22187.321133637946</v>
      </c>
      <c r="D10">
        <v>6.0616010656247923</v>
      </c>
      <c r="E10">
        <v>6.0602488320780861</v>
      </c>
      <c r="F10" s="44">
        <v>7610.0798876937479</v>
      </c>
      <c r="G10">
        <v>-1.3522335467062163E-3</v>
      </c>
      <c r="H10" s="45">
        <f>F10/G10</f>
        <v>-5627785.1605075579</v>
      </c>
      <c r="BD10">
        <f t="shared" si="1"/>
        <v>-13449.626489104492</v>
      </c>
      <c r="BE10">
        <f t="shared" si="2"/>
        <v>-12287.931895262707</v>
      </c>
      <c r="BF10">
        <f t="shared" si="3"/>
        <v>-11126.237301420924</v>
      </c>
      <c r="BG10">
        <f t="shared" si="4"/>
        <v>-9964.5427075791395</v>
      </c>
      <c r="BH10">
        <f t="shared" si="5"/>
        <v>-8802.8481137373547</v>
      </c>
      <c r="BI10">
        <f t="shared" si="6"/>
        <v>-7641.1535198955708</v>
      </c>
      <c r="BJ10">
        <f t="shared" si="7"/>
        <v>-6479.4589260537859</v>
      </c>
    </row>
    <row r="11" spans="1:62" x14ac:dyDescent="0.25">
      <c r="A11">
        <v>8</v>
      </c>
      <c r="B11" s="6">
        <v>20425.781738022153</v>
      </c>
      <c r="C11" s="44">
        <v>24932.698620141226</v>
      </c>
      <c r="D11">
        <v>6.1855390445570348</v>
      </c>
      <c r="E11">
        <v>6.4863379020511562</v>
      </c>
      <c r="F11" s="44">
        <v>4506.9168821190724</v>
      </c>
      <c r="G11">
        <v>0.30079885749412139</v>
      </c>
      <c r="H11" s="45">
        <f t="shared" si="0"/>
        <v>14983.15824622822</v>
      </c>
      <c r="BD11">
        <f t="shared" si="1"/>
        <v>-7616.8410554272787</v>
      </c>
      <c r="BE11">
        <f t="shared" si="2"/>
        <v>-7623.6022231608104</v>
      </c>
      <c r="BF11">
        <f t="shared" si="3"/>
        <v>-7630.3633908943411</v>
      </c>
      <c r="BG11">
        <f t="shared" si="4"/>
        <v>-7637.1245586278719</v>
      </c>
      <c r="BH11">
        <f t="shared" si="5"/>
        <v>-7643.8857263614036</v>
      </c>
      <c r="BI11">
        <f t="shared" si="6"/>
        <v>-7650.6468940949344</v>
      </c>
      <c r="BJ11">
        <f t="shared" si="7"/>
        <v>-7657.4080618284652</v>
      </c>
    </row>
    <row r="12" spans="1:62" x14ac:dyDescent="0.25">
      <c r="A12">
        <v>9</v>
      </c>
      <c r="B12" s="6">
        <v>20137.506204996804</v>
      </c>
      <c r="C12" s="44">
        <v>31731.979099275632</v>
      </c>
      <c r="D12">
        <v>8.4567297176721059</v>
      </c>
      <c r="E12">
        <v>8.6476049481405024</v>
      </c>
      <c r="F12" s="44">
        <v>11594.472894278828</v>
      </c>
      <c r="G12">
        <v>0.1908752304683965</v>
      </c>
      <c r="H12" s="45">
        <f t="shared" si="0"/>
        <v>60743.727019093465</v>
      </c>
      <c r="BD12">
        <f t="shared" si="1"/>
        <v>-3002.9225946484657</v>
      </c>
      <c r="BE12">
        <f t="shared" si="2"/>
        <v>-1498.9283071778586</v>
      </c>
      <c r="BF12">
        <f t="shared" si="3"/>
        <v>5.0659802927484634</v>
      </c>
      <c r="BG12">
        <f t="shared" si="4"/>
        <v>1509.0602677633551</v>
      </c>
      <c r="BH12">
        <f t="shared" si="5"/>
        <v>3013.0545552339627</v>
      </c>
      <c r="BI12">
        <f t="shared" si="6"/>
        <v>4517.0488427045693</v>
      </c>
      <c r="BJ12">
        <f t="shared" si="7"/>
        <v>6021.043130175176</v>
      </c>
    </row>
    <row r="13" spans="1:62" x14ac:dyDescent="0.25">
      <c r="A13">
        <v>10</v>
      </c>
      <c r="B13" s="6">
        <v>14407.01567197741</v>
      </c>
      <c r="C13" s="44">
        <v>21128.702581360529</v>
      </c>
      <c r="D13">
        <v>7.1185927418648118</v>
      </c>
      <c r="E13">
        <v>7.3377100023225967</v>
      </c>
      <c r="F13" s="44">
        <v>6721.6869093831192</v>
      </c>
      <c r="G13">
        <v>0.2191172604577849</v>
      </c>
      <c r="H13" s="45">
        <f t="shared" si="0"/>
        <v>30676.209146372192</v>
      </c>
      <c r="BD13">
        <f t="shared" si="1"/>
        <v>-10640.096741936846</v>
      </c>
      <c r="BE13">
        <f t="shared" si="2"/>
        <v>-9685.7205895948628</v>
      </c>
      <c r="BF13">
        <f t="shared" si="3"/>
        <v>-8731.3444372528811</v>
      </c>
      <c r="BG13">
        <f t="shared" si="4"/>
        <v>-7776.9682849108976</v>
      </c>
      <c r="BH13">
        <f t="shared" si="5"/>
        <v>-6822.5921325689151</v>
      </c>
      <c r="BI13">
        <f t="shared" si="6"/>
        <v>-5868.2159802269334</v>
      </c>
      <c r="BJ13">
        <f t="shared" si="7"/>
        <v>-4913.8398278849509</v>
      </c>
    </row>
    <row r="14" spans="1:62" x14ac:dyDescent="0.25">
      <c r="A14">
        <v>11</v>
      </c>
      <c r="B14" s="6">
        <v>31688.966077595876</v>
      </c>
      <c r="C14" s="44">
        <v>38701.716918510989</v>
      </c>
      <c r="D14">
        <v>8.4122632344928476</v>
      </c>
      <c r="E14">
        <v>8.7411253649993839</v>
      </c>
      <c r="F14" s="44">
        <v>7012.7508409151123</v>
      </c>
      <c r="G14">
        <v>0.32886213050653623</v>
      </c>
      <c r="H14" s="45">
        <f t="shared" si="0"/>
        <v>21324.288175453912</v>
      </c>
      <c r="BD14">
        <f t="shared" si="1"/>
        <v>-5626.1006070941949</v>
      </c>
      <c r="BE14">
        <f t="shared" si="2"/>
        <v>-4530.5143048052705</v>
      </c>
      <c r="BF14">
        <f t="shared" si="3"/>
        <v>-3434.9280025163457</v>
      </c>
      <c r="BG14">
        <f t="shared" si="4"/>
        <v>-2339.3417002274209</v>
      </c>
      <c r="BH14">
        <f t="shared" si="5"/>
        <v>-1243.7553979384966</v>
      </c>
      <c r="BI14">
        <f t="shared" si="6"/>
        <v>-148.16909564957223</v>
      </c>
      <c r="BJ14">
        <f t="shared" si="7"/>
        <v>947.41720663935212</v>
      </c>
    </row>
    <row r="15" spans="1:62" x14ac:dyDescent="0.25">
      <c r="A15">
        <v>12</v>
      </c>
      <c r="B15" s="6">
        <v>18949.63013256597</v>
      </c>
      <c r="C15" s="44">
        <v>24267.334217247149</v>
      </c>
      <c r="D15">
        <v>7.7218326281009704</v>
      </c>
      <c r="E15">
        <v>7.9625107861613404</v>
      </c>
      <c r="F15" s="44">
        <v>5317.7040846811797</v>
      </c>
      <c r="G15">
        <v>0.24067815806037007</v>
      </c>
      <c r="H15" s="45">
        <f t="shared" si="0"/>
        <v>22094.66836349696</v>
      </c>
      <c r="BD15">
        <f t="shared" si="1"/>
        <v>-5368.4401883824312</v>
      </c>
      <c r="BE15">
        <f t="shared" si="2"/>
        <v>-3724.12953584975</v>
      </c>
      <c r="BF15">
        <f t="shared" si="3"/>
        <v>-2079.8188833170689</v>
      </c>
      <c r="BG15">
        <f t="shared" si="4"/>
        <v>-435.50823078438771</v>
      </c>
      <c r="BH15">
        <f t="shared" si="5"/>
        <v>1208.8024217482925</v>
      </c>
      <c r="BI15">
        <f t="shared" si="6"/>
        <v>2853.1130742809746</v>
      </c>
      <c r="BJ15">
        <f t="shared" si="7"/>
        <v>4497.4237268136567</v>
      </c>
    </row>
    <row r="16" spans="1:62" ht="15.75" thickBot="1" x14ac:dyDescent="0.3">
      <c r="A16">
        <v>13</v>
      </c>
      <c r="B16" s="6">
        <v>9902.2340030841842</v>
      </c>
      <c r="C16" s="44">
        <v>17863.159184700336</v>
      </c>
      <c r="D16">
        <v>7.0840446364355678</v>
      </c>
      <c r="E16">
        <v>7.7925660437293685</v>
      </c>
      <c r="F16" s="44">
        <v>7960.9251816161523</v>
      </c>
      <c r="G16">
        <v>0.70852140729380064</v>
      </c>
      <c r="H16" s="45">
        <f t="shared" si="0"/>
        <v>11235.969865784193</v>
      </c>
      <c r="BD16">
        <f t="shared" si="1"/>
        <v>-4114.3132943793298</v>
      </c>
      <c r="BE16">
        <f t="shared" si="2"/>
        <v>-2910.9225040774791</v>
      </c>
      <c r="BF16">
        <f t="shared" si="3"/>
        <v>-1707.5317137756288</v>
      </c>
      <c r="BG16">
        <f t="shared" si="4"/>
        <v>-504.14092347377846</v>
      </c>
      <c r="BH16">
        <f t="shared" si="5"/>
        <v>699.2498668280723</v>
      </c>
      <c r="BI16">
        <f t="shared" si="6"/>
        <v>1902.6406571299221</v>
      </c>
      <c r="BJ16">
        <f t="shared" si="7"/>
        <v>3106.0314474317729</v>
      </c>
    </row>
    <row r="17" spans="1:62" x14ac:dyDescent="0.25">
      <c r="A17">
        <v>14</v>
      </c>
      <c r="B17" s="6">
        <v>11114.768788775053</v>
      </c>
      <c r="C17" s="44">
        <v>21832.956755269945</v>
      </c>
      <c r="D17">
        <v>7.3406374213436312</v>
      </c>
      <c r="E17">
        <v>7.45958957983422</v>
      </c>
      <c r="F17" s="44">
        <v>10718.187966494892</v>
      </c>
      <c r="G17">
        <v>0.11895215849058882</v>
      </c>
      <c r="H17" s="45">
        <f t="shared" si="0"/>
        <v>90105.031320998576</v>
      </c>
      <c r="K17" s="50" t="s">
        <v>144</v>
      </c>
      <c r="BD17">
        <f t="shared" si="1"/>
        <v>-4418.3181451471492</v>
      </c>
      <c r="BE17">
        <f t="shared" si="2"/>
        <v>-875.71110867814605</v>
      </c>
      <c r="BF17">
        <f t="shared" si="3"/>
        <v>2666.895927790858</v>
      </c>
      <c r="BG17">
        <f t="shared" si="4"/>
        <v>6209.5029642598602</v>
      </c>
      <c r="BH17">
        <f t="shared" si="5"/>
        <v>9752.1100007288624</v>
      </c>
      <c r="BI17">
        <f t="shared" si="6"/>
        <v>13294.717037197868</v>
      </c>
      <c r="BJ17">
        <f t="shared" si="7"/>
        <v>16837.32407366687</v>
      </c>
    </row>
    <row r="18" spans="1:62" ht="15.75" thickBot="1" x14ac:dyDescent="0.3">
      <c r="A18">
        <v>15</v>
      </c>
      <c r="B18" s="6">
        <v>17947.70830444849</v>
      </c>
      <c r="C18" s="44">
        <v>22189.377687357668</v>
      </c>
      <c r="D18">
        <v>7.424122837531824</v>
      </c>
      <c r="E18">
        <v>7.6450803629318278</v>
      </c>
      <c r="F18" s="44">
        <v>4241.6693829091782</v>
      </c>
      <c r="G18">
        <v>0.2209575254000038</v>
      </c>
      <c r="H18" s="45">
        <f t="shared" si="0"/>
        <v>19196.76360979514</v>
      </c>
      <c r="K18" s="62">
        <f ca="1">AVERAGE(H3:H10003)</f>
        <v>47600.06462196845</v>
      </c>
      <c r="BD18">
        <f t="shared" si="1"/>
        <v>-10123.427174041948</v>
      </c>
      <c r="BE18">
        <f t="shared" si="2"/>
        <v>-9528.6663815890042</v>
      </c>
      <c r="BF18">
        <f t="shared" si="3"/>
        <v>-8933.9055891360604</v>
      </c>
      <c r="BG18">
        <f t="shared" si="4"/>
        <v>-8339.1447966831147</v>
      </c>
      <c r="BH18">
        <f t="shared" si="5"/>
        <v>-7744.3840042301708</v>
      </c>
      <c r="BI18">
        <f t="shared" si="6"/>
        <v>-7149.623211777227</v>
      </c>
      <c r="BJ18">
        <f t="shared" si="7"/>
        <v>-6554.8624193242831</v>
      </c>
    </row>
    <row r="19" spans="1:62" x14ac:dyDescent="0.25">
      <c r="A19">
        <v>16</v>
      </c>
      <c r="B19" s="6">
        <v>8958.6300750623232</v>
      </c>
      <c r="C19" s="44">
        <v>19994.7160943946</v>
      </c>
      <c r="D19">
        <v>5.9758685017049613</v>
      </c>
      <c r="E19">
        <v>6.2505302006907506</v>
      </c>
      <c r="F19" s="44">
        <v>11036.086019332277</v>
      </c>
      <c r="G19">
        <v>0.27466169898578929</v>
      </c>
      <c r="H19" s="45">
        <f t="shared" si="0"/>
        <v>40180.651543640502</v>
      </c>
      <c r="BD19">
        <f t="shared" si="1"/>
        <v>-3136.8817559091594</v>
      </c>
      <c r="BE19">
        <f t="shared" si="2"/>
        <v>-2032.0941289091402</v>
      </c>
      <c r="BF19">
        <f t="shared" si="3"/>
        <v>-927.30650190912138</v>
      </c>
      <c r="BG19">
        <f t="shared" si="4"/>
        <v>177.48112509089788</v>
      </c>
      <c r="BH19">
        <f t="shared" si="5"/>
        <v>1282.2687520909167</v>
      </c>
      <c r="BI19">
        <f t="shared" si="6"/>
        <v>2387.0563790909355</v>
      </c>
      <c r="BJ19">
        <f t="shared" si="7"/>
        <v>3491.8440060909543</v>
      </c>
    </row>
    <row r="20" spans="1:62" x14ac:dyDescent="0.25">
      <c r="A20">
        <v>17</v>
      </c>
      <c r="B20" s="6">
        <v>35495.384448081466</v>
      </c>
      <c r="C20" s="44">
        <v>38899.302821586301</v>
      </c>
      <c r="D20">
        <v>7.8093110818435223</v>
      </c>
      <c r="E20">
        <v>8.1233147802349066</v>
      </c>
      <c r="F20" s="44">
        <v>3403.9183735048355</v>
      </c>
      <c r="G20">
        <v>0.31400369839138431</v>
      </c>
      <c r="H20" s="45">
        <f t="shared" si="0"/>
        <v>10840.37669283144</v>
      </c>
      <c r="BD20">
        <f t="shared" si="1"/>
        <v>-9662.777524403331</v>
      </c>
      <c r="BE20">
        <f t="shared" si="2"/>
        <v>-8289.469029474385</v>
      </c>
      <c r="BF20">
        <f t="shared" si="3"/>
        <v>-6916.1605345454373</v>
      </c>
      <c r="BG20">
        <f t="shared" si="4"/>
        <v>-5542.8520396164913</v>
      </c>
      <c r="BH20">
        <f t="shared" si="5"/>
        <v>-4169.5435446875445</v>
      </c>
      <c r="BI20">
        <f t="shared" si="6"/>
        <v>-2796.2350497585976</v>
      </c>
      <c r="BJ20">
        <f t="shared" si="7"/>
        <v>-1422.9265548296516</v>
      </c>
    </row>
    <row r="21" spans="1:62" x14ac:dyDescent="0.25">
      <c r="A21">
        <v>18</v>
      </c>
      <c r="B21" s="6">
        <v>11190.956446713053</v>
      </c>
      <c r="C21" s="44">
        <v>24663.961575829358</v>
      </c>
      <c r="D21">
        <v>6.338093768644498</v>
      </c>
      <c r="E21">
        <v>6.6202063960148712</v>
      </c>
      <c r="F21" s="44">
        <v>13473.005129116305</v>
      </c>
      <c r="G21">
        <v>0.28211262737037313</v>
      </c>
      <c r="H21" s="45">
        <f t="shared" si="0"/>
        <v>47757.54015231724</v>
      </c>
      <c r="BD21">
        <f t="shared" si="1"/>
        <v>-1833.899881547914</v>
      </c>
      <c r="BE21">
        <f t="shared" si="2"/>
        <v>-263.88138959099251</v>
      </c>
      <c r="BF21">
        <f t="shared" si="3"/>
        <v>1306.1371023659294</v>
      </c>
      <c r="BG21">
        <f t="shared" si="4"/>
        <v>2876.1555943228504</v>
      </c>
      <c r="BH21">
        <f t="shared" si="5"/>
        <v>4446.1740862797724</v>
      </c>
      <c r="BI21">
        <f t="shared" si="6"/>
        <v>6016.1925782366943</v>
      </c>
      <c r="BJ21">
        <f t="shared" si="7"/>
        <v>7586.2110701936163</v>
      </c>
    </row>
    <row r="22" spans="1:62" x14ac:dyDescent="0.25">
      <c r="A22">
        <v>19</v>
      </c>
      <c r="B22" s="6">
        <v>24349.572537910568</v>
      </c>
      <c r="C22" s="44">
        <v>19656.177303325836</v>
      </c>
      <c r="D22">
        <v>7.3269503374471192</v>
      </c>
      <c r="E22">
        <v>7.7014940937385337</v>
      </c>
      <c r="F22" s="44">
        <v>-4693.395234584732</v>
      </c>
      <c r="G22">
        <v>0.37454375629141445</v>
      </c>
      <c r="H22" s="45">
        <f t="shared" si="0"/>
        <v>-12530.966424475722</v>
      </c>
      <c r="BD22">
        <f t="shared" si="1"/>
        <v>-12062.441992264439</v>
      </c>
      <c r="BE22">
        <f t="shared" si="2"/>
        <v>-10651.878855412575</v>
      </c>
      <c r="BF22">
        <f t="shared" si="3"/>
        <v>-9241.3157185607088</v>
      </c>
      <c r="BG22">
        <f t="shared" si="4"/>
        <v>-7830.7525817088426</v>
      </c>
      <c r="BH22">
        <f t="shared" si="5"/>
        <v>-6420.1894448569774</v>
      </c>
      <c r="BI22">
        <f t="shared" si="6"/>
        <v>-5009.6263080051122</v>
      </c>
      <c r="BJ22">
        <f t="shared" si="7"/>
        <v>-3599.063171153246</v>
      </c>
    </row>
    <row r="23" spans="1:62" x14ac:dyDescent="0.25">
      <c r="A23">
        <v>20</v>
      </c>
      <c r="B23" s="6">
        <v>18546.962793209917</v>
      </c>
      <c r="C23" s="44">
        <v>27638.644115970499</v>
      </c>
      <c r="D23">
        <v>8.4984649552073872</v>
      </c>
      <c r="E23">
        <v>8.6303998013792889</v>
      </c>
      <c r="F23" s="44">
        <v>9091.6813227605817</v>
      </c>
      <c r="G23">
        <v>0.13193484617190165</v>
      </c>
      <c r="H23" s="45">
        <f t="shared" si="0"/>
        <v>68910.387108154668</v>
      </c>
      <c r="BD23">
        <f t="shared" si="1"/>
        <v>6566.1140160418045</v>
      </c>
      <c r="BE23">
        <f t="shared" si="2"/>
        <v>8438.832797498877</v>
      </c>
      <c r="BF23">
        <f t="shared" si="3"/>
        <v>10311.551578955949</v>
      </c>
      <c r="BG23">
        <f t="shared" si="4"/>
        <v>12184.270360413022</v>
      </c>
      <c r="BH23">
        <f t="shared" si="5"/>
        <v>14056.989141870094</v>
      </c>
      <c r="BI23">
        <f t="shared" si="6"/>
        <v>15929.707923327165</v>
      </c>
      <c r="BJ23">
        <f t="shared" si="7"/>
        <v>17802.426704784237</v>
      </c>
    </row>
    <row r="24" spans="1:62" x14ac:dyDescent="0.25">
      <c r="A24">
        <v>21</v>
      </c>
      <c r="B24" s="6">
        <v>16777.838945223353</v>
      </c>
      <c r="C24" s="44">
        <v>26964.708028820569</v>
      </c>
      <c r="D24">
        <v>7.5256517044601638</v>
      </c>
      <c r="E24">
        <v>8.1631964780138677</v>
      </c>
      <c r="F24" s="44">
        <v>10186.869083597216</v>
      </c>
      <c r="G24">
        <v>0.63754477355370387</v>
      </c>
      <c r="H24" s="45">
        <f t="shared" si="0"/>
        <v>15978.280281108948</v>
      </c>
      <c r="BD24">
        <f t="shared" si="1"/>
        <v>-8432.0070919010741</v>
      </c>
      <c r="BE24">
        <f t="shared" si="2"/>
        <v>-7772.3328610415647</v>
      </c>
      <c r="BF24">
        <f t="shared" si="3"/>
        <v>-7112.6586301820571</v>
      </c>
      <c r="BG24">
        <f t="shared" si="4"/>
        <v>-6452.9843993225486</v>
      </c>
      <c r="BH24">
        <f t="shared" si="5"/>
        <v>-5793.3101684630401</v>
      </c>
      <c r="BI24">
        <f t="shared" si="6"/>
        <v>-5133.6359376035325</v>
      </c>
      <c r="BJ24">
        <f t="shared" si="7"/>
        <v>-4473.961706744024</v>
      </c>
    </row>
    <row r="25" spans="1:62" x14ac:dyDescent="0.25">
      <c r="A25">
        <v>22</v>
      </c>
      <c r="B25" s="6">
        <v>25914.071875639835</v>
      </c>
      <c r="C25" s="44">
        <v>34166.389072572689</v>
      </c>
      <c r="D25">
        <v>6.3516570858115431</v>
      </c>
      <c r="E25">
        <v>6.4354575698051857</v>
      </c>
      <c r="F25" s="44">
        <v>8252.3171969328541</v>
      </c>
      <c r="G25">
        <v>8.3800483993642594E-2</v>
      </c>
      <c r="H25" s="45">
        <f t="shared" si="0"/>
        <v>98475.770110813493</v>
      </c>
      <c r="BD25">
        <f t="shared" si="1"/>
        <v>-6999.1452158286957</v>
      </c>
      <c r="BE25">
        <f t="shared" si="2"/>
        <v>-3811.4213480601766</v>
      </c>
      <c r="BF25">
        <f t="shared" si="3"/>
        <v>-623.69748029165748</v>
      </c>
      <c r="BG25">
        <f t="shared" si="4"/>
        <v>2564.0263874768625</v>
      </c>
      <c r="BH25">
        <f t="shared" si="5"/>
        <v>5751.7502552453807</v>
      </c>
      <c r="BI25">
        <f t="shared" si="6"/>
        <v>8939.4741230139007</v>
      </c>
      <c r="BJ25">
        <f t="shared" si="7"/>
        <v>12127.197990782421</v>
      </c>
    </row>
    <row r="26" spans="1:62" x14ac:dyDescent="0.25">
      <c r="A26">
        <v>23</v>
      </c>
      <c r="B26" s="6">
        <v>8703.8750314817262</v>
      </c>
      <c r="C26" s="44">
        <v>22226.14912974865</v>
      </c>
      <c r="D26">
        <v>5.7586811542058598</v>
      </c>
      <c r="E26">
        <v>6.0644364514306606</v>
      </c>
      <c r="F26" s="44">
        <v>13522.274098266924</v>
      </c>
      <c r="G26">
        <v>0.30575529722480077</v>
      </c>
      <c r="H26" s="45">
        <f t="shared" si="0"/>
        <v>44225.804821706588</v>
      </c>
      <c r="BD26">
        <f t="shared" si="1"/>
        <v>-7833.3147769646412</v>
      </c>
      <c r="BE26">
        <f t="shared" si="2"/>
        <v>-7414.3123569964282</v>
      </c>
      <c r="BF26">
        <f t="shared" si="3"/>
        <v>-6995.3099370282152</v>
      </c>
      <c r="BG26">
        <f t="shared" si="4"/>
        <v>-6576.3075170600023</v>
      </c>
      <c r="BH26">
        <f t="shared" si="5"/>
        <v>-6157.3050970917893</v>
      </c>
      <c r="BI26">
        <f t="shared" si="6"/>
        <v>-5738.3026771235764</v>
      </c>
      <c r="BJ26">
        <f t="shared" si="7"/>
        <v>-5319.3002571553634</v>
      </c>
    </row>
    <row r="27" spans="1:62" x14ac:dyDescent="0.25">
      <c r="A27">
        <v>24</v>
      </c>
      <c r="B27" s="6">
        <v>8656.9968920884257</v>
      </c>
      <c r="C27" s="44">
        <v>15995.778367389908</v>
      </c>
      <c r="D27">
        <v>8.0661048744770873</v>
      </c>
      <c r="E27">
        <v>8.3363945082313791</v>
      </c>
      <c r="F27" s="44">
        <v>7338.7814753014827</v>
      </c>
      <c r="G27">
        <v>0.27028963375429171</v>
      </c>
      <c r="H27" s="45">
        <f t="shared" si="0"/>
        <v>27151.546189051565</v>
      </c>
      <c r="BD27">
        <f t="shared" si="1"/>
        <v>-11993.497612142921</v>
      </c>
      <c r="BE27">
        <f t="shared" si="2"/>
        <v>-10464.721126018916</v>
      </c>
      <c r="BF27">
        <f t="shared" si="3"/>
        <v>-8935.9446398949112</v>
      </c>
      <c r="BG27">
        <f t="shared" si="4"/>
        <v>-7407.1681537709082</v>
      </c>
      <c r="BH27">
        <f t="shared" si="5"/>
        <v>-5878.3916676469044</v>
      </c>
      <c r="BI27">
        <f t="shared" si="6"/>
        <v>-4349.6151815229005</v>
      </c>
      <c r="BJ27">
        <f t="shared" si="7"/>
        <v>-2820.8386953988975</v>
      </c>
    </row>
    <row r="28" spans="1:62" x14ac:dyDescent="0.25">
      <c r="A28">
        <v>25</v>
      </c>
      <c r="B28" s="6">
        <v>17430.708292936131</v>
      </c>
      <c r="C28" s="44">
        <v>22157.120695196449</v>
      </c>
      <c r="D28">
        <v>7.5461470917283862</v>
      </c>
      <c r="E28">
        <v>7.9624895496487307</v>
      </c>
      <c r="F28" s="44">
        <v>4726.4124022603173</v>
      </c>
      <c r="G28">
        <v>0.41634245792034452</v>
      </c>
      <c r="H28" s="45">
        <f t="shared" si="0"/>
        <v>11352.222941347443</v>
      </c>
      <c r="BD28">
        <f t="shared" si="1"/>
        <v>-5987.3333065300239</v>
      </c>
      <c r="BE28">
        <f t="shared" si="2"/>
        <v>-4635.8851377585652</v>
      </c>
      <c r="BF28">
        <f t="shared" si="3"/>
        <v>-3284.4369689871069</v>
      </c>
      <c r="BG28">
        <f t="shared" si="4"/>
        <v>-1932.9888002156486</v>
      </c>
      <c r="BH28">
        <f t="shared" si="5"/>
        <v>-581.54063144418978</v>
      </c>
      <c r="BI28">
        <f t="shared" si="6"/>
        <v>769.90753732726898</v>
      </c>
      <c r="BJ28">
        <f t="shared" si="7"/>
        <v>2121.3557060987278</v>
      </c>
    </row>
    <row r="29" spans="1:62" x14ac:dyDescent="0.25">
      <c r="A29">
        <v>26</v>
      </c>
      <c r="B29" s="6">
        <v>36534.869147685895</v>
      </c>
      <c r="C29" s="44">
        <v>35202.730634256848</v>
      </c>
      <c r="D29">
        <v>6.979163373000886</v>
      </c>
      <c r="E29">
        <v>7.0602643687875419</v>
      </c>
      <c r="F29" s="44">
        <v>-1332.1385134290467</v>
      </c>
      <c r="G29">
        <v>8.1100995786655972E-2</v>
      </c>
      <c r="H29" s="45">
        <f t="shared" si="0"/>
        <v>-16425.673945278875</v>
      </c>
      <c r="BD29">
        <f t="shared" si="1"/>
        <v>-2644.7001126585947</v>
      </c>
      <c r="BE29">
        <f t="shared" si="2"/>
        <v>-562.987823056872</v>
      </c>
      <c r="BF29">
        <f t="shared" si="3"/>
        <v>1518.7244665448507</v>
      </c>
      <c r="BG29">
        <f t="shared" si="4"/>
        <v>3600.4367561465733</v>
      </c>
      <c r="BH29">
        <f t="shared" si="5"/>
        <v>5682.149045748296</v>
      </c>
      <c r="BI29">
        <f t="shared" si="6"/>
        <v>7763.8613353500186</v>
      </c>
      <c r="BJ29">
        <f t="shared" si="7"/>
        <v>9845.5736249517413</v>
      </c>
    </row>
    <row r="30" spans="1:62" x14ac:dyDescent="0.25">
      <c r="A30">
        <v>27</v>
      </c>
      <c r="B30" s="6">
        <v>11544.568175529635</v>
      </c>
      <c r="C30" s="44">
        <v>21305.900382562289</v>
      </c>
      <c r="D30">
        <v>7.2137436248886209</v>
      </c>
      <c r="E30">
        <v>7.578203647974135</v>
      </c>
      <c r="F30" s="44">
        <v>9761.332207032654</v>
      </c>
      <c r="G30">
        <v>0.36446002308551417</v>
      </c>
      <c r="H30" s="45">
        <f t="shared" si="0"/>
        <v>26782.998377691285</v>
      </c>
      <c r="BD30">
        <f t="shared" si="1"/>
        <v>1737.6434923623265</v>
      </c>
      <c r="BE30">
        <f t="shared" si="2"/>
        <v>2143.1484712956062</v>
      </c>
      <c r="BF30">
        <f t="shared" si="3"/>
        <v>2548.6534502288864</v>
      </c>
      <c r="BG30">
        <f t="shared" si="4"/>
        <v>2954.1584291621662</v>
      </c>
      <c r="BH30">
        <f t="shared" si="5"/>
        <v>3359.6634080954459</v>
      </c>
      <c r="BI30">
        <f t="shared" si="6"/>
        <v>3765.1683870287261</v>
      </c>
      <c r="BJ30">
        <f t="shared" si="7"/>
        <v>4170.6733659620058</v>
      </c>
    </row>
    <row r="31" spans="1:62" x14ac:dyDescent="0.25">
      <c r="A31">
        <v>28</v>
      </c>
      <c r="B31" s="6">
        <v>11112.861653656686</v>
      </c>
      <c r="C31" s="44">
        <v>20265.888062354938</v>
      </c>
      <c r="D31">
        <v>7.7927722399058466</v>
      </c>
      <c r="E31">
        <v>8.2948884093626187</v>
      </c>
      <c r="F31" s="44">
        <v>9153.0264086982515</v>
      </c>
      <c r="G31">
        <v>0.50211616945677218</v>
      </c>
      <c r="H31" s="45">
        <f t="shared" si="0"/>
        <v>18228.901926422124</v>
      </c>
      <c r="BD31">
        <f t="shared" si="1"/>
        <v>-7939.0320916050832</v>
      </c>
      <c r="BE31">
        <f t="shared" si="2"/>
        <v>-6116.7319761775125</v>
      </c>
      <c r="BF31">
        <f t="shared" si="3"/>
        <v>-4294.4318607499417</v>
      </c>
      <c r="BG31">
        <f t="shared" si="4"/>
        <v>-2472.1317453223701</v>
      </c>
      <c r="BH31">
        <f t="shared" si="5"/>
        <v>-649.83162989479933</v>
      </c>
      <c r="BI31">
        <f t="shared" si="6"/>
        <v>1172.4684855327705</v>
      </c>
      <c r="BJ31">
        <f t="shared" si="7"/>
        <v>2994.7686009603422</v>
      </c>
    </row>
    <row r="32" spans="1:62" x14ac:dyDescent="0.25">
      <c r="A32">
        <v>29</v>
      </c>
      <c r="B32" s="6">
        <v>9765.4614160461479</v>
      </c>
      <c r="C32" s="44">
        <v>23580.063658568652</v>
      </c>
      <c r="D32">
        <v>7.5435507168179345</v>
      </c>
      <c r="E32">
        <v>7.923938765284233</v>
      </c>
      <c r="F32" s="44">
        <v>13814.602242522504</v>
      </c>
      <c r="G32">
        <v>0.38038804846629848</v>
      </c>
      <c r="H32" s="45">
        <f t="shared" si="0"/>
        <v>36317.130094444714</v>
      </c>
      <c r="BD32">
        <f t="shared" si="1"/>
        <v>-6642.4455614143908</v>
      </c>
      <c r="BE32">
        <f t="shared" si="2"/>
        <v>-4131.86471413053</v>
      </c>
      <c r="BF32">
        <f t="shared" si="3"/>
        <v>-1621.2838668466693</v>
      </c>
      <c r="BG32">
        <f t="shared" si="4"/>
        <v>889.29698043719145</v>
      </c>
      <c r="BH32">
        <f t="shared" si="5"/>
        <v>3399.8778277210531</v>
      </c>
      <c r="BI32">
        <f t="shared" si="6"/>
        <v>5910.4586750049129</v>
      </c>
      <c r="BJ32">
        <f t="shared" si="7"/>
        <v>8421.0395222887764</v>
      </c>
    </row>
    <row r="33" spans="1:62" x14ac:dyDescent="0.25">
      <c r="A33">
        <v>30</v>
      </c>
      <c r="B33" s="6">
        <v>10717.306024624522</v>
      </c>
      <c r="C33" s="44">
        <v>23624.975312586859</v>
      </c>
      <c r="D33">
        <v>5.9109835857561848</v>
      </c>
      <c r="E33">
        <v>6.2893760359142119</v>
      </c>
      <c r="F33" s="44">
        <v>12907.669287962337</v>
      </c>
      <c r="G33">
        <v>0.37839245015802714</v>
      </c>
      <c r="H33" s="45">
        <f t="shared" si="0"/>
        <v>34111.857365472642</v>
      </c>
      <c r="BD33">
        <f>($BD$3*G32)-F32</f>
        <v>-11912.662000191012</v>
      </c>
      <c r="BE33">
        <f t="shared" si="2"/>
        <v>-10010.721757859519</v>
      </c>
      <c r="BF33">
        <f t="shared" si="3"/>
        <v>-8108.7815155280268</v>
      </c>
      <c r="BG33">
        <f t="shared" si="4"/>
        <v>-6206.8412731965345</v>
      </c>
      <c r="BH33">
        <f t="shared" si="5"/>
        <v>-4304.9010308650413</v>
      </c>
      <c r="BI33">
        <f t="shared" si="6"/>
        <v>-2402.9607885335499</v>
      </c>
      <c r="BJ33">
        <f t="shared" si="7"/>
        <v>-501.02054620205672</v>
      </c>
    </row>
    <row r="34" spans="1:62" x14ac:dyDescent="0.25">
      <c r="A34">
        <v>31</v>
      </c>
      <c r="B34" s="6">
        <v>35504.115387634345</v>
      </c>
      <c r="C34" s="44">
        <v>30958.902379447652</v>
      </c>
      <c r="D34">
        <v>8.0524799033542749</v>
      </c>
      <c r="E34">
        <v>8.9961865635790961</v>
      </c>
      <c r="F34" s="44">
        <v>-4545.2130081866926</v>
      </c>
      <c r="G34">
        <v>0.94370666022482119</v>
      </c>
      <c r="H34" s="45">
        <f t="shared" si="0"/>
        <v>-4816.3409243120923</v>
      </c>
      <c r="BD34">
        <f t="shared" si="1"/>
        <v>-11015.707037172202</v>
      </c>
      <c r="BE34">
        <f t="shared" si="2"/>
        <v>-9123.7447863820653</v>
      </c>
      <c r="BF34">
        <f t="shared" si="3"/>
        <v>-7231.7825355919294</v>
      </c>
      <c r="BG34">
        <f t="shared" si="4"/>
        <v>-5339.8202848017945</v>
      </c>
      <c r="BH34">
        <f t="shared" si="5"/>
        <v>-3447.8580340116587</v>
      </c>
      <c r="BI34">
        <f t="shared" si="6"/>
        <v>-1555.8957832215219</v>
      </c>
      <c r="BJ34">
        <f t="shared" si="7"/>
        <v>336.06646756861301</v>
      </c>
    </row>
    <row r="35" spans="1:62" x14ac:dyDescent="0.25">
      <c r="A35">
        <v>32</v>
      </c>
      <c r="B35" s="6">
        <v>14715.525683081018</v>
      </c>
      <c r="C35" s="44">
        <v>23437.966088906862</v>
      </c>
      <c r="D35">
        <v>6.0402985786388328</v>
      </c>
      <c r="E35">
        <v>6.0637771686237016</v>
      </c>
      <c r="F35" s="44">
        <v>8722.4404058258442</v>
      </c>
      <c r="G35">
        <v>2.3478589984868847E-2</v>
      </c>
      <c r="H35" s="45">
        <f t="shared" si="0"/>
        <v>371506.14289219072</v>
      </c>
      <c r="BD35">
        <f t="shared" si="1"/>
        <v>9263.7463093107981</v>
      </c>
      <c r="BE35">
        <f t="shared" si="2"/>
        <v>13982.279610434905</v>
      </c>
      <c r="BF35">
        <f t="shared" si="3"/>
        <v>18700.812911559013</v>
      </c>
      <c r="BG35">
        <f t="shared" si="4"/>
        <v>23419.346212683118</v>
      </c>
      <c r="BH35">
        <f t="shared" si="5"/>
        <v>28137.879513807224</v>
      </c>
      <c r="BI35">
        <f t="shared" si="6"/>
        <v>32856.412814931333</v>
      </c>
      <c r="BJ35">
        <f t="shared" si="7"/>
        <v>37574.946116055435</v>
      </c>
    </row>
    <row r="36" spans="1:62" x14ac:dyDescent="0.25">
      <c r="A36">
        <v>33</v>
      </c>
      <c r="B36" s="6">
        <v>22254.113600652341</v>
      </c>
      <c r="C36" s="44">
        <v>26569.309581841015</v>
      </c>
      <c r="D36">
        <v>6.5384450312684628</v>
      </c>
      <c r="E36">
        <v>7.12334186610732</v>
      </c>
      <c r="F36" s="44">
        <v>4315.1959811886736</v>
      </c>
      <c r="G36">
        <v>0.58489683483885724</v>
      </c>
      <c r="H36" s="45">
        <f>F36/G36</f>
        <v>7377.7044500121756</v>
      </c>
      <c r="BD36">
        <f t="shared" si="1"/>
        <v>-8605.0474559015001</v>
      </c>
      <c r="BE36">
        <f t="shared" si="2"/>
        <v>-8487.6545059771561</v>
      </c>
      <c r="BF36">
        <f t="shared" si="3"/>
        <v>-8370.261556052812</v>
      </c>
      <c r="BG36">
        <f t="shared" si="4"/>
        <v>-8252.8686061284679</v>
      </c>
      <c r="BH36">
        <f t="shared" si="5"/>
        <v>-8135.475656204123</v>
      </c>
      <c r="BI36">
        <f t="shared" si="6"/>
        <v>-8018.0827062797789</v>
      </c>
      <c r="BJ36">
        <f t="shared" si="7"/>
        <v>-7900.6897563554348</v>
      </c>
    </row>
    <row r="37" spans="1:62" x14ac:dyDescent="0.25">
      <c r="A37">
        <v>34</v>
      </c>
      <c r="B37" s="6">
        <v>6598.4128748081121</v>
      </c>
      <c r="C37" s="44">
        <v>22676.681934021435</v>
      </c>
      <c r="D37">
        <v>6.1043647286278118</v>
      </c>
      <c r="E37">
        <v>6.2343225194460956</v>
      </c>
      <c r="F37" s="44">
        <v>16078.269059213322</v>
      </c>
      <c r="G37">
        <v>0.12995779081828385</v>
      </c>
      <c r="H37" s="45">
        <f t="shared" si="0"/>
        <v>123719.16264485515</v>
      </c>
      <c r="BD37">
        <f t="shared" si="1"/>
        <v>-1390.7118069943876</v>
      </c>
      <c r="BE37">
        <f t="shared" si="2"/>
        <v>1533.7723671998983</v>
      </c>
      <c r="BF37">
        <f t="shared" si="3"/>
        <v>4458.2565413941848</v>
      </c>
      <c r="BG37">
        <f t="shared" si="4"/>
        <v>7382.7407155884703</v>
      </c>
      <c r="BH37">
        <f t="shared" si="5"/>
        <v>10307.224889782758</v>
      </c>
      <c r="BI37">
        <f t="shared" si="6"/>
        <v>13231.709063977043</v>
      </c>
      <c r="BJ37">
        <f t="shared" si="7"/>
        <v>16156.19323817133</v>
      </c>
    </row>
    <row r="38" spans="1:62" x14ac:dyDescent="0.25">
      <c r="A38">
        <v>35</v>
      </c>
      <c r="B38" s="6">
        <v>7273.1052785173051</v>
      </c>
      <c r="C38" s="44">
        <v>14454.822986940066</v>
      </c>
      <c r="D38">
        <v>7.4633570912579454</v>
      </c>
      <c r="E38">
        <v>7.6011160971138922</v>
      </c>
      <c r="F38" s="44">
        <v>7181.7177084227606</v>
      </c>
      <c r="G38">
        <v>0.1377590058559468</v>
      </c>
      <c r="H38" s="45">
        <f t="shared" si="0"/>
        <v>52132.473400197225</v>
      </c>
      <c r="BD38">
        <f t="shared" si="1"/>
        <v>-15428.480105121904</v>
      </c>
      <c r="BE38">
        <f t="shared" si="2"/>
        <v>-14778.691151030484</v>
      </c>
      <c r="BF38">
        <f t="shared" si="3"/>
        <v>-14128.902196939065</v>
      </c>
      <c r="BG38">
        <f t="shared" si="4"/>
        <v>-13479.113242847645</v>
      </c>
      <c r="BH38">
        <f t="shared" si="5"/>
        <v>-12829.324288756226</v>
      </c>
      <c r="BI38">
        <f t="shared" si="6"/>
        <v>-12179.535334664806</v>
      </c>
      <c r="BJ38">
        <f t="shared" si="7"/>
        <v>-11529.746380573388</v>
      </c>
    </row>
    <row r="39" spans="1:62" x14ac:dyDescent="0.25">
      <c r="A39">
        <v>36</v>
      </c>
      <c r="B39" s="6">
        <v>17963.882221933858</v>
      </c>
      <c r="C39" s="44">
        <v>25977.518136145787</v>
      </c>
      <c r="D39">
        <v>7.6181106088533115</v>
      </c>
      <c r="E39">
        <v>7.7203815449151785</v>
      </c>
      <c r="F39" s="44">
        <v>8013.635914211929</v>
      </c>
      <c r="G39">
        <v>0.10227093606186699</v>
      </c>
      <c r="H39" s="45">
        <f t="shared" si="0"/>
        <v>78356.923509179789</v>
      </c>
      <c r="BD39">
        <f t="shared" si="1"/>
        <v>-6492.9226791430265</v>
      </c>
      <c r="BE39">
        <f t="shared" si="2"/>
        <v>-5804.1276498632924</v>
      </c>
      <c r="BF39">
        <f t="shared" si="3"/>
        <v>-5115.3326205835583</v>
      </c>
      <c r="BG39">
        <f t="shared" si="4"/>
        <v>-4426.5375913038242</v>
      </c>
      <c r="BH39">
        <f t="shared" si="5"/>
        <v>-3737.7425620240906</v>
      </c>
      <c r="BI39">
        <f t="shared" si="6"/>
        <v>-3048.9475327443561</v>
      </c>
      <c r="BJ39">
        <f t="shared" si="7"/>
        <v>-2360.152503464622</v>
      </c>
    </row>
    <row r="40" spans="1:62" x14ac:dyDescent="0.25">
      <c r="A40">
        <v>37</v>
      </c>
      <c r="B40" s="6">
        <v>21430.091975006635</v>
      </c>
      <c r="C40" s="44">
        <v>28638.378937587095</v>
      </c>
      <c r="D40">
        <v>7.0570284585579888</v>
      </c>
      <c r="E40">
        <v>7.4195959867887744</v>
      </c>
      <c r="F40" s="44">
        <v>7208.2869625804597</v>
      </c>
      <c r="G40">
        <v>0.36256752823078564</v>
      </c>
      <c r="H40" s="45">
        <f t="shared" si="0"/>
        <v>19881.225982245596</v>
      </c>
      <c r="BD40">
        <f t="shared" si="1"/>
        <v>-7502.2812339025941</v>
      </c>
      <c r="BE40">
        <f t="shared" si="2"/>
        <v>-6990.9265535932591</v>
      </c>
      <c r="BF40">
        <f t="shared" si="3"/>
        <v>-6479.5718732839241</v>
      </c>
      <c r="BG40">
        <f t="shared" si="4"/>
        <v>-5968.2171929745891</v>
      </c>
      <c r="BH40">
        <f t="shared" si="5"/>
        <v>-5456.8625126652541</v>
      </c>
      <c r="BI40">
        <f t="shared" si="6"/>
        <v>-4945.5078323559192</v>
      </c>
      <c r="BJ40">
        <f t="shared" si="7"/>
        <v>-4434.1531520465842</v>
      </c>
    </row>
    <row r="41" spans="1:62" x14ac:dyDescent="0.25">
      <c r="A41">
        <v>38</v>
      </c>
      <c r="B41" s="6">
        <v>12458.807351839932</v>
      </c>
      <c r="C41" s="44">
        <v>28386.644499269183</v>
      </c>
      <c r="D41">
        <v>8.302058437928185</v>
      </c>
      <c r="E41">
        <v>8.5396039383985567</v>
      </c>
      <c r="F41" s="44">
        <v>15927.837147429251</v>
      </c>
      <c r="G41">
        <v>0.23754550047037171</v>
      </c>
      <c r="H41" s="45">
        <f t="shared" si="0"/>
        <v>67051.731629898335</v>
      </c>
      <c r="BD41">
        <f t="shared" si="1"/>
        <v>-5395.4493214265312</v>
      </c>
      <c r="BE41">
        <f t="shared" si="2"/>
        <v>-3582.6116802726033</v>
      </c>
      <c r="BF41">
        <f t="shared" si="3"/>
        <v>-1769.7740391186753</v>
      </c>
      <c r="BG41">
        <f t="shared" si="4"/>
        <v>43.063602035253098</v>
      </c>
      <c r="BH41">
        <f t="shared" si="5"/>
        <v>1855.9012431891806</v>
      </c>
      <c r="BI41">
        <f t="shared" si="6"/>
        <v>3668.738884343109</v>
      </c>
      <c r="BJ41">
        <f t="shared" si="7"/>
        <v>5481.5765254970374</v>
      </c>
    </row>
    <row r="42" spans="1:62" x14ac:dyDescent="0.25">
      <c r="A42">
        <v>39</v>
      </c>
      <c r="B42" s="6">
        <v>9560.8460408578394</v>
      </c>
      <c r="C42" s="44">
        <v>22237.933933859262</v>
      </c>
      <c r="D42">
        <v>5.8968069378722401</v>
      </c>
      <c r="E42">
        <v>6.2775484070889167</v>
      </c>
      <c r="F42" s="44">
        <v>12677.087893001422</v>
      </c>
      <c r="G42">
        <v>0.38074146921667662</v>
      </c>
      <c r="H42" s="45">
        <f t="shared" si="0"/>
        <v>33295.78971022724</v>
      </c>
      <c r="BD42">
        <f t="shared" si="1"/>
        <v>-14740.109645077393</v>
      </c>
      <c r="BE42">
        <f t="shared" si="2"/>
        <v>-13552.382142725533</v>
      </c>
      <c r="BF42">
        <f t="shared" si="3"/>
        <v>-12364.654640373676</v>
      </c>
      <c r="BG42">
        <f t="shared" si="4"/>
        <v>-11176.927138021816</v>
      </c>
      <c r="BH42">
        <f t="shared" si="5"/>
        <v>-9989.1996356699583</v>
      </c>
      <c r="BI42">
        <f t="shared" si="6"/>
        <v>-8801.4721333181005</v>
      </c>
      <c r="BJ42">
        <f t="shared" si="7"/>
        <v>-7613.7446309662409</v>
      </c>
    </row>
    <row r="43" spans="1:62" x14ac:dyDescent="0.25">
      <c r="A43">
        <v>40</v>
      </c>
      <c r="B43" s="6">
        <v>9006.8455591545189</v>
      </c>
      <c r="C43" s="44">
        <v>21777.857696189501</v>
      </c>
      <c r="D43">
        <v>8.8608023151594857</v>
      </c>
      <c r="E43">
        <v>9.0699075734684413</v>
      </c>
      <c r="F43" s="44">
        <v>12771.012137034983</v>
      </c>
      <c r="G43">
        <v>0.20910525830895565</v>
      </c>
      <c r="H43" s="45">
        <f t="shared" si="0"/>
        <v>61074.562353499743</v>
      </c>
      <c r="BD43">
        <f t="shared" si="1"/>
        <v>-10773.380546918039</v>
      </c>
      <c r="BE43">
        <f t="shared" si="2"/>
        <v>-8869.6732008346553</v>
      </c>
      <c r="BF43">
        <f t="shared" si="3"/>
        <v>-6965.9658547512727</v>
      </c>
      <c r="BG43">
        <f t="shared" si="4"/>
        <v>-5062.2585086678901</v>
      </c>
      <c r="BH43">
        <f t="shared" si="5"/>
        <v>-3158.5511625845065</v>
      </c>
      <c r="BI43">
        <f t="shared" si="6"/>
        <v>-1254.843816501123</v>
      </c>
      <c r="BJ43">
        <f t="shared" si="7"/>
        <v>648.86352958225871</v>
      </c>
    </row>
    <row r="44" spans="1:62" x14ac:dyDescent="0.25">
      <c r="A44">
        <v>41</v>
      </c>
      <c r="B44" s="6">
        <v>28730.423684902209</v>
      </c>
      <c r="C44" s="44">
        <v>22610.720165896786</v>
      </c>
      <c r="D44">
        <v>7.2151114915037908</v>
      </c>
      <c r="E44">
        <v>8.0118055436841384</v>
      </c>
      <c r="F44" s="44">
        <v>-6119.703519005423</v>
      </c>
      <c r="G44">
        <v>0.79669405218034761</v>
      </c>
      <c r="H44" s="45">
        <f t="shared" si="0"/>
        <v>-7681.3721682211153</v>
      </c>
      <c r="BD44">
        <f t="shared" si="1"/>
        <v>-11725.485845490204</v>
      </c>
      <c r="BE44">
        <f t="shared" si="2"/>
        <v>-10679.959553945426</v>
      </c>
      <c r="BF44">
        <f t="shared" si="3"/>
        <v>-9634.4332624006474</v>
      </c>
      <c r="BG44">
        <f t="shared" si="4"/>
        <v>-8588.9069708558691</v>
      </c>
      <c r="BH44">
        <f t="shared" si="5"/>
        <v>-7543.3806793110907</v>
      </c>
      <c r="BI44">
        <f t="shared" si="6"/>
        <v>-6497.8543877663133</v>
      </c>
      <c r="BJ44">
        <f t="shared" si="7"/>
        <v>-5452.3280962215349</v>
      </c>
    </row>
    <row r="45" spans="1:62" x14ac:dyDescent="0.25">
      <c r="A45">
        <v>42</v>
      </c>
      <c r="B45" s="6">
        <v>11219.600304488868</v>
      </c>
      <c r="C45" s="44">
        <v>20136.635513424233</v>
      </c>
      <c r="D45">
        <v>7.9721504454586007</v>
      </c>
      <c r="E45">
        <v>8.5548687433583837</v>
      </c>
      <c r="F45" s="44">
        <v>8917.0352089353655</v>
      </c>
      <c r="G45">
        <v>0.58271829789978291</v>
      </c>
      <c r="H45" s="45">
        <f t="shared" si="0"/>
        <v>15302.480188238289</v>
      </c>
      <c r="BD45">
        <f t="shared" si="1"/>
        <v>10103.173779907162</v>
      </c>
      <c r="BE45">
        <f t="shared" si="2"/>
        <v>14086.6440408089</v>
      </c>
      <c r="BF45">
        <f t="shared" si="3"/>
        <v>18070.114301710637</v>
      </c>
      <c r="BG45">
        <f t="shared" si="4"/>
        <v>22053.584562612377</v>
      </c>
      <c r="BH45">
        <f t="shared" si="5"/>
        <v>26037.054823514114</v>
      </c>
      <c r="BI45">
        <f t="shared" si="6"/>
        <v>30020.525084415851</v>
      </c>
      <c r="BJ45">
        <f t="shared" si="7"/>
        <v>34003.995345317584</v>
      </c>
    </row>
    <row r="46" spans="1:62" x14ac:dyDescent="0.25">
      <c r="A46">
        <v>43</v>
      </c>
      <c r="B46" s="6">
        <v>14236.86622024202</v>
      </c>
      <c r="C46" s="44">
        <v>26745.654753050119</v>
      </c>
      <c r="D46">
        <v>7.9779165987223708</v>
      </c>
      <c r="E46">
        <v>8.3410474966135961</v>
      </c>
      <c r="F46" s="44">
        <v>12508.788532808099</v>
      </c>
      <c r="G46">
        <v>0.36313089789122532</v>
      </c>
      <c r="H46" s="45">
        <f t="shared" si="0"/>
        <v>34447.050926949945</v>
      </c>
      <c r="BD46">
        <f t="shared" si="1"/>
        <v>-6003.4437194364509</v>
      </c>
      <c r="BE46">
        <f t="shared" si="2"/>
        <v>-3089.8522299375363</v>
      </c>
      <c r="BF46">
        <f t="shared" si="3"/>
        <v>-176.26074043862172</v>
      </c>
      <c r="BG46">
        <f t="shared" si="4"/>
        <v>2737.3307490602929</v>
      </c>
      <c r="BH46">
        <f t="shared" si="5"/>
        <v>5650.9222385592075</v>
      </c>
      <c r="BI46">
        <f t="shared" si="6"/>
        <v>8564.5137280581221</v>
      </c>
      <c r="BJ46">
        <f t="shared" si="7"/>
        <v>11478.105217557037</v>
      </c>
    </row>
    <row r="47" spans="1:62" x14ac:dyDescent="0.25">
      <c r="A47">
        <v>44</v>
      </c>
      <c r="B47" s="6">
        <v>5452.413387689181</v>
      </c>
      <c r="C47" s="44">
        <v>20757.706647047533</v>
      </c>
      <c r="D47">
        <v>7.4076015998746074</v>
      </c>
      <c r="E47">
        <v>7.7066053449765937</v>
      </c>
      <c r="F47" s="44">
        <v>15305.293259358352</v>
      </c>
      <c r="G47">
        <v>0.29900374510198624</v>
      </c>
      <c r="H47" s="45">
        <f t="shared" si="0"/>
        <v>51187.630623616162</v>
      </c>
      <c r="BD47">
        <f t="shared" si="1"/>
        <v>-10693.134043351973</v>
      </c>
      <c r="BE47">
        <f t="shared" si="2"/>
        <v>-8877.479553895846</v>
      </c>
      <c r="BF47">
        <f t="shared" si="3"/>
        <v>-7061.8250644397194</v>
      </c>
      <c r="BG47">
        <f t="shared" si="4"/>
        <v>-5246.1705749835928</v>
      </c>
      <c r="BH47">
        <f t="shared" si="5"/>
        <v>-3430.5160855274662</v>
      </c>
      <c r="BI47">
        <f t="shared" si="6"/>
        <v>-1614.8615960713396</v>
      </c>
      <c r="BJ47">
        <f t="shared" si="7"/>
        <v>200.79289338478702</v>
      </c>
    </row>
    <row r="48" spans="1:62" x14ac:dyDescent="0.25">
      <c r="A48">
        <v>45</v>
      </c>
      <c r="B48" s="6">
        <v>16780.999987666</v>
      </c>
      <c r="C48" s="44">
        <v>25462.19977260421</v>
      </c>
      <c r="D48">
        <v>8.2955555681547288</v>
      </c>
      <c r="E48">
        <v>8.7634011305829453</v>
      </c>
      <c r="F48" s="44">
        <v>8681.1997849382096</v>
      </c>
      <c r="G48">
        <v>0.46784556242821651</v>
      </c>
      <c r="H48" s="45">
        <f t="shared" si="0"/>
        <v>18555.695473268923</v>
      </c>
      <c r="BD48">
        <f t="shared" si="1"/>
        <v>-13810.27453384842</v>
      </c>
      <c r="BE48">
        <f t="shared" si="2"/>
        <v>-12315.25580833849</v>
      </c>
      <c r="BF48">
        <f t="shared" si="3"/>
        <v>-10820.237082828558</v>
      </c>
      <c r="BG48">
        <f t="shared" si="4"/>
        <v>-9325.2183573186267</v>
      </c>
      <c r="BH48">
        <f t="shared" si="5"/>
        <v>-7830.1996318086958</v>
      </c>
      <c r="BI48">
        <f t="shared" si="6"/>
        <v>-6335.180906298765</v>
      </c>
      <c r="BJ48">
        <f t="shared" si="7"/>
        <v>-4840.1621807888332</v>
      </c>
    </row>
    <row r="49" spans="1:62" x14ac:dyDescent="0.25">
      <c r="A49">
        <v>46</v>
      </c>
      <c r="B49" s="6">
        <v>18703.858192128271</v>
      </c>
      <c r="C49" s="44">
        <v>17303.01326127108</v>
      </c>
      <c r="D49">
        <v>7.8735342373062052</v>
      </c>
      <c r="E49">
        <v>8.5599203661555023</v>
      </c>
      <c r="F49" s="44">
        <v>-1400.8449308571908</v>
      </c>
      <c r="G49">
        <v>0.68638612884929717</v>
      </c>
      <c r="H49" s="45">
        <f t="shared" si="0"/>
        <v>-2040.8992431208644</v>
      </c>
      <c r="BD49">
        <f t="shared" si="1"/>
        <v>-6341.9719727971269</v>
      </c>
      <c r="BE49">
        <f t="shared" si="2"/>
        <v>-4002.7441606560442</v>
      </c>
      <c r="BF49">
        <f t="shared" si="3"/>
        <v>-1663.5163485149624</v>
      </c>
      <c r="BG49">
        <f t="shared" si="4"/>
        <v>675.71146362612126</v>
      </c>
      <c r="BH49">
        <f t="shared" si="5"/>
        <v>3014.9392757672031</v>
      </c>
      <c r="BI49">
        <f t="shared" si="6"/>
        <v>5354.1670879082849</v>
      </c>
      <c r="BJ49">
        <f t="shared" si="7"/>
        <v>7693.3949000493685</v>
      </c>
    </row>
    <row r="50" spans="1:62" x14ac:dyDescent="0.25">
      <c r="A50">
        <v>47</v>
      </c>
      <c r="B50" s="6">
        <v>14969.854743395957</v>
      </c>
      <c r="C50" s="44">
        <v>28849.417009761502</v>
      </c>
      <c r="D50">
        <v>6.3028720737814217</v>
      </c>
      <c r="E50">
        <v>6.5418979192246862</v>
      </c>
      <c r="F50" s="44">
        <v>13879.562266365545</v>
      </c>
      <c r="G50">
        <v>0.23902584544326455</v>
      </c>
      <c r="H50" s="45">
        <f t="shared" si="0"/>
        <v>58067.202902792422</v>
      </c>
      <c r="BD50">
        <f t="shared" si="1"/>
        <v>4832.7755751036766</v>
      </c>
      <c r="BE50">
        <f t="shared" si="2"/>
        <v>8264.7062193501624</v>
      </c>
      <c r="BF50">
        <f t="shared" si="3"/>
        <v>11696.636863596648</v>
      </c>
      <c r="BG50">
        <f t="shared" si="4"/>
        <v>15128.567507843134</v>
      </c>
      <c r="BH50">
        <f t="shared" si="5"/>
        <v>18560.498152089622</v>
      </c>
      <c r="BI50">
        <f t="shared" si="6"/>
        <v>21992.428796336106</v>
      </c>
      <c r="BJ50">
        <f t="shared" si="7"/>
        <v>25424.359440582593</v>
      </c>
    </row>
    <row r="51" spans="1:62" x14ac:dyDescent="0.25">
      <c r="A51">
        <v>48</v>
      </c>
      <c r="B51" s="6">
        <v>5695.1361278225131</v>
      </c>
      <c r="C51" s="44">
        <v>14892.668464907925</v>
      </c>
      <c r="D51">
        <v>7.957620421780021</v>
      </c>
      <c r="E51">
        <v>8.1337134081253932</v>
      </c>
      <c r="F51" s="44">
        <v>9197.532337085413</v>
      </c>
      <c r="G51">
        <v>0.17609298634537218</v>
      </c>
      <c r="H51" s="45">
        <f t="shared" si="0"/>
        <v>52231.111119021174</v>
      </c>
      <c r="BD51">
        <f t="shared" si="1"/>
        <v>-12684.433039149222</v>
      </c>
      <c r="BE51">
        <f t="shared" si="2"/>
        <v>-11489.303811932899</v>
      </c>
      <c r="BF51">
        <f t="shared" si="3"/>
        <v>-10294.174584716577</v>
      </c>
      <c r="BG51">
        <f t="shared" si="4"/>
        <v>-9099.0453575002539</v>
      </c>
      <c r="BH51">
        <f t="shared" si="5"/>
        <v>-7903.9161302839311</v>
      </c>
      <c r="BI51">
        <f t="shared" si="6"/>
        <v>-6708.7869030676084</v>
      </c>
      <c r="BJ51">
        <f t="shared" si="7"/>
        <v>-5513.6576758512856</v>
      </c>
    </row>
    <row r="52" spans="1:62" x14ac:dyDescent="0.25">
      <c r="A52">
        <v>49</v>
      </c>
      <c r="B52" s="6">
        <v>15419.527202322235</v>
      </c>
      <c r="C52" s="44">
        <v>23979.778463243503</v>
      </c>
      <c r="D52">
        <v>7.791048460356766</v>
      </c>
      <c r="E52">
        <v>8.031969942384702</v>
      </c>
      <c r="F52" s="44">
        <v>8560.2512609212681</v>
      </c>
      <c r="G52">
        <v>0.24092148202793595</v>
      </c>
      <c r="H52" s="45">
        <f t="shared" si="0"/>
        <v>35531.290895548569</v>
      </c>
      <c r="BD52">
        <f>($BD$3*G51)-F51</f>
        <v>-8317.0674053585517</v>
      </c>
      <c r="BE52">
        <f t="shared" si="2"/>
        <v>-7436.6024736316913</v>
      </c>
      <c r="BF52">
        <f t="shared" si="3"/>
        <v>-6556.1375419048309</v>
      </c>
      <c r="BG52">
        <f t="shared" si="4"/>
        <v>-5675.6726101779695</v>
      </c>
      <c r="BH52">
        <f t="shared" si="5"/>
        <v>-4795.2076784511082</v>
      </c>
      <c r="BI52">
        <f t="shared" si="6"/>
        <v>-3914.7427467242478</v>
      </c>
      <c r="BJ52">
        <f t="shared" si="7"/>
        <v>-3034.2778149973865</v>
      </c>
    </row>
    <row r="53" spans="1:62" x14ac:dyDescent="0.25">
      <c r="A53">
        <v>50</v>
      </c>
      <c r="B53" s="6">
        <v>20055.81800270778</v>
      </c>
      <c r="C53" s="44">
        <v>22100.276520310937</v>
      </c>
      <c r="D53">
        <v>7.8439674103003476</v>
      </c>
      <c r="E53">
        <v>8.4219504005618013</v>
      </c>
      <c r="F53" s="44">
        <v>2044.4585176031578</v>
      </c>
      <c r="G53">
        <v>0.57798299026145372</v>
      </c>
      <c r="H53" s="45">
        <f t="shared" si="0"/>
        <v>3537.2295587424396</v>
      </c>
      <c r="BD53">
        <f t="shared" si="1"/>
        <v>-7355.6438507815883</v>
      </c>
      <c r="BE53">
        <f t="shared" si="2"/>
        <v>-6151.0364406419085</v>
      </c>
      <c r="BF53">
        <f t="shared" si="3"/>
        <v>-4946.4290305022287</v>
      </c>
      <c r="BG53">
        <f t="shared" si="4"/>
        <v>-3741.8216203625489</v>
      </c>
      <c r="BH53">
        <f t="shared" si="5"/>
        <v>-2537.214210222869</v>
      </c>
      <c r="BI53">
        <f t="shared" si="6"/>
        <v>-1332.6068000831892</v>
      </c>
      <c r="BJ53">
        <f t="shared" si="7"/>
        <v>-127.99938994351032</v>
      </c>
    </row>
    <row r="54" spans="1:62" x14ac:dyDescent="0.25">
      <c r="A54">
        <v>51</v>
      </c>
      <c r="B54" s="6">
        <v>25464.905298649748</v>
      </c>
      <c r="C54" s="44">
        <v>37441.38508030113</v>
      </c>
      <c r="D54">
        <v>6.3633534881920077</v>
      </c>
      <c r="E54">
        <v>6.4610266578389925</v>
      </c>
      <c r="F54" s="44">
        <v>11976.479781651382</v>
      </c>
      <c r="G54">
        <v>9.7673169646984803E-2</v>
      </c>
      <c r="H54" s="45">
        <f t="shared" si="0"/>
        <v>122617.90853043232</v>
      </c>
      <c r="BD54">
        <f t="shared" si="1"/>
        <v>845.45643370411062</v>
      </c>
      <c r="BE54">
        <f t="shared" si="2"/>
        <v>3735.3713850113791</v>
      </c>
      <c r="BF54">
        <f t="shared" si="3"/>
        <v>6625.286336318648</v>
      </c>
      <c r="BG54">
        <f t="shared" si="4"/>
        <v>9515.2012876259159</v>
      </c>
      <c r="BH54">
        <f t="shared" si="5"/>
        <v>12405.116238933186</v>
      </c>
      <c r="BI54">
        <f t="shared" si="6"/>
        <v>15295.031190240454</v>
      </c>
      <c r="BJ54">
        <f t="shared" si="7"/>
        <v>18184.946141547724</v>
      </c>
    </row>
    <row r="55" spans="1:62" x14ac:dyDescent="0.25">
      <c r="A55">
        <v>52</v>
      </c>
      <c r="B55" s="6">
        <v>16869.692431055475</v>
      </c>
      <c r="C55" s="44">
        <v>23342.83120052961</v>
      </c>
      <c r="D55">
        <v>5.8515469588062894</v>
      </c>
      <c r="E55">
        <v>6.0475710438457835</v>
      </c>
      <c r="F55" s="44">
        <v>6473.1387694741352</v>
      </c>
      <c r="G55">
        <v>0.19602408503949409</v>
      </c>
      <c r="H55" s="45">
        <f t="shared" si="0"/>
        <v>33022.160354274602</v>
      </c>
      <c r="BD55">
        <f t="shared" si="1"/>
        <v>-11488.113933416458</v>
      </c>
      <c r="BE55">
        <f t="shared" si="2"/>
        <v>-10999.748085181534</v>
      </c>
      <c r="BF55">
        <f t="shared" si="3"/>
        <v>-10511.382236946611</v>
      </c>
      <c r="BG55">
        <f t="shared" si="4"/>
        <v>-10023.016388711687</v>
      </c>
      <c r="BH55">
        <f t="shared" si="5"/>
        <v>-9534.6505404767613</v>
      </c>
      <c r="BI55">
        <f t="shared" si="6"/>
        <v>-9046.2846922418375</v>
      </c>
      <c r="BJ55">
        <f t="shared" si="7"/>
        <v>-8557.9188440069138</v>
      </c>
    </row>
    <row r="56" spans="1:62" x14ac:dyDescent="0.25">
      <c r="A56">
        <v>53</v>
      </c>
      <c r="B56" s="6">
        <v>17984.918560549719</v>
      </c>
      <c r="C56" s="44">
        <v>28771.462121188248</v>
      </c>
      <c r="D56">
        <v>7.5056066553365479</v>
      </c>
      <c r="E56">
        <v>7.7974113027974887</v>
      </c>
      <c r="F56" s="44">
        <v>10786.543560638529</v>
      </c>
      <c r="G56">
        <v>0.29180464746094081</v>
      </c>
      <c r="H56" s="45">
        <f t="shared" si="0"/>
        <v>36964.947798106434</v>
      </c>
      <c r="BD56">
        <f t="shared" si="1"/>
        <v>-5493.0183442766647</v>
      </c>
      <c r="BE56">
        <f t="shared" si="2"/>
        <v>-4512.8979190791943</v>
      </c>
      <c r="BF56">
        <f t="shared" si="3"/>
        <v>-3532.7774938817238</v>
      </c>
      <c r="BG56">
        <f t="shared" si="4"/>
        <v>-2552.6570686842533</v>
      </c>
      <c r="BH56">
        <f t="shared" si="5"/>
        <v>-1572.5366434867829</v>
      </c>
      <c r="BI56">
        <f t="shared" si="6"/>
        <v>-592.41621828931238</v>
      </c>
      <c r="BJ56">
        <f t="shared" si="7"/>
        <v>387.70420690815808</v>
      </c>
    </row>
    <row r="57" spans="1:62" x14ac:dyDescent="0.25">
      <c r="A57">
        <v>54</v>
      </c>
      <c r="B57" s="6">
        <v>14618.136276213343</v>
      </c>
      <c r="C57" s="44">
        <v>20659.373373262264</v>
      </c>
      <c r="D57">
        <v>6.6068798712715688</v>
      </c>
      <c r="E57">
        <v>7.383976515382372</v>
      </c>
      <c r="F57" s="44">
        <v>6041.237097048921</v>
      </c>
      <c r="G57">
        <v>0.77709664411080315</v>
      </c>
      <c r="H57" s="45">
        <f t="shared" si="0"/>
        <v>7774.1129662985968</v>
      </c>
      <c r="BD57">
        <f t="shared" si="1"/>
        <v>-9327.5203233338252</v>
      </c>
      <c r="BE57">
        <f t="shared" si="2"/>
        <v>-7868.4970860291214</v>
      </c>
      <c r="BF57">
        <f t="shared" si="3"/>
        <v>-6409.4738487244167</v>
      </c>
      <c r="BG57">
        <f t="shared" si="4"/>
        <v>-4950.4506114197129</v>
      </c>
      <c r="BH57">
        <f t="shared" si="5"/>
        <v>-3491.4273741150091</v>
      </c>
      <c r="BI57">
        <f t="shared" si="6"/>
        <v>-2032.4041368103044</v>
      </c>
      <c r="BJ57">
        <f t="shared" si="7"/>
        <v>-573.38089950560061</v>
      </c>
    </row>
    <row r="58" spans="1:62" x14ac:dyDescent="0.25">
      <c r="A58">
        <v>55</v>
      </c>
      <c r="B58" s="6">
        <v>14261.56229628881</v>
      </c>
      <c r="C58" s="44">
        <v>18417.820985237082</v>
      </c>
      <c r="D58">
        <v>7.0701492330629616</v>
      </c>
      <c r="E58">
        <v>7.9358660435413251</v>
      </c>
      <c r="F58" s="44">
        <v>4156.2586889482718</v>
      </c>
      <c r="G58">
        <v>0.86571681047836346</v>
      </c>
      <c r="H58" s="45">
        <f t="shared" si="0"/>
        <v>4800.9448801758572</v>
      </c>
      <c r="BD58">
        <f t="shared" si="1"/>
        <v>-2155.7538764949054</v>
      </c>
      <c r="BE58">
        <f t="shared" si="2"/>
        <v>1729.7293440591102</v>
      </c>
      <c r="BF58">
        <f t="shared" si="3"/>
        <v>5615.2125646131262</v>
      </c>
      <c r="BG58">
        <f t="shared" si="4"/>
        <v>9500.6957851671414</v>
      </c>
      <c r="BH58">
        <f t="shared" si="5"/>
        <v>13386.179005721158</v>
      </c>
      <c r="BI58">
        <f t="shared" si="6"/>
        <v>17271.662226275173</v>
      </c>
      <c r="BJ58">
        <f t="shared" si="7"/>
        <v>21157.145446829189</v>
      </c>
    </row>
    <row r="59" spans="1:62" x14ac:dyDescent="0.25">
      <c r="A59">
        <v>56</v>
      </c>
      <c r="B59" s="6">
        <v>20364.81336752919</v>
      </c>
      <c r="C59" s="44">
        <v>37149.953807475547</v>
      </c>
      <c r="D59">
        <v>7.0584059892568227</v>
      </c>
      <c r="E59">
        <v>7.2817546142362852</v>
      </c>
      <c r="F59" s="44">
        <v>16785.140439946357</v>
      </c>
      <c r="G59">
        <v>0.22334862497946251</v>
      </c>
      <c r="H59" s="45">
        <f t="shared" si="0"/>
        <v>75152.19957808021</v>
      </c>
      <c r="BD59">
        <f t="shared" si="1"/>
        <v>172.32536344354594</v>
      </c>
      <c r="BE59">
        <f t="shared" si="2"/>
        <v>4500.9094158353637</v>
      </c>
      <c r="BF59">
        <f t="shared" si="3"/>
        <v>8829.4934682271796</v>
      </c>
      <c r="BG59">
        <f t="shared" si="4"/>
        <v>13158.077520618999</v>
      </c>
      <c r="BH59">
        <f t="shared" si="5"/>
        <v>17486.661573010817</v>
      </c>
      <c r="BI59">
        <f t="shared" si="6"/>
        <v>21815.245625402633</v>
      </c>
      <c r="BJ59">
        <f t="shared" si="7"/>
        <v>26143.829677794449</v>
      </c>
    </row>
    <row r="60" spans="1:62" x14ac:dyDescent="0.25">
      <c r="A60">
        <v>57</v>
      </c>
      <c r="B60" s="6">
        <v>15915.663975655289</v>
      </c>
      <c r="C60" s="44">
        <v>26981.699207858881</v>
      </c>
      <c r="D60">
        <v>7.3996595492029762</v>
      </c>
      <c r="E60">
        <v>7.8272301045538306</v>
      </c>
      <c r="F60" s="44">
        <v>11066.035232203592</v>
      </c>
      <c r="G60">
        <v>0.42757055535085442</v>
      </c>
      <c r="H60" s="45">
        <f t="shared" si="0"/>
        <v>25881.191054241473</v>
      </c>
      <c r="BD60">
        <f t="shared" si="1"/>
        <v>-15668.397315049046</v>
      </c>
      <c r="BE60">
        <f t="shared" si="2"/>
        <v>-14551.654190151732</v>
      </c>
      <c r="BF60">
        <f t="shared" si="3"/>
        <v>-13434.911065254419</v>
      </c>
      <c r="BG60">
        <f t="shared" si="4"/>
        <v>-12318.167940357107</v>
      </c>
      <c r="BH60">
        <f t="shared" si="5"/>
        <v>-11201.424815459795</v>
      </c>
      <c r="BI60">
        <f t="shared" si="6"/>
        <v>-10084.681690562482</v>
      </c>
      <c r="BJ60">
        <f t="shared" si="7"/>
        <v>-8967.9385656651684</v>
      </c>
    </row>
    <row r="61" spans="1:62" x14ac:dyDescent="0.25">
      <c r="A61">
        <v>58</v>
      </c>
      <c r="B61" s="6">
        <v>18942.341937389312</v>
      </c>
      <c r="C61" s="44">
        <v>24868.030434565309</v>
      </c>
      <c r="D61">
        <v>6.7508220567057409</v>
      </c>
      <c r="E61">
        <v>7.6104159743438995</v>
      </c>
      <c r="F61" s="44">
        <v>5925.6884971759973</v>
      </c>
      <c r="G61">
        <v>0.85959391763815862</v>
      </c>
      <c r="H61" s="45">
        <f t="shared" si="0"/>
        <v>6893.5905380270315</v>
      </c>
      <c r="BD61">
        <f t="shared" si="1"/>
        <v>-8928.1824554493214</v>
      </c>
      <c r="BE61">
        <f t="shared" si="2"/>
        <v>-6790.3296786950486</v>
      </c>
      <c r="BF61">
        <f t="shared" si="3"/>
        <v>-4652.4769019407759</v>
      </c>
      <c r="BG61">
        <f t="shared" si="4"/>
        <v>-2514.6241251865049</v>
      </c>
      <c r="BH61">
        <f t="shared" si="5"/>
        <v>-376.77134843223212</v>
      </c>
      <c r="BI61">
        <f t="shared" si="6"/>
        <v>1761.0814283220407</v>
      </c>
      <c r="BJ61">
        <f t="shared" si="7"/>
        <v>3898.9342050763116</v>
      </c>
    </row>
    <row r="62" spans="1:62" x14ac:dyDescent="0.25">
      <c r="A62">
        <v>59</v>
      </c>
      <c r="B62" s="6">
        <v>26336.041675898203</v>
      </c>
      <c r="C62" s="44">
        <v>27801.281894716456</v>
      </c>
      <c r="D62">
        <v>6.4148698829168538</v>
      </c>
      <c r="E62">
        <v>6.8906121632314044</v>
      </c>
      <c r="F62" s="44">
        <v>1465.2402188182532</v>
      </c>
      <c r="G62">
        <v>0.47574228031455057</v>
      </c>
      <c r="H62" s="45">
        <f t="shared" si="0"/>
        <v>3079.9032994281438</v>
      </c>
      <c r="BD62">
        <f t="shared" si="1"/>
        <v>-1627.7189089852045</v>
      </c>
      <c r="BE62">
        <f t="shared" si="2"/>
        <v>2670.2506792055883</v>
      </c>
      <c r="BF62">
        <f t="shared" si="3"/>
        <v>6968.220267396382</v>
      </c>
      <c r="BG62">
        <f t="shared" si="4"/>
        <v>11266.189855587174</v>
      </c>
      <c r="BH62">
        <f t="shared" si="5"/>
        <v>15564.159443777968</v>
      </c>
      <c r="BI62">
        <f t="shared" si="6"/>
        <v>19862.129031968761</v>
      </c>
      <c r="BJ62">
        <f t="shared" si="7"/>
        <v>24160.098620159555</v>
      </c>
    </row>
    <row r="63" spans="1:62" x14ac:dyDescent="0.25">
      <c r="A63">
        <v>60</v>
      </c>
      <c r="B63" s="6">
        <v>9466.9507296925876</v>
      </c>
      <c r="C63" s="44">
        <v>18658.548129735151</v>
      </c>
      <c r="D63">
        <v>5.9297064752583006</v>
      </c>
      <c r="E63">
        <v>6.4923681484416758</v>
      </c>
      <c r="F63" s="44">
        <v>9191.5974000425631</v>
      </c>
      <c r="G63">
        <v>0.56266167318337512</v>
      </c>
      <c r="H63" s="45">
        <f t="shared" si="0"/>
        <v>16335.922345730773</v>
      </c>
      <c r="BD63">
        <f t="shared" si="1"/>
        <v>913.47118275449975</v>
      </c>
      <c r="BE63">
        <f t="shared" si="2"/>
        <v>3292.1825843272527</v>
      </c>
      <c r="BF63">
        <f t="shared" si="3"/>
        <v>5670.8939859000056</v>
      </c>
      <c r="BG63">
        <f t="shared" si="4"/>
        <v>8049.6053874727586</v>
      </c>
      <c r="BH63">
        <f t="shared" si="5"/>
        <v>10428.316789045512</v>
      </c>
      <c r="BI63">
        <f t="shared" si="6"/>
        <v>12807.028190618264</v>
      </c>
      <c r="BJ63">
        <f t="shared" si="7"/>
        <v>15185.739592191017</v>
      </c>
    </row>
    <row r="64" spans="1:62" x14ac:dyDescent="0.25">
      <c r="A64">
        <v>61</v>
      </c>
      <c r="B64" s="6">
        <v>9830.8364337987787</v>
      </c>
      <c r="C64" s="44">
        <v>18694.052660870617</v>
      </c>
      <c r="D64">
        <v>8.4066161510494943</v>
      </c>
      <c r="E64">
        <v>8.7317630955036627</v>
      </c>
      <c r="F64" s="44">
        <v>8863.2162270718381</v>
      </c>
      <c r="G64">
        <v>0.32514694445416836</v>
      </c>
      <c r="H64" s="45">
        <f t="shared" si="0"/>
        <v>27259.109698695531</v>
      </c>
      <c r="BD64">
        <f t="shared" si="1"/>
        <v>-6378.289034125688</v>
      </c>
      <c r="BE64">
        <f t="shared" si="2"/>
        <v>-3564.9806682088119</v>
      </c>
      <c r="BF64">
        <f t="shared" si="3"/>
        <v>-751.67230229193592</v>
      </c>
      <c r="BG64">
        <f t="shared" si="4"/>
        <v>2061.6360636249392</v>
      </c>
      <c r="BH64">
        <f t="shared" si="5"/>
        <v>4874.9444295418143</v>
      </c>
      <c r="BI64">
        <f t="shared" si="6"/>
        <v>7688.2527954586913</v>
      </c>
      <c r="BJ64">
        <f t="shared" si="7"/>
        <v>10501.561161375565</v>
      </c>
    </row>
    <row r="65" spans="1:62" x14ac:dyDescent="0.25">
      <c r="A65">
        <v>62</v>
      </c>
      <c r="B65" s="6">
        <v>8107.1491097651788</v>
      </c>
      <c r="C65" s="44">
        <v>13886.503291823357</v>
      </c>
      <c r="D65">
        <v>5.1043081900401388</v>
      </c>
      <c r="E65">
        <v>5.6094753840382268</v>
      </c>
      <c r="F65" s="44">
        <v>5779.3541820581786</v>
      </c>
      <c r="G65">
        <v>0.50516719399808796</v>
      </c>
      <c r="H65" s="45">
        <f t="shared" si="0"/>
        <v>11440.478025340761</v>
      </c>
      <c r="BD65">
        <f t="shared" si="1"/>
        <v>-7237.4815048009968</v>
      </c>
      <c r="BE65">
        <f t="shared" si="2"/>
        <v>-5611.7467825301546</v>
      </c>
      <c r="BF65">
        <f t="shared" si="3"/>
        <v>-3986.0120602593124</v>
      </c>
      <c r="BG65">
        <f t="shared" si="4"/>
        <v>-2360.2773379884711</v>
      </c>
      <c r="BH65">
        <f t="shared" si="5"/>
        <v>-734.54261571762891</v>
      </c>
      <c r="BI65">
        <f t="shared" si="6"/>
        <v>891.19210655321331</v>
      </c>
      <c r="BJ65">
        <f t="shared" si="7"/>
        <v>2516.9268288240546</v>
      </c>
    </row>
    <row r="66" spans="1:62" x14ac:dyDescent="0.25">
      <c r="A66">
        <v>63</v>
      </c>
      <c r="B66" s="6">
        <v>18210.882312585778</v>
      </c>
      <c r="C66" s="44">
        <v>22893.149311878249</v>
      </c>
      <c r="D66">
        <v>8.6816626766984406</v>
      </c>
      <c r="E66">
        <v>8.9517407730009797</v>
      </c>
      <c r="F66" s="44">
        <v>4682.2669992924712</v>
      </c>
      <c r="G66">
        <v>0.27007809630253909</v>
      </c>
      <c r="H66" s="45">
        <f t="shared" si="0"/>
        <v>17336.715059067348</v>
      </c>
      <c r="BD66">
        <f t="shared" si="1"/>
        <v>-3253.5182120677387</v>
      </c>
      <c r="BE66">
        <f t="shared" si="2"/>
        <v>-727.68224207729872</v>
      </c>
      <c r="BF66">
        <f t="shared" si="3"/>
        <v>1798.1537279131408</v>
      </c>
      <c r="BG66">
        <f t="shared" si="4"/>
        <v>4323.9896979035811</v>
      </c>
      <c r="BH66">
        <f t="shared" si="5"/>
        <v>6849.8256678940206</v>
      </c>
      <c r="BI66">
        <f t="shared" si="6"/>
        <v>9375.6616378844592</v>
      </c>
      <c r="BJ66">
        <f t="shared" si="7"/>
        <v>11901.497607874902</v>
      </c>
    </row>
    <row r="67" spans="1:62" x14ac:dyDescent="0.25">
      <c r="A67">
        <v>64</v>
      </c>
      <c r="B67" s="6">
        <v>12609.834121416843</v>
      </c>
      <c r="C67" s="44">
        <v>26282.034173264852</v>
      </c>
      <c r="D67">
        <v>7.1298296215625054</v>
      </c>
      <c r="E67">
        <v>7.5452154192867376</v>
      </c>
      <c r="F67" s="44">
        <v>13672.200051848009</v>
      </c>
      <c r="G67">
        <v>0.41538579772423212</v>
      </c>
      <c r="H67" s="45">
        <f t="shared" si="0"/>
        <v>32914.461993533929</v>
      </c>
      <c r="BD67">
        <f t="shared" si="1"/>
        <v>-3331.8765177797759</v>
      </c>
      <c r="BE67">
        <f t="shared" si="2"/>
        <v>-1981.4860362670802</v>
      </c>
      <c r="BF67">
        <f t="shared" si="3"/>
        <v>-631.09555475438492</v>
      </c>
      <c r="BG67">
        <f t="shared" si="4"/>
        <v>719.29492675831079</v>
      </c>
      <c r="BH67">
        <f t="shared" si="5"/>
        <v>2069.6854082710061</v>
      </c>
      <c r="BI67">
        <f t="shared" si="6"/>
        <v>3420.0758897837013</v>
      </c>
      <c r="BJ67">
        <f t="shared" si="7"/>
        <v>4770.4663712963975</v>
      </c>
    </row>
    <row r="68" spans="1:62" x14ac:dyDescent="0.25">
      <c r="A68">
        <v>65</v>
      </c>
      <c r="B68" s="6">
        <v>18119.528045324696</v>
      </c>
      <c r="C68" s="44">
        <v>30817.480920297206</v>
      </c>
      <c r="D68">
        <v>7.8779735017907297</v>
      </c>
      <c r="E68">
        <v>8.0818814698451895</v>
      </c>
      <c r="F68" s="44">
        <v>12697.95287497251</v>
      </c>
      <c r="G68">
        <v>0.20390796805445977</v>
      </c>
      <c r="H68" s="45">
        <f t="shared" ref="H68:H131" si="8">F68/G68</f>
        <v>62272.960670085929</v>
      </c>
      <c r="BD68">
        <f t="shared" si="1"/>
        <v>-11595.271063226848</v>
      </c>
      <c r="BE68">
        <f t="shared" si="2"/>
        <v>-9518.3420746056872</v>
      </c>
      <c r="BF68">
        <f t="shared" si="3"/>
        <v>-7441.4130859845272</v>
      </c>
      <c r="BG68">
        <f t="shared" si="4"/>
        <v>-5364.4840973633673</v>
      </c>
      <c r="BH68">
        <f t="shared" si="5"/>
        <v>-3287.5551087422064</v>
      </c>
      <c r="BI68">
        <f t="shared" si="6"/>
        <v>-1210.6261201210455</v>
      </c>
      <c r="BJ68">
        <f t="shared" si="7"/>
        <v>866.30286850011544</v>
      </c>
    </row>
    <row r="69" spans="1:62" x14ac:dyDescent="0.25">
      <c r="A69">
        <v>66</v>
      </c>
      <c r="B69" s="6">
        <v>6762.9138909292351</v>
      </c>
      <c r="C69" s="44">
        <v>19845.840096942626</v>
      </c>
      <c r="D69">
        <v>7.1836431875027111</v>
      </c>
      <c r="E69">
        <v>7.2781374424286547</v>
      </c>
      <c r="F69" s="44">
        <v>13082.926206013391</v>
      </c>
      <c r="G69">
        <v>9.4494254925943544E-2</v>
      </c>
      <c r="H69" s="45">
        <f t="shared" si="8"/>
        <v>138452.08067164148</v>
      </c>
      <c r="BD69">
        <f t="shared" ref="BD69:BD75" si="9">($BD$3*G68)-F68</f>
        <v>-11678.413034700212</v>
      </c>
      <c r="BE69">
        <f t="shared" ref="BE69:BE132" si="10">($BE$3*G68)-F68</f>
        <v>-10658.873194427913</v>
      </c>
      <c r="BF69">
        <f t="shared" ref="BF69:BF132" si="11">($BF$3*G68)-F68</f>
        <v>-9639.3333541556131</v>
      </c>
      <c r="BG69">
        <f t="shared" ref="BG69:BG132" si="12">($BG$3*G68)-F68</f>
        <v>-8619.7935138833145</v>
      </c>
      <c r="BH69">
        <f t="shared" ref="BH69:BH132" si="13">($BH$3*G68)-F68</f>
        <v>-7600.253673611016</v>
      </c>
      <c r="BI69">
        <f t="shared" ref="BI69:BI132" si="14">($BI$3*G68)-F68</f>
        <v>-6580.7138333387174</v>
      </c>
      <c r="BJ69">
        <f t="shared" ref="BJ69:BJ132" si="15">($BJ$3*G68)-F68</f>
        <v>-5561.1739930664189</v>
      </c>
    </row>
    <row r="70" spans="1:62" x14ac:dyDescent="0.25">
      <c r="A70">
        <v>67</v>
      </c>
      <c r="B70" s="6">
        <v>13011.863605776422</v>
      </c>
      <c r="C70" s="44">
        <v>21254.94669521847</v>
      </c>
      <c r="D70">
        <v>7.9137026713390197</v>
      </c>
      <c r="E70">
        <v>8.2150982581713876</v>
      </c>
      <c r="F70" s="44">
        <v>8243.0830894420487</v>
      </c>
      <c r="G70">
        <v>0.30139558683236789</v>
      </c>
      <c r="H70" s="45">
        <f t="shared" si="8"/>
        <v>27349.713962556256</v>
      </c>
      <c r="BD70">
        <f t="shared" si="9"/>
        <v>-12610.454931383674</v>
      </c>
      <c r="BE70">
        <f t="shared" si="10"/>
        <v>-12137.983656753957</v>
      </c>
      <c r="BF70">
        <f t="shared" si="11"/>
        <v>-11665.512382124238</v>
      </c>
      <c r="BG70">
        <f t="shared" si="12"/>
        <v>-11193.04110749452</v>
      </c>
      <c r="BH70">
        <f t="shared" si="13"/>
        <v>-10720.569832864803</v>
      </c>
      <c r="BI70">
        <f t="shared" si="14"/>
        <v>-10248.098558235084</v>
      </c>
      <c r="BJ70">
        <f t="shared" si="15"/>
        <v>-9775.6272836053686</v>
      </c>
    </row>
    <row r="71" spans="1:62" x14ac:dyDescent="0.25">
      <c r="A71">
        <v>68</v>
      </c>
      <c r="B71" s="6">
        <v>19176.716877218329</v>
      </c>
      <c r="C71" s="44">
        <v>17813.609319634576</v>
      </c>
      <c r="D71">
        <v>7.1106247913159253</v>
      </c>
      <c r="E71">
        <v>7.6041268922980931</v>
      </c>
      <c r="F71" s="44">
        <v>-1363.1075575837531</v>
      </c>
      <c r="G71">
        <v>0.49350210098216785</v>
      </c>
      <c r="H71" s="45">
        <f t="shared" si="8"/>
        <v>-2762.110951241943</v>
      </c>
      <c r="BD71">
        <f t="shared" si="9"/>
        <v>-6736.1051552802091</v>
      </c>
      <c r="BE71">
        <f t="shared" si="10"/>
        <v>-5229.1272211183696</v>
      </c>
      <c r="BF71">
        <f t="shared" si="11"/>
        <v>-3722.14928695653</v>
      </c>
      <c r="BG71">
        <f t="shared" si="12"/>
        <v>-2215.1713527946913</v>
      </c>
      <c r="BH71">
        <f t="shared" si="13"/>
        <v>-708.19341863285172</v>
      </c>
      <c r="BI71">
        <f t="shared" si="14"/>
        <v>798.78451552898878</v>
      </c>
      <c r="BJ71">
        <f t="shared" si="15"/>
        <v>2305.7624496908265</v>
      </c>
    </row>
    <row r="72" spans="1:62" x14ac:dyDescent="0.25">
      <c r="A72">
        <v>69</v>
      </c>
      <c r="B72" s="6">
        <v>6630.5722258000387</v>
      </c>
      <c r="C72" s="44">
        <v>21953.012416927129</v>
      </c>
      <c r="D72">
        <v>5.9820843808190007</v>
      </c>
      <c r="E72">
        <v>6.8406092422258631</v>
      </c>
      <c r="F72" s="44">
        <v>15322.440191127091</v>
      </c>
      <c r="G72">
        <v>0.85852486140686235</v>
      </c>
      <c r="H72" s="45">
        <f t="shared" si="8"/>
        <v>17847.404169540587</v>
      </c>
      <c r="BD72">
        <f t="shared" si="9"/>
        <v>3830.6180624945923</v>
      </c>
      <c r="BE72">
        <f t="shared" si="10"/>
        <v>6298.1285674054316</v>
      </c>
      <c r="BF72">
        <f t="shared" si="11"/>
        <v>8765.6390723162694</v>
      </c>
      <c r="BG72">
        <f t="shared" si="12"/>
        <v>11233.14957722711</v>
      </c>
      <c r="BH72">
        <f t="shared" si="13"/>
        <v>13700.660082137949</v>
      </c>
      <c r="BI72">
        <f t="shared" si="14"/>
        <v>16168.170587048788</v>
      </c>
      <c r="BJ72">
        <f t="shared" si="15"/>
        <v>18635.681091959628</v>
      </c>
    </row>
    <row r="73" spans="1:62" x14ac:dyDescent="0.25">
      <c r="A73">
        <v>70</v>
      </c>
      <c r="B73" s="6">
        <v>10882.284813509817</v>
      </c>
      <c r="C73" s="44">
        <v>18546.088890092371</v>
      </c>
      <c r="D73">
        <v>7.0926352763102214</v>
      </c>
      <c r="E73">
        <v>7.3395668021860727</v>
      </c>
      <c r="F73" s="44">
        <v>7663.8040765825535</v>
      </c>
      <c r="G73">
        <v>0.24693152587585132</v>
      </c>
      <c r="H73" s="45">
        <f t="shared" si="8"/>
        <v>31036.150809012743</v>
      </c>
      <c r="BD73">
        <f t="shared" si="9"/>
        <v>-11029.815884092779</v>
      </c>
      <c r="BE73">
        <f t="shared" si="10"/>
        <v>-6737.1915770584674</v>
      </c>
      <c r="BF73">
        <f t="shared" si="11"/>
        <v>-2444.5672700241557</v>
      </c>
      <c r="BG73">
        <f t="shared" si="12"/>
        <v>1848.0570370101559</v>
      </c>
      <c r="BH73">
        <f t="shared" si="13"/>
        <v>6140.6813440444676</v>
      </c>
      <c r="BI73">
        <f t="shared" si="14"/>
        <v>10433.305651078779</v>
      </c>
      <c r="BJ73">
        <f t="shared" si="15"/>
        <v>14725.929958113091</v>
      </c>
    </row>
    <row r="74" spans="1:62" x14ac:dyDescent="0.25">
      <c r="A74">
        <v>71</v>
      </c>
      <c r="B74" s="6">
        <v>7112.8342859570021</v>
      </c>
      <c r="C74" s="44">
        <v>22477.56207910064</v>
      </c>
      <c r="D74">
        <v>7.610884601003618</v>
      </c>
      <c r="E74">
        <v>8.1838212931291299</v>
      </c>
      <c r="F74" s="44">
        <v>15364.727793143638</v>
      </c>
      <c r="G74">
        <v>0.5729366921255119</v>
      </c>
      <c r="H74" s="45">
        <f t="shared" si="8"/>
        <v>26817.496600091592</v>
      </c>
      <c r="BD74">
        <f t="shared" si="9"/>
        <v>-6429.1464472032967</v>
      </c>
      <c r="BE74">
        <f t="shared" si="10"/>
        <v>-5194.4888178240399</v>
      </c>
      <c r="BF74">
        <f t="shared" si="11"/>
        <v>-3959.8311884447839</v>
      </c>
      <c r="BG74">
        <f t="shared" si="12"/>
        <v>-2725.1735590655271</v>
      </c>
      <c r="BH74">
        <f t="shared" si="13"/>
        <v>-1490.5159296862703</v>
      </c>
      <c r="BI74">
        <f t="shared" si="14"/>
        <v>-255.85830030701436</v>
      </c>
      <c r="BJ74">
        <f t="shared" si="15"/>
        <v>978.79932907224247</v>
      </c>
    </row>
    <row r="75" spans="1:62" x14ac:dyDescent="0.25">
      <c r="A75">
        <v>72</v>
      </c>
      <c r="B75" s="6">
        <v>26224.048292701144</v>
      </c>
      <c r="C75" s="44">
        <v>31856.51300958333</v>
      </c>
      <c r="D75">
        <v>8.2104359050552649</v>
      </c>
      <c r="E75">
        <v>8.45475549942336</v>
      </c>
      <c r="F75" s="44">
        <v>5632.4647168821866</v>
      </c>
      <c r="G75">
        <v>0.24431959436809514</v>
      </c>
      <c r="H75" s="45">
        <f t="shared" si="8"/>
        <v>23053.675786626598</v>
      </c>
      <c r="BD75">
        <f t="shared" si="9"/>
        <v>-12500.044332516078</v>
      </c>
      <c r="BE75">
        <f t="shared" si="10"/>
        <v>-9635.3608718885189</v>
      </c>
      <c r="BF75">
        <f t="shared" si="11"/>
        <v>-6770.6774112609601</v>
      </c>
      <c r="BG75">
        <f t="shared" si="12"/>
        <v>-3905.9939506333994</v>
      </c>
      <c r="BH75">
        <f t="shared" si="13"/>
        <v>-1041.3104900058406</v>
      </c>
      <c r="BI75">
        <f t="shared" si="14"/>
        <v>1823.3729706217182</v>
      </c>
      <c r="BJ75">
        <f t="shared" si="15"/>
        <v>4688.056431249277</v>
      </c>
    </row>
    <row r="76" spans="1:62" x14ac:dyDescent="0.25">
      <c r="A76">
        <v>73</v>
      </c>
      <c r="B76" s="6">
        <v>10732.752793258558</v>
      </c>
      <c r="C76" s="44">
        <v>22194.142538667023</v>
      </c>
      <c r="D76">
        <v>7.7236586093868587</v>
      </c>
      <c r="E76">
        <v>8.1291430716742479</v>
      </c>
      <c r="F76" s="44">
        <v>11461.389745408465</v>
      </c>
      <c r="G76">
        <v>0.40548446228738921</v>
      </c>
      <c r="H76" s="45">
        <f t="shared" si="8"/>
        <v>28265.915987885983</v>
      </c>
      <c r="BD76">
        <f>($BD$3*G75)-F75</f>
        <v>-4410.8667450417106</v>
      </c>
      <c r="BE76">
        <f t="shared" si="10"/>
        <v>-3189.268773201235</v>
      </c>
      <c r="BF76">
        <f t="shared" si="11"/>
        <v>-1967.6708013607595</v>
      </c>
      <c r="BG76">
        <f t="shared" si="12"/>
        <v>-746.07282952028345</v>
      </c>
      <c r="BH76">
        <f t="shared" si="13"/>
        <v>475.52514232019166</v>
      </c>
      <c r="BI76">
        <f t="shared" si="14"/>
        <v>1697.1231141606677</v>
      </c>
      <c r="BJ76">
        <f t="shared" si="15"/>
        <v>2918.7210860011437</v>
      </c>
    </row>
    <row r="77" spans="1:62" x14ac:dyDescent="0.25">
      <c r="A77">
        <v>74</v>
      </c>
      <c r="B77" s="6">
        <v>12542.316537934619</v>
      </c>
      <c r="C77" s="44">
        <v>24153.501205121491</v>
      </c>
      <c r="D77">
        <v>7.1132849427833147</v>
      </c>
      <c r="E77">
        <v>7.2572272887212472</v>
      </c>
      <c r="F77" s="44">
        <v>11611.184667186872</v>
      </c>
      <c r="G77">
        <v>0.14394234593793254</v>
      </c>
      <c r="H77" s="45">
        <f t="shared" si="8"/>
        <v>80665.523349144074</v>
      </c>
      <c r="BD77">
        <f t="shared" ref="BD77:BD88" si="16">($BD$3*G76)-F76</f>
        <v>-9433.9674339715202</v>
      </c>
      <c r="BE77">
        <f t="shared" si="10"/>
        <v>-7406.5451225345732</v>
      </c>
      <c r="BF77">
        <f t="shared" si="11"/>
        <v>-5379.1228110976272</v>
      </c>
      <c r="BG77">
        <f t="shared" si="12"/>
        <v>-3351.7004996606811</v>
      </c>
      <c r="BH77">
        <f t="shared" si="13"/>
        <v>-1324.2781882237359</v>
      </c>
      <c r="BI77">
        <f t="shared" si="14"/>
        <v>703.14412321321106</v>
      </c>
      <c r="BJ77">
        <f t="shared" si="15"/>
        <v>2730.5664346501562</v>
      </c>
    </row>
    <row r="78" spans="1:62" x14ac:dyDescent="0.25">
      <c r="A78">
        <v>75</v>
      </c>
      <c r="B78" s="6">
        <v>20449.40381240179</v>
      </c>
      <c r="C78" s="44">
        <v>29488.785991109544</v>
      </c>
      <c r="D78">
        <v>6.493260756209887</v>
      </c>
      <c r="E78">
        <v>6.5749867097566081</v>
      </c>
      <c r="F78" s="44">
        <v>9039.3821787077541</v>
      </c>
      <c r="G78">
        <v>8.1725953546721186E-2</v>
      </c>
      <c r="H78" s="45">
        <f t="shared" si="8"/>
        <v>110606.01664977956</v>
      </c>
      <c r="BD78">
        <f t="shared" si="16"/>
        <v>-10891.472937497208</v>
      </c>
      <c r="BE78">
        <f t="shared" si="10"/>
        <v>-10171.761207807547</v>
      </c>
      <c r="BF78">
        <f t="shared" si="11"/>
        <v>-9452.0494781178841</v>
      </c>
      <c r="BG78">
        <f t="shared" si="12"/>
        <v>-8732.3377484282209</v>
      </c>
      <c r="BH78">
        <f t="shared" si="13"/>
        <v>-8012.6260187385578</v>
      </c>
      <c r="BI78">
        <f t="shared" si="14"/>
        <v>-7292.9142890488956</v>
      </c>
      <c r="BJ78">
        <f t="shared" si="15"/>
        <v>-6573.2025593592325</v>
      </c>
    </row>
    <row r="79" spans="1:62" x14ac:dyDescent="0.25">
      <c r="A79">
        <v>76</v>
      </c>
      <c r="B79" s="6">
        <v>24489.632192572677</v>
      </c>
      <c r="C79" s="44">
        <v>16802.60456978199</v>
      </c>
      <c r="D79">
        <v>7.2228281262474958</v>
      </c>
      <c r="E79">
        <v>7.8907999271834086</v>
      </c>
      <c r="F79" s="44">
        <v>-7687.027622790687</v>
      </c>
      <c r="G79">
        <v>0.6679718009359128</v>
      </c>
      <c r="H79" s="45">
        <f t="shared" si="8"/>
        <v>-11508.012182580449</v>
      </c>
      <c r="BD79">
        <f t="shared" si="16"/>
        <v>-8630.752410974148</v>
      </c>
      <c r="BE79">
        <f t="shared" si="10"/>
        <v>-8222.1226432405419</v>
      </c>
      <c r="BF79">
        <f t="shared" si="11"/>
        <v>-7813.4928755069359</v>
      </c>
      <c r="BG79">
        <f t="shared" si="12"/>
        <v>-7404.8631077733298</v>
      </c>
      <c r="BH79">
        <f t="shared" si="13"/>
        <v>-6996.2333400397247</v>
      </c>
      <c r="BI79">
        <f t="shared" si="14"/>
        <v>-6587.6035723061186</v>
      </c>
      <c r="BJ79">
        <f t="shared" si="15"/>
        <v>-6178.9738045725126</v>
      </c>
    </row>
    <row r="80" spans="1:62" x14ac:dyDescent="0.25">
      <c r="A80">
        <v>77</v>
      </c>
      <c r="B80" s="6">
        <v>16219.992004629485</v>
      </c>
      <c r="C80" s="44">
        <v>27623.674637094584</v>
      </c>
      <c r="D80">
        <v>7.1781324796411514</v>
      </c>
      <c r="E80">
        <v>7.3209806270194644</v>
      </c>
      <c r="F80" s="44">
        <v>11403.682632465099</v>
      </c>
      <c r="G80">
        <v>0.14284814737831297</v>
      </c>
      <c r="H80" s="45">
        <f t="shared" si="8"/>
        <v>79830.805241485345</v>
      </c>
      <c r="BD80">
        <f t="shared" si="16"/>
        <v>11026.88662747025</v>
      </c>
      <c r="BE80">
        <f t="shared" si="10"/>
        <v>14366.745632149814</v>
      </c>
      <c r="BF80">
        <f t="shared" si="11"/>
        <v>17706.604636829379</v>
      </c>
      <c r="BG80">
        <f t="shared" si="12"/>
        <v>21046.463641508941</v>
      </c>
      <c r="BH80">
        <f t="shared" si="13"/>
        <v>24386.322646188506</v>
      </c>
      <c r="BI80">
        <f t="shared" si="14"/>
        <v>27726.181650868071</v>
      </c>
      <c r="BJ80">
        <f t="shared" si="15"/>
        <v>31066.040655547637</v>
      </c>
    </row>
    <row r="81" spans="1:62" x14ac:dyDescent="0.25">
      <c r="A81">
        <v>78</v>
      </c>
      <c r="B81" s="6">
        <v>26352.447743013163</v>
      </c>
      <c r="C81" s="44">
        <v>31832.064315923453</v>
      </c>
      <c r="D81">
        <v>6.7191844517279629</v>
      </c>
      <c r="E81">
        <v>6.7251383575947363</v>
      </c>
      <c r="F81" s="44">
        <v>5479.6165729102904</v>
      </c>
      <c r="G81">
        <v>5.9539058667734679E-3</v>
      </c>
      <c r="H81" s="45">
        <f t="shared" si="8"/>
        <v>920339.80642690219</v>
      </c>
      <c r="BD81">
        <f t="shared" si="16"/>
        <v>-10689.441895573535</v>
      </c>
      <c r="BE81">
        <f t="shared" si="10"/>
        <v>-9975.2011586819699</v>
      </c>
      <c r="BF81">
        <f t="shared" si="11"/>
        <v>-9260.9604217904052</v>
      </c>
      <c r="BG81">
        <f t="shared" si="12"/>
        <v>-8546.7196848988388</v>
      </c>
      <c r="BH81">
        <f t="shared" si="13"/>
        <v>-7832.478948007275</v>
      </c>
      <c r="BI81">
        <f t="shared" si="14"/>
        <v>-7118.2382111157103</v>
      </c>
      <c r="BJ81">
        <f t="shared" si="15"/>
        <v>-6403.9974742241448</v>
      </c>
    </row>
    <row r="82" spans="1:62" x14ac:dyDescent="0.25">
      <c r="A82">
        <v>79</v>
      </c>
      <c r="B82" s="6">
        <v>29912.418927154271</v>
      </c>
      <c r="C82" s="44">
        <v>26781.371385869414</v>
      </c>
      <c r="D82">
        <v>6.9792330604001966</v>
      </c>
      <c r="E82">
        <v>8.4846348904057844</v>
      </c>
      <c r="F82" s="44">
        <v>-3131.0475412848573</v>
      </c>
      <c r="G82">
        <v>1.5054018300055878</v>
      </c>
      <c r="H82" s="45">
        <f t="shared" si="8"/>
        <v>-2079.874940283044</v>
      </c>
      <c r="BD82">
        <f t="shared" si="16"/>
        <v>-5449.8470435764229</v>
      </c>
      <c r="BE82">
        <f t="shared" si="10"/>
        <v>-5420.0775142425555</v>
      </c>
      <c r="BF82">
        <f t="shared" si="11"/>
        <v>-5390.307984908688</v>
      </c>
      <c r="BG82">
        <f t="shared" si="12"/>
        <v>-5360.5384555748215</v>
      </c>
      <c r="BH82">
        <f t="shared" si="13"/>
        <v>-5330.768926240954</v>
      </c>
      <c r="BI82">
        <f t="shared" si="14"/>
        <v>-5300.9993969070865</v>
      </c>
      <c r="BJ82">
        <f t="shared" si="15"/>
        <v>-5271.2298675732191</v>
      </c>
    </row>
    <row r="83" spans="1:62" x14ac:dyDescent="0.25">
      <c r="A83">
        <v>80</v>
      </c>
      <c r="B83" s="6">
        <v>14327.654072942645</v>
      </c>
      <c r="C83" s="44">
        <v>29806.366100250634</v>
      </c>
      <c r="D83">
        <v>5.7588060796244482</v>
      </c>
      <c r="E83">
        <v>6.2628170502045775</v>
      </c>
      <c r="F83" s="44">
        <v>15478.712027307989</v>
      </c>
      <c r="G83">
        <v>0.50401097058012923</v>
      </c>
      <c r="H83" s="45">
        <f t="shared" si="8"/>
        <v>30711.061724493029</v>
      </c>
      <c r="BD83">
        <f t="shared" si="16"/>
        <v>10658.056691312795</v>
      </c>
      <c r="BE83">
        <f t="shared" si="10"/>
        <v>18185.065841340736</v>
      </c>
      <c r="BF83">
        <f t="shared" si="11"/>
        <v>25712.074991368674</v>
      </c>
      <c r="BG83">
        <f t="shared" si="12"/>
        <v>33239.084141396612</v>
      </c>
      <c r="BH83">
        <f t="shared" si="13"/>
        <v>40766.09329142455</v>
      </c>
      <c r="BI83">
        <f t="shared" si="14"/>
        <v>48293.102441452487</v>
      </c>
      <c r="BJ83">
        <f t="shared" si="15"/>
        <v>55820.111591480425</v>
      </c>
    </row>
    <row r="84" spans="1:62" x14ac:dyDescent="0.25">
      <c r="A84">
        <v>81</v>
      </c>
      <c r="B84" s="6">
        <v>12838.586043539635</v>
      </c>
      <c r="C84" s="44">
        <v>23972.857091198959</v>
      </c>
      <c r="D84">
        <v>8.2757570234092412</v>
      </c>
      <c r="E84">
        <v>9.3138888117468728</v>
      </c>
      <c r="F84" s="44">
        <v>11134.271047659324</v>
      </c>
      <c r="G84">
        <v>1.0381317883376315</v>
      </c>
      <c r="H84" s="45">
        <f t="shared" si="8"/>
        <v>10725.296318580822</v>
      </c>
      <c r="BD84">
        <f t="shared" si="16"/>
        <v>-12958.657174407343</v>
      </c>
      <c r="BE84">
        <f t="shared" si="10"/>
        <v>-10438.602321506696</v>
      </c>
      <c r="BF84">
        <f t="shared" si="11"/>
        <v>-7918.5474686060506</v>
      </c>
      <c r="BG84">
        <f t="shared" si="12"/>
        <v>-5398.4926157054051</v>
      </c>
      <c r="BH84">
        <f t="shared" si="13"/>
        <v>-2878.4377628047587</v>
      </c>
      <c r="BI84">
        <f t="shared" si="14"/>
        <v>-358.38290990411224</v>
      </c>
      <c r="BJ84">
        <f t="shared" si="15"/>
        <v>2161.6719429965342</v>
      </c>
    </row>
    <row r="85" spans="1:62" x14ac:dyDescent="0.25">
      <c r="A85">
        <v>82</v>
      </c>
      <c r="B85" s="6">
        <v>10084.582734321644</v>
      </c>
      <c r="C85" s="44">
        <v>19851.429521828308</v>
      </c>
      <c r="D85">
        <v>6.4194055230815827</v>
      </c>
      <c r="E85">
        <v>6.600554728261165</v>
      </c>
      <c r="F85" s="44">
        <v>9766.8467875066635</v>
      </c>
      <c r="G85">
        <v>0.18114920517958222</v>
      </c>
      <c r="H85" s="45">
        <f t="shared" si="8"/>
        <v>53916.034452507272</v>
      </c>
      <c r="BD85">
        <f t="shared" si="16"/>
        <v>-5943.6121059711659</v>
      </c>
      <c r="BE85">
        <f t="shared" si="10"/>
        <v>-752.95316428300794</v>
      </c>
      <c r="BF85">
        <f t="shared" si="11"/>
        <v>4437.70577740515</v>
      </c>
      <c r="BG85">
        <f t="shared" si="12"/>
        <v>9628.3647190933079</v>
      </c>
      <c r="BH85">
        <f t="shared" si="13"/>
        <v>14819.023660781466</v>
      </c>
      <c r="BI85">
        <f t="shared" si="14"/>
        <v>20009.682602469624</v>
      </c>
      <c r="BJ85">
        <f t="shared" si="15"/>
        <v>25200.341544157778</v>
      </c>
    </row>
    <row r="86" spans="1:62" x14ac:dyDescent="0.25">
      <c r="A86">
        <v>83</v>
      </c>
      <c r="B86" s="6">
        <v>7830.3479161774339</v>
      </c>
      <c r="C86" s="44">
        <v>16322.982175016205</v>
      </c>
      <c r="D86">
        <v>6.3866327333929318</v>
      </c>
      <c r="E86">
        <v>6.661072347274084</v>
      </c>
      <c r="F86" s="44">
        <v>8492.6342588387706</v>
      </c>
      <c r="G86">
        <v>0.27443961388115223</v>
      </c>
      <c r="H86" s="45">
        <f t="shared" si="8"/>
        <v>30945.365862949209</v>
      </c>
      <c r="BD86">
        <f t="shared" si="16"/>
        <v>-8861.1007616087518</v>
      </c>
      <c r="BE86">
        <f t="shared" si="10"/>
        <v>-7955.3547357108419</v>
      </c>
      <c r="BF86">
        <f t="shared" si="11"/>
        <v>-7049.6087098129301</v>
      </c>
      <c r="BG86">
        <f t="shared" si="12"/>
        <v>-6143.8626839150193</v>
      </c>
      <c r="BH86">
        <f t="shared" si="13"/>
        <v>-5238.1166580171084</v>
      </c>
      <c r="BI86">
        <f t="shared" si="14"/>
        <v>-4332.3706321191967</v>
      </c>
      <c r="BJ86">
        <f t="shared" si="15"/>
        <v>-3426.6246062212858</v>
      </c>
    </row>
    <row r="87" spans="1:62" x14ac:dyDescent="0.25">
      <c r="A87">
        <v>84</v>
      </c>
      <c r="B87" s="6">
        <v>4284.2425911344972</v>
      </c>
      <c r="C87" s="44">
        <v>14163.05387798127</v>
      </c>
      <c r="D87">
        <v>6.0553304093961513</v>
      </c>
      <c r="E87">
        <v>6.362848112741128</v>
      </c>
      <c r="F87" s="44">
        <v>9878.8112868467724</v>
      </c>
      <c r="G87">
        <v>0.30751770334497674</v>
      </c>
      <c r="H87" s="45">
        <f t="shared" si="8"/>
        <v>32124.36610767938</v>
      </c>
      <c r="BD87">
        <f t="shared" si="16"/>
        <v>-7120.4361894330095</v>
      </c>
      <c r="BE87">
        <f t="shared" si="10"/>
        <v>-5748.2381200272484</v>
      </c>
      <c r="BF87">
        <f t="shared" si="11"/>
        <v>-4376.0400506214874</v>
      </c>
      <c r="BG87">
        <f t="shared" si="12"/>
        <v>-3003.8419812157263</v>
      </c>
      <c r="BH87">
        <f t="shared" si="13"/>
        <v>-1631.6439118099652</v>
      </c>
      <c r="BI87">
        <f t="shared" si="14"/>
        <v>-259.44584240420409</v>
      </c>
      <c r="BJ87">
        <f t="shared" si="15"/>
        <v>1112.7522270015579</v>
      </c>
    </row>
    <row r="88" spans="1:62" x14ac:dyDescent="0.25">
      <c r="A88">
        <v>85</v>
      </c>
      <c r="B88" s="6">
        <v>16013.200993471455</v>
      </c>
      <c r="C88" s="44">
        <v>21800.188796840474</v>
      </c>
      <c r="D88">
        <v>6.5505162212787642</v>
      </c>
      <c r="E88">
        <v>6.9226033999486649</v>
      </c>
      <c r="F88" s="44">
        <v>5786.9878033690184</v>
      </c>
      <c r="G88">
        <v>0.37208717866990071</v>
      </c>
      <c r="H88" s="45">
        <f t="shared" si="8"/>
        <v>15552.774014024757</v>
      </c>
      <c r="BD88">
        <f t="shared" si="16"/>
        <v>-8341.222770121889</v>
      </c>
      <c r="BE88">
        <f t="shared" si="10"/>
        <v>-6803.6342533970055</v>
      </c>
      <c r="BF88">
        <f t="shared" si="11"/>
        <v>-5266.0457366721212</v>
      </c>
      <c r="BG88">
        <f t="shared" si="12"/>
        <v>-3728.4572199472377</v>
      </c>
      <c r="BH88">
        <f t="shared" si="13"/>
        <v>-2190.8687032223534</v>
      </c>
      <c r="BI88">
        <f t="shared" si="14"/>
        <v>-653.28018649746991</v>
      </c>
      <c r="BJ88">
        <f t="shared" si="15"/>
        <v>884.30833022741353</v>
      </c>
    </row>
    <row r="89" spans="1:62" x14ac:dyDescent="0.25">
      <c r="A89">
        <v>86</v>
      </c>
      <c r="B89" s="6">
        <v>19374.280586194996</v>
      </c>
      <c r="C89" s="44">
        <v>26358.504067284972</v>
      </c>
      <c r="D89">
        <v>5.7703227351170456</v>
      </c>
      <c r="E89">
        <v>5.9673766652352533</v>
      </c>
      <c r="F89" s="44">
        <v>6984.2234810899754</v>
      </c>
      <c r="G89">
        <v>0.19705393011820771</v>
      </c>
      <c r="H89" s="45">
        <f t="shared" si="8"/>
        <v>35443.20824710431</v>
      </c>
      <c r="BD89">
        <f>($BD$3*G88)-F88</f>
        <v>-3926.5519100195147</v>
      </c>
      <c r="BE89">
        <f t="shared" si="10"/>
        <v>-2066.116016670011</v>
      </c>
      <c r="BF89">
        <f t="shared" si="11"/>
        <v>-205.68012332050785</v>
      </c>
      <c r="BG89">
        <f t="shared" si="12"/>
        <v>1654.7557700289963</v>
      </c>
      <c r="BH89">
        <f t="shared" si="13"/>
        <v>3515.1916633784986</v>
      </c>
      <c r="BI89">
        <f t="shared" si="14"/>
        <v>5375.6275567280027</v>
      </c>
      <c r="BJ89">
        <f t="shared" si="15"/>
        <v>7236.0634500775068</v>
      </c>
    </row>
    <row r="90" spans="1:62" x14ac:dyDescent="0.25">
      <c r="A90">
        <v>87</v>
      </c>
      <c r="B90" s="6">
        <v>15187.698019481461</v>
      </c>
      <c r="C90" s="44">
        <v>16104.201792525289</v>
      </c>
      <c r="D90">
        <v>7.2008554184076097</v>
      </c>
      <c r="E90">
        <v>7.4348366887433883</v>
      </c>
      <c r="F90" s="44">
        <v>916.50377304382891</v>
      </c>
      <c r="G90">
        <v>0.23398127033577865</v>
      </c>
      <c r="H90" s="45">
        <f t="shared" si="8"/>
        <v>3916.9963122628797</v>
      </c>
      <c r="BD90">
        <f t="shared" ref="BD90:BD153" si="17">($BD$3*G89)-F89</f>
        <v>-5998.9538304989364</v>
      </c>
      <c r="BE90">
        <f t="shared" si="10"/>
        <v>-5013.6841799078984</v>
      </c>
      <c r="BF90">
        <f t="shared" si="11"/>
        <v>-4028.4145293168599</v>
      </c>
      <c r="BG90">
        <f t="shared" si="12"/>
        <v>-3043.1448787258214</v>
      </c>
      <c r="BH90">
        <f t="shared" si="13"/>
        <v>-2057.8752281347824</v>
      </c>
      <c r="BI90">
        <f t="shared" si="14"/>
        <v>-1072.6055775437444</v>
      </c>
      <c r="BJ90">
        <f t="shared" si="15"/>
        <v>-87.335926952705449</v>
      </c>
    </row>
    <row r="91" spans="1:62" x14ac:dyDescent="0.25">
      <c r="A91">
        <v>88</v>
      </c>
      <c r="B91" s="6">
        <v>26873.284135457441</v>
      </c>
      <c r="C91" s="44">
        <v>29935.43609275253</v>
      </c>
      <c r="D91">
        <v>6.2292400348489627</v>
      </c>
      <c r="E91">
        <v>6.3761441970901807</v>
      </c>
      <c r="F91" s="44">
        <v>3062.1519572950892</v>
      </c>
      <c r="G91">
        <v>0.14690416224121794</v>
      </c>
      <c r="H91" s="45">
        <f t="shared" si="8"/>
        <v>20844.555461042746</v>
      </c>
      <c r="BD91">
        <f t="shared" si="17"/>
        <v>253.4025786350644</v>
      </c>
      <c r="BE91">
        <f t="shared" si="10"/>
        <v>1423.3089303139577</v>
      </c>
      <c r="BF91">
        <f t="shared" si="11"/>
        <v>2593.2152819928506</v>
      </c>
      <c r="BG91">
        <f t="shared" si="12"/>
        <v>3763.1216336717443</v>
      </c>
      <c r="BH91">
        <f t="shared" si="13"/>
        <v>4933.0279853506372</v>
      </c>
      <c r="BI91">
        <f t="shared" si="14"/>
        <v>6102.9343370295301</v>
      </c>
      <c r="BJ91">
        <f t="shared" si="15"/>
        <v>7272.8406887084238</v>
      </c>
    </row>
    <row r="92" spans="1:62" x14ac:dyDescent="0.25">
      <c r="A92">
        <v>89</v>
      </c>
      <c r="B92" s="6">
        <v>16548.623295623467</v>
      </c>
      <c r="C92" s="44">
        <v>28844.312672195381</v>
      </c>
      <c r="D92">
        <v>6.2752552167570599</v>
      </c>
      <c r="E92">
        <v>6.2546058580873005</v>
      </c>
      <c r="F92" s="44">
        <v>12295.689376571914</v>
      </c>
      <c r="G92">
        <v>-2.0649358669759366E-2</v>
      </c>
      <c r="H92" s="45">
        <f t="shared" si="8"/>
        <v>-595451.39261776407</v>
      </c>
      <c r="BD92">
        <f t="shared" si="17"/>
        <v>-2327.6311460889997</v>
      </c>
      <c r="BE92">
        <f t="shared" si="10"/>
        <v>-1593.1103348829099</v>
      </c>
      <c r="BF92">
        <f t="shared" si="11"/>
        <v>-858.58952367682014</v>
      </c>
      <c r="BG92">
        <f t="shared" si="12"/>
        <v>-124.06871247073059</v>
      </c>
      <c r="BH92">
        <f t="shared" si="13"/>
        <v>610.45209873535941</v>
      </c>
      <c r="BI92">
        <f t="shared" si="14"/>
        <v>1344.972909941449</v>
      </c>
      <c r="BJ92">
        <f t="shared" si="15"/>
        <v>2079.493721147539</v>
      </c>
    </row>
    <row r="93" spans="1:62" x14ac:dyDescent="0.25">
      <c r="A93">
        <v>90</v>
      </c>
      <c r="B93" s="6">
        <v>14610.725819472873</v>
      </c>
      <c r="C93" s="44">
        <v>19821.336393605219</v>
      </c>
      <c r="D93">
        <v>7.1709862599318406</v>
      </c>
      <c r="E93">
        <v>7.4458344991356009</v>
      </c>
      <c r="F93" s="44">
        <v>5210.6105741323463</v>
      </c>
      <c r="G93">
        <v>0.27484823920376034</v>
      </c>
      <c r="H93" s="45">
        <f t="shared" si="8"/>
        <v>18958.137003997432</v>
      </c>
      <c r="BD93">
        <f t="shared" si="17"/>
        <v>-12398.936169920711</v>
      </c>
      <c r="BE93">
        <f t="shared" si="10"/>
        <v>-12502.182963269508</v>
      </c>
      <c r="BF93">
        <f t="shared" si="11"/>
        <v>-12605.429756618305</v>
      </c>
      <c r="BG93">
        <f t="shared" si="12"/>
        <v>-12708.676549967102</v>
      </c>
      <c r="BH93">
        <f t="shared" si="13"/>
        <v>-12811.923343315899</v>
      </c>
      <c r="BI93">
        <f t="shared" si="14"/>
        <v>-12915.170136664696</v>
      </c>
      <c r="BJ93">
        <f t="shared" si="15"/>
        <v>-13018.416930013493</v>
      </c>
    </row>
    <row r="94" spans="1:62" x14ac:dyDescent="0.25">
      <c r="A94">
        <v>91</v>
      </c>
      <c r="B94" s="6">
        <v>6806.2223247164002</v>
      </c>
      <c r="C94" s="44">
        <v>18424.750808963618</v>
      </c>
      <c r="D94">
        <v>6.2252603344354718</v>
      </c>
      <c r="E94">
        <v>6.8681715631345579</v>
      </c>
      <c r="F94" s="44">
        <v>11618.528484247217</v>
      </c>
      <c r="G94">
        <v>0.64291122869908612</v>
      </c>
      <c r="H94" s="45">
        <f t="shared" si="8"/>
        <v>18071.746091224759</v>
      </c>
      <c r="BD94">
        <f t="shared" si="17"/>
        <v>-3836.3693781135444</v>
      </c>
      <c r="BE94">
        <f t="shared" si="10"/>
        <v>-2462.1281820947429</v>
      </c>
      <c r="BF94">
        <f t="shared" si="11"/>
        <v>-1087.8869860759414</v>
      </c>
      <c r="BG94">
        <f t="shared" si="12"/>
        <v>286.35420994286051</v>
      </c>
      <c r="BH94">
        <f t="shared" si="13"/>
        <v>1660.5954059616624</v>
      </c>
      <c r="BI94">
        <f t="shared" si="14"/>
        <v>3034.8366019804635</v>
      </c>
      <c r="BJ94">
        <f t="shared" si="15"/>
        <v>4409.0777979992654</v>
      </c>
    </row>
    <row r="95" spans="1:62" x14ac:dyDescent="0.25">
      <c r="A95">
        <v>92</v>
      </c>
      <c r="B95" s="6">
        <v>14288.600958998606</v>
      </c>
      <c r="C95" s="44">
        <v>18313.768581036067</v>
      </c>
      <c r="D95">
        <v>8.3766705168226103</v>
      </c>
      <c r="E95">
        <v>8.8806587742048784</v>
      </c>
      <c r="F95" s="44">
        <v>4025.1676220374611</v>
      </c>
      <c r="G95">
        <v>0.50398825738226805</v>
      </c>
      <c r="H95" s="45">
        <f t="shared" si="8"/>
        <v>7986.6297737655977</v>
      </c>
      <c r="BD95">
        <f t="shared" si="17"/>
        <v>-8403.9723407517868</v>
      </c>
      <c r="BE95">
        <f t="shared" si="10"/>
        <v>-5189.4161972563561</v>
      </c>
      <c r="BF95">
        <f t="shared" si="11"/>
        <v>-1974.8600537609254</v>
      </c>
      <c r="BG95">
        <f t="shared" si="12"/>
        <v>1239.6960897345052</v>
      </c>
      <c r="BH95">
        <f t="shared" si="13"/>
        <v>4454.2522332299359</v>
      </c>
      <c r="BI95">
        <f t="shared" si="14"/>
        <v>7668.8083767253665</v>
      </c>
      <c r="BJ95">
        <f t="shared" si="15"/>
        <v>10883.364520220795</v>
      </c>
    </row>
    <row r="96" spans="1:62" x14ac:dyDescent="0.25">
      <c r="A96">
        <v>93</v>
      </c>
      <c r="B96" s="6">
        <v>9855.2352907246459</v>
      </c>
      <c r="C96" s="44">
        <v>21803.663985423234</v>
      </c>
      <c r="D96">
        <v>8.1822169189411937</v>
      </c>
      <c r="E96">
        <v>8.4708007707875463</v>
      </c>
      <c r="F96" s="44">
        <v>11948.428694698589</v>
      </c>
      <c r="G96">
        <v>0.2885838518463526</v>
      </c>
      <c r="H96" s="45">
        <f t="shared" si="8"/>
        <v>41403.663504568351</v>
      </c>
      <c r="BD96">
        <f t="shared" si="17"/>
        <v>-1505.2263351261208</v>
      </c>
      <c r="BE96">
        <f t="shared" si="10"/>
        <v>1014.7149517852195</v>
      </c>
      <c r="BF96">
        <f t="shared" si="11"/>
        <v>3534.6562386965597</v>
      </c>
      <c r="BG96">
        <f t="shared" si="12"/>
        <v>6054.5975256079</v>
      </c>
      <c r="BH96">
        <f t="shared" si="13"/>
        <v>8574.5388125192403</v>
      </c>
      <c r="BI96">
        <f t="shared" si="14"/>
        <v>11094.480099430581</v>
      </c>
      <c r="BJ96">
        <f t="shared" si="15"/>
        <v>13614.421386341921</v>
      </c>
    </row>
    <row r="97" spans="1:62" x14ac:dyDescent="0.25">
      <c r="A97">
        <v>94</v>
      </c>
      <c r="B97" s="6">
        <v>8568.3626162479723</v>
      </c>
      <c r="C97" s="44">
        <v>24648.544044826212</v>
      </c>
      <c r="D97">
        <v>8.0627542264330234</v>
      </c>
      <c r="E97">
        <v>8.5758755699251381</v>
      </c>
      <c r="F97" s="44">
        <v>16080.18142857824</v>
      </c>
      <c r="G97">
        <v>0.51312134349211469</v>
      </c>
      <c r="H97" s="45">
        <f t="shared" si="8"/>
        <v>31337.970311549416</v>
      </c>
      <c r="BD97">
        <f t="shared" si="17"/>
        <v>-10505.509435466825</v>
      </c>
      <c r="BE97">
        <f t="shared" si="10"/>
        <v>-9062.5901762350622</v>
      </c>
      <c r="BF97">
        <f t="shared" si="11"/>
        <v>-7619.6709170032991</v>
      </c>
      <c r="BG97">
        <f t="shared" si="12"/>
        <v>-6176.7516577715369</v>
      </c>
      <c r="BH97">
        <f t="shared" si="13"/>
        <v>-4733.8323985397737</v>
      </c>
      <c r="BI97">
        <f t="shared" si="14"/>
        <v>-3290.9131393080097</v>
      </c>
      <c r="BJ97">
        <f t="shared" si="15"/>
        <v>-1847.9938800762466</v>
      </c>
    </row>
    <row r="98" spans="1:62" x14ac:dyDescent="0.25">
      <c r="A98">
        <v>95</v>
      </c>
      <c r="B98" s="6">
        <v>29763.971631667402</v>
      </c>
      <c r="C98" s="44">
        <v>39381.441627001557</v>
      </c>
      <c r="D98">
        <v>8.3065457170031909</v>
      </c>
      <c r="E98">
        <v>8.4388012700110266</v>
      </c>
      <c r="F98" s="44">
        <v>9617.4699953341551</v>
      </c>
      <c r="G98">
        <v>0.13225555300783576</v>
      </c>
      <c r="H98" s="45">
        <f t="shared" si="8"/>
        <v>72718.836953215476</v>
      </c>
      <c r="BD98">
        <f t="shared" si="17"/>
        <v>-13514.574711117668</v>
      </c>
      <c r="BE98">
        <f t="shared" si="10"/>
        <v>-10948.967993657094</v>
      </c>
      <c r="BF98">
        <f t="shared" si="11"/>
        <v>-8383.3612761965196</v>
      </c>
      <c r="BG98">
        <f t="shared" si="12"/>
        <v>-5817.7545587359473</v>
      </c>
      <c r="BH98">
        <f t="shared" si="13"/>
        <v>-3252.1478412753731</v>
      </c>
      <c r="BI98">
        <f t="shared" si="14"/>
        <v>-686.54112381479899</v>
      </c>
      <c r="BJ98">
        <f t="shared" si="15"/>
        <v>1879.0655936457752</v>
      </c>
    </row>
    <row r="99" spans="1:62" x14ac:dyDescent="0.25">
      <c r="A99">
        <v>96</v>
      </c>
      <c r="B99" s="6">
        <v>25600.785675706524</v>
      </c>
      <c r="C99" s="44">
        <v>19541.41928906395</v>
      </c>
      <c r="D99">
        <v>7.9310096965107171</v>
      </c>
      <c r="E99">
        <v>8.3057798499436402</v>
      </c>
      <c r="F99" s="44">
        <v>-6059.3663866425741</v>
      </c>
      <c r="G99">
        <v>0.37477015343292308</v>
      </c>
      <c r="H99" s="45">
        <f t="shared" si="8"/>
        <v>-16168.220257505347</v>
      </c>
      <c r="BD99">
        <f t="shared" si="17"/>
        <v>-8956.192230294977</v>
      </c>
      <c r="BE99">
        <f t="shared" si="10"/>
        <v>-8294.914465255797</v>
      </c>
      <c r="BF99">
        <f t="shared" si="11"/>
        <v>-7633.6367002166189</v>
      </c>
      <c r="BG99">
        <f t="shared" si="12"/>
        <v>-6972.3589351774399</v>
      </c>
      <c r="BH99">
        <f t="shared" si="13"/>
        <v>-6311.0811701382609</v>
      </c>
      <c r="BI99">
        <f t="shared" si="14"/>
        <v>-5649.8034050990827</v>
      </c>
      <c r="BJ99">
        <f t="shared" si="15"/>
        <v>-4988.5256400599037</v>
      </c>
    </row>
    <row r="100" spans="1:62" x14ac:dyDescent="0.25">
      <c r="A100">
        <v>97</v>
      </c>
      <c r="B100" s="6">
        <v>18019.694933999628</v>
      </c>
      <c r="C100" s="44">
        <v>13791.304131737423</v>
      </c>
      <c r="D100">
        <v>7.3034243685763673</v>
      </c>
      <c r="E100">
        <v>7.8727981531852658</v>
      </c>
      <c r="F100" s="44">
        <v>-4228.3908022622054</v>
      </c>
      <c r="G100">
        <v>0.56937378460889843</v>
      </c>
      <c r="H100" s="45">
        <f t="shared" si="8"/>
        <v>-7426.3882822892483</v>
      </c>
      <c r="BD100">
        <f t="shared" si="17"/>
        <v>7933.2171538071898</v>
      </c>
      <c r="BE100">
        <f t="shared" si="10"/>
        <v>9807.0679209718055</v>
      </c>
      <c r="BF100">
        <f t="shared" si="11"/>
        <v>11680.91868813642</v>
      </c>
      <c r="BG100">
        <f t="shared" si="12"/>
        <v>13554.769455301037</v>
      </c>
      <c r="BH100">
        <f t="shared" si="13"/>
        <v>15428.620222465652</v>
      </c>
      <c r="BI100">
        <f t="shared" si="14"/>
        <v>17302.470989630267</v>
      </c>
      <c r="BJ100">
        <f t="shared" si="15"/>
        <v>19176.321756794881</v>
      </c>
    </row>
    <row r="101" spans="1:62" x14ac:dyDescent="0.25">
      <c r="A101">
        <v>98</v>
      </c>
      <c r="B101" s="6">
        <v>14387.427444586663</v>
      </c>
      <c r="C101" s="44">
        <v>26233.686783858717</v>
      </c>
      <c r="D101">
        <v>7.2295667668029244</v>
      </c>
      <c r="E101">
        <v>7.3640517478583742</v>
      </c>
      <c r="F101" s="44">
        <v>11846.259339272054</v>
      </c>
      <c r="G101">
        <v>0.13448498105544981</v>
      </c>
      <c r="H101" s="45">
        <f t="shared" si="8"/>
        <v>88086.113752640493</v>
      </c>
      <c r="BD101">
        <f t="shared" si="17"/>
        <v>7075.2597253066979</v>
      </c>
      <c r="BE101">
        <f t="shared" si="10"/>
        <v>9922.1286483511903</v>
      </c>
      <c r="BF101">
        <f t="shared" si="11"/>
        <v>12768.997571395681</v>
      </c>
      <c r="BG101">
        <f t="shared" si="12"/>
        <v>15615.866494440173</v>
      </c>
      <c r="BH101">
        <f t="shared" si="13"/>
        <v>18462.735417484666</v>
      </c>
      <c r="BI101">
        <f t="shared" si="14"/>
        <v>21309.604340529157</v>
      </c>
      <c r="BJ101">
        <f t="shared" si="15"/>
        <v>24156.473263573651</v>
      </c>
    </row>
    <row r="102" spans="1:62" x14ac:dyDescent="0.25">
      <c r="A102">
        <v>99</v>
      </c>
      <c r="B102" s="6">
        <v>10854.918855444732</v>
      </c>
      <c r="C102" s="44">
        <v>17666.922531288023</v>
      </c>
      <c r="D102">
        <v>6.2891990698809774</v>
      </c>
      <c r="E102">
        <v>6.6237160107726787</v>
      </c>
      <c r="F102" s="44">
        <v>6812.0036758432907</v>
      </c>
      <c r="G102">
        <v>0.33451694089170125</v>
      </c>
      <c r="H102" s="45">
        <f t="shared" si="8"/>
        <v>20363.703128711364</v>
      </c>
      <c r="BD102">
        <f t="shared" si="17"/>
        <v>-11173.834433994805</v>
      </c>
      <c r="BE102">
        <f t="shared" si="10"/>
        <v>-10501.409528717555</v>
      </c>
      <c r="BF102">
        <f t="shared" si="11"/>
        <v>-9828.9846234403067</v>
      </c>
      <c r="BG102">
        <f t="shared" si="12"/>
        <v>-9156.5597181630583</v>
      </c>
      <c r="BH102">
        <f t="shared" si="13"/>
        <v>-8484.1348128858081</v>
      </c>
      <c r="BI102">
        <f t="shared" si="14"/>
        <v>-7811.7099076085597</v>
      </c>
      <c r="BJ102">
        <f t="shared" si="15"/>
        <v>-7139.2850023313104</v>
      </c>
    </row>
    <row r="103" spans="1:62" x14ac:dyDescent="0.25">
      <c r="A103">
        <v>100</v>
      </c>
      <c r="B103" s="6">
        <v>14955.997329700638</v>
      </c>
      <c r="C103" s="44">
        <v>24692.482897214271</v>
      </c>
      <c r="D103">
        <v>6.6532619835140139</v>
      </c>
      <c r="E103">
        <v>6.9411736820248269</v>
      </c>
      <c r="F103" s="44">
        <v>9736.4855675136332</v>
      </c>
      <c r="G103">
        <v>0.287911698510813</v>
      </c>
      <c r="H103" s="45">
        <f t="shared" si="8"/>
        <v>33817.610114053641</v>
      </c>
      <c r="BD103">
        <f t="shared" si="17"/>
        <v>-5139.4189713847845</v>
      </c>
      <c r="BE103">
        <f t="shared" si="10"/>
        <v>-3466.8342669262784</v>
      </c>
      <c r="BF103">
        <f t="shared" si="11"/>
        <v>-1794.2495624677722</v>
      </c>
      <c r="BG103">
        <f t="shared" si="12"/>
        <v>-121.66485800926603</v>
      </c>
      <c r="BH103">
        <f t="shared" si="13"/>
        <v>1550.9198464492401</v>
      </c>
      <c r="BI103">
        <f t="shared" si="14"/>
        <v>3223.5045509077463</v>
      </c>
      <c r="BJ103">
        <f t="shared" si="15"/>
        <v>4896.0892553662525</v>
      </c>
    </row>
    <row r="104" spans="1:62" x14ac:dyDescent="0.25">
      <c r="A104">
        <v>101</v>
      </c>
      <c r="B104" s="6">
        <v>3627.382144836211</v>
      </c>
      <c r="C104" s="44">
        <v>16271.081117138066</v>
      </c>
      <c r="D104">
        <v>7.3293423259991792</v>
      </c>
      <c r="E104">
        <v>7.9683669416016407</v>
      </c>
      <c r="F104" s="44">
        <v>12643.698972301856</v>
      </c>
      <c r="G104">
        <v>0.63902461560246149</v>
      </c>
      <c r="H104" s="45">
        <f t="shared" si="8"/>
        <v>19785.934162147405</v>
      </c>
      <c r="BD104">
        <f t="shared" si="17"/>
        <v>-8296.9270749595689</v>
      </c>
      <c r="BE104">
        <f t="shared" si="10"/>
        <v>-6857.3685824055028</v>
      </c>
      <c r="BF104">
        <f t="shared" si="11"/>
        <v>-5417.8100898514385</v>
      </c>
      <c r="BG104">
        <f t="shared" si="12"/>
        <v>-3978.2515972973733</v>
      </c>
      <c r="BH104">
        <f t="shared" si="13"/>
        <v>-2538.6931047433081</v>
      </c>
      <c r="BI104">
        <f t="shared" si="14"/>
        <v>-1099.1346121892439</v>
      </c>
      <c r="BJ104">
        <f t="shared" si="15"/>
        <v>340.42388036482225</v>
      </c>
    </row>
    <row r="105" spans="1:62" x14ac:dyDescent="0.25">
      <c r="A105">
        <v>102</v>
      </c>
      <c r="B105" s="6">
        <v>7382.6227532739713</v>
      </c>
      <c r="C105" s="44">
        <v>16618.290271787406</v>
      </c>
      <c r="D105">
        <v>7.4280502663726251</v>
      </c>
      <c r="E105">
        <v>7.805789199820989</v>
      </c>
      <c r="F105" s="44">
        <v>9235.6675185134336</v>
      </c>
      <c r="G105">
        <v>0.37773893344836385</v>
      </c>
      <c r="H105" s="45">
        <f t="shared" si="8"/>
        <v>24449.869210466044</v>
      </c>
      <c r="BD105">
        <f t="shared" si="17"/>
        <v>-9448.5758942895482</v>
      </c>
      <c r="BE105">
        <f t="shared" si="10"/>
        <v>-6253.4528162772413</v>
      </c>
      <c r="BF105">
        <f t="shared" si="11"/>
        <v>-3058.3297382649343</v>
      </c>
      <c r="BG105">
        <f t="shared" si="12"/>
        <v>136.79333974737347</v>
      </c>
      <c r="BH105">
        <f t="shared" si="13"/>
        <v>3331.9164177596813</v>
      </c>
      <c r="BI105">
        <f t="shared" si="14"/>
        <v>6527.0394957719873</v>
      </c>
      <c r="BJ105">
        <f t="shared" si="15"/>
        <v>9722.1625737842951</v>
      </c>
    </row>
    <row r="106" spans="1:62" x14ac:dyDescent="0.25">
      <c r="A106">
        <v>103</v>
      </c>
      <c r="B106" s="6">
        <v>4033.1823755105279</v>
      </c>
      <c r="C106" s="44">
        <v>16435.265298184549</v>
      </c>
      <c r="D106">
        <v>4.9638128968143782</v>
      </c>
      <c r="E106">
        <v>5.5093461907984516</v>
      </c>
      <c r="F106" s="44">
        <v>12402.082922674021</v>
      </c>
      <c r="G106">
        <v>0.54553329398407335</v>
      </c>
      <c r="H106" s="45">
        <f t="shared" si="8"/>
        <v>22733.869883725365</v>
      </c>
      <c r="BD106">
        <f t="shared" si="17"/>
        <v>-7346.9728512716147</v>
      </c>
      <c r="BE106">
        <f t="shared" si="10"/>
        <v>-5458.2781840297957</v>
      </c>
      <c r="BF106">
        <f t="shared" si="11"/>
        <v>-3569.5835167879759</v>
      </c>
      <c r="BG106">
        <f t="shared" si="12"/>
        <v>-1680.888849546157</v>
      </c>
      <c r="BH106">
        <f t="shared" si="13"/>
        <v>207.80581769566197</v>
      </c>
      <c r="BI106">
        <f t="shared" si="14"/>
        <v>2096.5004849374818</v>
      </c>
      <c r="BJ106">
        <f t="shared" si="15"/>
        <v>3985.1951521793017</v>
      </c>
    </row>
    <row r="107" spans="1:62" x14ac:dyDescent="0.25">
      <c r="A107">
        <v>104</v>
      </c>
      <c r="B107" s="6">
        <v>8275.2426539880125</v>
      </c>
      <c r="C107" s="44">
        <v>18186.641115626699</v>
      </c>
      <c r="D107">
        <v>6.1057239052955321</v>
      </c>
      <c r="E107">
        <v>6.5078793545291012</v>
      </c>
      <c r="F107" s="44">
        <v>9911.3984616386861</v>
      </c>
      <c r="G107">
        <v>0.40215544923356905</v>
      </c>
      <c r="H107" s="45">
        <f t="shared" si="8"/>
        <v>24645.689821008033</v>
      </c>
      <c r="BD107">
        <f t="shared" si="17"/>
        <v>-9674.4164527536541</v>
      </c>
      <c r="BE107">
        <f t="shared" si="10"/>
        <v>-6946.7499828332875</v>
      </c>
      <c r="BF107">
        <f t="shared" si="11"/>
        <v>-4219.08351291292</v>
      </c>
      <c r="BG107">
        <f t="shared" si="12"/>
        <v>-1491.4170429925543</v>
      </c>
      <c r="BH107">
        <f t="shared" si="13"/>
        <v>1236.2494269278141</v>
      </c>
      <c r="BI107">
        <f t="shared" si="14"/>
        <v>3963.9158968481806</v>
      </c>
      <c r="BJ107">
        <f t="shared" si="15"/>
        <v>6691.5823667685472</v>
      </c>
    </row>
    <row r="108" spans="1:62" x14ac:dyDescent="0.25">
      <c r="A108">
        <v>105</v>
      </c>
      <c r="B108" s="6">
        <v>9855.6489925176265</v>
      </c>
      <c r="C108" s="44">
        <v>16832.158724443416</v>
      </c>
      <c r="D108">
        <v>6.4893982998469912</v>
      </c>
      <c r="E108">
        <v>6.7103320018412642</v>
      </c>
      <c r="F108" s="44">
        <v>6976.5097319257893</v>
      </c>
      <c r="G108">
        <v>0.22093370199427298</v>
      </c>
      <c r="H108" s="45">
        <f t="shared" si="8"/>
        <v>31577.39027116213</v>
      </c>
      <c r="BD108">
        <f t="shared" si="17"/>
        <v>-7900.621215470841</v>
      </c>
      <c r="BE108">
        <f t="shared" si="10"/>
        <v>-5889.8439693029959</v>
      </c>
      <c r="BF108">
        <f t="shared" si="11"/>
        <v>-3879.0667231351499</v>
      </c>
      <c r="BG108">
        <f t="shared" si="12"/>
        <v>-1868.2894769673048</v>
      </c>
      <c r="BH108">
        <f t="shared" si="13"/>
        <v>142.48776920053933</v>
      </c>
      <c r="BI108">
        <f t="shared" si="14"/>
        <v>2153.2650153683862</v>
      </c>
      <c r="BJ108">
        <f t="shared" si="15"/>
        <v>4164.0422615362313</v>
      </c>
    </row>
    <row r="109" spans="1:62" x14ac:dyDescent="0.25">
      <c r="A109">
        <v>106</v>
      </c>
      <c r="B109" s="6">
        <v>20538.565732948777</v>
      </c>
      <c r="C109" s="44">
        <v>19791.107742268789</v>
      </c>
      <c r="D109">
        <v>7.5037131993026804</v>
      </c>
      <c r="E109">
        <v>8.3003274305135495</v>
      </c>
      <c r="F109" s="44">
        <v>-747.45799067998814</v>
      </c>
      <c r="G109">
        <v>0.79661423121086905</v>
      </c>
      <c r="H109" s="45">
        <f t="shared" si="8"/>
        <v>-938.29354459791352</v>
      </c>
      <c r="BD109">
        <f t="shared" si="17"/>
        <v>-5871.8412219544243</v>
      </c>
      <c r="BE109">
        <f t="shared" si="10"/>
        <v>-4767.1727119830593</v>
      </c>
      <c r="BF109">
        <f t="shared" si="11"/>
        <v>-3662.5042020116948</v>
      </c>
      <c r="BG109">
        <f t="shared" si="12"/>
        <v>-2557.8356920403294</v>
      </c>
      <c r="BH109">
        <f t="shared" si="13"/>
        <v>-1453.1671820689644</v>
      </c>
      <c r="BI109">
        <f t="shared" si="14"/>
        <v>-348.49867209760032</v>
      </c>
      <c r="BJ109">
        <f t="shared" si="15"/>
        <v>756.16983787376466</v>
      </c>
    </row>
    <row r="110" spans="1:62" x14ac:dyDescent="0.25">
      <c r="A110">
        <v>107</v>
      </c>
      <c r="B110" s="6">
        <v>14716.283495768634</v>
      </c>
      <c r="C110" s="44">
        <v>23610.844016763378</v>
      </c>
      <c r="D110">
        <v>6.8615844742410959</v>
      </c>
      <c r="E110">
        <v>7.9027420052565489</v>
      </c>
      <c r="F110" s="44">
        <v>8894.5605209947444</v>
      </c>
      <c r="G110">
        <v>1.0411575310154531</v>
      </c>
      <c r="H110" s="45">
        <f t="shared" si="8"/>
        <v>8542.9536415299008</v>
      </c>
      <c r="BD110">
        <f t="shared" si="17"/>
        <v>4730.5291467343341</v>
      </c>
      <c r="BE110">
        <f t="shared" si="10"/>
        <v>8713.60030278868</v>
      </c>
      <c r="BF110">
        <f t="shared" si="11"/>
        <v>12696.671458843024</v>
      </c>
      <c r="BG110">
        <f t="shared" si="12"/>
        <v>16679.742614897368</v>
      </c>
      <c r="BH110">
        <f t="shared" si="13"/>
        <v>20662.813770951714</v>
      </c>
      <c r="BI110">
        <f t="shared" si="14"/>
        <v>24645.88492700606</v>
      </c>
      <c r="BJ110">
        <f t="shared" si="15"/>
        <v>28628.956083060406</v>
      </c>
    </row>
    <row r="111" spans="1:62" x14ac:dyDescent="0.25">
      <c r="A111">
        <v>108</v>
      </c>
      <c r="B111" s="6">
        <v>11300.190747411225</v>
      </c>
      <c r="C111" s="44">
        <v>17400.284814753675</v>
      </c>
      <c r="D111">
        <v>6.8012728913882547</v>
      </c>
      <c r="E111">
        <v>6.9353604117144121</v>
      </c>
      <c r="F111" s="44">
        <v>6100.0940673424502</v>
      </c>
      <c r="G111">
        <v>0.13408752032615734</v>
      </c>
      <c r="H111" s="45">
        <f t="shared" si="8"/>
        <v>45493.376658054767</v>
      </c>
      <c r="BD111">
        <f t="shared" si="17"/>
        <v>-3688.7728659174791</v>
      </c>
      <c r="BE111">
        <f t="shared" si="10"/>
        <v>1517.0147891597862</v>
      </c>
      <c r="BF111">
        <f t="shared" si="11"/>
        <v>6722.8024442370515</v>
      </c>
      <c r="BG111">
        <f t="shared" si="12"/>
        <v>11928.590099314317</v>
      </c>
      <c r="BH111">
        <f t="shared" si="13"/>
        <v>17134.377754391578</v>
      </c>
      <c r="BI111">
        <f t="shared" si="14"/>
        <v>22340.165409468849</v>
      </c>
      <c r="BJ111">
        <f t="shared" si="15"/>
        <v>27545.953064546113</v>
      </c>
    </row>
    <row r="112" spans="1:62" x14ac:dyDescent="0.25">
      <c r="A112">
        <v>109</v>
      </c>
      <c r="B112" s="6">
        <v>18263.615884289538</v>
      </c>
      <c r="C112" s="44">
        <v>28683.108884526373</v>
      </c>
      <c r="D112">
        <v>7.2314114371947751</v>
      </c>
      <c r="E112">
        <v>7.7368724210769351</v>
      </c>
      <c r="F112" s="44">
        <v>10419.493000236835</v>
      </c>
      <c r="G112">
        <v>0.50546098388215999</v>
      </c>
      <c r="H112" s="45">
        <f t="shared" si="8"/>
        <v>20613.842279597135</v>
      </c>
      <c r="BD112">
        <f t="shared" si="17"/>
        <v>-5429.6564657116633</v>
      </c>
      <c r="BE112">
        <f t="shared" si="10"/>
        <v>-4759.2188640808763</v>
      </c>
      <c r="BF112">
        <f t="shared" si="11"/>
        <v>-4088.7812624500903</v>
      </c>
      <c r="BG112">
        <f t="shared" si="12"/>
        <v>-3418.3436608193033</v>
      </c>
      <c r="BH112">
        <f t="shared" si="13"/>
        <v>-2747.9060591885168</v>
      </c>
      <c r="BI112">
        <f t="shared" si="14"/>
        <v>-2077.4684575577298</v>
      </c>
      <c r="BJ112">
        <f t="shared" si="15"/>
        <v>-1407.0308559269433</v>
      </c>
    </row>
    <row r="113" spans="1:62" x14ac:dyDescent="0.25">
      <c r="A113">
        <v>110</v>
      </c>
      <c r="B113" s="6">
        <v>13010.977654169837</v>
      </c>
      <c r="C113" s="44">
        <v>22068.887765363572</v>
      </c>
      <c r="D113">
        <v>7.1223604880372946</v>
      </c>
      <c r="E113">
        <v>7.4618893223170089</v>
      </c>
      <c r="F113" s="44">
        <v>9057.9101111937343</v>
      </c>
      <c r="G113">
        <v>0.33952883427971425</v>
      </c>
      <c r="H113" s="45">
        <f t="shared" si="8"/>
        <v>26677.881807621532</v>
      </c>
      <c r="BD113">
        <f t="shared" si="17"/>
        <v>-7892.1880808260348</v>
      </c>
      <c r="BE113">
        <f t="shared" si="10"/>
        <v>-5364.883161415235</v>
      </c>
      <c r="BF113">
        <f t="shared" si="11"/>
        <v>-2837.5782420044352</v>
      </c>
      <c r="BG113">
        <f t="shared" si="12"/>
        <v>-310.27332259363538</v>
      </c>
      <c r="BH113">
        <f t="shared" si="13"/>
        <v>2217.0315968171653</v>
      </c>
      <c r="BI113">
        <f t="shared" si="14"/>
        <v>4744.3365162279642</v>
      </c>
      <c r="BJ113">
        <f t="shared" si="15"/>
        <v>7271.641435638765</v>
      </c>
    </row>
    <row r="114" spans="1:62" x14ac:dyDescent="0.25">
      <c r="A114">
        <v>111</v>
      </c>
      <c r="B114" s="6">
        <v>10616.5820071823</v>
      </c>
      <c r="C114" s="44">
        <v>18023.458421983254</v>
      </c>
      <c r="D114">
        <v>6.965003179714361</v>
      </c>
      <c r="E114">
        <v>7.0444892878630512</v>
      </c>
      <c r="F114" s="44">
        <v>7406.8764148009541</v>
      </c>
      <c r="G114">
        <v>7.9486108148690171E-2</v>
      </c>
      <c r="H114" s="45">
        <f t="shared" si="8"/>
        <v>93184.539881425939</v>
      </c>
      <c r="BD114">
        <f t="shared" si="17"/>
        <v>-7360.2659397951629</v>
      </c>
      <c r="BE114">
        <f t="shared" si="10"/>
        <v>-5662.6217683965915</v>
      </c>
      <c r="BF114">
        <f t="shared" si="11"/>
        <v>-3964.9775969980201</v>
      </c>
      <c r="BG114">
        <f t="shared" si="12"/>
        <v>-2267.3334255994496</v>
      </c>
      <c r="BH114">
        <f t="shared" si="13"/>
        <v>-569.68925420087726</v>
      </c>
      <c r="BI114">
        <f t="shared" si="14"/>
        <v>1127.9549171976942</v>
      </c>
      <c r="BJ114">
        <f t="shared" si="15"/>
        <v>2825.5990885962638</v>
      </c>
    </row>
    <row r="115" spans="1:62" x14ac:dyDescent="0.25">
      <c r="A115">
        <v>112</v>
      </c>
      <c r="B115" s="6">
        <v>29575.197104472758</v>
      </c>
      <c r="C115" s="44">
        <v>19483.82377029803</v>
      </c>
      <c r="D115">
        <v>6.8630544060932319</v>
      </c>
      <c r="E115">
        <v>7.0986496133075985</v>
      </c>
      <c r="F115" s="44">
        <v>-10091.373334174728</v>
      </c>
      <c r="G115">
        <v>0.23559520721436655</v>
      </c>
      <c r="H115" s="45">
        <f t="shared" si="8"/>
        <v>-42833.5255775923</v>
      </c>
      <c r="BD115">
        <f t="shared" si="17"/>
        <v>-7009.4458740575028</v>
      </c>
      <c r="BE115">
        <f t="shared" si="10"/>
        <v>-6612.0153333140524</v>
      </c>
      <c r="BF115">
        <f t="shared" si="11"/>
        <v>-6214.5847925706021</v>
      </c>
      <c r="BG115">
        <f t="shared" si="12"/>
        <v>-5817.1542518271508</v>
      </c>
      <c r="BH115">
        <f t="shared" si="13"/>
        <v>-5419.7237110836995</v>
      </c>
      <c r="BI115">
        <f t="shared" si="14"/>
        <v>-5022.2931703402492</v>
      </c>
      <c r="BJ115">
        <f t="shared" si="15"/>
        <v>-4624.8626295967979</v>
      </c>
    </row>
    <row r="116" spans="1:62" x14ac:dyDescent="0.25">
      <c r="A116">
        <v>113</v>
      </c>
      <c r="B116" s="6">
        <v>10920.14384987859</v>
      </c>
      <c r="C116" s="44">
        <v>22244.232377090313</v>
      </c>
      <c r="D116">
        <v>7.7335822537456735</v>
      </c>
      <c r="E116">
        <v>7.8226210757815133</v>
      </c>
      <c r="F116" s="44">
        <v>11324.088527211723</v>
      </c>
      <c r="G116">
        <v>8.9038822035839793E-2</v>
      </c>
      <c r="H116" s="45">
        <f t="shared" si="8"/>
        <v>127181.47284847913</v>
      </c>
      <c r="BD116">
        <f t="shared" si="17"/>
        <v>11269.34937024656</v>
      </c>
      <c r="BE116">
        <f t="shared" si="10"/>
        <v>12447.325406318394</v>
      </c>
      <c r="BF116">
        <f t="shared" si="11"/>
        <v>13625.301442390228</v>
      </c>
      <c r="BG116">
        <f t="shared" si="12"/>
        <v>14803.27747846206</v>
      </c>
      <c r="BH116">
        <f t="shared" si="13"/>
        <v>15981.253514533892</v>
      </c>
      <c r="BI116">
        <f t="shared" si="14"/>
        <v>17159.229550605727</v>
      </c>
      <c r="BJ116">
        <f t="shared" si="15"/>
        <v>18337.205586677555</v>
      </c>
    </row>
    <row r="117" spans="1:62" x14ac:dyDescent="0.25">
      <c r="A117">
        <v>114</v>
      </c>
      <c r="B117" s="6">
        <v>12183.934010701108</v>
      </c>
      <c r="C117" s="44">
        <v>25062.66227774958</v>
      </c>
      <c r="D117">
        <v>6.9160689255993928</v>
      </c>
      <c r="E117">
        <v>7.4842979062709585</v>
      </c>
      <c r="F117" s="44">
        <v>12878.728267048471</v>
      </c>
      <c r="G117">
        <v>0.56822898067156569</v>
      </c>
      <c r="H117" s="45">
        <f t="shared" si="8"/>
        <v>22664.680445949183</v>
      </c>
      <c r="BD117">
        <f t="shared" si="17"/>
        <v>-10878.894417032525</v>
      </c>
      <c r="BE117">
        <f t="shared" si="10"/>
        <v>-10433.700306853325</v>
      </c>
      <c r="BF117">
        <f t="shared" si="11"/>
        <v>-9988.5061966741268</v>
      </c>
      <c r="BG117">
        <f t="shared" si="12"/>
        <v>-9543.3120864949269</v>
      </c>
      <c r="BH117">
        <f t="shared" si="13"/>
        <v>-9098.1179763157288</v>
      </c>
      <c r="BI117">
        <f t="shared" si="14"/>
        <v>-8652.9238661365289</v>
      </c>
      <c r="BJ117">
        <f t="shared" si="15"/>
        <v>-8207.7297559573308</v>
      </c>
    </row>
    <row r="118" spans="1:62" x14ac:dyDescent="0.25">
      <c r="A118">
        <v>115</v>
      </c>
      <c r="B118" s="6">
        <v>12770.493948422158</v>
      </c>
      <c r="C118" s="44">
        <v>20986.166533320789</v>
      </c>
      <c r="D118">
        <v>7.9521754696908644</v>
      </c>
      <c r="E118">
        <v>8.2102907092566983</v>
      </c>
      <c r="F118" s="44">
        <v>8215.6725848986316</v>
      </c>
      <c r="G118">
        <v>0.25811523956583393</v>
      </c>
      <c r="H118" s="45">
        <f t="shared" si="8"/>
        <v>31829.475077558032</v>
      </c>
      <c r="BD118">
        <f t="shared" si="17"/>
        <v>-10037.583363690643</v>
      </c>
      <c r="BE118">
        <f t="shared" si="10"/>
        <v>-7196.4384603328144</v>
      </c>
      <c r="BF118">
        <f t="shared" si="11"/>
        <v>-4355.2935569749861</v>
      </c>
      <c r="BG118">
        <f t="shared" si="12"/>
        <v>-1514.1486536171578</v>
      </c>
      <c r="BH118">
        <f t="shared" si="13"/>
        <v>1326.9962497406705</v>
      </c>
      <c r="BI118">
        <f t="shared" si="14"/>
        <v>4168.1411530984988</v>
      </c>
      <c r="BJ118">
        <f t="shared" si="15"/>
        <v>7009.2860564563271</v>
      </c>
    </row>
    <row r="119" spans="1:62" x14ac:dyDescent="0.25">
      <c r="A119">
        <v>116</v>
      </c>
      <c r="B119" s="6">
        <v>31634.992293846895</v>
      </c>
      <c r="C119" s="44">
        <v>31473.722964159584</v>
      </c>
      <c r="D119">
        <v>7.6255116395130278</v>
      </c>
      <c r="E119">
        <v>7.8307156303643959</v>
      </c>
      <c r="F119" s="44">
        <v>-161.26932968731126</v>
      </c>
      <c r="G119">
        <v>0.20520399085136809</v>
      </c>
      <c r="H119" s="45">
        <f t="shared" si="8"/>
        <v>-785.89762810276295</v>
      </c>
      <c r="BD119">
        <f t="shared" si="17"/>
        <v>-6925.0963870694623</v>
      </c>
      <c r="BE119">
        <f t="shared" si="10"/>
        <v>-5634.5201892402929</v>
      </c>
      <c r="BF119">
        <f t="shared" si="11"/>
        <v>-4343.9439914111226</v>
      </c>
      <c r="BG119">
        <f t="shared" si="12"/>
        <v>-3053.3677935819533</v>
      </c>
      <c r="BH119">
        <f t="shared" si="13"/>
        <v>-1762.791595752783</v>
      </c>
      <c r="BI119">
        <f t="shared" si="14"/>
        <v>-472.21539792361364</v>
      </c>
      <c r="BJ119">
        <f t="shared" si="15"/>
        <v>818.36079990555663</v>
      </c>
    </row>
    <row r="120" spans="1:62" x14ac:dyDescent="0.25">
      <c r="A120">
        <v>117</v>
      </c>
      <c r="B120" s="6">
        <v>6596.6934520199447</v>
      </c>
      <c r="C120" s="44">
        <v>19398.273900202901</v>
      </c>
      <c r="D120">
        <v>6.8895568581388353</v>
      </c>
      <c r="E120">
        <v>7.4050033405811071</v>
      </c>
      <c r="F120" s="44">
        <v>12801.580448182956</v>
      </c>
      <c r="G120">
        <v>0.51544648244227176</v>
      </c>
      <c r="H120" s="45">
        <f t="shared" si="8"/>
        <v>24835.90612070321</v>
      </c>
      <c r="BD120">
        <f t="shared" si="17"/>
        <v>1187.2892839441517</v>
      </c>
      <c r="BE120">
        <f t="shared" si="10"/>
        <v>2213.3092382009922</v>
      </c>
      <c r="BF120">
        <f t="shared" si="11"/>
        <v>3239.3291924578325</v>
      </c>
      <c r="BG120">
        <f t="shared" si="12"/>
        <v>4265.3491467146732</v>
      </c>
      <c r="BH120">
        <f t="shared" si="13"/>
        <v>5291.3691009715139</v>
      </c>
      <c r="BI120">
        <f t="shared" si="14"/>
        <v>6317.3890552283538</v>
      </c>
      <c r="BJ120">
        <f t="shared" si="15"/>
        <v>7343.4090094851945</v>
      </c>
    </row>
    <row r="121" spans="1:62" x14ac:dyDescent="0.25">
      <c r="A121">
        <v>118</v>
      </c>
      <c r="B121" s="6">
        <v>10886.530571544663</v>
      </c>
      <c r="C121" s="44">
        <v>20496.410183228345</v>
      </c>
      <c r="D121">
        <v>6.0868133659793031</v>
      </c>
      <c r="E121">
        <v>6.9173390184004147</v>
      </c>
      <c r="F121" s="44">
        <v>9609.879611683682</v>
      </c>
      <c r="G121">
        <v>0.83052565242111154</v>
      </c>
      <c r="H121" s="45">
        <f t="shared" si="8"/>
        <v>11570.840206644294</v>
      </c>
      <c r="BD121">
        <f t="shared" si="17"/>
        <v>-10224.348035971598</v>
      </c>
      <c r="BE121">
        <f t="shared" si="10"/>
        <v>-7647.115623760239</v>
      </c>
      <c r="BF121">
        <f t="shared" si="11"/>
        <v>-5069.8832115488804</v>
      </c>
      <c r="BG121">
        <f t="shared" si="12"/>
        <v>-2492.6507993375217</v>
      </c>
      <c r="BH121">
        <f t="shared" si="13"/>
        <v>84.581612873837003</v>
      </c>
      <c r="BI121">
        <f t="shared" si="14"/>
        <v>2661.8140250851957</v>
      </c>
      <c r="BJ121">
        <f t="shared" si="15"/>
        <v>5239.0464372965562</v>
      </c>
    </row>
    <row r="122" spans="1:62" x14ac:dyDescent="0.25">
      <c r="A122">
        <v>119</v>
      </c>
      <c r="B122" s="6">
        <v>9781.8435899029955</v>
      </c>
      <c r="C122" s="44">
        <v>20938.775958543214</v>
      </c>
      <c r="D122">
        <v>7.2751660511756793</v>
      </c>
      <c r="E122">
        <v>7.4857996605866957</v>
      </c>
      <c r="F122" s="44">
        <v>11156.932368640219</v>
      </c>
      <c r="G122">
        <v>0.21063360941101639</v>
      </c>
      <c r="H122" s="45">
        <f t="shared" si="8"/>
        <v>52968.433669430808</v>
      </c>
      <c r="BD122">
        <f t="shared" si="17"/>
        <v>-5457.2513495781241</v>
      </c>
      <c r="BE122">
        <f t="shared" si="10"/>
        <v>-1304.6230874725661</v>
      </c>
      <c r="BF122">
        <f t="shared" si="11"/>
        <v>2848.0051746329918</v>
      </c>
      <c r="BG122">
        <f t="shared" si="12"/>
        <v>7000.6334367385498</v>
      </c>
      <c r="BH122">
        <f t="shared" si="13"/>
        <v>11153.261698844108</v>
      </c>
      <c r="BI122">
        <f t="shared" si="14"/>
        <v>15305.889960949666</v>
      </c>
      <c r="BJ122">
        <f t="shared" si="15"/>
        <v>19458.51822305522</v>
      </c>
    </row>
    <row r="123" spans="1:62" x14ac:dyDescent="0.25">
      <c r="A123">
        <v>120</v>
      </c>
      <c r="B123" s="6">
        <v>7061.7146094145664</v>
      </c>
      <c r="C123" s="44">
        <v>18732.612692954266</v>
      </c>
      <c r="D123">
        <v>7.5190912810951085</v>
      </c>
      <c r="E123">
        <v>7.7549214226266763</v>
      </c>
      <c r="F123" s="44">
        <v>11670.8980835397</v>
      </c>
      <c r="G123">
        <v>0.23583014153156778</v>
      </c>
      <c r="H123" s="45">
        <f t="shared" si="8"/>
        <v>49488.576853427599</v>
      </c>
      <c r="BD123">
        <f t="shared" si="17"/>
        <v>-10103.764321585137</v>
      </c>
      <c r="BE123">
        <f t="shared" si="10"/>
        <v>-9050.5962745300549</v>
      </c>
      <c r="BF123">
        <f t="shared" si="11"/>
        <v>-7997.428227474973</v>
      </c>
      <c r="BG123">
        <f t="shared" si="12"/>
        <v>-6944.2601804198912</v>
      </c>
      <c r="BH123">
        <f t="shared" si="13"/>
        <v>-5891.0921333648084</v>
      </c>
      <c r="BI123">
        <f t="shared" si="14"/>
        <v>-4837.9240863097266</v>
      </c>
      <c r="BJ123">
        <f t="shared" si="15"/>
        <v>-3784.7560392546447</v>
      </c>
    </row>
    <row r="124" spans="1:62" x14ac:dyDescent="0.25">
      <c r="A124">
        <v>121</v>
      </c>
      <c r="B124" s="6">
        <v>24519.431662768307</v>
      </c>
      <c r="C124" s="44">
        <v>30406.595997246775</v>
      </c>
      <c r="D124">
        <v>8.0151710420078732</v>
      </c>
      <c r="E124">
        <v>8.2645362001755522</v>
      </c>
      <c r="F124" s="44">
        <v>5887.1643344784679</v>
      </c>
      <c r="G124">
        <v>0.24936515816767901</v>
      </c>
      <c r="H124" s="45">
        <f t="shared" si="8"/>
        <v>23608.60826643552</v>
      </c>
      <c r="BD124">
        <f t="shared" si="17"/>
        <v>-10491.747375881861</v>
      </c>
      <c r="BE124">
        <f t="shared" si="10"/>
        <v>-9312.5966682240214</v>
      </c>
      <c r="BF124">
        <f t="shared" si="11"/>
        <v>-8133.4459605661832</v>
      </c>
      <c r="BG124">
        <f t="shared" si="12"/>
        <v>-6954.2952529083441</v>
      </c>
      <c r="BH124">
        <f t="shared" si="13"/>
        <v>-5775.144545250505</v>
      </c>
      <c r="BI124">
        <f t="shared" si="14"/>
        <v>-4595.9938375926658</v>
      </c>
      <c r="BJ124">
        <f t="shared" si="15"/>
        <v>-3416.8431299348267</v>
      </c>
    </row>
    <row r="125" spans="1:62" x14ac:dyDescent="0.25">
      <c r="A125">
        <v>122</v>
      </c>
      <c r="B125" s="6">
        <v>13026.09088035491</v>
      </c>
      <c r="C125" s="44">
        <v>23925.95576158238</v>
      </c>
      <c r="D125">
        <v>6.8023733618735038</v>
      </c>
      <c r="E125">
        <v>7.0971553015208606</v>
      </c>
      <c r="F125" s="44">
        <v>10899.86488122747</v>
      </c>
      <c r="G125">
        <v>0.29478193964735677</v>
      </c>
      <c r="H125" s="45">
        <f t="shared" si="8"/>
        <v>36976.026734428895</v>
      </c>
      <c r="BD125">
        <f t="shared" si="17"/>
        <v>-4640.3385436400731</v>
      </c>
      <c r="BE125">
        <f t="shared" si="10"/>
        <v>-3393.5127528016778</v>
      </c>
      <c r="BF125">
        <f t="shared" si="11"/>
        <v>-2146.6869619632826</v>
      </c>
      <c r="BG125">
        <f t="shared" si="12"/>
        <v>-899.86117112488773</v>
      </c>
      <c r="BH125">
        <f t="shared" si="13"/>
        <v>346.96461971350709</v>
      </c>
      <c r="BI125">
        <f t="shared" si="14"/>
        <v>1593.7904105519028</v>
      </c>
      <c r="BJ125">
        <f t="shared" si="15"/>
        <v>2840.6162013902976</v>
      </c>
    </row>
    <row r="126" spans="1:62" x14ac:dyDescent="0.25">
      <c r="A126">
        <v>123</v>
      </c>
      <c r="B126" s="6">
        <v>13868.242586186085</v>
      </c>
      <c r="C126" s="44">
        <v>18958.34204896908</v>
      </c>
      <c r="D126">
        <v>5.190876572097312</v>
      </c>
      <c r="E126">
        <v>5.6619934339211495</v>
      </c>
      <c r="F126" s="44">
        <v>5090.099462782995</v>
      </c>
      <c r="G126">
        <v>0.4711168618238375</v>
      </c>
      <c r="H126" s="45">
        <f t="shared" si="8"/>
        <v>10804.3245216859</v>
      </c>
      <c r="BD126">
        <f t="shared" si="17"/>
        <v>-9425.955182990685</v>
      </c>
      <c r="BE126">
        <f t="shared" si="10"/>
        <v>-7952.0454847539022</v>
      </c>
      <c r="BF126">
        <f t="shared" si="11"/>
        <v>-6478.1357865171176</v>
      </c>
      <c r="BG126">
        <f t="shared" si="12"/>
        <v>-5004.2260882803339</v>
      </c>
      <c r="BH126">
        <f t="shared" si="13"/>
        <v>-3530.3163900435502</v>
      </c>
      <c r="BI126">
        <f t="shared" si="14"/>
        <v>-2056.4066918067656</v>
      </c>
      <c r="BJ126">
        <f t="shared" si="15"/>
        <v>-582.49699356998281</v>
      </c>
    </row>
    <row r="127" spans="1:62" x14ac:dyDescent="0.25">
      <c r="A127">
        <v>124</v>
      </c>
      <c r="B127" s="6">
        <v>22992.473247875572</v>
      </c>
      <c r="C127" s="44">
        <v>29241.175929259469</v>
      </c>
      <c r="D127">
        <v>6.8236243384861801</v>
      </c>
      <c r="E127">
        <v>7.4413462460297257</v>
      </c>
      <c r="F127" s="44">
        <v>6248.7026813838966</v>
      </c>
      <c r="G127">
        <v>0.61772190754354561</v>
      </c>
      <c r="H127" s="45">
        <f t="shared" si="8"/>
        <v>10115.721338478515</v>
      </c>
      <c r="BD127">
        <f t="shared" si="17"/>
        <v>-2734.5151536638077</v>
      </c>
      <c r="BE127">
        <f t="shared" si="10"/>
        <v>-378.93084454462041</v>
      </c>
      <c r="BF127">
        <f t="shared" si="11"/>
        <v>1976.6534645745678</v>
      </c>
      <c r="BG127">
        <f t="shared" si="12"/>
        <v>4332.2377736937542</v>
      </c>
      <c r="BH127">
        <f t="shared" si="13"/>
        <v>6687.8220828129415</v>
      </c>
      <c r="BI127">
        <f t="shared" si="14"/>
        <v>9043.4063919321306</v>
      </c>
      <c r="BJ127">
        <f t="shared" si="15"/>
        <v>11398.990701051318</v>
      </c>
    </row>
    <row r="128" spans="1:62" x14ac:dyDescent="0.25">
      <c r="A128">
        <v>125</v>
      </c>
      <c r="B128" s="6">
        <v>6486.2131576009233</v>
      </c>
      <c r="C128" s="44">
        <v>17583.899414259537</v>
      </c>
      <c r="D128">
        <v>4.7724984318417842</v>
      </c>
      <c r="E128">
        <v>5.1974932738581296</v>
      </c>
      <c r="F128" s="44">
        <v>11097.686256658613</v>
      </c>
      <c r="G128">
        <v>0.42499484201634541</v>
      </c>
      <c r="H128" s="45">
        <f t="shared" si="8"/>
        <v>26112.519869668897</v>
      </c>
      <c r="BD128">
        <f t="shared" si="17"/>
        <v>-3160.0931436661685</v>
      </c>
      <c r="BE128">
        <f t="shared" si="10"/>
        <v>-71.483605948440527</v>
      </c>
      <c r="BF128">
        <f t="shared" si="11"/>
        <v>3017.1259317692875</v>
      </c>
      <c r="BG128">
        <f t="shared" si="12"/>
        <v>6105.7354694870155</v>
      </c>
      <c r="BH128">
        <f t="shared" si="13"/>
        <v>9194.3450072047435</v>
      </c>
      <c r="BI128">
        <f t="shared" si="14"/>
        <v>12282.954544922472</v>
      </c>
      <c r="BJ128">
        <f t="shared" si="15"/>
        <v>15371.564082640201</v>
      </c>
    </row>
    <row r="129" spans="1:62" x14ac:dyDescent="0.25">
      <c r="A129">
        <v>126</v>
      </c>
      <c r="B129" s="6">
        <v>9961.7023371830328</v>
      </c>
      <c r="C129" s="44">
        <v>21168.004037651597</v>
      </c>
      <c r="D129">
        <v>7.0242059042995857</v>
      </c>
      <c r="E129">
        <v>7.4618426246177174</v>
      </c>
      <c r="F129" s="44">
        <v>11206.301700468564</v>
      </c>
      <c r="G129">
        <v>0.43763672031813172</v>
      </c>
      <c r="H129" s="45">
        <f t="shared" si="8"/>
        <v>25606.401794443475</v>
      </c>
      <c r="BD129">
        <f t="shared" si="17"/>
        <v>-8972.7120465768858</v>
      </c>
      <c r="BE129">
        <f t="shared" si="10"/>
        <v>-6847.7378364951592</v>
      </c>
      <c r="BF129">
        <f t="shared" si="11"/>
        <v>-4722.7636264134326</v>
      </c>
      <c r="BG129">
        <f t="shared" si="12"/>
        <v>-2597.7894163317051</v>
      </c>
      <c r="BH129">
        <f t="shared" si="13"/>
        <v>-472.81520624997756</v>
      </c>
      <c r="BI129">
        <f t="shared" si="14"/>
        <v>1652.1590038317481</v>
      </c>
      <c r="BJ129">
        <f t="shared" si="15"/>
        <v>3777.1332139134756</v>
      </c>
    </row>
    <row r="130" spans="1:62" x14ac:dyDescent="0.25">
      <c r="A130">
        <v>127</v>
      </c>
      <c r="B130" s="6">
        <v>21476.798495359672</v>
      </c>
      <c r="C130" s="44">
        <v>35362.69257961402</v>
      </c>
      <c r="D130">
        <v>7.9364583075825381</v>
      </c>
      <c r="E130">
        <v>7.9967760963593584</v>
      </c>
      <c r="F130" s="44">
        <v>13885.894084254349</v>
      </c>
      <c r="G130">
        <v>6.0317788776820258E-2</v>
      </c>
      <c r="H130" s="45">
        <f t="shared" si="8"/>
        <v>230212.25356309165</v>
      </c>
      <c r="BD130">
        <f t="shared" si="17"/>
        <v>-9018.1180988779051</v>
      </c>
      <c r="BE130">
        <f t="shared" si="10"/>
        <v>-6829.9344972872468</v>
      </c>
      <c r="BF130">
        <f t="shared" si="11"/>
        <v>-4641.7508956965885</v>
      </c>
      <c r="BG130">
        <f t="shared" si="12"/>
        <v>-2453.5672941059292</v>
      </c>
      <c r="BH130">
        <f t="shared" si="13"/>
        <v>-265.38369251527183</v>
      </c>
      <c r="BI130">
        <f t="shared" si="14"/>
        <v>1922.7999090753874</v>
      </c>
      <c r="BJ130">
        <f t="shared" si="15"/>
        <v>4110.9835106660466</v>
      </c>
    </row>
    <row r="131" spans="1:62" x14ac:dyDescent="0.25">
      <c r="A131">
        <v>128</v>
      </c>
      <c r="B131" s="6">
        <v>14537.792310513874</v>
      </c>
      <c r="C131" s="44">
        <v>23372.824379940805</v>
      </c>
      <c r="D131">
        <v>5.9745232623500142</v>
      </c>
      <c r="E131">
        <v>6.3721818376623878</v>
      </c>
      <c r="F131" s="44">
        <v>8835.0320694269303</v>
      </c>
      <c r="G131">
        <v>0.39765857531237359</v>
      </c>
      <c r="H131" s="45">
        <f t="shared" si="8"/>
        <v>22217.632456402403</v>
      </c>
      <c r="BD131">
        <f t="shared" si="17"/>
        <v>-13584.305140370248</v>
      </c>
      <c r="BE131">
        <f t="shared" si="10"/>
        <v>-13282.716196486146</v>
      </c>
      <c r="BF131">
        <f t="shared" si="11"/>
        <v>-12981.127252602046</v>
      </c>
      <c r="BG131">
        <f t="shared" si="12"/>
        <v>-12679.538308717943</v>
      </c>
      <c r="BH131">
        <f t="shared" si="13"/>
        <v>-12377.949364833843</v>
      </c>
      <c r="BI131">
        <f t="shared" si="14"/>
        <v>-12076.360420949741</v>
      </c>
      <c r="BJ131">
        <f t="shared" si="15"/>
        <v>-11774.77147706564</v>
      </c>
    </row>
    <row r="132" spans="1:62" x14ac:dyDescent="0.25">
      <c r="A132">
        <v>129</v>
      </c>
      <c r="B132" s="6">
        <v>19605.521690063691</v>
      </c>
      <c r="C132" s="44">
        <v>25233.727317118588</v>
      </c>
      <c r="D132">
        <v>7.5294270266512662</v>
      </c>
      <c r="E132">
        <v>7.8699074936478679</v>
      </c>
      <c r="F132" s="44">
        <v>5628.2056270548965</v>
      </c>
      <c r="G132">
        <v>0.34048046699660173</v>
      </c>
      <c r="H132" s="45">
        <f t="shared" ref="H132:H195" si="18">F132/G132</f>
        <v>16530.186523478515</v>
      </c>
      <c r="BD132">
        <f t="shared" si="17"/>
        <v>-6846.7391928650623</v>
      </c>
      <c r="BE132">
        <f t="shared" si="10"/>
        <v>-4858.4463163031942</v>
      </c>
      <c r="BF132">
        <f t="shared" si="11"/>
        <v>-2870.1534397413261</v>
      </c>
      <c r="BG132">
        <f t="shared" si="12"/>
        <v>-881.86056317945895</v>
      </c>
      <c r="BH132">
        <f t="shared" si="13"/>
        <v>1106.4323133824091</v>
      </c>
      <c r="BI132">
        <f t="shared" si="14"/>
        <v>3094.7251899442781</v>
      </c>
      <c r="BJ132">
        <f t="shared" si="15"/>
        <v>5083.0180665061453</v>
      </c>
    </row>
    <row r="133" spans="1:62" x14ac:dyDescent="0.25">
      <c r="A133">
        <v>130</v>
      </c>
      <c r="B133" s="6">
        <v>5809.6611575655552</v>
      </c>
      <c r="C133" s="44">
        <v>16538.825026431801</v>
      </c>
      <c r="D133">
        <v>6.9366314644392695</v>
      </c>
      <c r="E133">
        <v>7.092149871482861</v>
      </c>
      <c r="F133" s="44">
        <v>10729.163868866246</v>
      </c>
      <c r="G133">
        <v>0.15551840704359154</v>
      </c>
      <c r="H133" s="45">
        <f t="shared" si="18"/>
        <v>68989.671851891326</v>
      </c>
      <c r="BD133">
        <f t="shared" si="17"/>
        <v>-3925.8032920718879</v>
      </c>
      <c r="BE133">
        <f t="shared" ref="BE133:BE196" si="19">($BE$3*G132)-F132</f>
        <v>-2223.4009570888793</v>
      </c>
      <c r="BF133">
        <f t="shared" ref="BF133:BF196" si="20">($BF$3*G132)-F132</f>
        <v>-520.99862210587071</v>
      </c>
      <c r="BG133">
        <f t="shared" ref="BG133:BG196" si="21">($BG$3*G132)-F132</f>
        <v>1181.4037128771379</v>
      </c>
      <c r="BH133">
        <f t="shared" ref="BH133:BH196" si="22">($BH$3*G132)-F132</f>
        <v>2883.8060478601474</v>
      </c>
      <c r="BI133">
        <f t="shared" ref="BI133:BI196" si="23">($BI$3*G132)-F132</f>
        <v>4586.2083828431551</v>
      </c>
      <c r="BJ133">
        <f t="shared" ref="BJ133:BJ196" si="24">($BJ$3*G132)-F132</f>
        <v>6288.6107178261645</v>
      </c>
    </row>
    <row r="134" spans="1:62" x14ac:dyDescent="0.25">
      <c r="A134">
        <v>131</v>
      </c>
      <c r="B134" s="6">
        <v>11607.723481120171</v>
      </c>
      <c r="C134" s="44">
        <v>20133.382030715755</v>
      </c>
      <c r="D134">
        <v>7.9291226754705439</v>
      </c>
      <c r="E134">
        <v>8.5460824001083164</v>
      </c>
      <c r="F134" s="44">
        <v>8525.6585495955842</v>
      </c>
      <c r="G134">
        <v>0.61695972463777249</v>
      </c>
      <c r="H134" s="45">
        <f t="shared" si="18"/>
        <v>13818.825134170862</v>
      </c>
      <c r="BD134">
        <f t="shared" si="17"/>
        <v>-9951.5718336482878</v>
      </c>
      <c r="BE134">
        <f t="shared" si="19"/>
        <v>-9173.9797984303314</v>
      </c>
      <c r="BF134">
        <f t="shared" si="20"/>
        <v>-8396.3877632123731</v>
      </c>
      <c r="BG134">
        <f t="shared" si="21"/>
        <v>-7618.7957279944148</v>
      </c>
      <c r="BH134">
        <f t="shared" si="22"/>
        <v>-6841.2036927764575</v>
      </c>
      <c r="BI134">
        <f t="shared" si="23"/>
        <v>-6063.6116575585002</v>
      </c>
      <c r="BJ134">
        <f t="shared" si="24"/>
        <v>-5286.0196223405419</v>
      </c>
    </row>
    <row r="135" spans="1:62" x14ac:dyDescent="0.25">
      <c r="A135">
        <v>132</v>
      </c>
      <c r="B135" s="6">
        <v>17614.492670938838</v>
      </c>
      <c r="C135" s="44">
        <v>18971.410426346709</v>
      </c>
      <c r="D135">
        <v>7.3668549835684853</v>
      </c>
      <c r="E135">
        <v>7.8938164089416665</v>
      </c>
      <c r="F135" s="44">
        <v>1356.9177554078706</v>
      </c>
      <c r="G135">
        <v>0.52696142537318114</v>
      </c>
      <c r="H135" s="45">
        <f t="shared" si="18"/>
        <v>2574.9849800617471</v>
      </c>
      <c r="BD135">
        <f t="shared" si="17"/>
        <v>-5440.8599264067216</v>
      </c>
      <c r="BE135">
        <f t="shared" si="19"/>
        <v>-2356.0613032178589</v>
      </c>
      <c r="BF135">
        <f t="shared" si="20"/>
        <v>728.73731997100367</v>
      </c>
      <c r="BG135">
        <f t="shared" si="21"/>
        <v>3813.5359431598663</v>
      </c>
      <c r="BH135">
        <f t="shared" si="22"/>
        <v>6898.3345663487289</v>
      </c>
      <c r="BI135">
        <f t="shared" si="23"/>
        <v>9983.1331895375915</v>
      </c>
      <c r="BJ135">
        <f t="shared" si="24"/>
        <v>13067.931812726452</v>
      </c>
    </row>
    <row r="136" spans="1:62" x14ac:dyDescent="0.25">
      <c r="A136">
        <v>133</v>
      </c>
      <c r="B136" s="6">
        <v>12314.261665222435</v>
      </c>
      <c r="C136" s="44">
        <v>17047.962759146681</v>
      </c>
      <c r="D136">
        <v>7.328314829968507</v>
      </c>
      <c r="E136">
        <v>8.3913331836023204</v>
      </c>
      <c r="F136" s="44">
        <v>4733.7010939242464</v>
      </c>
      <c r="G136">
        <v>1.0630183536338134</v>
      </c>
      <c r="H136" s="45">
        <f t="shared" si="18"/>
        <v>4453.0756009457418</v>
      </c>
      <c r="BD136">
        <f t="shared" si="17"/>
        <v>1277.8893714580349</v>
      </c>
      <c r="BE136">
        <f t="shared" si="19"/>
        <v>3912.6964983239404</v>
      </c>
      <c r="BF136">
        <f t="shared" si="20"/>
        <v>6547.5036251898464</v>
      </c>
      <c r="BG136">
        <f t="shared" si="21"/>
        <v>9182.3107520557514</v>
      </c>
      <c r="BH136">
        <f t="shared" si="22"/>
        <v>11817.117878921657</v>
      </c>
      <c r="BI136">
        <f t="shared" si="23"/>
        <v>14451.925005787563</v>
      </c>
      <c r="BJ136">
        <f t="shared" si="24"/>
        <v>17086.732132653469</v>
      </c>
    </row>
    <row r="137" spans="1:62" x14ac:dyDescent="0.25">
      <c r="A137">
        <v>134</v>
      </c>
      <c r="B137" s="6">
        <v>9951.0132738685334</v>
      </c>
      <c r="C137" s="44">
        <v>18984.426895796423</v>
      </c>
      <c r="D137">
        <v>6.87527356691447</v>
      </c>
      <c r="E137">
        <v>7.3137781774191666</v>
      </c>
      <c r="F137" s="44">
        <v>9033.4136219278898</v>
      </c>
      <c r="G137">
        <v>0.43850461050469658</v>
      </c>
      <c r="H137" s="45">
        <f t="shared" si="18"/>
        <v>20600.498616265148</v>
      </c>
      <c r="BD137">
        <f t="shared" si="17"/>
        <v>581.39067424482073</v>
      </c>
      <c r="BE137">
        <f t="shared" si="19"/>
        <v>5896.4824424138878</v>
      </c>
      <c r="BF137">
        <f t="shared" si="20"/>
        <v>11211.574210582954</v>
      </c>
      <c r="BG137">
        <f t="shared" si="21"/>
        <v>16526.665978752022</v>
      </c>
      <c r="BH137">
        <f t="shared" si="22"/>
        <v>21841.757746921088</v>
      </c>
      <c r="BI137">
        <f t="shared" si="23"/>
        <v>27156.849515090154</v>
      </c>
      <c r="BJ137">
        <f t="shared" si="24"/>
        <v>32471.941283259221</v>
      </c>
    </row>
    <row r="138" spans="1:62" x14ac:dyDescent="0.25">
      <c r="A138">
        <v>135</v>
      </c>
      <c r="B138" s="6">
        <v>13432.371702852408</v>
      </c>
      <c r="C138" s="44">
        <v>22698.042151425791</v>
      </c>
      <c r="D138">
        <v>7.2118692004766594</v>
      </c>
      <c r="E138">
        <v>7.5782533062292616</v>
      </c>
      <c r="F138" s="44">
        <v>9265.6704485733826</v>
      </c>
      <c r="G138">
        <v>0.36638410575260227</v>
      </c>
      <c r="H138" s="45">
        <f t="shared" si="18"/>
        <v>25289.498925015996</v>
      </c>
      <c r="BD138">
        <f t="shared" si="17"/>
        <v>-6840.890569404407</v>
      </c>
      <c r="BE138">
        <f t="shared" si="19"/>
        <v>-4648.3675168809241</v>
      </c>
      <c r="BF138">
        <f t="shared" si="20"/>
        <v>-2455.8444643574412</v>
      </c>
      <c r="BG138">
        <f t="shared" si="21"/>
        <v>-263.32141183395834</v>
      </c>
      <c r="BH138">
        <f t="shared" si="22"/>
        <v>1929.2016406895254</v>
      </c>
      <c r="BI138">
        <f t="shared" si="23"/>
        <v>4121.7246932130074</v>
      </c>
      <c r="BJ138">
        <f t="shared" si="24"/>
        <v>6314.2477457364912</v>
      </c>
    </row>
    <row r="139" spans="1:62" x14ac:dyDescent="0.25">
      <c r="A139">
        <v>136</v>
      </c>
      <c r="B139" s="6">
        <v>6797.1113209965661</v>
      </c>
      <c r="C139" s="44">
        <v>15557.283023889775</v>
      </c>
      <c r="D139">
        <v>6.4056682838224361</v>
      </c>
      <c r="E139">
        <v>6.758143372648747</v>
      </c>
      <c r="F139" s="44">
        <v>8760.1717028932089</v>
      </c>
      <c r="G139">
        <v>0.35247508882631085</v>
      </c>
      <c r="H139" s="45">
        <f t="shared" si="18"/>
        <v>24853.307313328911</v>
      </c>
      <c r="BD139">
        <f t="shared" si="17"/>
        <v>-7433.7499198103715</v>
      </c>
      <c r="BE139">
        <f t="shared" si="19"/>
        <v>-5601.8293910473603</v>
      </c>
      <c r="BF139">
        <f t="shared" si="20"/>
        <v>-3769.9088622843483</v>
      </c>
      <c r="BG139">
        <f t="shared" si="21"/>
        <v>-1937.9883335213372</v>
      </c>
      <c r="BH139">
        <f t="shared" si="22"/>
        <v>-106.06780475832602</v>
      </c>
      <c r="BI139">
        <f t="shared" si="23"/>
        <v>1725.852724004686</v>
      </c>
      <c r="BJ139">
        <f t="shared" si="24"/>
        <v>3557.7732527676962</v>
      </c>
    </row>
    <row r="140" spans="1:62" x14ac:dyDescent="0.25">
      <c r="A140">
        <v>137</v>
      </c>
      <c r="B140" s="6">
        <v>8944.4385695009678</v>
      </c>
      <c r="C140" s="44">
        <v>23726.918922496909</v>
      </c>
      <c r="D140">
        <v>6.24940946285653</v>
      </c>
      <c r="E140">
        <v>6.5915667729093217</v>
      </c>
      <c r="F140" s="44">
        <v>14782.480352995941</v>
      </c>
      <c r="G140">
        <v>0.34215731005279171</v>
      </c>
      <c r="H140" s="45">
        <f t="shared" si="18"/>
        <v>43203.754292770012</v>
      </c>
      <c r="BD140">
        <f t="shared" si="17"/>
        <v>-6997.7962587616548</v>
      </c>
      <c r="BE140">
        <f t="shared" si="19"/>
        <v>-5235.4208146301007</v>
      </c>
      <c r="BF140">
        <f t="shared" si="20"/>
        <v>-3473.0453704985466</v>
      </c>
      <c r="BG140">
        <f t="shared" si="21"/>
        <v>-1710.6699263669916</v>
      </c>
      <c r="BH140">
        <f t="shared" si="22"/>
        <v>51.705517764561591</v>
      </c>
      <c r="BI140">
        <f t="shared" si="23"/>
        <v>1814.0809618961157</v>
      </c>
      <c r="BJ140">
        <f t="shared" si="24"/>
        <v>3576.4564060276698</v>
      </c>
    </row>
    <row r="141" spans="1:62" x14ac:dyDescent="0.25">
      <c r="A141">
        <v>138</v>
      </c>
      <c r="B141" s="6">
        <v>20643.997628978093</v>
      </c>
      <c r="C141" s="44">
        <v>26145.397673882624</v>
      </c>
      <c r="D141">
        <v>7.6020483515496435</v>
      </c>
      <c r="E141">
        <v>7.8880626632593325</v>
      </c>
      <c r="F141" s="44">
        <v>5501.4000449045307</v>
      </c>
      <c r="G141">
        <v>0.28601431170968894</v>
      </c>
      <c r="H141" s="45">
        <f t="shared" si="18"/>
        <v>19234.701970048889</v>
      </c>
      <c r="BD141">
        <f t="shared" si="17"/>
        <v>-13071.693802731983</v>
      </c>
      <c r="BE141">
        <f t="shared" si="19"/>
        <v>-11360.907252468023</v>
      </c>
      <c r="BF141">
        <f t="shared" si="20"/>
        <v>-9650.1207022040653</v>
      </c>
      <c r="BG141">
        <f t="shared" si="21"/>
        <v>-7939.3341519401065</v>
      </c>
      <c r="BH141">
        <f t="shared" si="22"/>
        <v>-6228.5476016761477</v>
      </c>
      <c r="BI141">
        <f t="shared" si="23"/>
        <v>-4517.7610514121898</v>
      </c>
      <c r="BJ141">
        <f t="shared" si="24"/>
        <v>-2806.9745011482319</v>
      </c>
    </row>
    <row r="142" spans="1:62" x14ac:dyDescent="0.25">
      <c r="A142">
        <v>139</v>
      </c>
      <c r="B142" s="6">
        <v>21685.562959276027</v>
      </c>
      <c r="C142" s="44">
        <v>34748.553939925347</v>
      </c>
      <c r="D142">
        <v>7.1771912406185079</v>
      </c>
      <c r="E142">
        <v>7.615281494434714</v>
      </c>
      <c r="F142" s="44">
        <v>13062.99098064932</v>
      </c>
      <c r="G142">
        <v>0.43809025381620614</v>
      </c>
      <c r="H142" s="45">
        <f t="shared" si="18"/>
        <v>29818.036048183101</v>
      </c>
      <c r="BD142">
        <f t="shared" si="17"/>
        <v>-4071.3284863560857</v>
      </c>
      <c r="BE142">
        <f t="shared" si="19"/>
        <v>-2641.2569278076412</v>
      </c>
      <c r="BF142">
        <f t="shared" si="20"/>
        <v>-1211.1853692591967</v>
      </c>
      <c r="BG142">
        <f t="shared" si="21"/>
        <v>218.88618928924825</v>
      </c>
      <c r="BH142">
        <f t="shared" si="22"/>
        <v>1648.9577478376932</v>
      </c>
      <c r="BI142">
        <f t="shared" si="23"/>
        <v>3079.0293063861373</v>
      </c>
      <c r="BJ142">
        <f t="shared" si="24"/>
        <v>4509.1008649345822</v>
      </c>
    </row>
    <row r="143" spans="1:62" x14ac:dyDescent="0.25">
      <c r="A143">
        <v>140</v>
      </c>
      <c r="B143" s="6">
        <v>12721.983327561227</v>
      </c>
      <c r="C143" s="44">
        <v>21351.184747998232</v>
      </c>
      <c r="D143">
        <v>8.2434014110484046</v>
      </c>
      <c r="E143">
        <v>8.4025090041336661</v>
      </c>
      <c r="F143" s="44">
        <v>8629.2014204370043</v>
      </c>
      <c r="G143">
        <v>0.15910759308526146</v>
      </c>
      <c r="H143" s="45">
        <f t="shared" si="18"/>
        <v>54235.006973003787</v>
      </c>
      <c r="BD143">
        <f t="shared" si="17"/>
        <v>-10872.53971156829</v>
      </c>
      <c r="BE143">
        <f t="shared" si="19"/>
        <v>-8682.0884424872584</v>
      </c>
      <c r="BF143">
        <f t="shared" si="20"/>
        <v>-6491.6371734062277</v>
      </c>
      <c r="BG143">
        <f t="shared" si="21"/>
        <v>-4301.185904325197</v>
      </c>
      <c r="BH143">
        <f t="shared" si="22"/>
        <v>-2110.7346352441655</v>
      </c>
      <c r="BI143">
        <f t="shared" si="23"/>
        <v>79.716633836864276</v>
      </c>
      <c r="BJ143">
        <f t="shared" si="24"/>
        <v>2270.1679029178958</v>
      </c>
    </row>
    <row r="144" spans="1:62" x14ac:dyDescent="0.25">
      <c r="A144">
        <v>141</v>
      </c>
      <c r="B144" s="6">
        <v>16258.133341980063</v>
      </c>
      <c r="C144" s="44">
        <v>17256.745235524188</v>
      </c>
      <c r="D144">
        <v>7.1577572081329643</v>
      </c>
      <c r="E144">
        <v>8.0004908858512174</v>
      </c>
      <c r="F144" s="44">
        <v>998.61189354412454</v>
      </c>
      <c r="G144">
        <v>0.84273367771825303</v>
      </c>
      <c r="H144" s="45">
        <f t="shared" si="18"/>
        <v>1184.9673508336823</v>
      </c>
      <c r="BD144">
        <f t="shared" si="17"/>
        <v>-7833.6634550106974</v>
      </c>
      <c r="BE144">
        <f t="shared" si="19"/>
        <v>-7038.1254895843895</v>
      </c>
      <c r="BF144">
        <f t="shared" si="20"/>
        <v>-6242.5875241580825</v>
      </c>
      <c r="BG144">
        <f t="shared" si="21"/>
        <v>-5447.0495587317746</v>
      </c>
      <c r="BH144">
        <f t="shared" si="22"/>
        <v>-4651.5115933054676</v>
      </c>
      <c r="BI144">
        <f t="shared" si="23"/>
        <v>-3855.9736278791606</v>
      </c>
      <c r="BJ144">
        <f t="shared" si="24"/>
        <v>-3060.4356624528536</v>
      </c>
    </row>
    <row r="145" spans="1:62" x14ac:dyDescent="0.25">
      <c r="A145">
        <v>142</v>
      </c>
      <c r="B145" s="6">
        <v>26411.78546502885</v>
      </c>
      <c r="C145" s="44">
        <v>34495.435277179349</v>
      </c>
      <c r="D145">
        <v>8.1803954246204178</v>
      </c>
      <c r="E145">
        <v>8.4078201351538162</v>
      </c>
      <c r="F145" s="44">
        <v>8083.6498121504992</v>
      </c>
      <c r="G145">
        <v>0.22742471053339841</v>
      </c>
      <c r="H145" s="45">
        <f t="shared" si="18"/>
        <v>35544.289770408992</v>
      </c>
      <c r="BD145">
        <f t="shared" si="17"/>
        <v>3215.0564950471407</v>
      </c>
      <c r="BE145">
        <f t="shared" si="19"/>
        <v>7428.724883638406</v>
      </c>
      <c r="BF145">
        <f t="shared" si="20"/>
        <v>11642.39327222967</v>
      </c>
      <c r="BG145">
        <f t="shared" si="21"/>
        <v>15856.061660820937</v>
      </c>
      <c r="BH145">
        <f t="shared" si="22"/>
        <v>20069.730049412203</v>
      </c>
      <c r="BI145">
        <f t="shared" si="23"/>
        <v>24283.398438003467</v>
      </c>
      <c r="BJ145">
        <f t="shared" si="24"/>
        <v>28497.066826594732</v>
      </c>
    </row>
    <row r="146" spans="1:62" x14ac:dyDescent="0.25">
      <c r="A146">
        <v>143</v>
      </c>
      <c r="B146" s="6">
        <v>32422.252302522116</v>
      </c>
      <c r="C146" s="44">
        <v>42269.778970699961</v>
      </c>
      <c r="D146">
        <v>8.3379323477001908</v>
      </c>
      <c r="E146">
        <v>8.6861680925260476</v>
      </c>
      <c r="F146" s="44">
        <v>9847.5266681778448</v>
      </c>
      <c r="G146">
        <v>0.34823574482585684</v>
      </c>
      <c r="H146" s="45">
        <f t="shared" si="18"/>
        <v>28278.333900221311</v>
      </c>
      <c r="BD146">
        <f t="shared" si="17"/>
        <v>-6946.5262594835076</v>
      </c>
      <c r="BE146">
        <f t="shared" si="19"/>
        <v>-5809.4027068165151</v>
      </c>
      <c r="BF146">
        <f t="shared" si="20"/>
        <v>-4672.2791541495226</v>
      </c>
      <c r="BG146">
        <f t="shared" si="21"/>
        <v>-3535.155601482531</v>
      </c>
      <c r="BH146">
        <f t="shared" si="22"/>
        <v>-2398.0320488155394</v>
      </c>
      <c r="BI146">
        <f t="shared" si="23"/>
        <v>-1260.9084961485469</v>
      </c>
      <c r="BJ146">
        <f t="shared" si="24"/>
        <v>-123.78494348155436</v>
      </c>
    </row>
    <row r="147" spans="1:62" x14ac:dyDescent="0.25">
      <c r="A147">
        <v>144</v>
      </c>
      <c r="B147" s="6">
        <v>22816.233900535055</v>
      </c>
      <c r="C147" s="44">
        <v>27124.720678695772</v>
      </c>
      <c r="D147">
        <v>6.9770378137964837</v>
      </c>
      <c r="E147">
        <v>7.6536481658646887</v>
      </c>
      <c r="F147" s="44">
        <v>4308.4867781607172</v>
      </c>
      <c r="G147">
        <v>0.67661035206820497</v>
      </c>
      <c r="H147" s="45">
        <f t="shared" si="18"/>
        <v>6367.7517865207074</v>
      </c>
      <c r="BD147">
        <f t="shared" si="17"/>
        <v>-8106.3479440485607</v>
      </c>
      <c r="BE147">
        <f t="shared" si="19"/>
        <v>-6365.1692199192767</v>
      </c>
      <c r="BF147">
        <f t="shared" si="20"/>
        <v>-4623.9904957899926</v>
      </c>
      <c r="BG147">
        <f t="shared" si="21"/>
        <v>-2882.8117716607085</v>
      </c>
      <c r="BH147">
        <f t="shared" si="22"/>
        <v>-1141.6330475314244</v>
      </c>
      <c r="BI147">
        <f t="shared" si="23"/>
        <v>599.54567659785971</v>
      </c>
      <c r="BJ147">
        <f t="shared" si="24"/>
        <v>2340.7244007271438</v>
      </c>
    </row>
    <row r="148" spans="1:62" x14ac:dyDescent="0.25">
      <c r="A148">
        <v>145</v>
      </c>
      <c r="B148" s="6">
        <v>7759.6610949404185</v>
      </c>
      <c r="C148" s="44">
        <v>17043.33885487487</v>
      </c>
      <c r="D148">
        <v>7.8521714883081861</v>
      </c>
      <c r="E148">
        <v>8.2591954028242984</v>
      </c>
      <c r="F148" s="44">
        <v>9283.6777599344514</v>
      </c>
      <c r="G148">
        <v>0.40702391451611231</v>
      </c>
      <c r="H148" s="45">
        <f t="shared" si="18"/>
        <v>22808.678873258075</v>
      </c>
      <c r="BD148">
        <f t="shared" si="17"/>
        <v>-925.43501781969235</v>
      </c>
      <c r="BE148">
        <f t="shared" si="19"/>
        <v>2457.6167425213325</v>
      </c>
      <c r="BF148">
        <f t="shared" si="20"/>
        <v>5840.6685028623579</v>
      </c>
      <c r="BG148">
        <f t="shared" si="21"/>
        <v>9223.7202632033823</v>
      </c>
      <c r="BH148">
        <f t="shared" si="22"/>
        <v>12606.772023544407</v>
      </c>
      <c r="BI148">
        <f t="shared" si="23"/>
        <v>15989.823783885433</v>
      </c>
      <c r="BJ148">
        <f t="shared" si="24"/>
        <v>19372.875544226456</v>
      </c>
    </row>
    <row r="149" spans="1:62" x14ac:dyDescent="0.25">
      <c r="A149">
        <v>146</v>
      </c>
      <c r="B149" s="6">
        <v>17239.14634506989</v>
      </c>
      <c r="C149" s="44">
        <v>25336.343729150252</v>
      </c>
      <c r="D149">
        <v>8.5592942124183651</v>
      </c>
      <c r="E149">
        <v>8.8766800165307629</v>
      </c>
      <c r="F149" s="44">
        <v>8097.1973840803621</v>
      </c>
      <c r="G149">
        <v>0.31738580411239781</v>
      </c>
      <c r="H149" s="45">
        <f t="shared" si="18"/>
        <v>25512.15989866028</v>
      </c>
      <c r="BD149">
        <f t="shared" si="17"/>
        <v>-7248.5581873538904</v>
      </c>
      <c r="BE149">
        <f t="shared" si="19"/>
        <v>-5213.4386147733285</v>
      </c>
      <c r="BF149">
        <f t="shared" si="20"/>
        <v>-3178.3190421927666</v>
      </c>
      <c r="BG149">
        <f t="shared" si="21"/>
        <v>-1143.1994696122056</v>
      </c>
      <c r="BH149">
        <f t="shared" si="22"/>
        <v>891.92010296835542</v>
      </c>
      <c r="BI149">
        <f t="shared" si="23"/>
        <v>2927.0396755489182</v>
      </c>
      <c r="BJ149">
        <f t="shared" si="24"/>
        <v>4962.1592481294792</v>
      </c>
    </row>
    <row r="150" spans="1:62" x14ac:dyDescent="0.25">
      <c r="A150">
        <v>147</v>
      </c>
      <c r="B150" s="6">
        <v>39743.360074202334</v>
      </c>
      <c r="C150" s="44">
        <v>44522.792634181962</v>
      </c>
      <c r="D150">
        <v>8.0637420053645226</v>
      </c>
      <c r="E150">
        <v>8.1454908749108199</v>
      </c>
      <c r="F150" s="44">
        <v>4779.4325599796284</v>
      </c>
      <c r="G150">
        <v>8.1748869546297342E-2</v>
      </c>
      <c r="H150" s="45">
        <f t="shared" si="18"/>
        <v>58464.815311884682</v>
      </c>
      <c r="BD150">
        <f t="shared" si="17"/>
        <v>-6510.268363518373</v>
      </c>
      <c r="BE150">
        <f t="shared" si="19"/>
        <v>-4923.3393429563839</v>
      </c>
      <c r="BF150">
        <f t="shared" si="20"/>
        <v>-3336.4103223943948</v>
      </c>
      <c r="BG150">
        <f t="shared" si="21"/>
        <v>-1749.4813018324057</v>
      </c>
      <c r="BH150">
        <f t="shared" si="22"/>
        <v>-162.55228127041664</v>
      </c>
      <c r="BI150">
        <f t="shared" si="23"/>
        <v>1424.3767392915724</v>
      </c>
      <c r="BJ150">
        <f t="shared" si="24"/>
        <v>3011.3057598535615</v>
      </c>
    </row>
    <row r="151" spans="1:62" x14ac:dyDescent="0.25">
      <c r="A151">
        <v>148</v>
      </c>
      <c r="B151" s="6">
        <v>12406.773779617295</v>
      </c>
      <c r="C151" s="44">
        <v>25353.119854891145</v>
      </c>
      <c r="D151">
        <v>7.5542981542305068</v>
      </c>
      <c r="E151">
        <v>7.8586992386129895</v>
      </c>
      <c r="F151" s="44">
        <v>12946.34607527385</v>
      </c>
      <c r="G151">
        <v>0.3044010843824827</v>
      </c>
      <c r="H151" s="45">
        <f t="shared" si="18"/>
        <v>42530.551760474838</v>
      </c>
      <c r="BD151">
        <f t="shared" si="17"/>
        <v>-4370.688212248142</v>
      </c>
      <c r="BE151">
        <f t="shared" si="19"/>
        <v>-3961.9438645166551</v>
      </c>
      <c r="BF151">
        <f t="shared" si="20"/>
        <v>-3553.1995167851683</v>
      </c>
      <c r="BG151">
        <f t="shared" si="21"/>
        <v>-3144.4551690536819</v>
      </c>
      <c r="BH151">
        <f t="shared" si="22"/>
        <v>-2735.7108213221945</v>
      </c>
      <c r="BI151">
        <f t="shared" si="23"/>
        <v>-2326.9664735907081</v>
      </c>
      <c r="BJ151">
        <f t="shared" si="24"/>
        <v>-1918.2221258592213</v>
      </c>
    </row>
    <row r="152" spans="1:62" x14ac:dyDescent="0.25">
      <c r="A152">
        <v>149</v>
      </c>
      <c r="B152" s="6">
        <v>13811.772826646487</v>
      </c>
      <c r="C152" s="44">
        <v>21617.119439985272</v>
      </c>
      <c r="D152">
        <v>6.9014048884414914</v>
      </c>
      <c r="E152">
        <v>7.6059583727950493</v>
      </c>
      <c r="F152" s="44">
        <v>7805.3466133387847</v>
      </c>
      <c r="G152">
        <v>0.70455348435355791</v>
      </c>
      <c r="H152" s="45">
        <f t="shared" si="18"/>
        <v>11078.430220951002</v>
      </c>
      <c r="BD152">
        <f t="shared" si="17"/>
        <v>-11424.340653361436</v>
      </c>
      <c r="BE152">
        <f t="shared" si="19"/>
        <v>-9902.3352314490221</v>
      </c>
      <c r="BF152">
        <f t="shared" si="20"/>
        <v>-8380.3298095366099</v>
      </c>
      <c r="BG152">
        <f t="shared" si="21"/>
        <v>-6858.3243876241959</v>
      </c>
      <c r="BH152">
        <f t="shared" si="22"/>
        <v>-5336.3189657117828</v>
      </c>
      <c r="BI152">
        <f t="shared" si="23"/>
        <v>-3814.3135437993697</v>
      </c>
      <c r="BJ152">
        <f t="shared" si="24"/>
        <v>-2292.3081218869556</v>
      </c>
    </row>
    <row r="153" spans="1:62" x14ac:dyDescent="0.25">
      <c r="A153">
        <v>150</v>
      </c>
      <c r="B153" s="6">
        <v>7853.4049641409711</v>
      </c>
      <c r="C153" s="44">
        <v>13682.531363323724</v>
      </c>
      <c r="D153">
        <v>7.131338183645858</v>
      </c>
      <c r="E153">
        <v>7.6205014461657496</v>
      </c>
      <c r="F153" s="44">
        <v>5829.1263991827527</v>
      </c>
      <c r="G153">
        <v>0.48916326251989162</v>
      </c>
      <c r="H153" s="45">
        <f t="shared" si="18"/>
        <v>11916.525311313038</v>
      </c>
      <c r="BD153">
        <f t="shared" si="17"/>
        <v>-4282.5791915709951</v>
      </c>
      <c r="BE153">
        <f t="shared" si="19"/>
        <v>-759.81176980320561</v>
      </c>
      <c r="BF153">
        <f t="shared" si="20"/>
        <v>2762.9556519645848</v>
      </c>
      <c r="BG153">
        <f t="shared" si="21"/>
        <v>6285.7230737323735</v>
      </c>
      <c r="BH153">
        <f t="shared" si="22"/>
        <v>9808.4904955001621</v>
      </c>
      <c r="BI153">
        <f t="shared" si="23"/>
        <v>13331.257917267954</v>
      </c>
      <c r="BJ153">
        <f t="shared" si="24"/>
        <v>16854.025339035743</v>
      </c>
    </row>
    <row r="154" spans="1:62" x14ac:dyDescent="0.25">
      <c r="A154">
        <v>151</v>
      </c>
      <c r="B154" s="6">
        <v>28596.486916999987</v>
      </c>
      <c r="C154" s="44">
        <v>20841.432073434771</v>
      </c>
      <c r="D154">
        <v>7.4995354604630471</v>
      </c>
      <c r="E154">
        <v>8.657280312057738</v>
      </c>
      <c r="F154" s="44">
        <v>-7755.0548435652163</v>
      </c>
      <c r="G154">
        <v>1.1577448515946909</v>
      </c>
      <c r="H154" s="45">
        <f t="shared" si="18"/>
        <v>-6698.414450198864</v>
      </c>
      <c r="BD154">
        <f t="shared" ref="BD154:BD217" si="25">($BD$3*G153)-F153</f>
        <v>-3383.3100865832948</v>
      </c>
      <c r="BE154">
        <f t="shared" si="19"/>
        <v>-937.49377398383695</v>
      </c>
      <c r="BF154">
        <f t="shared" si="20"/>
        <v>1508.3225386156219</v>
      </c>
      <c r="BG154">
        <f t="shared" si="21"/>
        <v>3954.1388512150788</v>
      </c>
      <c r="BH154">
        <f t="shared" si="22"/>
        <v>6399.9551638145385</v>
      </c>
      <c r="BI154">
        <f t="shared" si="23"/>
        <v>8845.7714764139964</v>
      </c>
      <c r="BJ154">
        <f t="shared" si="24"/>
        <v>11291.587789013452</v>
      </c>
    </row>
    <row r="155" spans="1:62" x14ac:dyDescent="0.25">
      <c r="A155">
        <v>152</v>
      </c>
      <c r="B155" s="6">
        <v>6865.1272247420411</v>
      </c>
      <c r="C155" s="44">
        <v>20604.633787112682</v>
      </c>
      <c r="D155">
        <v>7.5140506373189266</v>
      </c>
      <c r="E155">
        <v>8.0004364412250695</v>
      </c>
      <c r="F155" s="44">
        <v>13739.50656237064</v>
      </c>
      <c r="G155">
        <v>0.48638580390614283</v>
      </c>
      <c r="H155" s="45">
        <f t="shared" si="18"/>
        <v>28248.165246660719</v>
      </c>
      <c r="BD155">
        <f t="shared" si="25"/>
        <v>13543.779101538672</v>
      </c>
      <c r="BE155">
        <f t="shared" si="19"/>
        <v>19332.503359512128</v>
      </c>
      <c r="BF155">
        <f t="shared" si="20"/>
        <v>25121.22761748558</v>
      </c>
      <c r="BG155">
        <f t="shared" si="21"/>
        <v>30909.951875459035</v>
      </c>
      <c r="BH155">
        <f t="shared" si="22"/>
        <v>36698.676133432484</v>
      </c>
      <c r="BI155">
        <f t="shared" si="23"/>
        <v>42487.400391405943</v>
      </c>
      <c r="BJ155">
        <f t="shared" si="24"/>
        <v>48276.124649379395</v>
      </c>
    </row>
    <row r="156" spans="1:62" x14ac:dyDescent="0.25">
      <c r="A156">
        <v>153</v>
      </c>
      <c r="B156" s="6">
        <v>20232.94601796104</v>
      </c>
      <c r="C156" s="44">
        <v>23057.193082304373</v>
      </c>
      <c r="D156">
        <v>7.7384524498417973</v>
      </c>
      <c r="E156">
        <v>7.9100314037000805</v>
      </c>
      <c r="F156" s="44">
        <v>2824.2470643433335</v>
      </c>
      <c r="G156">
        <v>0.17157895385828326</v>
      </c>
      <c r="H156" s="45">
        <f t="shared" si="18"/>
        <v>16460.335028479301</v>
      </c>
      <c r="BD156">
        <f t="shared" si="25"/>
        <v>-11307.577542839925</v>
      </c>
      <c r="BE156">
        <f t="shared" si="19"/>
        <v>-8875.6485233092117</v>
      </c>
      <c r="BF156">
        <f t="shared" si="20"/>
        <v>-6443.7195037784968</v>
      </c>
      <c r="BG156">
        <f t="shared" si="21"/>
        <v>-4011.7904842477838</v>
      </c>
      <c r="BH156">
        <f t="shared" si="22"/>
        <v>-1579.8614647170689</v>
      </c>
      <c r="BI156">
        <f t="shared" si="23"/>
        <v>852.06755481364598</v>
      </c>
      <c r="BJ156">
        <f t="shared" si="24"/>
        <v>3283.9965743443609</v>
      </c>
    </row>
    <row r="157" spans="1:62" x14ac:dyDescent="0.25">
      <c r="A157">
        <v>154</v>
      </c>
      <c r="B157" s="6">
        <v>17158.113370815616</v>
      </c>
      <c r="C157" s="44">
        <v>19836.345451823436</v>
      </c>
      <c r="D157">
        <v>7.0527554944721924</v>
      </c>
      <c r="E157">
        <v>7.1713276021763015</v>
      </c>
      <c r="F157" s="44">
        <v>2678.2320810078199</v>
      </c>
      <c r="G157">
        <v>0.11857210770410909</v>
      </c>
      <c r="H157" s="45">
        <f t="shared" si="18"/>
        <v>22587.370106393129</v>
      </c>
      <c r="BD157">
        <f t="shared" si="25"/>
        <v>-1966.3522950519173</v>
      </c>
      <c r="BE157">
        <f t="shared" si="19"/>
        <v>-1108.4575257605009</v>
      </c>
      <c r="BF157">
        <f t="shared" si="20"/>
        <v>-250.56275646908443</v>
      </c>
      <c r="BG157">
        <f t="shared" si="21"/>
        <v>607.33201282233176</v>
      </c>
      <c r="BH157">
        <f t="shared" si="22"/>
        <v>1465.2267821137475</v>
      </c>
      <c r="BI157">
        <f t="shared" si="23"/>
        <v>2323.1215514051646</v>
      </c>
      <c r="BJ157">
        <f t="shared" si="24"/>
        <v>3181.0163206965808</v>
      </c>
    </row>
    <row r="158" spans="1:62" x14ac:dyDescent="0.25">
      <c r="A158">
        <v>155</v>
      </c>
      <c r="B158" s="6">
        <v>22738.370047862809</v>
      </c>
      <c r="C158" s="44">
        <v>24663.109680608537</v>
      </c>
      <c r="D158">
        <v>7.3895071502320659</v>
      </c>
      <c r="E158">
        <v>7.6514360138472162</v>
      </c>
      <c r="F158" s="44">
        <v>1924.7396327457282</v>
      </c>
      <c r="G158">
        <v>0.26192886361515022</v>
      </c>
      <c r="H158" s="45">
        <f t="shared" si="18"/>
        <v>7348.3296425617727</v>
      </c>
      <c r="BD158">
        <f t="shared" si="25"/>
        <v>-2085.3715424872744</v>
      </c>
      <c r="BE158">
        <f t="shared" si="19"/>
        <v>-1492.511003966729</v>
      </c>
      <c r="BF158">
        <f t="shared" si="20"/>
        <v>-899.65046544618372</v>
      </c>
      <c r="BG158">
        <f t="shared" si="21"/>
        <v>-306.78992692563816</v>
      </c>
      <c r="BH158">
        <f t="shared" si="22"/>
        <v>286.0706115949074</v>
      </c>
      <c r="BI158">
        <f t="shared" si="23"/>
        <v>878.93115011545251</v>
      </c>
      <c r="BJ158">
        <f t="shared" si="24"/>
        <v>1471.7916886359981</v>
      </c>
    </row>
    <row r="159" spans="1:62" x14ac:dyDescent="0.25">
      <c r="A159">
        <v>156</v>
      </c>
      <c r="B159" s="6">
        <v>13617.392267148263</v>
      </c>
      <c r="C159" s="44">
        <v>19435.226600126374</v>
      </c>
      <c r="D159">
        <v>6.3080398611269493</v>
      </c>
      <c r="E159">
        <v>6.8635951215064033</v>
      </c>
      <c r="F159" s="44">
        <v>5817.834332978111</v>
      </c>
      <c r="G159">
        <v>0.55555526037945402</v>
      </c>
      <c r="H159" s="45">
        <f t="shared" si="18"/>
        <v>10472.107363369087</v>
      </c>
      <c r="BD159">
        <f t="shared" si="25"/>
        <v>-615.09531466997714</v>
      </c>
      <c r="BE159">
        <f t="shared" si="19"/>
        <v>694.54900340577387</v>
      </c>
      <c r="BF159">
        <f t="shared" si="20"/>
        <v>2004.1933214815253</v>
      </c>
      <c r="BG159">
        <f t="shared" si="21"/>
        <v>3313.8376395572759</v>
      </c>
      <c r="BH159">
        <f t="shared" si="22"/>
        <v>4623.4819576330274</v>
      </c>
      <c r="BI159">
        <f t="shared" si="23"/>
        <v>5933.1262757087788</v>
      </c>
      <c r="BJ159">
        <f t="shared" si="24"/>
        <v>7242.7705937845294</v>
      </c>
    </row>
    <row r="160" spans="1:62" x14ac:dyDescent="0.25">
      <c r="A160">
        <v>157</v>
      </c>
      <c r="B160" s="6">
        <v>15648.486132257629</v>
      </c>
      <c r="C160" s="44">
        <v>29501.264279535895</v>
      </c>
      <c r="D160">
        <v>6.5967210350654968</v>
      </c>
      <c r="E160">
        <v>6.8527416845883131</v>
      </c>
      <c r="F160" s="44">
        <v>13852.778147278266</v>
      </c>
      <c r="G160">
        <v>0.25602064952281633</v>
      </c>
      <c r="H160" s="45">
        <f t="shared" si="18"/>
        <v>54108.050163522916</v>
      </c>
      <c r="BD160">
        <f t="shared" si="25"/>
        <v>-3040.0580310808409</v>
      </c>
      <c r="BE160">
        <f t="shared" si="19"/>
        <v>-262.28172918357086</v>
      </c>
      <c r="BF160">
        <f t="shared" si="20"/>
        <v>2515.4945727137001</v>
      </c>
      <c r="BG160">
        <f t="shared" si="21"/>
        <v>5293.2708746109693</v>
      </c>
      <c r="BH160">
        <f t="shared" si="22"/>
        <v>8071.0471765082402</v>
      </c>
      <c r="BI160">
        <f t="shared" si="23"/>
        <v>10848.823478405511</v>
      </c>
      <c r="BJ160">
        <f t="shared" si="24"/>
        <v>13626.59978030278</v>
      </c>
    </row>
    <row r="161" spans="1:62" x14ac:dyDescent="0.25">
      <c r="A161">
        <v>158</v>
      </c>
      <c r="B161" s="6">
        <v>14362.761352888409</v>
      </c>
      <c r="C161" s="44">
        <v>26898.279673602548</v>
      </c>
      <c r="D161">
        <v>5.8328576677523545</v>
      </c>
      <c r="E161">
        <v>6.6269526271179009</v>
      </c>
      <c r="F161" s="44">
        <v>12535.51832071414</v>
      </c>
      <c r="G161">
        <v>0.79409495936554642</v>
      </c>
      <c r="H161" s="45">
        <f t="shared" si="18"/>
        <v>15785.918513737415</v>
      </c>
      <c r="BD161">
        <f t="shared" si="25"/>
        <v>-12572.674899664184</v>
      </c>
      <c r="BE161">
        <f t="shared" si="19"/>
        <v>-11292.571652050103</v>
      </c>
      <c r="BF161">
        <f t="shared" si="20"/>
        <v>-10012.468404436022</v>
      </c>
      <c r="BG161">
        <f t="shared" si="21"/>
        <v>-8732.3651568219393</v>
      </c>
      <c r="BH161">
        <f t="shared" si="22"/>
        <v>-7452.2619092078576</v>
      </c>
      <c r="BI161">
        <f t="shared" si="23"/>
        <v>-6172.1586615937758</v>
      </c>
      <c r="BJ161">
        <f t="shared" si="24"/>
        <v>-4892.055413979695</v>
      </c>
    </row>
    <row r="162" spans="1:62" x14ac:dyDescent="0.25">
      <c r="A162">
        <v>159</v>
      </c>
      <c r="B162" s="6">
        <v>11244.871729172384</v>
      </c>
      <c r="C162" s="44">
        <v>18623.68144326286</v>
      </c>
      <c r="D162">
        <v>7.3108648991738656</v>
      </c>
      <c r="E162">
        <v>7.4726862016992719</v>
      </c>
      <c r="F162" s="44">
        <v>7378.8097140904756</v>
      </c>
      <c r="G162">
        <v>0.16182130252540627</v>
      </c>
      <c r="H162" s="45">
        <f t="shared" si="18"/>
        <v>45598.506494112466</v>
      </c>
      <c r="BD162">
        <f t="shared" si="25"/>
        <v>-8565.0435238864084</v>
      </c>
      <c r="BE162">
        <f t="shared" si="19"/>
        <v>-4594.5687270586759</v>
      </c>
      <c r="BF162">
        <f t="shared" si="20"/>
        <v>-624.09393023094344</v>
      </c>
      <c r="BG162">
        <f t="shared" si="21"/>
        <v>3346.3808665967881</v>
      </c>
      <c r="BH162">
        <f t="shared" si="22"/>
        <v>7316.8556634245197</v>
      </c>
      <c r="BI162">
        <f t="shared" si="23"/>
        <v>11287.330460252253</v>
      </c>
      <c r="BJ162">
        <f t="shared" si="24"/>
        <v>15257.805257079986</v>
      </c>
    </row>
    <row r="163" spans="1:62" x14ac:dyDescent="0.25">
      <c r="A163">
        <v>160</v>
      </c>
      <c r="B163" s="6">
        <v>25288.237392835232</v>
      </c>
      <c r="C163" s="44">
        <v>17944.636282502852</v>
      </c>
      <c r="D163">
        <v>7.013667800396389</v>
      </c>
      <c r="E163">
        <v>7.1411446521433621</v>
      </c>
      <c r="F163" s="44">
        <v>-7343.6011103323799</v>
      </c>
      <c r="G163">
        <v>0.1274768517469731</v>
      </c>
      <c r="H163" s="45">
        <f t="shared" si="18"/>
        <v>-57607.3303481685</v>
      </c>
      <c r="BD163">
        <f t="shared" si="25"/>
        <v>-6569.7032014634442</v>
      </c>
      <c r="BE163">
        <f t="shared" si="19"/>
        <v>-5760.5966888364128</v>
      </c>
      <c r="BF163">
        <f t="shared" si="20"/>
        <v>-4951.4901762093814</v>
      </c>
      <c r="BG163">
        <f t="shared" si="21"/>
        <v>-4142.38366358235</v>
      </c>
      <c r="BH163">
        <f t="shared" si="22"/>
        <v>-3333.2771509553186</v>
      </c>
      <c r="BI163">
        <f t="shared" si="23"/>
        <v>-2524.1706383282872</v>
      </c>
      <c r="BJ163">
        <f t="shared" si="24"/>
        <v>-1715.0641257012558</v>
      </c>
    </row>
    <row r="164" spans="1:62" x14ac:dyDescent="0.25">
      <c r="A164">
        <v>161</v>
      </c>
      <c r="B164" s="6">
        <v>19446.383069157098</v>
      </c>
      <c r="C164" s="44">
        <v>25259.324313088942</v>
      </c>
      <c r="D164">
        <v>6.8250477365884237</v>
      </c>
      <c r="E164">
        <v>7.307303398084839</v>
      </c>
      <c r="F164" s="44">
        <v>5812.9412439318439</v>
      </c>
      <c r="G164">
        <v>0.4822556614964153</v>
      </c>
      <c r="H164" s="45">
        <f t="shared" si="18"/>
        <v>12053.650600792485</v>
      </c>
      <c r="BD164">
        <f t="shared" si="25"/>
        <v>7980.9853690672453</v>
      </c>
      <c r="BE164">
        <f t="shared" si="19"/>
        <v>8618.3696278021107</v>
      </c>
      <c r="BF164">
        <f t="shared" si="20"/>
        <v>9255.753886536977</v>
      </c>
      <c r="BG164">
        <f t="shared" si="21"/>
        <v>9893.1381452718415</v>
      </c>
      <c r="BH164">
        <f t="shared" si="22"/>
        <v>10530.522404006708</v>
      </c>
      <c r="BI164">
        <f t="shared" si="23"/>
        <v>11167.906662741572</v>
      </c>
      <c r="BJ164">
        <f t="shared" si="24"/>
        <v>11805.290921476439</v>
      </c>
    </row>
    <row r="165" spans="1:62" x14ac:dyDescent="0.25">
      <c r="A165">
        <v>162</v>
      </c>
      <c r="B165" s="6">
        <v>11724.122524681647</v>
      </c>
      <c r="C165" s="44">
        <v>22256.202395912605</v>
      </c>
      <c r="D165">
        <v>6.530453187639977</v>
      </c>
      <c r="E165">
        <v>7.0179537866402191</v>
      </c>
      <c r="F165" s="44">
        <v>10532.079871230959</v>
      </c>
      <c r="G165">
        <v>0.48750059900024212</v>
      </c>
      <c r="H165" s="45">
        <f t="shared" si="18"/>
        <v>21604.239856997032</v>
      </c>
      <c r="BD165">
        <f t="shared" si="25"/>
        <v>-3401.6629364497676</v>
      </c>
      <c r="BE165">
        <f t="shared" si="19"/>
        <v>-990.38462896769124</v>
      </c>
      <c r="BF165">
        <f t="shared" si="20"/>
        <v>1420.893678514386</v>
      </c>
      <c r="BG165">
        <f t="shared" si="21"/>
        <v>3832.1719859964614</v>
      </c>
      <c r="BH165">
        <f t="shared" si="22"/>
        <v>6243.4502934785378</v>
      </c>
      <c r="BI165">
        <f t="shared" si="23"/>
        <v>8654.7286009606159</v>
      </c>
      <c r="BJ165">
        <f t="shared" si="24"/>
        <v>11066.00690844269</v>
      </c>
    </row>
    <row r="166" spans="1:62" x14ac:dyDescent="0.25">
      <c r="A166">
        <v>163</v>
      </c>
      <c r="B166" s="6">
        <v>19657.242359981541</v>
      </c>
      <c r="C166" s="44">
        <v>30429.162087122801</v>
      </c>
      <c r="D166">
        <v>8.9970189834719765</v>
      </c>
      <c r="E166">
        <v>9.2502059676562549</v>
      </c>
      <c r="F166" s="44">
        <v>10771.91972714126</v>
      </c>
      <c r="G166">
        <v>0.25318698418427843</v>
      </c>
      <c r="H166" s="45">
        <f t="shared" si="18"/>
        <v>42545.313938022482</v>
      </c>
      <c r="BD166">
        <f t="shared" si="25"/>
        <v>-8094.5768762297484</v>
      </c>
      <c r="BE166">
        <f t="shared" si="19"/>
        <v>-5657.0738812285381</v>
      </c>
      <c r="BF166">
        <f t="shared" si="20"/>
        <v>-3219.5708862273268</v>
      </c>
      <c r="BG166">
        <f t="shared" si="21"/>
        <v>-782.06789122611735</v>
      </c>
      <c r="BH166">
        <f t="shared" si="22"/>
        <v>1655.4351037750948</v>
      </c>
      <c r="BI166">
        <f t="shared" si="23"/>
        <v>4092.9380987763052</v>
      </c>
      <c r="BJ166">
        <f t="shared" si="24"/>
        <v>6530.4410937775137</v>
      </c>
    </row>
    <row r="167" spans="1:62" x14ac:dyDescent="0.25">
      <c r="A167">
        <v>164</v>
      </c>
      <c r="B167" s="6">
        <v>25212.197774704495</v>
      </c>
      <c r="C167" s="44">
        <v>40865.194605164652</v>
      </c>
      <c r="D167">
        <v>7.9412248976724467</v>
      </c>
      <c r="E167">
        <v>8.2284002118334918</v>
      </c>
      <c r="F167" s="44">
        <v>15652.996830460157</v>
      </c>
      <c r="G167">
        <v>0.28717531416104514</v>
      </c>
      <c r="H167" s="45">
        <f t="shared" si="18"/>
        <v>54506.763146368867</v>
      </c>
      <c r="BD167">
        <f t="shared" si="25"/>
        <v>-9505.9848062198671</v>
      </c>
      <c r="BE167">
        <f t="shared" si="19"/>
        <v>-8240.0498852984747</v>
      </c>
      <c r="BF167">
        <f t="shared" si="20"/>
        <v>-6974.1149643770832</v>
      </c>
      <c r="BG167">
        <f t="shared" si="21"/>
        <v>-5708.1800434556908</v>
      </c>
      <c r="BH167">
        <f t="shared" si="22"/>
        <v>-4442.2451225342984</v>
      </c>
      <c r="BI167">
        <f t="shared" si="23"/>
        <v>-3176.3102016129069</v>
      </c>
      <c r="BJ167">
        <f t="shared" si="24"/>
        <v>-1910.3752806915145</v>
      </c>
    </row>
    <row r="168" spans="1:62" x14ac:dyDescent="0.25">
      <c r="A168">
        <v>165</v>
      </c>
      <c r="B168" s="6">
        <v>14591.157502471158</v>
      </c>
      <c r="C168" s="44">
        <v>15751.678683948019</v>
      </c>
      <c r="D168">
        <v>8.2561298056659638</v>
      </c>
      <c r="E168">
        <v>8.7094720600591664</v>
      </c>
      <c r="F168" s="44">
        <v>1160.5211814768609</v>
      </c>
      <c r="G168">
        <v>0.45334225439320264</v>
      </c>
      <c r="H168" s="45">
        <f t="shared" si="18"/>
        <v>2559.9228182032475</v>
      </c>
      <c r="BD168">
        <f t="shared" si="25"/>
        <v>-14217.120259654932</v>
      </c>
      <c r="BE168">
        <f t="shared" si="19"/>
        <v>-12781.243688849707</v>
      </c>
      <c r="BF168">
        <f t="shared" si="20"/>
        <v>-11345.36711804448</v>
      </c>
      <c r="BG168">
        <f t="shared" si="21"/>
        <v>-9909.4905472392547</v>
      </c>
      <c r="BH168">
        <f t="shared" si="22"/>
        <v>-8473.6139764340296</v>
      </c>
      <c r="BI168">
        <f t="shared" si="23"/>
        <v>-7037.7374056288027</v>
      </c>
      <c r="BJ168">
        <f t="shared" si="24"/>
        <v>-5601.8608348235775</v>
      </c>
    </row>
    <row r="169" spans="1:62" x14ac:dyDescent="0.25">
      <c r="A169">
        <v>166</v>
      </c>
      <c r="B169" s="6">
        <v>21188.264412098906</v>
      </c>
      <c r="C169" s="44">
        <v>19560.249832504516</v>
      </c>
      <c r="D169">
        <v>7.4760290049549454</v>
      </c>
      <c r="E169">
        <v>8.229710108961303</v>
      </c>
      <c r="F169" s="44">
        <v>-1628.0145795943899</v>
      </c>
      <c r="G169">
        <v>0.75368110400635757</v>
      </c>
      <c r="H169" s="45">
        <f t="shared" si="18"/>
        <v>-2160.0841137456155</v>
      </c>
      <c r="BD169">
        <f t="shared" si="25"/>
        <v>1106.1900904891522</v>
      </c>
      <c r="BE169">
        <f t="shared" si="19"/>
        <v>3372.9013624551653</v>
      </c>
      <c r="BF169">
        <f t="shared" si="20"/>
        <v>5639.6126344211789</v>
      </c>
      <c r="BG169">
        <f t="shared" si="21"/>
        <v>7906.3239063871915</v>
      </c>
      <c r="BH169">
        <f t="shared" si="22"/>
        <v>10173.035178353204</v>
      </c>
      <c r="BI169">
        <f t="shared" si="23"/>
        <v>12439.746450319219</v>
      </c>
      <c r="BJ169">
        <f t="shared" si="24"/>
        <v>14706.457722285231</v>
      </c>
    </row>
    <row r="170" spans="1:62" x14ac:dyDescent="0.25">
      <c r="A170">
        <v>167</v>
      </c>
      <c r="B170" s="6">
        <v>19651.303149005165</v>
      </c>
      <c r="C170" s="44">
        <v>33732.312641762546</v>
      </c>
      <c r="D170">
        <v>9.1399048315977574</v>
      </c>
      <c r="E170">
        <v>9.2170470634965103</v>
      </c>
      <c r="F170" s="44">
        <v>14081.009492757381</v>
      </c>
      <c r="G170">
        <v>7.7142231898752911E-2</v>
      </c>
      <c r="H170" s="45">
        <f t="shared" si="18"/>
        <v>182533.08396934022</v>
      </c>
      <c r="BD170">
        <f t="shared" si="25"/>
        <v>5396.4200996261779</v>
      </c>
      <c r="BE170">
        <f t="shared" si="19"/>
        <v>9164.8256196579659</v>
      </c>
      <c r="BF170">
        <f t="shared" si="20"/>
        <v>12933.231139689753</v>
      </c>
      <c r="BG170">
        <f t="shared" si="21"/>
        <v>16701.636659721542</v>
      </c>
      <c r="BH170">
        <f t="shared" si="22"/>
        <v>20470.042179753331</v>
      </c>
      <c r="BI170">
        <f t="shared" si="23"/>
        <v>24238.447699785116</v>
      </c>
      <c r="BJ170">
        <f t="shared" si="24"/>
        <v>28006.853219816905</v>
      </c>
    </row>
    <row r="171" spans="1:62" x14ac:dyDescent="0.25">
      <c r="A171">
        <v>168</v>
      </c>
      <c r="B171" s="6">
        <v>16261.070855690034</v>
      </c>
      <c r="C171" s="44">
        <v>22803.418415227643</v>
      </c>
      <c r="D171">
        <v>6.6634643868100296</v>
      </c>
      <c r="E171">
        <v>7.1378675180654465</v>
      </c>
      <c r="F171" s="44">
        <v>6542.3475595376094</v>
      </c>
      <c r="G171">
        <v>0.47440313125541689</v>
      </c>
      <c r="H171" s="45">
        <f t="shared" si="18"/>
        <v>13790.692195105335</v>
      </c>
      <c r="BD171">
        <f t="shared" si="25"/>
        <v>-13695.298333263616</v>
      </c>
      <c r="BE171">
        <f t="shared" si="19"/>
        <v>-13309.587173769853</v>
      </c>
      <c r="BF171">
        <f t="shared" si="20"/>
        <v>-12923.876014276088</v>
      </c>
      <c r="BG171">
        <f t="shared" si="21"/>
        <v>-12538.164854782322</v>
      </c>
      <c r="BH171">
        <f t="shared" si="22"/>
        <v>-12152.453695288557</v>
      </c>
      <c r="BI171">
        <f t="shared" si="23"/>
        <v>-11766.742535794794</v>
      </c>
      <c r="BJ171">
        <f t="shared" si="24"/>
        <v>-11381.031376301029</v>
      </c>
    </row>
    <row r="172" spans="1:62" x14ac:dyDescent="0.25">
      <c r="A172">
        <v>169</v>
      </c>
      <c r="B172" s="6">
        <v>15134.97564406224</v>
      </c>
      <c r="C172" s="44">
        <v>25343.001816322918</v>
      </c>
      <c r="D172">
        <v>6.6116126161555275</v>
      </c>
      <c r="E172">
        <v>6.9836759773249923</v>
      </c>
      <c r="F172" s="44">
        <v>10208.026172260677</v>
      </c>
      <c r="G172">
        <v>0.37206336116946481</v>
      </c>
      <c r="H172" s="45">
        <f t="shared" si="18"/>
        <v>27436.25747016567</v>
      </c>
      <c r="BD172">
        <f t="shared" si="25"/>
        <v>-4170.331903260525</v>
      </c>
      <c r="BE172">
        <f t="shared" si="19"/>
        <v>-1798.3162469834406</v>
      </c>
      <c r="BF172">
        <f t="shared" si="20"/>
        <v>573.69940929364384</v>
      </c>
      <c r="BG172">
        <f t="shared" si="21"/>
        <v>2945.7150655707283</v>
      </c>
      <c r="BH172">
        <f t="shared" si="22"/>
        <v>5317.7307218478127</v>
      </c>
      <c r="BI172">
        <f t="shared" si="23"/>
        <v>7689.7463781248971</v>
      </c>
      <c r="BJ172">
        <f t="shared" si="24"/>
        <v>10061.762034401983</v>
      </c>
    </row>
    <row r="173" spans="1:62" x14ac:dyDescent="0.25">
      <c r="A173">
        <v>170</v>
      </c>
      <c r="B173" s="6">
        <v>11645.856412747082</v>
      </c>
      <c r="C173" s="44">
        <v>19938.197522748131</v>
      </c>
      <c r="D173">
        <v>5.7680988686038779</v>
      </c>
      <c r="E173">
        <v>6.0378662548410356</v>
      </c>
      <c r="F173" s="44">
        <v>8292.3411100010489</v>
      </c>
      <c r="G173">
        <v>0.26976738623715768</v>
      </c>
      <c r="H173" s="45">
        <f t="shared" si="18"/>
        <v>30738.857004423407</v>
      </c>
      <c r="BD173">
        <f t="shared" si="25"/>
        <v>-8347.7093664133536</v>
      </c>
      <c r="BE173">
        <f t="shared" si="19"/>
        <v>-6487.3925605660297</v>
      </c>
      <c r="BF173">
        <f t="shared" si="20"/>
        <v>-4627.075754718705</v>
      </c>
      <c r="BG173">
        <f t="shared" si="21"/>
        <v>-2766.7589488713811</v>
      </c>
      <c r="BH173">
        <f t="shared" si="22"/>
        <v>-906.44214302405635</v>
      </c>
      <c r="BI173">
        <f t="shared" si="23"/>
        <v>953.8746628232675</v>
      </c>
      <c r="BJ173">
        <f t="shared" si="24"/>
        <v>2814.1914686705913</v>
      </c>
    </row>
    <row r="174" spans="1:62" x14ac:dyDescent="0.25">
      <c r="A174">
        <v>171</v>
      </c>
      <c r="B174" s="6">
        <v>18084.323457401759</v>
      </c>
      <c r="C174" s="44">
        <v>20783.639578506321</v>
      </c>
      <c r="D174">
        <v>6.4976568641952115</v>
      </c>
      <c r="E174">
        <v>7.2132733784085845</v>
      </c>
      <c r="F174" s="44">
        <v>2699.3161211045626</v>
      </c>
      <c r="G174">
        <v>0.71561651421337302</v>
      </c>
      <c r="H174" s="45">
        <f t="shared" si="18"/>
        <v>3772.0148536143429</v>
      </c>
      <c r="BD174">
        <f t="shared" si="25"/>
        <v>-6943.5041788152603</v>
      </c>
      <c r="BE174">
        <f t="shared" si="19"/>
        <v>-5594.6672476294716</v>
      </c>
      <c r="BF174">
        <f t="shared" si="20"/>
        <v>-4245.8303164436838</v>
      </c>
      <c r="BG174">
        <f t="shared" si="21"/>
        <v>-2896.9933852578952</v>
      </c>
      <c r="BH174">
        <f t="shared" si="22"/>
        <v>-1548.1564540721065</v>
      </c>
      <c r="BI174">
        <f t="shared" si="23"/>
        <v>-199.31952288631874</v>
      </c>
      <c r="BJ174">
        <f t="shared" si="24"/>
        <v>1149.517408299469</v>
      </c>
    </row>
    <row r="175" spans="1:62" x14ac:dyDescent="0.25">
      <c r="A175">
        <v>172</v>
      </c>
      <c r="B175" s="6">
        <v>24570.121642773862</v>
      </c>
      <c r="C175" s="44">
        <v>22710.509626475337</v>
      </c>
      <c r="D175">
        <v>6.2936568685358436</v>
      </c>
      <c r="E175">
        <v>6.9302403831051951</v>
      </c>
      <c r="F175" s="44">
        <v>-1859.6120162985244</v>
      </c>
      <c r="G175">
        <v>0.63658351456935147</v>
      </c>
      <c r="H175" s="45">
        <f t="shared" si="18"/>
        <v>-2921.2380995391491</v>
      </c>
      <c r="BD175">
        <f t="shared" si="25"/>
        <v>878.76644996230243</v>
      </c>
      <c r="BE175">
        <f t="shared" si="19"/>
        <v>4456.8490210291675</v>
      </c>
      <c r="BF175">
        <f t="shared" si="20"/>
        <v>8034.9315920960325</v>
      </c>
      <c r="BG175">
        <f t="shared" si="21"/>
        <v>11613.014163162898</v>
      </c>
      <c r="BH175">
        <f t="shared" si="22"/>
        <v>15191.096734229763</v>
      </c>
      <c r="BI175">
        <f t="shared" si="23"/>
        <v>18769.179305296628</v>
      </c>
      <c r="BJ175">
        <f t="shared" si="24"/>
        <v>22347.261876363493</v>
      </c>
    </row>
    <row r="176" spans="1:62" x14ac:dyDescent="0.25">
      <c r="A176">
        <v>173</v>
      </c>
      <c r="B176" s="6">
        <v>16728.587050156842</v>
      </c>
      <c r="C176" s="44">
        <v>22261.450183500521</v>
      </c>
      <c r="D176">
        <v>7.3559776271971762</v>
      </c>
      <c r="E176">
        <v>7.6165337686282157</v>
      </c>
      <c r="F176" s="44">
        <v>5532.8631333436788</v>
      </c>
      <c r="G176">
        <v>0.26055614143103956</v>
      </c>
      <c r="H176" s="45">
        <f t="shared" si="18"/>
        <v>21234.821420657405</v>
      </c>
      <c r="BD176">
        <f t="shared" si="25"/>
        <v>5042.5295891452815</v>
      </c>
      <c r="BE176">
        <f t="shared" si="19"/>
        <v>8225.4471619920387</v>
      </c>
      <c r="BF176">
        <f t="shared" si="20"/>
        <v>11408.364734838797</v>
      </c>
      <c r="BG176">
        <f t="shared" si="21"/>
        <v>14591.282307685553</v>
      </c>
      <c r="BH176">
        <f t="shared" si="22"/>
        <v>17774.199880532309</v>
      </c>
      <c r="BI176">
        <f t="shared" si="23"/>
        <v>20957.117453379069</v>
      </c>
      <c r="BJ176">
        <f t="shared" si="24"/>
        <v>24140.035026225825</v>
      </c>
    </row>
    <row r="177" spans="1:62" x14ac:dyDescent="0.25">
      <c r="A177">
        <v>174</v>
      </c>
      <c r="B177" s="6">
        <v>14758.272925061397</v>
      </c>
      <c r="C177" s="44">
        <v>25904.044054632908</v>
      </c>
      <c r="D177">
        <v>7.6400184736390973</v>
      </c>
      <c r="E177">
        <v>7.8107354185928415</v>
      </c>
      <c r="F177" s="44">
        <v>11145.771129571511</v>
      </c>
      <c r="G177">
        <v>0.17071694495374423</v>
      </c>
      <c r="H177" s="45">
        <f t="shared" si="18"/>
        <v>65288.018905161749</v>
      </c>
      <c r="BD177">
        <f t="shared" si="25"/>
        <v>-4230.0824261884809</v>
      </c>
      <c r="BE177">
        <f t="shared" si="19"/>
        <v>-2927.301719033283</v>
      </c>
      <c r="BF177">
        <f t="shared" si="20"/>
        <v>-1624.5210118780856</v>
      </c>
      <c r="BG177">
        <f t="shared" si="21"/>
        <v>-321.74030472288723</v>
      </c>
      <c r="BH177">
        <f t="shared" si="22"/>
        <v>981.04040243230975</v>
      </c>
      <c r="BI177">
        <f t="shared" si="23"/>
        <v>2283.8211095875076</v>
      </c>
      <c r="BJ177">
        <f t="shared" si="24"/>
        <v>3586.6018167427064</v>
      </c>
    </row>
    <row r="178" spans="1:62" x14ac:dyDescent="0.25">
      <c r="A178">
        <v>175</v>
      </c>
      <c r="B178" s="6">
        <v>11579.722211593436</v>
      </c>
      <c r="C178" s="44">
        <v>23550.051584324447</v>
      </c>
      <c r="D178">
        <v>6.6007699634239767</v>
      </c>
      <c r="E178">
        <v>7.4409434514436201</v>
      </c>
      <c r="F178" s="44">
        <v>11970.32937273101</v>
      </c>
      <c r="G178">
        <v>0.84017348801964342</v>
      </c>
      <c r="H178" s="45">
        <f t="shared" si="18"/>
        <v>14247.449536816546</v>
      </c>
      <c r="BD178">
        <f t="shared" si="25"/>
        <v>-10292.186404802789</v>
      </c>
      <c r="BE178">
        <f t="shared" si="19"/>
        <v>-9438.6016800340694</v>
      </c>
      <c r="BF178">
        <f t="shared" si="20"/>
        <v>-8585.0169552653479</v>
      </c>
      <c r="BG178">
        <f t="shared" si="21"/>
        <v>-7731.4322304966263</v>
      </c>
      <c r="BH178">
        <f t="shared" si="22"/>
        <v>-6877.8475057279047</v>
      </c>
      <c r="BI178">
        <f t="shared" si="23"/>
        <v>-6024.2627809591841</v>
      </c>
      <c r="BJ178">
        <f t="shared" si="24"/>
        <v>-5170.6780561904625</v>
      </c>
    </row>
    <row r="179" spans="1:62" x14ac:dyDescent="0.25">
      <c r="A179">
        <v>176</v>
      </c>
      <c r="B179" s="6">
        <v>19831.898454823749</v>
      </c>
      <c r="C179" s="44">
        <v>20707.491314317718</v>
      </c>
      <c r="D179">
        <v>6.4132616020017297</v>
      </c>
      <c r="E179">
        <v>6.4509248378822299</v>
      </c>
      <c r="F179" s="44">
        <v>875.59285949396872</v>
      </c>
      <c r="G179">
        <v>3.7663235880500245E-2</v>
      </c>
      <c r="H179" s="45">
        <f t="shared" si="18"/>
        <v>23247.945616571356</v>
      </c>
      <c r="BD179">
        <f t="shared" si="25"/>
        <v>-7769.4619326327929</v>
      </c>
      <c r="BE179">
        <f t="shared" si="19"/>
        <v>-3568.5944925345757</v>
      </c>
      <c r="BF179">
        <f t="shared" si="20"/>
        <v>632.27294756364063</v>
      </c>
      <c r="BG179">
        <f t="shared" si="21"/>
        <v>4833.1403876618588</v>
      </c>
      <c r="BH179">
        <f t="shared" si="22"/>
        <v>9034.0078277600751</v>
      </c>
      <c r="BI179">
        <f t="shared" si="23"/>
        <v>13234.875267858291</v>
      </c>
      <c r="BJ179">
        <f t="shared" si="24"/>
        <v>17435.74270795651</v>
      </c>
    </row>
    <row r="180" spans="1:62" x14ac:dyDescent="0.25">
      <c r="A180">
        <v>177</v>
      </c>
      <c r="B180" s="6">
        <v>26602.495332245493</v>
      </c>
      <c r="C180" s="44">
        <v>34235.280837290695</v>
      </c>
      <c r="D180">
        <v>5.8479408646474011</v>
      </c>
      <c r="E180">
        <v>6.035278244933278</v>
      </c>
      <c r="F180" s="44">
        <v>7632.7855050452017</v>
      </c>
      <c r="G180">
        <v>0.18733738028587688</v>
      </c>
      <c r="H180" s="45">
        <f t="shared" si="18"/>
        <v>40743.526430216807</v>
      </c>
      <c r="BD180">
        <f t="shared" si="25"/>
        <v>-687.27668009146748</v>
      </c>
      <c r="BE180">
        <f t="shared" si="19"/>
        <v>-498.96050068896625</v>
      </c>
      <c r="BF180">
        <f t="shared" si="20"/>
        <v>-310.64432128646501</v>
      </c>
      <c r="BG180">
        <f t="shared" si="21"/>
        <v>-122.32814188396378</v>
      </c>
      <c r="BH180">
        <f t="shared" si="22"/>
        <v>65.988037518537453</v>
      </c>
      <c r="BI180">
        <f t="shared" si="23"/>
        <v>254.30421692103869</v>
      </c>
      <c r="BJ180">
        <f t="shared" si="24"/>
        <v>442.62039632353981</v>
      </c>
    </row>
    <row r="181" spans="1:62" x14ac:dyDescent="0.25">
      <c r="A181">
        <v>178</v>
      </c>
      <c r="B181" s="6">
        <v>26320.568130811476</v>
      </c>
      <c r="C181" s="44">
        <v>20887.938620715762</v>
      </c>
      <c r="D181">
        <v>6.9214927923735718</v>
      </c>
      <c r="E181">
        <v>7.2100541081565392</v>
      </c>
      <c r="F181" s="44">
        <v>-5432.6295100957141</v>
      </c>
      <c r="G181">
        <v>0.2885613157829674</v>
      </c>
      <c r="H181" s="45">
        <f t="shared" si="18"/>
        <v>-18826.603612320996</v>
      </c>
      <c r="BD181">
        <f t="shared" si="25"/>
        <v>-6696.0986036158174</v>
      </c>
      <c r="BE181">
        <f t="shared" si="19"/>
        <v>-5759.4117021864331</v>
      </c>
      <c r="BF181">
        <f t="shared" si="20"/>
        <v>-4822.7248007570488</v>
      </c>
      <c r="BG181">
        <f t="shared" si="21"/>
        <v>-3886.037899327664</v>
      </c>
      <c r="BH181">
        <f t="shared" si="22"/>
        <v>-2949.3509978982802</v>
      </c>
      <c r="BI181">
        <f t="shared" si="23"/>
        <v>-2012.6640964688959</v>
      </c>
      <c r="BJ181">
        <f t="shared" si="24"/>
        <v>-1075.9771950395107</v>
      </c>
    </row>
    <row r="182" spans="1:62" x14ac:dyDescent="0.25">
      <c r="A182">
        <v>179</v>
      </c>
      <c r="B182" s="6">
        <v>8658.5361427069092</v>
      </c>
      <c r="C182" s="44">
        <v>16489.741111945827</v>
      </c>
      <c r="D182">
        <v>7.6257223074699576</v>
      </c>
      <c r="E182">
        <v>8.2633806679506883</v>
      </c>
      <c r="F182" s="44">
        <v>7831.2049692389173</v>
      </c>
      <c r="G182">
        <v>0.63765836048073066</v>
      </c>
      <c r="H182" s="45">
        <f t="shared" si="18"/>
        <v>12281.19233524198</v>
      </c>
      <c r="BD182">
        <f t="shared" si="25"/>
        <v>6875.4360890105509</v>
      </c>
      <c r="BE182">
        <f t="shared" si="19"/>
        <v>8318.2426679253877</v>
      </c>
      <c r="BF182">
        <f t="shared" si="20"/>
        <v>9761.0492468402263</v>
      </c>
      <c r="BG182">
        <f t="shared" si="21"/>
        <v>11203.855825755061</v>
      </c>
      <c r="BH182">
        <f t="shared" si="22"/>
        <v>12646.6624046699</v>
      </c>
      <c r="BI182">
        <f t="shared" si="23"/>
        <v>14089.468983584737</v>
      </c>
      <c r="BJ182">
        <f t="shared" si="24"/>
        <v>15532.275562499573</v>
      </c>
    </row>
    <row r="183" spans="1:62" x14ac:dyDescent="0.25">
      <c r="A183">
        <v>180</v>
      </c>
      <c r="B183" s="6">
        <v>18914.089943202151</v>
      </c>
      <c r="C183" s="44">
        <v>22684.799517013093</v>
      </c>
      <c r="D183">
        <v>5.6305518746295631</v>
      </c>
      <c r="E183">
        <v>5.9304804759835594</v>
      </c>
      <c r="F183" s="44">
        <v>3770.7095738109419</v>
      </c>
      <c r="G183">
        <v>0.29992860135399635</v>
      </c>
      <c r="H183" s="45">
        <f t="shared" si="18"/>
        <v>12572.023997673004</v>
      </c>
      <c r="BD183">
        <f t="shared" si="25"/>
        <v>-4642.9131668352638</v>
      </c>
      <c r="BE183">
        <f t="shared" si="19"/>
        <v>-1454.6213644316103</v>
      </c>
      <c r="BF183">
        <f t="shared" si="20"/>
        <v>1733.6704379720431</v>
      </c>
      <c r="BG183">
        <f t="shared" si="21"/>
        <v>4921.9622403756966</v>
      </c>
      <c r="BH183">
        <f t="shared" si="22"/>
        <v>8110.2540427793483</v>
      </c>
      <c r="BI183">
        <f t="shared" si="23"/>
        <v>11298.545845183004</v>
      </c>
      <c r="BJ183">
        <f t="shared" si="24"/>
        <v>14486.837647586655</v>
      </c>
    </row>
    <row r="184" spans="1:62" x14ac:dyDescent="0.25">
      <c r="A184">
        <v>181</v>
      </c>
      <c r="B184" s="6">
        <v>25096.076147658063</v>
      </c>
      <c r="C184" s="44">
        <v>31077.668320151733</v>
      </c>
      <c r="D184">
        <v>7.9909258678103772</v>
      </c>
      <c r="E184">
        <v>8.0211857188079012</v>
      </c>
      <c r="F184" s="44">
        <v>5981.5921724936707</v>
      </c>
      <c r="G184">
        <v>3.025985099752404E-2</v>
      </c>
      <c r="H184" s="45">
        <f t="shared" si="18"/>
        <v>197674.21105223233</v>
      </c>
      <c r="BD184">
        <f t="shared" si="25"/>
        <v>-2271.0665670409603</v>
      </c>
      <c r="BE184">
        <f t="shared" si="19"/>
        <v>-771.42356027097867</v>
      </c>
      <c r="BF184">
        <f t="shared" si="20"/>
        <v>728.21944649900342</v>
      </c>
      <c r="BG184">
        <f t="shared" si="21"/>
        <v>2227.8624532689846</v>
      </c>
      <c r="BH184">
        <f t="shared" si="22"/>
        <v>3727.5054600389667</v>
      </c>
      <c r="BI184">
        <f t="shared" si="23"/>
        <v>5227.1484668089488</v>
      </c>
      <c r="BJ184">
        <f t="shared" si="24"/>
        <v>6726.7914735789309</v>
      </c>
    </row>
    <row r="185" spans="1:62" x14ac:dyDescent="0.25">
      <c r="A185">
        <v>182</v>
      </c>
      <c r="B185" s="6">
        <v>22069.296431911422</v>
      </c>
      <c r="C185" s="44">
        <v>22155.073395346237</v>
      </c>
      <c r="D185">
        <v>7.4570533353523007</v>
      </c>
      <c r="E185">
        <v>8.3422732160039068</v>
      </c>
      <c r="F185" s="44">
        <v>85.776963434815116</v>
      </c>
      <c r="G185">
        <v>0.88521988065160606</v>
      </c>
      <c r="H185" s="45">
        <f t="shared" si="18"/>
        <v>96.899047693862357</v>
      </c>
      <c r="BD185">
        <f t="shared" si="25"/>
        <v>-5830.2929175060508</v>
      </c>
      <c r="BE185">
        <f t="shared" si="19"/>
        <v>-5678.99366251843</v>
      </c>
      <c r="BF185">
        <f t="shared" si="20"/>
        <v>-5527.6944075308102</v>
      </c>
      <c r="BG185">
        <f t="shared" si="21"/>
        <v>-5376.3951525431894</v>
      </c>
      <c r="BH185">
        <f t="shared" si="22"/>
        <v>-5225.0958975555695</v>
      </c>
      <c r="BI185">
        <f t="shared" si="23"/>
        <v>-5073.7966425679497</v>
      </c>
      <c r="BJ185">
        <f t="shared" si="24"/>
        <v>-4922.4973875803298</v>
      </c>
    </row>
    <row r="186" spans="1:62" x14ac:dyDescent="0.25">
      <c r="A186">
        <v>183</v>
      </c>
      <c r="B186" s="6">
        <v>7202.3098640548033</v>
      </c>
      <c r="C186" s="44">
        <v>23998.663100182406</v>
      </c>
      <c r="D186">
        <v>6.4113235641123998</v>
      </c>
      <c r="E186">
        <v>6.9262164228506027</v>
      </c>
      <c r="F186" s="44">
        <v>16796.353236127601</v>
      </c>
      <c r="G186">
        <v>0.5148928587382029</v>
      </c>
      <c r="H186" s="45">
        <f t="shared" si="18"/>
        <v>32621.06465661374</v>
      </c>
      <c r="BD186">
        <f t="shared" si="25"/>
        <v>4340.3224398232151</v>
      </c>
      <c r="BE186">
        <f t="shared" si="19"/>
        <v>8766.4218430812452</v>
      </c>
      <c r="BF186">
        <f t="shared" si="20"/>
        <v>13192.521246339276</v>
      </c>
      <c r="BG186">
        <f t="shared" si="21"/>
        <v>17618.620649597306</v>
      </c>
      <c r="BH186">
        <f t="shared" si="22"/>
        <v>22044.720052855337</v>
      </c>
      <c r="BI186">
        <f t="shared" si="23"/>
        <v>26470.819456113368</v>
      </c>
      <c r="BJ186">
        <f t="shared" si="24"/>
        <v>30896.918859371395</v>
      </c>
    </row>
    <row r="187" spans="1:62" x14ac:dyDescent="0.25">
      <c r="A187">
        <v>184</v>
      </c>
      <c r="B187" s="6">
        <v>15080.43793383977</v>
      </c>
      <c r="C187" s="44">
        <v>18769.142877437065</v>
      </c>
      <c r="D187">
        <v>6.7066160950609177</v>
      </c>
      <c r="E187">
        <v>6.9351458863253983</v>
      </c>
      <c r="F187" s="44">
        <v>3688.7049435972949</v>
      </c>
      <c r="G187">
        <v>0.22852979126448059</v>
      </c>
      <c r="H187" s="45">
        <f t="shared" si="18"/>
        <v>16141.024429188346</v>
      </c>
      <c r="BD187">
        <f t="shared" si="25"/>
        <v>-14221.888942436586</v>
      </c>
      <c r="BE187">
        <f t="shared" si="19"/>
        <v>-11647.424648745571</v>
      </c>
      <c r="BF187">
        <f t="shared" si="20"/>
        <v>-9072.960355054558</v>
      </c>
      <c r="BG187">
        <f t="shared" si="21"/>
        <v>-6498.496061363543</v>
      </c>
      <c r="BH187">
        <f t="shared" si="22"/>
        <v>-3924.0317676725281</v>
      </c>
      <c r="BI187">
        <f t="shared" si="23"/>
        <v>-1349.5674739815149</v>
      </c>
      <c r="BJ187">
        <f t="shared" si="24"/>
        <v>1224.8968197095019</v>
      </c>
    </row>
    <row r="188" spans="1:62" x14ac:dyDescent="0.25">
      <c r="A188">
        <v>185</v>
      </c>
      <c r="B188" s="6">
        <v>18642.59815049747</v>
      </c>
      <c r="C188" s="44">
        <v>28352.253531666975</v>
      </c>
      <c r="D188">
        <v>6.4203873096004127</v>
      </c>
      <c r="E188">
        <v>6.4992840879888574</v>
      </c>
      <c r="F188" s="44">
        <v>9709.6553811695048</v>
      </c>
      <c r="G188">
        <v>7.8896778388444666E-2</v>
      </c>
      <c r="H188" s="45">
        <f t="shared" si="18"/>
        <v>123067.83089880378</v>
      </c>
      <c r="BD188">
        <f t="shared" si="25"/>
        <v>-2546.0559872748918</v>
      </c>
      <c r="BE188">
        <f t="shared" si="19"/>
        <v>-1403.4070309524891</v>
      </c>
      <c r="BF188">
        <f t="shared" si="20"/>
        <v>-260.75807463008596</v>
      </c>
      <c r="BG188">
        <f t="shared" si="21"/>
        <v>881.89088169231673</v>
      </c>
      <c r="BH188">
        <f t="shared" si="22"/>
        <v>2024.5398380147199</v>
      </c>
      <c r="BI188">
        <f t="shared" si="23"/>
        <v>3167.188794337123</v>
      </c>
      <c r="BJ188">
        <f t="shared" si="24"/>
        <v>4309.8377506595252</v>
      </c>
    </row>
    <row r="189" spans="1:62" x14ac:dyDescent="0.25">
      <c r="A189">
        <v>186</v>
      </c>
      <c r="B189" s="6">
        <v>14288.919350383276</v>
      </c>
      <c r="C189" s="44">
        <v>25259.247228706114</v>
      </c>
      <c r="D189">
        <v>7.5059022007069549</v>
      </c>
      <c r="E189">
        <v>7.7822385258310494</v>
      </c>
      <c r="F189" s="44">
        <v>10970.327878322838</v>
      </c>
      <c r="G189">
        <v>0.27633632512409445</v>
      </c>
      <c r="H189" s="45">
        <f t="shared" si="18"/>
        <v>39699.188564501572</v>
      </c>
      <c r="BD189">
        <f t="shared" si="25"/>
        <v>-9315.1714892272812</v>
      </c>
      <c r="BE189">
        <f t="shared" si="19"/>
        <v>-8920.6875972850576</v>
      </c>
      <c r="BF189">
        <f t="shared" si="20"/>
        <v>-8526.2037053428357</v>
      </c>
      <c r="BG189">
        <f t="shared" si="21"/>
        <v>-8131.7198134006112</v>
      </c>
      <c r="BH189">
        <f t="shared" si="22"/>
        <v>-7737.2359214583885</v>
      </c>
      <c r="BI189">
        <f t="shared" si="23"/>
        <v>-7342.7520295161648</v>
      </c>
      <c r="BJ189">
        <f t="shared" si="24"/>
        <v>-6948.2681375739412</v>
      </c>
    </row>
    <row r="190" spans="1:62" x14ac:dyDescent="0.25">
      <c r="A190">
        <v>187</v>
      </c>
      <c r="B190" s="6">
        <v>7577.9578179229566</v>
      </c>
      <c r="C190" s="44">
        <v>23120.579528545688</v>
      </c>
      <c r="D190">
        <v>8.5743708606776767</v>
      </c>
      <c r="E190">
        <v>8.7044969858769381</v>
      </c>
      <c r="F190" s="44">
        <v>15542.62171062273</v>
      </c>
      <c r="G190">
        <v>0.13012612519926137</v>
      </c>
      <c r="H190" s="45">
        <f t="shared" si="18"/>
        <v>119442.74592686446</v>
      </c>
      <c r="BD190">
        <f t="shared" si="25"/>
        <v>-9588.646252702365</v>
      </c>
      <c r="BE190">
        <f t="shared" si="19"/>
        <v>-8206.9646270818939</v>
      </c>
      <c r="BF190">
        <f t="shared" si="20"/>
        <v>-6825.283001461421</v>
      </c>
      <c r="BG190">
        <f t="shared" si="21"/>
        <v>-5443.601375840949</v>
      </c>
      <c r="BH190">
        <f t="shared" si="22"/>
        <v>-4061.919750220477</v>
      </c>
      <c r="BI190">
        <f t="shared" si="23"/>
        <v>-2680.2381246000041</v>
      </c>
      <c r="BJ190">
        <f t="shared" si="24"/>
        <v>-1298.556498979533</v>
      </c>
    </row>
    <row r="191" spans="1:62" x14ac:dyDescent="0.25">
      <c r="A191">
        <v>188</v>
      </c>
      <c r="B191" s="6">
        <v>11005.712732519656</v>
      </c>
      <c r="C191" s="44">
        <v>20618.505819770369</v>
      </c>
      <c r="D191">
        <v>5.9476277449102986</v>
      </c>
      <c r="E191">
        <v>6.078461651460481</v>
      </c>
      <c r="F191" s="44">
        <v>9612.7930872507131</v>
      </c>
      <c r="G191">
        <v>0.13083390655018245</v>
      </c>
      <c r="H191" s="45">
        <f t="shared" si="18"/>
        <v>73473.255830388618</v>
      </c>
      <c r="BD191">
        <f t="shared" si="25"/>
        <v>-14891.991084626423</v>
      </c>
      <c r="BE191">
        <f t="shared" si="19"/>
        <v>-14241.360458630117</v>
      </c>
      <c r="BF191">
        <f t="shared" si="20"/>
        <v>-13590.72983263381</v>
      </c>
      <c r="BG191">
        <f t="shared" si="21"/>
        <v>-12940.099206637504</v>
      </c>
      <c r="BH191">
        <f t="shared" si="22"/>
        <v>-12289.468580641196</v>
      </c>
      <c r="BI191">
        <f t="shared" si="23"/>
        <v>-11638.837954644889</v>
      </c>
      <c r="BJ191">
        <f t="shared" si="24"/>
        <v>-10988.207328648583</v>
      </c>
    </row>
    <row r="192" spans="1:62" x14ac:dyDescent="0.25">
      <c r="A192">
        <v>189</v>
      </c>
      <c r="B192" s="6">
        <v>16438.424548876043</v>
      </c>
      <c r="C192" s="44">
        <v>22404.528514892478</v>
      </c>
      <c r="D192">
        <v>6.559485246606001</v>
      </c>
      <c r="E192">
        <v>7.4310148591968357</v>
      </c>
      <c r="F192" s="44">
        <v>5966.1039660164352</v>
      </c>
      <c r="G192">
        <v>0.87152961259083472</v>
      </c>
      <c r="H192" s="45">
        <f t="shared" si="18"/>
        <v>6845.5550790531761</v>
      </c>
      <c r="BD192">
        <f t="shared" si="25"/>
        <v>-8958.6235544998017</v>
      </c>
      <c r="BE192">
        <f t="shared" si="19"/>
        <v>-8304.4540217488884</v>
      </c>
      <c r="BF192">
        <f t="shared" si="20"/>
        <v>-7650.284488997976</v>
      </c>
      <c r="BG192">
        <f t="shared" si="21"/>
        <v>-6996.1149562470637</v>
      </c>
      <c r="BH192">
        <f t="shared" si="22"/>
        <v>-6341.9454234961522</v>
      </c>
      <c r="BI192">
        <f t="shared" si="23"/>
        <v>-5687.7758907452389</v>
      </c>
      <c r="BJ192">
        <f t="shared" si="24"/>
        <v>-5033.6063579943275</v>
      </c>
    </row>
    <row r="193" spans="1:62" x14ac:dyDescent="0.25">
      <c r="A193">
        <v>190</v>
      </c>
      <c r="B193" s="6">
        <v>40525.524587479209</v>
      </c>
      <c r="C193" s="44">
        <v>39276.679885413767</v>
      </c>
      <c r="D193">
        <v>8.425294276571611</v>
      </c>
      <c r="E193">
        <v>8.7138840582448136</v>
      </c>
      <c r="F193" s="44">
        <v>-1248.8447020654421</v>
      </c>
      <c r="G193">
        <v>0.28858978167320259</v>
      </c>
      <c r="H193" s="45">
        <f t="shared" si="18"/>
        <v>-4327.4044383166229</v>
      </c>
      <c r="BD193">
        <f t="shared" si="25"/>
        <v>-1608.4559030622613</v>
      </c>
      <c r="BE193">
        <f t="shared" si="19"/>
        <v>2749.1921598919125</v>
      </c>
      <c r="BF193">
        <f t="shared" si="20"/>
        <v>7106.8402228460855</v>
      </c>
      <c r="BG193">
        <f t="shared" si="21"/>
        <v>11464.48828580026</v>
      </c>
      <c r="BH193">
        <f t="shared" si="22"/>
        <v>15822.136348754433</v>
      </c>
      <c r="BI193">
        <f t="shared" si="23"/>
        <v>20179.784411708606</v>
      </c>
      <c r="BJ193">
        <f t="shared" si="24"/>
        <v>24537.432474662779</v>
      </c>
    </row>
    <row r="194" spans="1:62" x14ac:dyDescent="0.25">
      <c r="A194">
        <v>191</v>
      </c>
      <c r="B194" s="6">
        <v>9216.5154046511252</v>
      </c>
      <c r="C194" s="44">
        <v>19079.777743424595</v>
      </c>
      <c r="D194">
        <v>6.4429749720218794</v>
      </c>
      <c r="E194">
        <v>6.7154700142694272</v>
      </c>
      <c r="F194" s="44">
        <v>9863.2623387734693</v>
      </c>
      <c r="G194">
        <v>0.27249504224754784</v>
      </c>
      <c r="H194" s="45">
        <f t="shared" si="18"/>
        <v>36196.116661136162</v>
      </c>
      <c r="BD194">
        <f t="shared" si="25"/>
        <v>2691.7936104314549</v>
      </c>
      <c r="BE194">
        <f t="shared" si="19"/>
        <v>4134.7425187974677</v>
      </c>
      <c r="BF194">
        <f t="shared" si="20"/>
        <v>5577.6914271634814</v>
      </c>
      <c r="BG194">
        <f t="shared" si="21"/>
        <v>7020.6403355294942</v>
      </c>
      <c r="BH194">
        <f t="shared" si="22"/>
        <v>8463.589243895507</v>
      </c>
      <c r="BI194">
        <f t="shared" si="23"/>
        <v>9906.5381522615207</v>
      </c>
      <c r="BJ194">
        <f t="shared" si="24"/>
        <v>11349.487060627533</v>
      </c>
    </row>
    <row r="195" spans="1:62" x14ac:dyDescent="0.25">
      <c r="A195">
        <v>192</v>
      </c>
      <c r="B195" s="6">
        <v>15660.272697437922</v>
      </c>
      <c r="C195" s="44">
        <v>30270.775899757951</v>
      </c>
      <c r="D195">
        <v>7.9707469240876696</v>
      </c>
      <c r="E195">
        <v>8.2750471161948003</v>
      </c>
      <c r="F195" s="44">
        <v>14610.503202320029</v>
      </c>
      <c r="G195">
        <v>0.30430019210713066</v>
      </c>
      <c r="H195" s="45">
        <f t="shared" si="18"/>
        <v>48013.453758111056</v>
      </c>
      <c r="BD195">
        <f t="shared" si="25"/>
        <v>-8500.7871275357302</v>
      </c>
      <c r="BE195">
        <f t="shared" si="19"/>
        <v>-7138.311916297991</v>
      </c>
      <c r="BF195">
        <f t="shared" si="20"/>
        <v>-5775.8367050602519</v>
      </c>
      <c r="BG195">
        <f t="shared" si="21"/>
        <v>-4413.3614938225128</v>
      </c>
      <c r="BH195">
        <f t="shared" si="22"/>
        <v>-3050.8862825847737</v>
      </c>
      <c r="BI195">
        <f t="shared" si="23"/>
        <v>-1688.4110713470345</v>
      </c>
      <c r="BJ195">
        <f t="shared" si="24"/>
        <v>-325.93586010929539</v>
      </c>
    </row>
    <row r="196" spans="1:62" x14ac:dyDescent="0.25">
      <c r="A196">
        <v>193</v>
      </c>
      <c r="B196" s="6">
        <v>20154.066542163444</v>
      </c>
      <c r="C196" s="44">
        <v>29323.533020403156</v>
      </c>
      <c r="D196">
        <v>6.8006592425016201</v>
      </c>
      <c r="E196">
        <v>7.280166681829642</v>
      </c>
      <c r="F196" s="44">
        <v>9169.4664782397122</v>
      </c>
      <c r="G196">
        <v>0.47950743932802187</v>
      </c>
      <c r="H196" s="45">
        <f t="shared" ref="H196:H259" si="26">F196/G196</f>
        <v>19122.678244762446</v>
      </c>
      <c r="BD196">
        <f t="shared" si="25"/>
        <v>-13089.002241784376</v>
      </c>
      <c r="BE196">
        <f t="shared" si="19"/>
        <v>-11567.501281248722</v>
      </c>
      <c r="BF196">
        <f t="shared" si="20"/>
        <v>-10046.000320713069</v>
      </c>
      <c r="BG196">
        <f t="shared" si="21"/>
        <v>-8524.4993601774149</v>
      </c>
      <c r="BH196">
        <f t="shared" si="22"/>
        <v>-7002.9983996417623</v>
      </c>
      <c r="BI196">
        <f t="shared" si="23"/>
        <v>-5481.4974391061096</v>
      </c>
      <c r="BJ196">
        <f t="shared" si="24"/>
        <v>-3959.996478570456</v>
      </c>
    </row>
    <row r="197" spans="1:62" x14ac:dyDescent="0.25">
      <c r="A197">
        <v>194</v>
      </c>
      <c r="B197" s="6">
        <v>36243.509773352169</v>
      </c>
      <c r="C197" s="44">
        <v>40010.242622361991</v>
      </c>
      <c r="D197">
        <v>7.9447658568095427</v>
      </c>
      <c r="E197">
        <v>8.6326456693417004</v>
      </c>
      <c r="F197" s="44">
        <v>3766.7328490098225</v>
      </c>
      <c r="G197">
        <v>0.68787981253215769</v>
      </c>
      <c r="H197" s="45">
        <f t="shared" si="26"/>
        <v>5475.8589805740685</v>
      </c>
      <c r="BD197">
        <f t="shared" si="25"/>
        <v>-6771.9292815996032</v>
      </c>
      <c r="BE197">
        <f t="shared" ref="BE197:BE260" si="27">($BE$3*G196)-F196</f>
        <v>-4374.3920849594933</v>
      </c>
      <c r="BF197">
        <f t="shared" ref="BF197:BF260" si="28">($BF$3*G196)-F196</f>
        <v>-1976.8548883193844</v>
      </c>
      <c r="BG197">
        <f t="shared" ref="BG197:BG260" si="29">($BG$3*G196)-F196</f>
        <v>420.6823083207255</v>
      </c>
      <c r="BH197">
        <f t="shared" ref="BH197:BH260" si="30">($BH$3*G196)-F196</f>
        <v>2818.2195049608345</v>
      </c>
      <c r="BI197">
        <f t="shared" ref="BI197:BI260" si="31">($BI$3*G196)-F196</f>
        <v>5215.7567016009434</v>
      </c>
      <c r="BJ197">
        <f t="shared" ref="BJ197:BJ260" si="32">($BJ$3*G196)-F196</f>
        <v>7613.2938982410524</v>
      </c>
    </row>
    <row r="198" spans="1:62" x14ac:dyDescent="0.25">
      <c r="A198">
        <v>195</v>
      </c>
      <c r="B198" s="6">
        <v>16117.700618742785</v>
      </c>
      <c r="C198" s="44">
        <v>19256.10436522527</v>
      </c>
      <c r="D198">
        <v>7.2646720297091543</v>
      </c>
      <c r="E198">
        <v>7.8135091311667537</v>
      </c>
      <c r="F198" s="44">
        <v>3138.4037464824851</v>
      </c>
      <c r="G198">
        <v>0.54883710145759945</v>
      </c>
      <c r="H198" s="45">
        <f t="shared" si="26"/>
        <v>5718.2791362820126</v>
      </c>
      <c r="BD198">
        <f t="shared" si="25"/>
        <v>-327.3337863490342</v>
      </c>
      <c r="BE198">
        <f t="shared" si="27"/>
        <v>3112.0652763117541</v>
      </c>
      <c r="BF198">
        <f t="shared" si="28"/>
        <v>6551.4643389725425</v>
      </c>
      <c r="BG198">
        <f t="shared" si="29"/>
        <v>9990.8634016333308</v>
      </c>
      <c r="BH198">
        <f t="shared" si="30"/>
        <v>13430.262464294119</v>
      </c>
      <c r="BI198">
        <f t="shared" si="31"/>
        <v>16869.661526954907</v>
      </c>
      <c r="BJ198">
        <f t="shared" si="32"/>
        <v>20309.060589615696</v>
      </c>
    </row>
    <row r="199" spans="1:62" x14ac:dyDescent="0.25">
      <c r="A199">
        <v>196</v>
      </c>
      <c r="B199" s="6">
        <v>18145.158091359692</v>
      </c>
      <c r="C199" s="44">
        <v>25956.505739913555</v>
      </c>
      <c r="D199">
        <v>6.0721866112661367</v>
      </c>
      <c r="E199">
        <v>6.1836430801654911</v>
      </c>
      <c r="F199" s="44">
        <v>7811.3476485538631</v>
      </c>
      <c r="G199">
        <v>0.11145646889935446</v>
      </c>
      <c r="H199" s="45">
        <f t="shared" si="26"/>
        <v>70084.291434062339</v>
      </c>
      <c r="BD199">
        <f t="shared" si="25"/>
        <v>-394.21823919448798</v>
      </c>
      <c r="BE199">
        <f t="shared" si="27"/>
        <v>2349.9672680935091</v>
      </c>
      <c r="BF199">
        <f t="shared" si="28"/>
        <v>5094.1527753815062</v>
      </c>
      <c r="BG199">
        <f t="shared" si="29"/>
        <v>7838.3382826695033</v>
      </c>
      <c r="BH199">
        <f t="shared" si="30"/>
        <v>10582.5237899575</v>
      </c>
      <c r="BI199">
        <f t="shared" si="31"/>
        <v>13326.709297245498</v>
      </c>
      <c r="BJ199">
        <f t="shared" si="32"/>
        <v>16070.894804533496</v>
      </c>
    </row>
    <row r="200" spans="1:62" x14ac:dyDescent="0.25">
      <c r="A200">
        <v>197</v>
      </c>
      <c r="B200" s="6">
        <v>7451.5261432401448</v>
      </c>
      <c r="C200" s="44">
        <v>15369.460616606022</v>
      </c>
      <c r="D200">
        <v>6.5225251993053828</v>
      </c>
      <c r="E200">
        <v>7.2229393895525069</v>
      </c>
      <c r="F200" s="44">
        <v>7917.9344733658772</v>
      </c>
      <c r="G200">
        <v>0.70041419024712415</v>
      </c>
      <c r="H200" s="45">
        <f t="shared" si="26"/>
        <v>11304.645998922761</v>
      </c>
      <c r="BD200">
        <f t="shared" si="25"/>
        <v>-7254.0653040570905</v>
      </c>
      <c r="BE200">
        <f t="shared" si="27"/>
        <v>-6696.7829595603189</v>
      </c>
      <c r="BF200">
        <f t="shared" si="28"/>
        <v>-6139.5006150635463</v>
      </c>
      <c r="BG200">
        <f t="shared" si="29"/>
        <v>-5582.2182705667747</v>
      </c>
      <c r="BH200">
        <f t="shared" si="30"/>
        <v>-5024.9359260700021</v>
      </c>
      <c r="BI200">
        <f t="shared" si="31"/>
        <v>-4467.6535815732295</v>
      </c>
      <c r="BJ200">
        <f t="shared" si="32"/>
        <v>-3910.371237076457</v>
      </c>
    </row>
    <row r="201" spans="1:62" x14ac:dyDescent="0.25">
      <c r="A201">
        <v>198</v>
      </c>
      <c r="B201" s="6">
        <v>10087.272098076648</v>
      </c>
      <c r="C201" s="44">
        <v>18374.485282623071</v>
      </c>
      <c r="D201">
        <v>8.648282879133756</v>
      </c>
      <c r="E201">
        <v>8.8605430940745418</v>
      </c>
      <c r="F201" s="44">
        <v>8287.2131845464228</v>
      </c>
      <c r="G201">
        <v>0.21226021494078573</v>
      </c>
      <c r="H201" s="45">
        <f t="shared" si="26"/>
        <v>39042.706080639313</v>
      </c>
      <c r="BD201">
        <f t="shared" si="25"/>
        <v>-4415.8635221302566</v>
      </c>
      <c r="BE201">
        <f t="shared" si="27"/>
        <v>-913.7925708946359</v>
      </c>
      <c r="BF201">
        <f t="shared" si="28"/>
        <v>2588.2783803409848</v>
      </c>
      <c r="BG201">
        <f t="shared" si="29"/>
        <v>6090.3493315766054</v>
      </c>
      <c r="BH201">
        <f t="shared" si="30"/>
        <v>9592.4202828122288</v>
      </c>
      <c r="BI201">
        <f t="shared" si="31"/>
        <v>13094.491234047848</v>
      </c>
      <c r="BJ201">
        <f t="shared" si="32"/>
        <v>16596.56218528347</v>
      </c>
    </row>
    <row r="202" spans="1:62" x14ac:dyDescent="0.25">
      <c r="A202">
        <v>199</v>
      </c>
      <c r="B202" s="6">
        <v>25326.556312679364</v>
      </c>
      <c r="C202" s="44">
        <v>37820.837187232617</v>
      </c>
      <c r="D202">
        <v>8.1907748786981998</v>
      </c>
      <c r="E202">
        <v>8.6024531175461778</v>
      </c>
      <c r="F202" s="44">
        <v>12494.280874553253</v>
      </c>
      <c r="G202">
        <v>0.41167823884797805</v>
      </c>
      <c r="H202" s="45">
        <f t="shared" si="26"/>
        <v>30349.62671215435</v>
      </c>
      <c r="BD202">
        <f t="shared" si="25"/>
        <v>-7225.9121098424939</v>
      </c>
      <c r="BE202">
        <f t="shared" si="27"/>
        <v>-6164.6110351385651</v>
      </c>
      <c r="BF202">
        <f t="shared" si="28"/>
        <v>-5103.3099604346371</v>
      </c>
      <c r="BG202">
        <f t="shared" si="29"/>
        <v>-4042.0088857307082</v>
      </c>
      <c r="BH202">
        <f t="shared" si="30"/>
        <v>-2980.7078110267794</v>
      </c>
      <c r="BI202">
        <f t="shared" si="31"/>
        <v>-1919.4067363228505</v>
      </c>
      <c r="BJ202">
        <f t="shared" si="32"/>
        <v>-858.10566161892257</v>
      </c>
    </row>
    <row r="203" spans="1:62" x14ac:dyDescent="0.25">
      <c r="A203">
        <v>200</v>
      </c>
      <c r="B203" s="6">
        <v>15544.622293925011</v>
      </c>
      <c r="C203" s="44">
        <v>21891.187786248665</v>
      </c>
      <c r="D203">
        <v>7.6550211963801083</v>
      </c>
      <c r="E203">
        <v>8.4805589642174315</v>
      </c>
      <c r="F203" s="44">
        <v>6346.5654923236543</v>
      </c>
      <c r="G203">
        <v>0.82553776783732324</v>
      </c>
      <c r="H203" s="45">
        <f t="shared" si="26"/>
        <v>7687.7954462942025</v>
      </c>
      <c r="BD203">
        <f t="shared" si="25"/>
        <v>-10435.889680313363</v>
      </c>
      <c r="BE203">
        <f t="shared" si="27"/>
        <v>-8377.498486073473</v>
      </c>
      <c r="BF203">
        <f t="shared" si="28"/>
        <v>-6319.1072918335822</v>
      </c>
      <c r="BG203">
        <f t="shared" si="29"/>
        <v>-4260.7160975936913</v>
      </c>
      <c r="BH203">
        <f t="shared" si="30"/>
        <v>-2202.3249033538013</v>
      </c>
      <c r="BI203">
        <f t="shared" si="31"/>
        <v>-143.93370911391139</v>
      </c>
      <c r="BJ203">
        <f t="shared" si="32"/>
        <v>1914.4574851259786</v>
      </c>
    </row>
    <row r="204" spans="1:62" x14ac:dyDescent="0.25">
      <c r="A204">
        <v>201</v>
      </c>
      <c r="B204" s="6">
        <v>15455.960254650765</v>
      </c>
      <c r="C204" s="44">
        <v>23959.056819131059</v>
      </c>
      <c r="D204">
        <v>7.0442294286952842</v>
      </c>
      <c r="E204">
        <v>7.3598637877687292</v>
      </c>
      <c r="F204" s="44">
        <v>8503.0965644802945</v>
      </c>
      <c r="G204">
        <v>0.31563435907344495</v>
      </c>
      <c r="H204" s="45">
        <f t="shared" si="26"/>
        <v>26939.705136796307</v>
      </c>
      <c r="BD204">
        <f t="shared" si="25"/>
        <v>-2218.8766531370384</v>
      </c>
      <c r="BE204">
        <f t="shared" si="27"/>
        <v>1908.8121860495776</v>
      </c>
      <c r="BF204">
        <f t="shared" si="28"/>
        <v>6036.5010252361935</v>
      </c>
      <c r="BG204">
        <f t="shared" si="29"/>
        <v>10164.189864422809</v>
      </c>
      <c r="BH204">
        <f t="shared" si="30"/>
        <v>14291.878703609425</v>
      </c>
      <c r="BI204">
        <f t="shared" si="31"/>
        <v>18419.567542796041</v>
      </c>
      <c r="BJ204">
        <f t="shared" si="32"/>
        <v>22547.256381982661</v>
      </c>
    </row>
    <row r="205" spans="1:62" x14ac:dyDescent="0.25">
      <c r="A205">
        <v>202</v>
      </c>
      <c r="B205" s="6">
        <v>18730.898776408132</v>
      </c>
      <c r="C205" s="44">
        <v>29824.353864389308</v>
      </c>
      <c r="D205">
        <v>7.8376262779353638</v>
      </c>
      <c r="E205">
        <v>8.1683928813364979</v>
      </c>
      <c r="F205" s="44">
        <v>11093.455087981176</v>
      </c>
      <c r="G205">
        <v>0.33076660340113406</v>
      </c>
      <c r="H205" s="45">
        <f t="shared" si="26"/>
        <v>33538.6189957264</v>
      </c>
      <c r="BD205">
        <f t="shared" si="25"/>
        <v>-6924.9247691130695</v>
      </c>
      <c r="BE205">
        <f t="shared" si="27"/>
        <v>-5346.7529737458444</v>
      </c>
      <c r="BF205">
        <f t="shared" si="28"/>
        <v>-3768.5811783786203</v>
      </c>
      <c r="BG205">
        <f t="shared" si="29"/>
        <v>-2190.4093830113952</v>
      </c>
      <c r="BH205">
        <f t="shared" si="30"/>
        <v>-612.23758764417107</v>
      </c>
      <c r="BI205">
        <f t="shared" si="31"/>
        <v>965.93420772305399</v>
      </c>
      <c r="BJ205">
        <f t="shared" si="32"/>
        <v>2544.106003090279</v>
      </c>
    </row>
    <row r="206" spans="1:62" x14ac:dyDescent="0.25">
      <c r="A206">
        <v>203</v>
      </c>
      <c r="B206" s="6">
        <v>16192.273256254088</v>
      </c>
      <c r="C206" s="44">
        <v>16295.320733916813</v>
      </c>
      <c r="D206">
        <v>7.8047300966966162</v>
      </c>
      <c r="E206">
        <v>8.3009882254394345</v>
      </c>
      <c r="F206" s="44">
        <v>103.04747766272521</v>
      </c>
      <c r="G206">
        <v>0.49625812874281827</v>
      </c>
      <c r="H206" s="45">
        <f t="shared" si="26"/>
        <v>207.64894657499653</v>
      </c>
      <c r="BD206">
        <f t="shared" si="25"/>
        <v>-9439.6220709755053</v>
      </c>
      <c r="BE206">
        <f t="shared" si="27"/>
        <v>-7785.7890539698346</v>
      </c>
      <c r="BF206">
        <f t="shared" si="28"/>
        <v>-6131.9560369641649</v>
      </c>
      <c r="BG206">
        <f t="shared" si="29"/>
        <v>-4478.1230199584943</v>
      </c>
      <c r="BH206">
        <f t="shared" si="30"/>
        <v>-2824.2900029528246</v>
      </c>
      <c r="BI206">
        <f t="shared" si="31"/>
        <v>-1170.456985947154</v>
      </c>
      <c r="BJ206">
        <f t="shared" si="32"/>
        <v>483.37603105851667</v>
      </c>
    </row>
    <row r="207" spans="1:62" x14ac:dyDescent="0.25">
      <c r="A207">
        <v>204</v>
      </c>
      <c r="B207" s="6">
        <v>15254.233295495127</v>
      </c>
      <c r="C207" s="44">
        <v>21607.829723711711</v>
      </c>
      <c r="D207">
        <v>6.7211162802585198</v>
      </c>
      <c r="E207">
        <v>7.0560603681986684</v>
      </c>
      <c r="F207" s="44">
        <v>6353.5964282165842</v>
      </c>
      <c r="G207">
        <v>0.33494408794014863</v>
      </c>
      <c r="H207" s="45">
        <f t="shared" si="26"/>
        <v>18969.12546595512</v>
      </c>
      <c r="BD207">
        <f t="shared" si="25"/>
        <v>2378.2431660513662</v>
      </c>
      <c r="BE207">
        <f t="shared" si="27"/>
        <v>4859.5338097654576</v>
      </c>
      <c r="BF207">
        <f t="shared" si="28"/>
        <v>7340.8244534795485</v>
      </c>
      <c r="BG207">
        <f t="shared" si="29"/>
        <v>9822.1150971936404</v>
      </c>
      <c r="BH207">
        <f t="shared" si="30"/>
        <v>12303.405740907732</v>
      </c>
      <c r="BI207">
        <f t="shared" si="31"/>
        <v>14784.696384621822</v>
      </c>
      <c r="BJ207">
        <f t="shared" si="32"/>
        <v>17265.987028335912</v>
      </c>
    </row>
    <row r="208" spans="1:62" x14ac:dyDescent="0.25">
      <c r="A208">
        <v>205</v>
      </c>
      <c r="B208" s="6">
        <v>16994.246504588533</v>
      </c>
      <c r="C208" s="44">
        <v>22910.745301613963</v>
      </c>
      <c r="D208">
        <v>7.7001565868015707</v>
      </c>
      <c r="E208">
        <v>8.1683031701014706</v>
      </c>
      <c r="F208" s="44">
        <v>5916.4987970254297</v>
      </c>
      <c r="G208">
        <v>0.46814658329989989</v>
      </c>
      <c r="H208" s="45">
        <f t="shared" si="26"/>
        <v>12638.133029447436</v>
      </c>
      <c r="BD208">
        <f t="shared" si="25"/>
        <v>-4678.8759885158415</v>
      </c>
      <c r="BE208">
        <f t="shared" si="27"/>
        <v>-3004.155548815098</v>
      </c>
      <c r="BF208">
        <f t="shared" si="28"/>
        <v>-1329.4351091143544</v>
      </c>
      <c r="BG208">
        <f t="shared" si="29"/>
        <v>345.28533058638823</v>
      </c>
      <c r="BH208">
        <f t="shared" si="30"/>
        <v>2020.0057702871309</v>
      </c>
      <c r="BI208">
        <f t="shared" si="31"/>
        <v>3694.7262099878753</v>
      </c>
      <c r="BJ208">
        <f t="shared" si="32"/>
        <v>5369.446649688618</v>
      </c>
    </row>
    <row r="209" spans="1:62" x14ac:dyDescent="0.25">
      <c r="A209">
        <v>206</v>
      </c>
      <c r="B209" s="6">
        <v>13935.979390676892</v>
      </c>
      <c r="C209" s="44">
        <v>21289.575488807299</v>
      </c>
      <c r="D209">
        <v>6.8473430475704378</v>
      </c>
      <c r="E209">
        <v>7.0834639961388124</v>
      </c>
      <c r="F209" s="44">
        <v>7353.596098130407</v>
      </c>
      <c r="G209">
        <v>0.23612094856837462</v>
      </c>
      <c r="H209" s="45">
        <f t="shared" si="26"/>
        <v>31143.344725302901</v>
      </c>
      <c r="BD209">
        <f t="shared" si="25"/>
        <v>-3575.7658805259302</v>
      </c>
      <c r="BE209">
        <f t="shared" si="27"/>
        <v>-1235.0329640264308</v>
      </c>
      <c r="BF209">
        <f t="shared" si="28"/>
        <v>1105.6999524730691</v>
      </c>
      <c r="BG209">
        <f t="shared" si="29"/>
        <v>3446.432868972568</v>
      </c>
      <c r="BH209">
        <f t="shared" si="30"/>
        <v>5787.165785472067</v>
      </c>
      <c r="BI209">
        <f t="shared" si="31"/>
        <v>8127.8987019715678</v>
      </c>
      <c r="BJ209">
        <f t="shared" si="32"/>
        <v>10468.631618471067</v>
      </c>
    </row>
    <row r="210" spans="1:62" x14ac:dyDescent="0.25">
      <c r="A210">
        <v>207</v>
      </c>
      <c r="B210" s="6">
        <v>7999.8097111636534</v>
      </c>
      <c r="C210" s="44">
        <v>22930.260196495732</v>
      </c>
      <c r="D210">
        <v>7.3923022621931249</v>
      </c>
      <c r="E210">
        <v>7.7321291079104544</v>
      </c>
      <c r="F210" s="44">
        <v>14930.45048533208</v>
      </c>
      <c r="G210">
        <v>0.33982684571732946</v>
      </c>
      <c r="H210" s="45">
        <f t="shared" si="26"/>
        <v>43935.464997816394</v>
      </c>
      <c r="BD210">
        <f t="shared" si="25"/>
        <v>-6172.9913552885337</v>
      </c>
      <c r="BE210">
        <f t="shared" si="27"/>
        <v>-4992.3866124466604</v>
      </c>
      <c r="BF210">
        <f t="shared" si="28"/>
        <v>-3811.7818696047875</v>
      </c>
      <c r="BG210">
        <f t="shared" si="29"/>
        <v>-2631.1771267629147</v>
      </c>
      <c r="BH210">
        <f t="shared" si="30"/>
        <v>-1450.5723839210414</v>
      </c>
      <c r="BI210">
        <f t="shared" si="31"/>
        <v>-269.96764107916806</v>
      </c>
      <c r="BJ210">
        <f t="shared" si="32"/>
        <v>910.63710176270433</v>
      </c>
    </row>
    <row r="211" spans="1:62" x14ac:dyDescent="0.25">
      <c r="A211">
        <v>208</v>
      </c>
      <c r="B211" s="6">
        <v>21940.828217585298</v>
      </c>
      <c r="C211" s="44">
        <v>29320.512075959923</v>
      </c>
      <c r="D211">
        <v>7.1203479233851006</v>
      </c>
      <c r="E211">
        <v>7.2811174751240806</v>
      </c>
      <c r="F211" s="44">
        <v>7379.6838583746248</v>
      </c>
      <c r="G211">
        <v>0.16076955173898</v>
      </c>
      <c r="H211" s="45">
        <f t="shared" si="26"/>
        <v>45902.248146813457</v>
      </c>
      <c r="BD211">
        <f t="shared" si="25"/>
        <v>-13231.316256745433</v>
      </c>
      <c r="BE211">
        <f t="shared" si="27"/>
        <v>-11532.182028158784</v>
      </c>
      <c r="BF211">
        <f t="shared" si="28"/>
        <v>-9833.0477995721376</v>
      </c>
      <c r="BG211">
        <f t="shared" si="29"/>
        <v>-8133.91357098549</v>
      </c>
      <c r="BH211">
        <f t="shared" si="30"/>
        <v>-6434.7793423988423</v>
      </c>
      <c r="BI211">
        <f t="shared" si="31"/>
        <v>-4735.6451138121956</v>
      </c>
      <c r="BJ211">
        <f t="shared" si="32"/>
        <v>-3036.5108852255489</v>
      </c>
    </row>
    <row r="212" spans="1:62" x14ac:dyDescent="0.25">
      <c r="A212">
        <v>209</v>
      </c>
      <c r="B212" s="6">
        <v>11177.30606563423</v>
      </c>
      <c r="C212" s="44">
        <v>22051.088711814045</v>
      </c>
      <c r="D212">
        <v>7.2852119482589073</v>
      </c>
      <c r="E212">
        <v>7.8213354024705586</v>
      </c>
      <c r="F212" s="44">
        <v>10873.782646179816</v>
      </c>
      <c r="G212">
        <v>0.53612345421165131</v>
      </c>
      <c r="H212" s="45">
        <f t="shared" si="26"/>
        <v>20282.236415433999</v>
      </c>
      <c r="BD212">
        <f t="shared" si="25"/>
        <v>-6575.8360996797246</v>
      </c>
      <c r="BE212">
        <f t="shared" si="27"/>
        <v>-5771.9883409848244</v>
      </c>
      <c r="BF212">
        <f t="shared" si="28"/>
        <v>-4968.1405822899251</v>
      </c>
      <c r="BG212">
        <f t="shared" si="29"/>
        <v>-4164.2928235950249</v>
      </c>
      <c r="BH212">
        <f t="shared" si="30"/>
        <v>-3360.4450649001246</v>
      </c>
      <c r="BI212">
        <f t="shared" si="31"/>
        <v>-2556.5973062052253</v>
      </c>
      <c r="BJ212">
        <f t="shared" si="32"/>
        <v>-1752.7495475103251</v>
      </c>
    </row>
    <row r="213" spans="1:62" x14ac:dyDescent="0.25">
      <c r="A213">
        <v>210</v>
      </c>
      <c r="B213" s="6">
        <v>22307.796265138906</v>
      </c>
      <c r="C213" s="44">
        <v>31587.373542821315</v>
      </c>
      <c r="D213">
        <v>7.3777778761218329</v>
      </c>
      <c r="E213">
        <v>7.4664510692098993</v>
      </c>
      <c r="F213" s="44">
        <v>9279.5772776824087</v>
      </c>
      <c r="G213">
        <v>8.8673193088066427E-2</v>
      </c>
      <c r="H213" s="45">
        <f t="shared" si="26"/>
        <v>104649.18375575276</v>
      </c>
      <c r="BD213">
        <f t="shared" si="25"/>
        <v>-8193.1653751215599</v>
      </c>
      <c r="BE213">
        <f t="shared" si="27"/>
        <v>-5512.5481040633031</v>
      </c>
      <c r="BF213">
        <f t="shared" si="28"/>
        <v>-2831.9308330050462</v>
      </c>
      <c r="BG213">
        <f t="shared" si="29"/>
        <v>-151.31356194679029</v>
      </c>
      <c r="BH213">
        <f t="shared" si="30"/>
        <v>2529.3037091114675</v>
      </c>
      <c r="BI213">
        <f t="shared" si="31"/>
        <v>5209.9209801697234</v>
      </c>
      <c r="BJ213">
        <f t="shared" si="32"/>
        <v>7890.5382512279812</v>
      </c>
    </row>
    <row r="214" spans="1:62" x14ac:dyDescent="0.25">
      <c r="A214">
        <v>211</v>
      </c>
      <c r="B214" s="6">
        <v>21864.781667341402</v>
      </c>
      <c r="C214" s="44">
        <v>29772.676390168595</v>
      </c>
      <c r="D214">
        <v>6.5102249181443845</v>
      </c>
      <c r="E214">
        <v>6.9712068740928608</v>
      </c>
      <c r="F214" s="44">
        <v>7907.8947228271936</v>
      </c>
      <c r="G214">
        <v>0.46098195594847624</v>
      </c>
      <c r="H214" s="45">
        <f t="shared" si="26"/>
        <v>17154.456092661152</v>
      </c>
      <c r="BD214">
        <f t="shared" si="25"/>
        <v>-8836.211312242076</v>
      </c>
      <c r="BE214">
        <f t="shared" si="27"/>
        <v>-8392.8453468017451</v>
      </c>
      <c r="BF214">
        <f t="shared" si="28"/>
        <v>-7949.4793813614124</v>
      </c>
      <c r="BG214">
        <f t="shared" si="29"/>
        <v>-7506.1134159210796</v>
      </c>
      <c r="BH214">
        <f t="shared" si="30"/>
        <v>-7062.7474504807487</v>
      </c>
      <c r="BI214">
        <f t="shared" si="31"/>
        <v>-6619.381485040416</v>
      </c>
      <c r="BJ214">
        <f t="shared" si="32"/>
        <v>-6176.0155196000833</v>
      </c>
    </row>
    <row r="215" spans="1:62" x14ac:dyDescent="0.25">
      <c r="A215">
        <v>212</v>
      </c>
      <c r="B215" s="6">
        <v>21379.104571343869</v>
      </c>
      <c r="C215" s="44">
        <v>32776.618709265735</v>
      </c>
      <c r="D215">
        <v>7.7995941180065644</v>
      </c>
      <c r="E215">
        <v>8.3452572449438058</v>
      </c>
      <c r="F215" s="44">
        <v>11397.514137921866</v>
      </c>
      <c r="G215">
        <v>0.54566312693724139</v>
      </c>
      <c r="H215" s="45">
        <f t="shared" si="26"/>
        <v>20887.455236154765</v>
      </c>
      <c r="BD215">
        <f t="shared" si="25"/>
        <v>-5602.9849430848126</v>
      </c>
      <c r="BE215">
        <f t="shared" si="27"/>
        <v>-3298.0751633424316</v>
      </c>
      <c r="BF215">
        <f t="shared" si="28"/>
        <v>-993.16538360004961</v>
      </c>
      <c r="BG215">
        <f t="shared" si="29"/>
        <v>1311.7443961423305</v>
      </c>
      <c r="BH215">
        <f t="shared" si="30"/>
        <v>3616.6541758847125</v>
      </c>
      <c r="BI215">
        <f t="shared" si="31"/>
        <v>5921.5639556270944</v>
      </c>
      <c r="BJ215">
        <f t="shared" si="32"/>
        <v>8226.4737353694745</v>
      </c>
    </row>
    <row r="216" spans="1:62" x14ac:dyDescent="0.25">
      <c r="A216">
        <v>213</v>
      </c>
      <c r="B216" s="6">
        <v>10250.467305288859</v>
      </c>
      <c r="C216" s="44">
        <v>24139.163108563062</v>
      </c>
      <c r="D216">
        <v>6.5338611077472102</v>
      </c>
      <c r="E216">
        <v>6.9875208941688935</v>
      </c>
      <c r="F216" s="44">
        <v>13888.695803274202</v>
      </c>
      <c r="G216">
        <v>0.45365978642168336</v>
      </c>
      <c r="H216" s="45">
        <f t="shared" si="26"/>
        <v>30614.782749036647</v>
      </c>
      <c r="BD216">
        <f t="shared" si="25"/>
        <v>-8669.1985032356588</v>
      </c>
      <c r="BE216">
        <f t="shared" si="27"/>
        <v>-5940.8828685494518</v>
      </c>
      <c r="BF216">
        <f t="shared" si="28"/>
        <v>-3212.5672338632448</v>
      </c>
      <c r="BG216">
        <f t="shared" si="29"/>
        <v>-484.25159917703786</v>
      </c>
      <c r="BH216">
        <f t="shared" si="30"/>
        <v>2244.0640355091691</v>
      </c>
      <c r="BI216">
        <f t="shared" si="31"/>
        <v>4972.3796701953761</v>
      </c>
      <c r="BJ216">
        <f t="shared" si="32"/>
        <v>7700.6953048815813</v>
      </c>
    </row>
    <row r="217" spans="1:62" x14ac:dyDescent="0.25">
      <c r="A217">
        <v>214</v>
      </c>
      <c r="B217" s="6">
        <v>12312.351225679424</v>
      </c>
      <c r="C217" s="44">
        <v>24244.159667595562</v>
      </c>
      <c r="D217">
        <v>8.0338918813649673</v>
      </c>
      <c r="E217">
        <v>8.2472094073679365</v>
      </c>
      <c r="F217" s="44">
        <v>11931.808441916139</v>
      </c>
      <c r="G217">
        <v>0.21331752600296916</v>
      </c>
      <c r="H217" s="45">
        <f t="shared" si="26"/>
        <v>55934.496642109283</v>
      </c>
      <c r="BD217">
        <f t="shared" si="25"/>
        <v>-11620.396871165785</v>
      </c>
      <c r="BE217">
        <f t="shared" si="27"/>
        <v>-9352.0979390573684</v>
      </c>
      <c r="BF217">
        <f t="shared" si="28"/>
        <v>-7083.7990069489515</v>
      </c>
      <c r="BG217">
        <f t="shared" si="29"/>
        <v>-4815.5000748405346</v>
      </c>
      <c r="BH217">
        <f t="shared" si="30"/>
        <v>-2547.2011427321177</v>
      </c>
      <c r="BI217">
        <f t="shared" si="31"/>
        <v>-278.90221062370074</v>
      </c>
      <c r="BJ217">
        <f t="shared" si="32"/>
        <v>1989.3967214847162</v>
      </c>
    </row>
    <row r="218" spans="1:62" x14ac:dyDescent="0.25">
      <c r="A218">
        <v>215</v>
      </c>
      <c r="B218" s="6">
        <v>22611.12007519968</v>
      </c>
      <c r="C218" s="44">
        <v>27600.754023850375</v>
      </c>
      <c r="D218">
        <v>6.5080996795329353</v>
      </c>
      <c r="E218">
        <v>6.8256071813252985</v>
      </c>
      <c r="F218" s="44">
        <v>4989.6339486506949</v>
      </c>
      <c r="G218">
        <v>0.3175075017923632</v>
      </c>
      <c r="H218" s="45">
        <f t="shared" si="26"/>
        <v>15715.011205983124</v>
      </c>
      <c r="BD218">
        <f t="shared" ref="BD218:BD281" si="33">($BD$3*G217)-F217</f>
        <v>-10865.220811901292</v>
      </c>
      <c r="BE218">
        <f t="shared" si="27"/>
        <v>-9798.6331818864473</v>
      </c>
      <c r="BF218">
        <f t="shared" si="28"/>
        <v>-8732.0455518716008</v>
      </c>
      <c r="BG218">
        <f t="shared" si="29"/>
        <v>-7665.4579218567551</v>
      </c>
      <c r="BH218">
        <f t="shared" si="30"/>
        <v>-6598.8702918419094</v>
      </c>
      <c r="BI218">
        <f t="shared" si="31"/>
        <v>-5532.2826618270637</v>
      </c>
      <c r="BJ218">
        <f t="shared" si="32"/>
        <v>-4465.6950318122181</v>
      </c>
    </row>
    <row r="219" spans="1:62" x14ac:dyDescent="0.25">
      <c r="A219">
        <v>216</v>
      </c>
      <c r="B219" s="6">
        <v>23296.909716238984</v>
      </c>
      <c r="C219" s="44">
        <v>29177.682270615485</v>
      </c>
      <c r="D219">
        <v>5.9472373573416686</v>
      </c>
      <c r="E219">
        <v>6.2570043451713406</v>
      </c>
      <c r="F219" s="44">
        <v>5880.7725543765009</v>
      </c>
      <c r="G219">
        <v>0.30976698782967205</v>
      </c>
      <c r="H219" s="45">
        <f t="shared" si="26"/>
        <v>18984.503789700448</v>
      </c>
      <c r="BD219">
        <f t="shared" si="33"/>
        <v>-3402.0964396888789</v>
      </c>
      <c r="BE219">
        <f t="shared" si="27"/>
        <v>-1814.5589307270629</v>
      </c>
      <c r="BF219">
        <f t="shared" si="28"/>
        <v>-227.02142176524649</v>
      </c>
      <c r="BG219">
        <f t="shared" si="29"/>
        <v>1360.5160871965691</v>
      </c>
      <c r="BH219">
        <f t="shared" si="30"/>
        <v>2948.0535961583846</v>
      </c>
      <c r="BI219">
        <f t="shared" si="31"/>
        <v>4535.591105120202</v>
      </c>
      <c r="BJ219">
        <f t="shared" si="32"/>
        <v>6123.1286140820175</v>
      </c>
    </row>
    <row r="220" spans="1:62" x14ac:dyDescent="0.25">
      <c r="A220">
        <v>217</v>
      </c>
      <c r="B220" s="6">
        <v>16140.010289800226</v>
      </c>
      <c r="C220" s="44">
        <v>26076.367462788665</v>
      </c>
      <c r="D220">
        <v>7.9982059981532307</v>
      </c>
      <c r="E220">
        <v>8.1175891117435093</v>
      </c>
      <c r="F220" s="44">
        <v>9936.3571729884388</v>
      </c>
      <c r="G220">
        <v>0.11938311359027853</v>
      </c>
      <c r="H220" s="45">
        <f t="shared" si="26"/>
        <v>83230.842907062237</v>
      </c>
      <c r="BD220">
        <f t="shared" si="33"/>
        <v>-4331.9376152281402</v>
      </c>
      <c r="BE220">
        <f t="shared" si="27"/>
        <v>-2783.1026760797804</v>
      </c>
      <c r="BF220">
        <f t="shared" si="28"/>
        <v>-1234.2677369314206</v>
      </c>
      <c r="BG220">
        <f t="shared" si="29"/>
        <v>314.56720221694013</v>
      </c>
      <c r="BH220">
        <f t="shared" si="30"/>
        <v>1863.4021413652999</v>
      </c>
      <c r="BI220">
        <f t="shared" si="31"/>
        <v>3412.2370805136597</v>
      </c>
      <c r="BJ220">
        <f t="shared" si="32"/>
        <v>4961.0720196620205</v>
      </c>
    </row>
    <row r="221" spans="1:62" x14ac:dyDescent="0.25">
      <c r="A221">
        <v>218</v>
      </c>
      <c r="B221" s="6">
        <v>8602.0716140000713</v>
      </c>
      <c r="C221" s="44">
        <v>16032.567833530293</v>
      </c>
      <c r="D221">
        <v>4.9971772577882403</v>
      </c>
      <c r="E221">
        <v>5.1069709380372759</v>
      </c>
      <c r="F221" s="44">
        <v>7430.4962195302214</v>
      </c>
      <c r="G221">
        <v>0.10979368024903557</v>
      </c>
      <c r="H221" s="45">
        <f t="shared" si="26"/>
        <v>67676.902738629986</v>
      </c>
      <c r="BD221">
        <f t="shared" si="33"/>
        <v>-9339.4416050370455</v>
      </c>
      <c r="BE221">
        <f t="shared" si="27"/>
        <v>-8742.526037085654</v>
      </c>
      <c r="BF221">
        <f t="shared" si="28"/>
        <v>-8145.6104691342607</v>
      </c>
      <c r="BG221">
        <f t="shared" si="29"/>
        <v>-7548.6949011828683</v>
      </c>
      <c r="BH221">
        <f t="shared" si="30"/>
        <v>-6951.7793332314759</v>
      </c>
      <c r="BI221">
        <f t="shared" si="31"/>
        <v>-6354.8637652800826</v>
      </c>
      <c r="BJ221">
        <f t="shared" si="32"/>
        <v>-5757.9481973286902</v>
      </c>
    </row>
    <row r="222" spans="1:62" x14ac:dyDescent="0.25">
      <c r="A222">
        <v>219</v>
      </c>
      <c r="B222" s="6">
        <v>20339.195474515414</v>
      </c>
      <c r="C222" s="44">
        <v>20255.446195863176</v>
      </c>
      <c r="D222">
        <v>8.7205378178030664</v>
      </c>
      <c r="E222">
        <v>9.0007698274406991</v>
      </c>
      <c r="F222" s="44">
        <v>-83.74927865223799</v>
      </c>
      <c r="G222">
        <v>0.28023200963763273</v>
      </c>
      <c r="H222" s="45">
        <f t="shared" si="26"/>
        <v>-298.8569320133484</v>
      </c>
      <c r="BD222">
        <f t="shared" si="33"/>
        <v>-6881.5278182850434</v>
      </c>
      <c r="BE222">
        <f t="shared" si="27"/>
        <v>-6332.5594170398654</v>
      </c>
      <c r="BF222">
        <f t="shared" si="28"/>
        <v>-5783.5910157946873</v>
      </c>
      <c r="BG222">
        <f t="shared" si="29"/>
        <v>-5234.6226145495093</v>
      </c>
      <c r="BH222">
        <f t="shared" si="30"/>
        <v>-4685.6542133043322</v>
      </c>
      <c r="BI222">
        <f t="shared" si="31"/>
        <v>-4136.6858120591542</v>
      </c>
      <c r="BJ222">
        <f t="shared" si="32"/>
        <v>-3587.7174108139761</v>
      </c>
    </row>
    <row r="223" spans="1:62" x14ac:dyDescent="0.25">
      <c r="A223">
        <v>220</v>
      </c>
      <c r="B223" s="6">
        <v>21782.165428005639</v>
      </c>
      <c r="C223" s="44">
        <v>26017.84799030397</v>
      </c>
      <c r="D223">
        <v>7.5151788226479832</v>
      </c>
      <c r="E223">
        <v>7.9988934702479142</v>
      </c>
      <c r="F223" s="44">
        <v>4235.6825622983306</v>
      </c>
      <c r="G223">
        <v>0.48371464759993099</v>
      </c>
      <c r="H223" s="45">
        <f t="shared" si="26"/>
        <v>8756.5728747614103</v>
      </c>
      <c r="BD223">
        <f t="shared" si="33"/>
        <v>1484.9093268404017</v>
      </c>
      <c r="BE223">
        <f t="shared" si="27"/>
        <v>2886.0693750285654</v>
      </c>
      <c r="BF223">
        <f t="shared" si="28"/>
        <v>4287.2294232167287</v>
      </c>
      <c r="BG223">
        <f t="shared" si="29"/>
        <v>5688.3894714048929</v>
      </c>
      <c r="BH223">
        <f t="shared" si="30"/>
        <v>7089.5495195930562</v>
      </c>
      <c r="BI223">
        <f t="shared" si="31"/>
        <v>8490.7095677812194</v>
      </c>
      <c r="BJ223">
        <f t="shared" si="32"/>
        <v>9891.8696159693827</v>
      </c>
    </row>
    <row r="224" spans="1:62" x14ac:dyDescent="0.25">
      <c r="A224">
        <v>221</v>
      </c>
      <c r="B224" s="6">
        <v>21945.701391185677</v>
      </c>
      <c r="C224" s="44">
        <v>29231.568625917287</v>
      </c>
      <c r="D224">
        <v>6.6087634438679048</v>
      </c>
      <c r="E224">
        <v>7.0246592148961913</v>
      </c>
      <c r="F224" s="44">
        <v>7285.8672347316096</v>
      </c>
      <c r="G224">
        <v>0.41589577102828645</v>
      </c>
      <c r="H224" s="45">
        <f t="shared" si="26"/>
        <v>17518.493195344545</v>
      </c>
      <c r="BD224">
        <f t="shared" si="33"/>
        <v>-1817.1093242986758</v>
      </c>
      <c r="BE224">
        <f t="shared" si="27"/>
        <v>601.46391370097899</v>
      </c>
      <c r="BF224">
        <f t="shared" si="28"/>
        <v>3020.0371517006342</v>
      </c>
      <c r="BG224">
        <f t="shared" si="29"/>
        <v>5438.6103897002886</v>
      </c>
      <c r="BH224">
        <f t="shared" si="30"/>
        <v>7857.1836276999438</v>
      </c>
      <c r="BI224">
        <f t="shared" si="31"/>
        <v>10275.756865699599</v>
      </c>
      <c r="BJ224">
        <f t="shared" si="32"/>
        <v>12694.330103699253</v>
      </c>
    </row>
    <row r="225" spans="1:62" x14ac:dyDescent="0.25">
      <c r="A225">
        <v>222</v>
      </c>
      <c r="B225" s="6">
        <v>7058.9944095501896</v>
      </c>
      <c r="C225" s="44">
        <v>16616.098464880713</v>
      </c>
      <c r="D225">
        <v>7.5032062957982832</v>
      </c>
      <c r="E225">
        <v>7.7624408357492998</v>
      </c>
      <c r="F225" s="44">
        <v>9557.1040553305247</v>
      </c>
      <c r="G225">
        <v>0.25923453995101653</v>
      </c>
      <c r="H225" s="45">
        <f t="shared" si="26"/>
        <v>36866.630724194314</v>
      </c>
      <c r="BD225">
        <f t="shared" si="33"/>
        <v>-5206.3883795901775</v>
      </c>
      <c r="BE225">
        <f t="shared" si="27"/>
        <v>-3126.9095244487453</v>
      </c>
      <c r="BF225">
        <f t="shared" si="28"/>
        <v>-1047.4306693073131</v>
      </c>
      <c r="BG225">
        <f t="shared" si="29"/>
        <v>1032.0481858341191</v>
      </c>
      <c r="BH225">
        <f t="shared" si="30"/>
        <v>3111.5270409755522</v>
      </c>
      <c r="BI225">
        <f t="shared" si="31"/>
        <v>5191.0058961169834</v>
      </c>
      <c r="BJ225">
        <f t="shared" si="32"/>
        <v>7270.4847512584165</v>
      </c>
    </row>
    <row r="226" spans="1:62" x14ac:dyDescent="0.25">
      <c r="A226">
        <v>223</v>
      </c>
      <c r="B226" s="6">
        <v>16453.766726457801</v>
      </c>
      <c r="C226" s="44">
        <v>24287.190646785391</v>
      </c>
      <c r="D226">
        <v>8.8172187851212396</v>
      </c>
      <c r="E226">
        <v>9.0321332100004206</v>
      </c>
      <c r="F226" s="44">
        <v>7833.4239203275902</v>
      </c>
      <c r="G226">
        <v>0.214914424879181</v>
      </c>
      <c r="H226" s="45">
        <f t="shared" si="26"/>
        <v>36449.037447027236</v>
      </c>
      <c r="BD226">
        <f t="shared" si="33"/>
        <v>-8260.9313555754416</v>
      </c>
      <c r="BE226">
        <f t="shared" si="27"/>
        <v>-6964.7586558203593</v>
      </c>
      <c r="BF226">
        <f t="shared" si="28"/>
        <v>-5668.5859560652771</v>
      </c>
      <c r="BG226">
        <f t="shared" si="29"/>
        <v>-4372.4132563101939</v>
      </c>
      <c r="BH226">
        <f t="shared" si="30"/>
        <v>-3076.2405565551117</v>
      </c>
      <c r="BI226">
        <f t="shared" si="31"/>
        <v>-1780.0678568000285</v>
      </c>
      <c r="BJ226">
        <f t="shared" si="32"/>
        <v>-483.89515704494625</v>
      </c>
    </row>
    <row r="227" spans="1:62" x14ac:dyDescent="0.25">
      <c r="A227">
        <v>224</v>
      </c>
      <c r="B227" s="6">
        <v>6427.5519659524616</v>
      </c>
      <c r="C227" s="44">
        <v>20724.368164551957</v>
      </c>
      <c r="D227">
        <v>5.2161405103431786</v>
      </c>
      <c r="E227">
        <v>5.2625226941977425</v>
      </c>
      <c r="F227" s="44">
        <v>14296.816198599496</v>
      </c>
      <c r="G227">
        <v>4.6382183854563941E-2</v>
      </c>
      <c r="H227" s="45">
        <f t="shared" si="26"/>
        <v>308239.39302704285</v>
      </c>
      <c r="BD227">
        <f t="shared" si="33"/>
        <v>-6758.851795931685</v>
      </c>
      <c r="BE227">
        <f t="shared" si="27"/>
        <v>-5684.2796715357799</v>
      </c>
      <c r="BF227">
        <f t="shared" si="28"/>
        <v>-4609.7075471398748</v>
      </c>
      <c r="BG227">
        <f t="shared" si="29"/>
        <v>-3535.1354227439706</v>
      </c>
      <c r="BH227">
        <f t="shared" si="30"/>
        <v>-2460.5632983480655</v>
      </c>
      <c r="BI227">
        <f t="shared" si="31"/>
        <v>-1385.9911739521604</v>
      </c>
      <c r="BJ227">
        <f t="shared" si="32"/>
        <v>-311.41904955625523</v>
      </c>
    </row>
    <row r="228" spans="1:62" x14ac:dyDescent="0.25">
      <c r="A228">
        <v>225</v>
      </c>
      <c r="B228" s="6">
        <v>13532.77008116168</v>
      </c>
      <c r="C228" s="44">
        <v>19274.691636619435</v>
      </c>
      <c r="D228">
        <v>7.2816649532219415</v>
      </c>
      <c r="E228">
        <v>7.6915658806845357</v>
      </c>
      <c r="F228" s="44">
        <v>5741.9215554577549</v>
      </c>
      <c r="G228">
        <v>0.40990092746259421</v>
      </c>
      <c r="H228" s="45">
        <f t="shared" si="26"/>
        <v>14008.071635753344</v>
      </c>
      <c r="BD228">
        <f t="shared" si="33"/>
        <v>-14064.905279326676</v>
      </c>
      <c r="BE228">
        <f t="shared" si="27"/>
        <v>-13832.994360053855</v>
      </c>
      <c r="BF228">
        <f t="shared" si="28"/>
        <v>-13601.083440781036</v>
      </c>
      <c r="BG228">
        <f t="shared" si="29"/>
        <v>-13369.172521508217</v>
      </c>
      <c r="BH228">
        <f t="shared" si="30"/>
        <v>-13137.261602235398</v>
      </c>
      <c r="BI228">
        <f t="shared" si="31"/>
        <v>-12905.350682962577</v>
      </c>
      <c r="BJ228">
        <f t="shared" si="32"/>
        <v>-12673.439763689757</v>
      </c>
    </row>
    <row r="229" spans="1:62" x14ac:dyDescent="0.25">
      <c r="A229">
        <v>226</v>
      </c>
      <c r="B229" s="6">
        <v>7085.6717983551134</v>
      </c>
      <c r="C229" s="44">
        <v>30230.756914849866</v>
      </c>
      <c r="D229">
        <v>6.1489226708285107</v>
      </c>
      <c r="E229">
        <v>6.2800165964123202</v>
      </c>
      <c r="F229" s="44">
        <v>23145.085116494753</v>
      </c>
      <c r="G229">
        <v>0.1310939255838095</v>
      </c>
      <c r="H229" s="45">
        <f t="shared" si="26"/>
        <v>176553.4521406783</v>
      </c>
      <c r="BD229">
        <f t="shared" si="33"/>
        <v>-3692.4169181447837</v>
      </c>
      <c r="BE229">
        <f t="shared" si="27"/>
        <v>-1642.9122808318125</v>
      </c>
      <c r="BF229">
        <f t="shared" si="28"/>
        <v>406.59235648115828</v>
      </c>
      <c r="BG229">
        <f t="shared" si="29"/>
        <v>2456.09699379413</v>
      </c>
      <c r="BH229">
        <f t="shared" si="30"/>
        <v>4505.6016311070998</v>
      </c>
      <c r="BI229">
        <f t="shared" si="31"/>
        <v>6555.1062684200715</v>
      </c>
      <c r="BJ229">
        <f t="shared" si="32"/>
        <v>8604.6109057330432</v>
      </c>
    </row>
    <row r="230" spans="1:62" x14ac:dyDescent="0.25">
      <c r="A230">
        <v>227</v>
      </c>
      <c r="B230" s="6">
        <v>5612.4730193194127</v>
      </c>
      <c r="C230" s="44">
        <v>14909.060731639725</v>
      </c>
      <c r="D230">
        <v>7.2465486420927698</v>
      </c>
      <c r="E230">
        <v>7.7498491739458313</v>
      </c>
      <c r="F230" s="44">
        <v>9296.5877123203136</v>
      </c>
      <c r="G230">
        <v>0.50330053185306145</v>
      </c>
      <c r="H230" s="45">
        <f t="shared" si="26"/>
        <v>18471.245555994072</v>
      </c>
      <c r="BD230">
        <f t="shared" si="33"/>
        <v>-22489.615488575706</v>
      </c>
      <c r="BE230">
        <f t="shared" si="27"/>
        <v>-21834.145860656659</v>
      </c>
      <c r="BF230">
        <f t="shared" si="28"/>
        <v>-21178.676232737609</v>
      </c>
      <c r="BG230">
        <f t="shared" si="29"/>
        <v>-20523.206604818562</v>
      </c>
      <c r="BH230">
        <f t="shared" si="30"/>
        <v>-19867.736976899516</v>
      </c>
      <c r="BI230">
        <f t="shared" si="31"/>
        <v>-19212.267348980466</v>
      </c>
      <c r="BJ230">
        <f t="shared" si="32"/>
        <v>-18556.797721061419</v>
      </c>
    </row>
    <row r="231" spans="1:62" x14ac:dyDescent="0.25">
      <c r="A231">
        <v>228</v>
      </c>
      <c r="B231" s="6">
        <v>10612.656586008959</v>
      </c>
      <c r="C231" s="44">
        <v>17129.932849818157</v>
      </c>
      <c r="D231">
        <v>5.4796559940805913</v>
      </c>
      <c r="E231">
        <v>6.2750288759160684</v>
      </c>
      <c r="F231" s="44">
        <v>6517.2762638091972</v>
      </c>
      <c r="G231">
        <v>0.79537288183547705</v>
      </c>
      <c r="H231" s="45">
        <f t="shared" si="26"/>
        <v>8193.9885211692399</v>
      </c>
      <c r="BD231">
        <f t="shared" si="33"/>
        <v>-6780.0850530550069</v>
      </c>
      <c r="BE231">
        <f t="shared" si="27"/>
        <v>-4263.5823937896994</v>
      </c>
      <c r="BF231">
        <f t="shared" si="28"/>
        <v>-1747.0797345243918</v>
      </c>
      <c r="BG231">
        <f t="shared" si="29"/>
        <v>769.42292474091482</v>
      </c>
      <c r="BH231">
        <f t="shared" si="30"/>
        <v>3285.9255840062233</v>
      </c>
      <c r="BI231">
        <f t="shared" si="31"/>
        <v>5802.4282432715299</v>
      </c>
      <c r="BJ231">
        <f t="shared" si="32"/>
        <v>8318.9309025368384</v>
      </c>
    </row>
    <row r="232" spans="1:62" x14ac:dyDescent="0.25">
      <c r="A232">
        <v>229</v>
      </c>
      <c r="B232" s="6">
        <v>11746.259505238146</v>
      </c>
      <c r="C232" s="44">
        <v>20172.454397153866</v>
      </c>
      <c r="D232">
        <v>7.1190763455060502</v>
      </c>
      <c r="E232">
        <v>7.62891747658266</v>
      </c>
      <c r="F232" s="44">
        <v>8426.1948919157203</v>
      </c>
      <c r="G232">
        <v>0.50984113107660978</v>
      </c>
      <c r="H232" s="45">
        <f t="shared" si="26"/>
        <v>16527.099086969472</v>
      </c>
      <c r="BD232">
        <f t="shared" si="33"/>
        <v>-2540.4118546318118</v>
      </c>
      <c r="BE232">
        <f t="shared" si="27"/>
        <v>1436.4525545455735</v>
      </c>
      <c r="BF232">
        <f t="shared" si="28"/>
        <v>5413.3169637229585</v>
      </c>
      <c r="BG232">
        <f t="shared" si="29"/>
        <v>9390.1813729003443</v>
      </c>
      <c r="BH232">
        <f t="shared" si="30"/>
        <v>13367.045782077728</v>
      </c>
      <c r="BI232">
        <f t="shared" si="31"/>
        <v>17343.910191255112</v>
      </c>
      <c r="BJ232">
        <f t="shared" si="32"/>
        <v>21320.774600432502</v>
      </c>
    </row>
    <row r="233" spans="1:62" x14ac:dyDescent="0.25">
      <c r="A233">
        <v>230</v>
      </c>
      <c r="B233" s="6">
        <v>13259.817649589742</v>
      </c>
      <c r="C233" s="44">
        <v>24068.549373893398</v>
      </c>
      <c r="D233">
        <v>7.886565774582861</v>
      </c>
      <c r="E233">
        <v>8.0390933354491789</v>
      </c>
      <c r="F233" s="44">
        <v>10808.731724303656</v>
      </c>
      <c r="G233">
        <v>0.15252756086631791</v>
      </c>
      <c r="H233" s="45">
        <f t="shared" si="26"/>
        <v>70864.122280018099</v>
      </c>
      <c r="BD233">
        <f t="shared" si="33"/>
        <v>-5876.9892365326714</v>
      </c>
      <c r="BE233">
        <f t="shared" si="27"/>
        <v>-3327.7835811496225</v>
      </c>
      <c r="BF233">
        <f t="shared" si="28"/>
        <v>-778.57792576657357</v>
      </c>
      <c r="BG233">
        <f t="shared" si="29"/>
        <v>1770.6277296164753</v>
      </c>
      <c r="BH233">
        <f t="shared" si="30"/>
        <v>4319.8333849995233</v>
      </c>
      <c r="BI233">
        <f t="shared" si="31"/>
        <v>6869.0390403825731</v>
      </c>
      <c r="BJ233">
        <f t="shared" si="32"/>
        <v>9418.244695765623</v>
      </c>
    </row>
    <row r="234" spans="1:62" x14ac:dyDescent="0.25">
      <c r="A234">
        <v>231</v>
      </c>
      <c r="B234" s="6">
        <v>27710.335511193673</v>
      </c>
      <c r="C234" s="44">
        <v>30013.153127134894</v>
      </c>
      <c r="D234">
        <v>8.1508165220353632</v>
      </c>
      <c r="E234">
        <v>8.6381058769609371</v>
      </c>
      <c r="F234" s="44">
        <v>2302.8176159412214</v>
      </c>
      <c r="G234">
        <v>0.4872893549255739</v>
      </c>
      <c r="H234" s="45">
        <f t="shared" si="26"/>
        <v>4725.7704127210864</v>
      </c>
      <c r="BD234">
        <f t="shared" si="33"/>
        <v>-10046.093919972067</v>
      </c>
      <c r="BE234">
        <f t="shared" si="27"/>
        <v>-9283.4561156404761</v>
      </c>
      <c r="BF234">
        <f t="shared" si="28"/>
        <v>-8520.8183113088871</v>
      </c>
      <c r="BG234">
        <f t="shared" si="29"/>
        <v>-7758.1805069772981</v>
      </c>
      <c r="BH234">
        <f t="shared" si="30"/>
        <v>-6995.5427026457082</v>
      </c>
      <c r="BI234">
        <f t="shared" si="31"/>
        <v>-6232.9048983141183</v>
      </c>
      <c r="BJ234">
        <f t="shared" si="32"/>
        <v>-5470.2670939825293</v>
      </c>
    </row>
    <row r="235" spans="1:62" x14ac:dyDescent="0.25">
      <c r="A235">
        <v>232</v>
      </c>
      <c r="B235" s="6">
        <v>22310.384252166419</v>
      </c>
      <c r="C235" s="44">
        <v>31112.265697291521</v>
      </c>
      <c r="D235">
        <v>7.8353019247687854</v>
      </c>
      <c r="E235">
        <v>8.3812237277640058</v>
      </c>
      <c r="F235" s="44">
        <v>8801.8814451251019</v>
      </c>
      <c r="G235">
        <v>0.54592180299522042</v>
      </c>
      <c r="H235" s="45">
        <f t="shared" si="26"/>
        <v>16122.971086395981</v>
      </c>
      <c r="BD235">
        <f t="shared" si="33"/>
        <v>133.62915868664822</v>
      </c>
      <c r="BE235">
        <f t="shared" si="27"/>
        <v>2570.0759333145179</v>
      </c>
      <c r="BF235">
        <f t="shared" si="28"/>
        <v>5006.5227079423867</v>
      </c>
      <c r="BG235">
        <f t="shared" si="29"/>
        <v>7442.9694825702572</v>
      </c>
      <c r="BH235">
        <f t="shared" si="30"/>
        <v>9879.4162571981269</v>
      </c>
      <c r="BI235">
        <f t="shared" si="31"/>
        <v>12315.863031825995</v>
      </c>
      <c r="BJ235">
        <f t="shared" si="32"/>
        <v>14752.309806453864</v>
      </c>
    </row>
    <row r="236" spans="1:62" x14ac:dyDescent="0.25">
      <c r="A236">
        <v>233</v>
      </c>
      <c r="B236" s="6">
        <v>13859.439713362082</v>
      </c>
      <c r="C236" s="44">
        <v>21675.467405803003</v>
      </c>
      <c r="D236">
        <v>7.6596008500954129</v>
      </c>
      <c r="E236">
        <v>7.8482073421706131</v>
      </c>
      <c r="F236" s="44">
        <v>7816.0276924409209</v>
      </c>
      <c r="G236">
        <v>0.18860649207520019</v>
      </c>
      <c r="H236" s="45">
        <f t="shared" si="26"/>
        <v>41440.926059557671</v>
      </c>
      <c r="BD236">
        <f t="shared" si="33"/>
        <v>-6072.2724301489998</v>
      </c>
      <c r="BE236">
        <f t="shared" si="27"/>
        <v>-3342.6634151728977</v>
      </c>
      <c r="BF236">
        <f t="shared" si="28"/>
        <v>-613.05440019679554</v>
      </c>
      <c r="BG236">
        <f t="shared" si="29"/>
        <v>2116.5546147793066</v>
      </c>
      <c r="BH236">
        <f t="shared" si="30"/>
        <v>4846.1636297554087</v>
      </c>
      <c r="BI236">
        <f t="shared" si="31"/>
        <v>7575.7726447315108</v>
      </c>
      <c r="BJ236">
        <f t="shared" si="32"/>
        <v>10305.381659707611</v>
      </c>
    </row>
    <row r="237" spans="1:62" x14ac:dyDescent="0.25">
      <c r="A237">
        <v>234</v>
      </c>
      <c r="B237" s="6">
        <v>19701.550811735709</v>
      </c>
      <c r="C237" s="44">
        <v>23079.061566750155</v>
      </c>
      <c r="D237">
        <v>7.5112884265840227</v>
      </c>
      <c r="E237">
        <v>8.2535925338399654</v>
      </c>
      <c r="F237" s="44">
        <v>3377.5107550144457</v>
      </c>
      <c r="G237">
        <v>0.74230410725594265</v>
      </c>
      <c r="H237" s="45">
        <f t="shared" si="26"/>
        <v>4550.0364634920406</v>
      </c>
      <c r="BD237">
        <f t="shared" si="33"/>
        <v>-6872.9952320649199</v>
      </c>
      <c r="BE237">
        <f t="shared" si="27"/>
        <v>-5929.962771688919</v>
      </c>
      <c r="BF237">
        <f t="shared" si="28"/>
        <v>-4986.9303113129181</v>
      </c>
      <c r="BG237">
        <f t="shared" si="29"/>
        <v>-4043.8978509369172</v>
      </c>
      <c r="BH237">
        <f t="shared" si="30"/>
        <v>-3100.8653905609162</v>
      </c>
      <c r="BI237">
        <f t="shared" si="31"/>
        <v>-2157.8329301849153</v>
      </c>
      <c r="BJ237">
        <f t="shared" si="32"/>
        <v>-1214.8004698089144</v>
      </c>
    </row>
    <row r="238" spans="1:62" x14ac:dyDescent="0.25">
      <c r="A238">
        <v>235</v>
      </c>
      <c r="B238" s="6">
        <v>20153.372194656971</v>
      </c>
      <c r="C238" s="44">
        <v>16522.940108438284</v>
      </c>
      <c r="D238">
        <v>6.0037072079780085</v>
      </c>
      <c r="E238">
        <v>6.3604788888995438</v>
      </c>
      <c r="F238" s="44">
        <v>-3630.4320862186869</v>
      </c>
      <c r="G238">
        <v>0.35677168092153533</v>
      </c>
      <c r="H238" s="45">
        <f t="shared" si="26"/>
        <v>-10175.785468289807</v>
      </c>
      <c r="BD238">
        <f t="shared" si="33"/>
        <v>334.00978126526752</v>
      </c>
      <c r="BE238">
        <f t="shared" si="27"/>
        <v>4045.5303175449808</v>
      </c>
      <c r="BF238">
        <f t="shared" si="28"/>
        <v>7757.0508538246941</v>
      </c>
      <c r="BG238">
        <f t="shared" si="29"/>
        <v>11468.571390104407</v>
      </c>
      <c r="BH238">
        <f t="shared" si="30"/>
        <v>15180.091926384121</v>
      </c>
      <c r="BI238">
        <f t="shared" si="31"/>
        <v>18891.612462663834</v>
      </c>
      <c r="BJ238">
        <f t="shared" si="32"/>
        <v>22603.132998943547</v>
      </c>
    </row>
    <row r="239" spans="1:62" x14ac:dyDescent="0.25">
      <c r="A239">
        <v>236</v>
      </c>
      <c r="B239" s="6">
        <v>28508.62399951171</v>
      </c>
      <c r="C239" s="44">
        <v>44571.884974859073</v>
      </c>
      <c r="D239">
        <v>7.5541179100833018</v>
      </c>
      <c r="E239">
        <v>7.8180345472425818</v>
      </c>
      <c r="F239" s="44">
        <v>16063.260975347363</v>
      </c>
      <c r="G239">
        <v>0.26391663715928004</v>
      </c>
      <c r="H239" s="45">
        <f t="shared" si="26"/>
        <v>60864.904722368061</v>
      </c>
      <c r="BD239">
        <f t="shared" si="33"/>
        <v>5414.2904908263636</v>
      </c>
      <c r="BE239">
        <f t="shared" si="27"/>
        <v>7198.1488954340402</v>
      </c>
      <c r="BF239">
        <f t="shared" si="28"/>
        <v>8982.0073000417178</v>
      </c>
      <c r="BG239">
        <f t="shared" si="29"/>
        <v>10765.865704649394</v>
      </c>
      <c r="BH239">
        <f t="shared" si="30"/>
        <v>12549.724109257069</v>
      </c>
      <c r="BI239">
        <f t="shared" si="31"/>
        <v>14333.582513864747</v>
      </c>
      <c r="BJ239">
        <f t="shared" si="32"/>
        <v>16117.440918472423</v>
      </c>
    </row>
    <row r="240" spans="1:62" x14ac:dyDescent="0.25">
      <c r="A240">
        <v>237</v>
      </c>
      <c r="B240" s="6">
        <v>13263.383296398802</v>
      </c>
      <c r="C240" s="44">
        <v>26759.418679048034</v>
      </c>
      <c r="D240">
        <v>7.3056630784299124</v>
      </c>
      <c r="E240">
        <v>7.5031625950543628</v>
      </c>
      <c r="F240" s="44">
        <v>13496.035382649232</v>
      </c>
      <c r="G240">
        <v>0.19749951662445042</v>
      </c>
      <c r="H240" s="45">
        <f t="shared" si="26"/>
        <v>68334.523614618432</v>
      </c>
      <c r="BD240">
        <f t="shared" si="33"/>
        <v>-14743.677789550962</v>
      </c>
      <c r="BE240">
        <f t="shared" si="27"/>
        <v>-13424.094603754562</v>
      </c>
      <c r="BF240">
        <f t="shared" si="28"/>
        <v>-12104.511417958161</v>
      </c>
      <c r="BG240">
        <f t="shared" si="29"/>
        <v>-10784.928232161761</v>
      </c>
      <c r="BH240">
        <f t="shared" si="30"/>
        <v>-9465.3450463653608</v>
      </c>
      <c r="BI240">
        <f t="shared" si="31"/>
        <v>-8145.7618605689613</v>
      </c>
      <c r="BJ240">
        <f t="shared" si="32"/>
        <v>-6826.1786747725619</v>
      </c>
    </row>
    <row r="241" spans="1:62" x14ac:dyDescent="0.25">
      <c r="A241">
        <v>238</v>
      </c>
      <c r="B241" s="6">
        <v>14228.844114647727</v>
      </c>
      <c r="C241" s="44">
        <v>23233.303099646113</v>
      </c>
      <c r="D241">
        <v>6.916039960537006</v>
      </c>
      <c r="E241">
        <v>7.6246169866545719</v>
      </c>
      <c r="F241" s="44">
        <v>9004.4589849983859</v>
      </c>
      <c r="G241">
        <v>0.7085770261175659</v>
      </c>
      <c r="H241" s="45">
        <f t="shared" si="26"/>
        <v>12707.80543695525</v>
      </c>
      <c r="BD241">
        <f t="shared" si="33"/>
        <v>-12508.537799526979</v>
      </c>
      <c r="BE241">
        <f t="shared" si="27"/>
        <v>-11521.040216404728</v>
      </c>
      <c r="BF241">
        <f t="shared" si="28"/>
        <v>-10533.542633282475</v>
      </c>
      <c r="BG241">
        <f t="shared" si="29"/>
        <v>-9546.0450501602245</v>
      </c>
      <c r="BH241">
        <f t="shared" si="30"/>
        <v>-8558.5474670379717</v>
      </c>
      <c r="BI241">
        <f t="shared" si="31"/>
        <v>-7571.049883915719</v>
      </c>
      <c r="BJ241">
        <f t="shared" si="32"/>
        <v>-6583.5523007934671</v>
      </c>
    </row>
    <row r="242" spans="1:62" x14ac:dyDescent="0.25">
      <c r="A242">
        <v>239</v>
      </c>
      <c r="B242" s="6">
        <v>29904.412940801754</v>
      </c>
      <c r="C242" s="44">
        <v>24740.443143215191</v>
      </c>
      <c r="D242">
        <v>7.9390248819156923</v>
      </c>
      <c r="E242">
        <v>8.8021139889506355</v>
      </c>
      <c r="F242" s="44">
        <v>-5163.9697975865638</v>
      </c>
      <c r="G242">
        <v>0.86308910703494313</v>
      </c>
      <c r="H242" s="45">
        <f t="shared" si="26"/>
        <v>-5983.1247498034927</v>
      </c>
      <c r="BD242">
        <f t="shared" si="33"/>
        <v>-5461.573854410557</v>
      </c>
      <c r="BE242">
        <f t="shared" si="27"/>
        <v>-1918.6887238227273</v>
      </c>
      <c r="BF242">
        <f t="shared" si="28"/>
        <v>1624.1964067651024</v>
      </c>
      <c r="BG242">
        <f t="shared" si="29"/>
        <v>5167.0815373529313</v>
      </c>
      <c r="BH242">
        <f t="shared" si="30"/>
        <v>8709.9666679407601</v>
      </c>
      <c r="BI242">
        <f t="shared" si="31"/>
        <v>12252.851798528591</v>
      </c>
      <c r="BJ242">
        <f t="shared" si="32"/>
        <v>15795.736929116421</v>
      </c>
    </row>
    <row r="243" spans="1:62" x14ac:dyDescent="0.25">
      <c r="A243">
        <v>240</v>
      </c>
      <c r="B243" s="6">
        <v>17851.149054245954</v>
      </c>
      <c r="C243" s="44">
        <v>30926.267619288432</v>
      </c>
      <c r="D243">
        <v>7.1979136472608518</v>
      </c>
      <c r="E243">
        <v>7.2962418727227618</v>
      </c>
      <c r="F243" s="44">
        <v>13075.118565042478</v>
      </c>
      <c r="G243">
        <v>9.8328225461910002E-2</v>
      </c>
      <c r="H243" s="45">
        <f t="shared" si="26"/>
        <v>132974.21471424261</v>
      </c>
      <c r="BD243">
        <f t="shared" si="33"/>
        <v>9479.4153327612803</v>
      </c>
      <c r="BE243">
        <f t="shared" si="27"/>
        <v>13794.860867935995</v>
      </c>
      <c r="BF243">
        <f t="shared" si="28"/>
        <v>18110.306403110713</v>
      </c>
      <c r="BG243">
        <f t="shared" si="29"/>
        <v>22425.751938285426</v>
      </c>
      <c r="BH243">
        <f t="shared" si="30"/>
        <v>26741.197473460143</v>
      </c>
      <c r="BI243">
        <f t="shared" si="31"/>
        <v>31056.643008634859</v>
      </c>
      <c r="BJ243">
        <f t="shared" si="32"/>
        <v>35372.088543809572</v>
      </c>
    </row>
    <row r="244" spans="1:62" x14ac:dyDescent="0.25">
      <c r="A244">
        <v>241</v>
      </c>
      <c r="B244" s="6">
        <v>21206.113110619284</v>
      </c>
      <c r="C244" s="44">
        <v>25182.998330683185</v>
      </c>
      <c r="D244">
        <v>6.6004385899947779</v>
      </c>
      <c r="E244">
        <v>7.4494370024936165</v>
      </c>
      <c r="F244" s="44">
        <v>3976.8852200639012</v>
      </c>
      <c r="G244">
        <v>0.84899841249883856</v>
      </c>
      <c r="H244" s="45">
        <f t="shared" si="26"/>
        <v>4684.2080756768692</v>
      </c>
      <c r="BD244">
        <f t="shared" si="33"/>
        <v>-12583.477437732927</v>
      </c>
      <c r="BE244">
        <f t="shared" si="27"/>
        <v>-12091.836310423378</v>
      </c>
      <c r="BF244">
        <f t="shared" si="28"/>
        <v>-11600.195183113829</v>
      </c>
      <c r="BG244">
        <f t="shared" si="29"/>
        <v>-11108.554055804278</v>
      </c>
      <c r="BH244">
        <f t="shared" si="30"/>
        <v>-10616.912928494727</v>
      </c>
      <c r="BI244">
        <f t="shared" si="31"/>
        <v>-10125.271801185178</v>
      </c>
      <c r="BJ244">
        <f t="shared" si="32"/>
        <v>-9633.6306738756284</v>
      </c>
    </row>
    <row r="245" spans="1:62" x14ac:dyDescent="0.25">
      <c r="A245">
        <v>242</v>
      </c>
      <c r="B245" s="6">
        <v>12463.483766368796</v>
      </c>
      <c r="C245" s="44">
        <v>20440.16462897219</v>
      </c>
      <c r="D245">
        <v>4.7033500290307533</v>
      </c>
      <c r="E245">
        <v>5.5148315804515811</v>
      </c>
      <c r="F245" s="44">
        <v>7976.6808626033944</v>
      </c>
      <c r="G245">
        <v>0.81148155142082778</v>
      </c>
      <c r="H245" s="45">
        <f t="shared" si="26"/>
        <v>9829.7747479742175</v>
      </c>
      <c r="BD245">
        <f t="shared" si="33"/>
        <v>268.10684243029118</v>
      </c>
      <c r="BE245">
        <f t="shared" si="27"/>
        <v>4513.0989049244836</v>
      </c>
      <c r="BF245">
        <f t="shared" si="28"/>
        <v>8758.0909674186769</v>
      </c>
      <c r="BG245">
        <f t="shared" si="29"/>
        <v>13003.083029912868</v>
      </c>
      <c r="BH245">
        <f t="shared" si="30"/>
        <v>17248.075092407063</v>
      </c>
      <c r="BI245">
        <f t="shared" si="31"/>
        <v>21493.067154901255</v>
      </c>
      <c r="BJ245">
        <f t="shared" si="32"/>
        <v>25738.05921739545</v>
      </c>
    </row>
    <row r="246" spans="1:62" x14ac:dyDescent="0.25">
      <c r="A246">
        <v>243</v>
      </c>
      <c r="B246" s="6">
        <v>23264.552777909066</v>
      </c>
      <c r="C246" s="44">
        <v>29392.784311091338</v>
      </c>
      <c r="D246">
        <v>5.7481863887429423</v>
      </c>
      <c r="E246">
        <v>6.1655698105677006</v>
      </c>
      <c r="F246" s="44">
        <v>6128.231533182272</v>
      </c>
      <c r="G246">
        <v>0.41738342182475829</v>
      </c>
      <c r="H246" s="45">
        <f t="shared" si="26"/>
        <v>14682.498663675382</v>
      </c>
      <c r="BD246">
        <f t="shared" si="33"/>
        <v>-3919.2731054992555</v>
      </c>
      <c r="BE246">
        <f t="shared" si="27"/>
        <v>138.1346516048834</v>
      </c>
      <c r="BF246">
        <f t="shared" si="28"/>
        <v>4195.5424087090232</v>
      </c>
      <c r="BG246">
        <f t="shared" si="29"/>
        <v>8252.9501658131612</v>
      </c>
      <c r="BH246">
        <f t="shared" si="30"/>
        <v>12310.357922917299</v>
      </c>
      <c r="BI246">
        <f t="shared" si="31"/>
        <v>16367.765680021441</v>
      </c>
      <c r="BJ246">
        <f t="shared" si="32"/>
        <v>20425.173437125581</v>
      </c>
    </row>
    <row r="247" spans="1:62" x14ac:dyDescent="0.25">
      <c r="A247">
        <v>244</v>
      </c>
      <c r="B247" s="6">
        <v>31782.260531868644</v>
      </c>
      <c r="C247" s="44">
        <v>39934.033936452048</v>
      </c>
      <c r="D247">
        <v>7.0627100213059295</v>
      </c>
      <c r="E247">
        <v>7.3047689151247335</v>
      </c>
      <c r="F247" s="44">
        <v>8151.773404583404</v>
      </c>
      <c r="G247">
        <v>0.24205889381880397</v>
      </c>
      <c r="H247" s="45">
        <f t="shared" si="26"/>
        <v>33676.818380759476</v>
      </c>
      <c r="BD247">
        <f t="shared" si="33"/>
        <v>-4041.3144240584807</v>
      </c>
      <c r="BE247">
        <f t="shared" si="27"/>
        <v>-1954.3973149346893</v>
      </c>
      <c r="BF247">
        <f t="shared" si="28"/>
        <v>132.51979418910287</v>
      </c>
      <c r="BG247">
        <f t="shared" si="29"/>
        <v>2219.4369033128933</v>
      </c>
      <c r="BH247">
        <f t="shared" si="30"/>
        <v>4306.3540124366846</v>
      </c>
      <c r="BI247">
        <f t="shared" si="31"/>
        <v>6393.2711215604777</v>
      </c>
      <c r="BJ247">
        <f t="shared" si="32"/>
        <v>8480.188230684269</v>
      </c>
    </row>
    <row r="248" spans="1:62" x14ac:dyDescent="0.25">
      <c r="A248">
        <v>245</v>
      </c>
      <c r="B248" s="6">
        <v>16645.770496502009</v>
      </c>
      <c r="C248" s="44">
        <v>19918.804470774117</v>
      </c>
      <c r="D248">
        <v>7.7178850728658759</v>
      </c>
      <c r="E248">
        <v>8.4060507197563723</v>
      </c>
      <c r="F248" s="44">
        <v>3273.033974272108</v>
      </c>
      <c r="G248">
        <v>0.68816564689049642</v>
      </c>
      <c r="H248" s="45">
        <f t="shared" si="26"/>
        <v>4756.1716994468425</v>
      </c>
      <c r="BD248">
        <f t="shared" si="33"/>
        <v>-6941.4789354893837</v>
      </c>
      <c r="BE248">
        <f t="shared" si="27"/>
        <v>-5731.1844663953643</v>
      </c>
      <c r="BF248">
        <f t="shared" si="28"/>
        <v>-4520.8899973013449</v>
      </c>
      <c r="BG248">
        <f t="shared" si="29"/>
        <v>-3310.5955282073246</v>
      </c>
      <c r="BH248">
        <f t="shared" si="30"/>
        <v>-2100.3010591133052</v>
      </c>
      <c r="BI248">
        <f t="shared" si="31"/>
        <v>-890.00659001928489</v>
      </c>
      <c r="BJ248">
        <f t="shared" si="32"/>
        <v>320.28787907473452</v>
      </c>
    </row>
    <row r="249" spans="1:62" x14ac:dyDescent="0.25">
      <c r="A249">
        <v>246</v>
      </c>
      <c r="B249" s="6">
        <v>16371.794358884974</v>
      </c>
      <c r="C249" s="44">
        <v>16024.846960647332</v>
      </c>
      <c r="D249">
        <v>7.3805567206820983</v>
      </c>
      <c r="E249">
        <v>7.7214686618062691</v>
      </c>
      <c r="F249" s="44">
        <v>-346.94739823764212</v>
      </c>
      <c r="G249">
        <v>0.34091194112417078</v>
      </c>
      <c r="H249" s="45">
        <f t="shared" si="26"/>
        <v>-1017.7038595174143</v>
      </c>
      <c r="BD249">
        <f t="shared" si="33"/>
        <v>167.79426018037429</v>
      </c>
      <c r="BE249">
        <f t="shared" si="27"/>
        <v>3608.6224946328566</v>
      </c>
      <c r="BF249">
        <f t="shared" si="28"/>
        <v>7049.450729085338</v>
      </c>
      <c r="BG249">
        <f t="shared" si="29"/>
        <v>10490.278963537821</v>
      </c>
      <c r="BH249">
        <f t="shared" si="30"/>
        <v>13931.107197990303</v>
      </c>
      <c r="BI249">
        <f t="shared" si="31"/>
        <v>17371.935432442784</v>
      </c>
      <c r="BJ249">
        <f t="shared" si="32"/>
        <v>20812.763666895265</v>
      </c>
    </row>
    <row r="250" spans="1:62" x14ac:dyDescent="0.25">
      <c r="A250">
        <v>247</v>
      </c>
      <c r="B250" s="6">
        <v>13675.489938762954</v>
      </c>
      <c r="C250" s="44">
        <v>20677.988071685209</v>
      </c>
      <c r="D250">
        <v>5.9235910369049396</v>
      </c>
      <c r="E250">
        <v>6.25296526180664</v>
      </c>
      <c r="F250" s="44">
        <v>7002.4981329222555</v>
      </c>
      <c r="G250">
        <v>0.32937422490170043</v>
      </c>
      <c r="H250" s="45">
        <f t="shared" si="26"/>
        <v>21260.006410678023</v>
      </c>
      <c r="BD250">
        <f t="shared" si="33"/>
        <v>2051.5071038584961</v>
      </c>
      <c r="BE250">
        <f t="shared" si="27"/>
        <v>3756.06680947935</v>
      </c>
      <c r="BF250">
        <f t="shared" si="28"/>
        <v>5460.6265151002035</v>
      </c>
      <c r="BG250">
        <f t="shared" si="29"/>
        <v>7165.1862207210579</v>
      </c>
      <c r="BH250">
        <f t="shared" si="30"/>
        <v>8869.7459263419114</v>
      </c>
      <c r="BI250">
        <f t="shared" si="31"/>
        <v>10574.305631962765</v>
      </c>
      <c r="BJ250">
        <f t="shared" si="32"/>
        <v>12278.86533758362</v>
      </c>
    </row>
    <row r="251" spans="1:62" x14ac:dyDescent="0.25">
      <c r="A251">
        <v>248</v>
      </c>
      <c r="B251" s="6">
        <v>16077.80344091617</v>
      </c>
      <c r="C251" s="44">
        <v>23272.099782252499</v>
      </c>
      <c r="D251">
        <v>6.6390784389259636</v>
      </c>
      <c r="E251">
        <v>6.8407799276678372</v>
      </c>
      <c r="F251" s="44">
        <v>7194.2963413363286</v>
      </c>
      <c r="G251">
        <v>0.20170148874187355</v>
      </c>
      <c r="H251" s="45">
        <f t="shared" si="26"/>
        <v>35668.037882175442</v>
      </c>
      <c r="BD251">
        <f t="shared" si="33"/>
        <v>-5355.6270084137532</v>
      </c>
      <c r="BE251">
        <f t="shared" si="27"/>
        <v>-3708.7558839052513</v>
      </c>
      <c r="BF251">
        <f t="shared" si="28"/>
        <v>-2061.8847593967494</v>
      </c>
      <c r="BG251">
        <f t="shared" si="29"/>
        <v>-415.013634888247</v>
      </c>
      <c r="BH251">
        <f t="shared" si="30"/>
        <v>1231.8574896202554</v>
      </c>
      <c r="BI251">
        <f t="shared" si="31"/>
        <v>2878.7286141287568</v>
      </c>
      <c r="BJ251">
        <f t="shared" si="32"/>
        <v>4525.5997386372601</v>
      </c>
    </row>
    <row r="252" spans="1:62" x14ac:dyDescent="0.25">
      <c r="A252">
        <v>249</v>
      </c>
      <c r="B252" s="6">
        <v>16089.104854318219</v>
      </c>
      <c r="C252" s="44">
        <v>21422.520291914851</v>
      </c>
      <c r="D252">
        <v>6.9080324438555261</v>
      </c>
      <c r="E252">
        <v>7.7323346168311833</v>
      </c>
      <c r="F252" s="44">
        <v>5333.4154375966318</v>
      </c>
      <c r="G252">
        <v>0.82430217297565722</v>
      </c>
      <c r="H252" s="45">
        <f t="shared" si="26"/>
        <v>6470.2188256322052</v>
      </c>
      <c r="BD252">
        <f t="shared" si="33"/>
        <v>-6185.7888976269605</v>
      </c>
      <c r="BE252">
        <f t="shared" si="27"/>
        <v>-5177.2814539175934</v>
      </c>
      <c r="BF252">
        <f t="shared" si="28"/>
        <v>-4168.7740102082253</v>
      </c>
      <c r="BG252">
        <f t="shared" si="29"/>
        <v>-3160.2665664988576</v>
      </c>
      <c r="BH252">
        <f t="shared" si="30"/>
        <v>-2151.75912278949</v>
      </c>
      <c r="BI252">
        <f t="shared" si="31"/>
        <v>-1143.2516790801219</v>
      </c>
      <c r="BJ252">
        <f t="shared" si="32"/>
        <v>-134.74423537075472</v>
      </c>
    </row>
    <row r="253" spans="1:62" x14ac:dyDescent="0.25">
      <c r="A253">
        <v>250</v>
      </c>
      <c r="B253" s="6">
        <v>22011.776352600267</v>
      </c>
      <c r="C253" s="44">
        <v>26727.70214838516</v>
      </c>
      <c r="D253">
        <v>6.7184083180976897</v>
      </c>
      <c r="E253">
        <v>7.1730258252751256</v>
      </c>
      <c r="F253" s="44">
        <v>4715.9257957848931</v>
      </c>
      <c r="G253">
        <v>0.45461750717743588</v>
      </c>
      <c r="H253" s="45">
        <f t="shared" si="26"/>
        <v>10373.392404231105</v>
      </c>
      <c r="BD253">
        <f t="shared" si="33"/>
        <v>-1211.9045727183457</v>
      </c>
      <c r="BE253">
        <f t="shared" si="27"/>
        <v>2909.6062921599405</v>
      </c>
      <c r="BF253">
        <f t="shared" si="28"/>
        <v>7031.1171570382267</v>
      </c>
      <c r="BG253">
        <f t="shared" si="29"/>
        <v>11152.628021916513</v>
      </c>
      <c r="BH253">
        <f t="shared" si="30"/>
        <v>15274.138886794797</v>
      </c>
      <c r="BI253">
        <f t="shared" si="31"/>
        <v>19395.649751673085</v>
      </c>
      <c r="BJ253">
        <f t="shared" si="32"/>
        <v>23517.160616551369</v>
      </c>
    </row>
    <row r="254" spans="1:62" x14ac:dyDescent="0.25">
      <c r="A254">
        <v>251</v>
      </c>
      <c r="B254" s="6">
        <v>23211.77335129014</v>
      </c>
      <c r="C254" s="44">
        <v>24813.118499194552</v>
      </c>
      <c r="D254">
        <v>6.481053379507264</v>
      </c>
      <c r="E254">
        <v>6.7622883119088062</v>
      </c>
      <c r="F254" s="44">
        <v>1601.3451479044124</v>
      </c>
      <c r="G254">
        <v>0.28123493240154218</v>
      </c>
      <c r="H254" s="45">
        <f t="shared" si="26"/>
        <v>5693.9766842976696</v>
      </c>
      <c r="BD254">
        <f t="shared" si="33"/>
        <v>-2442.8382598977137</v>
      </c>
      <c r="BE254">
        <f t="shared" si="27"/>
        <v>-169.75072401053421</v>
      </c>
      <c r="BF254">
        <f t="shared" si="28"/>
        <v>2103.3368118766448</v>
      </c>
      <c r="BG254">
        <f t="shared" si="29"/>
        <v>4376.4243477638247</v>
      </c>
      <c r="BH254">
        <f t="shared" si="30"/>
        <v>6649.5118836510046</v>
      </c>
      <c r="BI254">
        <f t="shared" si="31"/>
        <v>8922.5994195381827</v>
      </c>
      <c r="BJ254">
        <f t="shared" si="32"/>
        <v>11195.686955425363</v>
      </c>
    </row>
    <row r="255" spans="1:62" x14ac:dyDescent="0.25">
      <c r="A255">
        <v>252</v>
      </c>
      <c r="B255" s="6">
        <v>14545.303166226104</v>
      </c>
      <c r="C255" s="44">
        <v>21645.523640071526</v>
      </c>
      <c r="D255">
        <v>8.4842880491946744</v>
      </c>
      <c r="E255">
        <v>8.9010370126728802</v>
      </c>
      <c r="F255" s="44">
        <v>7100.220473845422</v>
      </c>
      <c r="G255">
        <v>0.41674896347820578</v>
      </c>
      <c r="H255" s="45">
        <f t="shared" si="26"/>
        <v>17037.164086952154</v>
      </c>
      <c r="BD255">
        <f t="shared" si="33"/>
        <v>-195.17048589670162</v>
      </c>
      <c r="BE255">
        <f t="shared" si="27"/>
        <v>1211.0041761110092</v>
      </c>
      <c r="BF255">
        <f t="shared" si="28"/>
        <v>2617.1788381187207</v>
      </c>
      <c r="BG255">
        <f t="shared" si="29"/>
        <v>4023.3535001264308</v>
      </c>
      <c r="BH255">
        <f t="shared" si="30"/>
        <v>5429.5281621341419</v>
      </c>
      <c r="BI255">
        <f t="shared" si="31"/>
        <v>6835.7028241418539</v>
      </c>
      <c r="BJ255">
        <f t="shared" si="32"/>
        <v>8241.877486149564</v>
      </c>
    </row>
    <row r="256" spans="1:62" x14ac:dyDescent="0.25">
      <c r="A256">
        <v>253</v>
      </c>
      <c r="B256" s="6">
        <v>19637.870957130785</v>
      </c>
      <c r="C256" s="44">
        <v>25978.477514493617</v>
      </c>
      <c r="D256">
        <v>8.0294977917521351</v>
      </c>
      <c r="E256">
        <v>8.3146059635654961</v>
      </c>
      <c r="F256" s="44">
        <v>6340.606557362833</v>
      </c>
      <c r="G256">
        <v>0.28510817181336101</v>
      </c>
      <c r="H256" s="45">
        <f t="shared" si="26"/>
        <v>22239.30137475524</v>
      </c>
      <c r="BD256">
        <f t="shared" si="33"/>
        <v>-5016.4756564543932</v>
      </c>
      <c r="BE256">
        <f t="shared" si="27"/>
        <v>-2932.7308390633643</v>
      </c>
      <c r="BF256">
        <f t="shared" si="28"/>
        <v>-848.98602167233548</v>
      </c>
      <c r="BG256">
        <f t="shared" si="29"/>
        <v>1234.7587957186934</v>
      </c>
      <c r="BH256">
        <f t="shared" si="30"/>
        <v>3318.5036131097222</v>
      </c>
      <c r="BI256">
        <f t="shared" si="31"/>
        <v>5402.2484305007511</v>
      </c>
      <c r="BJ256">
        <f t="shared" si="32"/>
        <v>7485.9932478917799</v>
      </c>
    </row>
    <row r="257" spans="1:62" x14ac:dyDescent="0.25">
      <c r="A257">
        <v>254</v>
      </c>
      <c r="B257" s="6">
        <v>15877.176445753959</v>
      </c>
      <c r="C257" s="44">
        <v>23223.190833100482</v>
      </c>
      <c r="D257">
        <v>7.2929435746606286</v>
      </c>
      <c r="E257">
        <v>7.8681153664757382</v>
      </c>
      <c r="F257" s="44">
        <v>7346.0143873465222</v>
      </c>
      <c r="G257">
        <v>0.57517179181510958</v>
      </c>
      <c r="H257" s="45">
        <f t="shared" si="26"/>
        <v>12771.861367130321</v>
      </c>
      <c r="BD257">
        <f t="shared" si="33"/>
        <v>-4915.0656982960281</v>
      </c>
      <c r="BE257">
        <f t="shared" si="27"/>
        <v>-3489.5248392292228</v>
      </c>
      <c r="BF257">
        <f t="shared" si="28"/>
        <v>-2063.9839801624175</v>
      </c>
      <c r="BG257">
        <f t="shared" si="29"/>
        <v>-638.4431210956127</v>
      </c>
      <c r="BH257">
        <f t="shared" si="30"/>
        <v>787.09773797119215</v>
      </c>
      <c r="BI257">
        <f t="shared" si="31"/>
        <v>2212.6385970379979</v>
      </c>
      <c r="BJ257">
        <f t="shared" si="32"/>
        <v>3638.1794561048027</v>
      </c>
    </row>
    <row r="258" spans="1:62" x14ac:dyDescent="0.25">
      <c r="A258">
        <v>255</v>
      </c>
      <c r="B258" s="6">
        <v>12382.674149764574</v>
      </c>
      <c r="C258" s="44">
        <v>20825.732619636954</v>
      </c>
      <c r="D258">
        <v>7.817772607595983</v>
      </c>
      <c r="E258">
        <v>8.3853238006927899</v>
      </c>
      <c r="F258" s="44">
        <v>8443.0584698723796</v>
      </c>
      <c r="G258">
        <v>0.56755119309680691</v>
      </c>
      <c r="H258" s="45">
        <f t="shared" si="26"/>
        <v>14876.294108031681</v>
      </c>
      <c r="BD258">
        <f t="shared" si="33"/>
        <v>-4470.1554282709749</v>
      </c>
      <c r="BE258">
        <f t="shared" si="27"/>
        <v>-1594.2964691954267</v>
      </c>
      <c r="BF258">
        <f t="shared" si="28"/>
        <v>1281.5624898801216</v>
      </c>
      <c r="BG258">
        <f t="shared" si="29"/>
        <v>4157.4214489556689</v>
      </c>
      <c r="BH258">
        <f t="shared" si="30"/>
        <v>7033.280408031218</v>
      </c>
      <c r="BI258">
        <f t="shared" si="31"/>
        <v>9909.1393671067653</v>
      </c>
      <c r="BJ258">
        <f t="shared" si="32"/>
        <v>12784.998326182313</v>
      </c>
    </row>
    <row r="259" spans="1:62" x14ac:dyDescent="0.25">
      <c r="A259">
        <v>256</v>
      </c>
      <c r="B259" s="6">
        <v>22060.820725059184</v>
      </c>
      <c r="C259" s="44">
        <v>30230.484645913835</v>
      </c>
      <c r="D259">
        <v>7.551863341960483</v>
      </c>
      <c r="E259">
        <v>8.0494327702023707</v>
      </c>
      <c r="F259" s="44">
        <v>8169.6639208546512</v>
      </c>
      <c r="G259">
        <v>0.49756942824188766</v>
      </c>
      <c r="H259" s="45">
        <f t="shared" si="26"/>
        <v>16419.143655431868</v>
      </c>
      <c r="BD259">
        <f t="shared" si="33"/>
        <v>-5605.3025043883445</v>
      </c>
      <c r="BE259">
        <f t="shared" si="27"/>
        <v>-2767.5465389043102</v>
      </c>
      <c r="BF259">
        <f t="shared" si="28"/>
        <v>70.209426579724095</v>
      </c>
      <c r="BG259">
        <f t="shared" si="29"/>
        <v>2907.9653920637593</v>
      </c>
      <c r="BH259">
        <f t="shared" si="30"/>
        <v>5745.7213575477926</v>
      </c>
      <c r="BI259">
        <f t="shared" si="31"/>
        <v>8583.4773230318278</v>
      </c>
      <c r="BJ259">
        <f t="shared" si="32"/>
        <v>11421.233288515861</v>
      </c>
    </row>
    <row r="260" spans="1:62" x14ac:dyDescent="0.25">
      <c r="A260">
        <v>257</v>
      </c>
      <c r="B260" s="6">
        <v>14936.843806088829</v>
      </c>
      <c r="C260" s="44">
        <v>26399.691034915188</v>
      </c>
      <c r="D260">
        <v>7.2708865557567162</v>
      </c>
      <c r="E260">
        <v>7.4428364654075914</v>
      </c>
      <c r="F260" s="44">
        <v>11462.847228826358</v>
      </c>
      <c r="G260">
        <v>0.1719499096508752</v>
      </c>
      <c r="H260" s="45">
        <f t="shared" ref="H260:H323" si="34">F260/G260</f>
        <v>66663.874683623682</v>
      </c>
      <c r="BD260">
        <f t="shared" si="33"/>
        <v>-5681.8167796452126</v>
      </c>
      <c r="BE260">
        <f t="shared" si="27"/>
        <v>-3193.9696384357749</v>
      </c>
      <c r="BF260">
        <f t="shared" si="28"/>
        <v>-706.12249722633624</v>
      </c>
      <c r="BG260">
        <f t="shared" si="29"/>
        <v>1781.7246439831015</v>
      </c>
      <c r="BH260">
        <f t="shared" si="30"/>
        <v>4269.5717851925401</v>
      </c>
      <c r="BI260">
        <f t="shared" si="31"/>
        <v>6757.4189264019788</v>
      </c>
      <c r="BJ260">
        <f t="shared" si="32"/>
        <v>9245.2660676114174</v>
      </c>
    </row>
    <row r="261" spans="1:62" x14ac:dyDescent="0.25">
      <c r="A261">
        <v>258</v>
      </c>
      <c r="B261" s="6">
        <v>11027.415980603264</v>
      </c>
      <c r="C261" s="44">
        <v>23254.517176406305</v>
      </c>
      <c r="D261">
        <v>5.5227843923895881</v>
      </c>
      <c r="E261">
        <v>5.6533937625620272</v>
      </c>
      <c r="F261" s="44">
        <v>12227.101195803041</v>
      </c>
      <c r="G261">
        <v>0.13060937017243912</v>
      </c>
      <c r="H261" s="45">
        <f t="shared" si="34"/>
        <v>93615.803978382362</v>
      </c>
      <c r="BD261">
        <f t="shared" si="33"/>
        <v>-10603.097680571982</v>
      </c>
      <c r="BE261">
        <f t="shared" ref="BE261:BE324" si="35">($BE$3*G260)-F260</f>
        <v>-9743.3481323176056</v>
      </c>
      <c r="BF261">
        <f t="shared" ref="BF261:BF324" si="36">($BF$3*G260)-F260</f>
        <v>-8883.5985840632311</v>
      </c>
      <c r="BG261">
        <f t="shared" ref="BG261:BG324" si="37">($BG$3*G260)-F260</f>
        <v>-8023.8490358088548</v>
      </c>
      <c r="BH261">
        <f t="shared" ref="BH261:BH324" si="38">($BH$3*G260)-F260</f>
        <v>-7164.0994875544784</v>
      </c>
      <c r="BI261">
        <f t="shared" ref="BI261:BI324" si="39">($BI$3*G260)-F260</f>
        <v>-6304.3499393001021</v>
      </c>
      <c r="BJ261">
        <f t="shared" ref="BJ261:BJ324" si="40">($BJ$3*G260)-F260</f>
        <v>-5444.6003910457266</v>
      </c>
    </row>
    <row r="262" spans="1:62" x14ac:dyDescent="0.25">
      <c r="A262">
        <v>259</v>
      </c>
      <c r="B262" s="6">
        <v>26141.720822327097</v>
      </c>
      <c r="C262" s="44">
        <v>36561.477445267621</v>
      </c>
      <c r="D262">
        <v>7.5968685099955806</v>
      </c>
      <c r="E262">
        <v>7.85335856392728</v>
      </c>
      <c r="F262" s="44">
        <v>10419.756622940524</v>
      </c>
      <c r="G262">
        <v>0.25649005393169944</v>
      </c>
      <c r="H262" s="45">
        <f t="shared" si="34"/>
        <v>40624.408093871716</v>
      </c>
      <c r="BD262">
        <f t="shared" si="33"/>
        <v>-11574.054344940845</v>
      </c>
      <c r="BE262">
        <f t="shared" si="35"/>
        <v>-10921.007494078651</v>
      </c>
      <c r="BF262">
        <f t="shared" si="36"/>
        <v>-10267.960643216455</v>
      </c>
      <c r="BG262">
        <f t="shared" si="37"/>
        <v>-9614.9137923542585</v>
      </c>
      <c r="BH262">
        <f t="shared" si="38"/>
        <v>-8961.8669414920623</v>
      </c>
      <c r="BI262">
        <f t="shared" si="39"/>
        <v>-8308.820090629868</v>
      </c>
      <c r="BJ262">
        <f t="shared" si="40"/>
        <v>-7655.7732397676718</v>
      </c>
    </row>
    <row r="263" spans="1:62" x14ac:dyDescent="0.25">
      <c r="A263">
        <v>260</v>
      </c>
      <c r="B263" s="6">
        <v>18368.206199552453</v>
      </c>
      <c r="C263" s="44">
        <v>30466.482332170555</v>
      </c>
      <c r="D263">
        <v>7.8959438510678313</v>
      </c>
      <c r="E263">
        <v>8.0084510504757507</v>
      </c>
      <c r="F263" s="44">
        <v>12098.276132618103</v>
      </c>
      <c r="G263">
        <v>0.11250719940791942</v>
      </c>
      <c r="H263" s="45">
        <f t="shared" si="34"/>
        <v>107533.35072143392</v>
      </c>
      <c r="BD263">
        <f t="shared" si="33"/>
        <v>-9137.306353282027</v>
      </c>
      <c r="BE263">
        <f t="shared" si="35"/>
        <v>-7854.8560836235292</v>
      </c>
      <c r="BF263">
        <f t="shared" si="36"/>
        <v>-6572.4058139650324</v>
      </c>
      <c r="BG263">
        <f t="shared" si="37"/>
        <v>-5289.9555443065346</v>
      </c>
      <c r="BH263">
        <f t="shared" si="38"/>
        <v>-4007.5052746480378</v>
      </c>
      <c r="BI263">
        <f t="shared" si="39"/>
        <v>-2725.055004989541</v>
      </c>
      <c r="BJ263">
        <f t="shared" si="40"/>
        <v>-1442.6047353310441</v>
      </c>
    </row>
    <row r="264" spans="1:62" x14ac:dyDescent="0.25">
      <c r="A264">
        <v>261</v>
      </c>
      <c r="B264" s="6">
        <v>29185.357416270708</v>
      </c>
      <c r="C264" s="44">
        <v>36111.04267127948</v>
      </c>
      <c r="D264">
        <v>6.8298024601190228</v>
      </c>
      <c r="E264">
        <v>7.2139613635513538</v>
      </c>
      <c r="F264" s="44">
        <v>6925.6852550087715</v>
      </c>
      <c r="G264">
        <v>0.38415890343233094</v>
      </c>
      <c r="H264" s="45">
        <f t="shared" si="34"/>
        <v>18028.178425984916</v>
      </c>
      <c r="BD264">
        <f t="shared" si="33"/>
        <v>-11535.740135578506</v>
      </c>
      <c r="BE264">
        <f t="shared" si="35"/>
        <v>-10973.204138538909</v>
      </c>
      <c r="BF264">
        <f t="shared" si="36"/>
        <v>-10410.668141499311</v>
      </c>
      <c r="BG264">
        <f t="shared" si="37"/>
        <v>-9848.1321444597143</v>
      </c>
      <c r="BH264">
        <f t="shared" si="38"/>
        <v>-9285.5961474201176</v>
      </c>
      <c r="BI264">
        <f t="shared" si="39"/>
        <v>-8723.0601503805192</v>
      </c>
      <c r="BJ264">
        <f t="shared" si="40"/>
        <v>-8160.5241533409226</v>
      </c>
    </row>
    <row r="265" spans="1:62" x14ac:dyDescent="0.25">
      <c r="A265">
        <v>262</v>
      </c>
      <c r="B265" s="6">
        <v>8662.2909931028698</v>
      </c>
      <c r="C265" s="44">
        <v>20726.263058968027</v>
      </c>
      <c r="D265">
        <v>5.5686761693653271</v>
      </c>
      <c r="E265">
        <v>6.1275236559000152</v>
      </c>
      <c r="F265" s="44">
        <v>12063.972065865157</v>
      </c>
      <c r="G265">
        <v>0.55884748653468819</v>
      </c>
      <c r="H265" s="45">
        <f t="shared" si="34"/>
        <v>21587.235080310835</v>
      </c>
      <c r="BD265">
        <f t="shared" si="33"/>
        <v>-5004.8907378471167</v>
      </c>
      <c r="BE265">
        <f t="shared" si="35"/>
        <v>-3084.096220685462</v>
      </c>
      <c r="BF265">
        <f t="shared" si="36"/>
        <v>-1163.3017035238072</v>
      </c>
      <c r="BG265">
        <f t="shared" si="37"/>
        <v>757.49281363784758</v>
      </c>
      <c r="BH265">
        <f t="shared" si="38"/>
        <v>2678.2873307995014</v>
      </c>
      <c r="BI265">
        <f t="shared" si="39"/>
        <v>4599.0818479611571</v>
      </c>
      <c r="BJ265">
        <f t="shared" si="40"/>
        <v>6519.876365122811</v>
      </c>
    </row>
    <row r="266" spans="1:62" x14ac:dyDescent="0.25">
      <c r="A266">
        <v>263</v>
      </c>
      <c r="B266" s="6">
        <v>16180.653806438719</v>
      </c>
      <c r="C266" s="44">
        <v>28145.463766030502</v>
      </c>
      <c r="D266">
        <v>6.9831962067089206</v>
      </c>
      <c r="E266">
        <v>7.4927772975669669</v>
      </c>
      <c r="F266" s="44">
        <v>11964.809959591783</v>
      </c>
      <c r="G266">
        <v>0.50958109085804626</v>
      </c>
      <c r="H266" s="45">
        <f t="shared" si="34"/>
        <v>23479.69768549519</v>
      </c>
      <c r="BD266">
        <f t="shared" si="33"/>
        <v>-9269.7346331917161</v>
      </c>
      <c r="BE266">
        <f t="shared" si="35"/>
        <v>-6475.4972005182753</v>
      </c>
      <c r="BF266">
        <f t="shared" si="36"/>
        <v>-3681.2597678448346</v>
      </c>
      <c r="BG266">
        <f t="shared" si="37"/>
        <v>-887.02233517139393</v>
      </c>
      <c r="BH266">
        <f t="shared" si="38"/>
        <v>1907.2150975020486</v>
      </c>
      <c r="BI266">
        <f t="shared" si="39"/>
        <v>4701.4525301754875</v>
      </c>
      <c r="BJ266">
        <f t="shared" si="40"/>
        <v>7495.68996284893</v>
      </c>
    </row>
    <row r="267" spans="1:62" x14ac:dyDescent="0.25">
      <c r="A267">
        <v>264</v>
      </c>
      <c r="B267" s="6">
        <v>18773.62302752064</v>
      </c>
      <c r="C267" s="44">
        <v>26040.787806270993</v>
      </c>
      <c r="D267">
        <v>6.7393533266173868</v>
      </c>
      <c r="E267">
        <v>7.1243150662523353</v>
      </c>
      <c r="F267" s="44">
        <v>7267.1647787503534</v>
      </c>
      <c r="G267">
        <v>0.38496173963494851</v>
      </c>
      <c r="H267" s="45">
        <f t="shared" si="34"/>
        <v>18877.628684974406</v>
      </c>
      <c r="BD267">
        <f t="shared" si="33"/>
        <v>-9416.9045053015507</v>
      </c>
      <c r="BE267">
        <f t="shared" si="35"/>
        <v>-6868.9990510113203</v>
      </c>
      <c r="BF267">
        <f t="shared" si="36"/>
        <v>-4321.0935967210889</v>
      </c>
      <c r="BG267">
        <f t="shared" si="37"/>
        <v>-1773.1881424308576</v>
      </c>
      <c r="BH267">
        <f t="shared" si="38"/>
        <v>774.71731185937278</v>
      </c>
      <c r="BI267">
        <f t="shared" si="39"/>
        <v>3322.622766149605</v>
      </c>
      <c r="BJ267">
        <f t="shared" si="40"/>
        <v>5870.5282204398372</v>
      </c>
    </row>
    <row r="268" spans="1:62" x14ac:dyDescent="0.25">
      <c r="A268">
        <v>265</v>
      </c>
      <c r="B268" s="6">
        <v>25085.077308392814</v>
      </c>
      <c r="C268" s="44">
        <v>27936.773042981746</v>
      </c>
      <c r="D268">
        <v>8.0084710236814747</v>
      </c>
      <c r="E268">
        <v>8.7718004556455966</v>
      </c>
      <c r="F268" s="44">
        <v>2851.6957345889314</v>
      </c>
      <c r="G268">
        <v>0.76332943196412195</v>
      </c>
      <c r="H268" s="45">
        <f t="shared" si="34"/>
        <v>3735.8650343813374</v>
      </c>
      <c r="BD268">
        <f t="shared" si="33"/>
        <v>-5342.3560805756106</v>
      </c>
      <c r="BE268">
        <f t="shared" si="35"/>
        <v>-3417.5473824008682</v>
      </c>
      <c r="BF268">
        <f t="shared" si="36"/>
        <v>-1492.7386842261258</v>
      </c>
      <c r="BG268">
        <f t="shared" si="37"/>
        <v>432.07001394861709</v>
      </c>
      <c r="BH268">
        <f t="shared" si="38"/>
        <v>2356.8787121233599</v>
      </c>
      <c r="BI268">
        <f t="shared" si="39"/>
        <v>4281.6874102981019</v>
      </c>
      <c r="BJ268">
        <f t="shared" si="40"/>
        <v>6206.4961084728438</v>
      </c>
    </row>
    <row r="269" spans="1:62" x14ac:dyDescent="0.25">
      <c r="A269">
        <v>266</v>
      </c>
      <c r="B269" s="6">
        <v>12717.984394093342</v>
      </c>
      <c r="C269" s="44">
        <v>25925.151051588244</v>
      </c>
      <c r="D269">
        <v>7.0714215212918203</v>
      </c>
      <c r="E269">
        <v>7.4341125643737271</v>
      </c>
      <c r="F269" s="44">
        <v>13207.166657494901</v>
      </c>
      <c r="G269">
        <v>0.36269104308190681</v>
      </c>
      <c r="H269" s="45">
        <f t="shared" si="34"/>
        <v>36414.372258187577</v>
      </c>
      <c r="BD269">
        <f t="shared" si="33"/>
        <v>964.95142523167851</v>
      </c>
      <c r="BE269">
        <f t="shared" si="35"/>
        <v>4781.5985850522884</v>
      </c>
      <c r="BF269">
        <f t="shared" si="36"/>
        <v>8598.2457448728983</v>
      </c>
      <c r="BG269">
        <f t="shared" si="37"/>
        <v>12414.892904693508</v>
      </c>
      <c r="BH269">
        <f t="shared" si="38"/>
        <v>16231.540064514116</v>
      </c>
      <c r="BI269">
        <f t="shared" si="39"/>
        <v>20048.187224334728</v>
      </c>
      <c r="BJ269">
        <f t="shared" si="40"/>
        <v>23864.834384155336</v>
      </c>
    </row>
    <row r="270" spans="1:62" x14ac:dyDescent="0.25">
      <c r="A270">
        <v>267</v>
      </c>
      <c r="B270" s="6">
        <v>32585.782819574666</v>
      </c>
      <c r="C270" s="44">
        <v>37474.770572650545</v>
      </c>
      <c r="D270">
        <v>6.6787525321125738</v>
      </c>
      <c r="E270">
        <v>7.2665497244290922</v>
      </c>
      <c r="F270" s="44">
        <v>4888.9877530758786</v>
      </c>
      <c r="G270">
        <v>0.58779719231651839</v>
      </c>
      <c r="H270" s="45">
        <f t="shared" si="34"/>
        <v>8317.4738106663917</v>
      </c>
      <c r="BD270">
        <f t="shared" si="33"/>
        <v>-11393.711442085367</v>
      </c>
      <c r="BE270">
        <f t="shared" si="35"/>
        <v>-9580.2562266758323</v>
      </c>
      <c r="BF270">
        <f t="shared" si="36"/>
        <v>-7766.8010112662996</v>
      </c>
      <c r="BG270">
        <f t="shared" si="37"/>
        <v>-5953.3457958567651</v>
      </c>
      <c r="BH270">
        <f t="shared" si="38"/>
        <v>-4139.8905804472306</v>
      </c>
      <c r="BI270">
        <f t="shared" si="39"/>
        <v>-2326.4353650376979</v>
      </c>
      <c r="BJ270">
        <f t="shared" si="40"/>
        <v>-512.98014962816342</v>
      </c>
    </row>
    <row r="271" spans="1:62" x14ac:dyDescent="0.25">
      <c r="A271">
        <v>268</v>
      </c>
      <c r="B271" s="6">
        <v>21094.225115402594</v>
      </c>
      <c r="C271" s="44">
        <v>29519.006808460585</v>
      </c>
      <c r="D271">
        <v>5.6013405297875734</v>
      </c>
      <c r="E271">
        <v>6.2468826620487441</v>
      </c>
      <c r="F271" s="44">
        <v>8424.7816930579902</v>
      </c>
      <c r="G271">
        <v>0.64554213226117074</v>
      </c>
      <c r="H271" s="45">
        <f t="shared" si="34"/>
        <v>13050.707726152763</v>
      </c>
      <c r="BD271">
        <f t="shared" si="33"/>
        <v>-1950.0017914932864</v>
      </c>
      <c r="BE271">
        <f t="shared" si="35"/>
        <v>988.98417008930574</v>
      </c>
      <c r="BF271">
        <f t="shared" si="36"/>
        <v>3927.9701316718965</v>
      </c>
      <c r="BG271">
        <f t="shared" si="37"/>
        <v>6866.95609325449</v>
      </c>
      <c r="BH271">
        <f t="shared" si="38"/>
        <v>9805.9420548370817</v>
      </c>
      <c r="BI271">
        <f t="shared" si="39"/>
        <v>12744.928016419672</v>
      </c>
      <c r="BJ271">
        <f t="shared" si="40"/>
        <v>15683.913978002263</v>
      </c>
    </row>
    <row r="272" spans="1:62" x14ac:dyDescent="0.25">
      <c r="A272">
        <v>269</v>
      </c>
      <c r="B272" s="6">
        <v>23409.760376033999</v>
      </c>
      <c r="C272" s="44">
        <v>35181.970685992565</v>
      </c>
      <c r="D272">
        <v>5.1255978772435107</v>
      </c>
      <c r="E272">
        <v>5.0759879721876828</v>
      </c>
      <c r="F272" s="44">
        <v>11772.210309958566</v>
      </c>
      <c r="G272">
        <v>-4.9609905055827852E-2</v>
      </c>
      <c r="H272" s="45">
        <f t="shared" si="34"/>
        <v>-237295.56218079562</v>
      </c>
      <c r="BD272">
        <f t="shared" si="33"/>
        <v>-5197.0710317521371</v>
      </c>
      <c r="BE272">
        <f t="shared" si="35"/>
        <v>-1969.360370446283</v>
      </c>
      <c r="BF272">
        <f t="shared" si="36"/>
        <v>1258.350290859571</v>
      </c>
      <c r="BG272">
        <f t="shared" si="37"/>
        <v>4486.0609521654242</v>
      </c>
      <c r="BH272">
        <f t="shared" si="38"/>
        <v>7713.7716134712791</v>
      </c>
      <c r="BI272">
        <f t="shared" si="39"/>
        <v>10941.482274777132</v>
      </c>
      <c r="BJ272">
        <f t="shared" si="40"/>
        <v>14169.192936082985</v>
      </c>
    </row>
    <row r="273" spans="1:62" x14ac:dyDescent="0.25">
      <c r="A273">
        <v>270</v>
      </c>
      <c r="B273" s="6">
        <v>15765.631711245656</v>
      </c>
      <c r="C273" s="44">
        <v>15921.245692074055</v>
      </c>
      <c r="D273">
        <v>7.775657928360566</v>
      </c>
      <c r="E273">
        <v>8.7175465640330643</v>
      </c>
      <c r="F273" s="44">
        <v>155.61398082839878</v>
      </c>
      <c r="G273">
        <v>0.94188863567249825</v>
      </c>
      <c r="H273" s="45">
        <f t="shared" si="34"/>
        <v>165.21484062422314</v>
      </c>
      <c r="BD273">
        <f t="shared" si="33"/>
        <v>-12020.259835237704</v>
      </c>
      <c r="BE273">
        <f t="shared" si="35"/>
        <v>-12268.309360516843</v>
      </c>
      <c r="BF273">
        <f t="shared" si="36"/>
        <v>-12516.358885795984</v>
      </c>
      <c r="BG273">
        <f t="shared" si="37"/>
        <v>-12764.408411075123</v>
      </c>
      <c r="BH273">
        <f t="shared" si="38"/>
        <v>-13012.457936354262</v>
      </c>
      <c r="BI273">
        <f t="shared" si="39"/>
        <v>-13260.5074616334</v>
      </c>
      <c r="BJ273">
        <f t="shared" si="40"/>
        <v>-13508.556986912541</v>
      </c>
    </row>
    <row r="274" spans="1:62" x14ac:dyDescent="0.25">
      <c r="A274">
        <v>271</v>
      </c>
      <c r="B274" s="6">
        <v>22446.641012308421</v>
      </c>
      <c r="C274" s="44">
        <v>31303.909391874124</v>
      </c>
      <c r="D274">
        <v>6.2452468332335114</v>
      </c>
      <c r="E274">
        <v>6.3363610253125513</v>
      </c>
      <c r="F274" s="44">
        <v>8857.2683795657031</v>
      </c>
      <c r="G274">
        <v>9.1114192079039924E-2</v>
      </c>
      <c r="H274" s="45">
        <f t="shared" si="34"/>
        <v>97210.634012780167</v>
      </c>
      <c r="BD274">
        <f t="shared" si="33"/>
        <v>4553.8291975340926</v>
      </c>
      <c r="BE274">
        <f t="shared" si="35"/>
        <v>9263.272375896584</v>
      </c>
      <c r="BF274">
        <f t="shared" si="36"/>
        <v>13972.715554259075</v>
      </c>
      <c r="BG274">
        <f t="shared" si="37"/>
        <v>18682.158732621567</v>
      </c>
      <c r="BH274">
        <f t="shared" si="38"/>
        <v>23391.601910984056</v>
      </c>
      <c r="BI274">
        <f t="shared" si="39"/>
        <v>28101.04508934655</v>
      </c>
      <c r="BJ274">
        <f t="shared" si="40"/>
        <v>32810.488267709043</v>
      </c>
    </row>
    <row r="275" spans="1:62" x14ac:dyDescent="0.25">
      <c r="A275">
        <v>272</v>
      </c>
      <c r="B275" s="6">
        <v>11880.248455455096</v>
      </c>
      <c r="C275" s="44">
        <v>17720.930941128281</v>
      </c>
      <c r="D275">
        <v>6.1384829670032897</v>
      </c>
      <c r="E275">
        <v>6.9033764973952021</v>
      </c>
      <c r="F275" s="44">
        <v>5840.6824856731855</v>
      </c>
      <c r="G275">
        <v>0.76489353039191244</v>
      </c>
      <c r="H275" s="45">
        <f t="shared" si="34"/>
        <v>7635.9418057576786</v>
      </c>
      <c r="BD275">
        <f t="shared" si="33"/>
        <v>-8401.6974191705031</v>
      </c>
      <c r="BE275">
        <f t="shared" si="35"/>
        <v>-7946.1264587753039</v>
      </c>
      <c r="BF275">
        <f t="shared" si="36"/>
        <v>-7490.5554983801039</v>
      </c>
      <c r="BG275">
        <f t="shared" si="37"/>
        <v>-7034.9845379849048</v>
      </c>
      <c r="BH275">
        <f t="shared" si="38"/>
        <v>-6579.4135775897048</v>
      </c>
      <c r="BI275">
        <f t="shared" si="39"/>
        <v>-6123.8426171945048</v>
      </c>
      <c r="BJ275">
        <f t="shared" si="40"/>
        <v>-5668.2716567993057</v>
      </c>
    </row>
    <row r="276" spans="1:62" x14ac:dyDescent="0.25">
      <c r="A276">
        <v>273</v>
      </c>
      <c r="B276" s="6">
        <v>26990.642665185089</v>
      </c>
      <c r="C276" s="44">
        <v>31971.356149365005</v>
      </c>
      <c r="D276">
        <v>8.0064533026746538</v>
      </c>
      <c r="E276">
        <v>8.240260798464627</v>
      </c>
      <c r="F276" s="44">
        <v>4980.7134841799161</v>
      </c>
      <c r="G276">
        <v>0.23380749578997317</v>
      </c>
      <c r="H276" s="45">
        <f t="shared" si="34"/>
        <v>21302.625338642003</v>
      </c>
      <c r="BD276">
        <f t="shared" si="33"/>
        <v>-2016.2148337136232</v>
      </c>
      <c r="BE276">
        <f t="shared" si="35"/>
        <v>1808.2528182459391</v>
      </c>
      <c r="BF276">
        <f t="shared" si="36"/>
        <v>5632.7204702055005</v>
      </c>
      <c r="BG276">
        <f t="shared" si="37"/>
        <v>9457.1881221650638</v>
      </c>
      <c r="BH276">
        <f t="shared" si="38"/>
        <v>13281.655774124627</v>
      </c>
      <c r="BI276">
        <f t="shared" si="39"/>
        <v>17106.123426084188</v>
      </c>
      <c r="BJ276">
        <f t="shared" si="40"/>
        <v>20930.591078043748</v>
      </c>
    </row>
    <row r="277" spans="1:62" x14ac:dyDescent="0.25">
      <c r="A277">
        <v>274</v>
      </c>
      <c r="B277" s="6">
        <v>13645.252925178365</v>
      </c>
      <c r="C277" s="44">
        <v>26333.755413298226</v>
      </c>
      <c r="D277">
        <v>7.3860642488959369</v>
      </c>
      <c r="E277">
        <v>7.5229588987332274</v>
      </c>
      <c r="F277" s="44">
        <v>12688.502488119861</v>
      </c>
      <c r="G277">
        <v>0.13689464983729049</v>
      </c>
      <c r="H277" s="45">
        <f t="shared" si="34"/>
        <v>92688.081697868343</v>
      </c>
      <c r="BD277">
        <f t="shared" si="33"/>
        <v>-3811.6760052300506</v>
      </c>
      <c r="BE277">
        <f t="shared" si="35"/>
        <v>-2642.6385262801846</v>
      </c>
      <c r="BF277">
        <f t="shared" si="36"/>
        <v>-1473.6010473303186</v>
      </c>
      <c r="BG277">
        <f t="shared" si="37"/>
        <v>-304.56356838045303</v>
      </c>
      <c r="BH277">
        <f t="shared" si="38"/>
        <v>864.47391056941342</v>
      </c>
      <c r="BI277">
        <f t="shared" si="39"/>
        <v>2033.511389519279</v>
      </c>
      <c r="BJ277">
        <f t="shared" si="40"/>
        <v>3202.5488684691454</v>
      </c>
    </row>
    <row r="278" spans="1:62" x14ac:dyDescent="0.25">
      <c r="A278">
        <v>275</v>
      </c>
      <c r="B278" s="6">
        <v>7981.8675954574483</v>
      </c>
      <c r="C278" s="44">
        <v>17510.786418204967</v>
      </c>
      <c r="D278">
        <v>7.4345514094782272</v>
      </c>
      <c r="E278">
        <v>7.7424891922295078</v>
      </c>
      <c r="F278" s="44">
        <v>9528.9188227475188</v>
      </c>
      <c r="G278">
        <v>0.30793778275128059</v>
      </c>
      <c r="H278" s="45">
        <f t="shared" si="34"/>
        <v>30944.298999658535</v>
      </c>
      <c r="BD278">
        <f t="shared" si="33"/>
        <v>-12004.029238933408</v>
      </c>
      <c r="BE278">
        <f t="shared" si="35"/>
        <v>-11319.555989746956</v>
      </c>
      <c r="BF278">
        <f t="shared" si="36"/>
        <v>-10635.082740560503</v>
      </c>
      <c r="BG278">
        <f t="shared" si="37"/>
        <v>-9950.6094913740508</v>
      </c>
      <c r="BH278">
        <f t="shared" si="38"/>
        <v>-9266.1362421875983</v>
      </c>
      <c r="BI278">
        <f t="shared" si="39"/>
        <v>-8581.6629930011459</v>
      </c>
      <c r="BJ278">
        <f t="shared" si="40"/>
        <v>-7897.1897438146934</v>
      </c>
    </row>
    <row r="279" spans="1:62" x14ac:dyDescent="0.25">
      <c r="A279">
        <v>276</v>
      </c>
      <c r="B279" s="6">
        <v>17673.935777042676</v>
      </c>
      <c r="C279" s="44">
        <v>19326.291488125367</v>
      </c>
      <c r="D279">
        <v>8.1143104144171545</v>
      </c>
      <c r="E279">
        <v>8.443167797910645</v>
      </c>
      <c r="F279" s="44">
        <v>1652.3557110826914</v>
      </c>
      <c r="G279">
        <v>0.32885738349349047</v>
      </c>
      <c r="H279" s="45">
        <f t="shared" si="34"/>
        <v>5024.5358444731373</v>
      </c>
      <c r="BD279">
        <f t="shared" si="33"/>
        <v>-7989.2299089911157</v>
      </c>
      <c r="BE279">
        <f t="shared" si="35"/>
        <v>-6449.5409952347127</v>
      </c>
      <c r="BF279">
        <f t="shared" si="36"/>
        <v>-4909.8520814783096</v>
      </c>
      <c r="BG279">
        <f t="shared" si="37"/>
        <v>-3370.1631677219075</v>
      </c>
      <c r="BH279">
        <f t="shared" si="38"/>
        <v>-1830.4742539655044</v>
      </c>
      <c r="BI279">
        <f t="shared" si="39"/>
        <v>-290.78534020910047</v>
      </c>
      <c r="BJ279">
        <f t="shared" si="40"/>
        <v>1248.9035735473026</v>
      </c>
    </row>
    <row r="280" spans="1:62" x14ac:dyDescent="0.25">
      <c r="A280">
        <v>277</v>
      </c>
      <c r="B280" s="6">
        <v>8495.0646157114297</v>
      </c>
      <c r="C280" s="44">
        <v>17900.626865242415</v>
      </c>
      <c r="D280">
        <v>7.8579486840082717</v>
      </c>
      <c r="E280">
        <v>8.5960343421515493</v>
      </c>
      <c r="F280" s="44">
        <v>9405.5622495309854</v>
      </c>
      <c r="G280">
        <v>0.73808565814327753</v>
      </c>
      <c r="H280" s="45">
        <f t="shared" si="34"/>
        <v>12743.185219438545</v>
      </c>
      <c r="BD280">
        <f t="shared" si="33"/>
        <v>-8.0687936152389739</v>
      </c>
      <c r="BE280">
        <f t="shared" si="35"/>
        <v>1636.2181238522135</v>
      </c>
      <c r="BF280">
        <f t="shared" si="36"/>
        <v>3280.5050413196659</v>
      </c>
      <c r="BG280">
        <f t="shared" si="37"/>
        <v>4924.7919587871183</v>
      </c>
      <c r="BH280">
        <f t="shared" si="38"/>
        <v>6569.0788762545708</v>
      </c>
      <c r="BI280">
        <f t="shared" si="39"/>
        <v>8213.3657937220232</v>
      </c>
      <c r="BJ280">
        <f t="shared" si="40"/>
        <v>9857.6527111894757</v>
      </c>
    </row>
    <row r="281" spans="1:62" x14ac:dyDescent="0.25">
      <c r="A281">
        <v>278</v>
      </c>
      <c r="B281" s="6">
        <v>11537.048762845567</v>
      </c>
      <c r="C281" s="44">
        <v>22271.795796700535</v>
      </c>
      <c r="D281">
        <v>7.3472521034193852</v>
      </c>
      <c r="E281">
        <v>7.9893745234393165</v>
      </c>
      <c r="F281" s="44">
        <v>10734.747033854968</v>
      </c>
      <c r="G281">
        <v>0.64212242001993136</v>
      </c>
      <c r="H281" s="45">
        <f t="shared" si="34"/>
        <v>16717.601969919946</v>
      </c>
      <c r="BD281">
        <f t="shared" si="33"/>
        <v>-5715.1339588145975</v>
      </c>
      <c r="BE281">
        <f t="shared" si="35"/>
        <v>-2024.7056680982096</v>
      </c>
      <c r="BF281">
        <f t="shared" si="36"/>
        <v>1665.7226226181774</v>
      </c>
      <c r="BG281">
        <f t="shared" si="37"/>
        <v>5356.1509133345662</v>
      </c>
      <c r="BH281">
        <f t="shared" si="38"/>
        <v>9046.5792040509532</v>
      </c>
      <c r="BI281">
        <f t="shared" si="39"/>
        <v>12737.00749476734</v>
      </c>
      <c r="BJ281">
        <f t="shared" si="40"/>
        <v>16427.435785483729</v>
      </c>
    </row>
    <row r="282" spans="1:62" x14ac:dyDescent="0.25">
      <c r="A282">
        <v>279</v>
      </c>
      <c r="B282" s="6">
        <v>17933.953160306442</v>
      </c>
      <c r="C282" s="44">
        <v>22628.938331603124</v>
      </c>
      <c r="D282">
        <v>7.0024231548069285</v>
      </c>
      <c r="E282">
        <v>7.3265586657468162</v>
      </c>
      <c r="F282" s="44">
        <v>4694.9851712966811</v>
      </c>
      <c r="G282">
        <v>0.32413551093988779</v>
      </c>
      <c r="H282" s="45">
        <f t="shared" si="34"/>
        <v>14484.636865867451</v>
      </c>
      <c r="BD282">
        <f t="shared" ref="BD282:BD345" si="41">($BD$3*G281)-F281</f>
        <v>-7524.1349337553111</v>
      </c>
      <c r="BE282">
        <f t="shared" si="35"/>
        <v>-4313.5228336556547</v>
      </c>
      <c r="BF282">
        <f t="shared" si="36"/>
        <v>-1102.9107335559984</v>
      </c>
      <c r="BG282">
        <f t="shared" si="37"/>
        <v>2107.7013665436589</v>
      </c>
      <c r="BH282">
        <f t="shared" si="38"/>
        <v>5318.3134666433161</v>
      </c>
      <c r="BI282">
        <f t="shared" si="39"/>
        <v>8528.9255667429716</v>
      </c>
      <c r="BJ282">
        <f t="shared" si="40"/>
        <v>11739.537666842629</v>
      </c>
    </row>
    <row r="283" spans="1:62" x14ac:dyDescent="0.25">
      <c r="A283">
        <v>280</v>
      </c>
      <c r="B283" s="6">
        <v>5553.8714655333206</v>
      </c>
      <c r="C283" s="44">
        <v>18008.699406387077</v>
      </c>
      <c r="D283">
        <v>7.7256305898001001</v>
      </c>
      <c r="E283">
        <v>8.0718757684895319</v>
      </c>
      <c r="F283" s="44">
        <v>12454.827940853756</v>
      </c>
      <c r="G283">
        <v>0.34624517868943183</v>
      </c>
      <c r="H283" s="45">
        <f t="shared" si="34"/>
        <v>35971.123086814856</v>
      </c>
      <c r="BD283">
        <f t="shared" si="41"/>
        <v>-3074.307616597242</v>
      </c>
      <c r="BE283">
        <f t="shared" si="35"/>
        <v>-1453.630061897803</v>
      </c>
      <c r="BF283">
        <f t="shared" si="36"/>
        <v>167.0474928016356</v>
      </c>
      <c r="BG283">
        <f t="shared" si="37"/>
        <v>1787.7250475010751</v>
      </c>
      <c r="BH283">
        <f t="shared" si="38"/>
        <v>3408.4026022005137</v>
      </c>
      <c r="BI283">
        <f t="shared" si="39"/>
        <v>5029.0801568999523</v>
      </c>
      <c r="BJ283">
        <f t="shared" si="40"/>
        <v>6649.7577115993918</v>
      </c>
    </row>
    <row r="284" spans="1:62" x14ac:dyDescent="0.25">
      <c r="A284">
        <v>281</v>
      </c>
      <c r="B284" s="6">
        <v>12139.966367178728</v>
      </c>
      <c r="C284" s="44">
        <v>27725.39400408947</v>
      </c>
      <c r="D284">
        <v>8.4172991590888309</v>
      </c>
      <c r="E284">
        <v>8.8630706459715078</v>
      </c>
      <c r="F284" s="44">
        <v>15585.427636910743</v>
      </c>
      <c r="G284">
        <v>0.44577148688267698</v>
      </c>
      <c r="H284" s="45">
        <f t="shared" si="34"/>
        <v>34962.81860892706</v>
      </c>
      <c r="BD284">
        <f t="shared" si="41"/>
        <v>-10723.602047406597</v>
      </c>
      <c r="BE284">
        <f t="shared" si="35"/>
        <v>-8992.3761539594379</v>
      </c>
      <c r="BF284">
        <f t="shared" si="36"/>
        <v>-7261.1502605122787</v>
      </c>
      <c r="BG284">
        <f t="shared" si="37"/>
        <v>-5529.9243670651194</v>
      </c>
      <c r="BH284">
        <f t="shared" si="38"/>
        <v>-3798.6984736179602</v>
      </c>
      <c r="BI284">
        <f t="shared" si="39"/>
        <v>-2067.4725801708009</v>
      </c>
      <c r="BJ284">
        <f t="shared" si="40"/>
        <v>-336.24668672364169</v>
      </c>
    </row>
    <row r="285" spans="1:62" x14ac:dyDescent="0.25">
      <c r="A285">
        <v>282</v>
      </c>
      <c r="B285" s="6">
        <v>19523.420383570472</v>
      </c>
      <c r="C285" s="44">
        <v>23616.134944610134</v>
      </c>
      <c r="D285">
        <v>7.2607535925908344</v>
      </c>
      <c r="E285">
        <v>8.3714624966591291</v>
      </c>
      <c r="F285" s="44">
        <v>4092.7145610396619</v>
      </c>
      <c r="G285">
        <v>1.1107089040682947</v>
      </c>
      <c r="H285" s="45">
        <f t="shared" si="34"/>
        <v>3684.7769438499172</v>
      </c>
      <c r="BD285">
        <f t="shared" si="41"/>
        <v>-13356.570202497358</v>
      </c>
      <c r="BE285">
        <f t="shared" si="35"/>
        <v>-11127.712768083973</v>
      </c>
      <c r="BF285">
        <f t="shared" si="36"/>
        <v>-8898.8553336705882</v>
      </c>
      <c r="BG285">
        <f t="shared" si="37"/>
        <v>-6669.9978992572032</v>
      </c>
      <c r="BH285">
        <f t="shared" si="38"/>
        <v>-4441.1404648438183</v>
      </c>
      <c r="BI285">
        <f t="shared" si="39"/>
        <v>-2212.2830304304334</v>
      </c>
      <c r="BJ285">
        <f t="shared" si="40"/>
        <v>16.57440398295148</v>
      </c>
    </row>
    <row r="286" spans="1:62" x14ac:dyDescent="0.25">
      <c r="A286">
        <v>283</v>
      </c>
      <c r="B286" s="6">
        <v>9450.1666150617639</v>
      </c>
      <c r="C286" s="44">
        <v>14964.567011956175</v>
      </c>
      <c r="D286">
        <v>7.4532226269902431</v>
      </c>
      <c r="E286">
        <v>7.6165970014008231</v>
      </c>
      <c r="F286" s="44">
        <v>5514.4003968944107</v>
      </c>
      <c r="G286">
        <v>0.16337437441058</v>
      </c>
      <c r="H286" s="45">
        <f t="shared" si="34"/>
        <v>33753.15386387366</v>
      </c>
      <c r="BD286">
        <f t="shared" si="41"/>
        <v>1460.8299593018119</v>
      </c>
      <c r="BE286">
        <f t="shared" si="35"/>
        <v>7014.3744796432857</v>
      </c>
      <c r="BF286">
        <f t="shared" si="36"/>
        <v>12567.918999984759</v>
      </c>
      <c r="BG286">
        <f t="shared" si="37"/>
        <v>18121.463520326233</v>
      </c>
      <c r="BH286">
        <f t="shared" si="38"/>
        <v>23675.008040667704</v>
      </c>
      <c r="BI286">
        <f t="shared" si="39"/>
        <v>29228.552561009179</v>
      </c>
      <c r="BJ286">
        <f t="shared" si="40"/>
        <v>34782.09708135065</v>
      </c>
    </row>
    <row r="287" spans="1:62" x14ac:dyDescent="0.25">
      <c r="A287">
        <v>284</v>
      </c>
      <c r="B287" s="6">
        <v>19514.868899465233</v>
      </c>
      <c r="C287" s="44">
        <v>27238.643369782621</v>
      </c>
      <c r="D287">
        <v>8.2109820320787765</v>
      </c>
      <c r="E287">
        <v>8.3605962927788333</v>
      </c>
      <c r="F287" s="44">
        <v>7723.7744703173885</v>
      </c>
      <c r="G287">
        <v>0.14961426070005679</v>
      </c>
      <c r="H287" s="45">
        <f t="shared" si="34"/>
        <v>51624.587350010923</v>
      </c>
      <c r="BD287">
        <f t="shared" si="41"/>
        <v>-4697.5285248415112</v>
      </c>
      <c r="BE287">
        <f t="shared" si="35"/>
        <v>-3880.6566527886107</v>
      </c>
      <c r="BF287">
        <f t="shared" si="36"/>
        <v>-3063.7847807357107</v>
      </c>
      <c r="BG287">
        <f t="shared" si="37"/>
        <v>-2246.9129086828107</v>
      </c>
      <c r="BH287">
        <f t="shared" si="38"/>
        <v>-1430.0410366299106</v>
      </c>
      <c r="BI287">
        <f t="shared" si="39"/>
        <v>-613.16916457701063</v>
      </c>
      <c r="BJ287">
        <f t="shared" si="40"/>
        <v>203.70270747588984</v>
      </c>
    </row>
    <row r="288" spans="1:62" x14ac:dyDescent="0.25">
      <c r="A288">
        <v>285</v>
      </c>
      <c r="B288" s="6">
        <v>26884.634419711103</v>
      </c>
      <c r="C288" s="44">
        <v>22813.720400304937</v>
      </c>
      <c r="D288">
        <v>5.4520056927029508</v>
      </c>
      <c r="E288">
        <v>5.5716712997602267</v>
      </c>
      <c r="F288" s="44">
        <v>-4070.9140194061656</v>
      </c>
      <c r="G288">
        <v>0.11966560705727591</v>
      </c>
      <c r="H288" s="45">
        <f t="shared" si="34"/>
        <v>-34019.081334352748</v>
      </c>
      <c r="BD288">
        <f t="shared" si="41"/>
        <v>-6975.7031668171048</v>
      </c>
      <c r="BE288">
        <f t="shared" si="35"/>
        <v>-6227.6318633168203</v>
      </c>
      <c r="BF288">
        <f t="shared" si="36"/>
        <v>-5479.5605598165366</v>
      </c>
      <c r="BG288">
        <f t="shared" si="37"/>
        <v>-4731.4892563162521</v>
      </c>
      <c r="BH288">
        <f t="shared" si="38"/>
        <v>-3983.4179528159689</v>
      </c>
      <c r="BI288">
        <f t="shared" si="39"/>
        <v>-3235.3466493156848</v>
      </c>
      <c r="BJ288">
        <f t="shared" si="40"/>
        <v>-2487.2753458154011</v>
      </c>
    </row>
    <row r="289" spans="1:62" x14ac:dyDescent="0.25">
      <c r="A289">
        <v>286</v>
      </c>
      <c r="B289" s="6">
        <v>14337.725765351299</v>
      </c>
      <c r="C289" s="44">
        <v>18867.453818844169</v>
      </c>
      <c r="D289">
        <v>6.6941284940474484</v>
      </c>
      <c r="E289">
        <v>7.0289814306290044</v>
      </c>
      <c r="F289" s="44">
        <v>4529.7280534928705</v>
      </c>
      <c r="G289">
        <v>0.33485293658155602</v>
      </c>
      <c r="H289" s="45">
        <f t="shared" si="34"/>
        <v>13527.51479421361</v>
      </c>
      <c r="BD289">
        <f t="shared" si="41"/>
        <v>4669.242054692545</v>
      </c>
      <c r="BE289">
        <f t="shared" si="35"/>
        <v>5267.5700899789244</v>
      </c>
      <c r="BF289">
        <f t="shared" si="36"/>
        <v>5865.8981252653048</v>
      </c>
      <c r="BG289">
        <f t="shared" si="37"/>
        <v>6464.2261605516833</v>
      </c>
      <c r="BH289">
        <f t="shared" si="38"/>
        <v>7062.5541958380636</v>
      </c>
      <c r="BI289">
        <f t="shared" si="39"/>
        <v>7660.882231124443</v>
      </c>
      <c r="BJ289">
        <f t="shared" si="40"/>
        <v>8259.2102664108224</v>
      </c>
    </row>
    <row r="290" spans="1:62" x14ac:dyDescent="0.25">
      <c r="A290">
        <v>287</v>
      </c>
      <c r="B290" s="6">
        <v>13520.229996744811</v>
      </c>
      <c r="C290" s="44">
        <v>17551.113710785379</v>
      </c>
      <c r="D290">
        <v>7.2613953570525274</v>
      </c>
      <c r="E290">
        <v>7.5790595780875956</v>
      </c>
      <c r="F290" s="44">
        <v>4030.8837140405685</v>
      </c>
      <c r="G290">
        <v>0.31766422103506819</v>
      </c>
      <c r="H290" s="45">
        <f t="shared" si="34"/>
        <v>12689.133516221782</v>
      </c>
      <c r="BD290">
        <f t="shared" si="41"/>
        <v>-2855.4633705850902</v>
      </c>
      <c r="BE290">
        <f t="shared" si="35"/>
        <v>-1181.1986876773103</v>
      </c>
      <c r="BF290">
        <f t="shared" si="36"/>
        <v>493.06599523046953</v>
      </c>
      <c r="BG290">
        <f t="shared" si="37"/>
        <v>2167.3306781382498</v>
      </c>
      <c r="BH290">
        <f t="shared" si="38"/>
        <v>3841.5953610460292</v>
      </c>
      <c r="BI290">
        <f t="shared" si="39"/>
        <v>5515.8600439538095</v>
      </c>
      <c r="BJ290">
        <f t="shared" si="40"/>
        <v>7190.1247268615898</v>
      </c>
    </row>
    <row r="291" spans="1:62" x14ac:dyDescent="0.25">
      <c r="A291">
        <v>288</v>
      </c>
      <c r="B291" s="6">
        <v>10170.160244080103</v>
      </c>
      <c r="C291" s="44">
        <v>19234.692501244699</v>
      </c>
      <c r="D291">
        <v>7.0898547385114083</v>
      </c>
      <c r="E291">
        <v>7.646739384506172</v>
      </c>
      <c r="F291" s="44">
        <v>9064.5322571645956</v>
      </c>
      <c r="G291">
        <v>0.55688464599476362</v>
      </c>
      <c r="H291" s="45">
        <f t="shared" si="34"/>
        <v>16277.217054481027</v>
      </c>
      <c r="BD291">
        <f t="shared" si="41"/>
        <v>-2442.5626088652275</v>
      </c>
      <c r="BE291">
        <f t="shared" si="35"/>
        <v>-854.24150368988649</v>
      </c>
      <c r="BF291">
        <f t="shared" si="36"/>
        <v>734.07960148545408</v>
      </c>
      <c r="BG291">
        <f t="shared" si="37"/>
        <v>2322.4007066607955</v>
      </c>
      <c r="BH291">
        <f t="shared" si="38"/>
        <v>3910.7218118361361</v>
      </c>
      <c r="BI291">
        <f t="shared" si="39"/>
        <v>5499.0429170114767</v>
      </c>
      <c r="BJ291">
        <f t="shared" si="40"/>
        <v>7087.3640221868191</v>
      </c>
    </row>
    <row r="292" spans="1:62" x14ac:dyDescent="0.25">
      <c r="A292">
        <v>289</v>
      </c>
      <c r="B292" s="6">
        <v>18052.228447621161</v>
      </c>
      <c r="C292" s="44">
        <v>31065.590740581996</v>
      </c>
      <c r="D292">
        <v>5.9960545409006585</v>
      </c>
      <c r="E292">
        <v>6.1179807873466014</v>
      </c>
      <c r="F292" s="44">
        <v>13013.362292960835</v>
      </c>
      <c r="G292">
        <v>0.12192624644594297</v>
      </c>
      <c r="H292" s="45">
        <f t="shared" si="34"/>
        <v>106731.42717249496</v>
      </c>
      <c r="BD292">
        <f t="shared" si="41"/>
        <v>-6280.1090271907779</v>
      </c>
      <c r="BE292">
        <f t="shared" si="35"/>
        <v>-3495.6857972169591</v>
      </c>
      <c r="BF292">
        <f t="shared" si="36"/>
        <v>-711.26256724314226</v>
      </c>
      <c r="BG292">
        <f t="shared" si="37"/>
        <v>2073.1606627306774</v>
      </c>
      <c r="BH292">
        <f t="shared" si="38"/>
        <v>4857.5838927044952</v>
      </c>
      <c r="BI292">
        <f t="shared" si="39"/>
        <v>7642.0071226783111</v>
      </c>
      <c r="BJ292">
        <f t="shared" si="40"/>
        <v>10426.430352652133</v>
      </c>
    </row>
    <row r="293" spans="1:62" x14ac:dyDescent="0.25">
      <c r="A293">
        <v>290</v>
      </c>
      <c r="B293" s="6">
        <v>18768.528168681009</v>
      </c>
      <c r="C293" s="44">
        <v>27971.028695734425</v>
      </c>
      <c r="D293">
        <v>6.8855795349893709</v>
      </c>
      <c r="E293">
        <v>7.4021376846835807</v>
      </c>
      <c r="F293" s="44">
        <v>9202.5005270534166</v>
      </c>
      <c r="G293">
        <v>0.51655814969420977</v>
      </c>
      <c r="H293" s="45">
        <f t="shared" si="34"/>
        <v>17815.033084854203</v>
      </c>
      <c r="BD293">
        <f t="shared" si="41"/>
        <v>-12403.731060731121</v>
      </c>
      <c r="BE293">
        <f t="shared" si="35"/>
        <v>-11794.099828501407</v>
      </c>
      <c r="BF293">
        <f t="shared" si="36"/>
        <v>-11184.46859627169</v>
      </c>
      <c r="BG293">
        <f t="shared" si="37"/>
        <v>-10574.837364041976</v>
      </c>
      <c r="BH293">
        <f t="shared" si="38"/>
        <v>-9965.2061318122614</v>
      </c>
      <c r="BI293">
        <f t="shared" si="39"/>
        <v>-9355.574899582547</v>
      </c>
      <c r="BJ293">
        <f t="shared" si="40"/>
        <v>-8745.9436673528326</v>
      </c>
    </row>
    <row r="294" spans="1:62" x14ac:dyDescent="0.25">
      <c r="A294">
        <v>291</v>
      </c>
      <c r="B294" s="6">
        <v>16020.36650137805</v>
      </c>
      <c r="C294" s="44">
        <v>19669.038402326594</v>
      </c>
      <c r="D294">
        <v>6.9793483723292438</v>
      </c>
      <c r="E294">
        <v>7.4416828109167872</v>
      </c>
      <c r="F294" s="44">
        <v>3648.6719009485441</v>
      </c>
      <c r="G294">
        <v>0.46233443858754342</v>
      </c>
      <c r="H294" s="45">
        <f t="shared" si="34"/>
        <v>7891.8453751691804</v>
      </c>
      <c r="BD294">
        <f t="shared" si="41"/>
        <v>-6619.709778582368</v>
      </c>
      <c r="BE294">
        <f t="shared" si="35"/>
        <v>-4036.9190301113185</v>
      </c>
      <c r="BF294">
        <f t="shared" si="36"/>
        <v>-1454.12828164027</v>
      </c>
      <c r="BG294">
        <f t="shared" si="37"/>
        <v>1128.6624668307795</v>
      </c>
      <c r="BH294">
        <f t="shared" si="38"/>
        <v>3711.4532153018281</v>
      </c>
      <c r="BI294">
        <f t="shared" si="39"/>
        <v>6294.2439637728767</v>
      </c>
      <c r="BJ294">
        <f t="shared" si="40"/>
        <v>8877.0347122439271</v>
      </c>
    </row>
    <row r="295" spans="1:62" x14ac:dyDescent="0.25">
      <c r="A295">
        <v>292</v>
      </c>
      <c r="B295" s="6">
        <v>18344.04254327395</v>
      </c>
      <c r="C295" s="44">
        <v>17748.557374749365</v>
      </c>
      <c r="D295">
        <v>6.4412384396981146</v>
      </c>
      <c r="E295">
        <v>6.9644150945411489</v>
      </c>
      <c r="F295" s="44">
        <v>-595.48516852458488</v>
      </c>
      <c r="G295">
        <v>0.52317665484303433</v>
      </c>
      <c r="H295" s="45">
        <f t="shared" si="34"/>
        <v>-1138.2105126675517</v>
      </c>
      <c r="BD295">
        <f t="shared" si="41"/>
        <v>-1336.9997080108269</v>
      </c>
      <c r="BE295">
        <f t="shared" si="35"/>
        <v>974.67248492689032</v>
      </c>
      <c r="BF295">
        <f t="shared" si="36"/>
        <v>3286.3446778646075</v>
      </c>
      <c r="BG295">
        <f t="shared" si="37"/>
        <v>5598.0168708023248</v>
      </c>
      <c r="BH295">
        <f t="shared" si="38"/>
        <v>7909.6890637400411</v>
      </c>
      <c r="BI295">
        <f t="shared" si="39"/>
        <v>10221.361256677759</v>
      </c>
      <c r="BJ295">
        <f t="shared" si="40"/>
        <v>12533.033449615476</v>
      </c>
    </row>
    <row r="296" spans="1:62" x14ac:dyDescent="0.25">
      <c r="A296">
        <v>293</v>
      </c>
      <c r="B296" s="6">
        <v>16465.29409600369</v>
      </c>
      <c r="C296" s="44">
        <v>28703.474131249601</v>
      </c>
      <c r="D296">
        <v>6.3079558638910154</v>
      </c>
      <c r="E296">
        <v>6.4110144796705431</v>
      </c>
      <c r="F296" s="44">
        <v>12238.18003524591</v>
      </c>
      <c r="G296">
        <v>0.10305861577952768</v>
      </c>
      <c r="H296" s="45">
        <f t="shared" si="34"/>
        <v>118749.70319247188</v>
      </c>
      <c r="BD296">
        <f t="shared" si="41"/>
        <v>3211.3684427397566</v>
      </c>
      <c r="BE296">
        <f t="shared" si="35"/>
        <v>5827.2517169549283</v>
      </c>
      <c r="BF296">
        <f t="shared" si="36"/>
        <v>8443.1349911701</v>
      </c>
      <c r="BG296">
        <f t="shared" si="37"/>
        <v>11059.018265385272</v>
      </c>
      <c r="BH296">
        <f t="shared" si="38"/>
        <v>13674.901539600443</v>
      </c>
      <c r="BI296">
        <f t="shared" si="39"/>
        <v>16290.784813815615</v>
      </c>
      <c r="BJ296">
        <f t="shared" si="40"/>
        <v>18906.668088030787</v>
      </c>
    </row>
    <row r="297" spans="1:62" x14ac:dyDescent="0.25">
      <c r="A297">
        <v>294</v>
      </c>
      <c r="B297" s="6">
        <v>16735.198064138473</v>
      </c>
      <c r="C297" s="44">
        <v>20676.615851587412</v>
      </c>
      <c r="D297">
        <v>7.6650924422574747</v>
      </c>
      <c r="E297">
        <v>7.9403010377428815</v>
      </c>
      <c r="F297" s="44">
        <v>3941.4177874489396</v>
      </c>
      <c r="G297">
        <v>0.27520859548540688</v>
      </c>
      <c r="H297" s="45">
        <f t="shared" si="34"/>
        <v>14321.564995080018</v>
      </c>
      <c r="BD297">
        <f t="shared" si="41"/>
        <v>-11722.886956348271</v>
      </c>
      <c r="BE297">
        <f t="shared" si="35"/>
        <v>-11207.593877450634</v>
      </c>
      <c r="BF297">
        <f t="shared" si="36"/>
        <v>-10692.300798552995</v>
      </c>
      <c r="BG297">
        <f t="shared" si="37"/>
        <v>-10177.007719655358</v>
      </c>
      <c r="BH297">
        <f t="shared" si="38"/>
        <v>-9661.7146407577184</v>
      </c>
      <c r="BI297">
        <f t="shared" si="39"/>
        <v>-9146.4215618600792</v>
      </c>
      <c r="BJ297">
        <f t="shared" si="40"/>
        <v>-8631.1284829624419</v>
      </c>
    </row>
    <row r="298" spans="1:62" x14ac:dyDescent="0.25">
      <c r="A298">
        <v>295</v>
      </c>
      <c r="B298" s="6">
        <v>5797.6063995117183</v>
      </c>
      <c r="C298" s="44">
        <v>14944.131905318667</v>
      </c>
      <c r="D298">
        <v>6.3291326796475369</v>
      </c>
      <c r="E298">
        <v>6.8212672970034109</v>
      </c>
      <c r="F298" s="44">
        <v>9146.5255058069488</v>
      </c>
      <c r="G298">
        <v>0.49213461735587405</v>
      </c>
      <c r="H298" s="45">
        <f t="shared" si="34"/>
        <v>18585.413793789034</v>
      </c>
      <c r="BD298">
        <f t="shared" si="41"/>
        <v>-2565.3748100219054</v>
      </c>
      <c r="BE298">
        <f t="shared" si="35"/>
        <v>-1189.3318325948708</v>
      </c>
      <c r="BF298">
        <f t="shared" si="36"/>
        <v>186.71114483216388</v>
      </c>
      <c r="BG298">
        <f t="shared" si="37"/>
        <v>1562.7541222591981</v>
      </c>
      <c r="BH298">
        <f t="shared" si="38"/>
        <v>2938.7970996862323</v>
      </c>
      <c r="BI298">
        <f t="shared" si="39"/>
        <v>4314.8400771132674</v>
      </c>
      <c r="BJ298">
        <f t="shared" si="40"/>
        <v>5690.8830545403016</v>
      </c>
    </row>
    <row r="299" spans="1:62" x14ac:dyDescent="0.25">
      <c r="A299">
        <v>296</v>
      </c>
      <c r="B299" s="6">
        <v>13964.852553065546</v>
      </c>
      <c r="C299" s="44">
        <v>27294.658997184106</v>
      </c>
      <c r="D299">
        <v>6.6654256980213438</v>
      </c>
      <c r="E299">
        <v>6.7293757210945326</v>
      </c>
      <c r="F299" s="44">
        <v>13329.80644411856</v>
      </c>
      <c r="G299">
        <v>6.3950023073188866E-2</v>
      </c>
      <c r="H299" s="45">
        <f t="shared" si="34"/>
        <v>208440.99506990012</v>
      </c>
      <c r="BD299">
        <f t="shared" si="41"/>
        <v>-6685.8524190275784</v>
      </c>
      <c r="BE299">
        <f t="shared" si="35"/>
        <v>-4225.1793322482081</v>
      </c>
      <c r="BF299">
        <f t="shared" si="36"/>
        <v>-1764.5062454688377</v>
      </c>
      <c r="BG299">
        <f t="shared" si="37"/>
        <v>696.16684131053262</v>
      </c>
      <c r="BH299">
        <f t="shared" si="38"/>
        <v>3156.839928089903</v>
      </c>
      <c r="BI299">
        <f t="shared" si="39"/>
        <v>5617.5130148692733</v>
      </c>
      <c r="BJ299">
        <f t="shared" si="40"/>
        <v>8078.1861016486437</v>
      </c>
    </row>
    <row r="300" spans="1:62" x14ac:dyDescent="0.25">
      <c r="A300">
        <v>297</v>
      </c>
      <c r="B300" s="6">
        <v>12088.147005343637</v>
      </c>
      <c r="C300" s="44">
        <v>23515.843466549733</v>
      </c>
      <c r="D300">
        <v>6.8676693173639363</v>
      </c>
      <c r="E300">
        <v>7.4267349625992072</v>
      </c>
      <c r="F300" s="44">
        <v>11427.696461206097</v>
      </c>
      <c r="G300">
        <v>0.55906564523527091</v>
      </c>
      <c r="H300" s="45">
        <f t="shared" si="34"/>
        <v>20440.705950366515</v>
      </c>
      <c r="BD300">
        <f t="shared" si="41"/>
        <v>-13010.056328752615</v>
      </c>
      <c r="BE300">
        <f t="shared" si="35"/>
        <v>-12690.306213386672</v>
      </c>
      <c r="BF300">
        <f t="shared" si="36"/>
        <v>-12370.556098020726</v>
      </c>
      <c r="BG300">
        <f t="shared" si="37"/>
        <v>-12050.805982654783</v>
      </c>
      <c r="BH300">
        <f t="shared" si="38"/>
        <v>-11731.055867288838</v>
      </c>
      <c r="BI300">
        <f t="shared" si="39"/>
        <v>-11411.305751922893</v>
      </c>
      <c r="BJ300">
        <f t="shared" si="40"/>
        <v>-11091.55563655695</v>
      </c>
    </row>
    <row r="301" spans="1:62" x14ac:dyDescent="0.25">
      <c r="A301">
        <v>298</v>
      </c>
      <c r="B301" s="6">
        <v>17670.527222208326</v>
      </c>
      <c r="C301" s="44">
        <v>30700.874090869853</v>
      </c>
      <c r="D301">
        <v>7.2031005301357087</v>
      </c>
      <c r="E301">
        <v>7.4321898796222507</v>
      </c>
      <c r="F301" s="44">
        <v>13030.346868661527</v>
      </c>
      <c r="G301">
        <v>0.22908934948654203</v>
      </c>
      <c r="H301" s="45">
        <f t="shared" si="34"/>
        <v>56878.885456117641</v>
      </c>
      <c r="BD301">
        <f t="shared" si="41"/>
        <v>-8632.3682350297422</v>
      </c>
      <c r="BE301">
        <f t="shared" si="35"/>
        <v>-5837.040008853387</v>
      </c>
      <c r="BF301">
        <f t="shared" si="36"/>
        <v>-3041.7117826770336</v>
      </c>
      <c r="BG301">
        <f t="shared" si="37"/>
        <v>-246.38355650067751</v>
      </c>
      <c r="BH301">
        <f t="shared" si="38"/>
        <v>2548.9446696756768</v>
      </c>
      <c r="BI301">
        <f t="shared" si="39"/>
        <v>5344.2728958520293</v>
      </c>
      <c r="BJ301">
        <f t="shared" si="40"/>
        <v>8139.6011220283854</v>
      </c>
    </row>
    <row r="302" spans="1:62" x14ac:dyDescent="0.25">
      <c r="A302">
        <v>299</v>
      </c>
      <c r="B302" s="6">
        <v>14157.9031348886</v>
      </c>
      <c r="C302" s="44">
        <v>19839.350792316105</v>
      </c>
      <c r="D302">
        <v>5.5758763420886952</v>
      </c>
      <c r="E302">
        <v>7.2560719711022905</v>
      </c>
      <c r="F302" s="44">
        <v>5681.447657427505</v>
      </c>
      <c r="G302">
        <v>1.6801956290135953</v>
      </c>
      <c r="H302" s="45">
        <f t="shared" si="34"/>
        <v>3381.4203294666072</v>
      </c>
      <c r="BD302">
        <f t="shared" si="41"/>
        <v>-11884.900121228817</v>
      </c>
      <c r="BE302">
        <f t="shared" si="35"/>
        <v>-10739.453373796106</v>
      </c>
      <c r="BF302">
        <f t="shared" si="36"/>
        <v>-9594.0066263633962</v>
      </c>
      <c r="BG302">
        <f t="shared" si="37"/>
        <v>-8448.559878930686</v>
      </c>
      <c r="BH302">
        <f t="shared" si="38"/>
        <v>-7303.1131314979766</v>
      </c>
      <c r="BI302">
        <f t="shared" si="39"/>
        <v>-6157.6663840652664</v>
      </c>
      <c r="BJ302">
        <f t="shared" si="40"/>
        <v>-5012.2196366325561</v>
      </c>
    </row>
    <row r="303" spans="1:62" x14ac:dyDescent="0.25">
      <c r="A303">
        <v>300</v>
      </c>
      <c r="B303" s="6">
        <v>16224.507611474206</v>
      </c>
      <c r="C303" s="44">
        <v>22644.28548987905</v>
      </c>
      <c r="D303">
        <v>6.63223622070476</v>
      </c>
      <c r="E303">
        <v>6.8328199579678905</v>
      </c>
      <c r="F303" s="44">
        <v>6419.7778784048442</v>
      </c>
      <c r="G303">
        <v>0.2005837372631305</v>
      </c>
      <c r="H303" s="45">
        <f t="shared" si="34"/>
        <v>32005.475448805839</v>
      </c>
      <c r="BD303">
        <f t="shared" si="41"/>
        <v>2719.5304876404716</v>
      </c>
      <c r="BE303">
        <f t="shared" si="35"/>
        <v>11120.508632708448</v>
      </c>
      <c r="BF303">
        <f t="shared" si="36"/>
        <v>19521.486777776423</v>
      </c>
      <c r="BG303">
        <f t="shared" si="37"/>
        <v>27922.464922844403</v>
      </c>
      <c r="BH303">
        <f t="shared" si="38"/>
        <v>36323.443067912376</v>
      </c>
      <c r="BI303">
        <f t="shared" si="39"/>
        <v>44724.421212980356</v>
      </c>
      <c r="BJ303">
        <f t="shared" si="40"/>
        <v>53125.399358048329</v>
      </c>
    </row>
    <row r="304" spans="1:62" x14ac:dyDescent="0.25">
      <c r="A304">
        <v>301</v>
      </c>
      <c r="B304" s="6">
        <v>26171.303554693452</v>
      </c>
      <c r="C304" s="44">
        <v>12355.368746396371</v>
      </c>
      <c r="D304">
        <v>7.2994470833527414</v>
      </c>
      <c r="E304">
        <v>7.7870894248077249</v>
      </c>
      <c r="F304" s="44">
        <v>-13815.934808297081</v>
      </c>
      <c r="G304">
        <v>0.48764234145498353</v>
      </c>
      <c r="H304" s="45">
        <f t="shared" si="34"/>
        <v>-28332.106615422959</v>
      </c>
      <c r="BD304">
        <f t="shared" si="41"/>
        <v>-5416.8591920891913</v>
      </c>
      <c r="BE304">
        <f t="shared" si="35"/>
        <v>-4413.9405057735394</v>
      </c>
      <c r="BF304">
        <f t="shared" si="36"/>
        <v>-3411.0218194578865</v>
      </c>
      <c r="BG304">
        <f t="shared" si="37"/>
        <v>-2408.1031331422341</v>
      </c>
      <c r="BH304">
        <f t="shared" si="38"/>
        <v>-1405.1844468265817</v>
      </c>
      <c r="BI304">
        <f t="shared" si="39"/>
        <v>-402.26576051092889</v>
      </c>
      <c r="BJ304">
        <f t="shared" si="40"/>
        <v>600.65292580472305</v>
      </c>
    </row>
    <row r="305" spans="1:62" x14ac:dyDescent="0.25">
      <c r="A305">
        <v>302</v>
      </c>
      <c r="B305" s="6">
        <v>26232.495725532288</v>
      </c>
      <c r="C305" s="44">
        <v>25962.776688674679</v>
      </c>
      <c r="D305">
        <v>7.7674398707370633</v>
      </c>
      <c r="E305">
        <v>8.1354578862779867</v>
      </c>
      <c r="F305" s="44">
        <v>-269.71903685760844</v>
      </c>
      <c r="G305">
        <v>0.36801801554092339</v>
      </c>
      <c r="H305" s="45">
        <f t="shared" si="34"/>
        <v>-732.89628623524777</v>
      </c>
      <c r="BD305">
        <f t="shared" si="41"/>
        <v>16254.146515571998</v>
      </c>
      <c r="BE305">
        <f t="shared" si="35"/>
        <v>18692.358222846917</v>
      </c>
      <c r="BF305">
        <f t="shared" si="36"/>
        <v>21130.569930121834</v>
      </c>
      <c r="BG305">
        <f t="shared" si="37"/>
        <v>23568.781637396751</v>
      </c>
      <c r="BH305">
        <f t="shared" si="38"/>
        <v>26006.993344671668</v>
      </c>
      <c r="BI305">
        <f t="shared" si="39"/>
        <v>28445.205051946585</v>
      </c>
      <c r="BJ305">
        <f t="shared" si="40"/>
        <v>30883.416759221502</v>
      </c>
    </row>
    <row r="306" spans="1:62" x14ac:dyDescent="0.25">
      <c r="A306">
        <v>303</v>
      </c>
      <c r="B306" s="6">
        <v>18349.289479181927</v>
      </c>
      <c r="C306" s="44">
        <v>18931.605285936035</v>
      </c>
      <c r="D306">
        <v>8.651979052087956</v>
      </c>
      <c r="E306">
        <v>8.972153238292373</v>
      </c>
      <c r="F306" s="44">
        <v>582.31580675410805</v>
      </c>
      <c r="G306">
        <v>0.32017418620441696</v>
      </c>
      <c r="H306" s="45">
        <f t="shared" si="34"/>
        <v>1818.7468941744271</v>
      </c>
      <c r="BD306">
        <f t="shared" si="41"/>
        <v>2109.8091145622257</v>
      </c>
      <c r="BE306">
        <f t="shared" si="35"/>
        <v>3949.8991922668424</v>
      </c>
      <c r="BF306">
        <f t="shared" si="36"/>
        <v>5789.9892699714592</v>
      </c>
      <c r="BG306">
        <f t="shared" si="37"/>
        <v>7630.0793476760764</v>
      </c>
      <c r="BH306">
        <f t="shared" si="38"/>
        <v>9470.1694253806927</v>
      </c>
      <c r="BI306">
        <f t="shared" si="39"/>
        <v>11310.25950308531</v>
      </c>
      <c r="BJ306">
        <f t="shared" si="40"/>
        <v>13150.349580789927</v>
      </c>
    </row>
    <row r="307" spans="1:62" x14ac:dyDescent="0.25">
      <c r="A307">
        <v>304</v>
      </c>
      <c r="B307" s="6">
        <v>18596.078843845451</v>
      </c>
      <c r="C307" s="44">
        <v>31568.778203832746</v>
      </c>
      <c r="D307">
        <v>8.0445268321295949</v>
      </c>
      <c r="E307">
        <v>8.8058650325806287</v>
      </c>
      <c r="F307" s="44">
        <v>12972.699359987295</v>
      </c>
      <c r="G307">
        <v>0.76133820045103384</v>
      </c>
      <c r="H307" s="45">
        <f t="shared" si="34"/>
        <v>17039.338565045044</v>
      </c>
      <c r="BD307">
        <f t="shared" si="41"/>
        <v>1018.5551242679767</v>
      </c>
      <c r="BE307">
        <f t="shared" si="35"/>
        <v>2619.4260552900614</v>
      </c>
      <c r="BF307">
        <f t="shared" si="36"/>
        <v>4220.2969863121461</v>
      </c>
      <c r="BG307">
        <f t="shared" si="37"/>
        <v>5821.1679173342309</v>
      </c>
      <c r="BH307">
        <f t="shared" si="38"/>
        <v>7422.0388483563156</v>
      </c>
      <c r="BI307">
        <f t="shared" si="39"/>
        <v>9022.9097793784003</v>
      </c>
      <c r="BJ307">
        <f t="shared" si="40"/>
        <v>10623.780710400486</v>
      </c>
    </row>
    <row r="308" spans="1:62" x14ac:dyDescent="0.25">
      <c r="A308">
        <v>305</v>
      </c>
      <c r="B308" s="6">
        <v>9713.9381898766187</v>
      </c>
      <c r="C308" s="44">
        <v>24208.28566210717</v>
      </c>
      <c r="D308">
        <v>8.0027073733498337</v>
      </c>
      <c r="E308">
        <v>8.4780202890692387</v>
      </c>
      <c r="F308" s="44">
        <v>14494.347472230551</v>
      </c>
      <c r="G308">
        <v>0.47531291571940493</v>
      </c>
      <c r="H308" s="45">
        <f t="shared" si="34"/>
        <v>30494.326985187814</v>
      </c>
      <c r="BD308">
        <f t="shared" si="41"/>
        <v>-9166.0083577321257</v>
      </c>
      <c r="BE308">
        <f t="shared" si="35"/>
        <v>-5359.3173554769564</v>
      </c>
      <c r="BF308">
        <f t="shared" si="36"/>
        <v>-1552.6263532217872</v>
      </c>
      <c r="BG308">
        <f t="shared" si="37"/>
        <v>2254.064649033382</v>
      </c>
      <c r="BH308">
        <f t="shared" si="38"/>
        <v>6060.7556512885494</v>
      </c>
      <c r="BI308">
        <f t="shared" si="39"/>
        <v>9867.4466535437205</v>
      </c>
      <c r="BJ308">
        <f t="shared" si="40"/>
        <v>13674.137655798888</v>
      </c>
    </row>
    <row r="309" spans="1:62" x14ac:dyDescent="0.25">
      <c r="A309">
        <v>306</v>
      </c>
      <c r="B309" s="6">
        <v>31670.731939128651</v>
      </c>
      <c r="C309" s="44">
        <v>32394.59476529769</v>
      </c>
      <c r="D309">
        <v>7.0055744043942676</v>
      </c>
      <c r="E309">
        <v>6.9365842967619304</v>
      </c>
      <c r="F309" s="44">
        <v>723.86282616903918</v>
      </c>
      <c r="G309">
        <v>-6.899010763233715E-2</v>
      </c>
      <c r="H309" s="45">
        <f t="shared" si="34"/>
        <v>-10492.269848695656</v>
      </c>
      <c r="BD309">
        <f t="shared" si="41"/>
        <v>-12117.782893633526</v>
      </c>
      <c r="BE309">
        <f t="shared" si="35"/>
        <v>-9741.2183150365017</v>
      </c>
      <c r="BF309">
        <f t="shared" si="36"/>
        <v>-7364.6537364394771</v>
      </c>
      <c r="BG309">
        <f t="shared" si="37"/>
        <v>-4988.0891578424526</v>
      </c>
      <c r="BH309">
        <f t="shared" si="38"/>
        <v>-2611.524579245428</v>
      </c>
      <c r="BI309">
        <f t="shared" si="39"/>
        <v>-234.96000064840337</v>
      </c>
      <c r="BJ309">
        <f t="shared" si="40"/>
        <v>2141.604577948623</v>
      </c>
    </row>
    <row r="310" spans="1:62" x14ac:dyDescent="0.25">
      <c r="A310">
        <v>307</v>
      </c>
      <c r="B310" s="6">
        <v>17976.769873136167</v>
      </c>
      <c r="C310" s="44">
        <v>21869.748179018887</v>
      </c>
      <c r="D310">
        <v>7.4469071218154044</v>
      </c>
      <c r="E310">
        <v>8.5720807956165963</v>
      </c>
      <c r="F310" s="44">
        <v>3892.9783058827197</v>
      </c>
      <c r="G310">
        <v>1.1251736738011919</v>
      </c>
      <c r="H310" s="45">
        <f t="shared" si="34"/>
        <v>3459.8910341823143</v>
      </c>
      <c r="BD310">
        <f t="shared" si="41"/>
        <v>-1068.8133643307249</v>
      </c>
      <c r="BE310">
        <f t="shared" si="35"/>
        <v>-1413.7639024924106</v>
      </c>
      <c r="BF310">
        <f t="shared" si="36"/>
        <v>-1758.7144406540965</v>
      </c>
      <c r="BG310">
        <f t="shared" si="37"/>
        <v>-2103.664978815782</v>
      </c>
      <c r="BH310">
        <f t="shared" si="38"/>
        <v>-2448.6155169774679</v>
      </c>
      <c r="BI310">
        <f t="shared" si="39"/>
        <v>-2793.5660551391538</v>
      </c>
      <c r="BJ310">
        <f t="shared" si="40"/>
        <v>-3138.5165933008393</v>
      </c>
    </row>
    <row r="311" spans="1:62" x14ac:dyDescent="0.25">
      <c r="A311">
        <v>308</v>
      </c>
      <c r="B311" s="6">
        <v>13012.908929971807</v>
      </c>
      <c r="C311" s="44">
        <v>22826.92991080182</v>
      </c>
      <c r="D311">
        <v>6.9604150762542103</v>
      </c>
      <c r="E311">
        <v>7.0018723381690879</v>
      </c>
      <c r="F311" s="44">
        <v>9814.0209808300133</v>
      </c>
      <c r="G311">
        <v>4.1457261914877641E-2</v>
      </c>
      <c r="H311" s="45">
        <f t="shared" si="34"/>
        <v>236726.22183733957</v>
      </c>
      <c r="BD311">
        <f t="shared" si="41"/>
        <v>1732.89006312324</v>
      </c>
      <c r="BE311">
        <f t="shared" si="35"/>
        <v>7358.7584321291997</v>
      </c>
      <c r="BF311">
        <f t="shared" si="36"/>
        <v>12984.62680113516</v>
      </c>
      <c r="BG311">
        <f t="shared" si="37"/>
        <v>18610.495170141119</v>
      </c>
      <c r="BH311">
        <f t="shared" si="38"/>
        <v>24236.363539147078</v>
      </c>
      <c r="BI311">
        <f t="shared" si="39"/>
        <v>29862.23190815304</v>
      </c>
      <c r="BJ311">
        <f t="shared" si="40"/>
        <v>35488.100277158999</v>
      </c>
    </row>
    <row r="312" spans="1:62" x14ac:dyDescent="0.25">
      <c r="A312">
        <v>309</v>
      </c>
      <c r="B312" s="6">
        <v>10435.671257671138</v>
      </c>
      <c r="C312" s="44">
        <v>24913.665508156519</v>
      </c>
      <c r="D312">
        <v>8.8224186017741477</v>
      </c>
      <c r="E312">
        <v>9.1565067124051538</v>
      </c>
      <c r="F312" s="44">
        <v>14477.994250485381</v>
      </c>
      <c r="G312">
        <v>0.33408811063100607</v>
      </c>
      <c r="H312" s="45">
        <f t="shared" si="34"/>
        <v>43335.855990625321</v>
      </c>
      <c r="BD312">
        <f t="shared" si="41"/>
        <v>-9606.7346712556246</v>
      </c>
      <c r="BE312">
        <f t="shared" si="35"/>
        <v>-9399.4483616812377</v>
      </c>
      <c r="BF312">
        <f t="shared" si="36"/>
        <v>-9192.1620521068489</v>
      </c>
      <c r="BG312">
        <f t="shared" si="37"/>
        <v>-8984.8757425324602</v>
      </c>
      <c r="BH312">
        <f t="shared" si="38"/>
        <v>-8777.5894329580715</v>
      </c>
      <c r="BI312">
        <f t="shared" si="39"/>
        <v>-8570.3031233836846</v>
      </c>
      <c r="BJ312">
        <f t="shared" si="40"/>
        <v>-8363.0168138092959</v>
      </c>
    </row>
    <row r="313" spans="1:62" x14ac:dyDescent="0.25">
      <c r="A313">
        <v>310</v>
      </c>
      <c r="B313" s="6">
        <v>20803.97564465534</v>
      </c>
      <c r="C313" s="44">
        <v>22610.59460587443</v>
      </c>
      <c r="D313">
        <v>7.7252969691747531</v>
      </c>
      <c r="E313">
        <v>8.4109096378057444</v>
      </c>
      <c r="F313" s="44">
        <v>1806.6189612190901</v>
      </c>
      <c r="G313">
        <v>0.68561266863099135</v>
      </c>
      <c r="H313" s="45">
        <f t="shared" si="34"/>
        <v>2635.043142984051</v>
      </c>
      <c r="BD313">
        <f t="shared" si="41"/>
        <v>-12807.55369733035</v>
      </c>
      <c r="BE313">
        <f t="shared" si="35"/>
        <v>-11137.11314417532</v>
      </c>
      <c r="BF313">
        <f t="shared" si="36"/>
        <v>-9466.6725910202895</v>
      </c>
      <c r="BG313">
        <f t="shared" si="37"/>
        <v>-7796.2320378652594</v>
      </c>
      <c r="BH313">
        <f t="shared" si="38"/>
        <v>-6125.7914847102293</v>
      </c>
      <c r="BI313">
        <f t="shared" si="39"/>
        <v>-4455.3509315551983</v>
      </c>
      <c r="BJ313">
        <f t="shared" si="40"/>
        <v>-2784.9103784001672</v>
      </c>
    </row>
    <row r="314" spans="1:62" x14ac:dyDescent="0.25">
      <c r="A314">
        <v>311</v>
      </c>
      <c r="B314" s="6">
        <v>23313.688076218681</v>
      </c>
      <c r="C314" s="44">
        <v>29701.635154597265</v>
      </c>
      <c r="D314">
        <v>7.3915343009477699</v>
      </c>
      <c r="E314">
        <v>7.6269197767719366</v>
      </c>
      <c r="F314" s="44">
        <v>6387.9470783785837</v>
      </c>
      <c r="G314">
        <v>0.23538547582416669</v>
      </c>
      <c r="H314" s="45">
        <f t="shared" si="34"/>
        <v>27138.238058283554</v>
      </c>
      <c r="BD314">
        <f t="shared" si="41"/>
        <v>1621.4443819358667</v>
      </c>
      <c r="BE314">
        <f t="shared" si="35"/>
        <v>5049.5077250908234</v>
      </c>
      <c r="BF314">
        <f t="shared" si="36"/>
        <v>8477.5710682457793</v>
      </c>
      <c r="BG314">
        <f t="shared" si="37"/>
        <v>11905.634411400737</v>
      </c>
      <c r="BH314">
        <f t="shared" si="38"/>
        <v>15333.697754555695</v>
      </c>
      <c r="BI314">
        <f t="shared" si="39"/>
        <v>18761.761097710649</v>
      </c>
      <c r="BJ314">
        <f t="shared" si="40"/>
        <v>22189.824440865606</v>
      </c>
    </row>
    <row r="315" spans="1:62" x14ac:dyDescent="0.25">
      <c r="A315">
        <v>312</v>
      </c>
      <c r="B315" s="6">
        <v>9613.4166336163635</v>
      </c>
      <c r="C315" s="44">
        <v>15090.705928713189</v>
      </c>
      <c r="D315">
        <v>5.5172740864582108</v>
      </c>
      <c r="E315">
        <v>6.2265824186248304</v>
      </c>
      <c r="F315" s="44">
        <v>5477.2892950968253</v>
      </c>
      <c r="G315">
        <v>0.70930833216661959</v>
      </c>
      <c r="H315" s="45">
        <f t="shared" si="34"/>
        <v>7722.0145974687157</v>
      </c>
      <c r="BD315">
        <f t="shared" si="41"/>
        <v>-5211.0196992577503</v>
      </c>
      <c r="BE315">
        <f t="shared" si="35"/>
        <v>-4034.0923201369169</v>
      </c>
      <c r="BF315">
        <f t="shared" si="36"/>
        <v>-2857.1649410160835</v>
      </c>
      <c r="BG315">
        <f t="shared" si="37"/>
        <v>-1680.2375618952501</v>
      </c>
      <c r="BH315">
        <f t="shared" si="38"/>
        <v>-503.31018277441672</v>
      </c>
      <c r="BI315">
        <f t="shared" si="39"/>
        <v>673.61719634641668</v>
      </c>
      <c r="BJ315">
        <f t="shared" si="40"/>
        <v>1850.544575467251</v>
      </c>
    </row>
    <row r="316" spans="1:62" x14ac:dyDescent="0.25">
      <c r="A316">
        <v>313</v>
      </c>
      <c r="B316" s="6">
        <v>19564.747221497382</v>
      </c>
      <c r="C316" s="44">
        <v>19458.573367209345</v>
      </c>
      <c r="D316">
        <v>7.9810815419658958</v>
      </c>
      <c r="E316">
        <v>8.2938344634581114</v>
      </c>
      <c r="F316" s="44">
        <v>-106.17385428803755</v>
      </c>
      <c r="G316">
        <v>0.31275292149221556</v>
      </c>
      <c r="H316" s="45">
        <f t="shared" si="34"/>
        <v>-339.48157472505085</v>
      </c>
      <c r="BD316">
        <f t="shared" si="41"/>
        <v>-1930.7476342637274</v>
      </c>
      <c r="BE316">
        <f t="shared" si="35"/>
        <v>1615.7940265693705</v>
      </c>
      <c r="BF316">
        <f t="shared" si="36"/>
        <v>5162.3356874024685</v>
      </c>
      <c r="BG316">
        <f t="shared" si="37"/>
        <v>8708.8773482355664</v>
      </c>
      <c r="BH316">
        <f t="shared" si="38"/>
        <v>12255.419009068666</v>
      </c>
      <c r="BI316">
        <f t="shared" si="39"/>
        <v>15801.960669901762</v>
      </c>
      <c r="BJ316">
        <f t="shared" si="40"/>
        <v>19348.50233073486</v>
      </c>
    </row>
    <row r="317" spans="1:62" x14ac:dyDescent="0.25">
      <c r="A317">
        <v>314</v>
      </c>
      <c r="B317" s="6">
        <v>13909.904416244575</v>
      </c>
      <c r="C317" s="44">
        <v>22419.671226907409</v>
      </c>
      <c r="D317">
        <v>7.5901286061055098</v>
      </c>
      <c r="E317">
        <v>8.001713047172597</v>
      </c>
      <c r="F317" s="44">
        <v>8509.7668106628334</v>
      </c>
      <c r="G317">
        <v>0.41158444106708725</v>
      </c>
      <c r="H317" s="45">
        <f t="shared" si="34"/>
        <v>20675.628040263462</v>
      </c>
      <c r="BD317">
        <f t="shared" si="41"/>
        <v>1669.9384617491153</v>
      </c>
      <c r="BE317">
        <f t="shared" si="35"/>
        <v>3233.703069210193</v>
      </c>
      <c r="BF317">
        <f t="shared" si="36"/>
        <v>4797.467676671271</v>
      </c>
      <c r="BG317">
        <f t="shared" si="37"/>
        <v>6361.2322841323485</v>
      </c>
      <c r="BH317">
        <f t="shared" si="38"/>
        <v>7924.9968915934269</v>
      </c>
      <c r="BI317">
        <f t="shared" si="39"/>
        <v>9488.7614990545044</v>
      </c>
      <c r="BJ317">
        <f t="shared" si="40"/>
        <v>11052.526106515583</v>
      </c>
    </row>
    <row r="318" spans="1:62" x14ac:dyDescent="0.25">
      <c r="A318">
        <v>315</v>
      </c>
      <c r="B318" s="6">
        <v>13449.974789140017</v>
      </c>
      <c r="C318" s="44">
        <v>16974.566030555929</v>
      </c>
      <c r="D318">
        <v>8.5207382702710035</v>
      </c>
      <c r="E318">
        <v>8.7060729976971416</v>
      </c>
      <c r="F318" s="44">
        <v>3524.591241415912</v>
      </c>
      <c r="G318">
        <v>0.1853347274261381</v>
      </c>
      <c r="H318" s="45">
        <f t="shared" si="34"/>
        <v>19017.435589995275</v>
      </c>
      <c r="BD318">
        <f t="shared" si="41"/>
        <v>-6451.8446053273974</v>
      </c>
      <c r="BE318">
        <f t="shared" si="35"/>
        <v>-4393.9223999919614</v>
      </c>
      <c r="BF318">
        <f t="shared" si="36"/>
        <v>-2336.0001946565244</v>
      </c>
      <c r="BG318">
        <f t="shared" si="37"/>
        <v>-278.07798932108926</v>
      </c>
      <c r="BH318">
        <f t="shared" si="38"/>
        <v>1779.8442160143477</v>
      </c>
      <c r="BI318">
        <f t="shared" si="39"/>
        <v>3837.7664213497847</v>
      </c>
      <c r="BJ318">
        <f t="shared" si="40"/>
        <v>5895.6886266852198</v>
      </c>
    </row>
    <row r="319" spans="1:62" x14ac:dyDescent="0.25">
      <c r="A319">
        <v>316</v>
      </c>
      <c r="B319" s="6">
        <v>8231.1138056449472</v>
      </c>
      <c r="C319" s="44">
        <v>15285.703318137312</v>
      </c>
      <c r="D319">
        <v>6.9855511041061176</v>
      </c>
      <c r="E319">
        <v>7.5653262878314154</v>
      </c>
      <c r="F319" s="44">
        <v>7054.5895124923645</v>
      </c>
      <c r="G319">
        <v>0.57977518372529779</v>
      </c>
      <c r="H319" s="45">
        <f t="shared" si="34"/>
        <v>12167.801779930765</v>
      </c>
      <c r="BD319">
        <f t="shared" si="41"/>
        <v>-2597.9176042852214</v>
      </c>
      <c r="BE319">
        <f t="shared" si="35"/>
        <v>-1671.243967154531</v>
      </c>
      <c r="BF319">
        <f t="shared" si="36"/>
        <v>-744.5703300238406</v>
      </c>
      <c r="BG319">
        <f t="shared" si="37"/>
        <v>182.10330710685002</v>
      </c>
      <c r="BH319">
        <f t="shared" si="38"/>
        <v>1108.7769442375402</v>
      </c>
      <c r="BI319">
        <f t="shared" si="39"/>
        <v>2035.4505813682308</v>
      </c>
      <c r="BJ319">
        <f t="shared" si="40"/>
        <v>2962.1242184989214</v>
      </c>
    </row>
    <row r="320" spans="1:62" x14ac:dyDescent="0.25">
      <c r="A320">
        <v>317</v>
      </c>
      <c r="B320" s="6">
        <v>13173.203739090448</v>
      </c>
      <c r="C320" s="44">
        <v>23432.935966944497</v>
      </c>
      <c r="D320">
        <v>7.7009059463567855</v>
      </c>
      <c r="E320">
        <v>7.9612477992449389</v>
      </c>
      <c r="F320" s="44">
        <v>10259.732227854049</v>
      </c>
      <c r="G320">
        <v>0.26034185288815337</v>
      </c>
      <c r="H320" s="45">
        <f t="shared" si="34"/>
        <v>39408.693277841034</v>
      </c>
      <c r="BD320">
        <f t="shared" si="41"/>
        <v>-4155.7135938658757</v>
      </c>
      <c r="BE320">
        <f t="shared" si="35"/>
        <v>-1256.837675239387</v>
      </c>
      <c r="BF320">
        <f t="shared" si="36"/>
        <v>1642.0382433871018</v>
      </c>
      <c r="BG320">
        <f t="shared" si="37"/>
        <v>4540.9141620135906</v>
      </c>
      <c r="BH320">
        <f t="shared" si="38"/>
        <v>7439.7900806400812</v>
      </c>
      <c r="BI320">
        <f t="shared" si="39"/>
        <v>10338.665999266568</v>
      </c>
      <c r="BJ320">
        <f t="shared" si="40"/>
        <v>13237.541917893059</v>
      </c>
    </row>
    <row r="321" spans="1:62" x14ac:dyDescent="0.25">
      <c r="A321">
        <v>318</v>
      </c>
      <c r="B321" s="6">
        <v>15272.260445914129</v>
      </c>
      <c r="C321" s="44">
        <v>25721.974744011262</v>
      </c>
      <c r="D321">
        <v>6.5059950927889503</v>
      </c>
      <c r="E321">
        <v>7.2233037915623797</v>
      </c>
      <c r="F321" s="44">
        <v>10449.714298097133</v>
      </c>
      <c r="G321">
        <v>0.7173086987734294</v>
      </c>
      <c r="H321" s="45">
        <f t="shared" si="34"/>
        <v>14567.945873186463</v>
      </c>
      <c r="BD321">
        <f t="shared" si="41"/>
        <v>-8958.0229634132811</v>
      </c>
      <c r="BE321">
        <f t="shared" si="35"/>
        <v>-7656.3136989725153</v>
      </c>
      <c r="BF321">
        <f t="shared" si="36"/>
        <v>-6354.6044345317478</v>
      </c>
      <c r="BG321">
        <f t="shared" si="37"/>
        <v>-5052.8951700909811</v>
      </c>
      <c r="BH321">
        <f t="shared" si="38"/>
        <v>-3751.1859056502144</v>
      </c>
      <c r="BI321">
        <f t="shared" si="39"/>
        <v>-2449.4766412094477</v>
      </c>
      <c r="BJ321">
        <f t="shared" si="40"/>
        <v>-1147.7673767686811</v>
      </c>
    </row>
    <row r="322" spans="1:62" x14ac:dyDescent="0.25">
      <c r="A322">
        <v>319</v>
      </c>
      <c r="B322" s="6">
        <v>16165.385564267815</v>
      </c>
      <c r="C322" s="44">
        <v>27109.44538963509</v>
      </c>
      <c r="D322">
        <v>7.4952651680962417</v>
      </c>
      <c r="E322">
        <v>7.6205967590100112</v>
      </c>
      <c r="F322" s="44">
        <v>10944.059825367274</v>
      </c>
      <c r="G322">
        <v>0.12533159091376955</v>
      </c>
      <c r="H322" s="45">
        <f t="shared" si="34"/>
        <v>87320.840225326669</v>
      </c>
      <c r="BD322">
        <f t="shared" si="41"/>
        <v>-6863.1708042299861</v>
      </c>
      <c r="BE322">
        <f t="shared" si="35"/>
        <v>-3276.6273103628391</v>
      </c>
      <c r="BF322">
        <f t="shared" si="36"/>
        <v>309.91618350430872</v>
      </c>
      <c r="BG322">
        <f t="shared" si="37"/>
        <v>3896.4596773714547</v>
      </c>
      <c r="BH322">
        <f t="shared" si="38"/>
        <v>7483.0031712386008</v>
      </c>
      <c r="BI322">
        <f t="shared" si="39"/>
        <v>11069.54666510575</v>
      </c>
      <c r="BJ322">
        <f t="shared" si="40"/>
        <v>14656.090158972896</v>
      </c>
    </row>
    <row r="323" spans="1:62" x14ac:dyDescent="0.25">
      <c r="A323">
        <v>320</v>
      </c>
      <c r="B323" s="6">
        <v>11645.209404860509</v>
      </c>
      <c r="C323" s="44">
        <v>19893.144634098531</v>
      </c>
      <c r="D323">
        <v>6.959513985491844</v>
      </c>
      <c r="E323">
        <v>7.1417898388156607</v>
      </c>
      <c r="F323" s="44">
        <v>8247.9352292380227</v>
      </c>
      <c r="G323">
        <v>0.18227585332381668</v>
      </c>
      <c r="H323" s="45">
        <f t="shared" si="34"/>
        <v>45249.741415750781</v>
      </c>
      <c r="BD323">
        <f t="shared" si="41"/>
        <v>-10317.401870798427</v>
      </c>
      <c r="BE323">
        <f t="shared" si="35"/>
        <v>-9690.7439162295777</v>
      </c>
      <c r="BF323">
        <f t="shared" si="36"/>
        <v>-9064.0859616607304</v>
      </c>
      <c r="BG323">
        <f t="shared" si="37"/>
        <v>-8437.428007091883</v>
      </c>
      <c r="BH323">
        <f t="shared" si="38"/>
        <v>-7810.7700525230357</v>
      </c>
      <c r="BI323">
        <f t="shared" si="39"/>
        <v>-7184.1120979541874</v>
      </c>
      <c r="BJ323">
        <f t="shared" si="40"/>
        <v>-6557.4541433853401</v>
      </c>
    </row>
    <row r="324" spans="1:62" x14ac:dyDescent="0.25">
      <c r="A324">
        <v>321</v>
      </c>
      <c r="B324" s="6">
        <v>12159.237380369317</v>
      </c>
      <c r="C324" s="44">
        <v>26653.97046448398</v>
      </c>
      <c r="D324">
        <v>6.1849061491665545</v>
      </c>
      <c r="E324">
        <v>6.6279965446863534</v>
      </c>
      <c r="F324" s="44">
        <v>14494.733084114663</v>
      </c>
      <c r="G324">
        <v>0.4430903955197989</v>
      </c>
      <c r="H324" s="45">
        <f t="shared" ref="H324:H387" si="42">F324/G324</f>
        <v>32712.812623958096</v>
      </c>
      <c r="BD324">
        <f t="shared" si="41"/>
        <v>-7336.5559626189388</v>
      </c>
      <c r="BE324">
        <f t="shared" si="35"/>
        <v>-6425.1766959998558</v>
      </c>
      <c r="BF324">
        <f t="shared" si="36"/>
        <v>-5513.7974293807729</v>
      </c>
      <c r="BG324">
        <f t="shared" si="37"/>
        <v>-4602.418162761689</v>
      </c>
      <c r="BH324">
        <f t="shared" si="38"/>
        <v>-3691.0388961426052</v>
      </c>
      <c r="BI324">
        <f t="shared" si="39"/>
        <v>-2779.6596295235222</v>
      </c>
      <c r="BJ324">
        <f t="shared" si="40"/>
        <v>-1868.2803629044383</v>
      </c>
    </row>
    <row r="325" spans="1:62" x14ac:dyDescent="0.25">
      <c r="A325">
        <v>322</v>
      </c>
      <c r="B325" s="6">
        <v>15524.517481811392</v>
      </c>
      <c r="C325" s="44">
        <v>27681.583658769272</v>
      </c>
      <c r="D325">
        <v>5.5807621435382044</v>
      </c>
      <c r="E325">
        <v>5.8633995361558595</v>
      </c>
      <c r="F325" s="44">
        <v>12157.06617695788</v>
      </c>
      <c r="G325">
        <v>0.28263739261765508</v>
      </c>
      <c r="H325" s="45">
        <f t="shared" si="42"/>
        <v>43012.943419711133</v>
      </c>
      <c r="BD325">
        <f t="shared" si="41"/>
        <v>-12279.281106515669</v>
      </c>
      <c r="BE325">
        <f t="shared" ref="BE325:BE388" si="43">($BE$3*G324)-F324</f>
        <v>-10063.829128916674</v>
      </c>
      <c r="BF325">
        <f t="shared" ref="BF325:BF388" si="44">($BF$3*G324)-F324</f>
        <v>-7848.3771513176798</v>
      </c>
      <c r="BG325">
        <f t="shared" ref="BG325:BG388" si="45">($BG$3*G324)-F324</f>
        <v>-5632.925173718686</v>
      </c>
      <c r="BH325">
        <f t="shared" ref="BH325:BH388" si="46">($BH$3*G324)-F324</f>
        <v>-3417.4731961196903</v>
      </c>
      <c r="BI325">
        <f t="shared" ref="BI325:BI388" si="47">($BI$3*G324)-F324</f>
        <v>-1202.0212185206965</v>
      </c>
      <c r="BJ325">
        <f t="shared" ref="BJ325:BJ388" si="48">($BJ$3*G324)-F324</f>
        <v>1013.4307590782973</v>
      </c>
    </row>
    <row r="326" spans="1:62" x14ac:dyDescent="0.25">
      <c r="A326">
        <v>323</v>
      </c>
      <c r="B326" s="6">
        <v>13969.285937341907</v>
      </c>
      <c r="C326" s="44">
        <v>25868.951120967373</v>
      </c>
      <c r="D326">
        <v>6.9583037650535449</v>
      </c>
      <c r="E326">
        <v>7.0101702600786702</v>
      </c>
      <c r="F326" s="44">
        <v>11899.665183625466</v>
      </c>
      <c r="G326">
        <v>5.1866495025125303E-2</v>
      </c>
      <c r="H326" s="45">
        <f t="shared" si="42"/>
        <v>229428.75121715857</v>
      </c>
      <c r="BD326">
        <f t="shared" si="41"/>
        <v>-10743.879213869604</v>
      </c>
      <c r="BE326">
        <f t="shared" si="43"/>
        <v>-9330.6922507813288</v>
      </c>
      <c r="BF326">
        <f t="shared" si="44"/>
        <v>-7917.505287693054</v>
      </c>
      <c r="BG326">
        <f t="shared" si="45"/>
        <v>-6504.3183246047784</v>
      </c>
      <c r="BH326">
        <f t="shared" si="46"/>
        <v>-5091.1313615165027</v>
      </c>
      <c r="BI326">
        <f t="shared" si="47"/>
        <v>-3677.9443984282279</v>
      </c>
      <c r="BJ326">
        <f t="shared" si="48"/>
        <v>-2264.7574353399523</v>
      </c>
    </row>
    <row r="327" spans="1:62" x14ac:dyDescent="0.25">
      <c r="A327">
        <v>324</v>
      </c>
      <c r="B327" s="6">
        <v>8270.928049618582</v>
      </c>
      <c r="C327" s="44">
        <v>20223.175949452467</v>
      </c>
      <c r="D327">
        <v>7.4607476505807782</v>
      </c>
      <c r="E327">
        <v>7.7046100247068914</v>
      </c>
      <c r="F327" s="44">
        <v>11952.247899833885</v>
      </c>
      <c r="G327">
        <v>0.24386237412611322</v>
      </c>
      <c r="H327" s="45">
        <f t="shared" si="42"/>
        <v>49012.267442507509</v>
      </c>
      <c r="BD327">
        <f t="shared" si="41"/>
        <v>-11640.33270849984</v>
      </c>
      <c r="BE327">
        <f t="shared" si="43"/>
        <v>-11381.000233374212</v>
      </c>
      <c r="BF327">
        <f t="shared" si="44"/>
        <v>-11121.667758248586</v>
      </c>
      <c r="BG327">
        <f t="shared" si="45"/>
        <v>-10862.33528312296</v>
      </c>
      <c r="BH327">
        <f t="shared" si="46"/>
        <v>-10603.002807997333</v>
      </c>
      <c r="BI327">
        <f t="shared" si="47"/>
        <v>-10343.670332871707</v>
      </c>
      <c r="BJ327">
        <f t="shared" si="48"/>
        <v>-10084.337857746081</v>
      </c>
    </row>
    <row r="328" spans="1:62" x14ac:dyDescent="0.25">
      <c r="A328">
        <v>325</v>
      </c>
      <c r="B328" s="6">
        <v>22884.670294345065</v>
      </c>
      <c r="C328" s="44">
        <v>28882.158765293661</v>
      </c>
      <c r="D328">
        <v>7.7108731299031827</v>
      </c>
      <c r="E328">
        <v>8.0039927175085204</v>
      </c>
      <c r="F328" s="44">
        <v>5997.4884709485959</v>
      </c>
      <c r="G328">
        <v>0.29311958760533763</v>
      </c>
      <c r="H328" s="45">
        <f t="shared" si="42"/>
        <v>20460.892838808646</v>
      </c>
      <c r="BD328">
        <f t="shared" si="41"/>
        <v>-10732.936029203318</v>
      </c>
      <c r="BE328">
        <f t="shared" si="43"/>
        <v>-9513.624158572753</v>
      </c>
      <c r="BF328">
        <f t="shared" si="44"/>
        <v>-8294.3122879421862</v>
      </c>
      <c r="BG328">
        <f t="shared" si="45"/>
        <v>-7075.0004173116204</v>
      </c>
      <c r="BH328">
        <f t="shared" si="46"/>
        <v>-5855.6885466810545</v>
      </c>
      <c r="BI328">
        <f t="shared" si="47"/>
        <v>-4636.3766760504877</v>
      </c>
      <c r="BJ328">
        <f t="shared" si="48"/>
        <v>-3417.0648054199228</v>
      </c>
    </row>
    <row r="329" spans="1:62" x14ac:dyDescent="0.25">
      <c r="A329">
        <v>326</v>
      </c>
      <c r="B329" s="6">
        <v>10513.896449906973</v>
      </c>
      <c r="C329" s="44">
        <v>21927.959689365933</v>
      </c>
      <c r="D329">
        <v>7.672401091362925</v>
      </c>
      <c r="E329">
        <v>8.0003869012035089</v>
      </c>
      <c r="F329" s="44">
        <v>11414.063239458959</v>
      </c>
      <c r="G329">
        <v>0.3279858098405839</v>
      </c>
      <c r="H329" s="45">
        <f t="shared" si="42"/>
        <v>34800.478853053784</v>
      </c>
      <c r="BD329">
        <f t="shared" si="41"/>
        <v>-4531.8905329219078</v>
      </c>
      <c r="BE329">
        <f t="shared" si="43"/>
        <v>-3066.2925948952197</v>
      </c>
      <c r="BF329">
        <f t="shared" si="44"/>
        <v>-1600.6946568685316</v>
      </c>
      <c r="BG329">
        <f t="shared" si="45"/>
        <v>-135.09671884184354</v>
      </c>
      <c r="BH329">
        <f t="shared" si="46"/>
        <v>1330.5012191848446</v>
      </c>
      <c r="BI329">
        <f t="shared" si="47"/>
        <v>2796.0991572115327</v>
      </c>
      <c r="BJ329">
        <f t="shared" si="48"/>
        <v>4261.6970952382217</v>
      </c>
    </row>
    <row r="330" spans="1:62" x14ac:dyDescent="0.25">
      <c r="A330">
        <v>327</v>
      </c>
      <c r="B330" s="6">
        <v>24683.866113126191</v>
      </c>
      <c r="C330" s="44">
        <v>23626.656812311518</v>
      </c>
      <c r="D330">
        <v>8.2130703694255605</v>
      </c>
      <c r="E330">
        <v>8.5850897485727167</v>
      </c>
      <c r="F330" s="44">
        <v>-1057.209300814673</v>
      </c>
      <c r="G330">
        <v>0.37201937914715622</v>
      </c>
      <c r="H330" s="45">
        <f t="shared" si="42"/>
        <v>-2841.8124433149023</v>
      </c>
      <c r="BD330">
        <f t="shared" si="41"/>
        <v>-9774.1341902560398</v>
      </c>
      <c r="BE330">
        <f t="shared" si="43"/>
        <v>-8134.2051410531203</v>
      </c>
      <c r="BF330">
        <f t="shared" si="44"/>
        <v>-6494.2760918502008</v>
      </c>
      <c r="BG330">
        <f t="shared" si="45"/>
        <v>-4854.3470426472813</v>
      </c>
      <c r="BH330">
        <f t="shared" si="46"/>
        <v>-3214.4179934443619</v>
      </c>
      <c r="BI330">
        <f t="shared" si="47"/>
        <v>-1574.4889442414424</v>
      </c>
      <c r="BJ330">
        <f t="shared" si="48"/>
        <v>65.440104961477118</v>
      </c>
    </row>
    <row r="331" spans="1:62" x14ac:dyDescent="0.25">
      <c r="A331">
        <v>328</v>
      </c>
      <c r="B331" s="6">
        <v>33784.80638902192</v>
      </c>
      <c r="C331" s="44">
        <v>45076.44819986065</v>
      </c>
      <c r="D331">
        <v>7.8118482917232583</v>
      </c>
      <c r="E331">
        <v>8.1245442642859302</v>
      </c>
      <c r="F331" s="44">
        <v>11291.64181083873</v>
      </c>
      <c r="G331">
        <v>0.3126959725626719</v>
      </c>
      <c r="H331" s="45">
        <f t="shared" si="42"/>
        <v>36110.608391592279</v>
      </c>
      <c r="BD331">
        <f t="shared" si="41"/>
        <v>2917.3061965504539</v>
      </c>
      <c r="BE331">
        <f t="shared" si="43"/>
        <v>4777.4030922862348</v>
      </c>
      <c r="BF331">
        <f t="shared" si="44"/>
        <v>6637.4999880220166</v>
      </c>
      <c r="BG331">
        <f t="shared" si="45"/>
        <v>8497.5968837577966</v>
      </c>
      <c r="BH331">
        <f t="shared" si="46"/>
        <v>10357.693779493578</v>
      </c>
      <c r="BI331">
        <f t="shared" si="47"/>
        <v>12217.79067522936</v>
      </c>
      <c r="BJ331">
        <f t="shared" si="48"/>
        <v>14077.88757096514</v>
      </c>
    </row>
    <row r="332" spans="1:62" x14ac:dyDescent="0.25">
      <c r="A332">
        <v>329</v>
      </c>
      <c r="B332" s="6">
        <v>13019.036885039981</v>
      </c>
      <c r="C332" s="44">
        <v>18186.573356970101</v>
      </c>
      <c r="D332">
        <v>6.770003039329354</v>
      </c>
      <c r="E332">
        <v>7.2520741877393844</v>
      </c>
      <c r="F332" s="44">
        <v>5167.5364719301197</v>
      </c>
      <c r="G332">
        <v>0.4820711484100304</v>
      </c>
      <c r="H332" s="45">
        <f t="shared" si="42"/>
        <v>10719.447718399484</v>
      </c>
      <c r="BD332">
        <f t="shared" si="41"/>
        <v>-9728.1619480253703</v>
      </c>
      <c r="BE332">
        <f t="shared" si="43"/>
        <v>-8164.6820852120109</v>
      </c>
      <c r="BF332">
        <f t="shared" si="44"/>
        <v>-6601.2022223986514</v>
      </c>
      <c r="BG332">
        <f t="shared" si="45"/>
        <v>-5037.722359585292</v>
      </c>
      <c r="BH332">
        <f t="shared" si="46"/>
        <v>-3474.2424967719326</v>
      </c>
      <c r="BI332">
        <f t="shared" si="47"/>
        <v>-1910.7626339585731</v>
      </c>
      <c r="BJ332">
        <f t="shared" si="48"/>
        <v>-347.2827711452137</v>
      </c>
    </row>
    <row r="333" spans="1:62" x14ac:dyDescent="0.25">
      <c r="A333">
        <v>330</v>
      </c>
      <c r="B333" s="6">
        <v>11942.647450977071</v>
      </c>
      <c r="C333" s="44">
        <v>23081.556144701226</v>
      </c>
      <c r="D333">
        <v>8.0380841968748982</v>
      </c>
      <c r="E333">
        <v>8.436255391726089</v>
      </c>
      <c r="F333" s="44">
        <v>11138.908693724155</v>
      </c>
      <c r="G333">
        <v>0.39817119485119079</v>
      </c>
      <c r="H333" s="45">
        <f t="shared" si="42"/>
        <v>27975.174592645053</v>
      </c>
      <c r="BD333">
        <f t="shared" si="41"/>
        <v>-2757.1807298799677</v>
      </c>
      <c r="BE333">
        <f t="shared" si="43"/>
        <v>-346.82498782981565</v>
      </c>
      <c r="BF333">
        <f t="shared" si="44"/>
        <v>2063.5307542203363</v>
      </c>
      <c r="BG333">
        <f t="shared" si="45"/>
        <v>4473.8864962704884</v>
      </c>
      <c r="BH333">
        <f t="shared" si="46"/>
        <v>6884.2422383206413</v>
      </c>
      <c r="BI333">
        <f t="shared" si="47"/>
        <v>9294.5979803707924</v>
      </c>
      <c r="BJ333">
        <f t="shared" si="48"/>
        <v>11704.953722420943</v>
      </c>
    </row>
    <row r="334" spans="1:62" x14ac:dyDescent="0.25">
      <c r="A334">
        <v>331</v>
      </c>
      <c r="B334" s="6">
        <v>21874.903083861958</v>
      </c>
      <c r="C334" s="44">
        <v>31375.779026409204</v>
      </c>
      <c r="D334">
        <v>7.0210337385278949</v>
      </c>
      <c r="E334">
        <v>7.5196639147718187</v>
      </c>
      <c r="F334" s="44">
        <v>9500.8759425472454</v>
      </c>
      <c r="G334">
        <v>0.49863017624392381</v>
      </c>
      <c r="H334" s="45">
        <f t="shared" si="42"/>
        <v>19053.953000027686</v>
      </c>
      <c r="BD334">
        <f t="shared" si="41"/>
        <v>-9148.0527194682018</v>
      </c>
      <c r="BE334">
        <f t="shared" si="43"/>
        <v>-7157.1967452122481</v>
      </c>
      <c r="BF334">
        <f t="shared" si="44"/>
        <v>-5166.3407709562935</v>
      </c>
      <c r="BG334">
        <f t="shared" si="45"/>
        <v>-3175.4847967003398</v>
      </c>
      <c r="BH334">
        <f t="shared" si="46"/>
        <v>-1184.6288224443852</v>
      </c>
      <c r="BI334">
        <f t="shared" si="47"/>
        <v>806.22715181156855</v>
      </c>
      <c r="BJ334">
        <f t="shared" si="48"/>
        <v>2797.0831260675222</v>
      </c>
    </row>
    <row r="335" spans="1:62" x14ac:dyDescent="0.25">
      <c r="A335">
        <v>332</v>
      </c>
      <c r="B335" s="6">
        <v>15882.470325692757</v>
      </c>
      <c r="C335" s="44">
        <v>25068.732882251366</v>
      </c>
      <c r="D335">
        <v>6.8566334825668029</v>
      </c>
      <c r="E335">
        <v>6.9378992071832561</v>
      </c>
      <c r="F335" s="44">
        <v>9186.2625565586095</v>
      </c>
      <c r="G335">
        <v>8.1265724616453205E-2</v>
      </c>
      <c r="H335" s="45">
        <f t="shared" si="42"/>
        <v>113039.81598533291</v>
      </c>
      <c r="BD335">
        <f t="shared" si="41"/>
        <v>-7007.7250613276265</v>
      </c>
      <c r="BE335">
        <f t="shared" si="43"/>
        <v>-4514.5741801080076</v>
      </c>
      <c r="BF335">
        <f t="shared" si="44"/>
        <v>-2021.4232988883887</v>
      </c>
      <c r="BG335">
        <f t="shared" si="45"/>
        <v>471.72758233123022</v>
      </c>
      <c r="BH335">
        <f t="shared" si="46"/>
        <v>2964.8784635508491</v>
      </c>
      <c r="BI335">
        <f t="shared" si="47"/>
        <v>5458.029344770468</v>
      </c>
      <c r="BJ335">
        <f t="shared" si="48"/>
        <v>7951.1802259900869</v>
      </c>
    </row>
    <row r="336" spans="1:62" x14ac:dyDescent="0.25">
      <c r="A336">
        <v>333</v>
      </c>
      <c r="B336" s="6">
        <v>9039.9310911690991</v>
      </c>
      <c r="C336" s="44">
        <v>17957.815726883404</v>
      </c>
      <c r="D336">
        <v>6.4462258794192708</v>
      </c>
      <c r="E336">
        <v>6.8792447948955937</v>
      </c>
      <c r="F336" s="44">
        <v>8917.8846357143047</v>
      </c>
      <c r="G336">
        <v>0.43301891547632287</v>
      </c>
      <c r="H336" s="45">
        <f t="shared" si="42"/>
        <v>20594.676853560981</v>
      </c>
      <c r="BD336">
        <f t="shared" si="41"/>
        <v>-8779.9339334763426</v>
      </c>
      <c r="BE336">
        <f t="shared" si="43"/>
        <v>-8373.6053103940776</v>
      </c>
      <c r="BF336">
        <f t="shared" si="44"/>
        <v>-7967.2766873118117</v>
      </c>
      <c r="BG336">
        <f t="shared" si="45"/>
        <v>-7560.9480642295457</v>
      </c>
      <c r="BH336">
        <f t="shared" si="46"/>
        <v>-7154.6194411472788</v>
      </c>
      <c r="BI336">
        <f t="shared" si="47"/>
        <v>-6748.2908180650138</v>
      </c>
      <c r="BJ336">
        <f t="shared" si="48"/>
        <v>-6341.962194982747</v>
      </c>
    </row>
    <row r="337" spans="1:62" x14ac:dyDescent="0.25">
      <c r="A337">
        <v>334</v>
      </c>
      <c r="B337" s="6">
        <v>13508.661461357035</v>
      </c>
      <c r="C337" s="44">
        <v>17440.499607839422</v>
      </c>
      <c r="D337">
        <v>7.465420401368994</v>
      </c>
      <c r="E337">
        <v>7.8026008571945784</v>
      </c>
      <c r="F337" s="44">
        <v>3931.8381464823869</v>
      </c>
      <c r="G337">
        <v>0.33718045582558442</v>
      </c>
      <c r="H337" s="45">
        <f t="shared" si="42"/>
        <v>11660.931345665642</v>
      </c>
      <c r="BD337">
        <f t="shared" si="41"/>
        <v>-6752.79005833269</v>
      </c>
      <c r="BE337">
        <f t="shared" si="43"/>
        <v>-4587.6954809510762</v>
      </c>
      <c r="BF337">
        <f t="shared" si="44"/>
        <v>-2422.6009035694615</v>
      </c>
      <c r="BG337">
        <f t="shared" si="45"/>
        <v>-257.50632618784766</v>
      </c>
      <c r="BH337">
        <f t="shared" si="46"/>
        <v>1907.5882511937671</v>
      </c>
      <c r="BI337">
        <f t="shared" si="47"/>
        <v>4072.6828285753818</v>
      </c>
      <c r="BJ337">
        <f t="shared" si="48"/>
        <v>6237.7774059569965</v>
      </c>
    </row>
    <row r="338" spans="1:62" x14ac:dyDescent="0.25">
      <c r="A338">
        <v>335</v>
      </c>
      <c r="B338" s="6">
        <v>9236.2521544800329</v>
      </c>
      <c r="C338" s="44">
        <v>22209.671775461007</v>
      </c>
      <c r="D338">
        <v>6.263804504416604</v>
      </c>
      <c r="E338">
        <v>6.6461410570198902</v>
      </c>
      <c r="F338" s="44">
        <v>12973.419620980974</v>
      </c>
      <c r="G338">
        <v>0.38233655260328625</v>
      </c>
      <c r="H338" s="45">
        <f t="shared" si="42"/>
        <v>33931.936490629603</v>
      </c>
      <c r="BD338">
        <f t="shared" si="41"/>
        <v>-2245.9358673544648</v>
      </c>
      <c r="BE338">
        <f t="shared" si="43"/>
        <v>-560.03358822654263</v>
      </c>
      <c r="BF338">
        <f t="shared" si="44"/>
        <v>1125.8686909013795</v>
      </c>
      <c r="BG338">
        <f t="shared" si="45"/>
        <v>2811.7709700293017</v>
      </c>
      <c r="BH338">
        <f t="shared" si="46"/>
        <v>4497.6732491572238</v>
      </c>
      <c r="BI338">
        <f t="shared" si="47"/>
        <v>6183.575528285146</v>
      </c>
      <c r="BJ338">
        <f t="shared" si="48"/>
        <v>7869.4778074130681</v>
      </c>
    </row>
    <row r="339" spans="1:62" x14ac:dyDescent="0.25">
      <c r="A339">
        <v>336</v>
      </c>
      <c r="B339" s="6">
        <v>25249.055832586084</v>
      </c>
      <c r="C339" s="44">
        <v>22458.97274287443</v>
      </c>
      <c r="D339">
        <v>8.3130548068239971</v>
      </c>
      <c r="E339">
        <v>8.6841872052564941</v>
      </c>
      <c r="F339" s="44">
        <v>-2790.0830897116539</v>
      </c>
      <c r="G339">
        <v>0.37113239843249701</v>
      </c>
      <c r="H339" s="45">
        <f t="shared" si="42"/>
        <v>-7517.7567399013396</v>
      </c>
      <c r="BD339">
        <f t="shared" si="41"/>
        <v>-11061.736857964543</v>
      </c>
      <c r="BE339">
        <f t="shared" si="43"/>
        <v>-9150.054094948111</v>
      </c>
      <c r="BF339">
        <f t="shared" si="44"/>
        <v>-7238.3713319316803</v>
      </c>
      <c r="BG339">
        <f t="shared" si="45"/>
        <v>-5326.6885689152496</v>
      </c>
      <c r="BH339">
        <f t="shared" si="46"/>
        <v>-3415.0058058988179</v>
      </c>
      <c r="BI339">
        <f t="shared" si="47"/>
        <v>-1503.3230428823863</v>
      </c>
      <c r="BJ339">
        <f t="shared" si="48"/>
        <v>408.35972013404535</v>
      </c>
    </row>
    <row r="340" spans="1:62" x14ac:dyDescent="0.25">
      <c r="A340">
        <v>337</v>
      </c>
      <c r="B340" s="6">
        <v>29518.417696242243</v>
      </c>
      <c r="C340" s="44">
        <v>35174.645571098932</v>
      </c>
      <c r="D340">
        <v>7.3037420670316484</v>
      </c>
      <c r="E340">
        <v>7.6890918638104298</v>
      </c>
      <c r="F340" s="44">
        <v>5656.2278748566896</v>
      </c>
      <c r="G340">
        <v>0.38534979677878134</v>
      </c>
      <c r="H340" s="45">
        <f t="shared" si="42"/>
        <v>14678.164935179073</v>
      </c>
      <c r="BD340">
        <f t="shared" si="41"/>
        <v>4645.745081874139</v>
      </c>
      <c r="BE340">
        <f t="shared" si="43"/>
        <v>6501.4070740366242</v>
      </c>
      <c r="BF340">
        <f t="shared" si="44"/>
        <v>8357.0690661991102</v>
      </c>
      <c r="BG340">
        <f t="shared" si="45"/>
        <v>10212.731058361594</v>
      </c>
      <c r="BH340">
        <f t="shared" si="46"/>
        <v>12068.393050524079</v>
      </c>
      <c r="BI340">
        <f t="shared" si="47"/>
        <v>13924.055042686565</v>
      </c>
      <c r="BJ340">
        <f t="shared" si="48"/>
        <v>15779.717034849049</v>
      </c>
    </row>
    <row r="341" spans="1:62" x14ac:dyDescent="0.25">
      <c r="A341">
        <v>338</v>
      </c>
      <c r="B341" s="6">
        <v>13346.692642855953</v>
      </c>
      <c r="C341" s="44">
        <v>21226.012973170495</v>
      </c>
      <c r="D341">
        <v>7.6720842749531508</v>
      </c>
      <c r="E341">
        <v>7.8014674536551203</v>
      </c>
      <c r="F341" s="44">
        <v>7879.3203303145419</v>
      </c>
      <c r="G341">
        <v>0.12938317870196947</v>
      </c>
      <c r="H341" s="45">
        <f t="shared" si="42"/>
        <v>60899.109214686519</v>
      </c>
      <c r="BD341">
        <f t="shared" si="41"/>
        <v>-3729.4788909627832</v>
      </c>
      <c r="BE341">
        <f t="shared" si="43"/>
        <v>-1802.7299070688764</v>
      </c>
      <c r="BF341">
        <f t="shared" si="44"/>
        <v>124.01907682503042</v>
      </c>
      <c r="BG341">
        <f t="shared" si="45"/>
        <v>2050.7680607189368</v>
      </c>
      <c r="BH341">
        <f t="shared" si="46"/>
        <v>3977.5170446128432</v>
      </c>
      <c r="BI341">
        <f t="shared" si="47"/>
        <v>5904.2660285067504</v>
      </c>
      <c r="BJ341">
        <f t="shared" si="48"/>
        <v>7831.0150124006577</v>
      </c>
    </row>
    <row r="342" spans="1:62" x14ac:dyDescent="0.25">
      <c r="A342">
        <v>339</v>
      </c>
      <c r="B342" s="6">
        <v>10253.68661904088</v>
      </c>
      <c r="C342" s="44">
        <v>18859.468960524755</v>
      </c>
      <c r="D342">
        <v>8.3923003442121367</v>
      </c>
      <c r="E342">
        <v>8.5645355403312262</v>
      </c>
      <c r="F342" s="44">
        <v>8605.7823414838749</v>
      </c>
      <c r="G342">
        <v>0.17223519611908955</v>
      </c>
      <c r="H342" s="45">
        <f t="shared" si="42"/>
        <v>49965.294756209587</v>
      </c>
      <c r="BD342">
        <f t="shared" si="41"/>
        <v>-7232.4044368046943</v>
      </c>
      <c r="BE342">
        <f t="shared" si="43"/>
        <v>-6585.4885432948467</v>
      </c>
      <c r="BF342">
        <f t="shared" si="44"/>
        <v>-5938.5726497850001</v>
      </c>
      <c r="BG342">
        <f t="shared" si="45"/>
        <v>-5291.6567562751525</v>
      </c>
      <c r="BH342">
        <f t="shared" si="46"/>
        <v>-4644.7408627653058</v>
      </c>
      <c r="BI342">
        <f t="shared" si="47"/>
        <v>-3997.8249692554577</v>
      </c>
      <c r="BJ342">
        <f t="shared" si="48"/>
        <v>-3350.9090757456106</v>
      </c>
    </row>
    <row r="343" spans="1:62" x14ac:dyDescent="0.25">
      <c r="A343">
        <v>340</v>
      </c>
      <c r="B343" s="6">
        <v>11823.757946226289</v>
      </c>
      <c r="C343" s="44">
        <v>26798.453041134791</v>
      </c>
      <c r="D343">
        <v>7.3727562458206659</v>
      </c>
      <c r="E343">
        <v>7.8089773568763601</v>
      </c>
      <c r="F343" s="44">
        <v>14974.695094908502</v>
      </c>
      <c r="G343">
        <v>0.43622111105569417</v>
      </c>
      <c r="H343" s="45">
        <f t="shared" si="42"/>
        <v>34328.221893407215</v>
      </c>
      <c r="BD343">
        <f t="shared" si="41"/>
        <v>-7744.6063608884269</v>
      </c>
      <c r="BE343">
        <f t="shared" si="43"/>
        <v>-6883.430380292979</v>
      </c>
      <c r="BF343">
        <f t="shared" si="44"/>
        <v>-6022.2543996975319</v>
      </c>
      <c r="BG343">
        <f t="shared" si="45"/>
        <v>-5161.0784191020839</v>
      </c>
      <c r="BH343">
        <f t="shared" si="46"/>
        <v>-4299.9024385066359</v>
      </c>
      <c r="BI343">
        <f t="shared" si="47"/>
        <v>-3438.7264579111888</v>
      </c>
      <c r="BJ343">
        <f t="shared" si="48"/>
        <v>-2577.5504773157409</v>
      </c>
    </row>
    <row r="344" spans="1:62" x14ac:dyDescent="0.25">
      <c r="A344">
        <v>341</v>
      </c>
      <c r="B344" s="6">
        <v>13956.750690464893</v>
      </c>
      <c r="C344" s="44">
        <v>19135.348857066081</v>
      </c>
      <c r="D344">
        <v>7.7203957488581043</v>
      </c>
      <c r="E344">
        <v>8.3261208156475881</v>
      </c>
      <c r="F344" s="44">
        <v>5178.5981666011885</v>
      </c>
      <c r="G344">
        <v>0.60572506678948379</v>
      </c>
      <c r="H344" s="45">
        <f t="shared" si="42"/>
        <v>8549.4202742000434</v>
      </c>
      <c r="BD344">
        <f t="shared" si="41"/>
        <v>-12793.589539630031</v>
      </c>
      <c r="BE344">
        <f t="shared" si="43"/>
        <v>-10612.48398435156</v>
      </c>
      <c r="BF344">
        <f t="shared" si="44"/>
        <v>-8431.378429073091</v>
      </c>
      <c r="BG344">
        <f t="shared" si="45"/>
        <v>-6250.2728737946181</v>
      </c>
      <c r="BH344">
        <f t="shared" si="46"/>
        <v>-4069.1673185161471</v>
      </c>
      <c r="BI344">
        <f t="shared" si="47"/>
        <v>-1888.061763237678</v>
      </c>
      <c r="BJ344">
        <f t="shared" si="48"/>
        <v>293.04379204079305</v>
      </c>
    </row>
    <row r="345" spans="1:62" x14ac:dyDescent="0.25">
      <c r="A345">
        <v>342</v>
      </c>
      <c r="B345" s="6">
        <v>9274.9717797768244</v>
      </c>
      <c r="C345" s="44">
        <v>19379.473280534588</v>
      </c>
      <c r="D345">
        <v>6.7524191723893168</v>
      </c>
      <c r="E345">
        <v>7.25416019545077</v>
      </c>
      <c r="F345" s="44">
        <v>10104.501500757764</v>
      </c>
      <c r="G345">
        <v>0.50174102306145318</v>
      </c>
      <c r="H345" s="45">
        <f t="shared" si="42"/>
        <v>20138.87849772285</v>
      </c>
      <c r="BD345">
        <f t="shared" si="41"/>
        <v>-2149.9728326537697</v>
      </c>
      <c r="BE345">
        <f t="shared" si="43"/>
        <v>878.65250129364904</v>
      </c>
      <c r="BF345">
        <f t="shared" si="44"/>
        <v>3907.2778352410678</v>
      </c>
      <c r="BG345">
        <f t="shared" si="45"/>
        <v>6935.9031691884866</v>
      </c>
      <c r="BH345">
        <f t="shared" si="46"/>
        <v>9964.5285031359072</v>
      </c>
      <c r="BI345">
        <f t="shared" si="47"/>
        <v>12993.153837083324</v>
      </c>
      <c r="BJ345">
        <f t="shared" si="48"/>
        <v>16021.779171030745</v>
      </c>
    </row>
    <row r="346" spans="1:62" x14ac:dyDescent="0.25">
      <c r="A346">
        <v>343</v>
      </c>
      <c r="B346" s="6">
        <v>32895.529243953708</v>
      </c>
      <c r="C346" s="44">
        <v>38296.836834072157</v>
      </c>
      <c r="D346">
        <v>8.2474048871742802</v>
      </c>
      <c r="E346">
        <v>8.5341197089173733</v>
      </c>
      <c r="F346" s="44">
        <v>5401.3075901184493</v>
      </c>
      <c r="G346">
        <v>0.28671482174309304</v>
      </c>
      <c r="H346" s="45">
        <f t="shared" si="42"/>
        <v>18838.606100936835</v>
      </c>
      <c r="BD346">
        <f t="shared" ref="BD346:BD409" si="49">($BD$3*G345)-F345</f>
        <v>-7595.7963854504978</v>
      </c>
      <c r="BE346">
        <f t="shared" si="43"/>
        <v>-5087.0912701432326</v>
      </c>
      <c r="BF346">
        <f t="shared" si="44"/>
        <v>-2578.3861548359664</v>
      </c>
      <c r="BG346">
        <f t="shared" si="45"/>
        <v>-69.681039528701149</v>
      </c>
      <c r="BH346">
        <f t="shared" si="46"/>
        <v>2439.024075778565</v>
      </c>
      <c r="BI346">
        <f t="shared" si="47"/>
        <v>4947.7291910858312</v>
      </c>
      <c r="BJ346">
        <f t="shared" si="48"/>
        <v>7456.4343063930974</v>
      </c>
    </row>
    <row r="347" spans="1:62" x14ac:dyDescent="0.25">
      <c r="A347">
        <v>344</v>
      </c>
      <c r="B347" s="6">
        <v>11521.225818550829</v>
      </c>
      <c r="C347" s="44">
        <v>19252.289105065196</v>
      </c>
      <c r="D347">
        <v>8.1806668579247344</v>
      </c>
      <c r="E347">
        <v>8.3373728397853863</v>
      </c>
      <c r="F347" s="44">
        <v>7731.0632865143671</v>
      </c>
      <c r="G347">
        <v>0.15670598186065199</v>
      </c>
      <c r="H347" s="45">
        <f t="shared" si="42"/>
        <v>49334.831987390739</v>
      </c>
      <c r="BD347">
        <f t="shared" si="49"/>
        <v>-3967.7334814029841</v>
      </c>
      <c r="BE347">
        <f t="shared" si="43"/>
        <v>-2534.159372687519</v>
      </c>
      <c r="BF347">
        <f t="shared" si="44"/>
        <v>-1100.5852639720533</v>
      </c>
      <c r="BG347">
        <f t="shared" si="45"/>
        <v>332.98884474341139</v>
      </c>
      <c r="BH347">
        <f t="shared" si="46"/>
        <v>1766.562953458877</v>
      </c>
      <c r="BI347">
        <f t="shared" si="47"/>
        <v>3200.1370621743426</v>
      </c>
      <c r="BJ347">
        <f t="shared" si="48"/>
        <v>4633.7111708898065</v>
      </c>
    </row>
    <row r="348" spans="1:62" x14ac:dyDescent="0.25">
      <c r="A348">
        <v>345</v>
      </c>
      <c r="B348" s="6">
        <v>13513.964282363657</v>
      </c>
      <c r="C348" s="44">
        <v>21734.273811140396</v>
      </c>
      <c r="D348">
        <v>6.5904928577323041</v>
      </c>
      <c r="E348">
        <v>6.8136500469094932</v>
      </c>
      <c r="F348" s="44">
        <v>8220.3095287767392</v>
      </c>
      <c r="G348">
        <v>0.22315718917718907</v>
      </c>
      <c r="H348" s="45">
        <f t="shared" si="42"/>
        <v>36836.409165602679</v>
      </c>
      <c r="BD348">
        <f t="shared" si="49"/>
        <v>-6947.5333772111071</v>
      </c>
      <c r="BE348">
        <f t="shared" si="43"/>
        <v>-6164.0034679078472</v>
      </c>
      <c r="BF348">
        <f t="shared" si="44"/>
        <v>-5380.4735586045872</v>
      </c>
      <c r="BG348">
        <f t="shared" si="45"/>
        <v>-4596.9436493013272</v>
      </c>
      <c r="BH348">
        <f t="shared" si="46"/>
        <v>-3813.4137399980673</v>
      </c>
      <c r="BI348">
        <f t="shared" si="47"/>
        <v>-3029.8838306948073</v>
      </c>
      <c r="BJ348">
        <f t="shared" si="48"/>
        <v>-2246.3539213915474</v>
      </c>
    </row>
    <row r="349" spans="1:62" x14ac:dyDescent="0.25">
      <c r="A349">
        <v>346</v>
      </c>
      <c r="B349" s="6">
        <v>42051.415090698771</v>
      </c>
      <c r="C349" s="44">
        <v>42316.383745373896</v>
      </c>
      <c r="D349">
        <v>7.7229061177624327</v>
      </c>
      <c r="E349">
        <v>7.8819805449019125</v>
      </c>
      <c r="F349" s="44">
        <v>264.96865467512544</v>
      </c>
      <c r="G349">
        <v>0.15907442713947972</v>
      </c>
      <c r="H349" s="45">
        <f t="shared" si="42"/>
        <v>1665.6898248188911</v>
      </c>
      <c r="BD349">
        <f t="shared" si="49"/>
        <v>-7104.5235828907935</v>
      </c>
      <c r="BE349">
        <f t="shared" si="43"/>
        <v>-5988.7376370048478</v>
      </c>
      <c r="BF349">
        <f t="shared" si="44"/>
        <v>-4872.951691118903</v>
      </c>
      <c r="BG349">
        <f t="shared" si="45"/>
        <v>-3757.1657452329573</v>
      </c>
      <c r="BH349">
        <f t="shared" si="46"/>
        <v>-2641.3797993470125</v>
      </c>
      <c r="BI349">
        <f t="shared" si="47"/>
        <v>-1525.5938534610668</v>
      </c>
      <c r="BJ349">
        <f t="shared" si="48"/>
        <v>-409.80790757512113</v>
      </c>
    </row>
    <row r="350" spans="1:62" x14ac:dyDescent="0.25">
      <c r="A350">
        <v>347</v>
      </c>
      <c r="B350" s="6">
        <v>7662.4381862088812</v>
      </c>
      <c r="C350" s="44">
        <v>18038.912466666916</v>
      </c>
      <c r="D350">
        <v>6.306281641696561</v>
      </c>
      <c r="E350">
        <v>6.8683478008375971</v>
      </c>
      <c r="F350" s="44">
        <v>10376.474280458035</v>
      </c>
      <c r="G350">
        <v>0.56206615914103608</v>
      </c>
      <c r="H350" s="45">
        <f t="shared" si="42"/>
        <v>18461.304086187341</v>
      </c>
      <c r="BD350">
        <f t="shared" si="49"/>
        <v>530.40348102227313</v>
      </c>
      <c r="BE350">
        <f t="shared" si="43"/>
        <v>1325.7756167196717</v>
      </c>
      <c r="BF350">
        <f t="shared" si="44"/>
        <v>2121.1477524170705</v>
      </c>
      <c r="BG350">
        <f t="shared" si="45"/>
        <v>2916.5198881144688</v>
      </c>
      <c r="BH350">
        <f t="shared" si="46"/>
        <v>3711.8920238118676</v>
      </c>
      <c r="BI350">
        <f t="shared" si="47"/>
        <v>4507.2641595092664</v>
      </c>
      <c r="BJ350">
        <f t="shared" si="48"/>
        <v>5302.6362952066647</v>
      </c>
    </row>
    <row r="351" spans="1:62" x14ac:dyDescent="0.25">
      <c r="A351">
        <v>348</v>
      </c>
      <c r="B351" s="6">
        <v>25242.717496712317</v>
      </c>
      <c r="C351" s="44">
        <v>23884.257498977477</v>
      </c>
      <c r="D351">
        <v>7.8201190515838741</v>
      </c>
      <c r="E351">
        <v>8.5840102174190083</v>
      </c>
      <c r="F351" s="44">
        <v>-1358.4599977348407</v>
      </c>
      <c r="G351">
        <v>0.76389116583513417</v>
      </c>
      <c r="H351" s="45">
        <f t="shared" si="42"/>
        <v>-1778.3423326406535</v>
      </c>
      <c r="BD351">
        <f t="shared" si="49"/>
        <v>-7566.1434847528544</v>
      </c>
      <c r="BE351">
        <f t="shared" si="43"/>
        <v>-4755.8126890476742</v>
      </c>
      <c r="BF351">
        <f t="shared" si="44"/>
        <v>-1945.481893342494</v>
      </c>
      <c r="BG351">
        <f t="shared" si="45"/>
        <v>864.8489023626862</v>
      </c>
      <c r="BH351">
        <f t="shared" si="46"/>
        <v>3675.1796980678682</v>
      </c>
      <c r="BI351">
        <f t="shared" si="47"/>
        <v>6485.5104937730466</v>
      </c>
      <c r="BJ351">
        <f t="shared" si="48"/>
        <v>9295.8412894782268</v>
      </c>
    </row>
    <row r="352" spans="1:62" x14ac:dyDescent="0.25">
      <c r="A352">
        <v>349</v>
      </c>
      <c r="B352" s="6">
        <v>25553.659847218711</v>
      </c>
      <c r="C352" s="44">
        <v>32017.643513892166</v>
      </c>
      <c r="D352">
        <v>6.4209809275235301</v>
      </c>
      <c r="E352">
        <v>7.2294316671518146</v>
      </c>
      <c r="F352" s="44">
        <v>6463.9836666734554</v>
      </c>
      <c r="G352">
        <v>0.80845073962828451</v>
      </c>
      <c r="H352" s="45">
        <f t="shared" si="42"/>
        <v>7995.5195163103117</v>
      </c>
      <c r="BD352">
        <f t="shared" si="49"/>
        <v>5177.9158269105119</v>
      </c>
      <c r="BE352">
        <f t="shared" si="43"/>
        <v>8997.3716560861831</v>
      </c>
      <c r="BF352">
        <f t="shared" si="44"/>
        <v>12816.827485261852</v>
      </c>
      <c r="BG352">
        <f t="shared" si="45"/>
        <v>16636.283314437525</v>
      </c>
      <c r="BH352">
        <f t="shared" si="46"/>
        <v>20455.739143613195</v>
      </c>
      <c r="BI352">
        <f t="shared" si="47"/>
        <v>24275.194972788864</v>
      </c>
      <c r="BJ352">
        <f t="shared" si="48"/>
        <v>28094.650801964537</v>
      </c>
    </row>
    <row r="353" spans="1:62" x14ac:dyDescent="0.25">
      <c r="A353">
        <v>350</v>
      </c>
      <c r="B353" s="6">
        <v>12646.154193065404</v>
      </c>
      <c r="C353" s="44">
        <v>24293.934181924607</v>
      </c>
      <c r="D353">
        <v>6.8196321120938439</v>
      </c>
      <c r="E353">
        <v>6.9275375303070525</v>
      </c>
      <c r="F353" s="44">
        <v>11647.779988859204</v>
      </c>
      <c r="G353">
        <v>0.10790541821320865</v>
      </c>
      <c r="H353" s="45">
        <f t="shared" si="42"/>
        <v>107944.34776059656</v>
      </c>
      <c r="BD353">
        <f t="shared" si="49"/>
        <v>-2421.7299685320331</v>
      </c>
      <c r="BE353">
        <f t="shared" si="43"/>
        <v>1620.5237296093892</v>
      </c>
      <c r="BF353">
        <f t="shared" si="44"/>
        <v>5662.7774277508124</v>
      </c>
      <c r="BG353">
        <f t="shared" si="45"/>
        <v>9705.0311258922338</v>
      </c>
      <c r="BH353">
        <f t="shared" si="46"/>
        <v>13747.284824033657</v>
      </c>
      <c r="BI353">
        <f t="shared" si="47"/>
        <v>17789.53852217508</v>
      </c>
      <c r="BJ353">
        <f t="shared" si="48"/>
        <v>21831.792220316504</v>
      </c>
    </row>
    <row r="354" spans="1:62" x14ac:dyDescent="0.25">
      <c r="A354">
        <v>351</v>
      </c>
      <c r="B354" s="6">
        <v>7252.8926740363822</v>
      </c>
      <c r="C354" s="44">
        <v>24653.594932943422</v>
      </c>
      <c r="D354">
        <v>7.3071842950856869</v>
      </c>
      <c r="E354">
        <v>7.6292404108837406</v>
      </c>
      <c r="F354" s="44">
        <v>17400.70225890704</v>
      </c>
      <c r="G354">
        <v>0.32205611579805371</v>
      </c>
      <c r="H354" s="45">
        <f t="shared" si="42"/>
        <v>54030.032051365248</v>
      </c>
      <c r="BD354">
        <f t="shared" si="49"/>
        <v>-11108.25289779316</v>
      </c>
      <c r="BE354">
        <f t="shared" si="43"/>
        <v>-10568.725806727118</v>
      </c>
      <c r="BF354">
        <f t="shared" si="44"/>
        <v>-10029.198715661074</v>
      </c>
      <c r="BG354">
        <f t="shared" si="45"/>
        <v>-9489.6716245950302</v>
      </c>
      <c r="BH354">
        <f t="shared" si="46"/>
        <v>-8950.1445335289864</v>
      </c>
      <c r="BI354">
        <f t="shared" si="47"/>
        <v>-8410.6174424629444</v>
      </c>
      <c r="BJ354">
        <f t="shared" si="48"/>
        <v>-7871.0903513969006</v>
      </c>
    </row>
    <row r="355" spans="1:62" x14ac:dyDescent="0.25">
      <c r="A355">
        <v>352</v>
      </c>
      <c r="B355" s="6">
        <v>21796.234858398999</v>
      </c>
      <c r="C355" s="44">
        <v>23662.661736529069</v>
      </c>
      <c r="D355">
        <v>8.4106791720282814</v>
      </c>
      <c r="E355">
        <v>8.5386545325385192</v>
      </c>
      <c r="F355" s="44">
        <v>1866.4268781300707</v>
      </c>
      <c r="G355">
        <v>0.12797536051023783</v>
      </c>
      <c r="H355" s="45">
        <f t="shared" si="42"/>
        <v>14584.267398729144</v>
      </c>
      <c r="BD355">
        <f t="shared" si="49"/>
        <v>-15790.421679916772</v>
      </c>
      <c r="BE355">
        <f t="shared" si="43"/>
        <v>-14180.141100926503</v>
      </c>
      <c r="BF355">
        <f t="shared" si="44"/>
        <v>-12569.860521936234</v>
      </c>
      <c r="BG355">
        <f t="shared" si="45"/>
        <v>-10959.579942945966</v>
      </c>
      <c r="BH355">
        <f t="shared" si="46"/>
        <v>-9349.2993639556971</v>
      </c>
      <c r="BI355">
        <f t="shared" si="47"/>
        <v>-7739.0187849654285</v>
      </c>
      <c r="BJ355">
        <f t="shared" si="48"/>
        <v>-6128.7382059751599</v>
      </c>
    </row>
    <row r="356" spans="1:62" x14ac:dyDescent="0.25">
      <c r="A356">
        <v>353</v>
      </c>
      <c r="B356" s="6">
        <v>34296.435999060865</v>
      </c>
      <c r="C356" s="44">
        <v>38004.500304735659</v>
      </c>
      <c r="D356">
        <v>8.5166407507338633</v>
      </c>
      <c r="E356">
        <v>8.8527785123454716</v>
      </c>
      <c r="F356" s="44">
        <v>3708.064305674794</v>
      </c>
      <c r="G356">
        <v>0.33613776161160835</v>
      </c>
      <c r="H356" s="45">
        <f t="shared" si="42"/>
        <v>11031.382751811416</v>
      </c>
      <c r="BD356">
        <f t="shared" si="49"/>
        <v>-1226.5500755788817</v>
      </c>
      <c r="BE356">
        <f t="shared" si="43"/>
        <v>-586.6732730276924</v>
      </c>
      <c r="BF356">
        <f t="shared" si="44"/>
        <v>53.203529523496854</v>
      </c>
      <c r="BG356">
        <f t="shared" si="45"/>
        <v>693.08033207468588</v>
      </c>
      <c r="BH356">
        <f t="shared" si="46"/>
        <v>1332.9571346258754</v>
      </c>
      <c r="BI356">
        <f t="shared" si="47"/>
        <v>1972.8339371770644</v>
      </c>
      <c r="BJ356">
        <f t="shared" si="48"/>
        <v>2612.7107397282534</v>
      </c>
    </row>
    <row r="357" spans="1:62" x14ac:dyDescent="0.25">
      <c r="A357">
        <v>354</v>
      </c>
      <c r="B357" s="6">
        <v>16157.80794536239</v>
      </c>
      <c r="C357" s="44">
        <v>19970.434468697887</v>
      </c>
      <c r="D357">
        <v>7.9757436965136828</v>
      </c>
      <c r="E357">
        <v>8.2307446706020677</v>
      </c>
      <c r="F357" s="44">
        <v>3812.626523335497</v>
      </c>
      <c r="G357">
        <v>0.25500097408838496</v>
      </c>
      <c r="H357" s="45">
        <f t="shared" si="42"/>
        <v>14951.41944835872</v>
      </c>
      <c r="BD357">
        <f t="shared" si="49"/>
        <v>-2027.3754976167522</v>
      </c>
      <c r="BE357">
        <f t="shared" si="43"/>
        <v>-346.68668955871044</v>
      </c>
      <c r="BF357">
        <f t="shared" si="44"/>
        <v>1334.0021184993311</v>
      </c>
      <c r="BG357">
        <f t="shared" si="45"/>
        <v>3014.6909265573731</v>
      </c>
      <c r="BH357">
        <f t="shared" si="46"/>
        <v>4695.3797346154151</v>
      </c>
      <c r="BI357">
        <f t="shared" si="47"/>
        <v>6376.0685426734562</v>
      </c>
      <c r="BJ357">
        <f t="shared" si="48"/>
        <v>8056.7573507314992</v>
      </c>
    </row>
    <row r="358" spans="1:62" x14ac:dyDescent="0.25">
      <c r="A358">
        <v>355</v>
      </c>
      <c r="B358" s="6">
        <v>10994.733820607509</v>
      </c>
      <c r="C358" s="44">
        <v>18528.517675675866</v>
      </c>
      <c r="D358">
        <v>6.7448330886189449</v>
      </c>
      <c r="E358">
        <v>6.8421246474285207</v>
      </c>
      <c r="F358" s="44">
        <v>7533.7838550683573</v>
      </c>
      <c r="G358">
        <v>9.729155880957574E-2</v>
      </c>
      <c r="H358" s="45">
        <f t="shared" si="42"/>
        <v>77435.123326720292</v>
      </c>
      <c r="BD358">
        <f t="shared" si="49"/>
        <v>-2537.621652893572</v>
      </c>
      <c r="BE358">
        <f t="shared" si="43"/>
        <v>-1262.6167824516474</v>
      </c>
      <c r="BF358">
        <f t="shared" si="44"/>
        <v>12.388087990277199</v>
      </c>
      <c r="BG358">
        <f t="shared" si="45"/>
        <v>1287.3929584322022</v>
      </c>
      <c r="BH358">
        <f t="shared" si="46"/>
        <v>2562.3978288741273</v>
      </c>
      <c r="BI358">
        <f t="shared" si="47"/>
        <v>3837.4026993160514</v>
      </c>
      <c r="BJ358">
        <f t="shared" si="48"/>
        <v>5112.4075697579756</v>
      </c>
    </row>
    <row r="359" spans="1:62" x14ac:dyDescent="0.25">
      <c r="A359">
        <v>356</v>
      </c>
      <c r="B359" s="6">
        <v>11386.119187355904</v>
      </c>
      <c r="C359" s="44">
        <v>23315.722210548869</v>
      </c>
      <c r="D359">
        <v>7.2550211400197675</v>
      </c>
      <c r="E359">
        <v>7.9383009009075831</v>
      </c>
      <c r="F359" s="44">
        <v>11929.603023192965</v>
      </c>
      <c r="G359">
        <v>0.68327976088781561</v>
      </c>
      <c r="H359" s="45">
        <f t="shared" si="42"/>
        <v>17459.324432048601</v>
      </c>
      <c r="BD359">
        <f t="shared" si="49"/>
        <v>-7047.3260610204788</v>
      </c>
      <c r="BE359">
        <f t="shared" si="43"/>
        <v>-6560.8682669726004</v>
      </c>
      <c r="BF359">
        <f t="shared" si="44"/>
        <v>-6074.410472924721</v>
      </c>
      <c r="BG359">
        <f t="shared" si="45"/>
        <v>-5587.9526788768426</v>
      </c>
      <c r="BH359">
        <f t="shared" si="46"/>
        <v>-5101.4948848289641</v>
      </c>
      <c r="BI359">
        <f t="shared" si="47"/>
        <v>-4615.0370907810848</v>
      </c>
      <c r="BJ359">
        <f t="shared" si="48"/>
        <v>-4128.5792967332063</v>
      </c>
    </row>
    <row r="360" spans="1:62" x14ac:dyDescent="0.25">
      <c r="A360">
        <v>357</v>
      </c>
      <c r="B360" s="6">
        <v>11523.512131542911</v>
      </c>
      <c r="C360" s="44">
        <v>27079.055773402277</v>
      </c>
      <c r="D360">
        <v>6.5833362577937917</v>
      </c>
      <c r="E360">
        <v>6.6474174342655541</v>
      </c>
      <c r="F360" s="44">
        <v>15555.543641859365</v>
      </c>
      <c r="G360">
        <v>6.4081176471762369E-2</v>
      </c>
      <c r="H360" s="45">
        <f t="shared" si="42"/>
        <v>242747.47278889269</v>
      </c>
      <c r="BD360">
        <f t="shared" si="49"/>
        <v>-8513.2042187538864</v>
      </c>
      <c r="BE360">
        <f t="shared" si="43"/>
        <v>-5096.8054143148092</v>
      </c>
      <c r="BF360">
        <f t="shared" si="44"/>
        <v>-1680.4066098757303</v>
      </c>
      <c r="BG360">
        <f t="shared" si="45"/>
        <v>1735.9921945633469</v>
      </c>
      <c r="BH360">
        <f t="shared" si="46"/>
        <v>5152.3909990024258</v>
      </c>
      <c r="BI360">
        <f t="shared" si="47"/>
        <v>8568.7898034415048</v>
      </c>
      <c r="BJ360">
        <f t="shared" si="48"/>
        <v>11985.18860788058</v>
      </c>
    </row>
    <row r="361" spans="1:62" x14ac:dyDescent="0.25">
      <c r="A361">
        <v>358</v>
      </c>
      <c r="B361" s="6">
        <v>6418.1067153423755</v>
      </c>
      <c r="C361" s="44">
        <v>13603.81814724486</v>
      </c>
      <c r="D361">
        <v>7.5658300134664032</v>
      </c>
      <c r="E361">
        <v>8.1898886799238166</v>
      </c>
      <c r="F361" s="44">
        <v>7185.711431902484</v>
      </c>
      <c r="G361">
        <v>0.62405866645741348</v>
      </c>
      <c r="H361" s="45">
        <f t="shared" si="42"/>
        <v>11514.480638004001</v>
      </c>
      <c r="BD361">
        <f t="shared" si="49"/>
        <v>-15235.137759500554</v>
      </c>
      <c r="BE361">
        <f t="shared" si="43"/>
        <v>-14914.731877141741</v>
      </c>
      <c r="BF361">
        <f t="shared" si="44"/>
        <v>-14594.32599478293</v>
      </c>
      <c r="BG361">
        <f t="shared" si="45"/>
        <v>-14273.920112424119</v>
      </c>
      <c r="BH361">
        <f t="shared" si="46"/>
        <v>-13953.514230065306</v>
      </c>
      <c r="BI361">
        <f t="shared" si="47"/>
        <v>-13633.108347706495</v>
      </c>
      <c r="BJ361">
        <f t="shared" si="48"/>
        <v>-13312.702465347682</v>
      </c>
    </row>
    <row r="362" spans="1:62" x14ac:dyDescent="0.25">
      <c r="A362">
        <v>359</v>
      </c>
      <c r="B362" s="6">
        <v>21032.85786317171</v>
      </c>
      <c r="C362" s="44">
        <v>24955.566385491031</v>
      </c>
      <c r="D362">
        <v>5.9980409602811546</v>
      </c>
      <c r="E362">
        <v>6.6378480638691579</v>
      </c>
      <c r="F362" s="44">
        <v>3922.7085223193208</v>
      </c>
      <c r="G362">
        <v>0.6398071035880033</v>
      </c>
      <c r="H362" s="45">
        <f t="shared" si="42"/>
        <v>6131.0799775760315</v>
      </c>
      <c r="BD362">
        <f t="shared" si="49"/>
        <v>-4065.4180996154168</v>
      </c>
      <c r="BE362">
        <f t="shared" si="43"/>
        <v>-945.12476732834966</v>
      </c>
      <c r="BF362">
        <f t="shared" si="44"/>
        <v>2175.168564958718</v>
      </c>
      <c r="BG362">
        <f t="shared" si="45"/>
        <v>5295.4618972457847</v>
      </c>
      <c r="BH362">
        <f t="shared" si="46"/>
        <v>8415.7552295328533</v>
      </c>
      <c r="BI362">
        <f t="shared" si="47"/>
        <v>11536.04856181992</v>
      </c>
      <c r="BJ362">
        <f t="shared" si="48"/>
        <v>14656.341894106987</v>
      </c>
    </row>
    <row r="363" spans="1:62" x14ac:dyDescent="0.25">
      <c r="A363">
        <v>360</v>
      </c>
      <c r="B363" s="6">
        <v>9058.3865648277133</v>
      </c>
      <c r="C363" s="44">
        <v>15385.503144725792</v>
      </c>
      <c r="D363">
        <v>7.1561032553388655</v>
      </c>
      <c r="E363">
        <v>7.2899555534581149</v>
      </c>
      <c r="F363" s="44">
        <v>6327.1165798980783</v>
      </c>
      <c r="G363">
        <v>0.13385229811924937</v>
      </c>
      <c r="H363" s="45">
        <f t="shared" si="42"/>
        <v>47269.390729931532</v>
      </c>
      <c r="BD363">
        <f t="shared" si="49"/>
        <v>-723.67300437930407</v>
      </c>
      <c r="BE363">
        <f t="shared" si="43"/>
        <v>2475.3625135607126</v>
      </c>
      <c r="BF363">
        <f t="shared" si="44"/>
        <v>5674.3980315007284</v>
      </c>
      <c r="BG363">
        <f t="shared" si="45"/>
        <v>8873.433549440746</v>
      </c>
      <c r="BH363">
        <f t="shared" si="46"/>
        <v>12072.469067380762</v>
      </c>
      <c r="BI363">
        <f t="shared" si="47"/>
        <v>15271.504585320778</v>
      </c>
      <c r="BJ363">
        <f t="shared" si="48"/>
        <v>18470.540103260795</v>
      </c>
    </row>
    <row r="364" spans="1:62" x14ac:dyDescent="0.25">
      <c r="A364">
        <v>361</v>
      </c>
      <c r="B364" s="6">
        <v>28787.997220466023</v>
      </c>
      <c r="C364" s="44">
        <v>28532.51533181014</v>
      </c>
      <c r="D364">
        <v>7.1173755311834572</v>
      </c>
      <c r="E364">
        <v>7.9212457089014272</v>
      </c>
      <c r="F364" s="44">
        <v>-255.48188865588236</v>
      </c>
      <c r="G364">
        <v>0.80387017771796998</v>
      </c>
      <c r="H364" s="45">
        <f t="shared" si="42"/>
        <v>-317.81486082882861</v>
      </c>
      <c r="BD364">
        <f t="shared" si="49"/>
        <v>-5657.855089301831</v>
      </c>
      <c r="BE364">
        <f t="shared" si="43"/>
        <v>-4988.5935987055846</v>
      </c>
      <c r="BF364">
        <f t="shared" si="44"/>
        <v>-4319.3321081093382</v>
      </c>
      <c r="BG364">
        <f t="shared" si="45"/>
        <v>-3650.0706175130908</v>
      </c>
      <c r="BH364">
        <f t="shared" si="46"/>
        <v>-2980.809126916844</v>
      </c>
      <c r="BI364">
        <f t="shared" si="47"/>
        <v>-2311.5476363205971</v>
      </c>
      <c r="BJ364">
        <f t="shared" si="48"/>
        <v>-1642.2861457243507</v>
      </c>
    </row>
    <row r="365" spans="1:62" x14ac:dyDescent="0.25">
      <c r="A365">
        <v>362</v>
      </c>
      <c r="B365" s="6">
        <v>14854.028743755387</v>
      </c>
      <c r="C365" s="44">
        <v>27213.597198393534</v>
      </c>
      <c r="D365">
        <v>7.9449938316409998</v>
      </c>
      <c r="E365">
        <v>8.2111925025642467</v>
      </c>
      <c r="F365" s="44">
        <v>12359.568454638147</v>
      </c>
      <c r="G365">
        <v>0.26619867092324689</v>
      </c>
      <c r="H365" s="45">
        <f t="shared" si="42"/>
        <v>46429.865377508904</v>
      </c>
      <c r="BD365">
        <f t="shared" si="49"/>
        <v>4274.8327772457324</v>
      </c>
      <c r="BE365">
        <f t="shared" si="43"/>
        <v>8294.1836658355824</v>
      </c>
      <c r="BF365">
        <f t="shared" si="44"/>
        <v>12313.534554425432</v>
      </c>
      <c r="BG365">
        <f t="shared" si="45"/>
        <v>16332.885443015282</v>
      </c>
      <c r="BH365">
        <f t="shared" si="46"/>
        <v>20352.236331605131</v>
      </c>
      <c r="BI365">
        <f t="shared" si="47"/>
        <v>24371.587220194982</v>
      </c>
      <c r="BJ365">
        <f t="shared" si="48"/>
        <v>28390.938108784831</v>
      </c>
    </row>
    <row r="366" spans="1:62" x14ac:dyDescent="0.25">
      <c r="A366">
        <v>363</v>
      </c>
      <c r="B366" s="6">
        <v>8481.1841941584207</v>
      </c>
      <c r="C366" s="44">
        <v>27267.859427519175</v>
      </c>
      <c r="D366">
        <v>6.6351293606701844</v>
      </c>
      <c r="E366">
        <v>6.816371491812979</v>
      </c>
      <c r="F366" s="44">
        <v>18786.675233360755</v>
      </c>
      <c r="G366">
        <v>0.18124213114279453</v>
      </c>
      <c r="H366" s="45">
        <f t="shared" si="42"/>
        <v>103655.12210049754</v>
      </c>
      <c r="BD366">
        <f t="shared" si="49"/>
        <v>-11028.575100021913</v>
      </c>
      <c r="BE366">
        <f t="shared" si="43"/>
        <v>-9697.5817454056778</v>
      </c>
      <c r="BF366">
        <f t="shared" si="44"/>
        <v>-8366.588390789444</v>
      </c>
      <c r="BG366">
        <f t="shared" si="45"/>
        <v>-7035.5950361732093</v>
      </c>
      <c r="BH366">
        <f t="shared" si="46"/>
        <v>-5704.6016815569747</v>
      </c>
      <c r="BI366">
        <f t="shared" si="47"/>
        <v>-4373.60832694074</v>
      </c>
      <c r="BJ366">
        <f t="shared" si="48"/>
        <v>-3042.6149723245053</v>
      </c>
    </row>
    <row r="367" spans="1:62" x14ac:dyDescent="0.25">
      <c r="A367">
        <v>364</v>
      </c>
      <c r="B367" s="6">
        <v>18980.06130196806</v>
      </c>
      <c r="C367" s="44">
        <v>20120.752136556548</v>
      </c>
      <c r="D367">
        <v>7.1859978309723491</v>
      </c>
      <c r="E367">
        <v>8.199555743381115</v>
      </c>
      <c r="F367" s="44">
        <v>1140.6908345884876</v>
      </c>
      <c r="G367">
        <v>1.0135579124087659</v>
      </c>
      <c r="H367" s="45">
        <f t="shared" si="42"/>
        <v>1125.4323217482311</v>
      </c>
      <c r="BD367">
        <f t="shared" si="49"/>
        <v>-17880.464577646781</v>
      </c>
      <c r="BE367">
        <f t="shared" si="43"/>
        <v>-16974.25392193281</v>
      </c>
      <c r="BF367">
        <f t="shared" si="44"/>
        <v>-16068.043266218836</v>
      </c>
      <c r="BG367">
        <f t="shared" si="45"/>
        <v>-15161.832610504864</v>
      </c>
      <c r="BH367">
        <f t="shared" si="46"/>
        <v>-14255.621954790891</v>
      </c>
      <c r="BI367">
        <f t="shared" si="47"/>
        <v>-13349.411299076919</v>
      </c>
      <c r="BJ367">
        <f t="shared" si="48"/>
        <v>-12443.200643362947</v>
      </c>
    </row>
    <row r="368" spans="1:62" x14ac:dyDescent="0.25">
      <c r="A368">
        <v>365</v>
      </c>
      <c r="B368" s="6">
        <v>21004.552300258372</v>
      </c>
      <c r="C368" s="44">
        <v>31961.465535002404</v>
      </c>
      <c r="D368">
        <v>6.5635024079519804</v>
      </c>
      <c r="E368">
        <v>6.7266030409886781</v>
      </c>
      <c r="F368" s="44">
        <v>10956.913234744032</v>
      </c>
      <c r="G368">
        <v>0.16310063303669775</v>
      </c>
      <c r="H368" s="45">
        <f t="shared" si="42"/>
        <v>67178.851674222009</v>
      </c>
      <c r="BD368">
        <f t="shared" si="49"/>
        <v>3927.0987274553418</v>
      </c>
      <c r="BE368">
        <f t="shared" si="43"/>
        <v>8994.8882894991712</v>
      </c>
      <c r="BF368">
        <f t="shared" si="44"/>
        <v>14062.677851543001</v>
      </c>
      <c r="BG368">
        <f t="shared" si="45"/>
        <v>19130.46741358683</v>
      </c>
      <c r="BH368">
        <f t="shared" si="46"/>
        <v>24198.256975630662</v>
      </c>
      <c r="BI368">
        <f t="shared" si="47"/>
        <v>29266.046537674491</v>
      </c>
      <c r="BJ368">
        <f t="shared" si="48"/>
        <v>34333.836099718319</v>
      </c>
    </row>
    <row r="369" spans="1:62" x14ac:dyDescent="0.25">
      <c r="A369">
        <v>366</v>
      </c>
      <c r="B369" s="6">
        <v>12426.045887813838</v>
      </c>
      <c r="C369" s="44">
        <v>24208.420891181566</v>
      </c>
      <c r="D369">
        <v>6.4643546530904832</v>
      </c>
      <c r="E369">
        <v>6.5138388967718281</v>
      </c>
      <c r="F369" s="44">
        <v>11782.375003367728</v>
      </c>
      <c r="G369">
        <v>4.9484243681344964E-2</v>
      </c>
      <c r="H369" s="45">
        <f t="shared" si="42"/>
        <v>238103.56846596726</v>
      </c>
      <c r="BD369">
        <f t="shared" si="49"/>
        <v>-10141.410069560543</v>
      </c>
      <c r="BE369">
        <f t="shared" si="43"/>
        <v>-9325.9069043770542</v>
      </c>
      <c r="BF369">
        <f t="shared" si="44"/>
        <v>-8510.4037391935653</v>
      </c>
      <c r="BG369">
        <f t="shared" si="45"/>
        <v>-7694.9005740100765</v>
      </c>
      <c r="BH369">
        <f t="shared" si="46"/>
        <v>-6879.3974088265877</v>
      </c>
      <c r="BI369">
        <f t="shared" si="47"/>
        <v>-6063.8942436430989</v>
      </c>
      <c r="BJ369">
        <f t="shared" si="48"/>
        <v>-5248.3910784596101</v>
      </c>
    </row>
    <row r="370" spans="1:62" x14ac:dyDescent="0.25">
      <c r="A370">
        <v>367</v>
      </c>
      <c r="B370" s="6">
        <v>36013.70327902025</v>
      </c>
      <c r="C370" s="44">
        <v>42001.73003955726</v>
      </c>
      <c r="D370">
        <v>6.9528920855562042</v>
      </c>
      <c r="E370">
        <v>7.0463054237338554</v>
      </c>
      <c r="F370" s="44">
        <v>5988.02676053701</v>
      </c>
      <c r="G370">
        <v>9.3413338177651184E-2</v>
      </c>
      <c r="H370" s="45">
        <f t="shared" si="42"/>
        <v>64102.481266102797</v>
      </c>
      <c r="BD370">
        <f t="shared" si="49"/>
        <v>-11534.953784961002</v>
      </c>
      <c r="BE370">
        <f t="shared" si="43"/>
        <v>-11287.532566554279</v>
      </c>
      <c r="BF370">
        <f t="shared" si="44"/>
        <v>-11040.111348147553</v>
      </c>
      <c r="BG370">
        <f t="shared" si="45"/>
        <v>-10792.690129740829</v>
      </c>
      <c r="BH370">
        <f t="shared" si="46"/>
        <v>-10545.268911334104</v>
      </c>
      <c r="BI370">
        <f t="shared" si="47"/>
        <v>-10297.847692927378</v>
      </c>
      <c r="BJ370">
        <f t="shared" si="48"/>
        <v>-10050.426474520655</v>
      </c>
    </row>
    <row r="371" spans="1:62" x14ac:dyDescent="0.25">
      <c r="A371">
        <v>368</v>
      </c>
      <c r="B371" s="6">
        <v>6517.7577120628648</v>
      </c>
      <c r="C371" s="44">
        <v>18814.884813098623</v>
      </c>
      <c r="D371">
        <v>6.0883743900685516</v>
      </c>
      <c r="E371">
        <v>6.9224797333864458</v>
      </c>
      <c r="F371" s="44">
        <v>12297.127101035758</v>
      </c>
      <c r="G371">
        <v>0.83410534331789421</v>
      </c>
      <c r="H371" s="45">
        <f t="shared" si="42"/>
        <v>14742.894527111399</v>
      </c>
      <c r="BD371">
        <f t="shared" si="49"/>
        <v>-5520.9600696487541</v>
      </c>
      <c r="BE371">
        <f t="shared" si="43"/>
        <v>-5053.8933787604983</v>
      </c>
      <c r="BF371">
        <f t="shared" si="44"/>
        <v>-4586.8266878722425</v>
      </c>
      <c r="BG371">
        <f t="shared" si="45"/>
        <v>-4119.7599969839866</v>
      </c>
      <c r="BH371">
        <f t="shared" si="46"/>
        <v>-3652.6933060957303</v>
      </c>
      <c r="BI371">
        <f t="shared" si="47"/>
        <v>-3185.6266152074745</v>
      </c>
      <c r="BJ371">
        <f t="shared" si="48"/>
        <v>-2718.5599243192187</v>
      </c>
    </row>
    <row r="372" spans="1:62" x14ac:dyDescent="0.25">
      <c r="A372">
        <v>369</v>
      </c>
      <c r="B372" s="6">
        <v>23782.646625040434</v>
      </c>
      <c r="C372" s="44">
        <v>23405.22812025364</v>
      </c>
      <c r="D372">
        <v>6.6882638008354771</v>
      </c>
      <c r="E372">
        <v>7.2679610276141755</v>
      </c>
      <c r="F372" s="44">
        <v>-377.41850478679407</v>
      </c>
      <c r="G372">
        <v>0.57969722677869839</v>
      </c>
      <c r="H372" s="45">
        <f t="shared" si="42"/>
        <v>-651.0614288842803</v>
      </c>
      <c r="BD372">
        <f t="shared" si="49"/>
        <v>-8126.6003844462866</v>
      </c>
      <c r="BE372">
        <f t="shared" si="43"/>
        <v>-3956.0736678568155</v>
      </c>
      <c r="BF372">
        <f t="shared" si="44"/>
        <v>214.45304873265559</v>
      </c>
      <c r="BG372">
        <f t="shared" si="45"/>
        <v>4384.9797653221267</v>
      </c>
      <c r="BH372">
        <f t="shared" si="46"/>
        <v>8555.506481911596</v>
      </c>
      <c r="BI372">
        <f t="shared" si="47"/>
        <v>12726.033198501069</v>
      </c>
      <c r="BJ372">
        <f t="shared" si="48"/>
        <v>16896.55991509054</v>
      </c>
    </row>
    <row r="373" spans="1:62" x14ac:dyDescent="0.25">
      <c r="A373">
        <v>370</v>
      </c>
      <c r="B373" s="6">
        <v>6228.7158884744204</v>
      </c>
      <c r="C373" s="44">
        <v>18713.232814096009</v>
      </c>
      <c r="D373">
        <v>6.5141031824930309</v>
      </c>
      <c r="E373">
        <v>7.3193045494675983</v>
      </c>
      <c r="F373" s="44">
        <v>12484.516925621589</v>
      </c>
      <c r="G373">
        <v>0.80520136697456746</v>
      </c>
      <c r="H373" s="45">
        <f t="shared" si="42"/>
        <v>15504.838215228609</v>
      </c>
      <c r="BD373">
        <f t="shared" si="49"/>
        <v>3275.9046386802861</v>
      </c>
      <c r="BE373">
        <f t="shared" si="43"/>
        <v>6174.3907725737781</v>
      </c>
      <c r="BF373">
        <f t="shared" si="44"/>
        <v>9072.8769064672706</v>
      </c>
      <c r="BG373">
        <f t="shared" si="45"/>
        <v>11971.363040360762</v>
      </c>
      <c r="BH373">
        <f t="shared" si="46"/>
        <v>14869.849174254254</v>
      </c>
      <c r="BI373">
        <f t="shared" si="47"/>
        <v>17768.335308147747</v>
      </c>
      <c r="BJ373">
        <f t="shared" si="48"/>
        <v>20666.821442041237</v>
      </c>
    </row>
    <row r="374" spans="1:62" x14ac:dyDescent="0.25">
      <c r="A374">
        <v>371</v>
      </c>
      <c r="B374" s="6">
        <v>20252.616538241768</v>
      </c>
      <c r="C374" s="44">
        <v>19728.392700799774</v>
      </c>
      <c r="D374">
        <v>8.4166620572527435</v>
      </c>
      <c r="E374">
        <v>8.9753495891579149</v>
      </c>
      <c r="F374" s="44">
        <v>-524.22383744199396</v>
      </c>
      <c r="G374">
        <v>0.5586875319051714</v>
      </c>
      <c r="H374" s="45">
        <f t="shared" si="42"/>
        <v>-938.31311333250392</v>
      </c>
      <c r="BD374">
        <f t="shared" si="49"/>
        <v>-8458.5100907487504</v>
      </c>
      <c r="BE374">
        <f t="shared" si="43"/>
        <v>-4432.503255875914</v>
      </c>
      <c r="BF374">
        <f t="shared" si="44"/>
        <v>-406.49642100307756</v>
      </c>
      <c r="BG374">
        <f t="shared" si="45"/>
        <v>3619.5104138697607</v>
      </c>
      <c r="BH374">
        <f t="shared" si="46"/>
        <v>7645.5172487425989</v>
      </c>
      <c r="BI374">
        <f t="shared" si="47"/>
        <v>11671.524083615433</v>
      </c>
      <c r="BJ374">
        <f t="shared" si="48"/>
        <v>15697.530918488272</v>
      </c>
    </row>
    <row r="375" spans="1:62" x14ac:dyDescent="0.25">
      <c r="A375">
        <v>372</v>
      </c>
      <c r="B375" s="6">
        <v>13497.622863030923</v>
      </c>
      <c r="C375" s="44">
        <v>22771.179642786825</v>
      </c>
      <c r="D375">
        <v>5.775027386002705</v>
      </c>
      <c r="E375">
        <v>6.3369874919320184</v>
      </c>
      <c r="F375" s="44">
        <v>9273.5567797559015</v>
      </c>
      <c r="G375">
        <v>0.56196010592931334</v>
      </c>
      <c r="H375" s="45">
        <f t="shared" si="42"/>
        <v>16502.162131990175</v>
      </c>
      <c r="BD375">
        <f t="shared" si="49"/>
        <v>3317.6614969678508</v>
      </c>
      <c r="BE375">
        <f t="shared" si="43"/>
        <v>6111.0991564937076</v>
      </c>
      <c r="BF375">
        <f t="shared" si="44"/>
        <v>8904.5368160195649</v>
      </c>
      <c r="BG375">
        <f t="shared" si="45"/>
        <v>11697.974475545421</v>
      </c>
      <c r="BH375">
        <f t="shared" si="46"/>
        <v>14491.412135071279</v>
      </c>
      <c r="BI375">
        <f t="shared" si="47"/>
        <v>17284.849794597136</v>
      </c>
      <c r="BJ375">
        <f t="shared" si="48"/>
        <v>20078.287454122994</v>
      </c>
    </row>
    <row r="376" spans="1:62" x14ac:dyDescent="0.25">
      <c r="A376">
        <v>373</v>
      </c>
      <c r="B376" s="6">
        <v>34805.22678108485</v>
      </c>
      <c r="C376" s="44">
        <v>25478.530103342051</v>
      </c>
      <c r="D376">
        <v>8.1930604497812283</v>
      </c>
      <c r="E376">
        <v>8.7361077391473199</v>
      </c>
      <c r="F376" s="44">
        <v>-9326.6966777427988</v>
      </c>
      <c r="G376">
        <v>0.54304728936609159</v>
      </c>
      <c r="H376" s="45">
        <f t="shared" si="42"/>
        <v>-17174.741243308683</v>
      </c>
      <c r="BD376">
        <f t="shared" si="49"/>
        <v>-6463.7562501093344</v>
      </c>
      <c r="BE376">
        <f t="shared" si="43"/>
        <v>-3653.9557204627681</v>
      </c>
      <c r="BF376">
        <f t="shared" si="44"/>
        <v>-844.15519081620187</v>
      </c>
      <c r="BG376">
        <f t="shared" si="45"/>
        <v>1965.6453388303653</v>
      </c>
      <c r="BH376">
        <f t="shared" si="46"/>
        <v>4775.4458684769324</v>
      </c>
      <c r="BI376">
        <f t="shared" si="47"/>
        <v>7585.2463981234978</v>
      </c>
      <c r="BJ376">
        <f t="shared" si="48"/>
        <v>10395.046927770065</v>
      </c>
    </row>
    <row r="377" spans="1:62" x14ac:dyDescent="0.25">
      <c r="A377">
        <v>374</v>
      </c>
      <c r="B377" s="6">
        <v>30003.164892514811</v>
      </c>
      <c r="C377" s="44">
        <v>38208.549774822401</v>
      </c>
      <c r="D377">
        <v>7.355634155237853</v>
      </c>
      <c r="E377">
        <v>7.4882151092566751</v>
      </c>
      <c r="F377" s="44">
        <v>8205.3848823075896</v>
      </c>
      <c r="G377">
        <v>0.13258095401882208</v>
      </c>
      <c r="H377" s="45">
        <f t="shared" si="42"/>
        <v>61889.620142141219</v>
      </c>
      <c r="BD377">
        <f t="shared" si="49"/>
        <v>12041.933124573257</v>
      </c>
      <c r="BE377">
        <f t="shared" si="43"/>
        <v>14757.169571403716</v>
      </c>
      <c r="BF377">
        <f t="shared" si="44"/>
        <v>17472.406018234171</v>
      </c>
      <c r="BG377">
        <f t="shared" si="45"/>
        <v>20187.64246506463</v>
      </c>
      <c r="BH377">
        <f t="shared" si="46"/>
        <v>22902.878911895088</v>
      </c>
      <c r="BI377">
        <f t="shared" si="47"/>
        <v>25618.115358725547</v>
      </c>
      <c r="BJ377">
        <f t="shared" si="48"/>
        <v>28333.351805556005</v>
      </c>
    </row>
    <row r="378" spans="1:62" x14ac:dyDescent="0.25">
      <c r="A378">
        <v>375</v>
      </c>
      <c r="B378" s="6">
        <v>15499.144782631342</v>
      </c>
      <c r="C378" s="44">
        <v>22608.185261778122</v>
      </c>
      <c r="D378">
        <v>7.2303600423310677</v>
      </c>
      <c r="E378">
        <v>7.851983096225652</v>
      </c>
      <c r="F378" s="44">
        <v>7109.0404791467809</v>
      </c>
      <c r="G378">
        <v>0.62162305389458439</v>
      </c>
      <c r="H378" s="45">
        <f t="shared" si="42"/>
        <v>11436.256159753593</v>
      </c>
      <c r="BD378">
        <f t="shared" si="49"/>
        <v>-7542.4801122134795</v>
      </c>
      <c r="BE378">
        <f t="shared" si="43"/>
        <v>-6879.5753421193685</v>
      </c>
      <c r="BF378">
        <f t="shared" si="44"/>
        <v>-6216.6705720252585</v>
      </c>
      <c r="BG378">
        <f t="shared" si="45"/>
        <v>-5553.7658019311475</v>
      </c>
      <c r="BH378">
        <f t="shared" si="46"/>
        <v>-4890.8610318370374</v>
      </c>
      <c r="BI378">
        <f t="shared" si="47"/>
        <v>-4227.9562617429274</v>
      </c>
      <c r="BJ378">
        <f t="shared" si="48"/>
        <v>-3565.0514916488164</v>
      </c>
    </row>
    <row r="379" spans="1:62" x14ac:dyDescent="0.25">
      <c r="A379">
        <v>376</v>
      </c>
      <c r="B379" s="6">
        <v>21478.894292740697</v>
      </c>
      <c r="C379" s="44">
        <v>25110.431027976163</v>
      </c>
      <c r="D379">
        <v>8.7176798521019858</v>
      </c>
      <c r="E379">
        <v>9.1527564328233026</v>
      </c>
      <c r="F379" s="44">
        <v>3631.536735235466</v>
      </c>
      <c r="G379">
        <v>0.43507658072131683</v>
      </c>
      <c r="H379" s="45">
        <f t="shared" si="42"/>
        <v>8346.8908604887747</v>
      </c>
      <c r="BD379">
        <f t="shared" si="49"/>
        <v>-4000.9252096738587</v>
      </c>
      <c r="BE379">
        <f t="shared" si="43"/>
        <v>-892.80994020093658</v>
      </c>
      <c r="BF379">
        <f t="shared" si="44"/>
        <v>2215.3053292719851</v>
      </c>
      <c r="BG379">
        <f t="shared" si="45"/>
        <v>5323.4205987449077</v>
      </c>
      <c r="BH379">
        <f t="shared" si="46"/>
        <v>8431.5358682178285</v>
      </c>
      <c r="BI379">
        <f t="shared" si="47"/>
        <v>11539.651137690751</v>
      </c>
      <c r="BJ379">
        <f t="shared" si="48"/>
        <v>14647.766407163672</v>
      </c>
    </row>
    <row r="380" spans="1:62" x14ac:dyDescent="0.25">
      <c r="A380">
        <v>377</v>
      </c>
      <c r="B380" s="6">
        <v>25255.946355854328</v>
      </c>
      <c r="C380" s="44">
        <v>26775.192346399595</v>
      </c>
      <c r="D380">
        <v>7.4659729684497798</v>
      </c>
      <c r="E380">
        <v>8.2469570379979675</v>
      </c>
      <c r="F380" s="44">
        <v>1519.245990545267</v>
      </c>
      <c r="G380">
        <v>0.78098406954818778</v>
      </c>
      <c r="H380" s="45">
        <f t="shared" si="42"/>
        <v>1945.2970294569209</v>
      </c>
      <c r="BD380">
        <f t="shared" si="49"/>
        <v>-1456.153831628882</v>
      </c>
      <c r="BE380">
        <f t="shared" si="43"/>
        <v>719.22907197770201</v>
      </c>
      <c r="BF380">
        <f t="shared" si="44"/>
        <v>2894.6119755842865</v>
      </c>
      <c r="BG380">
        <f t="shared" si="45"/>
        <v>5069.9948791908701</v>
      </c>
      <c r="BH380">
        <f t="shared" si="46"/>
        <v>7245.3777827974554</v>
      </c>
      <c r="BI380">
        <f t="shared" si="47"/>
        <v>9420.760686404039</v>
      </c>
      <c r="BJ380">
        <f t="shared" si="48"/>
        <v>11596.143590010623</v>
      </c>
    </row>
    <row r="381" spans="1:62" x14ac:dyDescent="0.25">
      <c r="A381">
        <v>378</v>
      </c>
      <c r="B381" s="6">
        <v>21455.441414602341</v>
      </c>
      <c r="C381" s="44">
        <v>29408.513664478061</v>
      </c>
      <c r="D381">
        <v>7.3283897800292763</v>
      </c>
      <c r="E381">
        <v>7.7477179444634974</v>
      </c>
      <c r="F381" s="44">
        <v>7953.0722498757204</v>
      </c>
      <c r="G381">
        <v>0.41932816443422105</v>
      </c>
      <c r="H381" s="45">
        <f t="shared" si="42"/>
        <v>18966.224843509881</v>
      </c>
      <c r="BD381">
        <f t="shared" si="49"/>
        <v>2385.6743571956717</v>
      </c>
      <c r="BE381">
        <f t="shared" si="43"/>
        <v>6290.5947049366105</v>
      </c>
      <c r="BF381">
        <f t="shared" si="44"/>
        <v>10195.515052677551</v>
      </c>
      <c r="BG381">
        <f t="shared" si="45"/>
        <v>14100.435400418488</v>
      </c>
      <c r="BH381">
        <f t="shared" si="46"/>
        <v>18005.355748159429</v>
      </c>
      <c r="BI381">
        <f t="shared" si="47"/>
        <v>21910.276095900368</v>
      </c>
      <c r="BJ381">
        <f t="shared" si="48"/>
        <v>25815.196443641304</v>
      </c>
    </row>
    <row r="382" spans="1:62" x14ac:dyDescent="0.25">
      <c r="A382">
        <v>379</v>
      </c>
      <c r="B382" s="6">
        <v>9534.5399296462001</v>
      </c>
      <c r="C382" s="44">
        <v>21025.469134707484</v>
      </c>
      <c r="D382">
        <v>7.2913340676345459</v>
      </c>
      <c r="E382">
        <v>7.5418219173059313</v>
      </c>
      <c r="F382" s="44">
        <v>11490.929205061284</v>
      </c>
      <c r="G382">
        <v>0.25048784967138538</v>
      </c>
      <c r="H382" s="45">
        <f t="shared" si="42"/>
        <v>45874.197970624984</v>
      </c>
      <c r="BD382">
        <f t="shared" si="49"/>
        <v>-5856.4314277046151</v>
      </c>
      <c r="BE382">
        <f t="shared" si="43"/>
        <v>-3759.7906055335097</v>
      </c>
      <c r="BF382">
        <f t="shared" si="44"/>
        <v>-1663.1497833624044</v>
      </c>
      <c r="BG382">
        <f t="shared" si="45"/>
        <v>433.49103880870098</v>
      </c>
      <c r="BH382">
        <f t="shared" si="46"/>
        <v>2530.1318609798054</v>
      </c>
      <c r="BI382">
        <f t="shared" si="47"/>
        <v>4626.7726831509117</v>
      </c>
      <c r="BJ382">
        <f t="shared" si="48"/>
        <v>6723.4135053220161</v>
      </c>
    </row>
    <row r="383" spans="1:62" x14ac:dyDescent="0.25">
      <c r="A383">
        <v>380</v>
      </c>
      <c r="B383" s="6">
        <v>17292.455847744666</v>
      </c>
      <c r="C383" s="44">
        <v>29003.024464090486</v>
      </c>
      <c r="D383">
        <v>7.036056864831421</v>
      </c>
      <c r="E383">
        <v>7.2923018791640324</v>
      </c>
      <c r="F383" s="44">
        <v>11710.568616345819</v>
      </c>
      <c r="G383">
        <v>0.25624501433261138</v>
      </c>
      <c r="H383" s="45">
        <f t="shared" si="42"/>
        <v>45700.66913046455</v>
      </c>
      <c r="BD383">
        <f t="shared" si="49"/>
        <v>-10238.489956704358</v>
      </c>
      <c r="BE383">
        <f t="shared" si="43"/>
        <v>-8986.0507083474295</v>
      </c>
      <c r="BF383">
        <f t="shared" si="44"/>
        <v>-7733.6114599905031</v>
      </c>
      <c r="BG383">
        <f t="shared" si="45"/>
        <v>-6481.1722116335768</v>
      </c>
      <c r="BH383">
        <f t="shared" si="46"/>
        <v>-5228.7329632766496</v>
      </c>
      <c r="BI383">
        <f t="shared" si="47"/>
        <v>-3976.2937149197223</v>
      </c>
      <c r="BJ383">
        <f t="shared" si="48"/>
        <v>-2723.854466562796</v>
      </c>
    </row>
    <row r="384" spans="1:62" x14ac:dyDescent="0.25">
      <c r="A384">
        <v>381</v>
      </c>
      <c r="B384" s="6">
        <v>35027.60456319026</v>
      </c>
      <c r="C384" s="44">
        <v>32399.068172188134</v>
      </c>
      <c r="D384">
        <v>7.0957317791023176</v>
      </c>
      <c r="E384">
        <v>7.6893381579487556</v>
      </c>
      <c r="F384" s="44">
        <v>-2628.536391002126</v>
      </c>
      <c r="G384">
        <v>0.59360637884643808</v>
      </c>
      <c r="H384" s="45">
        <f t="shared" si="42"/>
        <v>-4428.0797590318862</v>
      </c>
      <c r="BD384">
        <f t="shared" si="49"/>
        <v>-10429.343544682763</v>
      </c>
      <c r="BE384">
        <f t="shared" si="43"/>
        <v>-9148.1184730197056</v>
      </c>
      <c r="BF384">
        <f t="shared" si="44"/>
        <v>-7866.8934013566486</v>
      </c>
      <c r="BG384">
        <f t="shared" si="45"/>
        <v>-6585.6683296935917</v>
      </c>
      <c r="BH384">
        <f t="shared" si="46"/>
        <v>-5304.4432580305347</v>
      </c>
      <c r="BI384">
        <f t="shared" si="47"/>
        <v>-4023.2181863674778</v>
      </c>
      <c r="BJ384">
        <f t="shared" si="48"/>
        <v>-2741.9931147044208</v>
      </c>
    </row>
    <row r="385" spans="1:62" x14ac:dyDescent="0.25">
      <c r="A385">
        <v>382</v>
      </c>
      <c r="B385" s="6">
        <v>15000.629359454402</v>
      </c>
      <c r="C385" s="44">
        <v>18805.089812114271</v>
      </c>
      <c r="D385">
        <v>6.4639947258420527</v>
      </c>
      <c r="E385">
        <v>7.4969019013369973</v>
      </c>
      <c r="F385" s="44">
        <v>3804.4604526598687</v>
      </c>
      <c r="G385">
        <v>1.0329071754949446</v>
      </c>
      <c r="H385" s="45">
        <f t="shared" si="42"/>
        <v>3683.2549360854828</v>
      </c>
      <c r="BD385">
        <f t="shared" si="49"/>
        <v>5596.5682852343161</v>
      </c>
      <c r="BE385">
        <f t="shared" si="43"/>
        <v>8564.6001794665062</v>
      </c>
      <c r="BF385">
        <f t="shared" si="44"/>
        <v>11532.632073698696</v>
      </c>
      <c r="BG385">
        <f t="shared" si="45"/>
        <v>14500.663967930888</v>
      </c>
      <c r="BH385">
        <f t="shared" si="46"/>
        <v>17468.695862163077</v>
      </c>
      <c r="BI385">
        <f t="shared" si="47"/>
        <v>20436.727756395267</v>
      </c>
      <c r="BJ385">
        <f t="shared" si="48"/>
        <v>23404.75965062746</v>
      </c>
    </row>
    <row r="386" spans="1:62" x14ac:dyDescent="0.25">
      <c r="A386">
        <v>383</v>
      </c>
      <c r="B386" s="6">
        <v>9393.0294084090037</v>
      </c>
      <c r="C386" s="44">
        <v>18981.272639498027</v>
      </c>
      <c r="D386">
        <v>8.0323737015476464</v>
      </c>
      <c r="E386">
        <v>8.4497484657441415</v>
      </c>
      <c r="F386" s="44">
        <v>9588.2432310890235</v>
      </c>
      <c r="G386">
        <v>0.41737476419649511</v>
      </c>
      <c r="H386" s="45">
        <f t="shared" si="42"/>
        <v>22972.743092284785</v>
      </c>
      <c r="BD386">
        <f t="shared" si="49"/>
        <v>1360.0754248148542</v>
      </c>
      <c r="BE386">
        <f t="shared" si="43"/>
        <v>6524.611302289577</v>
      </c>
      <c r="BF386">
        <f t="shared" si="44"/>
        <v>11689.147179764301</v>
      </c>
      <c r="BG386">
        <f t="shared" si="45"/>
        <v>16853.683057239024</v>
      </c>
      <c r="BH386">
        <f t="shared" si="46"/>
        <v>22018.218934713746</v>
      </c>
      <c r="BI386">
        <f t="shared" si="47"/>
        <v>27182.754812188468</v>
      </c>
      <c r="BJ386">
        <f t="shared" si="48"/>
        <v>32347.29068966319</v>
      </c>
    </row>
    <row r="387" spans="1:62" x14ac:dyDescent="0.25">
      <c r="A387">
        <v>384</v>
      </c>
      <c r="B387" s="6">
        <v>15786.612022193389</v>
      </c>
      <c r="C387" s="44">
        <v>26595.929844298615</v>
      </c>
      <c r="D387">
        <v>5.8264459325268207</v>
      </c>
      <c r="E387">
        <v>5.8748959336857425</v>
      </c>
      <c r="F387" s="44">
        <v>10809.317822105226</v>
      </c>
      <c r="G387">
        <v>4.8450001158921729E-2</v>
      </c>
      <c r="H387" s="45">
        <f t="shared" si="42"/>
        <v>223102.52969136959</v>
      </c>
      <c r="BD387">
        <f t="shared" si="49"/>
        <v>-7501.3694101065485</v>
      </c>
      <c r="BE387">
        <f t="shared" si="43"/>
        <v>-5414.4955891240725</v>
      </c>
      <c r="BF387">
        <f t="shared" si="44"/>
        <v>-3327.6217681415965</v>
      </c>
      <c r="BG387">
        <f t="shared" si="45"/>
        <v>-1240.7479471591214</v>
      </c>
      <c r="BH387">
        <f t="shared" si="46"/>
        <v>846.12587382335369</v>
      </c>
      <c r="BI387">
        <f t="shared" si="47"/>
        <v>2932.9996948058306</v>
      </c>
      <c r="BJ387">
        <f t="shared" si="48"/>
        <v>5019.8735157883057</v>
      </c>
    </row>
    <row r="388" spans="1:62" x14ac:dyDescent="0.25">
      <c r="A388">
        <v>385</v>
      </c>
      <c r="B388" s="6">
        <v>11149.141819809069</v>
      </c>
      <c r="C388" s="44">
        <v>18510.650970023602</v>
      </c>
      <c r="D388">
        <v>6.8915442134305849</v>
      </c>
      <c r="E388">
        <v>7.3483808518512239</v>
      </c>
      <c r="F388" s="44">
        <v>7361.5091502145333</v>
      </c>
      <c r="G388">
        <v>0.45683663842063904</v>
      </c>
      <c r="H388" s="45">
        <f t="shared" ref="H388:H451" si="50">F388/G388</f>
        <v>16114.095348535324</v>
      </c>
      <c r="BD388">
        <f t="shared" si="49"/>
        <v>-10567.067816310617</v>
      </c>
      <c r="BE388">
        <f t="shared" si="43"/>
        <v>-10324.817810516008</v>
      </c>
      <c r="BF388">
        <f t="shared" si="44"/>
        <v>-10082.567804721401</v>
      </c>
      <c r="BG388">
        <f t="shared" si="45"/>
        <v>-9840.3177989267915</v>
      </c>
      <c r="BH388">
        <f t="shared" si="46"/>
        <v>-9598.0677931321825</v>
      </c>
      <c r="BI388">
        <f t="shared" si="47"/>
        <v>-9355.8177873375735</v>
      </c>
      <c r="BJ388">
        <f t="shared" si="48"/>
        <v>-9113.5677815429663</v>
      </c>
    </row>
    <row r="389" spans="1:62" x14ac:dyDescent="0.25">
      <c r="A389">
        <v>386</v>
      </c>
      <c r="B389" s="6">
        <v>11818.198482686747</v>
      </c>
      <c r="C389" s="44">
        <v>14864.070748876662</v>
      </c>
      <c r="D389">
        <v>7.5617826855251291</v>
      </c>
      <c r="E389">
        <v>7.7139073721594293</v>
      </c>
      <c r="F389" s="44">
        <v>3045.8722661899155</v>
      </c>
      <c r="G389">
        <v>0.15212468663430023</v>
      </c>
      <c r="H389" s="45">
        <f t="shared" si="50"/>
        <v>20022.208975930596</v>
      </c>
      <c r="BD389">
        <f t="shared" si="49"/>
        <v>-5077.325958111338</v>
      </c>
      <c r="BE389">
        <f t="shared" ref="BE389:BE452" si="51">($BE$3*G388)-F388</f>
        <v>-2793.1427660081426</v>
      </c>
      <c r="BF389">
        <f t="shared" ref="BF389:BF452" si="52">($BF$3*G388)-F388</f>
        <v>-508.95957390494732</v>
      </c>
      <c r="BG389">
        <f t="shared" ref="BG389:BG452" si="53">($BG$3*G388)-F388</f>
        <v>1775.223618198248</v>
      </c>
      <c r="BH389">
        <f t="shared" ref="BH389:BH452" si="54">($BH$3*G388)-F388</f>
        <v>4059.4068103014433</v>
      </c>
      <c r="BI389">
        <f t="shared" ref="BI389:BI452" si="55">($BI$3*G388)-F388</f>
        <v>6343.5900024046387</v>
      </c>
      <c r="BJ389">
        <f t="shared" ref="BJ389:BJ452" si="56">($BJ$3*G388)-F388</f>
        <v>8627.773194507834</v>
      </c>
    </row>
    <row r="390" spans="1:62" x14ac:dyDescent="0.25">
      <c r="A390">
        <v>387</v>
      </c>
      <c r="B390" s="6">
        <v>20109.873263218167</v>
      </c>
      <c r="C390" s="44">
        <v>31420.529771458045</v>
      </c>
      <c r="D390">
        <v>8.6504606348803872</v>
      </c>
      <c r="E390">
        <v>8.9775716494719351</v>
      </c>
      <c r="F390" s="44">
        <v>11310.656508239877</v>
      </c>
      <c r="G390">
        <v>0.3271110145915479</v>
      </c>
      <c r="H390" s="45">
        <f t="shared" si="50"/>
        <v>34577.424799843866</v>
      </c>
      <c r="BD390">
        <f t="shared" si="49"/>
        <v>-2285.2488330184142</v>
      </c>
      <c r="BE390">
        <f t="shared" si="51"/>
        <v>-1524.6253998469133</v>
      </c>
      <c r="BF390">
        <f t="shared" si="52"/>
        <v>-764.00196667541195</v>
      </c>
      <c r="BG390">
        <f t="shared" si="53"/>
        <v>-3.3785335039110578</v>
      </c>
      <c r="BH390">
        <f t="shared" si="54"/>
        <v>757.24489966759029</v>
      </c>
      <c r="BI390">
        <f t="shared" si="55"/>
        <v>1517.8683328390916</v>
      </c>
      <c r="BJ390">
        <f t="shared" si="56"/>
        <v>2278.491766010593</v>
      </c>
    </row>
    <row r="391" spans="1:62" x14ac:dyDescent="0.25">
      <c r="A391">
        <v>388</v>
      </c>
      <c r="B391" s="6">
        <v>9323.460588376176</v>
      </c>
      <c r="C391" s="44">
        <v>19334.534566619383</v>
      </c>
      <c r="D391">
        <v>6.7229873263375595</v>
      </c>
      <c r="E391">
        <v>8.3099084436339457</v>
      </c>
      <c r="F391" s="44">
        <v>10011.073978243207</v>
      </c>
      <c r="G391">
        <v>1.5869211172963862</v>
      </c>
      <c r="H391" s="45">
        <f t="shared" si="50"/>
        <v>6308.4887264585168</v>
      </c>
      <c r="BD391">
        <f t="shared" si="49"/>
        <v>-9675.1014352821385</v>
      </c>
      <c r="BE391">
        <f t="shared" si="51"/>
        <v>-8039.5463623243986</v>
      </c>
      <c r="BF391">
        <f t="shared" si="52"/>
        <v>-6403.9912893666587</v>
      </c>
      <c r="BG391">
        <f t="shared" si="53"/>
        <v>-4768.4362164089198</v>
      </c>
      <c r="BH391">
        <f t="shared" si="54"/>
        <v>-3132.8811434511799</v>
      </c>
      <c r="BI391">
        <f t="shared" si="55"/>
        <v>-1497.3260704934401</v>
      </c>
      <c r="BJ391">
        <f t="shared" si="56"/>
        <v>138.2290024642989</v>
      </c>
    </row>
    <row r="392" spans="1:62" x14ac:dyDescent="0.25">
      <c r="A392">
        <v>389</v>
      </c>
      <c r="B392" s="6">
        <v>12498.433716774471</v>
      </c>
      <c r="C392" s="44">
        <v>24359.374538286589</v>
      </c>
      <c r="D392">
        <v>8.1126349981589065</v>
      </c>
      <c r="E392">
        <v>8.2757623044916926</v>
      </c>
      <c r="F392" s="44">
        <v>11860.940821512118</v>
      </c>
      <c r="G392">
        <v>0.16312730633278605</v>
      </c>
      <c r="H392" s="45">
        <f t="shared" si="50"/>
        <v>72709.720329196993</v>
      </c>
      <c r="BD392">
        <f t="shared" si="49"/>
        <v>-2076.4683917612756</v>
      </c>
      <c r="BE392">
        <f t="shared" si="51"/>
        <v>5858.1371947206553</v>
      </c>
      <c r="BF392">
        <f t="shared" si="52"/>
        <v>13792.742781202585</v>
      </c>
      <c r="BG392">
        <f t="shared" si="53"/>
        <v>21727.348367684517</v>
      </c>
      <c r="BH392">
        <f t="shared" si="54"/>
        <v>29661.953954166449</v>
      </c>
      <c r="BI392">
        <f t="shared" si="55"/>
        <v>37596.559540648377</v>
      </c>
      <c r="BJ392">
        <f t="shared" si="56"/>
        <v>45531.165127130313</v>
      </c>
    </row>
    <row r="393" spans="1:62" x14ac:dyDescent="0.25">
      <c r="A393">
        <v>390</v>
      </c>
      <c r="B393" s="6">
        <v>6862.1506682821782</v>
      </c>
      <c r="C393" s="44">
        <v>20879.03987413002</v>
      </c>
      <c r="D393">
        <v>6.3210866602989526</v>
      </c>
      <c r="E393">
        <v>6.433524966469502</v>
      </c>
      <c r="F393" s="44">
        <v>14016.889205847841</v>
      </c>
      <c r="G393">
        <v>0.1124383061705494</v>
      </c>
      <c r="H393" s="45">
        <f t="shared" si="50"/>
        <v>124662.93457486502</v>
      </c>
      <c r="BD393">
        <f t="shared" si="49"/>
        <v>-11045.304289848189</v>
      </c>
      <c r="BE393">
        <f t="shared" si="51"/>
        <v>-10229.667758184258</v>
      </c>
      <c r="BF393">
        <f t="shared" si="52"/>
        <v>-9414.0312265203283</v>
      </c>
      <c r="BG393">
        <f t="shared" si="53"/>
        <v>-8598.3946948563971</v>
      </c>
      <c r="BH393">
        <f t="shared" si="54"/>
        <v>-7782.7581631924677</v>
      </c>
      <c r="BI393">
        <f t="shared" si="55"/>
        <v>-6967.1216315285374</v>
      </c>
      <c r="BJ393">
        <f t="shared" si="56"/>
        <v>-6151.485099864607</v>
      </c>
    </row>
    <row r="394" spans="1:62" x14ac:dyDescent="0.25">
      <c r="A394">
        <v>391</v>
      </c>
      <c r="B394" s="6">
        <v>22410.140294149958</v>
      </c>
      <c r="C394" s="44">
        <v>20145.539327315011</v>
      </c>
      <c r="D394">
        <v>7.0316653539716807</v>
      </c>
      <c r="E394">
        <v>7.1214834848200868</v>
      </c>
      <c r="F394" s="44">
        <v>-2264.600966834947</v>
      </c>
      <c r="G394">
        <v>8.9818130848406064E-2</v>
      </c>
      <c r="H394" s="45">
        <f t="shared" si="50"/>
        <v>-25213.182967001536</v>
      </c>
      <c r="BD394">
        <f t="shared" si="49"/>
        <v>-13454.697674995094</v>
      </c>
      <c r="BE394">
        <f t="shared" si="51"/>
        <v>-12892.506144142348</v>
      </c>
      <c r="BF394">
        <f t="shared" si="52"/>
        <v>-12330.3146132896</v>
      </c>
      <c r="BG394">
        <f t="shared" si="53"/>
        <v>-11768.123082436854</v>
      </c>
      <c r="BH394">
        <f t="shared" si="54"/>
        <v>-11205.931551584106</v>
      </c>
      <c r="BI394">
        <f t="shared" si="55"/>
        <v>-10643.740020731359</v>
      </c>
      <c r="BJ394">
        <f t="shared" si="56"/>
        <v>-10081.548489878613</v>
      </c>
    </row>
    <row r="395" spans="1:62" x14ac:dyDescent="0.25">
      <c r="A395">
        <v>392</v>
      </c>
      <c r="B395" s="6">
        <v>17655.865725613105</v>
      </c>
      <c r="C395" s="44">
        <v>21368.700780176827</v>
      </c>
      <c r="D395">
        <v>7.1247893714428221</v>
      </c>
      <c r="E395">
        <v>8.2608310995472749</v>
      </c>
      <c r="F395" s="44">
        <v>3712.8350545637222</v>
      </c>
      <c r="G395">
        <v>1.1360417281044528</v>
      </c>
      <c r="H395" s="45">
        <f t="shared" si="50"/>
        <v>3268.2206671746017</v>
      </c>
      <c r="BD395">
        <f t="shared" si="49"/>
        <v>2713.6916210769773</v>
      </c>
      <c r="BE395">
        <f t="shared" si="51"/>
        <v>3162.7822753190076</v>
      </c>
      <c r="BF395">
        <f t="shared" si="52"/>
        <v>3611.8729295610383</v>
      </c>
      <c r="BG395">
        <f t="shared" si="53"/>
        <v>4060.9635838030681</v>
      </c>
      <c r="BH395">
        <f t="shared" si="54"/>
        <v>4510.0542380450988</v>
      </c>
      <c r="BI395">
        <f t="shared" si="55"/>
        <v>4959.1448922871296</v>
      </c>
      <c r="BJ395">
        <f t="shared" si="56"/>
        <v>5408.2355465291594</v>
      </c>
    </row>
    <row r="396" spans="1:62" x14ac:dyDescent="0.25">
      <c r="A396">
        <v>393</v>
      </c>
      <c r="B396" s="6">
        <v>28704.349203808611</v>
      </c>
      <c r="C396" s="44">
        <v>30029.731237810443</v>
      </c>
      <c r="D396">
        <v>7.5441941832828299</v>
      </c>
      <c r="E396">
        <v>7.9422692126218903</v>
      </c>
      <c r="F396" s="44">
        <v>1325.3820340018319</v>
      </c>
      <c r="G396">
        <v>0.39807502933906047</v>
      </c>
      <c r="H396" s="45">
        <f t="shared" si="50"/>
        <v>3329.4779534461518</v>
      </c>
      <c r="BD396">
        <f t="shared" si="49"/>
        <v>1967.3735859585422</v>
      </c>
      <c r="BE396">
        <f t="shared" si="51"/>
        <v>7647.5822264808066</v>
      </c>
      <c r="BF396">
        <f t="shared" si="52"/>
        <v>13327.79086700307</v>
      </c>
      <c r="BG396">
        <f t="shared" si="53"/>
        <v>19007.999507525336</v>
      </c>
      <c r="BH396">
        <f t="shared" si="54"/>
        <v>24688.208148047597</v>
      </c>
      <c r="BI396">
        <f t="shared" si="55"/>
        <v>30368.416788569863</v>
      </c>
      <c r="BJ396">
        <f t="shared" si="56"/>
        <v>36048.625429092128</v>
      </c>
    </row>
    <row r="397" spans="1:62" x14ac:dyDescent="0.25">
      <c r="A397">
        <v>394</v>
      </c>
      <c r="B397" s="6">
        <v>14843.222323384161</v>
      </c>
      <c r="C397" s="44">
        <v>24982.26230444642</v>
      </c>
      <c r="D397">
        <v>8.0538163165491294</v>
      </c>
      <c r="E397">
        <v>8.4698625141659711</v>
      </c>
      <c r="F397" s="44">
        <v>10139.039981062258</v>
      </c>
      <c r="G397">
        <v>0.4160461976168417</v>
      </c>
      <c r="H397" s="45">
        <f t="shared" si="50"/>
        <v>24369.985927379683</v>
      </c>
      <c r="BD397">
        <f t="shared" si="49"/>
        <v>664.99311269347049</v>
      </c>
      <c r="BE397">
        <f t="shared" si="51"/>
        <v>2655.3682593887729</v>
      </c>
      <c r="BF397">
        <f t="shared" si="52"/>
        <v>4645.7434060840751</v>
      </c>
      <c r="BG397">
        <f t="shared" si="53"/>
        <v>6636.1185527793778</v>
      </c>
      <c r="BH397">
        <f t="shared" si="54"/>
        <v>8626.4936994746804</v>
      </c>
      <c r="BI397">
        <f t="shared" si="55"/>
        <v>10616.868846169982</v>
      </c>
      <c r="BJ397">
        <f t="shared" si="56"/>
        <v>12607.243992865284</v>
      </c>
    </row>
    <row r="398" spans="1:62" x14ac:dyDescent="0.25">
      <c r="A398">
        <v>395</v>
      </c>
      <c r="B398" s="6">
        <v>26775.447324440862</v>
      </c>
      <c r="C398" s="44">
        <v>27204.695745404591</v>
      </c>
      <c r="D398">
        <v>8.6837998708036146</v>
      </c>
      <c r="E398">
        <v>9.1174673618735937</v>
      </c>
      <c r="F398" s="44">
        <v>429.24842096372959</v>
      </c>
      <c r="G398">
        <v>0.43366749106997915</v>
      </c>
      <c r="H398" s="45">
        <f t="shared" si="50"/>
        <v>989.81000375345991</v>
      </c>
      <c r="BD398">
        <f t="shared" si="49"/>
        <v>-8058.8089929780499</v>
      </c>
      <c r="BE398">
        <f t="shared" si="51"/>
        <v>-5978.5780048938414</v>
      </c>
      <c r="BF398">
        <f t="shared" si="52"/>
        <v>-3898.3470168096328</v>
      </c>
      <c r="BG398">
        <f t="shared" si="53"/>
        <v>-1818.1160287254243</v>
      </c>
      <c r="BH398">
        <f t="shared" si="54"/>
        <v>262.11495935878338</v>
      </c>
      <c r="BI398">
        <f t="shared" si="55"/>
        <v>2342.3459474429928</v>
      </c>
      <c r="BJ398">
        <f t="shared" si="56"/>
        <v>4422.5769355272005</v>
      </c>
    </row>
    <row r="399" spans="1:62" x14ac:dyDescent="0.25">
      <c r="A399">
        <v>396</v>
      </c>
      <c r="B399" s="6">
        <v>14393.891137255707</v>
      </c>
      <c r="C399" s="44">
        <v>28689.953098505088</v>
      </c>
      <c r="D399">
        <v>5.911115323712929</v>
      </c>
      <c r="E399">
        <v>5.9826929617926785</v>
      </c>
      <c r="F399" s="44">
        <v>14296.061961249381</v>
      </c>
      <c r="G399">
        <v>7.1577638079749484E-2</v>
      </c>
      <c r="H399" s="45">
        <f t="shared" si="50"/>
        <v>199728.04837903666</v>
      </c>
      <c r="BD399">
        <f t="shared" si="49"/>
        <v>1739.0890343861661</v>
      </c>
      <c r="BE399">
        <f t="shared" si="51"/>
        <v>3907.4264897360617</v>
      </c>
      <c r="BF399">
        <f t="shared" si="52"/>
        <v>6075.7639450859579</v>
      </c>
      <c r="BG399">
        <f t="shared" si="53"/>
        <v>8244.1014004358531</v>
      </c>
      <c r="BH399">
        <f t="shared" si="54"/>
        <v>10412.438855785749</v>
      </c>
      <c r="BI399">
        <f t="shared" si="55"/>
        <v>12580.776311135645</v>
      </c>
      <c r="BJ399">
        <f t="shared" si="56"/>
        <v>14749.113766485541</v>
      </c>
    </row>
    <row r="400" spans="1:62" x14ac:dyDescent="0.25">
      <c r="A400">
        <v>397</v>
      </c>
      <c r="B400" s="6">
        <v>15952.892760364797</v>
      </c>
      <c r="C400" s="44">
        <v>19162.528198302229</v>
      </c>
      <c r="D400">
        <v>7.264561376257987</v>
      </c>
      <c r="E400">
        <v>7.4329454736449705</v>
      </c>
      <c r="F400" s="44">
        <v>3209.6354379374316</v>
      </c>
      <c r="G400">
        <v>0.16838409738698346</v>
      </c>
      <c r="H400" s="45">
        <f t="shared" si="50"/>
        <v>19061.392897222282</v>
      </c>
      <c r="BD400">
        <f t="shared" si="49"/>
        <v>-13938.173770850633</v>
      </c>
      <c r="BE400">
        <f t="shared" si="51"/>
        <v>-13580.285580451886</v>
      </c>
      <c r="BF400">
        <f t="shared" si="52"/>
        <v>-13222.397390053138</v>
      </c>
      <c r="BG400">
        <f t="shared" si="53"/>
        <v>-12864.509199654391</v>
      </c>
      <c r="BH400">
        <f t="shared" si="54"/>
        <v>-12506.621009255643</v>
      </c>
      <c r="BI400">
        <f t="shared" si="55"/>
        <v>-12148.732818856897</v>
      </c>
      <c r="BJ400">
        <f t="shared" si="56"/>
        <v>-11790.84462845815</v>
      </c>
    </row>
    <row r="401" spans="1:62" x14ac:dyDescent="0.25">
      <c r="A401">
        <v>398</v>
      </c>
      <c r="B401" s="6">
        <v>15608.024435969557</v>
      </c>
      <c r="C401" s="44">
        <v>15836.763197418675</v>
      </c>
      <c r="D401">
        <v>6.1367219152197974</v>
      </c>
      <c r="E401">
        <v>6.6715729525402416</v>
      </c>
      <c r="F401" s="44">
        <v>228.7387614491181</v>
      </c>
      <c r="G401">
        <v>0.53485103732044426</v>
      </c>
      <c r="H401" s="45">
        <f t="shared" si="50"/>
        <v>427.66816456985629</v>
      </c>
      <c r="BD401">
        <f t="shared" si="49"/>
        <v>-2367.7149510025142</v>
      </c>
      <c r="BE401">
        <f t="shared" si="51"/>
        <v>-1525.7944640675969</v>
      </c>
      <c r="BF401">
        <f t="shared" si="52"/>
        <v>-683.87397713267956</v>
      </c>
      <c r="BG401">
        <f t="shared" si="53"/>
        <v>158.04650980223778</v>
      </c>
      <c r="BH401">
        <f t="shared" si="54"/>
        <v>999.96699673715466</v>
      </c>
      <c r="BI401">
        <f t="shared" si="55"/>
        <v>1841.8874836720724</v>
      </c>
      <c r="BJ401">
        <f t="shared" si="56"/>
        <v>2683.8079706069893</v>
      </c>
    </row>
    <row r="402" spans="1:62" x14ac:dyDescent="0.25">
      <c r="A402">
        <v>399</v>
      </c>
      <c r="B402" s="6">
        <v>12826.035650144186</v>
      </c>
      <c r="C402" s="44">
        <v>21781.467560252146</v>
      </c>
      <c r="D402">
        <v>7.0165298266867602</v>
      </c>
      <c r="E402">
        <v>7.389895454411004</v>
      </c>
      <c r="F402" s="44">
        <v>8955.43191010796</v>
      </c>
      <c r="G402">
        <v>0.37336562772424386</v>
      </c>
      <c r="H402" s="45">
        <f t="shared" si="50"/>
        <v>23985.689214868384</v>
      </c>
      <c r="BD402">
        <f t="shared" si="49"/>
        <v>2445.5164251531032</v>
      </c>
      <c r="BE402">
        <f t="shared" si="51"/>
        <v>5119.7716117553246</v>
      </c>
      <c r="BF402">
        <f t="shared" si="52"/>
        <v>7794.0267983575459</v>
      </c>
      <c r="BG402">
        <f t="shared" si="53"/>
        <v>10468.281984959767</v>
      </c>
      <c r="BH402">
        <f t="shared" si="54"/>
        <v>13142.537171561988</v>
      </c>
      <c r="BI402">
        <f t="shared" si="55"/>
        <v>15816.79235816421</v>
      </c>
      <c r="BJ402">
        <f t="shared" si="56"/>
        <v>18491.047544766428</v>
      </c>
    </row>
    <row r="403" spans="1:62" x14ac:dyDescent="0.25">
      <c r="A403">
        <v>400</v>
      </c>
      <c r="B403" s="6">
        <v>14556.570408352911</v>
      </c>
      <c r="C403" s="44">
        <v>14730.025995475831</v>
      </c>
      <c r="D403">
        <v>7.8398755975464836</v>
      </c>
      <c r="E403">
        <v>8.223439331728077</v>
      </c>
      <c r="F403" s="44">
        <v>173.45558712292041</v>
      </c>
      <c r="G403">
        <v>0.3835637341815934</v>
      </c>
      <c r="H403" s="45">
        <f t="shared" si="50"/>
        <v>452.22103047104042</v>
      </c>
      <c r="BD403">
        <f t="shared" si="49"/>
        <v>-7088.6037714867407</v>
      </c>
      <c r="BE403">
        <f t="shared" si="51"/>
        <v>-5221.7756328655214</v>
      </c>
      <c r="BF403">
        <f t="shared" si="52"/>
        <v>-3354.9474942443021</v>
      </c>
      <c r="BG403">
        <f t="shared" si="53"/>
        <v>-1488.1193556230828</v>
      </c>
      <c r="BH403">
        <f t="shared" si="54"/>
        <v>378.70878299813739</v>
      </c>
      <c r="BI403">
        <f t="shared" si="55"/>
        <v>2245.5369216193558</v>
      </c>
      <c r="BJ403">
        <f t="shared" si="56"/>
        <v>4112.365060240576</v>
      </c>
    </row>
    <row r="404" spans="1:62" x14ac:dyDescent="0.25">
      <c r="A404">
        <v>401</v>
      </c>
      <c r="B404" s="6">
        <v>19222.665048469411</v>
      </c>
      <c r="C404" s="44">
        <v>19968.609664506239</v>
      </c>
      <c r="D404">
        <v>8.5399089386562874</v>
      </c>
      <c r="E404">
        <v>8.9099549742714181</v>
      </c>
      <c r="F404" s="44">
        <v>745.94461603682794</v>
      </c>
      <c r="G404">
        <v>0.37004603561513072</v>
      </c>
      <c r="H404" s="45">
        <f t="shared" si="50"/>
        <v>2015.8157208652101</v>
      </c>
      <c r="BD404">
        <f t="shared" si="49"/>
        <v>1744.3630837850467</v>
      </c>
      <c r="BE404">
        <f t="shared" si="51"/>
        <v>3662.1817546930138</v>
      </c>
      <c r="BF404">
        <f t="shared" si="52"/>
        <v>5580.0004256009806</v>
      </c>
      <c r="BG404">
        <f t="shared" si="53"/>
        <v>7497.819096508948</v>
      </c>
      <c r="BH404">
        <f t="shared" si="54"/>
        <v>9415.6377674169144</v>
      </c>
      <c r="BI404">
        <f t="shared" si="55"/>
        <v>11333.456438324882</v>
      </c>
      <c r="BJ404">
        <f t="shared" si="56"/>
        <v>13251.275109232849</v>
      </c>
    </row>
    <row r="405" spans="1:62" x14ac:dyDescent="0.25">
      <c r="A405">
        <v>402</v>
      </c>
      <c r="B405" s="6">
        <v>7419.8459037412849</v>
      </c>
      <c r="C405" s="44">
        <v>19116.198263837679</v>
      </c>
      <c r="D405">
        <v>8.1206593668913563</v>
      </c>
      <c r="E405">
        <v>8.2459390628623694</v>
      </c>
      <c r="F405" s="44">
        <v>11696.352360096394</v>
      </c>
      <c r="G405">
        <v>0.12527969597101318</v>
      </c>
      <c r="H405" s="45">
        <f t="shared" si="50"/>
        <v>93361.915268397992</v>
      </c>
      <c r="BD405">
        <f t="shared" si="49"/>
        <v>1104.2855620388257</v>
      </c>
      <c r="BE405">
        <f t="shared" si="51"/>
        <v>2954.5157401144793</v>
      </c>
      <c r="BF405">
        <f t="shared" si="52"/>
        <v>4804.7459181901331</v>
      </c>
      <c r="BG405">
        <f t="shared" si="53"/>
        <v>6654.9760962657865</v>
      </c>
      <c r="BH405">
        <f t="shared" si="54"/>
        <v>8505.2062743414408</v>
      </c>
      <c r="BI405">
        <f t="shared" si="55"/>
        <v>10355.436452417094</v>
      </c>
      <c r="BJ405">
        <f t="shared" si="56"/>
        <v>12205.666630492748</v>
      </c>
    </row>
    <row r="406" spans="1:62" x14ac:dyDescent="0.25">
      <c r="A406">
        <v>403</v>
      </c>
      <c r="B406" s="6">
        <v>17428.79592757417</v>
      </c>
      <c r="C406" s="44">
        <v>22509.889858968407</v>
      </c>
      <c r="D406">
        <v>6.9200118759247395</v>
      </c>
      <c r="E406">
        <v>7.2671915043496931</v>
      </c>
      <c r="F406" s="44">
        <v>5081.0939313942363</v>
      </c>
      <c r="G406">
        <v>0.34717962842495353</v>
      </c>
      <c r="H406" s="45">
        <f t="shared" si="50"/>
        <v>14635.345842282239</v>
      </c>
      <c r="BD406">
        <f t="shared" si="49"/>
        <v>-11069.953880241328</v>
      </c>
      <c r="BE406">
        <f t="shared" si="51"/>
        <v>-10443.555400386263</v>
      </c>
      <c r="BF406">
        <f t="shared" si="52"/>
        <v>-9817.1569205311971</v>
      </c>
      <c r="BG406">
        <f t="shared" si="53"/>
        <v>-9190.7584406761307</v>
      </c>
      <c r="BH406">
        <f t="shared" si="54"/>
        <v>-8564.3599608210643</v>
      </c>
      <c r="BI406">
        <f t="shared" si="55"/>
        <v>-7937.9614809659988</v>
      </c>
      <c r="BJ406">
        <f t="shared" si="56"/>
        <v>-7311.5630011109333</v>
      </c>
    </row>
    <row r="407" spans="1:62" x14ac:dyDescent="0.25">
      <c r="A407">
        <v>404</v>
      </c>
      <c r="B407" s="6">
        <v>16814.908934139166</v>
      </c>
      <c r="C407" s="44">
        <v>25440.36367108344</v>
      </c>
      <c r="D407">
        <v>7.7487379007890773</v>
      </c>
      <c r="E407">
        <v>7.9560923612415921</v>
      </c>
      <c r="F407" s="44">
        <v>8625.4547369442735</v>
      </c>
      <c r="G407">
        <v>0.20735446045251482</v>
      </c>
      <c r="H407" s="45">
        <f t="shared" si="50"/>
        <v>41597.632952388522</v>
      </c>
      <c r="BD407">
        <f t="shared" si="49"/>
        <v>-3345.1957892694686</v>
      </c>
      <c r="BE407">
        <f t="shared" si="51"/>
        <v>-1609.2976471447009</v>
      </c>
      <c r="BF407">
        <f t="shared" si="52"/>
        <v>126.60049498006629</v>
      </c>
      <c r="BG407">
        <f t="shared" si="53"/>
        <v>1862.4986371048344</v>
      </c>
      <c r="BH407">
        <f t="shared" si="54"/>
        <v>3598.3967792296025</v>
      </c>
      <c r="BI407">
        <f t="shared" si="55"/>
        <v>5334.2949213543689</v>
      </c>
      <c r="BJ407">
        <f t="shared" si="56"/>
        <v>7070.193063479137</v>
      </c>
    </row>
    <row r="408" spans="1:62" x14ac:dyDescent="0.25">
      <c r="A408">
        <v>405</v>
      </c>
      <c r="B408" s="6">
        <v>36398.329360710253</v>
      </c>
      <c r="C408" s="44">
        <v>34244.2303893813</v>
      </c>
      <c r="D408">
        <v>7.3237593343777965</v>
      </c>
      <c r="E408">
        <v>7.7842981763405481</v>
      </c>
      <c r="F408" s="44">
        <v>-2154.0989713289528</v>
      </c>
      <c r="G408">
        <v>0.46053884196275163</v>
      </c>
      <c r="H408" s="45">
        <f t="shared" si="50"/>
        <v>-4677.3448296966362</v>
      </c>
      <c r="BD408">
        <f t="shared" si="49"/>
        <v>-7588.6824346816993</v>
      </c>
      <c r="BE408">
        <f t="shared" si="51"/>
        <v>-6551.9101324191251</v>
      </c>
      <c r="BF408">
        <f t="shared" si="52"/>
        <v>-5515.137830156551</v>
      </c>
      <c r="BG408">
        <f t="shared" si="53"/>
        <v>-4478.3655278939768</v>
      </c>
      <c r="BH408">
        <f t="shared" si="54"/>
        <v>-3441.5932256314027</v>
      </c>
      <c r="BI408">
        <f t="shared" si="55"/>
        <v>-2404.8209233688285</v>
      </c>
      <c r="BJ408">
        <f t="shared" si="56"/>
        <v>-1368.0486211062544</v>
      </c>
    </row>
    <row r="409" spans="1:62" x14ac:dyDescent="0.25">
      <c r="A409">
        <v>406</v>
      </c>
      <c r="B409" s="6">
        <v>22278.51311002026</v>
      </c>
      <c r="C409" s="44">
        <v>31793.392388037711</v>
      </c>
      <c r="D409">
        <v>7.7188148441726661</v>
      </c>
      <c r="E409">
        <v>8.0285031494870012</v>
      </c>
      <c r="F409" s="44">
        <v>9514.8792780174517</v>
      </c>
      <c r="G409">
        <v>0.30968830531433511</v>
      </c>
      <c r="H409" s="45">
        <f t="shared" si="50"/>
        <v>30724.050972347191</v>
      </c>
      <c r="BD409">
        <f t="shared" si="49"/>
        <v>4456.7931811427115</v>
      </c>
      <c r="BE409">
        <f t="shared" si="51"/>
        <v>6759.4873909564694</v>
      </c>
      <c r="BF409">
        <f t="shared" si="52"/>
        <v>9062.1816007702273</v>
      </c>
      <c r="BG409">
        <f t="shared" si="53"/>
        <v>11364.875810583986</v>
      </c>
      <c r="BH409">
        <f t="shared" si="54"/>
        <v>13667.570020397743</v>
      </c>
      <c r="BI409">
        <f t="shared" si="55"/>
        <v>15970.264230211502</v>
      </c>
      <c r="BJ409">
        <f t="shared" si="56"/>
        <v>18272.958440025261</v>
      </c>
    </row>
    <row r="410" spans="1:62" x14ac:dyDescent="0.25">
      <c r="A410">
        <v>407</v>
      </c>
      <c r="B410" s="6">
        <v>10459.886106536318</v>
      </c>
      <c r="C410" s="44">
        <v>21937.947092311388</v>
      </c>
      <c r="D410">
        <v>5.7750366036497116</v>
      </c>
      <c r="E410">
        <v>6.040080775066162</v>
      </c>
      <c r="F410" s="44">
        <v>11478.06098577507</v>
      </c>
      <c r="G410">
        <v>0.26504417141645042</v>
      </c>
      <c r="H410" s="45">
        <f t="shared" si="50"/>
        <v>43306.2192027614</v>
      </c>
      <c r="BD410">
        <f t="shared" ref="BD410:BD473" si="57">($BD$3*G409)-F409</f>
        <v>-7966.4377514457765</v>
      </c>
      <c r="BE410">
        <f t="shared" si="51"/>
        <v>-6417.9962248741012</v>
      </c>
      <c r="BF410">
        <f t="shared" si="52"/>
        <v>-4869.5546983024251</v>
      </c>
      <c r="BG410">
        <f t="shared" si="53"/>
        <v>-3321.1131717307499</v>
      </c>
      <c r="BH410">
        <f t="shared" si="54"/>
        <v>-1772.6716451590737</v>
      </c>
      <c r="BI410">
        <f t="shared" si="55"/>
        <v>-224.23011858739847</v>
      </c>
      <c r="BJ410">
        <f t="shared" si="56"/>
        <v>1324.2114079842777</v>
      </c>
    </row>
    <row r="411" spans="1:62" x14ac:dyDescent="0.25">
      <c r="A411">
        <v>408</v>
      </c>
      <c r="B411" s="6">
        <v>17098.153227206232</v>
      </c>
      <c r="C411" s="44">
        <v>21899.137060859284</v>
      </c>
      <c r="D411">
        <v>7.2933430005842839</v>
      </c>
      <c r="E411">
        <v>7.6004399228268991</v>
      </c>
      <c r="F411" s="44">
        <v>4800.983833653052</v>
      </c>
      <c r="G411">
        <v>0.3070969222426152</v>
      </c>
      <c r="H411" s="45">
        <f t="shared" si="50"/>
        <v>15633.44822407611</v>
      </c>
      <c r="BD411">
        <f t="shared" si="57"/>
        <v>-10152.840128692817</v>
      </c>
      <c r="BE411">
        <f t="shared" si="51"/>
        <v>-8827.6192716105652</v>
      </c>
      <c r="BF411">
        <f t="shared" si="52"/>
        <v>-7502.3984145283139</v>
      </c>
      <c r="BG411">
        <f t="shared" si="53"/>
        <v>-6177.1775574460607</v>
      </c>
      <c r="BH411">
        <f t="shared" si="54"/>
        <v>-4851.9567003638094</v>
      </c>
      <c r="BI411">
        <f t="shared" si="55"/>
        <v>-3526.7358432815572</v>
      </c>
      <c r="BJ411">
        <f t="shared" si="56"/>
        <v>-2201.514986199305</v>
      </c>
    </row>
    <row r="412" spans="1:62" x14ac:dyDescent="0.25">
      <c r="A412">
        <v>409</v>
      </c>
      <c r="B412" s="6">
        <v>19076.694119539203</v>
      </c>
      <c r="C412" s="44">
        <v>24135.727660191482</v>
      </c>
      <c r="D412">
        <v>7.6418028228527231</v>
      </c>
      <c r="E412">
        <v>7.9119894712972325</v>
      </c>
      <c r="F412" s="44">
        <v>5059.033540652279</v>
      </c>
      <c r="G412">
        <v>0.27018664844450946</v>
      </c>
      <c r="H412" s="45">
        <f t="shared" si="50"/>
        <v>18724.217387415782</v>
      </c>
      <c r="BD412">
        <f t="shared" si="57"/>
        <v>-3265.4992224399757</v>
      </c>
      <c r="BE412">
        <f t="shared" si="51"/>
        <v>-1730.0146112268999</v>
      </c>
      <c r="BF412">
        <f t="shared" si="52"/>
        <v>-194.53000001382406</v>
      </c>
      <c r="BG412">
        <f t="shared" si="53"/>
        <v>1340.9546111992522</v>
      </c>
      <c r="BH412">
        <f t="shared" si="54"/>
        <v>2876.4392224123276</v>
      </c>
      <c r="BI412">
        <f t="shared" si="55"/>
        <v>4411.9238336254039</v>
      </c>
      <c r="BJ412">
        <f t="shared" si="56"/>
        <v>5947.4084448384801</v>
      </c>
    </row>
    <row r="413" spans="1:62" x14ac:dyDescent="0.25">
      <c r="A413">
        <v>410</v>
      </c>
      <c r="B413" s="6">
        <v>19959.155223008707</v>
      </c>
      <c r="C413" s="44">
        <v>29686.272356208745</v>
      </c>
      <c r="D413">
        <v>7.0009160463520539</v>
      </c>
      <c r="E413">
        <v>7.2023850664717877</v>
      </c>
      <c r="F413" s="44">
        <v>9727.1171332000376</v>
      </c>
      <c r="G413">
        <v>0.20146902011973378</v>
      </c>
      <c r="H413" s="45">
        <f t="shared" si="50"/>
        <v>48280.957178523902</v>
      </c>
      <c r="BD413">
        <f t="shared" si="57"/>
        <v>-3708.100298429732</v>
      </c>
      <c r="BE413">
        <f t="shared" si="51"/>
        <v>-2357.1670562071845</v>
      </c>
      <c r="BF413">
        <f t="shared" si="52"/>
        <v>-1006.233813984637</v>
      </c>
      <c r="BG413">
        <f t="shared" si="53"/>
        <v>344.69942823791007</v>
      </c>
      <c r="BH413">
        <f t="shared" si="54"/>
        <v>1695.6326704604571</v>
      </c>
      <c r="BI413">
        <f t="shared" si="55"/>
        <v>3046.5659126830051</v>
      </c>
      <c r="BJ413">
        <f t="shared" si="56"/>
        <v>4397.4991549055521</v>
      </c>
    </row>
    <row r="414" spans="1:62" x14ac:dyDescent="0.25">
      <c r="A414">
        <v>411</v>
      </c>
      <c r="B414" s="6">
        <v>18804.827442176957</v>
      </c>
      <c r="C414" s="44">
        <v>22858.201113111085</v>
      </c>
      <c r="D414">
        <v>7.7287504329468959</v>
      </c>
      <c r="E414">
        <v>7.9807756092264652</v>
      </c>
      <c r="F414" s="44">
        <v>4053.3736709341283</v>
      </c>
      <c r="G414">
        <v>0.25202517627956933</v>
      </c>
      <c r="H414" s="45">
        <f t="shared" si="50"/>
        <v>16083.209347457241</v>
      </c>
      <c r="BD414">
        <f t="shared" si="57"/>
        <v>-8719.7720326013696</v>
      </c>
      <c r="BE414">
        <f t="shared" si="51"/>
        <v>-7712.4269320026997</v>
      </c>
      <c r="BF414">
        <f t="shared" si="52"/>
        <v>-6705.0818314040316</v>
      </c>
      <c r="BG414">
        <f t="shared" si="53"/>
        <v>-5697.7367308053617</v>
      </c>
      <c r="BH414">
        <f t="shared" si="54"/>
        <v>-4690.3916302066937</v>
      </c>
      <c r="BI414">
        <f t="shared" si="55"/>
        <v>-3683.0465296080247</v>
      </c>
      <c r="BJ414">
        <f t="shared" si="56"/>
        <v>-2675.7014290093557</v>
      </c>
    </row>
    <row r="415" spans="1:62" x14ac:dyDescent="0.25">
      <c r="A415">
        <v>412</v>
      </c>
      <c r="B415" s="6">
        <v>28385.554906229667</v>
      </c>
      <c r="C415" s="44">
        <v>40251.82963120006</v>
      </c>
      <c r="D415">
        <v>8.0921789864690421</v>
      </c>
      <c r="E415">
        <v>8.2847240998847855</v>
      </c>
      <c r="F415" s="44">
        <v>11866.274724970393</v>
      </c>
      <c r="G415">
        <v>0.19254511341574343</v>
      </c>
      <c r="H415" s="45">
        <f t="shared" si="50"/>
        <v>61628.542602110771</v>
      </c>
      <c r="BD415">
        <f t="shared" si="57"/>
        <v>-2793.2477895362817</v>
      </c>
      <c r="BE415">
        <f t="shared" si="51"/>
        <v>-1533.1219081384352</v>
      </c>
      <c r="BF415">
        <f t="shared" si="52"/>
        <v>-272.99602674058815</v>
      </c>
      <c r="BG415">
        <f t="shared" si="53"/>
        <v>987.12985465725797</v>
      </c>
      <c r="BH415">
        <f t="shared" si="54"/>
        <v>2247.2557360551045</v>
      </c>
      <c r="BI415">
        <f t="shared" si="55"/>
        <v>3507.381617452952</v>
      </c>
      <c r="BJ415">
        <f t="shared" si="56"/>
        <v>4767.5074988507986</v>
      </c>
    </row>
    <row r="416" spans="1:62" x14ac:dyDescent="0.25">
      <c r="A416">
        <v>413</v>
      </c>
      <c r="B416" s="6">
        <v>23162.13286469541</v>
      </c>
      <c r="C416" s="44">
        <v>29423.854989193911</v>
      </c>
      <c r="D416">
        <v>8.4126702375000377</v>
      </c>
      <c r="E416">
        <v>8.7340767171732523</v>
      </c>
      <c r="F416" s="44">
        <v>6261.7221244985012</v>
      </c>
      <c r="G416">
        <v>0.32140647967321456</v>
      </c>
      <c r="H416" s="45">
        <f t="shared" si="50"/>
        <v>19482.252289577416</v>
      </c>
      <c r="BD416">
        <f t="shared" si="57"/>
        <v>-10903.549157891677</v>
      </c>
      <c r="BE416">
        <f t="shared" si="51"/>
        <v>-9940.8235908129591</v>
      </c>
      <c r="BF416">
        <f t="shared" si="52"/>
        <v>-8978.098023734241</v>
      </c>
      <c r="BG416">
        <f t="shared" si="53"/>
        <v>-8015.3724566555247</v>
      </c>
      <c r="BH416">
        <f t="shared" si="54"/>
        <v>-7052.6468895768076</v>
      </c>
      <c r="BI416">
        <f t="shared" si="55"/>
        <v>-6089.9213224980904</v>
      </c>
      <c r="BJ416">
        <f t="shared" si="56"/>
        <v>-5127.1957554193732</v>
      </c>
    </row>
    <row r="417" spans="1:62" x14ac:dyDescent="0.25">
      <c r="A417">
        <v>414</v>
      </c>
      <c r="B417" s="6">
        <v>14042.53881220708</v>
      </c>
      <c r="C417" s="44">
        <v>29612.466358477479</v>
      </c>
      <c r="D417">
        <v>6.9117273202147089</v>
      </c>
      <c r="E417">
        <v>7.0814090332821333</v>
      </c>
      <c r="F417" s="44">
        <v>15569.927546270399</v>
      </c>
      <c r="G417">
        <v>0.16968171306742441</v>
      </c>
      <c r="H417" s="45">
        <f t="shared" si="50"/>
        <v>91759.608415101058</v>
      </c>
      <c r="BD417">
        <f t="shared" si="57"/>
        <v>-4654.6897261324284</v>
      </c>
      <c r="BE417">
        <f t="shared" si="51"/>
        <v>-3047.6573277663556</v>
      </c>
      <c r="BF417">
        <f t="shared" si="52"/>
        <v>-1440.6249294002828</v>
      </c>
      <c r="BG417">
        <f t="shared" si="53"/>
        <v>166.40746896579003</v>
      </c>
      <c r="BH417">
        <f t="shared" si="54"/>
        <v>1773.4398673318628</v>
      </c>
      <c r="BI417">
        <f t="shared" si="55"/>
        <v>3380.4722656979357</v>
      </c>
      <c r="BJ417">
        <f t="shared" si="56"/>
        <v>4987.5046640640085</v>
      </c>
    </row>
    <row r="418" spans="1:62" x14ac:dyDescent="0.25">
      <c r="A418">
        <v>415</v>
      </c>
      <c r="B418" s="6">
        <v>11860.615711444656</v>
      </c>
      <c r="C418" s="44">
        <v>22681.718718522905</v>
      </c>
      <c r="D418">
        <v>7.2731537839525942</v>
      </c>
      <c r="E418">
        <v>7.5316132881842561</v>
      </c>
      <c r="F418" s="44">
        <v>10821.103007078249</v>
      </c>
      <c r="G418">
        <v>0.25845950423166197</v>
      </c>
      <c r="H418" s="45">
        <f t="shared" si="50"/>
        <v>41867.692346028402</v>
      </c>
      <c r="BD418">
        <f t="shared" si="57"/>
        <v>-14721.518980933277</v>
      </c>
      <c r="BE418">
        <f t="shared" si="51"/>
        <v>-13873.110415596155</v>
      </c>
      <c r="BF418">
        <f t="shared" si="52"/>
        <v>-13024.701850259033</v>
      </c>
      <c r="BG418">
        <f t="shared" si="53"/>
        <v>-12176.293284921911</v>
      </c>
      <c r="BH418">
        <f t="shared" si="54"/>
        <v>-11327.884719584788</v>
      </c>
      <c r="BI418">
        <f t="shared" si="55"/>
        <v>-10479.476154247666</v>
      </c>
      <c r="BJ418">
        <f t="shared" si="56"/>
        <v>-9631.0675889105441</v>
      </c>
    </row>
    <row r="419" spans="1:62" x14ac:dyDescent="0.25">
      <c r="A419">
        <v>416</v>
      </c>
      <c r="B419" s="6">
        <v>27531.124434661026</v>
      </c>
      <c r="C419" s="44">
        <v>30029.747111716581</v>
      </c>
      <c r="D419">
        <v>7.365597954990343</v>
      </c>
      <c r="E419">
        <v>7.7557777028060624</v>
      </c>
      <c r="F419" s="44">
        <v>2498.622677055555</v>
      </c>
      <c r="G419">
        <v>0.3901797478157194</v>
      </c>
      <c r="H419" s="45">
        <f t="shared" si="50"/>
        <v>6403.7733661041939</v>
      </c>
      <c r="BD419">
        <f t="shared" si="57"/>
        <v>-9528.8054859199401</v>
      </c>
      <c r="BE419">
        <f t="shared" si="51"/>
        <v>-8236.5079647616294</v>
      </c>
      <c r="BF419">
        <f t="shared" si="52"/>
        <v>-6944.2104436033187</v>
      </c>
      <c r="BG419">
        <f t="shared" si="53"/>
        <v>-5651.9129224450098</v>
      </c>
      <c r="BH419">
        <f t="shared" si="54"/>
        <v>-4359.6154012867</v>
      </c>
      <c r="BI419">
        <f t="shared" si="55"/>
        <v>-3067.3178801283893</v>
      </c>
      <c r="BJ419">
        <f t="shared" si="56"/>
        <v>-1775.0203589700795</v>
      </c>
    </row>
    <row r="420" spans="1:62" x14ac:dyDescent="0.25">
      <c r="A420">
        <v>417</v>
      </c>
      <c r="B420" s="6">
        <v>31515.977852308541</v>
      </c>
      <c r="C420" s="44">
        <v>31901.622560380503</v>
      </c>
      <c r="D420">
        <v>7.6232697166163339</v>
      </c>
      <c r="E420">
        <v>7.8802441748262719</v>
      </c>
      <c r="F420" s="44">
        <v>385.64470807196267</v>
      </c>
      <c r="G420">
        <v>0.25697445820993803</v>
      </c>
      <c r="H420" s="45">
        <f t="shared" si="50"/>
        <v>1500.7122138065026</v>
      </c>
      <c r="BD420">
        <f t="shared" si="57"/>
        <v>-547.72393797695804</v>
      </c>
      <c r="BE420">
        <f t="shared" si="51"/>
        <v>1403.1748011016389</v>
      </c>
      <c r="BF420">
        <f t="shared" si="52"/>
        <v>3354.0735401802358</v>
      </c>
      <c r="BG420">
        <f t="shared" si="53"/>
        <v>5304.9722792588327</v>
      </c>
      <c r="BH420">
        <f t="shared" si="54"/>
        <v>7255.8710183374296</v>
      </c>
      <c r="BI420">
        <f t="shared" si="55"/>
        <v>9206.7697574160266</v>
      </c>
      <c r="BJ420">
        <f t="shared" si="56"/>
        <v>11157.668496494623</v>
      </c>
    </row>
    <row r="421" spans="1:62" x14ac:dyDescent="0.25">
      <c r="A421">
        <v>418</v>
      </c>
      <c r="B421" s="6">
        <v>19529.745583703076</v>
      </c>
      <c r="C421" s="44">
        <v>30093.166099097485</v>
      </c>
      <c r="D421">
        <v>8.0129594962424644</v>
      </c>
      <c r="E421">
        <v>8.2870479526301715</v>
      </c>
      <c r="F421" s="44">
        <v>10563.420515394409</v>
      </c>
      <c r="G421">
        <v>0.27408845638770707</v>
      </c>
      <c r="H421" s="45">
        <f t="shared" si="50"/>
        <v>38540.187553364543</v>
      </c>
      <c r="BD421">
        <f t="shared" si="57"/>
        <v>899.22758297772748</v>
      </c>
      <c r="BE421">
        <f t="shared" si="51"/>
        <v>2184.0998740274176</v>
      </c>
      <c r="BF421">
        <f t="shared" si="52"/>
        <v>3468.9721650771075</v>
      </c>
      <c r="BG421">
        <f t="shared" si="53"/>
        <v>4753.8444561267979</v>
      </c>
      <c r="BH421">
        <f t="shared" si="54"/>
        <v>6038.7167471764878</v>
      </c>
      <c r="BI421">
        <f t="shared" si="55"/>
        <v>7323.5890382261778</v>
      </c>
      <c r="BJ421">
        <f t="shared" si="56"/>
        <v>8608.4613292758677</v>
      </c>
    </row>
    <row r="422" spans="1:62" x14ac:dyDescent="0.25">
      <c r="A422">
        <v>419</v>
      </c>
      <c r="B422" s="6">
        <v>13049.869199967443</v>
      </c>
      <c r="C422" s="44">
        <v>25449.889348265016</v>
      </c>
      <c r="D422">
        <v>7.1768708622366342</v>
      </c>
      <c r="E422">
        <v>7.7580544338760111</v>
      </c>
      <c r="F422" s="44">
        <v>12400.020148297574</v>
      </c>
      <c r="G422">
        <v>0.58118357163937695</v>
      </c>
      <c r="H422" s="45">
        <f t="shared" si="50"/>
        <v>21335.806367203644</v>
      </c>
      <c r="BD422">
        <f t="shared" si="57"/>
        <v>-9192.9782334558731</v>
      </c>
      <c r="BE422">
        <f t="shared" si="51"/>
        <v>-7822.5359515173386</v>
      </c>
      <c r="BF422">
        <f t="shared" si="52"/>
        <v>-6452.0936695788032</v>
      </c>
      <c r="BG422">
        <f t="shared" si="53"/>
        <v>-5081.6513876402678</v>
      </c>
      <c r="BH422">
        <f t="shared" si="54"/>
        <v>-3711.2091057017324</v>
      </c>
      <c r="BI422">
        <f t="shared" si="55"/>
        <v>-2340.766823763197</v>
      </c>
      <c r="BJ422">
        <f t="shared" si="56"/>
        <v>-970.32454182466245</v>
      </c>
    </row>
    <row r="423" spans="1:62" x14ac:dyDescent="0.25">
      <c r="A423">
        <v>420</v>
      </c>
      <c r="B423" s="6">
        <v>11024.631441627191</v>
      </c>
      <c r="C423" s="44">
        <v>22607.834093992213</v>
      </c>
      <c r="D423">
        <v>6.6000407787891691</v>
      </c>
      <c r="E423">
        <v>7.4233015323722871</v>
      </c>
      <c r="F423" s="44">
        <v>11583.202652365022</v>
      </c>
      <c r="G423">
        <v>0.82326075358311801</v>
      </c>
      <c r="H423" s="45">
        <f t="shared" si="50"/>
        <v>14069.907501300024</v>
      </c>
      <c r="BD423">
        <f t="shared" si="57"/>
        <v>-9494.1022901006891</v>
      </c>
      <c r="BE423">
        <f t="shared" si="51"/>
        <v>-6588.1844319038037</v>
      </c>
      <c r="BF423">
        <f t="shared" si="52"/>
        <v>-3682.2665737069201</v>
      </c>
      <c r="BG423">
        <f t="shared" si="53"/>
        <v>-776.3487155100338</v>
      </c>
      <c r="BH423">
        <f t="shared" si="54"/>
        <v>2129.5691426868507</v>
      </c>
      <c r="BI423">
        <f t="shared" si="55"/>
        <v>5035.4870008837333</v>
      </c>
      <c r="BJ423">
        <f t="shared" si="56"/>
        <v>7941.4048590806215</v>
      </c>
    </row>
    <row r="424" spans="1:62" x14ac:dyDescent="0.25">
      <c r="A424">
        <v>421</v>
      </c>
      <c r="B424" s="6">
        <v>17702.715924089694</v>
      </c>
      <c r="C424" s="44">
        <v>20541.129714888029</v>
      </c>
      <c r="D424">
        <v>5.8595623666396222</v>
      </c>
      <c r="E424">
        <v>7.2713400769214909</v>
      </c>
      <c r="F424" s="44">
        <v>2838.413790798335</v>
      </c>
      <c r="G424">
        <v>1.4117777102818687</v>
      </c>
      <c r="H424" s="45">
        <f t="shared" si="50"/>
        <v>2010.5245819695162</v>
      </c>
      <c r="BD424">
        <f t="shared" si="57"/>
        <v>-7466.8988844494315</v>
      </c>
      <c r="BE424">
        <f t="shared" si="51"/>
        <v>-3350.5951165338411</v>
      </c>
      <c r="BF424">
        <f t="shared" si="52"/>
        <v>765.7086513817485</v>
      </c>
      <c r="BG424">
        <f t="shared" si="53"/>
        <v>4882.0124192973399</v>
      </c>
      <c r="BH424">
        <f t="shared" si="54"/>
        <v>8998.3161872129294</v>
      </c>
      <c r="BI424">
        <f t="shared" si="55"/>
        <v>13114.619955128519</v>
      </c>
      <c r="BJ424">
        <f t="shared" si="56"/>
        <v>17230.923723044107</v>
      </c>
    </row>
    <row r="425" spans="1:62" x14ac:dyDescent="0.25">
      <c r="A425">
        <v>422</v>
      </c>
      <c r="B425" s="6">
        <v>11349.833458465997</v>
      </c>
      <c r="C425" s="44">
        <v>26981.056955830958</v>
      </c>
      <c r="D425">
        <v>7.8506685939823342</v>
      </c>
      <c r="E425">
        <v>8.2359894968235281</v>
      </c>
      <c r="F425" s="44">
        <v>15631.223497364961</v>
      </c>
      <c r="G425">
        <v>0.38532090284119391</v>
      </c>
      <c r="H425" s="45">
        <f t="shared" si="50"/>
        <v>40566.767549091957</v>
      </c>
      <c r="BD425">
        <f t="shared" si="57"/>
        <v>4220.4747606110086</v>
      </c>
      <c r="BE425">
        <f t="shared" si="51"/>
        <v>11279.363312020352</v>
      </c>
      <c r="BF425">
        <f t="shared" si="52"/>
        <v>18338.251863429698</v>
      </c>
      <c r="BG425">
        <f t="shared" si="53"/>
        <v>25397.140414839039</v>
      </c>
      <c r="BH425">
        <f t="shared" si="54"/>
        <v>32456.028966248381</v>
      </c>
      <c r="BI425">
        <f t="shared" si="55"/>
        <v>39514.917517657726</v>
      </c>
      <c r="BJ425">
        <f t="shared" si="56"/>
        <v>46573.806069067068</v>
      </c>
    </row>
    <row r="426" spans="1:62" x14ac:dyDescent="0.25">
      <c r="A426">
        <v>423</v>
      </c>
      <c r="B426" s="6">
        <v>30326.736263236096</v>
      </c>
      <c r="C426" s="44">
        <v>23889.382861912734</v>
      </c>
      <c r="D426">
        <v>7.4616481200834697</v>
      </c>
      <c r="E426">
        <v>7.9232770048797008</v>
      </c>
      <c r="F426" s="44">
        <v>-6437.353401323362</v>
      </c>
      <c r="G426">
        <v>0.4616288847962311</v>
      </c>
      <c r="H426" s="45">
        <f t="shared" si="50"/>
        <v>-13944.866998877014</v>
      </c>
      <c r="BD426">
        <f t="shared" si="57"/>
        <v>-13704.618983158991</v>
      </c>
      <c r="BE426">
        <f t="shared" si="51"/>
        <v>-11778.014468953023</v>
      </c>
      <c r="BF426">
        <f t="shared" si="52"/>
        <v>-9851.4099547470523</v>
      </c>
      <c r="BG426">
        <f t="shared" si="53"/>
        <v>-7924.805440541083</v>
      </c>
      <c r="BH426">
        <f t="shared" si="54"/>
        <v>-5998.2009263351138</v>
      </c>
      <c r="BI426">
        <f t="shared" si="55"/>
        <v>-4071.5964121291436</v>
      </c>
      <c r="BJ426">
        <f t="shared" si="56"/>
        <v>-2144.9918979231734</v>
      </c>
    </row>
    <row r="427" spans="1:62" x14ac:dyDescent="0.25">
      <c r="A427">
        <v>424</v>
      </c>
      <c r="B427" s="6">
        <v>8681.2730692858495</v>
      </c>
      <c r="C427" s="44">
        <v>19494.051292143857</v>
      </c>
      <c r="D427">
        <v>8.0817796059717111</v>
      </c>
      <c r="E427">
        <v>8.349384343688639</v>
      </c>
      <c r="F427" s="44">
        <v>10812.778222858007</v>
      </c>
      <c r="G427">
        <v>0.26760473771692794</v>
      </c>
      <c r="H427" s="45">
        <f t="shared" si="50"/>
        <v>40405.780238075437</v>
      </c>
      <c r="BD427">
        <f t="shared" si="57"/>
        <v>8745.4978253045174</v>
      </c>
      <c r="BE427">
        <f t="shared" si="51"/>
        <v>11053.642249285673</v>
      </c>
      <c r="BF427">
        <f t="shared" si="52"/>
        <v>13361.786673266828</v>
      </c>
      <c r="BG427">
        <f t="shared" si="53"/>
        <v>15669.931097247983</v>
      </c>
      <c r="BH427">
        <f t="shared" si="54"/>
        <v>17978.075521229141</v>
      </c>
      <c r="BI427">
        <f t="shared" si="55"/>
        <v>20286.219945210294</v>
      </c>
      <c r="BJ427">
        <f t="shared" si="56"/>
        <v>22594.364369191451</v>
      </c>
    </row>
    <row r="428" spans="1:62" x14ac:dyDescent="0.25">
      <c r="A428">
        <v>425</v>
      </c>
      <c r="B428" s="6">
        <v>33805.317451108589</v>
      </c>
      <c r="C428" s="44">
        <v>48865.768145493421</v>
      </c>
      <c r="D428">
        <v>6.3386060108352469</v>
      </c>
      <c r="E428">
        <v>6.5618311495508399</v>
      </c>
      <c r="F428" s="44">
        <v>15060.450694384832</v>
      </c>
      <c r="G428">
        <v>0.22322513871559302</v>
      </c>
      <c r="H428" s="45">
        <f t="shared" si="50"/>
        <v>67467.538741562035</v>
      </c>
      <c r="BD428">
        <f t="shared" si="57"/>
        <v>-9474.7545342733683</v>
      </c>
      <c r="BE428">
        <f t="shared" si="51"/>
        <v>-8136.7308456887276</v>
      </c>
      <c r="BF428">
        <f t="shared" si="52"/>
        <v>-6798.7071571040879</v>
      </c>
      <c r="BG428">
        <f t="shared" si="53"/>
        <v>-5460.6834685194481</v>
      </c>
      <c r="BH428">
        <f t="shared" si="54"/>
        <v>-4122.6597799348083</v>
      </c>
      <c r="BI428">
        <f t="shared" si="55"/>
        <v>-2784.6360913501685</v>
      </c>
      <c r="BJ428">
        <f t="shared" si="56"/>
        <v>-1446.6124027655296</v>
      </c>
    </row>
    <row r="429" spans="1:62" x14ac:dyDescent="0.25">
      <c r="A429">
        <v>426</v>
      </c>
      <c r="B429" s="6">
        <v>21312.467658907761</v>
      </c>
      <c r="C429" s="44">
        <v>22949.676861444892</v>
      </c>
      <c r="D429">
        <v>6.099364251623494</v>
      </c>
      <c r="E429">
        <v>6.8225046416866997</v>
      </c>
      <c r="F429" s="44">
        <v>1637.2092025371312</v>
      </c>
      <c r="G429">
        <v>0.72314039006320563</v>
      </c>
      <c r="H429" s="45">
        <f t="shared" si="50"/>
        <v>2264.026771335552</v>
      </c>
      <c r="BD429">
        <f t="shared" si="57"/>
        <v>-13944.325000806866</v>
      </c>
      <c r="BE429">
        <f t="shared" si="51"/>
        <v>-12828.199307228901</v>
      </c>
      <c r="BF429">
        <f t="shared" si="52"/>
        <v>-11712.073613650937</v>
      </c>
      <c r="BG429">
        <f t="shared" si="53"/>
        <v>-10595.947920072971</v>
      </c>
      <c r="BH429">
        <f t="shared" si="54"/>
        <v>-9479.8222264950055</v>
      </c>
      <c r="BI429">
        <f t="shared" si="55"/>
        <v>-8363.6965329170416</v>
      </c>
      <c r="BJ429">
        <f t="shared" si="56"/>
        <v>-7247.570839339076</v>
      </c>
    </row>
    <row r="430" spans="1:62" x14ac:dyDescent="0.25">
      <c r="A430">
        <v>427</v>
      </c>
      <c r="B430" s="6">
        <v>19802.144331961419</v>
      </c>
      <c r="C430" s="44">
        <v>28354.203327571722</v>
      </c>
      <c r="D430">
        <v>6.1415578446978225</v>
      </c>
      <c r="E430">
        <v>6.391772524947994</v>
      </c>
      <c r="F430" s="44">
        <v>8552.0589956103031</v>
      </c>
      <c r="G430">
        <v>0.25021468025017146</v>
      </c>
      <c r="H430" s="45">
        <f t="shared" si="50"/>
        <v>34178.885855377157</v>
      </c>
      <c r="BD430">
        <f t="shared" si="57"/>
        <v>1978.492747778897</v>
      </c>
      <c r="BE430">
        <f t="shared" si="51"/>
        <v>5594.1946980949251</v>
      </c>
      <c r="BF430">
        <f t="shared" si="52"/>
        <v>9209.8966484109533</v>
      </c>
      <c r="BG430">
        <f t="shared" si="53"/>
        <v>12825.598598726981</v>
      </c>
      <c r="BH430">
        <f t="shared" si="54"/>
        <v>16441.300549043008</v>
      </c>
      <c r="BI430">
        <f t="shared" si="55"/>
        <v>20057.002499359038</v>
      </c>
      <c r="BJ430">
        <f t="shared" si="56"/>
        <v>23672.704449675064</v>
      </c>
    </row>
    <row r="431" spans="1:62" x14ac:dyDescent="0.25">
      <c r="A431">
        <v>428</v>
      </c>
      <c r="B431" s="6">
        <v>24532.124457896578</v>
      </c>
      <c r="C431" s="44">
        <v>22026.518229493133</v>
      </c>
      <c r="D431">
        <v>8.6810487530377998</v>
      </c>
      <c r="E431">
        <v>9.2512911132242142</v>
      </c>
      <c r="F431" s="44">
        <v>-2505.6062284034451</v>
      </c>
      <c r="G431">
        <v>0.57024236018641439</v>
      </c>
      <c r="H431" s="45">
        <f t="shared" si="50"/>
        <v>-4393.9321301636601</v>
      </c>
      <c r="BD431">
        <f t="shared" si="57"/>
        <v>-7300.9855943594457</v>
      </c>
      <c r="BE431">
        <f t="shared" si="51"/>
        <v>-6049.9121931085883</v>
      </c>
      <c r="BF431">
        <f t="shared" si="52"/>
        <v>-4798.8387918577318</v>
      </c>
      <c r="BG431">
        <f t="shared" si="53"/>
        <v>-3547.7653906068736</v>
      </c>
      <c r="BH431">
        <f t="shared" si="54"/>
        <v>-2296.6919893560162</v>
      </c>
      <c r="BI431">
        <f t="shared" si="55"/>
        <v>-1045.6185881051597</v>
      </c>
      <c r="BJ431">
        <f t="shared" si="56"/>
        <v>205.4548131456977</v>
      </c>
    </row>
    <row r="432" spans="1:62" x14ac:dyDescent="0.25">
      <c r="A432">
        <v>429</v>
      </c>
      <c r="B432" s="6">
        <v>9332.3239428032593</v>
      </c>
      <c r="C432" s="44">
        <v>23223.255247713882</v>
      </c>
      <c r="D432">
        <v>8.4576168174212931</v>
      </c>
      <c r="E432">
        <v>8.8166170204276959</v>
      </c>
      <c r="F432" s="44">
        <v>13890.931304910622</v>
      </c>
      <c r="G432">
        <v>0.35900020300640278</v>
      </c>
      <c r="H432" s="45">
        <f t="shared" si="50"/>
        <v>38693.380083305623</v>
      </c>
      <c r="BD432">
        <f t="shared" si="57"/>
        <v>5356.8180293355172</v>
      </c>
      <c r="BE432">
        <f t="shared" si="51"/>
        <v>8208.0298302675892</v>
      </c>
      <c r="BF432">
        <f t="shared" si="52"/>
        <v>11059.24163119966</v>
      </c>
      <c r="BG432">
        <f t="shared" si="53"/>
        <v>13910.453432131733</v>
      </c>
      <c r="BH432">
        <f t="shared" si="54"/>
        <v>16761.665233063803</v>
      </c>
      <c r="BI432">
        <f t="shared" si="55"/>
        <v>19612.877033995876</v>
      </c>
      <c r="BJ432">
        <f t="shared" si="56"/>
        <v>22464.088834927948</v>
      </c>
    </row>
    <row r="433" spans="1:62" x14ac:dyDescent="0.25">
      <c r="A433">
        <v>430</v>
      </c>
      <c r="B433" s="6">
        <v>17965.374694152055</v>
      </c>
      <c r="C433" s="44">
        <v>24190.211837931853</v>
      </c>
      <c r="D433">
        <v>8.3580084515979891</v>
      </c>
      <c r="E433">
        <v>8.7073699280718699</v>
      </c>
      <c r="F433" s="44">
        <v>6224.8371437797978</v>
      </c>
      <c r="G433">
        <v>0.34936147647388083</v>
      </c>
      <c r="H433" s="45">
        <f t="shared" si="50"/>
        <v>17817.754855536234</v>
      </c>
      <c r="BD433">
        <f t="shared" si="57"/>
        <v>-12095.930289878608</v>
      </c>
      <c r="BE433">
        <f t="shared" si="51"/>
        <v>-10300.929274846594</v>
      </c>
      <c r="BF433">
        <f t="shared" si="52"/>
        <v>-8505.9282598145801</v>
      </c>
      <c r="BG433">
        <f t="shared" si="53"/>
        <v>-6710.927244782566</v>
      </c>
      <c r="BH433">
        <f t="shared" si="54"/>
        <v>-4915.926229750552</v>
      </c>
      <c r="BI433">
        <f t="shared" si="55"/>
        <v>-3120.925214718538</v>
      </c>
      <c r="BJ433">
        <f t="shared" si="56"/>
        <v>-1325.9241996865239</v>
      </c>
    </row>
    <row r="434" spans="1:62" x14ac:dyDescent="0.25">
      <c r="A434">
        <v>431</v>
      </c>
      <c r="B434" s="6">
        <v>12430.624473469095</v>
      </c>
      <c r="C434" s="44">
        <v>21098.511728447713</v>
      </c>
      <c r="D434">
        <v>6.4841524134192792</v>
      </c>
      <c r="E434">
        <v>6.8547840518034553</v>
      </c>
      <c r="F434" s="44">
        <v>8667.8872549786174</v>
      </c>
      <c r="G434">
        <v>0.37063163838417612</v>
      </c>
      <c r="H434" s="45">
        <f t="shared" si="50"/>
        <v>23386.797988341103</v>
      </c>
      <c r="BD434">
        <f t="shared" si="57"/>
        <v>-4478.0297614103938</v>
      </c>
      <c r="BE434">
        <f t="shared" si="51"/>
        <v>-2731.2223790409894</v>
      </c>
      <c r="BF434">
        <f t="shared" si="52"/>
        <v>-984.41499667158496</v>
      </c>
      <c r="BG434">
        <f t="shared" si="53"/>
        <v>762.39238569781901</v>
      </c>
      <c r="BH434">
        <f t="shared" si="54"/>
        <v>2509.199768067223</v>
      </c>
      <c r="BI434">
        <f t="shared" si="55"/>
        <v>4256.0071504366279</v>
      </c>
      <c r="BJ434">
        <f t="shared" si="56"/>
        <v>6002.8145328060309</v>
      </c>
    </row>
    <row r="435" spans="1:62" x14ac:dyDescent="0.25">
      <c r="A435">
        <v>432</v>
      </c>
      <c r="B435" s="6">
        <v>21018.196571849207</v>
      </c>
      <c r="C435" s="44">
        <v>25647.372689785232</v>
      </c>
      <c r="D435">
        <v>6.9638847354848901</v>
      </c>
      <c r="E435">
        <v>7.4331914055779951</v>
      </c>
      <c r="F435" s="44">
        <v>4629.1761179360255</v>
      </c>
      <c r="G435">
        <v>0.46930667009310501</v>
      </c>
      <c r="H435" s="45">
        <f t="shared" si="50"/>
        <v>9863.8617623262217</v>
      </c>
      <c r="BD435">
        <f t="shared" si="57"/>
        <v>-6814.7290630577372</v>
      </c>
      <c r="BE435">
        <f t="shared" si="51"/>
        <v>-4961.5708711368561</v>
      </c>
      <c r="BF435">
        <f t="shared" si="52"/>
        <v>-3108.4126792159759</v>
      </c>
      <c r="BG435">
        <f t="shared" si="53"/>
        <v>-1255.2544872950948</v>
      </c>
      <c r="BH435">
        <f t="shared" si="54"/>
        <v>597.90370462578539</v>
      </c>
      <c r="BI435">
        <f t="shared" si="55"/>
        <v>2451.0618965466656</v>
      </c>
      <c r="BJ435">
        <f t="shared" si="56"/>
        <v>4304.2200884675476</v>
      </c>
    </row>
    <row r="436" spans="1:62" x14ac:dyDescent="0.25">
      <c r="A436">
        <v>433</v>
      </c>
      <c r="B436" s="6">
        <v>13977.371871311871</v>
      </c>
      <c r="C436" s="44">
        <v>16760.296730799277</v>
      </c>
      <c r="D436">
        <v>8.4333918646521582</v>
      </c>
      <c r="E436">
        <v>8.8911931695621842</v>
      </c>
      <c r="F436" s="44">
        <v>2782.9248594874061</v>
      </c>
      <c r="G436">
        <v>0.45780130491002602</v>
      </c>
      <c r="H436" s="45">
        <f t="shared" si="50"/>
        <v>6078.8923702049042</v>
      </c>
      <c r="BD436">
        <f t="shared" si="57"/>
        <v>-2282.6427674705005</v>
      </c>
      <c r="BE436">
        <f t="shared" si="51"/>
        <v>63.890582995024488</v>
      </c>
      <c r="BF436">
        <f t="shared" si="52"/>
        <v>2410.42393346055</v>
      </c>
      <c r="BG436">
        <f t="shared" si="53"/>
        <v>4756.9572839260745</v>
      </c>
      <c r="BH436">
        <f t="shared" si="54"/>
        <v>7103.4906343915991</v>
      </c>
      <c r="BI436">
        <f t="shared" si="55"/>
        <v>9450.0239848571255</v>
      </c>
      <c r="BJ436">
        <f t="shared" si="56"/>
        <v>11796.55733532265</v>
      </c>
    </row>
    <row r="437" spans="1:62" x14ac:dyDescent="0.25">
      <c r="A437">
        <v>434</v>
      </c>
      <c r="B437" s="6">
        <v>19060.690093203302</v>
      </c>
      <c r="C437" s="44">
        <v>27367.0418630778</v>
      </c>
      <c r="D437">
        <v>6.294703085528071</v>
      </c>
      <c r="E437">
        <v>6.6046697760819644</v>
      </c>
      <c r="F437" s="44">
        <v>8306.3517698744981</v>
      </c>
      <c r="G437">
        <v>0.30996669055389336</v>
      </c>
      <c r="H437" s="45">
        <f t="shared" si="50"/>
        <v>26797.562522061664</v>
      </c>
      <c r="BD437">
        <f t="shared" si="57"/>
        <v>-493.91833493727609</v>
      </c>
      <c r="BE437">
        <f t="shared" si="51"/>
        <v>1795.088189612854</v>
      </c>
      <c r="BF437">
        <f t="shared" si="52"/>
        <v>4084.094714162984</v>
      </c>
      <c r="BG437">
        <f t="shared" si="53"/>
        <v>6373.1012387131141</v>
      </c>
      <c r="BH437">
        <f t="shared" si="54"/>
        <v>8662.1077632632441</v>
      </c>
      <c r="BI437">
        <f t="shared" si="55"/>
        <v>10951.114287813374</v>
      </c>
      <c r="BJ437">
        <f t="shared" si="56"/>
        <v>13240.120812363504</v>
      </c>
    </row>
    <row r="438" spans="1:62" x14ac:dyDescent="0.25">
      <c r="A438">
        <v>435</v>
      </c>
      <c r="B438" s="6">
        <v>31754.217257930835</v>
      </c>
      <c r="C438" s="44">
        <v>34097.934674223725</v>
      </c>
      <c r="D438">
        <v>8.1610510347287999</v>
      </c>
      <c r="E438">
        <v>8.3873287354564727</v>
      </c>
      <c r="F438" s="44">
        <v>2343.7174162928895</v>
      </c>
      <c r="G438">
        <v>0.22627770072767284</v>
      </c>
      <c r="H438" s="45">
        <f t="shared" si="50"/>
        <v>10357.703868988723</v>
      </c>
      <c r="BD438">
        <f t="shared" si="57"/>
        <v>-6756.5183171050312</v>
      </c>
      <c r="BE438">
        <f t="shared" si="51"/>
        <v>-5206.6848643355643</v>
      </c>
      <c r="BF438">
        <f t="shared" si="52"/>
        <v>-3656.8514115660973</v>
      </c>
      <c r="BG438">
        <f t="shared" si="53"/>
        <v>-2107.0179587966304</v>
      </c>
      <c r="BH438">
        <f t="shared" si="54"/>
        <v>-557.18450602716439</v>
      </c>
      <c r="BI438">
        <f t="shared" si="55"/>
        <v>992.64894674230345</v>
      </c>
      <c r="BJ438">
        <f t="shared" si="56"/>
        <v>2542.4823995117695</v>
      </c>
    </row>
    <row r="439" spans="1:62" x14ac:dyDescent="0.25">
      <c r="A439">
        <v>436</v>
      </c>
      <c r="B439" s="6">
        <v>18794.99533285249</v>
      </c>
      <c r="C439" s="44">
        <v>30522.638893232095</v>
      </c>
      <c r="D439">
        <v>7.2390478788663817</v>
      </c>
      <c r="E439">
        <v>7.3840238185628131</v>
      </c>
      <c r="F439" s="44">
        <v>11727.643560379605</v>
      </c>
      <c r="G439">
        <v>0.14497593969643141</v>
      </c>
      <c r="H439" s="45">
        <f t="shared" si="50"/>
        <v>80893.723364969381</v>
      </c>
      <c r="BD439">
        <f t="shared" si="57"/>
        <v>-1212.3289126545253</v>
      </c>
      <c r="BE439">
        <f t="shared" si="51"/>
        <v>-80.940409016161084</v>
      </c>
      <c r="BF439">
        <f t="shared" si="52"/>
        <v>1050.4480946222029</v>
      </c>
      <c r="BG439">
        <f t="shared" si="53"/>
        <v>2181.8365982605674</v>
      </c>
      <c r="BH439">
        <f t="shared" si="54"/>
        <v>3313.2251018989318</v>
      </c>
      <c r="BI439">
        <f t="shared" si="55"/>
        <v>4444.6136055372954</v>
      </c>
      <c r="BJ439">
        <f t="shared" si="56"/>
        <v>5576.0021091756598</v>
      </c>
    </row>
    <row r="440" spans="1:62" x14ac:dyDescent="0.25">
      <c r="A440">
        <v>437</v>
      </c>
      <c r="B440" s="6">
        <v>18923.533765544416</v>
      </c>
      <c r="C440" s="44">
        <v>28177.764033493248</v>
      </c>
      <c r="D440">
        <v>7.5374820876837125</v>
      </c>
      <c r="E440">
        <v>7.9167162072522741</v>
      </c>
      <c r="F440" s="44">
        <v>9254.2302679488312</v>
      </c>
      <c r="G440">
        <v>0.37923411956856157</v>
      </c>
      <c r="H440" s="45">
        <f t="shared" si="50"/>
        <v>24402.420010301215</v>
      </c>
      <c r="BD440">
        <f t="shared" si="57"/>
        <v>-11002.763861897449</v>
      </c>
      <c r="BE440">
        <f t="shared" si="51"/>
        <v>-10277.88416341529</v>
      </c>
      <c r="BF440">
        <f t="shared" si="52"/>
        <v>-9553.0044649331339</v>
      </c>
      <c r="BG440">
        <f t="shared" si="53"/>
        <v>-8828.1247664509774</v>
      </c>
      <c r="BH440">
        <f t="shared" si="54"/>
        <v>-8103.24506796882</v>
      </c>
      <c r="BI440">
        <f t="shared" si="55"/>
        <v>-7378.3653694866634</v>
      </c>
      <c r="BJ440">
        <f t="shared" si="56"/>
        <v>-6653.485671004506</v>
      </c>
    </row>
    <row r="441" spans="1:62" x14ac:dyDescent="0.25">
      <c r="A441">
        <v>438</v>
      </c>
      <c r="B441" s="6">
        <v>17640.937519069474</v>
      </c>
      <c r="C441" s="44">
        <v>25899.968412489521</v>
      </c>
      <c r="D441">
        <v>6.5008207481468938</v>
      </c>
      <c r="E441">
        <v>6.8038134096073684</v>
      </c>
      <c r="F441" s="44">
        <v>8259.0308934200475</v>
      </c>
      <c r="G441">
        <v>0.30299266146047454</v>
      </c>
      <c r="H441" s="45">
        <f t="shared" si="50"/>
        <v>27258.18788352879</v>
      </c>
      <c r="BD441">
        <f t="shared" si="57"/>
        <v>-7358.0596701060231</v>
      </c>
      <c r="BE441">
        <f t="shared" si="51"/>
        <v>-5461.889072263215</v>
      </c>
      <c r="BF441">
        <f t="shared" si="52"/>
        <v>-3565.7184744204078</v>
      </c>
      <c r="BG441">
        <f t="shared" si="53"/>
        <v>-1669.5478765775997</v>
      </c>
      <c r="BH441">
        <f t="shared" si="54"/>
        <v>226.62272126520838</v>
      </c>
      <c r="BI441">
        <f t="shared" si="55"/>
        <v>2122.7933191080156</v>
      </c>
      <c r="BJ441">
        <f t="shared" si="56"/>
        <v>4018.9639169508246</v>
      </c>
    </row>
    <row r="442" spans="1:62" x14ac:dyDescent="0.25">
      <c r="A442">
        <v>439</v>
      </c>
      <c r="B442" s="6">
        <v>9436.8037542028651</v>
      </c>
      <c r="C442" s="44">
        <v>15744.074377978994</v>
      </c>
      <c r="D442">
        <v>6.2441501615017208</v>
      </c>
      <c r="E442">
        <v>6.7161953297092314</v>
      </c>
      <c r="F442" s="44">
        <v>6307.2706237761286</v>
      </c>
      <c r="G442">
        <v>0.47204516820751063</v>
      </c>
      <c r="H442" s="45">
        <f t="shared" si="50"/>
        <v>13361.58284963836</v>
      </c>
      <c r="BD442">
        <f t="shared" si="57"/>
        <v>-6744.0675861176751</v>
      </c>
      <c r="BE442">
        <f t="shared" si="51"/>
        <v>-5229.1042788153027</v>
      </c>
      <c r="BF442">
        <f t="shared" si="52"/>
        <v>-3714.1409715129294</v>
      </c>
      <c r="BG442">
        <f t="shared" si="53"/>
        <v>-2199.1776642105569</v>
      </c>
      <c r="BH442">
        <f t="shared" si="54"/>
        <v>-684.21435690818362</v>
      </c>
      <c r="BI442">
        <f t="shared" si="55"/>
        <v>830.7489503941888</v>
      </c>
      <c r="BJ442">
        <f t="shared" si="56"/>
        <v>2345.7122576965612</v>
      </c>
    </row>
    <row r="443" spans="1:62" x14ac:dyDescent="0.25">
      <c r="A443">
        <v>440</v>
      </c>
      <c r="B443" s="6">
        <v>19025.535843783302</v>
      </c>
      <c r="C443" s="44">
        <v>32618.542014148174</v>
      </c>
      <c r="D443">
        <v>6.2022747680715167</v>
      </c>
      <c r="E443">
        <v>6.6510265966410964</v>
      </c>
      <c r="F443" s="44">
        <v>13593.006170364872</v>
      </c>
      <c r="G443">
        <v>0.44875182856957974</v>
      </c>
      <c r="H443" s="45">
        <f t="shared" si="50"/>
        <v>30290.698120815017</v>
      </c>
      <c r="BD443">
        <f t="shared" si="57"/>
        <v>-3947.0447827385756</v>
      </c>
      <c r="BE443">
        <f t="shared" si="51"/>
        <v>-1586.8189417010226</v>
      </c>
      <c r="BF443">
        <f t="shared" si="52"/>
        <v>773.40689933653084</v>
      </c>
      <c r="BG443">
        <f t="shared" si="53"/>
        <v>3133.6327403740834</v>
      </c>
      <c r="BH443">
        <f t="shared" si="54"/>
        <v>5493.8585814116377</v>
      </c>
      <c r="BI443">
        <f t="shared" si="55"/>
        <v>7854.0844224491902</v>
      </c>
      <c r="BJ443">
        <f t="shared" si="56"/>
        <v>10214.310263486745</v>
      </c>
    </row>
    <row r="444" spans="1:62" x14ac:dyDescent="0.25">
      <c r="A444">
        <v>441</v>
      </c>
      <c r="B444" s="6">
        <v>11525.344007374082</v>
      </c>
      <c r="C444" s="44">
        <v>20611.119001001214</v>
      </c>
      <c r="D444">
        <v>7.6270309275563228</v>
      </c>
      <c r="E444">
        <v>7.7620273863669444</v>
      </c>
      <c r="F444" s="44">
        <v>9085.7749936271321</v>
      </c>
      <c r="G444">
        <v>0.13499645881062161</v>
      </c>
      <c r="H444" s="45">
        <f t="shared" si="50"/>
        <v>67303.802438055194</v>
      </c>
      <c r="BD444">
        <f t="shared" si="57"/>
        <v>-11349.247027516973</v>
      </c>
      <c r="BE444">
        <f t="shared" si="51"/>
        <v>-9105.4878846690735</v>
      </c>
      <c r="BF444">
        <f t="shared" si="52"/>
        <v>-6861.7287418211754</v>
      </c>
      <c r="BG444">
        <f t="shared" si="53"/>
        <v>-4617.9695989732772</v>
      </c>
      <c r="BH444">
        <f t="shared" si="54"/>
        <v>-2374.2104561253782</v>
      </c>
      <c r="BI444">
        <f t="shared" si="55"/>
        <v>-130.45131327747913</v>
      </c>
      <c r="BJ444">
        <f t="shared" si="56"/>
        <v>2113.3078295704199</v>
      </c>
    </row>
    <row r="445" spans="1:62" x14ac:dyDescent="0.25">
      <c r="A445">
        <v>442</v>
      </c>
      <c r="B445" s="6">
        <v>27331.34287937406</v>
      </c>
      <c r="C445" s="44">
        <v>38590.688517289746</v>
      </c>
      <c r="D445">
        <v>6.9581787969975579</v>
      </c>
      <c r="E445">
        <v>7.1508110119065771</v>
      </c>
      <c r="F445" s="44">
        <v>11259.345637915685</v>
      </c>
      <c r="G445">
        <v>0.19263221490901916</v>
      </c>
      <c r="H445" s="45">
        <f t="shared" si="50"/>
        <v>58449.96198187054</v>
      </c>
      <c r="BD445">
        <f t="shared" si="57"/>
        <v>-8410.7926995740236</v>
      </c>
      <c r="BE445">
        <f t="shared" si="51"/>
        <v>-7735.810405520916</v>
      </c>
      <c r="BF445">
        <f t="shared" si="52"/>
        <v>-7060.8281114678084</v>
      </c>
      <c r="BG445">
        <f t="shared" si="53"/>
        <v>-6385.8458174146999</v>
      </c>
      <c r="BH445">
        <f t="shared" si="54"/>
        <v>-5710.8635233615914</v>
      </c>
      <c r="BI445">
        <f t="shared" si="55"/>
        <v>-5035.8812293084839</v>
      </c>
      <c r="BJ445">
        <f t="shared" si="56"/>
        <v>-4360.8989352553754</v>
      </c>
    </row>
    <row r="446" spans="1:62" x14ac:dyDescent="0.25">
      <c r="A446">
        <v>443</v>
      </c>
      <c r="B446" s="6">
        <v>17870.373586544803</v>
      </c>
      <c r="C446" s="44">
        <v>27349.348220346448</v>
      </c>
      <c r="D446">
        <v>7.6312966920779024</v>
      </c>
      <c r="E446">
        <v>8.0877363632138408</v>
      </c>
      <c r="F446" s="44">
        <v>9478.9746338016448</v>
      </c>
      <c r="G446">
        <v>0.45643967113593842</v>
      </c>
      <c r="H446" s="45">
        <f t="shared" si="50"/>
        <v>20767.201523503387</v>
      </c>
      <c r="BD446">
        <f t="shared" si="57"/>
        <v>-10296.184563370589</v>
      </c>
      <c r="BE446">
        <f t="shared" si="51"/>
        <v>-9333.0234888254927</v>
      </c>
      <c r="BF446">
        <f t="shared" si="52"/>
        <v>-8369.8624142803983</v>
      </c>
      <c r="BG446">
        <f t="shared" si="53"/>
        <v>-7406.7013397353021</v>
      </c>
      <c r="BH446">
        <f t="shared" si="54"/>
        <v>-6443.5402651902059</v>
      </c>
      <c r="BI446">
        <f t="shared" si="55"/>
        <v>-5480.3791906451106</v>
      </c>
      <c r="BJ446">
        <f t="shared" si="56"/>
        <v>-4517.2181161000144</v>
      </c>
    </row>
    <row r="447" spans="1:62" x14ac:dyDescent="0.25">
      <c r="A447">
        <v>444</v>
      </c>
      <c r="B447" s="6">
        <v>24210.667534060129</v>
      </c>
      <c r="C447" s="44">
        <v>33251.216879755753</v>
      </c>
      <c r="D447">
        <v>7.7183768382886297</v>
      </c>
      <c r="E447">
        <v>8.4181563690437002</v>
      </c>
      <c r="F447" s="44">
        <v>9040.5493456956247</v>
      </c>
      <c r="G447">
        <v>0.69977953075507049</v>
      </c>
      <c r="H447" s="45">
        <f t="shared" si="50"/>
        <v>12919.139455166349</v>
      </c>
      <c r="BD447">
        <f t="shared" si="57"/>
        <v>-7196.7762781219526</v>
      </c>
      <c r="BE447">
        <f t="shared" si="51"/>
        <v>-4914.5779224422604</v>
      </c>
      <c r="BF447">
        <f t="shared" si="52"/>
        <v>-2632.3795667625682</v>
      </c>
      <c r="BG447">
        <f t="shared" si="53"/>
        <v>-350.18121108287596</v>
      </c>
      <c r="BH447">
        <f t="shared" si="54"/>
        <v>1932.0171445968153</v>
      </c>
      <c r="BI447">
        <f t="shared" si="55"/>
        <v>4214.2155002765085</v>
      </c>
      <c r="BJ447">
        <f t="shared" si="56"/>
        <v>6496.4138559561998</v>
      </c>
    </row>
    <row r="448" spans="1:62" x14ac:dyDescent="0.25">
      <c r="A448">
        <v>445</v>
      </c>
      <c r="B448" s="6">
        <v>17321.128625629</v>
      </c>
      <c r="C448" s="44">
        <v>21050.756629825461</v>
      </c>
      <c r="D448">
        <v>8.3791090556537124</v>
      </c>
      <c r="E448">
        <v>8.711001311566454</v>
      </c>
      <c r="F448" s="44">
        <v>3729.6280041964601</v>
      </c>
      <c r="G448">
        <v>0.33189225591274152</v>
      </c>
      <c r="H448" s="45">
        <f t="shared" si="50"/>
        <v>11237.466188958095</v>
      </c>
      <c r="BD448">
        <f t="shared" si="57"/>
        <v>-5541.6516919202722</v>
      </c>
      <c r="BE448">
        <f t="shared" si="51"/>
        <v>-2042.7540381449198</v>
      </c>
      <c r="BF448">
        <f t="shared" si="52"/>
        <v>1456.1436156304335</v>
      </c>
      <c r="BG448">
        <f t="shared" si="53"/>
        <v>4955.041269405785</v>
      </c>
      <c r="BH448">
        <f t="shared" si="54"/>
        <v>8453.9389231811365</v>
      </c>
      <c r="BI448">
        <f t="shared" si="55"/>
        <v>11952.836576956492</v>
      </c>
      <c r="BJ448">
        <f t="shared" si="56"/>
        <v>15451.734230731843</v>
      </c>
    </row>
    <row r="449" spans="1:62" x14ac:dyDescent="0.25">
      <c r="A449">
        <v>446</v>
      </c>
      <c r="B449" s="6">
        <v>15933.02556643899</v>
      </c>
      <c r="C449" s="44">
        <v>20653.140382034413</v>
      </c>
      <c r="D449">
        <v>6.2255285133451244</v>
      </c>
      <c r="E449">
        <v>6.7360604446286985</v>
      </c>
      <c r="F449" s="44">
        <v>4720.1148155954234</v>
      </c>
      <c r="G449">
        <v>0.5105319312835741</v>
      </c>
      <c r="H449" s="45">
        <f t="shared" si="50"/>
        <v>9245.4840262942216</v>
      </c>
      <c r="BD449">
        <f t="shared" si="57"/>
        <v>-2070.1667246327524</v>
      </c>
      <c r="BE449">
        <f t="shared" si="51"/>
        <v>-410.7054450690448</v>
      </c>
      <c r="BF449">
        <f t="shared" si="52"/>
        <v>1248.7558344946628</v>
      </c>
      <c r="BG449">
        <f t="shared" si="53"/>
        <v>2908.2171140583705</v>
      </c>
      <c r="BH449">
        <f t="shared" si="54"/>
        <v>4567.6783936220781</v>
      </c>
      <c r="BI449">
        <f t="shared" si="55"/>
        <v>6227.1396731857858</v>
      </c>
      <c r="BJ449">
        <f t="shared" si="56"/>
        <v>7886.6009527494934</v>
      </c>
    </row>
    <row r="450" spans="1:62" x14ac:dyDescent="0.25">
      <c r="A450">
        <v>447</v>
      </c>
      <c r="B450" s="6">
        <v>13303.124407196225</v>
      </c>
      <c r="C450" s="44">
        <v>19816.513565177316</v>
      </c>
      <c r="D450">
        <v>5.4801087930399062</v>
      </c>
      <c r="E450">
        <v>5.932519289090874</v>
      </c>
      <c r="F450" s="44">
        <v>6513.3891579810916</v>
      </c>
      <c r="G450">
        <v>0.45241049605096784</v>
      </c>
      <c r="H450" s="45">
        <f t="shared" si="50"/>
        <v>14397.077907863799</v>
      </c>
      <c r="BD450">
        <f t="shared" si="57"/>
        <v>-2167.455159177553</v>
      </c>
      <c r="BE450">
        <f t="shared" si="51"/>
        <v>385.20449724031732</v>
      </c>
      <c r="BF450">
        <f t="shared" si="52"/>
        <v>2937.8641536581881</v>
      </c>
      <c r="BG450">
        <f t="shared" si="53"/>
        <v>5490.523810076058</v>
      </c>
      <c r="BH450">
        <f t="shared" si="54"/>
        <v>8043.1834664939288</v>
      </c>
      <c r="BI450">
        <f t="shared" si="55"/>
        <v>10595.8431229118</v>
      </c>
      <c r="BJ450">
        <f t="shared" si="56"/>
        <v>13148.50277932967</v>
      </c>
    </row>
    <row r="451" spans="1:62" x14ac:dyDescent="0.25">
      <c r="A451">
        <v>448</v>
      </c>
      <c r="B451" s="6">
        <v>10925.91179823723</v>
      </c>
      <c r="C451" s="44">
        <v>15969.123177983149</v>
      </c>
      <c r="D451">
        <v>7.4560414550868961</v>
      </c>
      <c r="E451">
        <v>7.8441830387581364</v>
      </c>
      <c r="F451" s="44">
        <v>5043.2113797459187</v>
      </c>
      <c r="G451">
        <v>0.3881415836712403</v>
      </c>
      <c r="H451" s="45">
        <f t="shared" si="50"/>
        <v>12993.226162589082</v>
      </c>
      <c r="BD451">
        <f t="shared" si="57"/>
        <v>-4251.3366777262527</v>
      </c>
      <c r="BE451">
        <f t="shared" si="51"/>
        <v>-1989.2841974714129</v>
      </c>
      <c r="BF451">
        <f t="shared" si="52"/>
        <v>272.768282783426</v>
      </c>
      <c r="BG451">
        <f t="shared" si="53"/>
        <v>2534.8207630382658</v>
      </c>
      <c r="BH451">
        <f t="shared" si="54"/>
        <v>4796.8732432931047</v>
      </c>
      <c r="BI451">
        <f t="shared" si="55"/>
        <v>7058.9257235479436</v>
      </c>
      <c r="BJ451">
        <f t="shared" si="56"/>
        <v>9320.9782038027824</v>
      </c>
    </row>
    <row r="452" spans="1:62" x14ac:dyDescent="0.25">
      <c r="A452">
        <v>449</v>
      </c>
      <c r="B452" s="6">
        <v>17097.77483885624</v>
      </c>
      <c r="C452" s="44">
        <v>23337.192257715644</v>
      </c>
      <c r="D452">
        <v>7.8453093330503618</v>
      </c>
      <c r="E452">
        <v>8.4611754599329299</v>
      </c>
      <c r="F452" s="44">
        <v>6239.4174188594043</v>
      </c>
      <c r="G452">
        <v>0.61586612688256803</v>
      </c>
      <c r="H452" s="45">
        <f t="shared" ref="H452:H515" si="58">F452/G452</f>
        <v>10131.126143343035</v>
      </c>
      <c r="BD452">
        <f t="shared" si="57"/>
        <v>-3102.5034613897174</v>
      </c>
      <c r="BE452">
        <f t="shared" si="51"/>
        <v>-1161.795543033516</v>
      </c>
      <c r="BF452">
        <f t="shared" si="52"/>
        <v>778.91237532268588</v>
      </c>
      <c r="BG452">
        <f t="shared" si="53"/>
        <v>2719.6202936788868</v>
      </c>
      <c r="BH452">
        <f t="shared" si="54"/>
        <v>4660.3282120350887</v>
      </c>
      <c r="BI452">
        <f t="shared" si="55"/>
        <v>6601.0361303912905</v>
      </c>
      <c r="BJ452">
        <f t="shared" si="56"/>
        <v>8541.7440487474923</v>
      </c>
    </row>
    <row r="453" spans="1:62" x14ac:dyDescent="0.25">
      <c r="A453">
        <v>450</v>
      </c>
      <c r="B453" s="6">
        <v>18305.410058854537</v>
      </c>
      <c r="C453" s="44">
        <v>23672.442991730448</v>
      </c>
      <c r="D453">
        <v>6.5943726333527097</v>
      </c>
      <c r="E453">
        <v>6.8661394923796166</v>
      </c>
      <c r="F453" s="44">
        <v>5367.0329328759108</v>
      </c>
      <c r="G453">
        <v>0.27176685902690689</v>
      </c>
      <c r="H453" s="45">
        <f t="shared" si="58"/>
        <v>19748.666015029212</v>
      </c>
      <c r="BD453">
        <f t="shared" si="57"/>
        <v>-3160.0867844465643</v>
      </c>
      <c r="BE453">
        <f t="shared" ref="BE453:BE516" si="59">($BE$3*G452)-F452</f>
        <v>-80.756150033724225</v>
      </c>
      <c r="BF453">
        <f t="shared" ref="BF453:BF516" si="60">($BF$3*G452)-F452</f>
        <v>2998.5744843791163</v>
      </c>
      <c r="BG453">
        <f t="shared" ref="BG453:BG516" si="61">($BG$3*G452)-F452</f>
        <v>6077.9051187919558</v>
      </c>
      <c r="BH453">
        <f t="shared" ref="BH453:BH516" si="62">($BH$3*G452)-F452</f>
        <v>9157.2357532047972</v>
      </c>
      <c r="BI453">
        <f t="shared" ref="BI453:BI516" si="63">($BI$3*G452)-F452</f>
        <v>12236.566387617637</v>
      </c>
      <c r="BJ453">
        <f t="shared" ref="BJ453:BJ516" si="64">($BJ$3*G452)-F452</f>
        <v>15315.897022030476</v>
      </c>
    </row>
    <row r="454" spans="1:62" x14ac:dyDescent="0.25">
      <c r="A454">
        <v>451</v>
      </c>
      <c r="B454" s="6">
        <v>25792.771619162726</v>
      </c>
      <c r="C454" s="44">
        <v>40569.76078442522</v>
      </c>
      <c r="D454">
        <v>6.0654669359287556</v>
      </c>
      <c r="E454">
        <v>6.2616835931752171</v>
      </c>
      <c r="F454" s="44">
        <v>14776.989165262494</v>
      </c>
      <c r="G454">
        <v>0.19621665724646142</v>
      </c>
      <c r="H454" s="45">
        <f t="shared" si="58"/>
        <v>75309.555124576364</v>
      </c>
      <c r="BD454">
        <f t="shared" si="57"/>
        <v>-4008.1986377413764</v>
      </c>
      <c r="BE454">
        <f t="shared" si="59"/>
        <v>-2649.364342606842</v>
      </c>
      <c r="BF454">
        <f t="shared" si="60"/>
        <v>-1290.5300474723072</v>
      </c>
      <c r="BG454">
        <f t="shared" si="61"/>
        <v>68.304247662226771</v>
      </c>
      <c r="BH454">
        <f t="shared" si="62"/>
        <v>1427.1385427967616</v>
      </c>
      <c r="BI454">
        <f t="shared" si="63"/>
        <v>2785.9728379312965</v>
      </c>
      <c r="BJ454">
        <f t="shared" si="64"/>
        <v>4144.8071330658313</v>
      </c>
    </row>
    <row r="455" spans="1:62" x14ac:dyDescent="0.25">
      <c r="A455">
        <v>452</v>
      </c>
      <c r="B455" s="6">
        <v>20577.615032358939</v>
      </c>
      <c r="C455" s="44">
        <v>17550.005835282664</v>
      </c>
      <c r="D455">
        <v>7.7376326398237678</v>
      </c>
      <c r="E455">
        <v>8.1058099916534569</v>
      </c>
      <c r="F455" s="44">
        <v>-3027.6091970762754</v>
      </c>
      <c r="G455">
        <v>0.36817735182968914</v>
      </c>
      <c r="H455" s="45">
        <f t="shared" si="58"/>
        <v>-8223.2358455247449</v>
      </c>
      <c r="BD455">
        <f t="shared" si="57"/>
        <v>-13795.905879030186</v>
      </c>
      <c r="BE455">
        <f t="shared" si="59"/>
        <v>-12814.82259279788</v>
      </c>
      <c r="BF455">
        <f t="shared" si="60"/>
        <v>-11833.739306565572</v>
      </c>
      <c r="BG455">
        <f t="shared" si="61"/>
        <v>-10852.656020333265</v>
      </c>
      <c r="BH455">
        <f t="shared" si="62"/>
        <v>-9871.5727341009588</v>
      </c>
      <c r="BI455">
        <f t="shared" si="63"/>
        <v>-8890.489447868651</v>
      </c>
      <c r="BJ455">
        <f t="shared" si="64"/>
        <v>-7909.4061616363442</v>
      </c>
    </row>
    <row r="456" spans="1:62" x14ac:dyDescent="0.25">
      <c r="A456">
        <v>453</v>
      </c>
      <c r="B456" s="6">
        <v>26602.035110518787</v>
      </c>
      <c r="C456" s="44">
        <v>35728.080150090318</v>
      </c>
      <c r="D456">
        <v>7.2423768607870116</v>
      </c>
      <c r="E456">
        <v>7.9343943743763337</v>
      </c>
      <c r="F456" s="44">
        <v>9126.0450395715307</v>
      </c>
      <c r="G456">
        <v>0.69201751358932206</v>
      </c>
      <c r="H456" s="45">
        <f t="shared" si="58"/>
        <v>13187.592597529814</v>
      </c>
      <c r="BD456">
        <f t="shared" si="57"/>
        <v>4868.4959562247213</v>
      </c>
      <c r="BE456">
        <f t="shared" si="59"/>
        <v>6709.3827153731672</v>
      </c>
      <c r="BF456">
        <f t="shared" si="60"/>
        <v>8550.2694745216122</v>
      </c>
      <c r="BG456">
        <f t="shared" si="61"/>
        <v>10391.156233670059</v>
      </c>
      <c r="BH456">
        <f t="shared" si="62"/>
        <v>12232.042992818504</v>
      </c>
      <c r="BI456">
        <f t="shared" si="63"/>
        <v>14072.929751966949</v>
      </c>
      <c r="BJ456">
        <f t="shared" si="64"/>
        <v>15913.816511115396</v>
      </c>
    </row>
    <row r="457" spans="1:62" x14ac:dyDescent="0.25">
      <c r="A457">
        <v>454</v>
      </c>
      <c r="B457" s="6">
        <v>25178.452398280628</v>
      </c>
      <c r="C457" s="44">
        <v>29770.872860600593</v>
      </c>
      <c r="D457">
        <v>7.024690421556655</v>
      </c>
      <c r="E457">
        <v>7.2698323906118452</v>
      </c>
      <c r="F457" s="44">
        <v>4592.4204623199657</v>
      </c>
      <c r="G457">
        <v>0.24514196905519015</v>
      </c>
      <c r="H457" s="45">
        <f t="shared" si="58"/>
        <v>18733.717771868141</v>
      </c>
      <c r="BD457">
        <f t="shared" si="57"/>
        <v>-5665.9574716249208</v>
      </c>
      <c r="BE457">
        <f t="shared" si="59"/>
        <v>-2205.86990367831</v>
      </c>
      <c r="BF457">
        <f t="shared" si="60"/>
        <v>1254.2176642683007</v>
      </c>
      <c r="BG457">
        <f t="shared" si="61"/>
        <v>4714.3052322149106</v>
      </c>
      <c r="BH457">
        <f t="shared" si="62"/>
        <v>8174.3928001615204</v>
      </c>
      <c r="BI457">
        <f t="shared" si="63"/>
        <v>11634.480368108132</v>
      </c>
      <c r="BJ457">
        <f t="shared" si="64"/>
        <v>15094.56793605474</v>
      </c>
    </row>
    <row r="458" spans="1:62" x14ac:dyDescent="0.25">
      <c r="A458">
        <v>455</v>
      </c>
      <c r="B458" s="6">
        <v>11333.844588767883</v>
      </c>
      <c r="C458" s="44">
        <v>22265.399119222559</v>
      </c>
      <c r="D458">
        <v>6.2921186417622383</v>
      </c>
      <c r="E458">
        <v>6.9926740827152205</v>
      </c>
      <c r="F458" s="44">
        <v>10931.554530454676</v>
      </c>
      <c r="G458">
        <v>0.70055544095298217</v>
      </c>
      <c r="H458" s="45">
        <f t="shared" si="58"/>
        <v>15604.124800721302</v>
      </c>
      <c r="BD458">
        <f t="shared" si="57"/>
        <v>-3366.7106170440147</v>
      </c>
      <c r="BE458">
        <f t="shared" si="59"/>
        <v>-2141.0007717680642</v>
      </c>
      <c r="BF458">
        <f t="shared" si="60"/>
        <v>-915.29092649211361</v>
      </c>
      <c r="BG458">
        <f t="shared" si="61"/>
        <v>310.4189187838374</v>
      </c>
      <c r="BH458">
        <f t="shared" si="62"/>
        <v>1536.1287640597875</v>
      </c>
      <c r="BI458">
        <f t="shared" si="63"/>
        <v>2761.8386093357385</v>
      </c>
      <c r="BJ458">
        <f t="shared" si="64"/>
        <v>3987.5484546116895</v>
      </c>
    </row>
    <row r="459" spans="1:62" x14ac:dyDescent="0.25">
      <c r="A459">
        <v>456</v>
      </c>
      <c r="B459" s="6">
        <v>16186.81312075978</v>
      </c>
      <c r="C459" s="44">
        <v>19069.82917286341</v>
      </c>
      <c r="D459">
        <v>7.2647841679834118</v>
      </c>
      <c r="E459">
        <v>8.1035575087829343</v>
      </c>
      <c r="F459" s="44">
        <v>2883.0160521036305</v>
      </c>
      <c r="G459">
        <v>0.83877334079952259</v>
      </c>
      <c r="H459" s="45">
        <f t="shared" si="58"/>
        <v>3437.1813121236382</v>
      </c>
      <c r="BD459">
        <f t="shared" si="57"/>
        <v>-7428.7773256897653</v>
      </c>
      <c r="BE459">
        <f t="shared" si="59"/>
        <v>-3926.0001209248539</v>
      </c>
      <c r="BF459">
        <f t="shared" si="60"/>
        <v>-423.22291615994254</v>
      </c>
      <c r="BG459">
        <f t="shared" si="61"/>
        <v>3079.554288604968</v>
      </c>
      <c r="BH459">
        <f t="shared" si="62"/>
        <v>6582.3314933698784</v>
      </c>
      <c r="BI459">
        <f t="shared" si="63"/>
        <v>10085.108698134791</v>
      </c>
      <c r="BJ459">
        <f t="shared" si="64"/>
        <v>13587.885902899699</v>
      </c>
    </row>
    <row r="460" spans="1:62" x14ac:dyDescent="0.25">
      <c r="A460">
        <v>457</v>
      </c>
      <c r="B460" s="6">
        <v>10006.714518402754</v>
      </c>
      <c r="C460" s="44">
        <v>22316.881202536373</v>
      </c>
      <c r="D460">
        <v>7.1221799017392415</v>
      </c>
      <c r="E460">
        <v>7.2436681612616365</v>
      </c>
      <c r="F460" s="44">
        <v>12310.166684133619</v>
      </c>
      <c r="G460">
        <v>0.12148825952239495</v>
      </c>
      <c r="H460" s="45">
        <f t="shared" si="58"/>
        <v>101328.03558572986</v>
      </c>
      <c r="BD460">
        <f t="shared" si="57"/>
        <v>1310.8506518939821</v>
      </c>
      <c r="BE460">
        <f t="shared" si="59"/>
        <v>5504.7173558915947</v>
      </c>
      <c r="BF460">
        <f t="shared" si="60"/>
        <v>9698.5840598892082</v>
      </c>
      <c r="BG460">
        <f t="shared" si="61"/>
        <v>13892.45076388682</v>
      </c>
      <c r="BH460">
        <f t="shared" si="62"/>
        <v>18086.317467884433</v>
      </c>
      <c r="BI460">
        <f t="shared" si="63"/>
        <v>22280.184171882047</v>
      </c>
      <c r="BJ460">
        <f t="shared" si="64"/>
        <v>26474.05087587966</v>
      </c>
    </row>
    <row r="461" spans="1:62" x14ac:dyDescent="0.25">
      <c r="A461">
        <v>458</v>
      </c>
      <c r="B461" s="6">
        <v>5617.1385352058005</v>
      </c>
      <c r="C461" s="44">
        <v>17618.851134193301</v>
      </c>
      <c r="D461">
        <v>5.1127861145207758</v>
      </c>
      <c r="E461">
        <v>5.9115219753430015</v>
      </c>
      <c r="F461" s="44">
        <v>12001.7125989875</v>
      </c>
      <c r="G461">
        <v>0.7987358608222257</v>
      </c>
      <c r="H461" s="45">
        <f t="shared" si="58"/>
        <v>15025.884259951508</v>
      </c>
      <c r="BD461">
        <f t="shared" si="57"/>
        <v>-11702.725386521644</v>
      </c>
      <c r="BE461">
        <f t="shared" si="59"/>
        <v>-11095.28408890967</v>
      </c>
      <c r="BF461">
        <f t="shared" si="60"/>
        <v>-10487.842791297695</v>
      </c>
      <c r="BG461">
        <f t="shared" si="61"/>
        <v>-9880.4014936857202</v>
      </c>
      <c r="BH461">
        <f t="shared" si="62"/>
        <v>-9272.9601960737455</v>
      </c>
      <c r="BI461">
        <f t="shared" si="63"/>
        <v>-8665.5188984617707</v>
      </c>
      <c r="BJ461">
        <f t="shared" si="64"/>
        <v>-8058.077600849796</v>
      </c>
    </row>
    <row r="462" spans="1:62" x14ac:dyDescent="0.25">
      <c r="A462">
        <v>459</v>
      </c>
      <c r="B462" s="6">
        <v>43716.563185825711</v>
      </c>
      <c r="C462" s="44">
        <v>32744.979532841731</v>
      </c>
      <c r="D462">
        <v>8.6445777247421223</v>
      </c>
      <c r="E462">
        <v>9.3568607123271939</v>
      </c>
      <c r="F462" s="44">
        <v>-10971.58365298398</v>
      </c>
      <c r="G462">
        <v>0.71228298758507158</v>
      </c>
      <c r="H462" s="45">
        <f t="shared" si="58"/>
        <v>-15403.405450103619</v>
      </c>
      <c r="BD462">
        <f t="shared" si="57"/>
        <v>-8008.0332948763717</v>
      </c>
      <c r="BE462">
        <f t="shared" si="59"/>
        <v>-4014.353990765243</v>
      </c>
      <c r="BF462">
        <f t="shared" si="60"/>
        <v>-20.674686654114339</v>
      </c>
      <c r="BG462">
        <f t="shared" si="61"/>
        <v>3973.0046174570143</v>
      </c>
      <c r="BH462">
        <f t="shared" si="62"/>
        <v>7966.6839215681412</v>
      </c>
      <c r="BI462">
        <f t="shared" si="63"/>
        <v>11960.363225679272</v>
      </c>
      <c r="BJ462">
        <f t="shared" si="64"/>
        <v>15954.042529790398</v>
      </c>
    </row>
    <row r="463" spans="1:62" x14ac:dyDescent="0.25">
      <c r="A463">
        <v>460</v>
      </c>
      <c r="B463" s="6">
        <v>24323.149417031374</v>
      </c>
      <c r="C463" s="44">
        <v>27208.442541215776</v>
      </c>
      <c r="D463">
        <v>6.634153521850279</v>
      </c>
      <c r="E463">
        <v>7.057917719879697</v>
      </c>
      <c r="F463" s="44">
        <v>2885.2931241844017</v>
      </c>
      <c r="G463">
        <v>0.423764198029418</v>
      </c>
      <c r="H463" s="45">
        <f t="shared" si="58"/>
        <v>6808.7231946482243</v>
      </c>
      <c r="BD463">
        <f t="shared" si="57"/>
        <v>14532.998590909338</v>
      </c>
      <c r="BE463">
        <f t="shared" si="59"/>
        <v>18094.413528834695</v>
      </c>
      <c r="BF463">
        <f t="shared" si="60"/>
        <v>21655.828466760053</v>
      </c>
      <c r="BG463">
        <f t="shared" si="61"/>
        <v>25217.24340468541</v>
      </c>
      <c r="BH463">
        <f t="shared" si="62"/>
        <v>28778.658342610768</v>
      </c>
      <c r="BI463">
        <f t="shared" si="63"/>
        <v>32340.073280536126</v>
      </c>
      <c r="BJ463">
        <f t="shared" si="64"/>
        <v>35901.488218461483</v>
      </c>
    </row>
    <row r="464" spans="1:62" x14ac:dyDescent="0.25">
      <c r="A464">
        <v>461</v>
      </c>
      <c r="B464" s="6">
        <v>17500.563283333828</v>
      </c>
      <c r="C464" s="44">
        <v>15242.24007885824</v>
      </c>
      <c r="D464">
        <v>7.9312115432441797</v>
      </c>
      <c r="E464">
        <v>8.6522189999757373</v>
      </c>
      <c r="F464" s="44">
        <v>-2258.3232044755878</v>
      </c>
      <c r="G464">
        <v>0.72100745673155764</v>
      </c>
      <c r="H464" s="45">
        <f t="shared" si="58"/>
        <v>-3132.1773213177694</v>
      </c>
      <c r="BD464">
        <f t="shared" si="57"/>
        <v>-766.47213403731166</v>
      </c>
      <c r="BE464">
        <f t="shared" si="59"/>
        <v>1352.3488561097784</v>
      </c>
      <c r="BF464">
        <f t="shared" si="60"/>
        <v>3471.1698462568684</v>
      </c>
      <c r="BG464">
        <f t="shared" si="61"/>
        <v>5589.9908364039584</v>
      </c>
      <c r="BH464">
        <f t="shared" si="62"/>
        <v>7708.8118265510493</v>
      </c>
      <c r="BI464">
        <f t="shared" si="63"/>
        <v>9827.6328166981384</v>
      </c>
      <c r="BJ464">
        <f t="shared" si="64"/>
        <v>11946.453806845229</v>
      </c>
    </row>
    <row r="465" spans="1:62" x14ac:dyDescent="0.25">
      <c r="A465">
        <v>462</v>
      </c>
      <c r="B465" s="6">
        <v>22199.027649048177</v>
      </c>
      <c r="C465" s="44">
        <v>24325.663879708663</v>
      </c>
      <c r="D465">
        <v>6.6976057067231389</v>
      </c>
      <c r="E465">
        <v>7.2549870067222821</v>
      </c>
      <c r="F465" s="44">
        <v>2126.636230660486</v>
      </c>
      <c r="G465">
        <v>0.55738129999914321</v>
      </c>
      <c r="H465" s="45">
        <f t="shared" si="58"/>
        <v>3815.4064922231064</v>
      </c>
      <c r="BD465">
        <f t="shared" si="57"/>
        <v>5863.3604881333758</v>
      </c>
      <c r="BE465">
        <f t="shared" si="59"/>
        <v>9468.3977717911639</v>
      </c>
      <c r="BF465">
        <f t="shared" si="60"/>
        <v>13073.435055448952</v>
      </c>
      <c r="BG465">
        <f t="shared" si="61"/>
        <v>16678.472339106738</v>
      </c>
      <c r="BH465">
        <f t="shared" si="62"/>
        <v>20283.509622764526</v>
      </c>
      <c r="BI465">
        <f t="shared" si="63"/>
        <v>23888.546906422314</v>
      </c>
      <c r="BJ465">
        <f t="shared" si="64"/>
        <v>27493.584190080102</v>
      </c>
    </row>
    <row r="466" spans="1:62" x14ac:dyDescent="0.25">
      <c r="A466">
        <v>463</v>
      </c>
      <c r="B466" s="6">
        <v>9473.7507060877488</v>
      </c>
      <c r="C466" s="44">
        <v>18807.221277256671</v>
      </c>
      <c r="D466">
        <v>8.4282862557375342</v>
      </c>
      <c r="E466">
        <v>8.7644277416065943</v>
      </c>
      <c r="F466" s="44">
        <v>9333.4705711689221</v>
      </c>
      <c r="G466">
        <v>0.33614148586906012</v>
      </c>
      <c r="H466" s="45">
        <f t="shared" si="58"/>
        <v>27766.494061386591</v>
      </c>
      <c r="BD466">
        <f t="shared" si="57"/>
        <v>660.27026933522984</v>
      </c>
      <c r="BE466">
        <f t="shared" si="59"/>
        <v>3447.1767693309457</v>
      </c>
      <c r="BF466">
        <f t="shared" si="60"/>
        <v>6234.083269326662</v>
      </c>
      <c r="BG466">
        <f t="shared" si="61"/>
        <v>9020.9897693223775</v>
      </c>
      <c r="BH466">
        <f t="shared" si="62"/>
        <v>11807.896269318095</v>
      </c>
      <c r="BI466">
        <f t="shared" si="63"/>
        <v>14594.80276931381</v>
      </c>
      <c r="BJ466">
        <f t="shared" si="64"/>
        <v>17381.709269309526</v>
      </c>
    </row>
    <row r="467" spans="1:62" x14ac:dyDescent="0.25">
      <c r="A467">
        <v>464</v>
      </c>
      <c r="B467" s="6">
        <v>6678.1668786107703</v>
      </c>
      <c r="C467" s="44">
        <v>19810.997295648103</v>
      </c>
      <c r="D467">
        <v>8.4219116373714318</v>
      </c>
      <c r="E467">
        <v>8.5983788403160641</v>
      </c>
      <c r="F467" s="44">
        <v>13132.830417037334</v>
      </c>
      <c r="G467">
        <v>0.17646720294463236</v>
      </c>
      <c r="H467" s="45">
        <f t="shared" si="58"/>
        <v>74420.8000007675</v>
      </c>
      <c r="BD467">
        <f t="shared" si="57"/>
        <v>-7652.7631418236215</v>
      </c>
      <c r="BE467">
        <f t="shared" si="59"/>
        <v>-5972.0557124783209</v>
      </c>
      <c r="BF467">
        <f t="shared" si="60"/>
        <v>-4291.3482831330202</v>
      </c>
      <c r="BG467">
        <f t="shared" si="61"/>
        <v>-2610.6408537877196</v>
      </c>
      <c r="BH467">
        <f t="shared" si="62"/>
        <v>-929.93342444241898</v>
      </c>
      <c r="BI467">
        <f t="shared" si="63"/>
        <v>750.77400490288164</v>
      </c>
      <c r="BJ467">
        <f t="shared" si="64"/>
        <v>2431.4814342481823</v>
      </c>
    </row>
    <row r="468" spans="1:62" x14ac:dyDescent="0.25">
      <c r="A468">
        <v>465</v>
      </c>
      <c r="B468" s="6">
        <v>15257.581369283605</v>
      </c>
      <c r="C468" s="44">
        <v>22578.076493990444</v>
      </c>
      <c r="D468">
        <v>6.67163525322451</v>
      </c>
      <c r="E468">
        <v>7.1312726092026049</v>
      </c>
      <c r="F468" s="44">
        <v>7320.4951247068384</v>
      </c>
      <c r="G468">
        <v>0.45963735597809485</v>
      </c>
      <c r="H468" s="45">
        <f t="shared" si="58"/>
        <v>15926.675735763554</v>
      </c>
      <c r="BD468">
        <f t="shared" si="57"/>
        <v>-12250.494402314172</v>
      </c>
      <c r="BE468">
        <f t="shared" si="59"/>
        <v>-11368.158387591011</v>
      </c>
      <c r="BF468">
        <f t="shared" si="60"/>
        <v>-10485.822372867849</v>
      </c>
      <c r="BG468">
        <f t="shared" si="61"/>
        <v>-9603.4863581446862</v>
      </c>
      <c r="BH468">
        <f t="shared" si="62"/>
        <v>-8721.1503434215247</v>
      </c>
      <c r="BI468">
        <f t="shared" si="63"/>
        <v>-7838.8143286983632</v>
      </c>
      <c r="BJ468">
        <f t="shared" si="64"/>
        <v>-6956.4783139752017</v>
      </c>
    </row>
    <row r="469" spans="1:62" x14ac:dyDescent="0.25">
      <c r="A469">
        <v>466</v>
      </c>
      <c r="B469" s="6">
        <v>10604.63053757317</v>
      </c>
      <c r="C469" s="44">
        <v>24422.81153552706</v>
      </c>
      <c r="D469">
        <v>6.156760654471741</v>
      </c>
      <c r="E469">
        <v>6.3896088781004732</v>
      </c>
      <c r="F469" s="44">
        <v>13818.18099795389</v>
      </c>
      <c r="G469">
        <v>0.23284822362873214</v>
      </c>
      <c r="H469" s="45">
        <f t="shared" si="58"/>
        <v>59344.15467126976</v>
      </c>
      <c r="BD469">
        <f t="shared" si="57"/>
        <v>-5022.3083448163643</v>
      </c>
      <c r="BE469">
        <f t="shared" si="59"/>
        <v>-2724.1215649258902</v>
      </c>
      <c r="BF469">
        <f t="shared" si="60"/>
        <v>-425.93478503541519</v>
      </c>
      <c r="BG469">
        <f t="shared" si="61"/>
        <v>1872.251994855058</v>
      </c>
      <c r="BH469">
        <f t="shared" si="62"/>
        <v>4170.438774745533</v>
      </c>
      <c r="BI469">
        <f t="shared" si="63"/>
        <v>6468.625554636008</v>
      </c>
      <c r="BJ469">
        <f t="shared" si="64"/>
        <v>8766.8123345264812</v>
      </c>
    </row>
    <row r="470" spans="1:62" x14ac:dyDescent="0.25">
      <c r="A470">
        <v>467</v>
      </c>
      <c r="B470" s="6">
        <v>32632.196340118237</v>
      </c>
      <c r="C470" s="44">
        <v>33230.102872582982</v>
      </c>
      <c r="D470">
        <v>7.0996197093931688</v>
      </c>
      <c r="E470">
        <v>7.4036269890719826</v>
      </c>
      <c r="F470" s="44">
        <v>597.9065324647454</v>
      </c>
      <c r="G470">
        <v>0.3040072796788138</v>
      </c>
      <c r="H470" s="45">
        <f t="shared" si="58"/>
        <v>1966.7507077344944</v>
      </c>
      <c r="BD470">
        <f t="shared" si="57"/>
        <v>-12653.93987981023</v>
      </c>
      <c r="BE470">
        <f t="shared" si="59"/>
        <v>-11489.698761666568</v>
      </c>
      <c r="BF470">
        <f t="shared" si="60"/>
        <v>-10325.457643522908</v>
      </c>
      <c r="BG470">
        <f t="shared" si="61"/>
        <v>-9161.2165253792482</v>
      </c>
      <c r="BH470">
        <f t="shared" si="62"/>
        <v>-7996.9754072355863</v>
      </c>
      <c r="BI470">
        <f t="shared" si="63"/>
        <v>-6832.7342890919263</v>
      </c>
      <c r="BJ470">
        <f t="shared" si="64"/>
        <v>-5668.4931709482653</v>
      </c>
    </row>
    <row r="471" spans="1:62" x14ac:dyDescent="0.25">
      <c r="A471">
        <v>468</v>
      </c>
      <c r="B471" s="6">
        <v>14093.636571798459</v>
      </c>
      <c r="C471" s="44">
        <v>21535.897809804443</v>
      </c>
      <c r="D471">
        <v>7.3103432468288689</v>
      </c>
      <c r="E471">
        <v>7.763493992012628</v>
      </c>
      <c r="F471" s="44">
        <v>7442.2612380059836</v>
      </c>
      <c r="G471">
        <v>0.45315074518375908</v>
      </c>
      <c r="H471" s="45">
        <f t="shared" si="58"/>
        <v>16423.367537414157</v>
      </c>
      <c r="BD471">
        <f t="shared" si="57"/>
        <v>922.12986592932361</v>
      </c>
      <c r="BE471">
        <f t="shared" si="59"/>
        <v>2442.1662643233926</v>
      </c>
      <c r="BF471">
        <f t="shared" si="60"/>
        <v>3962.2026627174619</v>
      </c>
      <c r="BG471">
        <f t="shared" si="61"/>
        <v>5482.2390611115306</v>
      </c>
      <c r="BH471">
        <f t="shared" si="62"/>
        <v>7002.2754595055994</v>
      </c>
      <c r="BI471">
        <f t="shared" si="63"/>
        <v>8522.3118578996691</v>
      </c>
      <c r="BJ471">
        <f t="shared" si="64"/>
        <v>10042.348256293737</v>
      </c>
    </row>
    <row r="472" spans="1:62" x14ac:dyDescent="0.25">
      <c r="A472">
        <v>469</v>
      </c>
      <c r="B472" s="6">
        <v>14921.052546675552</v>
      </c>
      <c r="C472" s="44">
        <v>29771.096028365359</v>
      </c>
      <c r="D472">
        <v>8.2954163942561916</v>
      </c>
      <c r="E472">
        <v>8.5094962552974387</v>
      </c>
      <c r="F472" s="44">
        <v>14850.043481689807</v>
      </c>
      <c r="G472">
        <v>0.2140798610412471</v>
      </c>
      <c r="H472" s="45">
        <f t="shared" si="58"/>
        <v>69366.840063618249</v>
      </c>
      <c r="BD472">
        <f t="shared" si="57"/>
        <v>-5176.5075120871879</v>
      </c>
      <c r="BE472">
        <f t="shared" si="59"/>
        <v>-2910.7537861683932</v>
      </c>
      <c r="BF472">
        <f t="shared" si="60"/>
        <v>-645.00006024959748</v>
      </c>
      <c r="BG472">
        <f t="shared" si="61"/>
        <v>1620.7536656691973</v>
      </c>
      <c r="BH472">
        <f t="shared" si="62"/>
        <v>3886.507391587993</v>
      </c>
      <c r="BI472">
        <f t="shared" si="63"/>
        <v>6152.2611175067887</v>
      </c>
      <c r="BJ472">
        <f t="shared" si="64"/>
        <v>8418.0148434255843</v>
      </c>
    </row>
    <row r="473" spans="1:62" x14ac:dyDescent="0.25">
      <c r="A473">
        <v>470</v>
      </c>
      <c r="B473" s="6">
        <v>19409.327735230905</v>
      </c>
      <c r="C473" s="44">
        <v>32210.106888115442</v>
      </c>
      <c r="D473">
        <v>6.1852878945509726</v>
      </c>
      <c r="E473">
        <v>6.3890286062899433</v>
      </c>
      <c r="F473" s="44">
        <v>12800.779152884537</v>
      </c>
      <c r="G473">
        <v>0.20374071173897068</v>
      </c>
      <c r="H473" s="45">
        <f t="shared" si="58"/>
        <v>62828.774100311821</v>
      </c>
      <c r="BD473">
        <f t="shared" si="57"/>
        <v>-13779.644176483571</v>
      </c>
      <c r="BE473">
        <f t="shared" si="59"/>
        <v>-12709.244871277337</v>
      </c>
      <c r="BF473">
        <f t="shared" si="60"/>
        <v>-11638.845566071101</v>
      </c>
      <c r="BG473">
        <f t="shared" si="61"/>
        <v>-10568.446260864865</v>
      </c>
      <c r="BH473">
        <f t="shared" si="62"/>
        <v>-9498.0469556586286</v>
      </c>
      <c r="BI473">
        <f t="shared" si="63"/>
        <v>-8427.6476504523926</v>
      </c>
      <c r="BJ473">
        <f t="shared" si="64"/>
        <v>-7357.2483452461584</v>
      </c>
    </row>
    <row r="474" spans="1:62" x14ac:dyDescent="0.25">
      <c r="A474">
        <v>471</v>
      </c>
      <c r="B474" s="6">
        <v>13605.878675680062</v>
      </c>
      <c r="C474" s="44">
        <v>15928.053134261892</v>
      </c>
      <c r="D474">
        <v>6.3270151402904036</v>
      </c>
      <c r="E474">
        <v>6.5705202860573673</v>
      </c>
      <c r="F474" s="44">
        <v>2322.1744585818305</v>
      </c>
      <c r="G474">
        <v>0.24350514576696369</v>
      </c>
      <c r="H474" s="45">
        <f t="shared" si="58"/>
        <v>9536.4492247903854</v>
      </c>
      <c r="BD474">
        <f t="shared" ref="BD474:BD537" si="65">($BD$3*G473)-F473</f>
        <v>-11782.075594189684</v>
      </c>
      <c r="BE474">
        <f t="shared" si="59"/>
        <v>-10763.372035494831</v>
      </c>
      <c r="BF474">
        <f t="shared" si="60"/>
        <v>-9744.6684767999777</v>
      </c>
      <c r="BG474">
        <f t="shared" si="61"/>
        <v>-8725.9649181051245</v>
      </c>
      <c r="BH474">
        <f t="shared" si="62"/>
        <v>-7707.2613594102704</v>
      </c>
      <c r="BI474">
        <f t="shared" si="63"/>
        <v>-6688.5578007154172</v>
      </c>
      <c r="BJ474">
        <f t="shared" si="64"/>
        <v>-5669.8542420205631</v>
      </c>
    </row>
    <row r="475" spans="1:62" x14ac:dyDescent="0.25">
      <c r="A475">
        <v>472</v>
      </c>
      <c r="B475" s="6">
        <v>15612.619727591551</v>
      </c>
      <c r="C475" s="44">
        <v>20239.752101847429</v>
      </c>
      <c r="D475">
        <v>6.3696517627191227</v>
      </c>
      <c r="E475">
        <v>7.7280618534941876</v>
      </c>
      <c r="F475" s="44">
        <v>4627.1323742558779</v>
      </c>
      <c r="G475">
        <v>1.3584100907750649</v>
      </c>
      <c r="H475" s="45">
        <f t="shared" si="58"/>
        <v>3406.2853373061926</v>
      </c>
      <c r="BD475">
        <f t="shared" si="65"/>
        <v>-1104.6487297470121</v>
      </c>
      <c r="BE475">
        <f t="shared" si="59"/>
        <v>112.87699908780633</v>
      </c>
      <c r="BF475">
        <f t="shared" si="60"/>
        <v>1330.4027279226248</v>
      </c>
      <c r="BG475">
        <f t="shared" si="61"/>
        <v>2547.9284567574432</v>
      </c>
      <c r="BH475">
        <f t="shared" si="62"/>
        <v>3765.4541855922616</v>
      </c>
      <c r="BI475">
        <f t="shared" si="63"/>
        <v>4982.9799144270801</v>
      </c>
      <c r="BJ475">
        <f t="shared" si="64"/>
        <v>6200.5056432618985</v>
      </c>
    </row>
    <row r="476" spans="1:62" x14ac:dyDescent="0.25">
      <c r="A476">
        <v>473</v>
      </c>
      <c r="B476" s="6">
        <v>11667.494229379858</v>
      </c>
      <c r="C476" s="44">
        <v>16739.115438416422</v>
      </c>
      <c r="D476">
        <v>5.7980737677118315</v>
      </c>
      <c r="E476">
        <v>7.3489709444636109</v>
      </c>
      <c r="F476" s="44">
        <v>5071.6212090365643</v>
      </c>
      <c r="G476">
        <v>1.5508971767517794</v>
      </c>
      <c r="H476" s="45">
        <f t="shared" si="58"/>
        <v>3270.1208597585032</v>
      </c>
      <c r="BD476">
        <f t="shared" si="65"/>
        <v>2164.9180796194469</v>
      </c>
      <c r="BE476">
        <f t="shared" si="59"/>
        <v>8956.9685334947717</v>
      </c>
      <c r="BF476">
        <f t="shared" si="60"/>
        <v>15749.018987370095</v>
      </c>
      <c r="BG476">
        <f t="shared" si="61"/>
        <v>22541.069441245421</v>
      </c>
      <c r="BH476">
        <f t="shared" si="62"/>
        <v>29333.119895120744</v>
      </c>
      <c r="BI476">
        <f t="shared" si="63"/>
        <v>36125.170348996064</v>
      </c>
      <c r="BJ476">
        <f t="shared" si="64"/>
        <v>42917.220802871394</v>
      </c>
    </row>
    <row r="477" spans="1:62" x14ac:dyDescent="0.25">
      <c r="A477">
        <v>474</v>
      </c>
      <c r="B477" s="6">
        <v>7782.6745122417788</v>
      </c>
      <c r="C477" s="44">
        <v>20272.084436684032</v>
      </c>
      <c r="D477">
        <v>6.6878890507121156</v>
      </c>
      <c r="E477">
        <v>7.0596219619624154</v>
      </c>
      <c r="F477" s="44">
        <v>12489.409924442254</v>
      </c>
      <c r="G477">
        <v>0.37173291125029984</v>
      </c>
      <c r="H477" s="45">
        <f t="shared" si="58"/>
        <v>33597.80516186991</v>
      </c>
      <c r="BD477">
        <f t="shared" si="65"/>
        <v>2682.8646747223329</v>
      </c>
      <c r="BE477">
        <f t="shared" si="59"/>
        <v>10437.35055848123</v>
      </c>
      <c r="BF477">
        <f t="shared" si="60"/>
        <v>18191.836442240128</v>
      </c>
      <c r="BG477">
        <f t="shared" si="61"/>
        <v>25946.322325999026</v>
      </c>
      <c r="BH477">
        <f t="shared" si="62"/>
        <v>33700.808209757917</v>
      </c>
      <c r="BI477">
        <f t="shared" si="63"/>
        <v>41455.294093516815</v>
      </c>
      <c r="BJ477">
        <f t="shared" si="64"/>
        <v>49209.779977275713</v>
      </c>
    </row>
    <row r="478" spans="1:62" x14ac:dyDescent="0.25">
      <c r="A478">
        <v>475</v>
      </c>
      <c r="B478" s="6">
        <v>23916.578628455343</v>
      </c>
      <c r="C478" s="44">
        <v>20749.098346737501</v>
      </c>
      <c r="D478">
        <v>6.1002621491707316</v>
      </c>
      <c r="E478">
        <v>6.8979176340776647</v>
      </c>
      <c r="F478" s="44">
        <v>-3167.4802817178424</v>
      </c>
      <c r="G478">
        <v>0.79765548490693305</v>
      </c>
      <c r="H478" s="45">
        <f t="shared" si="58"/>
        <v>-3970.9879034899513</v>
      </c>
      <c r="BD478">
        <f t="shared" si="65"/>
        <v>-10630.745368190755</v>
      </c>
      <c r="BE478">
        <f t="shared" si="59"/>
        <v>-8772.0808119392568</v>
      </c>
      <c r="BF478">
        <f t="shared" si="60"/>
        <v>-6913.4162556877563</v>
      </c>
      <c r="BG478">
        <f t="shared" si="61"/>
        <v>-5054.7516994362577</v>
      </c>
      <c r="BH478">
        <f t="shared" si="62"/>
        <v>-3196.087143184759</v>
      </c>
      <c r="BI478">
        <f t="shared" si="63"/>
        <v>-1337.4225869332586</v>
      </c>
      <c r="BJ478">
        <f t="shared" si="64"/>
        <v>521.24196931824008</v>
      </c>
    </row>
    <row r="479" spans="1:62" x14ac:dyDescent="0.25">
      <c r="A479">
        <v>476</v>
      </c>
      <c r="B479" s="6">
        <v>14492.616759052562</v>
      </c>
      <c r="C479" s="44">
        <v>21378.048986227361</v>
      </c>
      <c r="D479">
        <v>7.5398503827826433</v>
      </c>
      <c r="E479">
        <v>8.2675036595171179</v>
      </c>
      <c r="F479" s="44">
        <v>6885.4322271747988</v>
      </c>
      <c r="G479">
        <v>0.72765327673447455</v>
      </c>
      <c r="H479" s="45">
        <f t="shared" si="58"/>
        <v>9462.517997685507</v>
      </c>
      <c r="BD479">
        <f t="shared" si="65"/>
        <v>7155.7577062525079</v>
      </c>
      <c r="BE479">
        <f t="shared" si="59"/>
        <v>11144.035130787173</v>
      </c>
      <c r="BF479">
        <f t="shared" si="60"/>
        <v>15132.312555321838</v>
      </c>
      <c r="BG479">
        <f t="shared" si="61"/>
        <v>19120.589979856504</v>
      </c>
      <c r="BH479">
        <f t="shared" si="62"/>
        <v>23108.867404391171</v>
      </c>
      <c r="BI479">
        <f t="shared" si="63"/>
        <v>27097.144828925833</v>
      </c>
      <c r="BJ479">
        <f t="shared" si="64"/>
        <v>31085.4222534605</v>
      </c>
    </row>
    <row r="480" spans="1:62" x14ac:dyDescent="0.25">
      <c r="A480">
        <v>477</v>
      </c>
      <c r="B480" s="6">
        <v>17460.643499373546</v>
      </c>
      <c r="C480" s="44">
        <v>17692.82457757094</v>
      </c>
      <c r="D480">
        <v>7.1121232343075045</v>
      </c>
      <c r="E480">
        <v>7.6906421227599751</v>
      </c>
      <c r="F480" s="44">
        <v>232.18107819739453</v>
      </c>
      <c r="G480">
        <v>0.57851888845247057</v>
      </c>
      <c r="H480" s="45">
        <f t="shared" si="58"/>
        <v>401.33707443585024</v>
      </c>
      <c r="BD480">
        <f t="shared" si="65"/>
        <v>-3247.165843502426</v>
      </c>
      <c r="BE480">
        <f t="shared" si="59"/>
        <v>391.10054016994673</v>
      </c>
      <c r="BF480">
        <f t="shared" si="60"/>
        <v>4029.366923842319</v>
      </c>
      <c r="BG480">
        <f t="shared" si="61"/>
        <v>7667.6333075146922</v>
      </c>
      <c r="BH480">
        <f t="shared" si="62"/>
        <v>11305.899691187064</v>
      </c>
      <c r="BI480">
        <f t="shared" si="63"/>
        <v>14944.166074859437</v>
      </c>
      <c r="BJ480">
        <f t="shared" si="64"/>
        <v>18582.43245853181</v>
      </c>
    </row>
    <row r="481" spans="1:62" x14ac:dyDescent="0.25">
      <c r="A481">
        <v>478</v>
      </c>
      <c r="B481" s="6">
        <v>9353.1697487607053</v>
      </c>
      <c r="C481" s="44">
        <v>21560.597049042291</v>
      </c>
      <c r="D481">
        <v>7.6402967911344799</v>
      </c>
      <c r="E481">
        <v>7.9769739044195829</v>
      </c>
      <c r="F481" s="44">
        <v>12207.427300281586</v>
      </c>
      <c r="G481">
        <v>0.33667711328510297</v>
      </c>
      <c r="H481" s="45">
        <f t="shared" si="58"/>
        <v>36258.559963189902</v>
      </c>
      <c r="BD481">
        <f t="shared" si="65"/>
        <v>2660.4133640649584</v>
      </c>
      <c r="BE481">
        <f t="shared" si="59"/>
        <v>5553.0078063273113</v>
      </c>
      <c r="BF481">
        <f t="shared" si="60"/>
        <v>8445.6022485896647</v>
      </c>
      <c r="BG481">
        <f t="shared" si="61"/>
        <v>11338.196690852017</v>
      </c>
      <c r="BH481">
        <f t="shared" si="62"/>
        <v>14230.79113311437</v>
      </c>
      <c r="BI481">
        <f t="shared" si="63"/>
        <v>17123.385575376724</v>
      </c>
      <c r="BJ481">
        <f t="shared" si="64"/>
        <v>20015.980017639075</v>
      </c>
    </row>
    <row r="482" spans="1:62" x14ac:dyDescent="0.25">
      <c r="A482">
        <v>479</v>
      </c>
      <c r="B482" s="6">
        <v>9366.6440605222742</v>
      </c>
      <c r="C482" s="44">
        <v>18148.484719449938</v>
      </c>
      <c r="D482">
        <v>6.3273815972588228</v>
      </c>
      <c r="E482">
        <v>6.5411703735253486</v>
      </c>
      <c r="F482" s="44">
        <v>8781.8406589276638</v>
      </c>
      <c r="G482">
        <v>0.21378877626652582</v>
      </c>
      <c r="H482" s="45">
        <f t="shared" si="58"/>
        <v>41077.18287315296</v>
      </c>
      <c r="BD482">
        <f t="shared" si="65"/>
        <v>-10524.041733856071</v>
      </c>
      <c r="BE482">
        <f t="shared" si="59"/>
        <v>-8840.6561674305558</v>
      </c>
      <c r="BF482">
        <f t="shared" si="60"/>
        <v>-7157.2706010050415</v>
      </c>
      <c r="BG482">
        <f t="shared" si="61"/>
        <v>-5473.8850345795272</v>
      </c>
      <c r="BH482">
        <f t="shared" si="62"/>
        <v>-3790.499468154012</v>
      </c>
      <c r="BI482">
        <f t="shared" si="63"/>
        <v>-2107.1139017284968</v>
      </c>
      <c r="BJ482">
        <f t="shared" si="64"/>
        <v>-423.72833530298158</v>
      </c>
    </row>
    <row r="483" spans="1:62" x14ac:dyDescent="0.25">
      <c r="A483">
        <v>480</v>
      </c>
      <c r="B483" s="6">
        <v>24159.356821544257</v>
      </c>
      <c r="C483" s="44">
        <v>27169.336531492692</v>
      </c>
      <c r="D483">
        <v>8.2159889153703851</v>
      </c>
      <c r="E483">
        <v>8.7874142993965769</v>
      </c>
      <c r="F483" s="44">
        <v>3009.9797099484349</v>
      </c>
      <c r="G483">
        <v>0.57142538402619181</v>
      </c>
      <c r="H483" s="45">
        <f t="shared" si="58"/>
        <v>5267.4938742491522</v>
      </c>
      <c r="BD483">
        <f t="shared" si="65"/>
        <v>-7712.896777595035</v>
      </c>
      <c r="BE483">
        <f t="shared" si="59"/>
        <v>-6643.9528962624054</v>
      </c>
      <c r="BF483">
        <f t="shared" si="60"/>
        <v>-5575.0090149297766</v>
      </c>
      <c r="BG483">
        <f t="shared" si="61"/>
        <v>-4506.065133597147</v>
      </c>
      <c r="BH483">
        <f t="shared" si="62"/>
        <v>-3437.1212522645183</v>
      </c>
      <c r="BI483">
        <f t="shared" si="63"/>
        <v>-2368.1773709318895</v>
      </c>
      <c r="BJ483">
        <f t="shared" si="64"/>
        <v>-1299.2334895992599</v>
      </c>
    </row>
    <row r="484" spans="1:62" x14ac:dyDescent="0.25">
      <c r="A484">
        <v>481</v>
      </c>
      <c r="B484" s="6">
        <v>15785.79208302442</v>
      </c>
      <c r="C484" s="44">
        <v>30948.704529367133</v>
      </c>
      <c r="D484">
        <v>7.0825069221654768</v>
      </c>
      <c r="E484">
        <v>7.3073965394594742</v>
      </c>
      <c r="F484" s="44">
        <v>15162.912446342712</v>
      </c>
      <c r="G484">
        <v>0.22488961729399737</v>
      </c>
      <c r="H484" s="45">
        <f t="shared" si="58"/>
        <v>67423.799412314766</v>
      </c>
      <c r="BD484">
        <f t="shared" si="65"/>
        <v>-152.8527898174757</v>
      </c>
      <c r="BE484">
        <f t="shared" si="59"/>
        <v>2704.2741303134835</v>
      </c>
      <c r="BF484">
        <f t="shared" si="60"/>
        <v>5561.4010504444414</v>
      </c>
      <c r="BG484">
        <f t="shared" si="61"/>
        <v>8418.5279705754019</v>
      </c>
      <c r="BH484">
        <f t="shared" si="62"/>
        <v>11275.654890706361</v>
      </c>
      <c r="BI484">
        <f t="shared" si="63"/>
        <v>14132.781810837318</v>
      </c>
      <c r="BJ484">
        <f t="shared" si="64"/>
        <v>16989.90873096828</v>
      </c>
    </row>
    <row r="485" spans="1:62" x14ac:dyDescent="0.25">
      <c r="A485">
        <v>482</v>
      </c>
      <c r="B485" s="6">
        <v>10020.227168880621</v>
      </c>
      <c r="C485" s="44">
        <v>18949.164150000965</v>
      </c>
      <c r="D485">
        <v>8.4164264141631602</v>
      </c>
      <c r="E485">
        <v>8.6521747169388448</v>
      </c>
      <c r="F485" s="44">
        <v>8928.9369811203433</v>
      </c>
      <c r="G485">
        <v>0.23574830277568459</v>
      </c>
      <c r="H485" s="45">
        <f t="shared" si="58"/>
        <v>37874.872802864928</v>
      </c>
      <c r="BD485">
        <f t="shared" si="65"/>
        <v>-14038.464359872725</v>
      </c>
      <c r="BE485">
        <f t="shared" si="59"/>
        <v>-12914.016273402738</v>
      </c>
      <c r="BF485">
        <f t="shared" si="60"/>
        <v>-11789.568186932753</v>
      </c>
      <c r="BG485">
        <f t="shared" si="61"/>
        <v>-10665.120100462766</v>
      </c>
      <c r="BH485">
        <f t="shared" si="62"/>
        <v>-9540.6720139927784</v>
      </c>
      <c r="BI485">
        <f t="shared" si="63"/>
        <v>-8416.2239275227912</v>
      </c>
      <c r="BJ485">
        <f t="shared" si="64"/>
        <v>-7291.7758410528049</v>
      </c>
    </row>
    <row r="486" spans="1:62" x14ac:dyDescent="0.25">
      <c r="A486">
        <v>483</v>
      </c>
      <c r="B486" s="6">
        <v>22963.565588866208</v>
      </c>
      <c r="C486" s="44">
        <v>27096.89728855461</v>
      </c>
      <c r="D486">
        <v>8.5733094497465796</v>
      </c>
      <c r="E486">
        <v>8.9622109433630381</v>
      </c>
      <c r="F486" s="44">
        <v>4133.3316996884023</v>
      </c>
      <c r="G486">
        <v>0.38890149361645854</v>
      </c>
      <c r="H486" s="45">
        <f t="shared" si="58"/>
        <v>10628.222744150133</v>
      </c>
      <c r="BD486">
        <f t="shared" si="65"/>
        <v>-7750.1954672419206</v>
      </c>
      <c r="BE486">
        <f t="shared" si="59"/>
        <v>-6571.4539533634979</v>
      </c>
      <c r="BF486">
        <f t="shared" si="60"/>
        <v>-5392.7124394850744</v>
      </c>
      <c r="BG486">
        <f t="shared" si="61"/>
        <v>-4213.9709256066517</v>
      </c>
      <c r="BH486">
        <f t="shared" si="62"/>
        <v>-3035.2294117282281</v>
      </c>
      <c r="BI486">
        <f t="shared" si="63"/>
        <v>-1856.4878978498054</v>
      </c>
      <c r="BJ486">
        <f t="shared" si="64"/>
        <v>-677.74638397138187</v>
      </c>
    </row>
    <row r="487" spans="1:62" x14ac:dyDescent="0.25">
      <c r="A487">
        <v>484</v>
      </c>
      <c r="B487" s="6">
        <v>15556.399852040789</v>
      </c>
      <c r="C487" s="44">
        <v>19731.108647572932</v>
      </c>
      <c r="D487">
        <v>7.2137574478364543</v>
      </c>
      <c r="E487">
        <v>8.1549534683737246</v>
      </c>
      <c r="F487" s="44">
        <v>4174.7087955321422</v>
      </c>
      <c r="G487">
        <v>0.94119602053727025</v>
      </c>
      <c r="H487" s="45">
        <f t="shared" si="58"/>
        <v>4435.5359610945452</v>
      </c>
      <c r="BD487">
        <f t="shared" si="65"/>
        <v>-2188.8242316061096</v>
      </c>
      <c r="BE487">
        <f t="shared" si="59"/>
        <v>-244.31676352381692</v>
      </c>
      <c r="BF487">
        <f t="shared" si="60"/>
        <v>1700.1907045584758</v>
      </c>
      <c r="BG487">
        <f t="shared" si="61"/>
        <v>3644.6981726407685</v>
      </c>
      <c r="BH487">
        <f t="shared" si="62"/>
        <v>5589.2056407230612</v>
      </c>
      <c r="BI487">
        <f t="shared" si="63"/>
        <v>7533.7131088053538</v>
      </c>
      <c r="BJ487">
        <f t="shared" si="64"/>
        <v>9478.2205768876465</v>
      </c>
    </row>
    <row r="488" spans="1:62" x14ac:dyDescent="0.25">
      <c r="A488">
        <v>485</v>
      </c>
      <c r="B488" s="6">
        <v>14986.826314616806</v>
      </c>
      <c r="C488" s="44">
        <v>9380.1723650528602</v>
      </c>
      <c r="D488">
        <v>6.0965086874712959</v>
      </c>
      <c r="E488">
        <v>6.5615216558221103</v>
      </c>
      <c r="F488" s="44">
        <v>-5606.6539495639463</v>
      </c>
      <c r="G488">
        <v>0.4650129683508144</v>
      </c>
      <c r="H488" s="45">
        <f t="shared" si="58"/>
        <v>-12056.984065300696</v>
      </c>
      <c r="BD488">
        <f t="shared" si="65"/>
        <v>531.27130715420935</v>
      </c>
      <c r="BE488">
        <f t="shared" si="59"/>
        <v>5237.2514098405609</v>
      </c>
      <c r="BF488">
        <f t="shared" si="60"/>
        <v>9943.2315125269124</v>
      </c>
      <c r="BG488">
        <f t="shared" si="61"/>
        <v>14649.211615213264</v>
      </c>
      <c r="BH488">
        <f t="shared" si="62"/>
        <v>19355.191717899615</v>
      </c>
      <c r="BI488">
        <f t="shared" si="63"/>
        <v>24061.171820585965</v>
      </c>
      <c r="BJ488">
        <f t="shared" si="64"/>
        <v>28767.151923272315</v>
      </c>
    </row>
    <row r="489" spans="1:62" x14ac:dyDescent="0.25">
      <c r="A489">
        <v>486</v>
      </c>
      <c r="B489" s="6">
        <v>11964.744920318062</v>
      </c>
      <c r="C489" s="44">
        <v>18862.108520677284</v>
      </c>
      <c r="D489">
        <v>6.2435511377804653</v>
      </c>
      <c r="E489">
        <v>7.0743979123934215</v>
      </c>
      <c r="F489" s="44">
        <v>6897.3636003592219</v>
      </c>
      <c r="G489">
        <v>0.8308467746129562</v>
      </c>
      <c r="H489" s="45">
        <f t="shared" si="58"/>
        <v>8301.6072410852266</v>
      </c>
      <c r="BD489">
        <f t="shared" si="65"/>
        <v>7931.7187913180187</v>
      </c>
      <c r="BE489">
        <f t="shared" si="59"/>
        <v>10256.783633072089</v>
      </c>
      <c r="BF489">
        <f t="shared" si="60"/>
        <v>12581.848474826162</v>
      </c>
      <c r="BG489">
        <f t="shared" si="61"/>
        <v>14906.913316580234</v>
      </c>
      <c r="BH489">
        <f t="shared" si="62"/>
        <v>17231.978158334306</v>
      </c>
      <c r="BI489">
        <f t="shared" si="63"/>
        <v>19557.043000088379</v>
      </c>
      <c r="BJ489">
        <f t="shared" si="64"/>
        <v>21882.107841842451</v>
      </c>
    </row>
    <row r="490" spans="1:62" x14ac:dyDescent="0.25">
      <c r="A490">
        <v>487</v>
      </c>
      <c r="B490" s="6">
        <v>16056.704356294507</v>
      </c>
      <c r="C490" s="44">
        <v>24044.946848232772</v>
      </c>
      <c r="D490">
        <v>7.626084043793723</v>
      </c>
      <c r="E490">
        <v>7.971157685023317</v>
      </c>
      <c r="F490" s="44">
        <v>7988.2424919382647</v>
      </c>
      <c r="G490">
        <v>0.34507364122959405</v>
      </c>
      <c r="H490" s="45">
        <f t="shared" si="58"/>
        <v>23149.384761681358</v>
      </c>
      <c r="BD490">
        <f t="shared" si="65"/>
        <v>-2743.1297272944412</v>
      </c>
      <c r="BE490">
        <f t="shared" si="59"/>
        <v>1411.1041457703395</v>
      </c>
      <c r="BF490">
        <f t="shared" si="60"/>
        <v>5565.3380188351202</v>
      </c>
      <c r="BG490">
        <f t="shared" si="61"/>
        <v>9719.5718918999009</v>
      </c>
      <c r="BH490">
        <f t="shared" si="62"/>
        <v>13873.805764964683</v>
      </c>
      <c r="BI490">
        <f t="shared" si="63"/>
        <v>18028.039638029462</v>
      </c>
      <c r="BJ490">
        <f t="shared" si="64"/>
        <v>22182.273511094245</v>
      </c>
    </row>
    <row r="491" spans="1:62" x14ac:dyDescent="0.25">
      <c r="A491">
        <v>488</v>
      </c>
      <c r="B491" s="6">
        <v>8281.5491171929243</v>
      </c>
      <c r="C491" s="44">
        <v>15057.940578094223</v>
      </c>
      <c r="D491">
        <v>7.5042825467752623</v>
      </c>
      <c r="E491">
        <v>7.8710421180024088</v>
      </c>
      <c r="F491" s="44">
        <v>6776.3914609012991</v>
      </c>
      <c r="G491">
        <v>0.36675957122714653</v>
      </c>
      <c r="H491" s="45">
        <f t="shared" si="58"/>
        <v>18476.386146455745</v>
      </c>
      <c r="BD491">
        <f t="shared" si="65"/>
        <v>-6262.8742857902944</v>
      </c>
      <c r="BE491">
        <f t="shared" si="59"/>
        <v>-4537.506079642324</v>
      </c>
      <c r="BF491">
        <f t="shared" si="60"/>
        <v>-2812.1378734943537</v>
      </c>
      <c r="BG491">
        <f t="shared" si="61"/>
        <v>-1086.7696673463834</v>
      </c>
      <c r="BH491">
        <f t="shared" si="62"/>
        <v>638.59853880158698</v>
      </c>
      <c r="BI491">
        <f t="shared" si="63"/>
        <v>2363.9667449495573</v>
      </c>
      <c r="BJ491">
        <f t="shared" si="64"/>
        <v>4089.3349510975277</v>
      </c>
    </row>
    <row r="492" spans="1:62" x14ac:dyDescent="0.25">
      <c r="A492">
        <v>489</v>
      </c>
      <c r="B492" s="6">
        <v>10549.156301482832</v>
      </c>
      <c r="C492" s="44">
        <v>20673.684346592938</v>
      </c>
      <c r="D492">
        <v>8.959296409970321</v>
      </c>
      <c r="E492">
        <v>9.3838149775005331</v>
      </c>
      <c r="F492" s="44">
        <v>10124.528045110106</v>
      </c>
      <c r="G492">
        <v>0.42451856753021211</v>
      </c>
      <c r="H492" s="45">
        <f t="shared" si="58"/>
        <v>23849.435147237851</v>
      </c>
      <c r="BD492">
        <f t="shared" si="65"/>
        <v>-4942.5936047655669</v>
      </c>
      <c r="BE492">
        <f t="shared" si="59"/>
        <v>-3108.7957486298337</v>
      </c>
      <c r="BF492">
        <f t="shared" si="60"/>
        <v>-1274.9978924941015</v>
      </c>
      <c r="BG492">
        <f t="shared" si="61"/>
        <v>558.79996364163162</v>
      </c>
      <c r="BH492">
        <f t="shared" si="62"/>
        <v>2392.5978197773638</v>
      </c>
      <c r="BI492">
        <f t="shared" si="63"/>
        <v>4226.3956759130961</v>
      </c>
      <c r="BJ492">
        <f t="shared" si="64"/>
        <v>6060.1935320488301</v>
      </c>
    </row>
    <row r="493" spans="1:62" x14ac:dyDescent="0.25">
      <c r="A493">
        <v>490</v>
      </c>
      <c r="B493" s="6">
        <v>24209.427290374206</v>
      </c>
      <c r="C493" s="44">
        <v>26898.229087676096</v>
      </c>
      <c r="D493">
        <v>8.0498529623321726</v>
      </c>
      <c r="E493">
        <v>8.3015510359445503</v>
      </c>
      <c r="F493" s="44">
        <v>2688.8017973018905</v>
      </c>
      <c r="G493">
        <v>0.25169807361237773</v>
      </c>
      <c r="H493" s="45">
        <f t="shared" si="58"/>
        <v>10682.647501874499</v>
      </c>
      <c r="BD493">
        <f t="shared" si="65"/>
        <v>-8001.9352074590461</v>
      </c>
      <c r="BE493">
        <f t="shared" si="59"/>
        <v>-5879.3423698079851</v>
      </c>
      <c r="BF493">
        <f t="shared" si="60"/>
        <v>-3756.7495321569249</v>
      </c>
      <c r="BG493">
        <f t="shared" si="61"/>
        <v>-1634.1566945058639</v>
      </c>
      <c r="BH493">
        <f t="shared" si="62"/>
        <v>488.43614314519618</v>
      </c>
      <c r="BI493">
        <f t="shared" si="63"/>
        <v>2611.0289807962563</v>
      </c>
      <c r="BJ493">
        <f t="shared" si="64"/>
        <v>4733.6218184473182</v>
      </c>
    </row>
    <row r="494" spans="1:62" x14ac:dyDescent="0.25">
      <c r="A494">
        <v>491</v>
      </c>
      <c r="B494" s="6">
        <v>6180.2839678699511</v>
      </c>
      <c r="C494" s="44">
        <v>18843.662893579425</v>
      </c>
      <c r="D494">
        <v>6.7523099868312091</v>
      </c>
      <c r="E494">
        <v>7.2829904747342242</v>
      </c>
      <c r="F494" s="44">
        <v>12663.378925709474</v>
      </c>
      <c r="G494">
        <v>0.53068048790301514</v>
      </c>
      <c r="H494" s="45">
        <f t="shared" si="58"/>
        <v>23862.529741292801</v>
      </c>
      <c r="BD494">
        <f t="shared" si="65"/>
        <v>-1430.3114292400019</v>
      </c>
      <c r="BE494">
        <f t="shared" si="59"/>
        <v>-171.82106117811327</v>
      </c>
      <c r="BF494">
        <f t="shared" si="60"/>
        <v>1086.6693068837753</v>
      </c>
      <c r="BG494">
        <f t="shared" si="61"/>
        <v>2345.1596749456639</v>
      </c>
      <c r="BH494">
        <f t="shared" si="62"/>
        <v>3603.650043007553</v>
      </c>
      <c r="BI494">
        <f t="shared" si="63"/>
        <v>4862.1404110694411</v>
      </c>
      <c r="BJ494">
        <f t="shared" si="64"/>
        <v>6120.6307791313302</v>
      </c>
    </row>
    <row r="495" spans="1:62" x14ac:dyDescent="0.25">
      <c r="A495">
        <v>492</v>
      </c>
      <c r="B495" s="6">
        <v>9119.2672704510442</v>
      </c>
      <c r="C495" s="44">
        <v>21148.549582954998</v>
      </c>
      <c r="D495">
        <v>7.5476982437638664</v>
      </c>
      <c r="E495">
        <v>8.0081271463660588</v>
      </c>
      <c r="F495" s="44">
        <v>12029.282312503954</v>
      </c>
      <c r="G495">
        <v>0.46042890260219238</v>
      </c>
      <c r="H495" s="45">
        <f t="shared" si="58"/>
        <v>26126.25368329055</v>
      </c>
      <c r="BD495">
        <f t="shared" si="65"/>
        <v>-10009.976486194399</v>
      </c>
      <c r="BE495">
        <f t="shared" si="59"/>
        <v>-7356.5740466793222</v>
      </c>
      <c r="BF495">
        <f t="shared" si="60"/>
        <v>-4703.1716071642468</v>
      </c>
      <c r="BG495">
        <f t="shared" si="61"/>
        <v>-2049.7691676491704</v>
      </c>
      <c r="BH495">
        <f t="shared" si="62"/>
        <v>603.63327186590504</v>
      </c>
      <c r="BI495">
        <f t="shared" si="63"/>
        <v>3257.0357113809805</v>
      </c>
      <c r="BJ495">
        <f t="shared" si="64"/>
        <v>5910.438150896056</v>
      </c>
    </row>
    <row r="496" spans="1:62" x14ac:dyDescent="0.25">
      <c r="A496">
        <v>493</v>
      </c>
      <c r="B496" s="6">
        <v>10470.553162248885</v>
      </c>
      <c r="C496" s="44">
        <v>16074.71938858214</v>
      </c>
      <c r="D496">
        <v>7.4638896958929877</v>
      </c>
      <c r="E496">
        <v>7.7596608403794081</v>
      </c>
      <c r="F496" s="44">
        <v>5604.1662263332546</v>
      </c>
      <c r="G496">
        <v>0.29577114448642039</v>
      </c>
      <c r="H496" s="45">
        <f t="shared" si="58"/>
        <v>18947.643577822233</v>
      </c>
      <c r="BD496">
        <f t="shared" si="65"/>
        <v>-9727.1377994929917</v>
      </c>
      <c r="BE496">
        <f t="shared" si="59"/>
        <v>-7424.9932864820303</v>
      </c>
      <c r="BF496">
        <f t="shared" si="60"/>
        <v>-5122.8487734710679</v>
      </c>
      <c r="BG496">
        <f t="shared" si="61"/>
        <v>-2820.7042604601065</v>
      </c>
      <c r="BH496">
        <f t="shared" si="62"/>
        <v>-518.5597474491442</v>
      </c>
      <c r="BI496">
        <f t="shared" si="63"/>
        <v>1783.5847655618181</v>
      </c>
      <c r="BJ496">
        <f t="shared" si="64"/>
        <v>4085.7292785727786</v>
      </c>
    </row>
    <row r="497" spans="1:62" x14ac:dyDescent="0.25">
      <c r="A497">
        <v>494</v>
      </c>
      <c r="B497" s="6">
        <v>24827.492433938525</v>
      </c>
      <c r="C497" s="44">
        <v>27890.247901675215</v>
      </c>
      <c r="D497">
        <v>6.3697923383292663</v>
      </c>
      <c r="E497">
        <v>6.4950106291252956</v>
      </c>
      <c r="F497" s="44">
        <v>3062.7554677366898</v>
      </c>
      <c r="G497">
        <v>0.12521829079602931</v>
      </c>
      <c r="H497" s="45">
        <f t="shared" si="58"/>
        <v>24459.329769367927</v>
      </c>
      <c r="BD497">
        <f t="shared" si="65"/>
        <v>-4125.3105039011525</v>
      </c>
      <c r="BE497">
        <f t="shared" si="59"/>
        <v>-2646.4547814690509</v>
      </c>
      <c r="BF497">
        <f t="shared" si="60"/>
        <v>-1167.5990590369483</v>
      </c>
      <c r="BG497">
        <f t="shared" si="61"/>
        <v>311.25666339515283</v>
      </c>
      <c r="BH497">
        <f t="shared" si="62"/>
        <v>1790.1123858272549</v>
      </c>
      <c r="BI497">
        <f t="shared" si="63"/>
        <v>3268.9681082593579</v>
      </c>
      <c r="BJ497">
        <f t="shared" si="64"/>
        <v>4747.8238306914591</v>
      </c>
    </row>
    <row r="498" spans="1:62" x14ac:dyDescent="0.25">
      <c r="A498">
        <v>495</v>
      </c>
      <c r="B498" s="6">
        <v>7648.487818544907</v>
      </c>
      <c r="C498" s="44">
        <v>19806.426191345494</v>
      </c>
      <c r="D498">
        <v>6.6323520293879046</v>
      </c>
      <c r="E498">
        <v>7.4194330954377019</v>
      </c>
      <c r="F498" s="44">
        <v>12157.938372800587</v>
      </c>
      <c r="G498">
        <v>0.78708106604979733</v>
      </c>
      <c r="H498" s="45">
        <f t="shared" si="58"/>
        <v>15446.869321630174</v>
      </c>
      <c r="BD498">
        <f t="shared" si="65"/>
        <v>-2436.6640137565432</v>
      </c>
      <c r="BE498">
        <f t="shared" si="59"/>
        <v>-1810.5725597763967</v>
      </c>
      <c r="BF498">
        <f t="shared" si="60"/>
        <v>-1184.4811057962502</v>
      </c>
      <c r="BG498">
        <f t="shared" si="61"/>
        <v>-558.38965181610365</v>
      </c>
      <c r="BH498">
        <f t="shared" si="62"/>
        <v>67.701802164042874</v>
      </c>
      <c r="BI498">
        <f t="shared" si="63"/>
        <v>693.7932561441894</v>
      </c>
      <c r="BJ498">
        <f t="shared" si="64"/>
        <v>1319.8847101243364</v>
      </c>
    </row>
    <row r="499" spans="1:62" x14ac:dyDescent="0.25">
      <c r="A499">
        <v>496</v>
      </c>
      <c r="B499" s="6">
        <v>22275.95327993908</v>
      </c>
      <c r="C499" s="44">
        <v>32059.643148478728</v>
      </c>
      <c r="D499">
        <v>7.0278584472743537</v>
      </c>
      <c r="E499">
        <v>7.3870586832656207</v>
      </c>
      <c r="F499" s="44">
        <v>9783.6898685396482</v>
      </c>
      <c r="G499">
        <v>0.35920023599126694</v>
      </c>
      <c r="H499" s="45">
        <f t="shared" si="58"/>
        <v>27237.426059980411</v>
      </c>
      <c r="BD499">
        <f t="shared" si="65"/>
        <v>-8222.5330425516004</v>
      </c>
      <c r="BE499">
        <f t="shared" si="59"/>
        <v>-4287.1277123026139</v>
      </c>
      <c r="BF499">
        <f t="shared" si="60"/>
        <v>-351.72238205362737</v>
      </c>
      <c r="BG499">
        <f t="shared" si="61"/>
        <v>3583.6829481953591</v>
      </c>
      <c r="BH499">
        <f t="shared" si="62"/>
        <v>7519.0882784443475</v>
      </c>
      <c r="BI499">
        <f t="shared" si="63"/>
        <v>11454.493608693332</v>
      </c>
      <c r="BJ499">
        <f t="shared" si="64"/>
        <v>15389.89893894232</v>
      </c>
    </row>
    <row r="500" spans="1:62" x14ac:dyDescent="0.25">
      <c r="A500">
        <v>497</v>
      </c>
      <c r="B500" s="6">
        <v>18470.553541081503</v>
      </c>
      <c r="C500" s="44">
        <v>24281.286427246501</v>
      </c>
      <c r="D500">
        <v>7.3303768233119442</v>
      </c>
      <c r="E500">
        <v>7.9376633016720852</v>
      </c>
      <c r="F500" s="44">
        <v>5810.7328861649985</v>
      </c>
      <c r="G500">
        <v>0.60728647836014105</v>
      </c>
      <c r="H500" s="45">
        <f t="shared" si="58"/>
        <v>9568.3554520360012</v>
      </c>
      <c r="BD500">
        <f t="shared" si="65"/>
        <v>-7987.6886885833137</v>
      </c>
      <c r="BE500">
        <f t="shared" si="59"/>
        <v>-6191.6875086269793</v>
      </c>
      <c r="BF500">
        <f t="shared" si="60"/>
        <v>-4395.6863286706439</v>
      </c>
      <c r="BG500">
        <f t="shared" si="61"/>
        <v>-2599.6851487143094</v>
      </c>
      <c r="BH500">
        <f t="shared" si="62"/>
        <v>-803.68396875797407</v>
      </c>
      <c r="BI500">
        <f t="shared" si="63"/>
        <v>992.31721119836038</v>
      </c>
      <c r="BJ500">
        <f t="shared" si="64"/>
        <v>2788.3183911546948</v>
      </c>
    </row>
    <row r="501" spans="1:62" x14ac:dyDescent="0.25">
      <c r="A501">
        <v>498</v>
      </c>
      <c r="B501" s="6">
        <v>13755.929784783548</v>
      </c>
      <c r="C501" s="44">
        <v>22616.806474720372</v>
      </c>
      <c r="D501">
        <v>7.5946859661259021</v>
      </c>
      <c r="E501">
        <v>7.7759617380210413</v>
      </c>
      <c r="F501" s="44">
        <v>8860.8766899368238</v>
      </c>
      <c r="G501">
        <v>0.18127577189513921</v>
      </c>
      <c r="H501" s="45">
        <f t="shared" si="58"/>
        <v>48880.645203168613</v>
      </c>
      <c r="BD501">
        <f t="shared" si="65"/>
        <v>-2774.3004943642932</v>
      </c>
      <c r="BE501">
        <f t="shared" si="59"/>
        <v>262.13189743641215</v>
      </c>
      <c r="BF501">
        <f t="shared" si="60"/>
        <v>3298.5642892371179</v>
      </c>
      <c r="BG501">
        <f t="shared" si="61"/>
        <v>6334.9966810378228</v>
      </c>
      <c r="BH501">
        <f t="shared" si="62"/>
        <v>9371.4290728385276</v>
      </c>
      <c r="BI501">
        <f t="shared" si="63"/>
        <v>12407.861464639234</v>
      </c>
      <c r="BJ501">
        <f t="shared" si="64"/>
        <v>15444.293856439937</v>
      </c>
    </row>
    <row r="502" spans="1:62" x14ac:dyDescent="0.25">
      <c r="A502">
        <v>499</v>
      </c>
      <c r="B502" s="6">
        <v>21588.224434236028</v>
      </c>
      <c r="C502" s="44">
        <v>27025.992526436337</v>
      </c>
      <c r="D502">
        <v>7.6134375036451871</v>
      </c>
      <c r="E502">
        <v>9.1532347308341322</v>
      </c>
      <c r="F502" s="44">
        <v>5437.7680922003092</v>
      </c>
      <c r="G502">
        <v>1.5397972271889451</v>
      </c>
      <c r="H502" s="45">
        <f t="shared" si="58"/>
        <v>3531.4832344045085</v>
      </c>
      <c r="BD502">
        <f t="shared" si="65"/>
        <v>-7954.4978304611277</v>
      </c>
      <c r="BE502">
        <f t="shared" si="59"/>
        <v>-7048.1189709854316</v>
      </c>
      <c r="BF502">
        <f t="shared" si="60"/>
        <v>-6141.7401115097355</v>
      </c>
      <c r="BG502">
        <f t="shared" si="61"/>
        <v>-5235.3612520340394</v>
      </c>
      <c r="BH502">
        <f t="shared" si="62"/>
        <v>-4328.9823925583432</v>
      </c>
      <c r="BI502">
        <f t="shared" si="63"/>
        <v>-3422.6035330826471</v>
      </c>
      <c r="BJ502">
        <f t="shared" si="64"/>
        <v>-2516.224673606951</v>
      </c>
    </row>
    <row r="503" spans="1:62" x14ac:dyDescent="0.25">
      <c r="A503">
        <v>500</v>
      </c>
      <c r="B503" s="6">
        <v>12354.707127068899</v>
      </c>
      <c r="C503" s="44">
        <v>18722.149476544357</v>
      </c>
      <c r="D503">
        <v>6.6723684422636627</v>
      </c>
      <c r="E503">
        <v>7.3593389321417755</v>
      </c>
      <c r="F503" s="44">
        <v>6367.4423494754574</v>
      </c>
      <c r="G503">
        <v>0.68697048987811282</v>
      </c>
      <c r="H503" s="45">
        <f t="shared" si="58"/>
        <v>9268.8731805717216</v>
      </c>
      <c r="BD503">
        <f t="shared" si="65"/>
        <v>2261.2180437444158</v>
      </c>
      <c r="BE503">
        <f t="shared" si="59"/>
        <v>9960.2041796891408</v>
      </c>
      <c r="BF503">
        <f t="shared" si="60"/>
        <v>17659.190315633867</v>
      </c>
      <c r="BG503">
        <f t="shared" si="61"/>
        <v>25358.176451578591</v>
      </c>
      <c r="BH503">
        <f t="shared" si="62"/>
        <v>33057.162587523315</v>
      </c>
      <c r="BI503">
        <f t="shared" si="63"/>
        <v>40756.148723468039</v>
      </c>
      <c r="BJ503">
        <f t="shared" si="64"/>
        <v>48455.134859412763</v>
      </c>
    </row>
    <row r="504" spans="1:62" x14ac:dyDescent="0.25">
      <c r="A504">
        <v>501</v>
      </c>
      <c r="B504" s="6">
        <v>9284.1459930476867</v>
      </c>
      <c r="C504" s="44">
        <v>24619.182156171151</v>
      </c>
      <c r="D504">
        <v>7.9227105850236033</v>
      </c>
      <c r="E504">
        <v>8.0785391482938156</v>
      </c>
      <c r="F504" s="44">
        <v>15335.036163123465</v>
      </c>
      <c r="G504">
        <v>0.15582856327021233</v>
      </c>
      <c r="H504" s="45">
        <f t="shared" si="58"/>
        <v>98409.661497885725</v>
      </c>
      <c r="BD504">
        <f t="shared" si="65"/>
        <v>-2932.5899000848931</v>
      </c>
      <c r="BE504">
        <f t="shared" si="59"/>
        <v>502.2625493056712</v>
      </c>
      <c r="BF504">
        <f t="shared" si="60"/>
        <v>3937.1149986962355</v>
      </c>
      <c r="BG504">
        <f t="shared" si="61"/>
        <v>7371.9674480867998</v>
      </c>
      <c r="BH504">
        <f t="shared" si="62"/>
        <v>10806.819897477364</v>
      </c>
      <c r="BI504">
        <f t="shared" si="63"/>
        <v>14241.672346867928</v>
      </c>
      <c r="BJ504">
        <f t="shared" si="64"/>
        <v>17676.524796258491</v>
      </c>
    </row>
    <row r="505" spans="1:62" x14ac:dyDescent="0.25">
      <c r="A505">
        <v>502</v>
      </c>
      <c r="B505" s="6">
        <v>22877.394968444722</v>
      </c>
      <c r="C505" s="44">
        <v>14960.115138190133</v>
      </c>
      <c r="D505">
        <v>9.2194299947529981</v>
      </c>
      <c r="E505">
        <v>9.7640081685036826</v>
      </c>
      <c r="F505" s="44">
        <v>-7917.2798302545889</v>
      </c>
      <c r="G505">
        <v>0.54457817375068451</v>
      </c>
      <c r="H505" s="45">
        <f t="shared" si="58"/>
        <v>-14538.371554125542</v>
      </c>
      <c r="BD505">
        <f t="shared" si="65"/>
        <v>-14555.893346772404</v>
      </c>
      <c r="BE505">
        <f t="shared" si="59"/>
        <v>-13776.750530421341</v>
      </c>
      <c r="BF505">
        <f t="shared" si="60"/>
        <v>-12997.60771407028</v>
      </c>
      <c r="BG505">
        <f t="shared" si="61"/>
        <v>-12218.464897719219</v>
      </c>
      <c r="BH505">
        <f t="shared" si="62"/>
        <v>-11439.322081368156</v>
      </c>
      <c r="BI505">
        <f t="shared" si="63"/>
        <v>-10660.179265017094</v>
      </c>
      <c r="BJ505">
        <f t="shared" si="64"/>
        <v>-9881.0364486660328</v>
      </c>
    </row>
    <row r="506" spans="1:62" x14ac:dyDescent="0.25">
      <c r="A506">
        <v>503</v>
      </c>
      <c r="B506" s="6">
        <v>10833.835178602169</v>
      </c>
      <c r="C506" s="44">
        <v>21281.359933983971</v>
      </c>
      <c r="D506">
        <v>6.7767229432533975</v>
      </c>
      <c r="E506">
        <v>7.0623826775879985</v>
      </c>
      <c r="F506" s="44">
        <v>10447.524755381803</v>
      </c>
      <c r="G506">
        <v>0.28565973433460101</v>
      </c>
      <c r="H506" s="45">
        <f t="shared" si="58"/>
        <v>36573.319581486176</v>
      </c>
      <c r="BD506">
        <f t="shared" si="65"/>
        <v>10640.170699008011</v>
      </c>
      <c r="BE506">
        <f t="shared" si="59"/>
        <v>13363.061567761433</v>
      </c>
      <c r="BF506">
        <f t="shared" si="60"/>
        <v>16085.952436514857</v>
      </c>
      <c r="BG506">
        <f t="shared" si="61"/>
        <v>18808.843305268281</v>
      </c>
      <c r="BH506">
        <f t="shared" si="62"/>
        <v>21531.734174021702</v>
      </c>
      <c r="BI506">
        <f t="shared" si="63"/>
        <v>24254.625042775122</v>
      </c>
      <c r="BJ506">
        <f t="shared" si="64"/>
        <v>26977.515911528546</v>
      </c>
    </row>
    <row r="507" spans="1:62" x14ac:dyDescent="0.25">
      <c r="A507">
        <v>504</v>
      </c>
      <c r="B507" s="6">
        <v>11906.953113650206</v>
      </c>
      <c r="C507" s="44">
        <v>29784.440186887194</v>
      </c>
      <c r="D507">
        <v>6.3981112453047082</v>
      </c>
      <c r="E507">
        <v>6.4853067720641455</v>
      </c>
      <c r="F507" s="44">
        <v>17877.487073236989</v>
      </c>
      <c r="G507">
        <v>8.7195526759437314E-2</v>
      </c>
      <c r="H507" s="45">
        <f t="shared" si="58"/>
        <v>205027.57122574616</v>
      </c>
      <c r="BD507">
        <f t="shared" si="65"/>
        <v>-9019.2260837087979</v>
      </c>
      <c r="BE507">
        <f t="shared" si="59"/>
        <v>-7590.9274120357923</v>
      </c>
      <c r="BF507">
        <f t="shared" si="60"/>
        <v>-6162.6287403627875</v>
      </c>
      <c r="BG507">
        <f t="shared" si="61"/>
        <v>-4734.3300686897819</v>
      </c>
      <c r="BH507">
        <f t="shared" si="62"/>
        <v>-3306.0313970167772</v>
      </c>
      <c r="BI507">
        <f t="shared" si="63"/>
        <v>-1877.7327253437725</v>
      </c>
      <c r="BJ507">
        <f t="shared" si="64"/>
        <v>-449.43405367076775</v>
      </c>
    </row>
    <row r="508" spans="1:62" x14ac:dyDescent="0.25">
      <c r="A508">
        <v>505</v>
      </c>
      <c r="B508" s="6">
        <v>17971.554210056878</v>
      </c>
      <c r="C508" s="44">
        <v>34302.520472939592</v>
      </c>
      <c r="D508">
        <v>8.5654664461133194</v>
      </c>
      <c r="E508">
        <v>8.6739575604543759</v>
      </c>
      <c r="F508" s="44">
        <v>16330.966262882714</v>
      </c>
      <c r="G508">
        <v>0.10849111434105652</v>
      </c>
      <c r="H508" s="45">
        <f t="shared" si="58"/>
        <v>150528.14566494458</v>
      </c>
      <c r="BD508">
        <f t="shared" si="65"/>
        <v>-17441.509439439804</v>
      </c>
      <c r="BE508">
        <f t="shared" si="59"/>
        <v>-17005.531805642615</v>
      </c>
      <c r="BF508">
        <f t="shared" si="60"/>
        <v>-16569.55417184543</v>
      </c>
      <c r="BG508">
        <f t="shared" si="61"/>
        <v>-16133.576538048243</v>
      </c>
      <c r="BH508">
        <f t="shared" si="62"/>
        <v>-15697.598904251056</v>
      </c>
      <c r="BI508">
        <f t="shared" si="63"/>
        <v>-15261.62127045387</v>
      </c>
      <c r="BJ508">
        <f t="shared" si="64"/>
        <v>-14825.643636656683</v>
      </c>
    </row>
    <row r="509" spans="1:62" x14ac:dyDescent="0.25">
      <c r="A509">
        <v>506</v>
      </c>
      <c r="B509" s="6">
        <v>9415.9108180212315</v>
      </c>
      <c r="C509" s="44">
        <v>23682.017520336914</v>
      </c>
      <c r="D509">
        <v>7.6767578649988568</v>
      </c>
      <c r="E509">
        <v>7.8347303439518186</v>
      </c>
      <c r="F509" s="44">
        <v>14266.106702315683</v>
      </c>
      <c r="G509">
        <v>0.15797247895296174</v>
      </c>
      <c r="H509" s="45">
        <f t="shared" si="58"/>
        <v>90307.544686714653</v>
      </c>
      <c r="BD509">
        <f t="shared" si="65"/>
        <v>-15788.510691177431</v>
      </c>
      <c r="BE509">
        <f t="shared" si="59"/>
        <v>-15246.055119472148</v>
      </c>
      <c r="BF509">
        <f t="shared" si="60"/>
        <v>-14703.599547766866</v>
      </c>
      <c r="BG509">
        <f t="shared" si="61"/>
        <v>-14161.143976061583</v>
      </c>
      <c r="BH509">
        <f t="shared" si="62"/>
        <v>-13618.6884043563</v>
      </c>
      <c r="BI509">
        <f t="shared" si="63"/>
        <v>-13076.232832651018</v>
      </c>
      <c r="BJ509">
        <f t="shared" si="64"/>
        <v>-12533.777260945735</v>
      </c>
    </row>
    <row r="510" spans="1:62" x14ac:dyDescent="0.25">
      <c r="A510">
        <v>507</v>
      </c>
      <c r="B510" s="6">
        <v>14774.513988260598</v>
      </c>
      <c r="C510" s="44">
        <v>22050.003847909094</v>
      </c>
      <c r="D510">
        <v>6.6002747837920541</v>
      </c>
      <c r="E510">
        <v>6.7465020070309922</v>
      </c>
      <c r="F510" s="44">
        <v>7275.4898596484963</v>
      </c>
      <c r="G510">
        <v>0.14622722323893811</v>
      </c>
      <c r="H510" s="45">
        <f t="shared" si="58"/>
        <v>49754.68793358816</v>
      </c>
      <c r="BD510">
        <f t="shared" si="65"/>
        <v>-13476.244307550875</v>
      </c>
      <c r="BE510">
        <f t="shared" si="59"/>
        <v>-12686.381912786066</v>
      </c>
      <c r="BF510">
        <f t="shared" si="60"/>
        <v>-11896.519518021258</v>
      </c>
      <c r="BG510">
        <f t="shared" si="61"/>
        <v>-11106.657123256449</v>
      </c>
      <c r="BH510">
        <f t="shared" si="62"/>
        <v>-10316.794728491639</v>
      </c>
      <c r="BI510">
        <f t="shared" si="63"/>
        <v>-9526.9323337268306</v>
      </c>
      <c r="BJ510">
        <f t="shared" si="64"/>
        <v>-8737.0699389620222</v>
      </c>
    </row>
    <row r="511" spans="1:62" x14ac:dyDescent="0.25">
      <c r="A511">
        <v>508</v>
      </c>
      <c r="B511" s="6">
        <v>9952.7556125080919</v>
      </c>
      <c r="C511" s="44">
        <v>18501.963709741034</v>
      </c>
      <c r="D511">
        <v>7.1959051715826732</v>
      </c>
      <c r="E511">
        <v>7.3614908151415204</v>
      </c>
      <c r="F511" s="44">
        <v>8549.2080972329422</v>
      </c>
      <c r="G511">
        <v>0.1655856435588472</v>
      </c>
      <c r="H511" s="45">
        <f t="shared" si="58"/>
        <v>51630.128756872902</v>
      </c>
      <c r="BD511">
        <f t="shared" si="65"/>
        <v>-6544.3537434538057</v>
      </c>
      <c r="BE511">
        <f t="shared" si="59"/>
        <v>-5813.217627259115</v>
      </c>
      <c r="BF511">
        <f t="shared" si="60"/>
        <v>-5082.0815110644253</v>
      </c>
      <c r="BG511">
        <f t="shared" si="61"/>
        <v>-4350.9453948697337</v>
      </c>
      <c r="BH511">
        <f t="shared" si="62"/>
        <v>-3619.8092786750435</v>
      </c>
      <c r="BI511">
        <f t="shared" si="63"/>
        <v>-2888.6731624803533</v>
      </c>
      <c r="BJ511">
        <f t="shared" si="64"/>
        <v>-2157.5370462856627</v>
      </c>
    </row>
    <row r="512" spans="1:62" x14ac:dyDescent="0.25">
      <c r="A512">
        <v>509</v>
      </c>
      <c r="B512" s="6">
        <v>5262.5480436186217</v>
      </c>
      <c r="C512" s="44">
        <v>13528.425214300218</v>
      </c>
      <c r="D512">
        <v>7.3664084760006512</v>
      </c>
      <c r="E512">
        <v>7.64986483635494</v>
      </c>
      <c r="F512" s="44">
        <v>8265.8771706815969</v>
      </c>
      <c r="G512">
        <v>0.28345636035428878</v>
      </c>
      <c r="H512" s="45">
        <f t="shared" si="58"/>
        <v>29161.022036514452</v>
      </c>
      <c r="BD512">
        <f t="shared" si="65"/>
        <v>-7721.2798794387063</v>
      </c>
      <c r="BE512">
        <f t="shared" si="59"/>
        <v>-6893.3516616444704</v>
      </c>
      <c r="BF512">
        <f t="shared" si="60"/>
        <v>-6065.4234438502344</v>
      </c>
      <c r="BG512">
        <f t="shared" si="61"/>
        <v>-5237.4952260559985</v>
      </c>
      <c r="BH512">
        <f t="shared" si="62"/>
        <v>-4409.5670082617626</v>
      </c>
      <c r="BI512">
        <f t="shared" si="63"/>
        <v>-3581.6387904675266</v>
      </c>
      <c r="BJ512">
        <f t="shared" si="64"/>
        <v>-2753.7105726732907</v>
      </c>
    </row>
    <row r="513" spans="1:62" x14ac:dyDescent="0.25">
      <c r="A513">
        <v>510</v>
      </c>
      <c r="B513" s="6">
        <v>19380.978585809244</v>
      </c>
      <c r="C513" s="44">
        <v>28617.141963815699</v>
      </c>
      <c r="D513">
        <v>6.7270566433363532</v>
      </c>
      <c r="E513">
        <v>7.1336671664655666</v>
      </c>
      <c r="F513" s="44">
        <v>9236.1633780064549</v>
      </c>
      <c r="G513">
        <v>0.40661052312921342</v>
      </c>
      <c r="H513" s="45">
        <f t="shared" si="58"/>
        <v>22715.013145568224</v>
      </c>
      <c r="BD513">
        <f t="shared" si="65"/>
        <v>-6848.5953689101534</v>
      </c>
      <c r="BE513">
        <f t="shared" si="59"/>
        <v>-5431.313567138709</v>
      </c>
      <c r="BF513">
        <f t="shared" si="60"/>
        <v>-4014.0317653672655</v>
      </c>
      <c r="BG513">
        <f t="shared" si="61"/>
        <v>-2596.7499635958211</v>
      </c>
      <c r="BH513">
        <f t="shared" si="62"/>
        <v>-1179.4681618243776</v>
      </c>
      <c r="BI513">
        <f t="shared" si="63"/>
        <v>237.81363994706589</v>
      </c>
      <c r="BJ513">
        <f t="shared" si="64"/>
        <v>1655.0954417185112</v>
      </c>
    </row>
    <row r="514" spans="1:62" x14ac:dyDescent="0.25">
      <c r="A514">
        <v>511</v>
      </c>
      <c r="B514" s="6">
        <v>16160.289931854921</v>
      </c>
      <c r="C514" s="44">
        <v>26508.116814794103</v>
      </c>
      <c r="D514">
        <v>6.4263443880308673</v>
      </c>
      <c r="E514">
        <v>6.5152883113847393</v>
      </c>
      <c r="F514" s="44">
        <v>10347.826882939182</v>
      </c>
      <c r="G514">
        <v>8.8943923353872023E-2</v>
      </c>
      <c r="H514" s="45">
        <f t="shared" si="58"/>
        <v>116341.02131709829</v>
      </c>
      <c r="BD514">
        <f t="shared" si="65"/>
        <v>-7203.1107623603875</v>
      </c>
      <c r="BE514">
        <f t="shared" si="59"/>
        <v>-5170.0581467143202</v>
      </c>
      <c r="BF514">
        <f t="shared" si="60"/>
        <v>-3137.0055310682537</v>
      </c>
      <c r="BG514">
        <f t="shared" si="61"/>
        <v>-1103.9529154221864</v>
      </c>
      <c r="BH514">
        <f t="shared" si="62"/>
        <v>929.09970022388006</v>
      </c>
      <c r="BI514">
        <f t="shared" si="63"/>
        <v>2962.1523158699474</v>
      </c>
      <c r="BJ514">
        <f t="shared" si="64"/>
        <v>4995.2049315160148</v>
      </c>
    </row>
    <row r="515" spans="1:62" x14ac:dyDescent="0.25">
      <c r="A515">
        <v>512</v>
      </c>
      <c r="B515" s="6">
        <v>12926.41064028905</v>
      </c>
      <c r="C515" s="44">
        <v>18998.100967244467</v>
      </c>
      <c r="D515">
        <v>4.9777218724872245</v>
      </c>
      <c r="E515">
        <v>5.7103898452953175</v>
      </c>
      <c r="F515" s="44">
        <v>6071.6903269554168</v>
      </c>
      <c r="G515">
        <v>0.73266797280809293</v>
      </c>
      <c r="H515" s="45">
        <f t="shared" si="58"/>
        <v>8287.0966826685199</v>
      </c>
      <c r="BD515">
        <f t="shared" si="65"/>
        <v>-9903.1072661698217</v>
      </c>
      <c r="BE515">
        <f t="shared" si="59"/>
        <v>-9458.3876494004617</v>
      </c>
      <c r="BF515">
        <f t="shared" si="60"/>
        <v>-9013.6680326311016</v>
      </c>
      <c r="BG515">
        <f t="shared" si="61"/>
        <v>-8568.9484158617415</v>
      </c>
      <c r="BH515">
        <f t="shared" si="62"/>
        <v>-8124.2287990923815</v>
      </c>
      <c r="BI515">
        <f t="shared" si="63"/>
        <v>-7679.5091823230214</v>
      </c>
      <c r="BJ515">
        <f t="shared" si="64"/>
        <v>-7234.7895655536613</v>
      </c>
    </row>
    <row r="516" spans="1:62" x14ac:dyDescent="0.25">
      <c r="A516">
        <v>513</v>
      </c>
      <c r="B516" s="6">
        <v>17781.177410897988</v>
      </c>
      <c r="C516" s="44">
        <v>16801.979602780248</v>
      </c>
      <c r="D516">
        <v>7.8598314442770292</v>
      </c>
      <c r="E516">
        <v>8.1053730732044436</v>
      </c>
      <c r="F516" s="44">
        <v>-979.19780811774035</v>
      </c>
      <c r="G516">
        <v>0.24554162892741438</v>
      </c>
      <c r="H516" s="45">
        <f t="shared" ref="H516:H579" si="66">F516/G516</f>
        <v>-3987.9095548690248</v>
      </c>
      <c r="BD516">
        <f t="shared" si="65"/>
        <v>-2408.350462914952</v>
      </c>
      <c r="BE516">
        <f t="shared" si="59"/>
        <v>1254.9894011255128</v>
      </c>
      <c r="BF516">
        <f t="shared" si="60"/>
        <v>4918.3292651659776</v>
      </c>
      <c r="BG516">
        <f t="shared" si="61"/>
        <v>8581.6691292064424</v>
      </c>
      <c r="BH516">
        <f t="shared" si="62"/>
        <v>12245.008993246905</v>
      </c>
      <c r="BI516">
        <f t="shared" si="63"/>
        <v>15908.348857287372</v>
      </c>
      <c r="BJ516">
        <f t="shared" si="64"/>
        <v>19571.688721327835</v>
      </c>
    </row>
    <row r="517" spans="1:62" x14ac:dyDescent="0.25">
      <c r="A517">
        <v>514</v>
      </c>
      <c r="B517" s="6">
        <v>25810.92951282765</v>
      </c>
      <c r="C517" s="44">
        <v>39244.951735509829</v>
      </c>
      <c r="D517">
        <v>8.1237553256998947</v>
      </c>
      <c r="E517">
        <v>8.7048811436132905</v>
      </c>
      <c r="F517" s="44">
        <v>13434.022222682179</v>
      </c>
      <c r="G517">
        <v>0.58112581791339579</v>
      </c>
      <c r="H517" s="45">
        <f t="shared" si="66"/>
        <v>23117.235215806963</v>
      </c>
      <c r="BD517">
        <f t="shared" si="65"/>
        <v>2206.9059527548125</v>
      </c>
      <c r="BE517">
        <f t="shared" ref="BE517:BE580" si="67">($BE$3*G516)-F516</f>
        <v>3434.6140973918841</v>
      </c>
      <c r="BF517">
        <f t="shared" ref="BF517:BF580" si="68">($BF$3*G516)-F516</f>
        <v>4662.3222420289567</v>
      </c>
      <c r="BG517">
        <f t="shared" ref="BG517:BG580" si="69">($BG$3*G516)-F516</f>
        <v>5890.0303866660279</v>
      </c>
      <c r="BH517">
        <f t="shared" ref="BH517:BH580" si="70">($BH$3*G516)-F516</f>
        <v>7117.7385313031</v>
      </c>
      <c r="BI517">
        <f t="shared" ref="BI517:BI580" si="71">($BI$3*G516)-F516</f>
        <v>8345.446675940173</v>
      </c>
      <c r="BJ517">
        <f t="shared" ref="BJ517:BJ580" si="72">($BJ$3*G516)-F516</f>
        <v>9573.1548205772433</v>
      </c>
    </row>
    <row r="518" spans="1:62" x14ac:dyDescent="0.25">
      <c r="A518">
        <v>515</v>
      </c>
      <c r="B518" s="6">
        <v>12708.866527406921</v>
      </c>
      <c r="C518" s="44">
        <v>29031.430592264838</v>
      </c>
      <c r="D518">
        <v>8.1391654913926423</v>
      </c>
      <c r="E518">
        <v>8.2206324662943402</v>
      </c>
      <c r="F518" s="44">
        <v>16322.564064857917</v>
      </c>
      <c r="G518">
        <v>8.1466974901697853E-2</v>
      </c>
      <c r="H518" s="45">
        <f t="shared" si="66"/>
        <v>200358.04796426458</v>
      </c>
      <c r="BD518">
        <f t="shared" si="65"/>
        <v>-10528.3931331152</v>
      </c>
      <c r="BE518">
        <f t="shared" si="67"/>
        <v>-7622.7640435482208</v>
      </c>
      <c r="BF518">
        <f t="shared" si="68"/>
        <v>-4717.1349539812418</v>
      </c>
      <c r="BG518">
        <f t="shared" si="69"/>
        <v>-1811.5058644142628</v>
      </c>
      <c r="BH518">
        <f t="shared" si="70"/>
        <v>1094.1232251527163</v>
      </c>
      <c r="BI518">
        <f t="shared" si="71"/>
        <v>3999.7523147196953</v>
      </c>
      <c r="BJ518">
        <f t="shared" si="72"/>
        <v>6905.3814042866725</v>
      </c>
    </row>
    <row r="519" spans="1:62" x14ac:dyDescent="0.25">
      <c r="A519">
        <v>516</v>
      </c>
      <c r="B519" s="6">
        <v>13772.633418846213</v>
      </c>
      <c r="C519" s="44">
        <v>18696.763513460151</v>
      </c>
      <c r="D519">
        <v>7.0310214565389328</v>
      </c>
      <c r="E519">
        <v>7.4023739141206502</v>
      </c>
      <c r="F519" s="44">
        <v>4924.1300946139381</v>
      </c>
      <c r="G519">
        <v>0.37135245758171731</v>
      </c>
      <c r="H519" s="45">
        <f t="shared" si="66"/>
        <v>13259.990594058119</v>
      </c>
      <c r="BD519">
        <f t="shared" si="65"/>
        <v>-15915.229190349428</v>
      </c>
      <c r="BE519">
        <f t="shared" si="67"/>
        <v>-15507.894315840938</v>
      </c>
      <c r="BF519">
        <f t="shared" si="68"/>
        <v>-15100.559441332449</v>
      </c>
      <c r="BG519">
        <f t="shared" si="69"/>
        <v>-14693.224566823959</v>
      </c>
      <c r="BH519">
        <f t="shared" si="70"/>
        <v>-14285.889692315472</v>
      </c>
      <c r="BI519">
        <f t="shared" si="71"/>
        <v>-13878.554817806982</v>
      </c>
      <c r="BJ519">
        <f t="shared" si="72"/>
        <v>-13471.219943298493</v>
      </c>
    </row>
    <row r="520" spans="1:62" x14ac:dyDescent="0.25">
      <c r="A520">
        <v>517</v>
      </c>
      <c r="B520" s="6">
        <v>16289.691450221904</v>
      </c>
      <c r="C520" s="44">
        <v>25353.449893527897</v>
      </c>
      <c r="D520">
        <v>6.7118613115542818</v>
      </c>
      <c r="E520">
        <v>6.8771529330933454</v>
      </c>
      <c r="F520" s="44">
        <v>9063.7584433059928</v>
      </c>
      <c r="G520">
        <v>0.16529162153906363</v>
      </c>
      <c r="H520" s="45">
        <f t="shared" si="66"/>
        <v>54834.953876739244</v>
      </c>
      <c r="BD520">
        <f t="shared" si="65"/>
        <v>-3067.3678067053515</v>
      </c>
      <c r="BE520">
        <f t="shared" si="67"/>
        <v>-1210.605518796765</v>
      </c>
      <c r="BF520">
        <f t="shared" si="68"/>
        <v>646.15676911182163</v>
      </c>
      <c r="BG520">
        <f t="shared" si="69"/>
        <v>2502.9190570204082</v>
      </c>
      <c r="BH520">
        <f t="shared" si="70"/>
        <v>4359.6813449289948</v>
      </c>
      <c r="BI520">
        <f t="shared" si="71"/>
        <v>6216.4436328375814</v>
      </c>
      <c r="BJ520">
        <f t="shared" si="72"/>
        <v>8073.205920746168</v>
      </c>
    </row>
    <row r="521" spans="1:62" x14ac:dyDescent="0.25">
      <c r="A521">
        <v>518</v>
      </c>
      <c r="B521" s="6">
        <v>9943.7437581561171</v>
      </c>
      <c r="C521" s="44">
        <v>23985.30165851894</v>
      </c>
      <c r="D521">
        <v>6.2555560494258797</v>
      </c>
      <c r="E521">
        <v>6.5447735269260834</v>
      </c>
      <c r="F521" s="44">
        <v>14041.557900362823</v>
      </c>
      <c r="G521">
        <v>0.28921747750020366</v>
      </c>
      <c r="H521" s="45">
        <f t="shared" si="66"/>
        <v>48550.17069413772</v>
      </c>
      <c r="BD521">
        <f t="shared" si="65"/>
        <v>-8237.3003356106747</v>
      </c>
      <c r="BE521">
        <f t="shared" si="67"/>
        <v>-7410.8422279153565</v>
      </c>
      <c r="BF521">
        <f t="shared" si="68"/>
        <v>-6584.3841202200383</v>
      </c>
      <c r="BG521">
        <f t="shared" si="69"/>
        <v>-5757.9260125247201</v>
      </c>
      <c r="BH521">
        <f t="shared" si="70"/>
        <v>-4931.467904829402</v>
      </c>
      <c r="BI521">
        <f t="shared" si="71"/>
        <v>-4105.0097971340838</v>
      </c>
      <c r="BJ521">
        <f t="shared" si="72"/>
        <v>-3278.5516894387656</v>
      </c>
    </row>
    <row r="522" spans="1:62" x14ac:dyDescent="0.25">
      <c r="A522">
        <v>519</v>
      </c>
      <c r="B522" s="6">
        <v>11095.39203803981</v>
      </c>
      <c r="C522" s="44">
        <v>23793.447640416569</v>
      </c>
      <c r="D522">
        <v>6.9177984512345612</v>
      </c>
      <c r="E522">
        <v>7.2853092975334288</v>
      </c>
      <c r="F522" s="44">
        <v>12698.055602376759</v>
      </c>
      <c r="G522">
        <v>0.36751084629886765</v>
      </c>
      <c r="H522" s="45">
        <f t="shared" si="66"/>
        <v>34551.512507063337</v>
      </c>
      <c r="BD522">
        <f t="shared" si="65"/>
        <v>-12595.470512861804</v>
      </c>
      <c r="BE522">
        <f t="shared" si="67"/>
        <v>-11149.383125360786</v>
      </c>
      <c r="BF522">
        <f t="shared" si="68"/>
        <v>-9703.2957378597675</v>
      </c>
      <c r="BG522">
        <f t="shared" si="69"/>
        <v>-8257.2083503587492</v>
      </c>
      <c r="BH522">
        <f t="shared" si="70"/>
        <v>-6811.1209628577317</v>
      </c>
      <c r="BI522">
        <f t="shared" si="71"/>
        <v>-5365.0335753567124</v>
      </c>
      <c r="BJ522">
        <f t="shared" si="72"/>
        <v>-3918.946187855694</v>
      </c>
    </row>
    <row r="523" spans="1:62" x14ac:dyDescent="0.25">
      <c r="A523">
        <v>520</v>
      </c>
      <c r="B523" s="6">
        <v>16254.23393879849</v>
      </c>
      <c r="C523" s="44">
        <v>26192.281691078198</v>
      </c>
      <c r="D523">
        <v>6.765101269506574</v>
      </c>
      <c r="E523">
        <v>6.9384732394454254</v>
      </c>
      <c r="F523" s="44">
        <v>9938.0477522797082</v>
      </c>
      <c r="G523">
        <v>0.1733719699388514</v>
      </c>
      <c r="H523" s="45">
        <f t="shared" si="66"/>
        <v>57322.11357917243</v>
      </c>
      <c r="BD523">
        <f t="shared" si="65"/>
        <v>-10860.501370882421</v>
      </c>
      <c r="BE523">
        <f t="shared" si="67"/>
        <v>-9022.9471393880813</v>
      </c>
      <c r="BF523">
        <f t="shared" si="68"/>
        <v>-7185.3929078937435</v>
      </c>
      <c r="BG523">
        <f t="shared" si="69"/>
        <v>-5347.8386763994058</v>
      </c>
      <c r="BH523">
        <f t="shared" si="70"/>
        <v>-3510.2844449050663</v>
      </c>
      <c r="BI523">
        <f t="shared" si="71"/>
        <v>-1672.7302134107285</v>
      </c>
      <c r="BJ523">
        <f t="shared" si="72"/>
        <v>164.82401808360919</v>
      </c>
    </row>
    <row r="524" spans="1:62" x14ac:dyDescent="0.25">
      <c r="A524">
        <v>521</v>
      </c>
      <c r="B524" s="6">
        <v>17014.804750027208</v>
      </c>
      <c r="C524" s="44">
        <v>21782.644602593653</v>
      </c>
      <c r="D524">
        <v>7.6250909940388638</v>
      </c>
      <c r="E524">
        <v>8.0541733909134798</v>
      </c>
      <c r="F524" s="44">
        <v>4767.8398525664452</v>
      </c>
      <c r="G524">
        <v>0.42908239687461602</v>
      </c>
      <c r="H524" s="45">
        <f t="shared" si="66"/>
        <v>11111.711613654652</v>
      </c>
      <c r="BD524">
        <f t="shared" si="65"/>
        <v>-9071.1879025854505</v>
      </c>
      <c r="BE524">
        <f t="shared" si="67"/>
        <v>-8204.3280528911946</v>
      </c>
      <c r="BF524">
        <f t="shared" si="68"/>
        <v>-7337.4682031969369</v>
      </c>
      <c r="BG524">
        <f t="shared" si="69"/>
        <v>-6470.6083535026801</v>
      </c>
      <c r="BH524">
        <f t="shared" si="70"/>
        <v>-5603.7485038084233</v>
      </c>
      <c r="BI524">
        <f t="shared" si="71"/>
        <v>-4736.8886541141665</v>
      </c>
      <c r="BJ524">
        <f t="shared" si="72"/>
        <v>-3870.0288044199096</v>
      </c>
    </row>
    <row r="525" spans="1:62" x14ac:dyDescent="0.25">
      <c r="A525">
        <v>522</v>
      </c>
      <c r="B525" s="6">
        <v>14995.68666820957</v>
      </c>
      <c r="C525" s="44">
        <v>20169.738428049746</v>
      </c>
      <c r="D525">
        <v>6.5010881325847576</v>
      </c>
      <c r="E525">
        <v>7.0865152748425579</v>
      </c>
      <c r="F525" s="44">
        <v>5174.0517598401766</v>
      </c>
      <c r="G525">
        <v>0.58542714225780035</v>
      </c>
      <c r="H525" s="45">
        <f t="shared" si="66"/>
        <v>8838.0797307852135</v>
      </c>
      <c r="BD525">
        <f t="shared" si="65"/>
        <v>-2622.4278681933652</v>
      </c>
      <c r="BE525">
        <f t="shared" si="67"/>
        <v>-477.01588382028513</v>
      </c>
      <c r="BF525">
        <f t="shared" si="68"/>
        <v>1668.3961005527954</v>
      </c>
      <c r="BG525">
        <f t="shared" si="69"/>
        <v>3813.8080849258749</v>
      </c>
      <c r="BH525">
        <f t="shared" si="70"/>
        <v>5959.2200692989554</v>
      </c>
      <c r="BI525">
        <f t="shared" si="71"/>
        <v>8104.6320536720359</v>
      </c>
      <c r="BJ525">
        <f t="shared" si="72"/>
        <v>10250.044038045116</v>
      </c>
    </row>
    <row r="526" spans="1:62" x14ac:dyDescent="0.25">
      <c r="A526">
        <v>523</v>
      </c>
      <c r="B526" s="6">
        <v>8756.7198239056779</v>
      </c>
      <c r="C526" s="44">
        <v>18658.903827835537</v>
      </c>
      <c r="D526">
        <v>5.6422148512432884</v>
      </c>
      <c r="E526">
        <v>5.8276032762503833</v>
      </c>
      <c r="F526" s="44">
        <v>9902.1840039298586</v>
      </c>
      <c r="G526">
        <v>0.18538842500709496</v>
      </c>
      <c r="H526" s="45">
        <f t="shared" si="66"/>
        <v>53413.172928951171</v>
      </c>
      <c r="BD526">
        <f t="shared" si="65"/>
        <v>-2246.9160485511748</v>
      </c>
      <c r="BE526">
        <f t="shared" si="67"/>
        <v>680.21966273782709</v>
      </c>
      <c r="BF526">
        <f t="shared" si="68"/>
        <v>3607.3553740268289</v>
      </c>
      <c r="BG526">
        <f t="shared" si="69"/>
        <v>6534.4910853158308</v>
      </c>
      <c r="BH526">
        <f t="shared" si="70"/>
        <v>9461.6267966048326</v>
      </c>
      <c r="BI526">
        <f t="shared" si="71"/>
        <v>12388.762507893834</v>
      </c>
      <c r="BJ526">
        <f t="shared" si="72"/>
        <v>15315.898219182835</v>
      </c>
    </row>
    <row r="527" spans="1:62" x14ac:dyDescent="0.25">
      <c r="A527">
        <v>524</v>
      </c>
      <c r="B527" s="6">
        <v>19792.856772135056</v>
      </c>
      <c r="C527" s="44">
        <v>25036.175962973699</v>
      </c>
      <c r="D527">
        <v>7.5681950938867733</v>
      </c>
      <c r="E527">
        <v>7.9649403076972813</v>
      </c>
      <c r="F527" s="44">
        <v>5243.3191908386434</v>
      </c>
      <c r="G527">
        <v>0.39674521381050809</v>
      </c>
      <c r="H527" s="45">
        <f t="shared" si="66"/>
        <v>13215.834768312889</v>
      </c>
      <c r="BD527">
        <f t="shared" si="65"/>
        <v>-8975.2418788943833</v>
      </c>
      <c r="BE527">
        <f t="shared" si="67"/>
        <v>-8048.2997538589088</v>
      </c>
      <c r="BF527">
        <f t="shared" si="68"/>
        <v>-7121.3576288234344</v>
      </c>
      <c r="BG527">
        <f t="shared" si="69"/>
        <v>-6194.4155037879591</v>
      </c>
      <c r="BH527">
        <f t="shared" si="70"/>
        <v>-5267.4733787524847</v>
      </c>
      <c r="BI527">
        <f t="shared" si="71"/>
        <v>-4340.5312537170103</v>
      </c>
      <c r="BJ527">
        <f t="shared" si="72"/>
        <v>-3413.5891286815349</v>
      </c>
    </row>
    <row r="528" spans="1:62" x14ac:dyDescent="0.25">
      <c r="A528">
        <v>525</v>
      </c>
      <c r="B528" s="6">
        <v>28645.866955198391</v>
      </c>
      <c r="C528" s="44">
        <v>29577.935028561878</v>
      </c>
      <c r="D528">
        <v>8.3042725442592058</v>
      </c>
      <c r="E528">
        <v>8.6431745163753764</v>
      </c>
      <c r="F528" s="44">
        <v>932.0680733634872</v>
      </c>
      <c r="G528">
        <v>0.33890197211617057</v>
      </c>
      <c r="H528" s="45">
        <f t="shared" si="66"/>
        <v>2750.2586294894386</v>
      </c>
      <c r="BD528">
        <f t="shared" si="65"/>
        <v>-3259.593121786103</v>
      </c>
      <c r="BE528">
        <f t="shared" si="67"/>
        <v>-1275.8670527335626</v>
      </c>
      <c r="BF528">
        <f t="shared" si="68"/>
        <v>707.85901631897832</v>
      </c>
      <c r="BG528">
        <f t="shared" si="69"/>
        <v>2691.5850853715183</v>
      </c>
      <c r="BH528">
        <f t="shared" si="70"/>
        <v>4675.3111544240583</v>
      </c>
      <c r="BI528">
        <f t="shared" si="71"/>
        <v>6659.0372234766</v>
      </c>
      <c r="BJ528">
        <f t="shared" si="72"/>
        <v>8642.76329252914</v>
      </c>
    </row>
    <row r="529" spans="1:62" x14ac:dyDescent="0.25">
      <c r="A529">
        <v>526</v>
      </c>
      <c r="B529" s="6">
        <v>14169.949967074672</v>
      </c>
      <c r="C529" s="44">
        <v>21019.739017491913</v>
      </c>
      <c r="D529">
        <v>6.664678656604198</v>
      </c>
      <c r="E529">
        <v>6.9175583043373061</v>
      </c>
      <c r="F529" s="44">
        <v>6849.789050417241</v>
      </c>
      <c r="G529">
        <v>0.25287964773310811</v>
      </c>
      <c r="H529" s="45">
        <f t="shared" si="66"/>
        <v>27087.150396723828</v>
      </c>
      <c r="BD529">
        <f t="shared" si="65"/>
        <v>762.44178721736557</v>
      </c>
      <c r="BE529">
        <f t="shared" si="67"/>
        <v>2456.9516477982183</v>
      </c>
      <c r="BF529">
        <f t="shared" si="68"/>
        <v>4151.4615083790713</v>
      </c>
      <c r="BG529">
        <f t="shared" si="69"/>
        <v>5845.9713689599239</v>
      </c>
      <c r="BH529">
        <f t="shared" si="70"/>
        <v>7540.4812295407773</v>
      </c>
      <c r="BI529">
        <f t="shared" si="71"/>
        <v>9234.9910901216299</v>
      </c>
      <c r="BJ529">
        <f t="shared" si="72"/>
        <v>10929.500950702482</v>
      </c>
    </row>
    <row r="530" spans="1:62" x14ac:dyDescent="0.25">
      <c r="A530">
        <v>527</v>
      </c>
      <c r="B530" s="6">
        <v>23981.098847221147</v>
      </c>
      <c r="C530" s="44">
        <v>34546.801826657305</v>
      </c>
      <c r="D530">
        <v>7.6031378277199044</v>
      </c>
      <c r="E530">
        <v>7.7005783903047114</v>
      </c>
      <c r="F530" s="44">
        <v>10565.702979436159</v>
      </c>
      <c r="G530">
        <v>9.7440562584806933E-2</v>
      </c>
      <c r="H530" s="45">
        <f t="shared" si="66"/>
        <v>108432.28630007498</v>
      </c>
      <c r="BD530">
        <f t="shared" si="65"/>
        <v>-5585.3908117517003</v>
      </c>
      <c r="BE530">
        <f t="shared" si="67"/>
        <v>-4320.9925730861596</v>
      </c>
      <c r="BF530">
        <f t="shared" si="68"/>
        <v>-3056.5943344206194</v>
      </c>
      <c r="BG530">
        <f t="shared" si="69"/>
        <v>-1792.1960957550791</v>
      </c>
      <c r="BH530">
        <f t="shared" si="70"/>
        <v>-527.79785708953841</v>
      </c>
      <c r="BI530">
        <f t="shared" si="71"/>
        <v>736.60038157600229</v>
      </c>
      <c r="BJ530">
        <f t="shared" si="72"/>
        <v>2000.9986202415439</v>
      </c>
    </row>
    <row r="531" spans="1:62" x14ac:dyDescent="0.25">
      <c r="A531">
        <v>528</v>
      </c>
      <c r="B531" s="6">
        <v>18205.553110758119</v>
      </c>
      <c r="C531" s="44">
        <v>24156.512511109766</v>
      </c>
      <c r="D531">
        <v>6.9989944151245451</v>
      </c>
      <c r="E531">
        <v>7.1000065368406986</v>
      </c>
      <c r="F531" s="44">
        <v>5950.9594003516468</v>
      </c>
      <c r="G531">
        <v>0.10101212171615348</v>
      </c>
      <c r="H531" s="45">
        <f t="shared" si="66"/>
        <v>58913.319503118524</v>
      </c>
      <c r="BD531">
        <f t="shared" si="65"/>
        <v>-10078.500166512124</v>
      </c>
      <c r="BE531">
        <f t="shared" si="67"/>
        <v>-9591.2973535880901</v>
      </c>
      <c r="BF531">
        <f t="shared" si="68"/>
        <v>-9104.0945406640549</v>
      </c>
      <c r="BG531">
        <f t="shared" si="69"/>
        <v>-8616.8917277400196</v>
      </c>
      <c r="BH531">
        <f t="shared" si="70"/>
        <v>-8129.6889148159853</v>
      </c>
      <c r="BI531">
        <f t="shared" si="71"/>
        <v>-7642.486101891951</v>
      </c>
      <c r="BJ531">
        <f t="shared" si="72"/>
        <v>-7155.2832889679157</v>
      </c>
    </row>
    <row r="532" spans="1:62" x14ac:dyDescent="0.25">
      <c r="A532">
        <v>529</v>
      </c>
      <c r="B532" s="6">
        <v>14069.78534866434</v>
      </c>
      <c r="C532" s="44">
        <v>22866.834357244596</v>
      </c>
      <c r="D532">
        <v>7.2230218367364794</v>
      </c>
      <c r="E532">
        <v>7.4862940176245152</v>
      </c>
      <c r="F532" s="44">
        <v>8797.0490085802558</v>
      </c>
      <c r="G532">
        <v>0.26327218088803583</v>
      </c>
      <c r="H532" s="45">
        <f t="shared" si="66"/>
        <v>33414.27483491489</v>
      </c>
      <c r="BD532">
        <f t="shared" si="65"/>
        <v>-5445.8987917708791</v>
      </c>
      <c r="BE532">
        <f t="shared" si="67"/>
        <v>-4940.8381831901115</v>
      </c>
      <c r="BF532">
        <f t="shared" si="68"/>
        <v>-4435.7775746093448</v>
      </c>
      <c r="BG532">
        <f t="shared" si="69"/>
        <v>-3930.7169660285772</v>
      </c>
      <c r="BH532">
        <f t="shared" si="70"/>
        <v>-3425.6563574478096</v>
      </c>
      <c r="BI532">
        <f t="shared" si="71"/>
        <v>-2920.5957488670424</v>
      </c>
      <c r="BJ532">
        <f t="shared" si="72"/>
        <v>-2415.5351402862748</v>
      </c>
    </row>
    <row r="533" spans="1:62" x14ac:dyDescent="0.25">
      <c r="A533">
        <v>530</v>
      </c>
      <c r="B533" s="6">
        <v>9490.3921684516645</v>
      </c>
      <c r="C533" s="44">
        <v>23385.68268125433</v>
      </c>
      <c r="D533">
        <v>6.607415420819966</v>
      </c>
      <c r="E533">
        <v>6.9802549056180059</v>
      </c>
      <c r="F533" s="44">
        <v>13895.290512802665</v>
      </c>
      <c r="G533">
        <v>0.37283948479803986</v>
      </c>
      <c r="H533" s="45">
        <f t="shared" si="66"/>
        <v>37268.82768419628</v>
      </c>
      <c r="BD533">
        <f t="shared" si="65"/>
        <v>-7480.6881041400766</v>
      </c>
      <c r="BE533">
        <f t="shared" si="67"/>
        <v>-6164.3271996998974</v>
      </c>
      <c r="BF533">
        <f t="shared" si="68"/>
        <v>-4847.9662952597182</v>
      </c>
      <c r="BG533">
        <f t="shared" si="69"/>
        <v>-3531.605390819539</v>
      </c>
      <c r="BH533">
        <f t="shared" si="70"/>
        <v>-2215.2444863793598</v>
      </c>
      <c r="BI533">
        <f t="shared" si="71"/>
        <v>-898.88358193918066</v>
      </c>
      <c r="BJ533">
        <f t="shared" si="72"/>
        <v>417.47732250099762</v>
      </c>
    </row>
    <row r="534" spans="1:62" x14ac:dyDescent="0.25">
      <c r="A534">
        <v>531</v>
      </c>
      <c r="B534" s="6">
        <v>8839.4128780706415</v>
      </c>
      <c r="C534" s="44">
        <v>20522.186729746823</v>
      </c>
      <c r="D534">
        <v>6.9909365289495309</v>
      </c>
      <c r="E534">
        <v>7.2598017684652074</v>
      </c>
      <c r="F534" s="44">
        <v>11682.773851676182</v>
      </c>
      <c r="G534">
        <v>0.26886523951567654</v>
      </c>
      <c r="H534" s="45">
        <f t="shared" si="66"/>
        <v>43452.154219418917</v>
      </c>
      <c r="BD534">
        <f t="shared" si="65"/>
        <v>-12031.093088812466</v>
      </c>
      <c r="BE534">
        <f t="shared" si="67"/>
        <v>-10166.895664822267</v>
      </c>
      <c r="BF534">
        <f t="shared" si="68"/>
        <v>-8302.6982408320673</v>
      </c>
      <c r="BG534">
        <f t="shared" si="69"/>
        <v>-6438.5008168418681</v>
      </c>
      <c r="BH534">
        <f t="shared" si="70"/>
        <v>-4574.3033928516688</v>
      </c>
      <c r="BI534">
        <f t="shared" si="71"/>
        <v>-2710.1059688614696</v>
      </c>
      <c r="BJ534">
        <f t="shared" si="72"/>
        <v>-845.90854487127035</v>
      </c>
    </row>
    <row r="535" spans="1:62" x14ac:dyDescent="0.25">
      <c r="A535">
        <v>532</v>
      </c>
      <c r="B535" s="6">
        <v>9229.7267485272932</v>
      </c>
      <c r="C535" s="44">
        <v>19006.499531931986</v>
      </c>
      <c r="D535">
        <v>7.6352212143510991</v>
      </c>
      <c r="E535">
        <v>7.9571977586983937</v>
      </c>
      <c r="F535" s="44">
        <v>9776.7727834046927</v>
      </c>
      <c r="G535">
        <v>0.32197654434729461</v>
      </c>
      <c r="H535" s="45">
        <f t="shared" si="66"/>
        <v>30364.860282676804</v>
      </c>
      <c r="BD535">
        <f t="shared" si="65"/>
        <v>-10338.447654097799</v>
      </c>
      <c r="BE535">
        <f t="shared" si="67"/>
        <v>-8994.1214565194168</v>
      </c>
      <c r="BF535">
        <f t="shared" si="68"/>
        <v>-7649.7952589410343</v>
      </c>
      <c r="BG535">
        <f t="shared" si="69"/>
        <v>-6305.4690613626517</v>
      </c>
      <c r="BH535">
        <f t="shared" si="70"/>
        <v>-4961.1428637842682</v>
      </c>
      <c r="BI535">
        <f t="shared" si="71"/>
        <v>-3616.8166662058857</v>
      </c>
      <c r="BJ535">
        <f t="shared" si="72"/>
        <v>-2272.490468627504</v>
      </c>
    </row>
    <row r="536" spans="1:62" x14ac:dyDescent="0.25">
      <c r="A536">
        <v>533</v>
      </c>
      <c r="B536" s="6">
        <v>16955.134991705181</v>
      </c>
      <c r="C536" s="44">
        <v>27921.865933854038</v>
      </c>
      <c r="D536">
        <v>7.5160328290528629</v>
      </c>
      <c r="E536">
        <v>7.953520665103456</v>
      </c>
      <c r="F536" s="44">
        <v>10966.730942148857</v>
      </c>
      <c r="G536">
        <v>0.43748783605059316</v>
      </c>
      <c r="H536" s="45">
        <f t="shared" si="66"/>
        <v>25067.510541894502</v>
      </c>
      <c r="BD536">
        <f t="shared" si="65"/>
        <v>-8166.8900616682195</v>
      </c>
      <c r="BE536">
        <f t="shared" si="67"/>
        <v>-6557.0073399317462</v>
      </c>
      <c r="BF536">
        <f t="shared" si="68"/>
        <v>-4947.1246181952738</v>
      </c>
      <c r="BG536">
        <f t="shared" si="69"/>
        <v>-3337.2418964588005</v>
      </c>
      <c r="BH536">
        <f t="shared" si="70"/>
        <v>-1727.3591747223272</v>
      </c>
      <c r="BI536">
        <f t="shared" si="71"/>
        <v>-117.47645298585485</v>
      </c>
      <c r="BJ536">
        <f t="shared" si="72"/>
        <v>1492.4062687506193</v>
      </c>
    </row>
    <row r="537" spans="1:62" x14ac:dyDescent="0.25">
      <c r="A537">
        <v>534</v>
      </c>
      <c r="B537" s="6">
        <v>18163.024209877065</v>
      </c>
      <c r="C537" s="44">
        <v>20742.922825092443</v>
      </c>
      <c r="D537">
        <v>6.9385282066526672</v>
      </c>
      <c r="E537">
        <v>7.197226496844026</v>
      </c>
      <c r="F537" s="44">
        <v>2579.8986152153775</v>
      </c>
      <c r="G537">
        <v>0.25869829019135882</v>
      </c>
      <c r="H537" s="45">
        <f t="shared" si="66"/>
        <v>9972.6156415917158</v>
      </c>
      <c r="BD537">
        <f t="shared" si="65"/>
        <v>-8779.2917618958909</v>
      </c>
      <c r="BE537">
        <f t="shared" si="67"/>
        <v>-6591.8525816429255</v>
      </c>
      <c r="BF537">
        <f t="shared" si="68"/>
        <v>-4404.4134013899602</v>
      </c>
      <c r="BG537">
        <f t="shared" si="69"/>
        <v>-2216.9742211369939</v>
      </c>
      <c r="BH537">
        <f t="shared" si="70"/>
        <v>-29.535040884027694</v>
      </c>
      <c r="BI537">
        <f t="shared" si="71"/>
        <v>2157.9041393689367</v>
      </c>
      <c r="BJ537">
        <f t="shared" si="72"/>
        <v>4345.343319621903</v>
      </c>
    </row>
    <row r="538" spans="1:62" x14ac:dyDescent="0.25">
      <c r="A538">
        <v>535</v>
      </c>
      <c r="B538" s="6">
        <v>20594.96752026437</v>
      </c>
      <c r="C538" s="44">
        <v>32988.946442162647</v>
      </c>
      <c r="D538">
        <v>7.102709205796006</v>
      </c>
      <c r="E538">
        <v>7.5607490579875565</v>
      </c>
      <c r="F538" s="44">
        <v>12393.978921898277</v>
      </c>
      <c r="G538">
        <v>0.45803985219155052</v>
      </c>
      <c r="H538" s="45">
        <f t="shared" si="66"/>
        <v>27058.734873390804</v>
      </c>
      <c r="BD538">
        <f t="shared" ref="BD538:BD601" si="73">($BD$3*G537)-F537</f>
        <v>-1286.4071642585834</v>
      </c>
      <c r="BE538">
        <f t="shared" si="67"/>
        <v>7.0842866982106898</v>
      </c>
      <c r="BF538">
        <f t="shared" si="68"/>
        <v>1300.5757376550046</v>
      </c>
      <c r="BG538">
        <f t="shared" si="69"/>
        <v>2594.0671886117989</v>
      </c>
      <c r="BH538">
        <f t="shared" si="70"/>
        <v>3887.5586395685932</v>
      </c>
      <c r="BI538">
        <f t="shared" si="71"/>
        <v>5181.0500905253866</v>
      </c>
      <c r="BJ538">
        <f t="shared" si="72"/>
        <v>6474.5415414821819</v>
      </c>
    </row>
    <row r="539" spans="1:62" x14ac:dyDescent="0.25">
      <c r="A539">
        <v>536</v>
      </c>
      <c r="B539" s="6">
        <v>28053.883045339338</v>
      </c>
      <c r="C539" s="44">
        <v>36972.912198572507</v>
      </c>
      <c r="D539">
        <v>8.211125068342005</v>
      </c>
      <c r="E539">
        <v>8.3659508459763074</v>
      </c>
      <c r="F539" s="44">
        <v>8919.0291532331685</v>
      </c>
      <c r="G539">
        <v>0.1548257776343025</v>
      </c>
      <c r="H539" s="45">
        <f t="shared" si="66"/>
        <v>57606.87457549775</v>
      </c>
      <c r="BD539">
        <f t="shared" si="73"/>
        <v>-10103.779660940523</v>
      </c>
      <c r="BE539">
        <f t="shared" si="67"/>
        <v>-7813.5803999827713</v>
      </c>
      <c r="BF539">
        <f t="shared" si="68"/>
        <v>-5523.3811390250194</v>
      </c>
      <c r="BG539">
        <f t="shared" si="69"/>
        <v>-3233.1818780672656</v>
      </c>
      <c r="BH539">
        <f t="shared" si="70"/>
        <v>-942.98261710951374</v>
      </c>
      <c r="BI539">
        <f t="shared" si="71"/>
        <v>1347.2166438482382</v>
      </c>
      <c r="BJ539">
        <f t="shared" si="72"/>
        <v>3637.4159048059919</v>
      </c>
    </row>
    <row r="540" spans="1:62" x14ac:dyDescent="0.25">
      <c r="A540">
        <v>537</v>
      </c>
      <c r="B540" s="6">
        <v>7338.7398837813971</v>
      </c>
      <c r="C540" s="44">
        <v>15704.889447213944</v>
      </c>
      <c r="D540">
        <v>6.653222994818206</v>
      </c>
      <c r="E540">
        <v>7.6183483993110297</v>
      </c>
      <c r="F540" s="44">
        <v>8366.1495634325474</v>
      </c>
      <c r="G540">
        <v>0.96512540449282369</v>
      </c>
      <c r="H540" s="45">
        <f t="shared" si="66"/>
        <v>8668.4585489996334</v>
      </c>
      <c r="BD540">
        <f t="shared" si="73"/>
        <v>-8144.9002650616558</v>
      </c>
      <c r="BE540">
        <f t="shared" si="67"/>
        <v>-7370.7713768901431</v>
      </c>
      <c r="BF540">
        <f t="shared" si="68"/>
        <v>-6596.6424887186313</v>
      </c>
      <c r="BG540">
        <f t="shared" si="69"/>
        <v>-5822.5136005471186</v>
      </c>
      <c r="BH540">
        <f t="shared" si="70"/>
        <v>-5048.3847123756059</v>
      </c>
      <c r="BI540">
        <f t="shared" si="71"/>
        <v>-4274.2558242040932</v>
      </c>
      <c r="BJ540">
        <f t="shared" si="72"/>
        <v>-3500.1269360325814</v>
      </c>
    </row>
    <row r="541" spans="1:62" x14ac:dyDescent="0.25">
      <c r="A541">
        <v>538</v>
      </c>
      <c r="B541" s="6">
        <v>10362.767577157578</v>
      </c>
      <c r="C541" s="44">
        <v>25890.983800458875</v>
      </c>
      <c r="D541">
        <v>5.8522296757519197</v>
      </c>
      <c r="E541">
        <v>6.4602567101567256</v>
      </c>
      <c r="F541" s="44">
        <v>15528.216223301297</v>
      </c>
      <c r="G541">
        <v>0.60802703440480599</v>
      </c>
      <c r="H541" s="45">
        <f t="shared" si="66"/>
        <v>25538.693749862246</v>
      </c>
      <c r="BD541">
        <f t="shared" si="73"/>
        <v>-3540.522540968429</v>
      </c>
      <c r="BE541">
        <f t="shared" si="67"/>
        <v>1285.1044814956895</v>
      </c>
      <c r="BF541">
        <f t="shared" si="68"/>
        <v>6110.731503959807</v>
      </c>
      <c r="BG541">
        <f t="shared" si="69"/>
        <v>10936.358526423926</v>
      </c>
      <c r="BH541">
        <f t="shared" si="70"/>
        <v>15761.985548888046</v>
      </c>
      <c r="BI541">
        <f t="shared" si="71"/>
        <v>20587.612571352161</v>
      </c>
      <c r="BJ541">
        <f t="shared" si="72"/>
        <v>25413.239593816281</v>
      </c>
    </row>
    <row r="542" spans="1:62" x14ac:dyDescent="0.25">
      <c r="A542">
        <v>539</v>
      </c>
      <c r="B542" s="6">
        <v>15345.569714490886</v>
      </c>
      <c r="C542" s="44">
        <v>28394.799148771017</v>
      </c>
      <c r="D542">
        <v>8.751616765866908</v>
      </c>
      <c r="E542">
        <v>8.9760819428290191</v>
      </c>
      <c r="F542" s="44">
        <v>13049.229434280131</v>
      </c>
      <c r="G542">
        <v>0.2244651769621111</v>
      </c>
      <c r="H542" s="45">
        <f t="shared" si="66"/>
        <v>58134.761083599136</v>
      </c>
      <c r="BD542">
        <f t="shared" si="73"/>
        <v>-12488.081051277266</v>
      </c>
      <c r="BE542">
        <f t="shared" si="67"/>
        <v>-9447.9458792532369</v>
      </c>
      <c r="BF542">
        <f t="shared" si="68"/>
        <v>-6407.8107072292078</v>
      </c>
      <c r="BG542">
        <f t="shared" si="69"/>
        <v>-3367.6755352051769</v>
      </c>
      <c r="BH542">
        <f t="shared" si="70"/>
        <v>-327.54036318114777</v>
      </c>
      <c r="BI542">
        <f t="shared" si="71"/>
        <v>2712.5948088428813</v>
      </c>
      <c r="BJ542">
        <f t="shared" si="72"/>
        <v>5752.7299808669122</v>
      </c>
    </row>
    <row r="543" spans="1:62" x14ac:dyDescent="0.25">
      <c r="A543">
        <v>540</v>
      </c>
      <c r="B543" s="6">
        <v>18661.993878316724</v>
      </c>
      <c r="C543" s="44">
        <v>30674.385703923941</v>
      </c>
      <c r="D543">
        <v>7.6785122775395314</v>
      </c>
      <c r="E543">
        <v>7.7166149465569314</v>
      </c>
      <c r="F543" s="44">
        <v>12012.391825607217</v>
      </c>
      <c r="G543">
        <v>3.8102669017400004E-2</v>
      </c>
      <c r="H543" s="45">
        <f t="shared" si="66"/>
        <v>315263.78952932736</v>
      </c>
      <c r="BD543">
        <f t="shared" si="73"/>
        <v>-11926.903549469575</v>
      </c>
      <c r="BE543">
        <f t="shared" si="67"/>
        <v>-10804.57766465902</v>
      </c>
      <c r="BF543">
        <f t="shared" si="68"/>
        <v>-9682.2517798484641</v>
      </c>
      <c r="BG543">
        <f t="shared" si="69"/>
        <v>-8559.925895037908</v>
      </c>
      <c r="BH543">
        <f t="shared" si="70"/>
        <v>-7437.6000102273529</v>
      </c>
      <c r="BI543">
        <f t="shared" si="71"/>
        <v>-6315.2741254167977</v>
      </c>
      <c r="BJ543">
        <f t="shared" si="72"/>
        <v>-5192.9482406062416</v>
      </c>
    </row>
    <row r="544" spans="1:62" x14ac:dyDescent="0.25">
      <c r="A544">
        <v>541</v>
      </c>
      <c r="B544" s="6">
        <v>24265.176311158251</v>
      </c>
      <c r="C544" s="44">
        <v>22935.602711031079</v>
      </c>
      <c r="D544">
        <v>8.2674782866433034</v>
      </c>
      <c r="E544">
        <v>9.3429874151780083</v>
      </c>
      <c r="F544" s="44">
        <v>-1329.5736001271725</v>
      </c>
      <c r="G544">
        <v>1.0755091285347049</v>
      </c>
      <c r="H544" s="45">
        <f t="shared" si="66"/>
        <v>-1236.2271642813578</v>
      </c>
      <c r="BD544">
        <f t="shared" si="73"/>
        <v>-11821.878480520218</v>
      </c>
      <c r="BE544">
        <f t="shared" si="67"/>
        <v>-11631.365135433218</v>
      </c>
      <c r="BF544">
        <f t="shared" si="68"/>
        <v>-11440.851790346218</v>
      </c>
      <c r="BG544">
        <f t="shared" si="69"/>
        <v>-11250.338445259218</v>
      </c>
      <c r="BH544">
        <f t="shared" si="70"/>
        <v>-11059.825100172216</v>
      </c>
      <c r="BI544">
        <f t="shared" si="71"/>
        <v>-10869.311755085217</v>
      </c>
      <c r="BJ544">
        <f t="shared" si="72"/>
        <v>-10678.798409998217</v>
      </c>
    </row>
    <row r="545" spans="1:62" x14ac:dyDescent="0.25">
      <c r="A545">
        <v>542</v>
      </c>
      <c r="B545" s="6">
        <v>6455.0031343567707</v>
      </c>
      <c r="C545" s="44">
        <v>14521.093128143735</v>
      </c>
      <c r="D545">
        <v>8.058019432960938</v>
      </c>
      <c r="E545">
        <v>8.3769446400514269</v>
      </c>
      <c r="F545" s="44">
        <v>8066.0899937869644</v>
      </c>
      <c r="G545">
        <v>0.31892520709048888</v>
      </c>
      <c r="H545" s="45">
        <f t="shared" si="66"/>
        <v>25291.478423335684</v>
      </c>
      <c r="BD545">
        <f t="shared" si="73"/>
        <v>6707.1192428006971</v>
      </c>
      <c r="BE545">
        <f t="shared" si="67"/>
        <v>12084.664885474222</v>
      </c>
      <c r="BF545">
        <f t="shared" si="68"/>
        <v>17462.210528147749</v>
      </c>
      <c r="BG545">
        <f t="shared" si="69"/>
        <v>22839.756170821271</v>
      </c>
      <c r="BH545">
        <f t="shared" si="70"/>
        <v>28217.301813494796</v>
      </c>
      <c r="BI545">
        <f t="shared" si="71"/>
        <v>33594.847456168325</v>
      </c>
      <c r="BJ545">
        <f t="shared" si="72"/>
        <v>38972.393098841843</v>
      </c>
    </row>
    <row r="546" spans="1:62" x14ac:dyDescent="0.25">
      <c r="A546">
        <v>543</v>
      </c>
      <c r="B546" s="6">
        <v>12594.3615277959</v>
      </c>
      <c r="C546" s="44">
        <v>23758.364521257921</v>
      </c>
      <c r="D546">
        <v>8.8719437280541982</v>
      </c>
      <c r="E546">
        <v>9.1206894856558485</v>
      </c>
      <c r="F546" s="44">
        <v>11164.002993462022</v>
      </c>
      <c r="G546">
        <v>0.2487457576016503</v>
      </c>
      <c r="H546" s="45">
        <f t="shared" si="66"/>
        <v>44881.179486648478</v>
      </c>
      <c r="BD546">
        <f t="shared" si="73"/>
        <v>-6471.4639583345197</v>
      </c>
      <c r="BE546">
        <f t="shared" si="67"/>
        <v>-4876.8379228820759</v>
      </c>
      <c r="BF546">
        <f t="shared" si="68"/>
        <v>-3282.2118874296311</v>
      </c>
      <c r="BG546">
        <f t="shared" si="69"/>
        <v>-1687.5858519771864</v>
      </c>
      <c r="BH546">
        <f t="shared" si="70"/>
        <v>-92.959816524742564</v>
      </c>
      <c r="BI546">
        <f t="shared" si="71"/>
        <v>1501.6662189277022</v>
      </c>
      <c r="BJ546">
        <f t="shared" si="72"/>
        <v>3096.292254380146</v>
      </c>
    </row>
    <row r="547" spans="1:62" x14ac:dyDescent="0.25">
      <c r="A547">
        <v>544</v>
      </c>
      <c r="B547" s="6">
        <v>12344.198917647725</v>
      </c>
      <c r="C547" s="44">
        <v>26689.278642735713</v>
      </c>
      <c r="D547">
        <v>8.4397756174955845</v>
      </c>
      <c r="E547">
        <v>8.6238182134703205</v>
      </c>
      <c r="F547" s="44">
        <v>14345.079725087988</v>
      </c>
      <c r="G547">
        <v>0.18404259597473605</v>
      </c>
      <c r="H547" s="45">
        <f t="shared" si="66"/>
        <v>77944.345704932188</v>
      </c>
      <c r="BD547">
        <f t="shared" si="73"/>
        <v>-9920.2742054537703</v>
      </c>
      <c r="BE547">
        <f t="shared" si="67"/>
        <v>-8676.545417445519</v>
      </c>
      <c r="BF547">
        <f t="shared" si="68"/>
        <v>-7432.8166294372677</v>
      </c>
      <c r="BG547">
        <f t="shared" si="69"/>
        <v>-6189.0878414290155</v>
      </c>
      <c r="BH547">
        <f t="shared" si="70"/>
        <v>-4945.3590534207642</v>
      </c>
      <c r="BI547">
        <f t="shared" si="71"/>
        <v>-3701.6302654125129</v>
      </c>
      <c r="BJ547">
        <f t="shared" si="72"/>
        <v>-2457.9014774042607</v>
      </c>
    </row>
    <row r="548" spans="1:62" x14ac:dyDescent="0.25">
      <c r="A548">
        <v>545</v>
      </c>
      <c r="B548" s="6">
        <v>11777.621424961213</v>
      </c>
      <c r="C548" s="44">
        <v>18891.318062786326</v>
      </c>
      <c r="D548">
        <v>6.9367500617509368</v>
      </c>
      <c r="E548">
        <v>7.4332084373380081</v>
      </c>
      <c r="F548" s="44">
        <v>7113.6966378251127</v>
      </c>
      <c r="G548">
        <v>0.49645837558707129</v>
      </c>
      <c r="H548" s="45">
        <f t="shared" si="66"/>
        <v>14328.888357282791</v>
      </c>
      <c r="BD548">
        <f t="shared" si="73"/>
        <v>-13424.866745214307</v>
      </c>
      <c r="BE548">
        <f t="shared" si="67"/>
        <v>-12504.653765340627</v>
      </c>
      <c r="BF548">
        <f t="shared" si="68"/>
        <v>-11584.440785466948</v>
      </c>
      <c r="BG548">
        <f t="shared" si="69"/>
        <v>-10664.227805593267</v>
      </c>
      <c r="BH548">
        <f t="shared" si="70"/>
        <v>-9744.014825719587</v>
      </c>
      <c r="BI548">
        <f t="shared" si="71"/>
        <v>-8823.8018458459064</v>
      </c>
      <c r="BJ548">
        <f t="shared" si="72"/>
        <v>-7903.5888659722259</v>
      </c>
    </row>
    <row r="549" spans="1:62" x14ac:dyDescent="0.25">
      <c r="A549">
        <v>546</v>
      </c>
      <c r="B549" s="6">
        <v>10794.23544261355</v>
      </c>
      <c r="C549" s="44">
        <v>22027.798140094383</v>
      </c>
      <c r="D549">
        <v>5.2593220550637589</v>
      </c>
      <c r="E549">
        <v>5.5007592098549498</v>
      </c>
      <c r="F549" s="44">
        <v>11233.562697480833</v>
      </c>
      <c r="G549">
        <v>0.24143715479119088</v>
      </c>
      <c r="H549" s="45">
        <f t="shared" si="66"/>
        <v>46527.895456671868</v>
      </c>
      <c r="BD549">
        <f t="shared" si="73"/>
        <v>-4631.404759889756</v>
      </c>
      <c r="BE549">
        <f t="shared" si="67"/>
        <v>-2149.1128819544001</v>
      </c>
      <c r="BF549">
        <f t="shared" si="68"/>
        <v>333.17899598095664</v>
      </c>
      <c r="BG549">
        <f t="shared" si="69"/>
        <v>2815.4708739163125</v>
      </c>
      <c r="BH549">
        <f t="shared" si="70"/>
        <v>5297.7627518516692</v>
      </c>
      <c r="BI549">
        <f t="shared" si="71"/>
        <v>7780.054629787026</v>
      </c>
      <c r="BJ549">
        <f t="shared" si="72"/>
        <v>10262.346507722381</v>
      </c>
    </row>
    <row r="550" spans="1:62" x14ac:dyDescent="0.25">
      <c r="A550">
        <v>547</v>
      </c>
      <c r="B550" s="6">
        <v>13681.784337683415</v>
      </c>
      <c r="C550" s="44">
        <v>28389.24294226171</v>
      </c>
      <c r="D550">
        <v>7.2385379489337334</v>
      </c>
      <c r="E550">
        <v>7.6168862086314686</v>
      </c>
      <c r="F550" s="44">
        <v>14707.458604578294</v>
      </c>
      <c r="G550">
        <v>0.37834825969773522</v>
      </c>
      <c r="H550" s="45">
        <f t="shared" si="66"/>
        <v>38872.806277285839</v>
      </c>
      <c r="BD550">
        <f t="shared" si="73"/>
        <v>-10026.376923524878</v>
      </c>
      <c r="BE550">
        <f t="shared" si="67"/>
        <v>-8819.1911495689237</v>
      </c>
      <c r="BF550">
        <f t="shared" si="68"/>
        <v>-7612.0053756129691</v>
      </c>
      <c r="BG550">
        <f t="shared" si="69"/>
        <v>-6404.8196016570155</v>
      </c>
      <c r="BH550">
        <f t="shared" si="70"/>
        <v>-5197.6338277010609</v>
      </c>
      <c r="BI550">
        <f t="shared" si="71"/>
        <v>-3990.4480537451063</v>
      </c>
      <c r="BJ550">
        <f t="shared" si="72"/>
        <v>-2783.2622797891527</v>
      </c>
    </row>
    <row r="551" spans="1:62" x14ac:dyDescent="0.25">
      <c r="A551">
        <v>548</v>
      </c>
      <c r="B551" s="6">
        <v>14315.575720135403</v>
      </c>
      <c r="C551" s="44">
        <v>24455.452023081954</v>
      </c>
      <c r="D551">
        <v>7.5528330688982201</v>
      </c>
      <c r="E551">
        <v>7.7247987153623905</v>
      </c>
      <c r="F551" s="44">
        <v>10139.876302946552</v>
      </c>
      <c r="G551">
        <v>0.17196564646417034</v>
      </c>
      <c r="H551" s="45">
        <f t="shared" si="66"/>
        <v>58964.546183700892</v>
      </c>
      <c r="BD551">
        <f t="shared" si="73"/>
        <v>-12815.717306089618</v>
      </c>
      <c r="BE551">
        <f t="shared" si="67"/>
        <v>-10923.976007600942</v>
      </c>
      <c r="BF551">
        <f t="shared" si="68"/>
        <v>-9032.2347091122665</v>
      </c>
      <c r="BG551">
        <f t="shared" si="69"/>
        <v>-7140.4934106235896</v>
      </c>
      <c r="BH551">
        <f t="shared" si="70"/>
        <v>-5248.7521121349146</v>
      </c>
      <c r="BI551">
        <f t="shared" si="71"/>
        <v>-3357.0108136462386</v>
      </c>
      <c r="BJ551">
        <f t="shared" si="72"/>
        <v>-1465.2695151575608</v>
      </c>
    </row>
    <row r="552" spans="1:62" x14ac:dyDescent="0.25">
      <c r="A552">
        <v>549</v>
      </c>
      <c r="B552" s="6">
        <v>16147.15627247426</v>
      </c>
      <c r="C552" s="44">
        <v>25629.665061782151</v>
      </c>
      <c r="D552">
        <v>7.7442175311540913</v>
      </c>
      <c r="E552">
        <v>7.8694640044216522</v>
      </c>
      <c r="F552" s="44">
        <v>9482.5087893078908</v>
      </c>
      <c r="G552">
        <v>0.12524647326756089</v>
      </c>
      <c r="H552" s="45">
        <f t="shared" si="66"/>
        <v>75710.784838233696</v>
      </c>
      <c r="BD552">
        <f t="shared" si="73"/>
        <v>-9280.0480706257003</v>
      </c>
      <c r="BE552">
        <f t="shared" si="67"/>
        <v>-8420.219838304849</v>
      </c>
      <c r="BF552">
        <f t="shared" si="68"/>
        <v>-7560.3916059839967</v>
      </c>
      <c r="BG552">
        <f t="shared" si="69"/>
        <v>-6700.5633736631444</v>
      </c>
      <c r="BH552">
        <f t="shared" si="70"/>
        <v>-5840.735141342293</v>
      </c>
      <c r="BI552">
        <f t="shared" si="71"/>
        <v>-4980.9069090214416</v>
      </c>
      <c r="BJ552">
        <f t="shared" si="72"/>
        <v>-4121.0786767005902</v>
      </c>
    </row>
    <row r="553" spans="1:62" x14ac:dyDescent="0.25">
      <c r="A553">
        <v>550</v>
      </c>
      <c r="B553" s="6">
        <v>12973.86616240181</v>
      </c>
      <c r="C553" s="44">
        <v>23742.021628832616</v>
      </c>
      <c r="D553">
        <v>6.1779627808728179</v>
      </c>
      <c r="E553">
        <v>6.8748291510208173</v>
      </c>
      <c r="F553" s="44">
        <v>10768.155466430806</v>
      </c>
      <c r="G553">
        <v>0.69686637014799935</v>
      </c>
      <c r="H553" s="45">
        <f t="shared" si="66"/>
        <v>15452.253011067076</v>
      </c>
      <c r="BD553">
        <f t="shared" si="73"/>
        <v>-8856.2764229700861</v>
      </c>
      <c r="BE553">
        <f t="shared" si="67"/>
        <v>-8230.0440566322814</v>
      </c>
      <c r="BF553">
        <f t="shared" si="68"/>
        <v>-7603.8116902944776</v>
      </c>
      <c r="BG553">
        <f t="shared" si="69"/>
        <v>-6977.5793239566729</v>
      </c>
      <c r="BH553">
        <f t="shared" si="70"/>
        <v>-6351.3469576188691</v>
      </c>
      <c r="BI553">
        <f t="shared" si="71"/>
        <v>-5725.1145912810643</v>
      </c>
      <c r="BJ553">
        <f t="shared" si="72"/>
        <v>-5098.8822249432596</v>
      </c>
    </row>
    <row r="554" spans="1:62" x14ac:dyDescent="0.25">
      <c r="A554">
        <v>551</v>
      </c>
      <c r="B554" s="6">
        <v>14837.723278177336</v>
      </c>
      <c r="C554" s="44">
        <v>18874.336628560937</v>
      </c>
      <c r="D554">
        <v>7.510870897329526</v>
      </c>
      <c r="E554">
        <v>8.2343732074228946</v>
      </c>
      <c r="F554" s="44">
        <v>4036.6133503836008</v>
      </c>
      <c r="G554">
        <v>0.72350231009336863</v>
      </c>
      <c r="H554" s="45">
        <f t="shared" si="66"/>
        <v>5579.2680881180213</v>
      </c>
      <c r="BD554">
        <f t="shared" si="73"/>
        <v>-7283.8236156908097</v>
      </c>
      <c r="BE554">
        <f t="shared" si="67"/>
        <v>-3799.4917649508125</v>
      </c>
      <c r="BF554">
        <f t="shared" si="68"/>
        <v>-315.15991421081526</v>
      </c>
      <c r="BG554">
        <f t="shared" si="69"/>
        <v>3169.171936529181</v>
      </c>
      <c r="BH554">
        <f t="shared" si="70"/>
        <v>6653.5037872691792</v>
      </c>
      <c r="BI554">
        <f t="shared" si="71"/>
        <v>10137.835638009175</v>
      </c>
      <c r="BJ554">
        <f t="shared" si="72"/>
        <v>13622.167488749172</v>
      </c>
    </row>
    <row r="555" spans="1:62" x14ac:dyDescent="0.25">
      <c r="A555">
        <v>552</v>
      </c>
      <c r="B555" s="6">
        <v>24369.430859824635</v>
      </c>
      <c r="C555" s="44">
        <v>18228.120141573268</v>
      </c>
      <c r="D555">
        <v>8.4049079228746049</v>
      </c>
      <c r="E555">
        <v>9.1596471506715567</v>
      </c>
      <c r="F555" s="44">
        <v>-6141.3107182513668</v>
      </c>
      <c r="G555">
        <v>0.75473922779695179</v>
      </c>
      <c r="H555" s="45">
        <f t="shared" si="66"/>
        <v>-8136.9968488024178</v>
      </c>
      <c r="BD555">
        <f t="shared" si="73"/>
        <v>-419.1017999167575</v>
      </c>
      <c r="BE555">
        <f t="shared" si="67"/>
        <v>3198.4097505500858</v>
      </c>
      <c r="BF555">
        <f t="shared" si="68"/>
        <v>6815.9213010169278</v>
      </c>
      <c r="BG555">
        <f t="shared" si="69"/>
        <v>10433.432851483773</v>
      </c>
      <c r="BH555">
        <f t="shared" si="70"/>
        <v>14050.944401950614</v>
      </c>
      <c r="BI555">
        <f t="shared" si="71"/>
        <v>17668.455952417455</v>
      </c>
      <c r="BJ555">
        <f t="shared" si="72"/>
        <v>21285.967502884298</v>
      </c>
    </row>
    <row r="556" spans="1:62" x14ac:dyDescent="0.25">
      <c r="A556">
        <v>553</v>
      </c>
      <c r="B556" s="6">
        <v>5916.2591385580145</v>
      </c>
      <c r="C556" s="44">
        <v>21171.801227603468</v>
      </c>
      <c r="D556">
        <v>6.7464368146333102</v>
      </c>
      <c r="E556">
        <v>7.6411569072951444</v>
      </c>
      <c r="F556" s="44">
        <v>15255.542089045453</v>
      </c>
      <c r="G556">
        <v>0.89472009266183417</v>
      </c>
      <c r="H556" s="45">
        <f t="shared" si="66"/>
        <v>17050.630933814733</v>
      </c>
      <c r="BD556">
        <f t="shared" si="73"/>
        <v>9915.0068572361251</v>
      </c>
      <c r="BE556">
        <f t="shared" si="67"/>
        <v>13688.702996220884</v>
      </c>
      <c r="BF556">
        <f t="shared" si="68"/>
        <v>17462.399135205644</v>
      </c>
      <c r="BG556">
        <f t="shared" si="69"/>
        <v>21236.095274190404</v>
      </c>
      <c r="BH556">
        <f t="shared" si="70"/>
        <v>25009.79141317516</v>
      </c>
      <c r="BI556">
        <f t="shared" si="71"/>
        <v>28783.487552159921</v>
      </c>
      <c r="BJ556">
        <f t="shared" si="72"/>
        <v>32557.183691144681</v>
      </c>
    </row>
    <row r="557" spans="1:62" x14ac:dyDescent="0.25">
      <c r="A557">
        <v>554</v>
      </c>
      <c r="B557" s="6">
        <v>22253.291824645221</v>
      </c>
      <c r="C557" s="44">
        <v>25324.325127916432</v>
      </c>
      <c r="D557">
        <v>7.4980373714078352</v>
      </c>
      <c r="E557">
        <v>7.7747821201460123</v>
      </c>
      <c r="F557" s="44">
        <v>3071.0333032712115</v>
      </c>
      <c r="G557">
        <v>0.27674474873817712</v>
      </c>
      <c r="H557" s="45">
        <f t="shared" si="66"/>
        <v>11096.988532839903</v>
      </c>
      <c r="BD557">
        <f t="shared" si="73"/>
        <v>-10781.941625736283</v>
      </c>
      <c r="BE557">
        <f t="shared" si="67"/>
        <v>-6308.3411624271121</v>
      </c>
      <c r="BF557">
        <f t="shared" si="68"/>
        <v>-1834.7406991179414</v>
      </c>
      <c r="BG557">
        <f t="shared" si="69"/>
        <v>2638.8597641912293</v>
      </c>
      <c r="BH557">
        <f t="shared" si="70"/>
        <v>7112.4602275004017</v>
      </c>
      <c r="BI557">
        <f t="shared" si="71"/>
        <v>11586.060690809571</v>
      </c>
      <c r="BJ557">
        <f t="shared" si="72"/>
        <v>16059.661154118743</v>
      </c>
    </row>
    <row r="558" spans="1:62" x14ac:dyDescent="0.25">
      <c r="A558">
        <v>555</v>
      </c>
      <c r="B558" s="6">
        <v>18791.569442639742</v>
      </c>
      <c r="C558" s="44">
        <v>19156.312172176982</v>
      </c>
      <c r="D558">
        <v>8.2355977762340764</v>
      </c>
      <c r="E558">
        <v>8.4362148841101945</v>
      </c>
      <c r="F558" s="44">
        <v>364.74272953723994</v>
      </c>
      <c r="G558">
        <v>0.20061710787611808</v>
      </c>
      <c r="H558" s="45">
        <f t="shared" si="66"/>
        <v>1818.10381676158</v>
      </c>
      <c r="BD558">
        <f t="shared" si="73"/>
        <v>-1687.3095595803259</v>
      </c>
      <c r="BE558">
        <f t="shared" si="67"/>
        <v>-303.58581588944025</v>
      </c>
      <c r="BF558">
        <f t="shared" si="68"/>
        <v>1080.1379278014456</v>
      </c>
      <c r="BG558">
        <f t="shared" si="69"/>
        <v>2463.861671492331</v>
      </c>
      <c r="BH558">
        <f t="shared" si="70"/>
        <v>3847.5854151832164</v>
      </c>
      <c r="BI558">
        <f t="shared" si="71"/>
        <v>5231.3091588741026</v>
      </c>
      <c r="BJ558">
        <f t="shared" si="72"/>
        <v>6615.032902564988</v>
      </c>
    </row>
    <row r="559" spans="1:62" x14ac:dyDescent="0.25">
      <c r="A559">
        <v>556</v>
      </c>
      <c r="B559" s="6">
        <v>9186.7956396018362</v>
      </c>
      <c r="C559" s="44">
        <v>16838.386708760092</v>
      </c>
      <c r="D559">
        <v>8.1092240985202313</v>
      </c>
      <c r="E559">
        <v>8.5609637147976585</v>
      </c>
      <c r="F559" s="44">
        <v>7651.5910691582558</v>
      </c>
      <c r="G559">
        <v>0.4517396162774272</v>
      </c>
      <c r="H559" s="45">
        <f t="shared" si="66"/>
        <v>16938.056334778437</v>
      </c>
      <c r="BD559">
        <f t="shared" si="73"/>
        <v>638.34280984335044</v>
      </c>
      <c r="BE559">
        <f t="shared" si="67"/>
        <v>1641.4283492239408</v>
      </c>
      <c r="BF559">
        <f t="shared" si="68"/>
        <v>2644.5138886045315</v>
      </c>
      <c r="BG559">
        <f t="shared" si="69"/>
        <v>3647.5994279851216</v>
      </c>
      <c r="BH559">
        <f t="shared" si="70"/>
        <v>4650.6849673657125</v>
      </c>
      <c r="BI559">
        <f t="shared" si="71"/>
        <v>5653.770506746303</v>
      </c>
      <c r="BJ559">
        <f t="shared" si="72"/>
        <v>6656.8560461268926</v>
      </c>
    </row>
    <row r="560" spans="1:62" x14ac:dyDescent="0.25">
      <c r="A560">
        <v>557</v>
      </c>
      <c r="B560" s="6">
        <v>17604.725058786033</v>
      </c>
      <c r="C560" s="44">
        <v>17675.06000748256</v>
      </c>
      <c r="D560">
        <v>7.2850526475912076</v>
      </c>
      <c r="E560">
        <v>7.6400775698362713</v>
      </c>
      <c r="F560" s="44">
        <v>70.334948696527135</v>
      </c>
      <c r="G560">
        <v>0.35502492224506366</v>
      </c>
      <c r="H560" s="45">
        <f t="shared" si="66"/>
        <v>198.1127078396398</v>
      </c>
      <c r="BD560">
        <f t="shared" si="73"/>
        <v>-5392.8929877711198</v>
      </c>
      <c r="BE560">
        <f t="shared" si="67"/>
        <v>-3134.1949063839838</v>
      </c>
      <c r="BF560">
        <f t="shared" si="68"/>
        <v>-875.49682499684786</v>
      </c>
      <c r="BG560">
        <f t="shared" si="69"/>
        <v>1383.2012563902881</v>
      </c>
      <c r="BH560">
        <f t="shared" si="70"/>
        <v>3641.8993377774241</v>
      </c>
      <c r="BI560">
        <f t="shared" si="71"/>
        <v>5900.5974191645601</v>
      </c>
      <c r="BJ560">
        <f t="shared" si="72"/>
        <v>8159.295500551696</v>
      </c>
    </row>
    <row r="561" spans="1:62" x14ac:dyDescent="0.25">
      <c r="A561">
        <v>558</v>
      </c>
      <c r="B561" s="6">
        <v>19601.601237735838</v>
      </c>
      <c r="C561" s="44">
        <v>15333.530995187059</v>
      </c>
      <c r="D561">
        <v>5.9342438494741669</v>
      </c>
      <c r="E561">
        <v>6.4220218357889181</v>
      </c>
      <c r="F561" s="44">
        <v>-4268.0702425487798</v>
      </c>
      <c r="G561">
        <v>0.48777798631475111</v>
      </c>
      <c r="H561" s="45">
        <f t="shared" si="66"/>
        <v>-8750.0263691578311</v>
      </c>
      <c r="BD561">
        <f t="shared" si="73"/>
        <v>1704.789662528791</v>
      </c>
      <c r="BE561">
        <f t="shared" si="67"/>
        <v>3479.9142737541092</v>
      </c>
      <c r="BF561">
        <f t="shared" si="68"/>
        <v>5255.0388849794281</v>
      </c>
      <c r="BG561">
        <f t="shared" si="69"/>
        <v>7030.1634962047456</v>
      </c>
      <c r="BH561">
        <f t="shared" si="70"/>
        <v>8805.288107430064</v>
      </c>
      <c r="BI561">
        <f t="shared" si="71"/>
        <v>10580.412718655383</v>
      </c>
      <c r="BJ561">
        <f t="shared" si="72"/>
        <v>12355.537329880701</v>
      </c>
    </row>
    <row r="562" spans="1:62" x14ac:dyDescent="0.25">
      <c r="A562">
        <v>559</v>
      </c>
      <c r="B562" s="6">
        <v>19191.434131168378</v>
      </c>
      <c r="C562" s="44">
        <v>29781.01882324347</v>
      </c>
      <c r="D562">
        <v>6.6942738755179514</v>
      </c>
      <c r="E562">
        <v>6.8987415528858183</v>
      </c>
      <c r="F562" s="44">
        <v>10589.584692075092</v>
      </c>
      <c r="G562">
        <v>0.20446767736786686</v>
      </c>
      <c r="H562" s="45">
        <f t="shared" si="66"/>
        <v>51790.996153504013</v>
      </c>
      <c r="BD562">
        <f t="shared" si="73"/>
        <v>6706.9601741225351</v>
      </c>
      <c r="BE562">
        <f t="shared" si="67"/>
        <v>9145.8501056962905</v>
      </c>
      <c r="BF562">
        <f t="shared" si="68"/>
        <v>11584.740037270047</v>
      </c>
      <c r="BG562">
        <f t="shared" si="69"/>
        <v>14023.629968843801</v>
      </c>
      <c r="BH562">
        <f t="shared" si="70"/>
        <v>16462.519900417559</v>
      </c>
      <c r="BI562">
        <f t="shared" si="71"/>
        <v>18901.409831991314</v>
      </c>
      <c r="BJ562">
        <f t="shared" si="72"/>
        <v>21340.299763565068</v>
      </c>
    </row>
    <row r="563" spans="1:62" x14ac:dyDescent="0.25">
      <c r="A563">
        <v>560</v>
      </c>
      <c r="B563" s="6">
        <v>7397.9364795772053</v>
      </c>
      <c r="C563" s="44">
        <v>15874.021291870991</v>
      </c>
      <c r="D563">
        <v>6.6470719933750892</v>
      </c>
      <c r="E563">
        <v>7.6264495170086839</v>
      </c>
      <c r="F563" s="44">
        <v>8476.0848122937859</v>
      </c>
      <c r="G563">
        <v>0.97937752363359465</v>
      </c>
      <c r="H563" s="45">
        <f t="shared" si="66"/>
        <v>8654.5633402394324</v>
      </c>
      <c r="BD563">
        <f t="shared" si="73"/>
        <v>-9567.246305235758</v>
      </c>
      <c r="BE563">
        <f t="shared" si="67"/>
        <v>-8544.9079183964241</v>
      </c>
      <c r="BF563">
        <f t="shared" si="68"/>
        <v>-7522.5695315570883</v>
      </c>
      <c r="BG563">
        <f t="shared" si="69"/>
        <v>-6500.2311447177544</v>
      </c>
      <c r="BH563">
        <f t="shared" si="70"/>
        <v>-5477.8927578784205</v>
      </c>
      <c r="BI563">
        <f t="shared" si="71"/>
        <v>-4455.5543710390857</v>
      </c>
      <c r="BJ563">
        <f t="shared" si="72"/>
        <v>-3433.2159841997518</v>
      </c>
    </row>
    <row r="564" spans="1:62" x14ac:dyDescent="0.25">
      <c r="A564">
        <v>561</v>
      </c>
      <c r="B564" s="6">
        <v>21327.162769606679</v>
      </c>
      <c r="C564" s="44">
        <v>33142.864180822449</v>
      </c>
      <c r="D564">
        <v>5.801750809064723</v>
      </c>
      <c r="E564">
        <v>6.0649121571796343</v>
      </c>
      <c r="F564" s="44">
        <v>11815.70141121577</v>
      </c>
      <c r="G564">
        <v>0.26316134811491132</v>
      </c>
      <c r="H564" s="45">
        <f t="shared" si="66"/>
        <v>44899.076159377168</v>
      </c>
      <c r="BD564">
        <f t="shared" si="73"/>
        <v>-3579.1971941258125</v>
      </c>
      <c r="BE564">
        <f t="shared" si="67"/>
        <v>1317.6904240421609</v>
      </c>
      <c r="BF564">
        <f t="shared" si="68"/>
        <v>6214.5780422101343</v>
      </c>
      <c r="BG564">
        <f t="shared" si="69"/>
        <v>11111.465660378108</v>
      </c>
      <c r="BH564">
        <f t="shared" si="70"/>
        <v>16008.353278546081</v>
      </c>
      <c r="BI564">
        <f t="shared" si="71"/>
        <v>20905.240896714055</v>
      </c>
      <c r="BJ564">
        <f t="shared" si="72"/>
        <v>25802.128514882028</v>
      </c>
    </row>
    <row r="565" spans="1:62" x14ac:dyDescent="0.25">
      <c r="A565">
        <v>562</v>
      </c>
      <c r="B565" s="6">
        <v>26293.671350487355</v>
      </c>
      <c r="C565" s="44">
        <v>35337.774764841299</v>
      </c>
      <c r="D565">
        <v>7.7454410618117935</v>
      </c>
      <c r="E565">
        <v>7.8467460081451286</v>
      </c>
      <c r="F565" s="44">
        <v>9044.1034143539437</v>
      </c>
      <c r="G565">
        <v>0.10130494633333509</v>
      </c>
      <c r="H565" s="45">
        <f t="shared" si="66"/>
        <v>89276.029865265518</v>
      </c>
      <c r="BD565">
        <f t="shared" si="73"/>
        <v>-10499.894670641213</v>
      </c>
      <c r="BE565">
        <f t="shared" si="67"/>
        <v>-9184.0879300666566</v>
      </c>
      <c r="BF565">
        <f t="shared" si="68"/>
        <v>-7868.2811894921006</v>
      </c>
      <c r="BG565">
        <f t="shared" si="69"/>
        <v>-6552.4744489175437</v>
      </c>
      <c r="BH565">
        <f t="shared" si="70"/>
        <v>-5236.6677083429877</v>
      </c>
      <c r="BI565">
        <f t="shared" si="71"/>
        <v>-3920.8609677684308</v>
      </c>
      <c r="BJ565">
        <f t="shared" si="72"/>
        <v>-2605.0542271938739</v>
      </c>
    </row>
    <row r="566" spans="1:62" x14ac:dyDescent="0.25">
      <c r="A566">
        <v>563</v>
      </c>
      <c r="B566" s="6">
        <v>18949.340174309276</v>
      </c>
      <c r="C566" s="44">
        <v>20977.490544107044</v>
      </c>
      <c r="D566">
        <v>7.0697992984943525</v>
      </c>
      <c r="E566">
        <v>8.091850042650055</v>
      </c>
      <c r="F566" s="44">
        <v>2028.1503697977678</v>
      </c>
      <c r="G566">
        <v>1.0220507441557025</v>
      </c>
      <c r="H566" s="45">
        <f t="shared" si="66"/>
        <v>1984.3930268581585</v>
      </c>
      <c r="BD566">
        <f t="shared" si="73"/>
        <v>-8537.5786826872682</v>
      </c>
      <c r="BE566">
        <f t="shared" si="67"/>
        <v>-8031.0539510205926</v>
      </c>
      <c r="BF566">
        <f t="shared" si="68"/>
        <v>-7524.5292193539171</v>
      </c>
      <c r="BG566">
        <f t="shared" si="69"/>
        <v>-7018.0044876872416</v>
      </c>
      <c r="BH566">
        <f t="shared" si="70"/>
        <v>-6511.4797560205661</v>
      </c>
      <c r="BI566">
        <f t="shared" si="71"/>
        <v>-6004.9550243538906</v>
      </c>
      <c r="BJ566">
        <f t="shared" si="72"/>
        <v>-5498.4302926872151</v>
      </c>
    </row>
    <row r="567" spans="1:62" x14ac:dyDescent="0.25">
      <c r="A567">
        <v>564</v>
      </c>
      <c r="B567" s="6">
        <v>14531.016088073495</v>
      </c>
      <c r="C567" s="44">
        <v>26646.869121093987</v>
      </c>
      <c r="D567">
        <v>7.7224427257428037</v>
      </c>
      <c r="E567">
        <v>7.9362474568101256</v>
      </c>
      <c r="F567" s="44">
        <v>12115.853033020492</v>
      </c>
      <c r="G567">
        <v>0.2138047310673219</v>
      </c>
      <c r="H567" s="45">
        <f t="shared" si="66"/>
        <v>56667.843468840292</v>
      </c>
      <c r="BD567">
        <f t="shared" si="73"/>
        <v>3082.1033509807448</v>
      </c>
      <c r="BE567">
        <f t="shared" si="67"/>
        <v>8192.3570717592575</v>
      </c>
      <c r="BF567">
        <f t="shared" si="68"/>
        <v>13302.610792537769</v>
      </c>
      <c r="BG567">
        <f t="shared" si="69"/>
        <v>18412.864513316283</v>
      </c>
      <c r="BH567">
        <f t="shared" si="70"/>
        <v>23523.118234094796</v>
      </c>
      <c r="BI567">
        <f t="shared" si="71"/>
        <v>28633.371954873306</v>
      </c>
      <c r="BJ567">
        <f t="shared" si="72"/>
        <v>33743.62567565182</v>
      </c>
    </row>
    <row r="568" spans="1:62" x14ac:dyDescent="0.25">
      <c r="A568">
        <v>565</v>
      </c>
      <c r="B568" s="6">
        <v>23557.673535078768</v>
      </c>
      <c r="C568" s="44">
        <v>33357.075630909465</v>
      </c>
      <c r="D568">
        <v>6.9157347582499193</v>
      </c>
      <c r="E568">
        <v>7.2266233015836203</v>
      </c>
      <c r="F568" s="44">
        <v>9799.4020958306974</v>
      </c>
      <c r="G568">
        <v>0.31088854333370097</v>
      </c>
      <c r="H568" s="45">
        <f t="shared" si="66"/>
        <v>31520.627909765826</v>
      </c>
      <c r="BD568">
        <f t="shared" si="73"/>
        <v>-11046.829377683884</v>
      </c>
      <c r="BE568">
        <f t="shared" si="67"/>
        <v>-9977.8057223472733</v>
      </c>
      <c r="BF568">
        <f t="shared" si="68"/>
        <v>-8908.782067010663</v>
      </c>
      <c r="BG568">
        <f t="shared" si="69"/>
        <v>-7839.7584116740545</v>
      </c>
      <c r="BH568">
        <f t="shared" si="70"/>
        <v>-6770.7347563374451</v>
      </c>
      <c r="BI568">
        <f t="shared" si="71"/>
        <v>-5701.7111010008357</v>
      </c>
      <c r="BJ568">
        <f t="shared" si="72"/>
        <v>-4632.6874456642254</v>
      </c>
    </row>
    <row r="569" spans="1:62" x14ac:dyDescent="0.25">
      <c r="A569">
        <v>566</v>
      </c>
      <c r="B569" s="6">
        <v>18255.028006219949</v>
      </c>
      <c r="C569" s="44">
        <v>22367.874007818707</v>
      </c>
      <c r="D569">
        <v>7.1339397656036221</v>
      </c>
      <c r="E569">
        <v>7.9510403133216085</v>
      </c>
      <c r="F569" s="44">
        <v>4112.8460015987584</v>
      </c>
      <c r="G569">
        <v>0.81710054771798646</v>
      </c>
      <c r="H569" s="45">
        <f t="shared" si="66"/>
        <v>5033.4637678131421</v>
      </c>
      <c r="BD569">
        <f t="shared" si="73"/>
        <v>-8244.9593791621919</v>
      </c>
      <c r="BE569">
        <f t="shared" si="67"/>
        <v>-6690.5166624936883</v>
      </c>
      <c r="BF569">
        <f t="shared" si="68"/>
        <v>-5136.0739458251828</v>
      </c>
      <c r="BG569">
        <f t="shared" si="69"/>
        <v>-3581.6312291566783</v>
      </c>
      <c r="BH569">
        <f t="shared" si="70"/>
        <v>-2027.1885124881728</v>
      </c>
      <c r="BI569">
        <f t="shared" si="71"/>
        <v>-472.74579581966827</v>
      </c>
      <c r="BJ569">
        <f t="shared" si="72"/>
        <v>1081.6969208488372</v>
      </c>
    </row>
    <row r="570" spans="1:62" x14ac:dyDescent="0.25">
      <c r="A570">
        <v>567</v>
      </c>
      <c r="B570" s="6">
        <v>22175.274120453891</v>
      </c>
      <c r="C570" s="44">
        <v>30478.05145075321</v>
      </c>
      <c r="D570">
        <v>6.5288995971181789</v>
      </c>
      <c r="E570">
        <v>6.6557177199326079</v>
      </c>
      <c r="F570" s="44">
        <v>8302.7773302993191</v>
      </c>
      <c r="G570">
        <v>0.12681812281442895</v>
      </c>
      <c r="H570" s="45">
        <f t="shared" si="66"/>
        <v>65469.959230106637</v>
      </c>
      <c r="BD570">
        <f t="shared" si="73"/>
        <v>-27.343263008825943</v>
      </c>
      <c r="BE570">
        <f t="shared" si="67"/>
        <v>4058.1594755811066</v>
      </c>
      <c r="BF570">
        <f t="shared" si="68"/>
        <v>8143.6622141710377</v>
      </c>
      <c r="BG570">
        <f t="shared" si="69"/>
        <v>12229.164952760972</v>
      </c>
      <c r="BH570">
        <f t="shared" si="70"/>
        <v>16314.667691350904</v>
      </c>
      <c r="BI570">
        <f t="shared" si="71"/>
        <v>20400.170429940834</v>
      </c>
      <c r="BJ570">
        <f t="shared" si="72"/>
        <v>24485.673168530768</v>
      </c>
    </row>
    <row r="571" spans="1:62" x14ac:dyDescent="0.25">
      <c r="A571">
        <v>568</v>
      </c>
      <c r="B571" s="6">
        <v>12339.040287141859</v>
      </c>
      <c r="C571" s="44">
        <v>21999.75708050617</v>
      </c>
      <c r="D571">
        <v>7.044827971131828</v>
      </c>
      <c r="E571">
        <v>7.761514620217266</v>
      </c>
      <c r="F571" s="44">
        <v>9660.7167933643104</v>
      </c>
      <c r="G571">
        <v>0.716686649085438</v>
      </c>
      <c r="H571" s="45">
        <f t="shared" si="66"/>
        <v>13479.694097402717</v>
      </c>
      <c r="BD571">
        <f t="shared" si="73"/>
        <v>-7668.6867162271747</v>
      </c>
      <c r="BE571">
        <f t="shared" si="67"/>
        <v>-7034.5961021550302</v>
      </c>
      <c r="BF571">
        <f t="shared" si="68"/>
        <v>-6400.5054880828848</v>
      </c>
      <c r="BG571">
        <f t="shared" si="69"/>
        <v>-5766.4148740107403</v>
      </c>
      <c r="BH571">
        <f t="shared" si="70"/>
        <v>-5132.3242599385958</v>
      </c>
      <c r="BI571">
        <f t="shared" si="71"/>
        <v>-4498.2336458664504</v>
      </c>
      <c r="BJ571">
        <f t="shared" si="72"/>
        <v>-3864.1430317943059</v>
      </c>
    </row>
    <row r="572" spans="1:62" x14ac:dyDescent="0.25">
      <c r="A572">
        <v>569</v>
      </c>
      <c r="B572" s="6">
        <v>26806.292533216983</v>
      </c>
      <c r="C572" s="44">
        <v>28179.181821791222</v>
      </c>
      <c r="D572">
        <v>7.4494665394879842</v>
      </c>
      <c r="E572">
        <v>7.5597140669886267</v>
      </c>
      <c r="F572" s="44">
        <v>1372.8892885742389</v>
      </c>
      <c r="G572">
        <v>0.11024752750064248</v>
      </c>
      <c r="H572" s="45">
        <f t="shared" si="66"/>
        <v>12452.789823937213</v>
      </c>
      <c r="BD572">
        <f t="shared" si="73"/>
        <v>-6077.2835479371206</v>
      </c>
      <c r="BE572">
        <f t="shared" si="67"/>
        <v>-2493.8503025099308</v>
      </c>
      <c r="BF572">
        <f t="shared" si="68"/>
        <v>1089.5829429172591</v>
      </c>
      <c r="BG572">
        <f t="shared" si="69"/>
        <v>4673.0161883444489</v>
      </c>
      <c r="BH572">
        <f t="shared" si="70"/>
        <v>8256.4494337716387</v>
      </c>
      <c r="BI572">
        <f t="shared" si="71"/>
        <v>11839.882679198829</v>
      </c>
      <c r="BJ572">
        <f t="shared" si="72"/>
        <v>15423.315924626018</v>
      </c>
    </row>
    <row r="573" spans="1:62" x14ac:dyDescent="0.25">
      <c r="A573">
        <v>570</v>
      </c>
      <c r="B573" s="6">
        <v>15812.706574890466</v>
      </c>
      <c r="C573" s="44">
        <v>29613.258060931919</v>
      </c>
      <c r="D573">
        <v>7.66933415292785</v>
      </c>
      <c r="E573">
        <v>7.7268000946699624</v>
      </c>
      <c r="F573" s="44">
        <v>13800.551486041453</v>
      </c>
      <c r="G573">
        <v>5.7465941742112392E-2</v>
      </c>
      <c r="H573" s="45">
        <f t="shared" si="66"/>
        <v>240151.83720426328</v>
      </c>
      <c r="BD573">
        <f t="shared" si="73"/>
        <v>-821.65165107102644</v>
      </c>
      <c r="BE573">
        <f t="shared" si="67"/>
        <v>-270.41401356781398</v>
      </c>
      <c r="BF573">
        <f t="shared" si="68"/>
        <v>280.82362393539847</v>
      </c>
      <c r="BG573">
        <f t="shared" si="69"/>
        <v>832.06126143861093</v>
      </c>
      <c r="BH573">
        <f t="shared" si="70"/>
        <v>1383.2988989418232</v>
      </c>
      <c r="BI573">
        <f t="shared" si="71"/>
        <v>1934.5365364450358</v>
      </c>
      <c r="BJ573">
        <f t="shared" si="72"/>
        <v>2485.7741739482481</v>
      </c>
    </row>
    <row r="574" spans="1:62" x14ac:dyDescent="0.25">
      <c r="A574">
        <v>571</v>
      </c>
      <c r="B574" s="6">
        <v>34155.563018765453</v>
      </c>
      <c r="C574" s="44">
        <v>40110.314844450659</v>
      </c>
      <c r="D574">
        <v>8.1061161297938167</v>
      </c>
      <c r="E574">
        <v>8.5733544186024488</v>
      </c>
      <c r="F574" s="44">
        <v>5954.7518256852054</v>
      </c>
      <c r="G574">
        <v>0.46723828880863216</v>
      </c>
      <c r="H574" s="45">
        <f t="shared" si="66"/>
        <v>12744.571599362454</v>
      </c>
      <c r="BD574">
        <f t="shared" si="73"/>
        <v>-13513.221777330891</v>
      </c>
      <c r="BE574">
        <f t="shared" si="67"/>
        <v>-13225.892068620329</v>
      </c>
      <c r="BF574">
        <f t="shared" si="68"/>
        <v>-12938.562359909767</v>
      </c>
      <c r="BG574">
        <f t="shared" si="69"/>
        <v>-12651.232651199205</v>
      </c>
      <c r="BH574">
        <f t="shared" si="70"/>
        <v>-12363.902942488643</v>
      </c>
      <c r="BI574">
        <f t="shared" si="71"/>
        <v>-12076.573233778081</v>
      </c>
      <c r="BJ574">
        <f t="shared" si="72"/>
        <v>-11789.243525067519</v>
      </c>
    </row>
    <row r="575" spans="1:62" x14ac:dyDescent="0.25">
      <c r="A575">
        <v>572</v>
      </c>
      <c r="B575" s="6">
        <v>10024.38116558173</v>
      </c>
      <c r="C575" s="44">
        <v>25366.689773017322</v>
      </c>
      <c r="D575">
        <v>7.4883286481758935</v>
      </c>
      <c r="E575">
        <v>7.6882508305779282</v>
      </c>
      <c r="F575" s="44">
        <v>15342.308607435592</v>
      </c>
      <c r="G575">
        <v>0.19992218240203474</v>
      </c>
      <c r="H575" s="45">
        <f t="shared" si="66"/>
        <v>76741.402195094503</v>
      </c>
      <c r="BD575">
        <f t="shared" si="73"/>
        <v>-3618.5603816420444</v>
      </c>
      <c r="BE575">
        <f t="shared" si="67"/>
        <v>-1282.3689375988833</v>
      </c>
      <c r="BF575">
        <f t="shared" si="68"/>
        <v>1053.8225064442768</v>
      </c>
      <c r="BG575">
        <f t="shared" si="69"/>
        <v>3390.0139504874387</v>
      </c>
      <c r="BH575">
        <f t="shared" si="70"/>
        <v>5726.2053945305979</v>
      </c>
      <c r="BI575">
        <f t="shared" si="71"/>
        <v>8062.3968385737589</v>
      </c>
      <c r="BJ575">
        <f t="shared" si="72"/>
        <v>10398.58828261692</v>
      </c>
    </row>
    <row r="576" spans="1:62" x14ac:dyDescent="0.25">
      <c r="A576">
        <v>573</v>
      </c>
      <c r="B576" s="6">
        <v>12305.958931952633</v>
      </c>
      <c r="C576" s="44">
        <v>26946.010875846576</v>
      </c>
      <c r="D576">
        <v>7.5921090803742803</v>
      </c>
      <c r="E576">
        <v>7.8376009201383292</v>
      </c>
      <c r="F576" s="44">
        <v>14640.051943893943</v>
      </c>
      <c r="G576">
        <v>0.24549183976404887</v>
      </c>
      <c r="H576" s="45">
        <f t="shared" si="66"/>
        <v>59635.595048556519</v>
      </c>
      <c r="BD576">
        <f t="shared" si="73"/>
        <v>-14342.697695425419</v>
      </c>
      <c r="BE576">
        <f t="shared" si="67"/>
        <v>-13343.086783415245</v>
      </c>
      <c r="BF576">
        <f t="shared" si="68"/>
        <v>-12343.475871405071</v>
      </c>
      <c r="BG576">
        <f t="shared" si="69"/>
        <v>-11343.864959394898</v>
      </c>
      <c r="BH576">
        <f t="shared" si="70"/>
        <v>-10344.254047384724</v>
      </c>
      <c r="BI576">
        <f t="shared" si="71"/>
        <v>-9344.6431353745502</v>
      </c>
      <c r="BJ576">
        <f t="shared" si="72"/>
        <v>-8345.0322233643765</v>
      </c>
    </row>
    <row r="577" spans="1:62" x14ac:dyDescent="0.25">
      <c r="A577">
        <v>574</v>
      </c>
      <c r="B577" s="6">
        <v>4781.2527816256143</v>
      </c>
      <c r="C577" s="44">
        <v>16983.430758703904</v>
      </c>
      <c r="D577">
        <v>6.7992471628210938</v>
      </c>
      <c r="E577">
        <v>7.1440583860650388</v>
      </c>
      <c r="F577" s="44">
        <v>12202.177977078289</v>
      </c>
      <c r="G577">
        <v>0.34481122324394509</v>
      </c>
      <c r="H577" s="45">
        <f t="shared" si="66"/>
        <v>35387.995385653558</v>
      </c>
      <c r="BD577">
        <f t="shared" si="73"/>
        <v>-13412.592745073698</v>
      </c>
      <c r="BE577">
        <f t="shared" si="67"/>
        <v>-12185.133546253453</v>
      </c>
      <c r="BF577">
        <f t="shared" si="68"/>
        <v>-10957.674347433211</v>
      </c>
      <c r="BG577">
        <f t="shared" si="69"/>
        <v>-9730.215148612966</v>
      </c>
      <c r="BH577">
        <f t="shared" si="70"/>
        <v>-8502.7559497927214</v>
      </c>
      <c r="BI577">
        <f t="shared" si="71"/>
        <v>-7275.2967509724767</v>
      </c>
      <c r="BJ577">
        <f t="shared" si="72"/>
        <v>-6047.8375521522321</v>
      </c>
    </row>
    <row r="578" spans="1:62" x14ac:dyDescent="0.25">
      <c r="A578">
        <v>575</v>
      </c>
      <c r="B578" s="6">
        <v>10813.40216220943</v>
      </c>
      <c r="C578" s="44">
        <v>22131.240941408636</v>
      </c>
      <c r="D578">
        <v>5.0944119820326916</v>
      </c>
      <c r="E578">
        <v>5.2525653283329641</v>
      </c>
      <c r="F578" s="44">
        <v>11317.838779199206</v>
      </c>
      <c r="G578">
        <v>0.15815334630027245</v>
      </c>
      <c r="H578" s="45">
        <f t="shared" si="66"/>
        <v>71562.436356616687</v>
      </c>
      <c r="BD578">
        <f t="shared" si="73"/>
        <v>-10478.121860858562</v>
      </c>
      <c r="BE578">
        <f t="shared" si="67"/>
        <v>-8754.0657446388377</v>
      </c>
      <c r="BF578">
        <f t="shared" si="68"/>
        <v>-7030.0096284191122</v>
      </c>
      <c r="BG578">
        <f t="shared" si="69"/>
        <v>-5305.9535121993868</v>
      </c>
      <c r="BH578">
        <f t="shared" si="70"/>
        <v>-3581.8973959796622</v>
      </c>
      <c r="BI578">
        <f t="shared" si="71"/>
        <v>-1857.8412797599358</v>
      </c>
      <c r="BJ578">
        <f t="shared" si="72"/>
        <v>-133.78516354021122</v>
      </c>
    </row>
    <row r="579" spans="1:62" x14ac:dyDescent="0.25">
      <c r="A579">
        <v>576</v>
      </c>
      <c r="B579" s="6">
        <v>23303.096058865754</v>
      </c>
      <c r="C579" s="44">
        <v>38168.493861301366</v>
      </c>
      <c r="D579">
        <v>7.5564587932791936</v>
      </c>
      <c r="E579">
        <v>7.8190279607598985</v>
      </c>
      <c r="F579" s="44">
        <v>14865.397802435611</v>
      </c>
      <c r="G579">
        <v>0.26256916748070491</v>
      </c>
      <c r="H579" s="45">
        <f t="shared" si="66"/>
        <v>56615.169043136055</v>
      </c>
      <c r="BD579">
        <f t="shared" si="73"/>
        <v>-10527.072047697844</v>
      </c>
      <c r="BE579">
        <f t="shared" si="67"/>
        <v>-9736.3053161964817</v>
      </c>
      <c r="BF579">
        <f t="shared" si="68"/>
        <v>-8945.5385846951194</v>
      </c>
      <c r="BG579">
        <f t="shared" si="69"/>
        <v>-8154.7718531937571</v>
      </c>
      <c r="BH579">
        <f t="shared" si="70"/>
        <v>-7364.0051216923948</v>
      </c>
      <c r="BI579">
        <f t="shared" si="71"/>
        <v>-6573.2383901910325</v>
      </c>
      <c r="BJ579">
        <f t="shared" si="72"/>
        <v>-5782.4716586896711</v>
      </c>
    </row>
    <row r="580" spans="1:62" x14ac:dyDescent="0.25">
      <c r="A580">
        <v>577</v>
      </c>
      <c r="B580" s="6">
        <v>12882.26480729021</v>
      </c>
      <c r="C580" s="44">
        <v>27239.230479818994</v>
      </c>
      <c r="D580">
        <v>6.2848465403620839</v>
      </c>
      <c r="E580">
        <v>6.6816073314862372</v>
      </c>
      <c r="F580" s="44">
        <v>14356.965672528784</v>
      </c>
      <c r="G580">
        <v>0.3967607911241533</v>
      </c>
      <c r="H580" s="45">
        <f t="shared" ref="H580:H643" si="74">F580/G580</f>
        <v>36185.444715569793</v>
      </c>
      <c r="BD580">
        <f t="shared" si="73"/>
        <v>-13552.551965032086</v>
      </c>
      <c r="BE580">
        <f t="shared" si="67"/>
        <v>-12239.706127628562</v>
      </c>
      <c r="BF580">
        <f t="shared" si="68"/>
        <v>-10926.860290225037</v>
      </c>
      <c r="BG580">
        <f t="shared" si="69"/>
        <v>-9614.0144528215133</v>
      </c>
      <c r="BH580">
        <f t="shared" si="70"/>
        <v>-8301.1686154179879</v>
      </c>
      <c r="BI580">
        <f t="shared" si="71"/>
        <v>-6988.3227780144634</v>
      </c>
      <c r="BJ580">
        <f t="shared" si="72"/>
        <v>-5675.476940610939</v>
      </c>
    </row>
    <row r="581" spans="1:62" x14ac:dyDescent="0.25">
      <c r="A581">
        <v>578</v>
      </c>
      <c r="B581" s="6">
        <v>30275.90914134539</v>
      </c>
      <c r="C581" s="44">
        <v>32175.905335320345</v>
      </c>
      <c r="D581">
        <v>7.5048279149191481</v>
      </c>
      <c r="E581">
        <v>8.1548769662998541</v>
      </c>
      <c r="F581" s="44">
        <v>1899.9961939749555</v>
      </c>
      <c r="G581">
        <v>0.65004905138070601</v>
      </c>
      <c r="H581" s="45">
        <f t="shared" si="74"/>
        <v>2922.8504986498456</v>
      </c>
      <c r="BD581">
        <f t="shared" si="73"/>
        <v>-12373.161716908018</v>
      </c>
      <c r="BE581">
        <f t="shared" ref="BE581:BE644" si="75">($BE$3*G580)-F580</f>
        <v>-10389.35776128725</v>
      </c>
      <c r="BF581">
        <f t="shared" ref="BF581:BF644" si="76">($BF$3*G580)-F580</f>
        <v>-8405.5538056664845</v>
      </c>
      <c r="BG581">
        <f t="shared" ref="BG581:BG644" si="77">($BG$3*G580)-F580</f>
        <v>-6421.7498500457177</v>
      </c>
      <c r="BH581">
        <f t="shared" ref="BH581:BH644" si="78">($BH$3*G580)-F580</f>
        <v>-4437.9458944249509</v>
      </c>
      <c r="BI581">
        <f t="shared" ref="BI581:BI644" si="79">($BI$3*G580)-F580</f>
        <v>-2454.141938804185</v>
      </c>
      <c r="BJ581">
        <f t="shared" ref="BJ581:BJ644" si="80">($BJ$3*G580)-F580</f>
        <v>-470.33798318341906</v>
      </c>
    </row>
    <row r="582" spans="1:62" x14ac:dyDescent="0.25">
      <c r="A582">
        <v>579</v>
      </c>
      <c r="B582" s="6">
        <v>18568.247665569368</v>
      </c>
      <c r="C582" s="44">
        <v>24335.166430457466</v>
      </c>
      <c r="D582">
        <v>7.6131567096868036</v>
      </c>
      <c r="E582">
        <v>7.9647596224776001</v>
      </c>
      <c r="F582" s="44">
        <v>5766.9187648880979</v>
      </c>
      <c r="G582">
        <v>0.35160291279079647</v>
      </c>
      <c r="H582" s="45">
        <f t="shared" si="74"/>
        <v>16401.794624265276</v>
      </c>
      <c r="BD582">
        <f t="shared" si="73"/>
        <v>1350.2490629285744</v>
      </c>
      <c r="BE582">
        <f t="shared" si="75"/>
        <v>4600.4943198321043</v>
      </c>
      <c r="BF582">
        <f t="shared" si="76"/>
        <v>7850.7395767356338</v>
      </c>
      <c r="BG582">
        <f t="shared" si="77"/>
        <v>11100.984833639164</v>
      </c>
      <c r="BH582">
        <f t="shared" si="78"/>
        <v>14351.230090542695</v>
      </c>
      <c r="BI582">
        <f t="shared" si="79"/>
        <v>17601.475347446223</v>
      </c>
      <c r="BJ582">
        <f t="shared" si="80"/>
        <v>20851.720604349754</v>
      </c>
    </row>
    <row r="583" spans="1:62" x14ac:dyDescent="0.25">
      <c r="A583">
        <v>580</v>
      </c>
      <c r="B583" s="6">
        <v>15972.330338246855</v>
      </c>
      <c r="C583" s="44">
        <v>22930.407634303137</v>
      </c>
      <c r="D583">
        <v>7.1863226939422118</v>
      </c>
      <c r="E583">
        <v>7.3887823087026607</v>
      </c>
      <c r="F583" s="44">
        <v>6958.0772960562826</v>
      </c>
      <c r="G583">
        <v>0.20245961476044894</v>
      </c>
      <c r="H583" s="45">
        <f t="shared" si="74"/>
        <v>34367.729605181303</v>
      </c>
      <c r="BD583">
        <f t="shared" si="73"/>
        <v>-4008.9042009341156</v>
      </c>
      <c r="BE583">
        <f t="shared" si="75"/>
        <v>-2250.8896369801332</v>
      </c>
      <c r="BF583">
        <f t="shared" si="76"/>
        <v>-492.87507302615086</v>
      </c>
      <c r="BG583">
        <f t="shared" si="77"/>
        <v>1265.1394909278315</v>
      </c>
      <c r="BH583">
        <f t="shared" si="78"/>
        <v>3023.1540548818139</v>
      </c>
      <c r="BI583">
        <f t="shared" si="79"/>
        <v>4781.1686188357962</v>
      </c>
      <c r="BJ583">
        <f t="shared" si="80"/>
        <v>6539.1831827897786</v>
      </c>
    </row>
    <row r="584" spans="1:62" x14ac:dyDescent="0.25">
      <c r="A584">
        <v>581</v>
      </c>
      <c r="B584" s="6">
        <v>7589.1955134717809</v>
      </c>
      <c r="C584" s="44">
        <v>17298.609462827131</v>
      </c>
      <c r="D584">
        <v>7.1107090650339586</v>
      </c>
      <c r="E584">
        <v>7.534214531832351</v>
      </c>
      <c r="F584" s="44">
        <v>9709.4139493553503</v>
      </c>
      <c r="G584">
        <v>0.4235054667983924</v>
      </c>
      <c r="H584" s="45">
        <f t="shared" si="74"/>
        <v>22926.301336217384</v>
      </c>
      <c r="BD584">
        <f t="shared" si="73"/>
        <v>-5945.7792222540384</v>
      </c>
      <c r="BE584">
        <f t="shared" si="75"/>
        <v>-4933.4811484517932</v>
      </c>
      <c r="BF584">
        <f t="shared" si="76"/>
        <v>-3921.1830746495484</v>
      </c>
      <c r="BG584">
        <f t="shared" si="77"/>
        <v>-2908.8850008473041</v>
      </c>
      <c r="BH584">
        <f t="shared" si="78"/>
        <v>-1896.5869270450594</v>
      </c>
      <c r="BI584">
        <f t="shared" si="79"/>
        <v>-884.28885324281418</v>
      </c>
      <c r="BJ584">
        <f t="shared" si="80"/>
        <v>128.0092205594301</v>
      </c>
    </row>
    <row r="585" spans="1:62" x14ac:dyDescent="0.25">
      <c r="A585">
        <v>582</v>
      </c>
      <c r="B585" s="6">
        <v>19515.109787447473</v>
      </c>
      <c r="C585" s="44">
        <v>21121.702116487857</v>
      </c>
      <c r="D585">
        <v>6.216116975200439</v>
      </c>
      <c r="E585">
        <v>6.6124265648376506</v>
      </c>
      <c r="F585" s="44">
        <v>1606.5923290403844</v>
      </c>
      <c r="G585">
        <v>0.39630958963721152</v>
      </c>
      <c r="H585" s="45">
        <f t="shared" si="74"/>
        <v>4053.8820433567757</v>
      </c>
      <c r="BD585">
        <f t="shared" si="73"/>
        <v>-7591.886615363388</v>
      </c>
      <c r="BE585">
        <f t="shared" si="75"/>
        <v>-5474.3592813714258</v>
      </c>
      <c r="BF585">
        <f t="shared" si="76"/>
        <v>-3356.8319473794645</v>
      </c>
      <c r="BG585">
        <f t="shared" si="77"/>
        <v>-1239.3046133875014</v>
      </c>
      <c r="BH585">
        <f t="shared" si="78"/>
        <v>878.22272060445903</v>
      </c>
      <c r="BI585">
        <f t="shared" si="79"/>
        <v>2995.7500545964213</v>
      </c>
      <c r="BJ585">
        <f t="shared" si="80"/>
        <v>5113.2773885883835</v>
      </c>
    </row>
    <row r="586" spans="1:62" x14ac:dyDescent="0.25">
      <c r="A586">
        <v>583</v>
      </c>
      <c r="B586" s="6">
        <v>29689.768612448272</v>
      </c>
      <c r="C586" s="44">
        <v>38451.625209989761</v>
      </c>
      <c r="D586">
        <v>6.9674564240831947</v>
      </c>
      <c r="E586">
        <v>7.3783795327746393</v>
      </c>
      <c r="F586" s="44">
        <v>8761.8565975414895</v>
      </c>
      <c r="G586">
        <v>0.41092310869144466</v>
      </c>
      <c r="H586" s="45">
        <f t="shared" si="74"/>
        <v>21322.374946113392</v>
      </c>
      <c r="BD586">
        <f t="shared" si="73"/>
        <v>374.95561914567315</v>
      </c>
      <c r="BE586">
        <f t="shared" si="75"/>
        <v>2356.5035673317307</v>
      </c>
      <c r="BF586">
        <f t="shared" si="76"/>
        <v>4338.0515155177882</v>
      </c>
      <c r="BG586">
        <f t="shared" si="77"/>
        <v>6319.5994637038457</v>
      </c>
      <c r="BH586">
        <f t="shared" si="78"/>
        <v>8301.1474118899041</v>
      </c>
      <c r="BI586">
        <f t="shared" si="79"/>
        <v>10282.695360075961</v>
      </c>
      <c r="BJ586">
        <f t="shared" si="80"/>
        <v>12264.243308262019</v>
      </c>
    </row>
    <row r="587" spans="1:62" x14ac:dyDescent="0.25">
      <c r="A587">
        <v>584</v>
      </c>
      <c r="B587" s="6">
        <v>8640.5909784464839</v>
      </c>
      <c r="C587" s="44">
        <v>19304.722400404968</v>
      </c>
      <c r="D587">
        <v>6.7352132942270773</v>
      </c>
      <c r="E587">
        <v>7.1319274705406936</v>
      </c>
      <c r="F587" s="44">
        <v>10664.131421958484</v>
      </c>
      <c r="G587">
        <v>0.39671417631361638</v>
      </c>
      <c r="H587" s="45">
        <f t="shared" si="74"/>
        <v>26881.145314878075</v>
      </c>
      <c r="BD587">
        <f t="shared" si="73"/>
        <v>-6707.2410540842666</v>
      </c>
      <c r="BE587">
        <f t="shared" si="75"/>
        <v>-4652.6255106270428</v>
      </c>
      <c r="BF587">
        <f t="shared" si="76"/>
        <v>-2598.0099671698199</v>
      </c>
      <c r="BG587">
        <f t="shared" si="77"/>
        <v>-543.39442371259611</v>
      </c>
      <c r="BH587">
        <f t="shared" si="78"/>
        <v>1511.2211197446268</v>
      </c>
      <c r="BI587">
        <f t="shared" si="79"/>
        <v>3565.8366632018497</v>
      </c>
      <c r="BJ587">
        <f t="shared" si="80"/>
        <v>5620.4522066590744</v>
      </c>
    </row>
    <row r="588" spans="1:62" x14ac:dyDescent="0.25">
      <c r="A588">
        <v>585</v>
      </c>
      <c r="B588" s="6">
        <v>7285.2322226353599</v>
      </c>
      <c r="C588" s="44">
        <v>16325.770178056588</v>
      </c>
      <c r="D588">
        <v>5.8700528726933632</v>
      </c>
      <c r="E588">
        <v>6.4021419234172825</v>
      </c>
      <c r="F588" s="44">
        <v>9040.5379554212268</v>
      </c>
      <c r="G588">
        <v>0.53208905072391932</v>
      </c>
      <c r="H588" s="45">
        <f t="shared" si="74"/>
        <v>16990.648356927039</v>
      </c>
      <c r="BD588">
        <f t="shared" si="73"/>
        <v>-8680.560540390401</v>
      </c>
      <c r="BE588">
        <f t="shared" si="75"/>
        <v>-6696.9896588223201</v>
      </c>
      <c r="BF588">
        <f t="shared" si="76"/>
        <v>-4713.4187772542382</v>
      </c>
      <c r="BG588">
        <f t="shared" si="77"/>
        <v>-2729.8478956861563</v>
      </c>
      <c r="BH588">
        <f t="shared" si="78"/>
        <v>-746.27701411807357</v>
      </c>
      <c r="BI588">
        <f t="shared" si="79"/>
        <v>1237.2938674500074</v>
      </c>
      <c r="BJ588">
        <f t="shared" si="80"/>
        <v>3220.8647490180902</v>
      </c>
    </row>
    <row r="589" spans="1:62" x14ac:dyDescent="0.25">
      <c r="A589">
        <v>586</v>
      </c>
      <c r="B589" s="6">
        <v>10890.122659222596</v>
      </c>
      <c r="C589" s="44">
        <v>26770.679147447187</v>
      </c>
      <c r="D589">
        <v>7.6771525319301581</v>
      </c>
      <c r="E589">
        <v>7.7088286900292955</v>
      </c>
      <c r="F589" s="44">
        <v>15880.556488224591</v>
      </c>
      <c r="G589">
        <v>3.1676158099137375E-2</v>
      </c>
      <c r="H589" s="45">
        <f t="shared" si="74"/>
        <v>501340.99086521042</v>
      </c>
      <c r="BD589">
        <f t="shared" si="73"/>
        <v>-6380.09270180163</v>
      </c>
      <c r="BE589">
        <f t="shared" si="75"/>
        <v>-3719.6474481820333</v>
      </c>
      <c r="BF589">
        <f t="shared" si="76"/>
        <v>-1059.2021945624374</v>
      </c>
      <c r="BG589">
        <f t="shared" si="77"/>
        <v>1601.2430590571603</v>
      </c>
      <c r="BH589">
        <f t="shared" si="78"/>
        <v>4261.6883126767571</v>
      </c>
      <c r="BI589">
        <f t="shared" si="79"/>
        <v>6922.133566296352</v>
      </c>
      <c r="BJ589">
        <f t="shared" si="80"/>
        <v>9582.5788199159506</v>
      </c>
    </row>
    <row r="590" spans="1:62" x14ac:dyDescent="0.25">
      <c r="A590">
        <v>587</v>
      </c>
      <c r="B590" s="6">
        <v>10991.910640697968</v>
      </c>
      <c r="C590" s="44">
        <v>23777.257794604975</v>
      </c>
      <c r="D590">
        <v>6.0662104571287436</v>
      </c>
      <c r="E590">
        <v>6.9651134263674646</v>
      </c>
      <c r="F590" s="44">
        <v>12785.347153907007</v>
      </c>
      <c r="G590">
        <v>0.89890296923872093</v>
      </c>
      <c r="H590" s="45">
        <f t="shared" si="74"/>
        <v>14223.27836422088</v>
      </c>
      <c r="BD590">
        <f t="shared" si="73"/>
        <v>-15722.175697728904</v>
      </c>
      <c r="BE590">
        <f t="shared" si="75"/>
        <v>-15563.794907233218</v>
      </c>
      <c r="BF590">
        <f t="shared" si="76"/>
        <v>-15405.414116737531</v>
      </c>
      <c r="BG590">
        <f t="shared" si="77"/>
        <v>-15247.033326241843</v>
      </c>
      <c r="BH590">
        <f t="shared" si="78"/>
        <v>-15088.652535746156</v>
      </c>
      <c r="BI590">
        <f t="shared" si="79"/>
        <v>-14930.271745250469</v>
      </c>
      <c r="BJ590">
        <f t="shared" si="80"/>
        <v>-14771.890954754783</v>
      </c>
    </row>
    <row r="591" spans="1:62" x14ac:dyDescent="0.25">
      <c r="A591">
        <v>588</v>
      </c>
      <c r="B591" s="6">
        <v>14975.862116124334</v>
      </c>
      <c r="C591" s="44">
        <v>20178.351350699788</v>
      </c>
      <c r="D591">
        <v>7.1965888912295188</v>
      </c>
      <c r="E591">
        <v>7.7534909068201916</v>
      </c>
      <c r="F591" s="44">
        <v>5202.4892345754542</v>
      </c>
      <c r="G591">
        <v>0.55690201559067276</v>
      </c>
      <c r="H591" s="45">
        <f t="shared" si="74"/>
        <v>9341.8394779151313</v>
      </c>
      <c r="BD591">
        <f t="shared" si="73"/>
        <v>-8290.832307713401</v>
      </c>
      <c r="BE591">
        <f t="shared" si="75"/>
        <v>-3796.3174615197968</v>
      </c>
      <c r="BF591">
        <f t="shared" si="76"/>
        <v>698.19738467380739</v>
      </c>
      <c r="BG591">
        <f t="shared" si="77"/>
        <v>5192.7122308674134</v>
      </c>
      <c r="BH591">
        <f t="shared" si="78"/>
        <v>9687.2270770610176</v>
      </c>
      <c r="BI591">
        <f t="shared" si="79"/>
        <v>14181.741923254622</v>
      </c>
      <c r="BJ591">
        <f t="shared" si="80"/>
        <v>18676.256769448228</v>
      </c>
    </row>
    <row r="592" spans="1:62" x14ac:dyDescent="0.25">
      <c r="A592">
        <v>589</v>
      </c>
      <c r="B592" s="6">
        <v>21409.865298772474</v>
      </c>
      <c r="C592" s="44">
        <v>21357.784244167124</v>
      </c>
      <c r="D592">
        <v>7.3627681283275388</v>
      </c>
      <c r="E592">
        <v>8.2943759424478234</v>
      </c>
      <c r="F592" s="44">
        <v>-52.081054605350801</v>
      </c>
      <c r="G592">
        <v>0.93160781412028459</v>
      </c>
      <c r="H592" s="45">
        <f t="shared" si="74"/>
        <v>-55.904484500842059</v>
      </c>
      <c r="BD592">
        <f t="shared" si="73"/>
        <v>-2417.9791566220906</v>
      </c>
      <c r="BE592">
        <f t="shared" si="75"/>
        <v>366.53092133127302</v>
      </c>
      <c r="BF592">
        <f t="shared" si="76"/>
        <v>3151.040999284638</v>
      </c>
      <c r="BG592">
        <f t="shared" si="77"/>
        <v>5935.5510772380003</v>
      </c>
      <c r="BH592">
        <f t="shared" si="78"/>
        <v>8720.0611551913644</v>
      </c>
      <c r="BI592">
        <f t="shared" si="79"/>
        <v>11504.57123314473</v>
      </c>
      <c r="BJ592">
        <f t="shared" si="80"/>
        <v>14289.081311098091</v>
      </c>
    </row>
    <row r="593" spans="1:62" x14ac:dyDescent="0.25">
      <c r="A593">
        <v>590</v>
      </c>
      <c r="B593" s="6">
        <v>6356.7597348051895</v>
      </c>
      <c r="C593" s="44">
        <v>17482.357486774163</v>
      </c>
      <c r="D593">
        <v>7.3776494600278255</v>
      </c>
      <c r="E593">
        <v>7.8854740229071965</v>
      </c>
      <c r="F593" s="44">
        <v>11125.597751968973</v>
      </c>
      <c r="G593">
        <v>0.50782456287937094</v>
      </c>
      <c r="H593" s="45">
        <f t="shared" si="74"/>
        <v>21908.348995343411</v>
      </c>
      <c r="BD593">
        <f t="shared" si="73"/>
        <v>4710.120125206774</v>
      </c>
      <c r="BE593">
        <f t="shared" si="75"/>
        <v>9368.1591958081972</v>
      </c>
      <c r="BF593">
        <f t="shared" si="76"/>
        <v>14026.198266409619</v>
      </c>
      <c r="BG593">
        <f t="shared" si="77"/>
        <v>18684.237337011044</v>
      </c>
      <c r="BH593">
        <f t="shared" si="78"/>
        <v>23342.276407612466</v>
      </c>
      <c r="BI593">
        <f t="shared" si="79"/>
        <v>28000.315478213888</v>
      </c>
      <c r="BJ593">
        <f t="shared" si="80"/>
        <v>32658.35454881531</v>
      </c>
    </row>
    <row r="594" spans="1:62" x14ac:dyDescent="0.25">
      <c r="A594">
        <v>591</v>
      </c>
      <c r="B594" s="6">
        <v>14022.466693684948</v>
      </c>
      <c r="C594" s="44">
        <v>27759.151268781341</v>
      </c>
      <c r="D594">
        <v>6.1108224090286214</v>
      </c>
      <c r="E594">
        <v>6.6957509259087988</v>
      </c>
      <c r="F594" s="44">
        <v>13736.684575096393</v>
      </c>
      <c r="G594">
        <v>0.58492851688017744</v>
      </c>
      <c r="H594" s="45">
        <f t="shared" si="74"/>
        <v>23484.381729862474</v>
      </c>
      <c r="BD594">
        <f t="shared" si="73"/>
        <v>-8586.4749375721185</v>
      </c>
      <c r="BE594">
        <f t="shared" si="75"/>
        <v>-6047.3521231752638</v>
      </c>
      <c r="BF594">
        <f t="shared" si="76"/>
        <v>-3508.2293087784092</v>
      </c>
      <c r="BG594">
        <f t="shared" si="77"/>
        <v>-969.10649438155451</v>
      </c>
      <c r="BH594">
        <f t="shared" si="78"/>
        <v>1570.0163200153002</v>
      </c>
      <c r="BI594">
        <f t="shared" si="79"/>
        <v>4109.1391344121548</v>
      </c>
      <c r="BJ594">
        <f t="shared" si="80"/>
        <v>6648.2619488090095</v>
      </c>
    </row>
    <row r="595" spans="1:62" x14ac:dyDescent="0.25">
      <c r="A595">
        <v>592</v>
      </c>
      <c r="B595" s="6">
        <v>21648.880045817925</v>
      </c>
      <c r="C595" s="44">
        <v>29352.742855899945</v>
      </c>
      <c r="D595">
        <v>7.1993295580123871</v>
      </c>
      <c r="E595">
        <v>8.5050379031884038</v>
      </c>
      <c r="F595" s="44">
        <v>7703.8628100820206</v>
      </c>
      <c r="G595">
        <v>1.3057083451760167</v>
      </c>
      <c r="H595" s="45">
        <f t="shared" si="74"/>
        <v>5900.1405930690416</v>
      </c>
      <c r="BD595">
        <f t="shared" si="73"/>
        <v>-10812.041990695507</v>
      </c>
      <c r="BE595">
        <f t="shared" si="75"/>
        <v>-7887.3994062946185</v>
      </c>
      <c r="BF595">
        <f t="shared" si="76"/>
        <v>-4962.7568218937322</v>
      </c>
      <c r="BG595">
        <f t="shared" si="77"/>
        <v>-2038.114237492844</v>
      </c>
      <c r="BH595">
        <f t="shared" si="78"/>
        <v>886.52834690804229</v>
      </c>
      <c r="BI595">
        <f t="shared" si="79"/>
        <v>3811.1709313089286</v>
      </c>
      <c r="BJ595">
        <f t="shared" si="80"/>
        <v>6735.8135157098168</v>
      </c>
    </row>
    <row r="596" spans="1:62" x14ac:dyDescent="0.25">
      <c r="A596">
        <v>593</v>
      </c>
      <c r="B596" s="6">
        <v>24871.908981692988</v>
      </c>
      <c r="C596" s="44">
        <v>32505.255192617646</v>
      </c>
      <c r="D596">
        <v>7.3849705756144184</v>
      </c>
      <c r="E596">
        <v>7.5301199082830106</v>
      </c>
      <c r="F596" s="44">
        <v>7633.3462109246575</v>
      </c>
      <c r="G596">
        <v>0.1451493326685922</v>
      </c>
      <c r="H596" s="45">
        <f t="shared" si="74"/>
        <v>52589.605963626876</v>
      </c>
      <c r="BD596">
        <f t="shared" si="73"/>
        <v>-1175.3210842019371</v>
      </c>
      <c r="BE596">
        <f t="shared" si="75"/>
        <v>5353.2206416781464</v>
      </c>
      <c r="BF596">
        <f t="shared" si="76"/>
        <v>11881.762367558229</v>
      </c>
      <c r="BG596">
        <f t="shared" si="77"/>
        <v>18410.304093438313</v>
      </c>
      <c r="BH596">
        <f t="shared" si="78"/>
        <v>24938.845819318398</v>
      </c>
      <c r="BI596">
        <f t="shared" si="79"/>
        <v>31467.387545198479</v>
      </c>
      <c r="BJ596">
        <f t="shared" si="80"/>
        <v>37995.929271078567</v>
      </c>
    </row>
    <row r="597" spans="1:62" x14ac:dyDescent="0.25">
      <c r="A597">
        <v>594</v>
      </c>
      <c r="B597" s="6">
        <v>9366.2634486775369</v>
      </c>
      <c r="C597" s="44">
        <v>25270.037567243791</v>
      </c>
      <c r="D597">
        <v>6.390973336734592</v>
      </c>
      <c r="E597">
        <v>6.6645410909986227</v>
      </c>
      <c r="F597" s="44">
        <v>15903.774118566254</v>
      </c>
      <c r="G597">
        <v>0.27356775426403068</v>
      </c>
      <c r="H597" s="45">
        <f t="shared" si="74"/>
        <v>58134.680972732313</v>
      </c>
      <c r="BD597">
        <f t="shared" si="73"/>
        <v>-6907.5995475816962</v>
      </c>
      <c r="BE597">
        <f t="shared" si="75"/>
        <v>-6181.852884238735</v>
      </c>
      <c r="BF597">
        <f t="shared" si="76"/>
        <v>-5456.1062208957746</v>
      </c>
      <c r="BG597">
        <f t="shared" si="77"/>
        <v>-4730.3595575528134</v>
      </c>
      <c r="BH597">
        <f t="shared" si="78"/>
        <v>-4004.6128942098526</v>
      </c>
      <c r="BI597">
        <f t="shared" si="79"/>
        <v>-3278.8662308668918</v>
      </c>
      <c r="BJ597">
        <f t="shared" si="80"/>
        <v>-2553.1195675239305</v>
      </c>
    </row>
    <row r="598" spans="1:62" x14ac:dyDescent="0.25">
      <c r="A598">
        <v>595</v>
      </c>
      <c r="B598" s="6">
        <v>15434.513071745456</v>
      </c>
      <c r="C598" s="44">
        <v>22603.182879680251</v>
      </c>
      <c r="D598">
        <v>5.5640911558044346</v>
      </c>
      <c r="E598">
        <v>6.2077834817782476</v>
      </c>
      <c r="F598" s="44">
        <v>7168.6698079347952</v>
      </c>
      <c r="G598">
        <v>0.64369232597381298</v>
      </c>
      <c r="H598" s="45">
        <f t="shared" si="74"/>
        <v>11136.795513430487</v>
      </c>
      <c r="BD598">
        <f t="shared" si="73"/>
        <v>-14535.935347246101</v>
      </c>
      <c r="BE598">
        <f t="shared" si="75"/>
        <v>-13168.096575925947</v>
      </c>
      <c r="BF598">
        <f t="shared" si="76"/>
        <v>-11800.257804605793</v>
      </c>
      <c r="BG598">
        <f t="shared" si="77"/>
        <v>-10432.419033285641</v>
      </c>
      <c r="BH598">
        <f t="shared" si="78"/>
        <v>-9064.580261965486</v>
      </c>
      <c r="BI598">
        <f t="shared" si="79"/>
        <v>-7696.7414906453341</v>
      </c>
      <c r="BJ598">
        <f t="shared" si="80"/>
        <v>-6328.9027193251804</v>
      </c>
    </row>
    <row r="599" spans="1:62" x14ac:dyDescent="0.25">
      <c r="A599">
        <v>596</v>
      </c>
      <c r="B599" s="6">
        <v>7381.7860006597348</v>
      </c>
      <c r="C599" s="44">
        <v>17399.249235502892</v>
      </c>
      <c r="D599">
        <v>7.0331838864673699</v>
      </c>
      <c r="E599">
        <v>7.4752270296504655</v>
      </c>
      <c r="F599" s="44">
        <v>10017.463234843157</v>
      </c>
      <c r="G599">
        <v>0.44204314318309557</v>
      </c>
      <c r="H599" s="45">
        <f t="shared" si="74"/>
        <v>22661.731980975201</v>
      </c>
      <c r="BD599">
        <f t="shared" si="73"/>
        <v>-3950.2081780657304</v>
      </c>
      <c r="BE599">
        <f t="shared" si="75"/>
        <v>-731.74654819666557</v>
      </c>
      <c r="BF599">
        <f t="shared" si="76"/>
        <v>2486.7150816723988</v>
      </c>
      <c r="BG599">
        <f t="shared" si="77"/>
        <v>5705.1767115414641</v>
      </c>
      <c r="BH599">
        <f t="shared" si="78"/>
        <v>8923.6383414105294</v>
      </c>
      <c r="BI599">
        <f t="shared" si="79"/>
        <v>12142.099971279593</v>
      </c>
      <c r="BJ599">
        <f t="shared" si="80"/>
        <v>15360.56160114866</v>
      </c>
    </row>
    <row r="600" spans="1:62" x14ac:dyDescent="0.25">
      <c r="A600">
        <v>597</v>
      </c>
      <c r="B600" s="6">
        <v>4699.7666921930686</v>
      </c>
      <c r="C600" s="44">
        <v>17669.960076884705</v>
      </c>
      <c r="D600">
        <v>6.2075711223617791</v>
      </c>
      <c r="E600">
        <v>6.8823981832396299</v>
      </c>
      <c r="F600" s="44">
        <v>12970.193384691636</v>
      </c>
      <c r="G600">
        <v>0.67482706087785083</v>
      </c>
      <c r="H600" s="45">
        <f t="shared" si="74"/>
        <v>19220.02559858717</v>
      </c>
      <c r="BD600">
        <f t="shared" si="73"/>
        <v>-7807.2475189276793</v>
      </c>
      <c r="BE600">
        <f t="shared" si="75"/>
        <v>-5597.0318030122016</v>
      </c>
      <c r="BF600">
        <f t="shared" si="76"/>
        <v>-3386.8160870967231</v>
      </c>
      <c r="BG600">
        <f t="shared" si="77"/>
        <v>-1176.6003711812464</v>
      </c>
      <c r="BH600">
        <f t="shared" si="78"/>
        <v>1033.6153447342331</v>
      </c>
      <c r="BI600">
        <f t="shared" si="79"/>
        <v>3243.8310606497107</v>
      </c>
      <c r="BJ600">
        <f t="shared" si="80"/>
        <v>5454.0467765651883</v>
      </c>
    </row>
    <row r="601" spans="1:62" x14ac:dyDescent="0.25">
      <c r="A601">
        <v>598</v>
      </c>
      <c r="B601" s="6">
        <v>27546.946785676417</v>
      </c>
      <c r="C601" s="44">
        <v>28924.996651766302</v>
      </c>
      <c r="D601">
        <v>8.7154616756687986</v>
      </c>
      <c r="E601">
        <v>9.2704031567095928</v>
      </c>
      <c r="F601" s="44">
        <v>1378.0498660898847</v>
      </c>
      <c r="G601">
        <v>0.55494148104079422</v>
      </c>
      <c r="H601" s="45">
        <f t="shared" si="74"/>
        <v>2483.2345628684102</v>
      </c>
      <c r="BD601">
        <f t="shared" si="73"/>
        <v>-9596.0580803023822</v>
      </c>
      <c r="BE601">
        <f t="shared" si="75"/>
        <v>-6221.9227759131281</v>
      </c>
      <c r="BF601">
        <f t="shared" si="76"/>
        <v>-2847.787471523874</v>
      </c>
      <c r="BG601">
        <f t="shared" si="77"/>
        <v>526.34783286538004</v>
      </c>
      <c r="BH601">
        <f t="shared" si="78"/>
        <v>3900.4831372546359</v>
      </c>
      <c r="BI601">
        <f t="shared" si="79"/>
        <v>7274.6184416438882</v>
      </c>
      <c r="BJ601">
        <f t="shared" si="80"/>
        <v>10648.753746033144</v>
      </c>
    </row>
    <row r="602" spans="1:62" x14ac:dyDescent="0.25">
      <c r="A602">
        <v>599</v>
      </c>
      <c r="B602" s="6">
        <v>18902.504791663028</v>
      </c>
      <c r="C602" s="44">
        <v>33512.776642822624</v>
      </c>
      <c r="D602">
        <v>6.5345595453552132</v>
      </c>
      <c r="E602">
        <v>6.6300014962641107</v>
      </c>
      <c r="F602" s="44">
        <v>14610.271851159596</v>
      </c>
      <c r="G602">
        <v>9.544195090889751E-2</v>
      </c>
      <c r="H602" s="45">
        <f t="shared" si="74"/>
        <v>153080.18865944579</v>
      </c>
      <c r="BD602">
        <f t="shared" ref="BD602:BD665" si="81">($BD$3*G601)-F601</f>
        <v>1396.6575391140864</v>
      </c>
      <c r="BE602">
        <f t="shared" si="75"/>
        <v>4171.3649443180575</v>
      </c>
      <c r="BF602">
        <f t="shared" si="76"/>
        <v>6946.0723495220282</v>
      </c>
      <c r="BG602">
        <f t="shared" si="77"/>
        <v>9720.7797547259997</v>
      </c>
      <c r="BH602">
        <f t="shared" si="78"/>
        <v>12495.487159929971</v>
      </c>
      <c r="BI602">
        <f t="shared" si="79"/>
        <v>15270.194565133941</v>
      </c>
      <c r="BJ602">
        <f t="shared" si="80"/>
        <v>18044.901970337913</v>
      </c>
    </row>
    <row r="603" spans="1:62" x14ac:dyDescent="0.25">
      <c r="A603">
        <v>600</v>
      </c>
      <c r="B603" s="6">
        <v>20457.187265335175</v>
      </c>
      <c r="C603" s="44">
        <v>34912.457584863958</v>
      </c>
      <c r="D603">
        <v>7.4827364969260044</v>
      </c>
      <c r="E603">
        <v>7.6391941511837969</v>
      </c>
      <c r="F603" s="44">
        <v>14455.270319528783</v>
      </c>
      <c r="G603">
        <v>0.15645765425779246</v>
      </c>
      <c r="H603" s="45">
        <f t="shared" si="74"/>
        <v>92390.94365885797</v>
      </c>
      <c r="BD603">
        <f t="shared" si="81"/>
        <v>-14133.062096615109</v>
      </c>
      <c r="BE603">
        <f t="shared" si="75"/>
        <v>-13655.852342070621</v>
      </c>
      <c r="BF603">
        <f t="shared" si="76"/>
        <v>-13178.642587526134</v>
      </c>
      <c r="BG603">
        <f t="shared" si="77"/>
        <v>-12701.432832981645</v>
      </c>
      <c r="BH603">
        <f t="shared" si="78"/>
        <v>-12224.223078437159</v>
      </c>
      <c r="BI603">
        <f t="shared" si="79"/>
        <v>-11747.01332389267</v>
      </c>
      <c r="BJ603">
        <f t="shared" si="80"/>
        <v>-11269.803569348183</v>
      </c>
    </row>
    <row r="604" spans="1:62" x14ac:dyDescent="0.25">
      <c r="A604">
        <v>601</v>
      </c>
      <c r="B604" s="6">
        <v>36899.565878506859</v>
      </c>
      <c r="C604" s="44">
        <v>30727.006719710171</v>
      </c>
      <c r="D604">
        <v>7.7450792595081399</v>
      </c>
      <c r="E604">
        <v>8.090401984604279</v>
      </c>
      <c r="F604" s="44">
        <v>-6172.5591587966883</v>
      </c>
      <c r="G604">
        <v>0.34532272509613904</v>
      </c>
      <c r="H604" s="45">
        <f t="shared" si="74"/>
        <v>-17874.755149920198</v>
      </c>
      <c r="BD604">
        <f t="shared" si="81"/>
        <v>-13672.982048239821</v>
      </c>
      <c r="BE604">
        <f t="shared" si="75"/>
        <v>-12890.693776950859</v>
      </c>
      <c r="BF604">
        <f t="shared" si="76"/>
        <v>-12108.405505661896</v>
      </c>
      <c r="BG604">
        <f t="shared" si="77"/>
        <v>-11326.117234372934</v>
      </c>
      <c r="BH604">
        <f t="shared" si="78"/>
        <v>-10543.828963083972</v>
      </c>
      <c r="BI604">
        <f t="shared" si="79"/>
        <v>-9761.5406917950095</v>
      </c>
      <c r="BJ604">
        <f t="shared" si="80"/>
        <v>-8979.2524205060472</v>
      </c>
    </row>
    <row r="605" spans="1:62" x14ac:dyDescent="0.25">
      <c r="A605">
        <v>602</v>
      </c>
      <c r="B605" s="6">
        <v>18667.66683484344</v>
      </c>
      <c r="C605" s="44">
        <v>20183.162917985581</v>
      </c>
      <c r="D605">
        <v>6.4692114115726511</v>
      </c>
      <c r="E605">
        <v>7.7511890694469621</v>
      </c>
      <c r="F605" s="44">
        <v>1515.4960831421413</v>
      </c>
      <c r="G605">
        <v>1.2819776578743109</v>
      </c>
      <c r="H605" s="45">
        <f t="shared" si="74"/>
        <v>1182.1548322886024</v>
      </c>
      <c r="BD605">
        <f t="shared" si="81"/>
        <v>7899.1727842773835</v>
      </c>
      <c r="BE605">
        <f t="shared" si="75"/>
        <v>9625.7864097580787</v>
      </c>
      <c r="BF605">
        <f t="shared" si="76"/>
        <v>11352.400035238774</v>
      </c>
      <c r="BG605">
        <f t="shared" si="77"/>
        <v>13079.013660719469</v>
      </c>
      <c r="BH605">
        <f t="shared" si="78"/>
        <v>14805.627286200164</v>
      </c>
      <c r="BI605">
        <f t="shared" si="79"/>
        <v>16532.240911680859</v>
      </c>
      <c r="BJ605">
        <f t="shared" si="80"/>
        <v>18258.854537161555</v>
      </c>
    </row>
    <row r="606" spans="1:62" x14ac:dyDescent="0.25">
      <c r="A606">
        <v>603</v>
      </c>
      <c r="B606" s="6">
        <v>12283.628995689412</v>
      </c>
      <c r="C606" s="44">
        <v>24373.351337507342</v>
      </c>
      <c r="D606">
        <v>6.1399653536223857</v>
      </c>
      <c r="E606">
        <v>6.5290022621417831</v>
      </c>
      <c r="F606" s="44">
        <v>12089.722341817929</v>
      </c>
      <c r="G606">
        <v>0.38903690851939743</v>
      </c>
      <c r="H606" s="45">
        <f t="shared" si="74"/>
        <v>31076.029232879671</v>
      </c>
      <c r="BD606">
        <f t="shared" si="81"/>
        <v>4894.3922062294132</v>
      </c>
      <c r="BE606">
        <f t="shared" si="75"/>
        <v>11304.280495600968</v>
      </c>
      <c r="BF606">
        <f t="shared" si="76"/>
        <v>17714.168784972524</v>
      </c>
      <c r="BG606">
        <f t="shared" si="77"/>
        <v>24124.057074344077</v>
      </c>
      <c r="BH606">
        <f t="shared" si="78"/>
        <v>30533.945363715633</v>
      </c>
      <c r="BI606">
        <f t="shared" si="79"/>
        <v>36943.833653087189</v>
      </c>
      <c r="BJ606">
        <f t="shared" si="80"/>
        <v>43353.721942458738</v>
      </c>
    </row>
    <row r="607" spans="1:62" x14ac:dyDescent="0.25">
      <c r="A607">
        <v>604</v>
      </c>
      <c r="B607" s="6">
        <v>14410.735718132744</v>
      </c>
      <c r="C607" s="44">
        <v>22487.543609911259</v>
      </c>
      <c r="D607">
        <v>5.4323696822695116</v>
      </c>
      <c r="E607">
        <v>5.5366272385297677</v>
      </c>
      <c r="F607" s="44">
        <v>8076.8078917785151</v>
      </c>
      <c r="G607">
        <v>0.10425755626025612</v>
      </c>
      <c r="H607" s="45">
        <f t="shared" si="74"/>
        <v>77469.76028880378</v>
      </c>
      <c r="BD607">
        <f t="shared" si="81"/>
        <v>-10144.537799220941</v>
      </c>
      <c r="BE607">
        <f t="shared" si="75"/>
        <v>-8199.3532566239555</v>
      </c>
      <c r="BF607">
        <f t="shared" si="76"/>
        <v>-6254.1687140269678</v>
      </c>
      <c r="BG607">
        <f t="shared" si="77"/>
        <v>-4308.984171429981</v>
      </c>
      <c r="BH607">
        <f t="shared" si="78"/>
        <v>-2363.7996288329941</v>
      </c>
      <c r="BI607">
        <f t="shared" si="79"/>
        <v>-418.61508623600639</v>
      </c>
      <c r="BJ607">
        <f t="shared" si="80"/>
        <v>1526.5694563609813</v>
      </c>
    </row>
    <row r="608" spans="1:62" x14ac:dyDescent="0.25">
      <c r="A608">
        <v>605</v>
      </c>
      <c r="B608" s="6">
        <v>7643.0503896567498</v>
      </c>
      <c r="C608" s="44">
        <v>17436.862017384257</v>
      </c>
      <c r="D608">
        <v>6.5627272483131787</v>
      </c>
      <c r="E608">
        <v>6.9250363402884529</v>
      </c>
      <c r="F608" s="44">
        <v>9793.8116277275076</v>
      </c>
      <c r="G608">
        <v>0.36230909197527428</v>
      </c>
      <c r="H608" s="45">
        <f t="shared" si="74"/>
        <v>27031.647410040387</v>
      </c>
      <c r="BD608">
        <f t="shared" si="81"/>
        <v>-7555.520110477235</v>
      </c>
      <c r="BE608">
        <f t="shared" si="75"/>
        <v>-7034.232329175954</v>
      </c>
      <c r="BF608">
        <f t="shared" si="76"/>
        <v>-6512.9445478746729</v>
      </c>
      <c r="BG608">
        <f t="shared" si="77"/>
        <v>-5991.6567665733928</v>
      </c>
      <c r="BH608">
        <f t="shared" si="78"/>
        <v>-5470.3689852721127</v>
      </c>
      <c r="BI608">
        <f t="shared" si="79"/>
        <v>-4949.0812039708308</v>
      </c>
      <c r="BJ608">
        <f t="shared" si="80"/>
        <v>-4427.7934226695506</v>
      </c>
    </row>
    <row r="609" spans="1:62" x14ac:dyDescent="0.25">
      <c r="A609">
        <v>606</v>
      </c>
      <c r="B609" s="6">
        <v>14878.433822129575</v>
      </c>
      <c r="C609" s="44">
        <v>19005.816765695923</v>
      </c>
      <c r="D609">
        <v>7.8380289245873591</v>
      </c>
      <c r="E609">
        <v>8.3537868713820718</v>
      </c>
      <c r="F609" s="44">
        <v>4127.3829435663483</v>
      </c>
      <c r="G609">
        <v>0.51575794679471265</v>
      </c>
      <c r="H609" s="45">
        <f t="shared" si="74"/>
        <v>8002.5581170718679</v>
      </c>
      <c r="BD609">
        <f t="shared" si="81"/>
        <v>-7982.2661678511358</v>
      </c>
      <c r="BE609">
        <f t="shared" si="75"/>
        <v>-6170.720707974765</v>
      </c>
      <c r="BF609">
        <f t="shared" si="76"/>
        <v>-4359.1752480983932</v>
      </c>
      <c r="BG609">
        <f t="shared" si="77"/>
        <v>-2547.6297882220224</v>
      </c>
      <c r="BH609">
        <f t="shared" si="78"/>
        <v>-736.08432834565065</v>
      </c>
      <c r="BI609">
        <f t="shared" si="79"/>
        <v>1075.4611315307211</v>
      </c>
      <c r="BJ609">
        <f t="shared" si="80"/>
        <v>2887.0065914070929</v>
      </c>
    </row>
    <row r="610" spans="1:62" x14ac:dyDescent="0.25">
      <c r="A610">
        <v>607</v>
      </c>
      <c r="B610" s="6">
        <v>15208.566247628311</v>
      </c>
      <c r="C610" s="44">
        <v>24420.081705000088</v>
      </c>
      <c r="D610">
        <v>7.1294311434181159</v>
      </c>
      <c r="E610">
        <v>7.7416831393051995</v>
      </c>
      <c r="F610" s="44">
        <v>9211.5154573717773</v>
      </c>
      <c r="G610">
        <v>0.61225199588708357</v>
      </c>
      <c r="H610" s="45">
        <f t="shared" si="74"/>
        <v>15045.300822621801</v>
      </c>
      <c r="BD610">
        <f t="shared" si="81"/>
        <v>-1548.5932095927851</v>
      </c>
      <c r="BE610">
        <f t="shared" si="75"/>
        <v>1030.1965243807781</v>
      </c>
      <c r="BF610">
        <f t="shared" si="76"/>
        <v>3608.9862583543418</v>
      </c>
      <c r="BG610">
        <f t="shared" si="77"/>
        <v>6187.7759923279045</v>
      </c>
      <c r="BH610">
        <f t="shared" si="78"/>
        <v>8766.5657263014673</v>
      </c>
      <c r="BI610">
        <f t="shared" si="79"/>
        <v>11345.355460275032</v>
      </c>
      <c r="BJ610">
        <f t="shared" si="80"/>
        <v>13924.145194248593</v>
      </c>
    </row>
    <row r="611" spans="1:62" x14ac:dyDescent="0.25">
      <c r="A611">
        <v>608</v>
      </c>
      <c r="B611" s="6">
        <v>18711.215311574291</v>
      </c>
      <c r="C611" s="44">
        <v>18694.717543641724</v>
      </c>
      <c r="D611">
        <v>7.6381387223506909</v>
      </c>
      <c r="E611">
        <v>7.9525553420457831</v>
      </c>
      <c r="F611" s="44">
        <v>-16.497767932567513</v>
      </c>
      <c r="G611">
        <v>0.31441661969509216</v>
      </c>
      <c r="H611" s="45">
        <f t="shared" si="74"/>
        <v>-52.471042874789333</v>
      </c>
      <c r="BD611">
        <f t="shared" si="81"/>
        <v>-6150.25547793636</v>
      </c>
      <c r="BE611">
        <f t="shared" si="75"/>
        <v>-3088.9954985009417</v>
      </c>
      <c r="BF611">
        <f t="shared" si="76"/>
        <v>-27.735519065523476</v>
      </c>
      <c r="BG611">
        <f t="shared" si="77"/>
        <v>3033.5244603698939</v>
      </c>
      <c r="BH611">
        <f t="shared" si="78"/>
        <v>6094.7844398053112</v>
      </c>
      <c r="BI611">
        <f t="shared" si="79"/>
        <v>9156.0444192407303</v>
      </c>
      <c r="BJ611">
        <f t="shared" si="80"/>
        <v>12217.304398676148</v>
      </c>
    </row>
    <row r="612" spans="1:62" x14ac:dyDescent="0.25">
      <c r="A612">
        <v>609</v>
      </c>
      <c r="B612" s="6">
        <v>16574.545616102143</v>
      </c>
      <c r="C612" s="44">
        <v>20462.458192618789</v>
      </c>
      <c r="D612">
        <v>5.5004398849993805</v>
      </c>
      <c r="E612">
        <v>7.024856656822366</v>
      </c>
      <c r="F612" s="44">
        <v>3887.9125765166464</v>
      </c>
      <c r="G612">
        <v>1.5244167718229855</v>
      </c>
      <c r="H612" s="45">
        <f t="shared" si="74"/>
        <v>2550.4262668713991</v>
      </c>
      <c r="BD612">
        <f t="shared" si="81"/>
        <v>1588.5808664080282</v>
      </c>
      <c r="BE612">
        <f t="shared" si="75"/>
        <v>3160.6639648834889</v>
      </c>
      <c r="BF612">
        <f t="shared" si="76"/>
        <v>4732.7470633589501</v>
      </c>
      <c r="BG612">
        <f t="shared" si="77"/>
        <v>6304.8301618344103</v>
      </c>
      <c r="BH612">
        <f t="shared" si="78"/>
        <v>7876.9132603098715</v>
      </c>
      <c r="BI612">
        <f t="shared" si="79"/>
        <v>9448.9963587853326</v>
      </c>
      <c r="BJ612">
        <f t="shared" si="80"/>
        <v>11021.079457260794</v>
      </c>
    </row>
    <row r="613" spans="1:62" x14ac:dyDescent="0.25">
      <c r="A613">
        <v>610</v>
      </c>
      <c r="B613" s="6">
        <v>33878.17462522439</v>
      </c>
      <c r="C613" s="44">
        <v>22447.105093420294</v>
      </c>
      <c r="D613">
        <v>7.5713831430780898</v>
      </c>
      <c r="E613">
        <v>7.9763558378950199</v>
      </c>
      <c r="F613" s="44">
        <v>-11431.069531804096</v>
      </c>
      <c r="G613">
        <v>0.4049726948169301</v>
      </c>
      <c r="H613" s="45">
        <f t="shared" si="74"/>
        <v>-28226.766095851395</v>
      </c>
      <c r="BD613">
        <f t="shared" si="81"/>
        <v>3734.1712825982813</v>
      </c>
      <c r="BE613">
        <f t="shared" si="75"/>
        <v>11356.255141713209</v>
      </c>
      <c r="BF613">
        <f t="shared" si="76"/>
        <v>18978.339000828135</v>
      </c>
      <c r="BG613">
        <f t="shared" si="77"/>
        <v>26600.422859943064</v>
      </c>
      <c r="BH613">
        <f t="shared" si="78"/>
        <v>34222.506719057994</v>
      </c>
      <c r="BI613">
        <f t="shared" si="79"/>
        <v>41844.590578172916</v>
      </c>
      <c r="BJ613">
        <f t="shared" si="80"/>
        <v>49466.674437287846</v>
      </c>
    </row>
    <row r="614" spans="1:62" x14ac:dyDescent="0.25">
      <c r="A614">
        <v>611</v>
      </c>
      <c r="B614" s="6">
        <v>20253.698525317519</v>
      </c>
      <c r="C614" s="44">
        <v>26345.904292173436</v>
      </c>
      <c r="D614">
        <v>7.0202570576121772</v>
      </c>
      <c r="E614">
        <v>7.1666608069259023</v>
      </c>
      <c r="F614" s="44">
        <v>6092.2057668559173</v>
      </c>
      <c r="G614">
        <v>0.14640374931372513</v>
      </c>
      <c r="H614" s="45">
        <f t="shared" si="74"/>
        <v>41612.361673887695</v>
      </c>
      <c r="BD614">
        <f t="shared" si="81"/>
        <v>13455.933005888746</v>
      </c>
      <c r="BE614">
        <f t="shared" si="75"/>
        <v>15480.796479973396</v>
      </c>
      <c r="BF614">
        <f t="shared" si="76"/>
        <v>17505.659954058046</v>
      </c>
      <c r="BG614">
        <f t="shared" si="77"/>
        <v>19530.523428142697</v>
      </c>
      <c r="BH614">
        <f t="shared" si="78"/>
        <v>21555.38690222735</v>
      </c>
      <c r="BI614">
        <f t="shared" si="79"/>
        <v>23580.250376311997</v>
      </c>
      <c r="BJ614">
        <f t="shared" si="80"/>
        <v>25605.11385039665</v>
      </c>
    </row>
    <row r="615" spans="1:62" x14ac:dyDescent="0.25">
      <c r="A615">
        <v>612</v>
      </c>
      <c r="B615" s="6">
        <v>6607.9101199268962</v>
      </c>
      <c r="C615" s="44">
        <v>19355.734073564396</v>
      </c>
      <c r="D615">
        <v>7.2223438333046994</v>
      </c>
      <c r="E615">
        <v>7.7750639310164367</v>
      </c>
      <c r="F615" s="44">
        <v>12747.8239536375</v>
      </c>
      <c r="G615">
        <v>0.55272009771173725</v>
      </c>
      <c r="H615" s="45">
        <f t="shared" si="74"/>
        <v>23063.796678307026</v>
      </c>
      <c r="BD615">
        <f t="shared" si="81"/>
        <v>-5360.1870202872915</v>
      </c>
      <c r="BE615">
        <f t="shared" si="75"/>
        <v>-4628.1682737186657</v>
      </c>
      <c r="BF615">
        <f t="shared" si="76"/>
        <v>-3896.1495271500403</v>
      </c>
      <c r="BG615">
        <f t="shared" si="77"/>
        <v>-3164.1307805814149</v>
      </c>
      <c r="BH615">
        <f t="shared" si="78"/>
        <v>-2432.1120340127891</v>
      </c>
      <c r="BI615">
        <f t="shared" si="79"/>
        <v>-1700.0932874441633</v>
      </c>
      <c r="BJ615">
        <f t="shared" si="80"/>
        <v>-968.07454087553742</v>
      </c>
    </row>
    <row r="616" spans="1:62" x14ac:dyDescent="0.25">
      <c r="A616">
        <v>613</v>
      </c>
      <c r="B616" s="6">
        <v>18866.491739362969</v>
      </c>
      <c r="C616" s="44">
        <v>21509.222805747046</v>
      </c>
      <c r="D616">
        <v>6.3732281372670432</v>
      </c>
      <c r="E616">
        <v>6.4210444940967477</v>
      </c>
      <c r="F616" s="44">
        <v>2642.7310663840763</v>
      </c>
      <c r="G616">
        <v>4.7816356829704532E-2</v>
      </c>
      <c r="H616" s="45">
        <f t="shared" si="74"/>
        <v>55268.34835610805</v>
      </c>
      <c r="BD616">
        <f t="shared" si="81"/>
        <v>-9984.2234650788141</v>
      </c>
      <c r="BE616">
        <f t="shared" si="75"/>
        <v>-7220.6229765201278</v>
      </c>
      <c r="BF616">
        <f t="shared" si="76"/>
        <v>-4457.0224879614416</v>
      </c>
      <c r="BG616">
        <f t="shared" si="77"/>
        <v>-1693.4219994027553</v>
      </c>
      <c r="BH616">
        <f t="shared" si="78"/>
        <v>1070.1784891559309</v>
      </c>
      <c r="BI616">
        <f t="shared" si="79"/>
        <v>3833.7789777146172</v>
      </c>
      <c r="BJ616">
        <f t="shared" si="80"/>
        <v>6597.3794662733017</v>
      </c>
    </row>
    <row r="617" spans="1:62" x14ac:dyDescent="0.25">
      <c r="A617">
        <v>614</v>
      </c>
      <c r="B617" s="6">
        <v>24878.98175837113</v>
      </c>
      <c r="C617" s="44">
        <v>33312.813627357216</v>
      </c>
      <c r="D617">
        <v>8.1377976202975475</v>
      </c>
      <c r="E617">
        <v>8.2699118338389983</v>
      </c>
      <c r="F617" s="44">
        <v>8433.8318689860862</v>
      </c>
      <c r="G617">
        <v>0.13211421354145081</v>
      </c>
      <c r="H617" s="45">
        <f t="shared" si="74"/>
        <v>63837.430075909077</v>
      </c>
      <c r="BD617">
        <f t="shared" si="81"/>
        <v>-2403.6492822355535</v>
      </c>
      <c r="BE617">
        <f t="shared" si="75"/>
        <v>-2164.5674980870308</v>
      </c>
      <c r="BF617">
        <f t="shared" si="76"/>
        <v>-1925.4857139385083</v>
      </c>
      <c r="BG617">
        <f t="shared" si="77"/>
        <v>-1686.4039297899856</v>
      </c>
      <c r="BH617">
        <f t="shared" si="78"/>
        <v>-1447.3221456414631</v>
      </c>
      <c r="BI617">
        <f t="shared" si="79"/>
        <v>-1208.2403614929403</v>
      </c>
      <c r="BJ617">
        <f t="shared" si="80"/>
        <v>-969.15857734441761</v>
      </c>
    </row>
    <row r="618" spans="1:62" x14ac:dyDescent="0.25">
      <c r="A618">
        <v>615</v>
      </c>
      <c r="B618" s="6">
        <v>21535.185713823306</v>
      </c>
      <c r="C618" s="44">
        <v>28195.680693168797</v>
      </c>
      <c r="D618">
        <v>5.9995402293420721</v>
      </c>
      <c r="E618">
        <v>6.5022864119203634</v>
      </c>
      <c r="F618" s="44">
        <v>6660.4949793454907</v>
      </c>
      <c r="G618">
        <v>0.50274618257829129</v>
      </c>
      <c r="H618" s="45">
        <f t="shared" si="74"/>
        <v>13248.225864565904</v>
      </c>
      <c r="BD618">
        <f t="shared" si="81"/>
        <v>-7773.2608012788323</v>
      </c>
      <c r="BE618">
        <f t="shared" si="75"/>
        <v>-7112.6897335715785</v>
      </c>
      <c r="BF618">
        <f t="shared" si="76"/>
        <v>-6452.1186658643237</v>
      </c>
      <c r="BG618">
        <f t="shared" si="77"/>
        <v>-5791.5475981570698</v>
      </c>
      <c r="BH618">
        <f t="shared" si="78"/>
        <v>-5130.976530449816</v>
      </c>
      <c r="BI618">
        <f t="shared" si="79"/>
        <v>-4470.4054627425621</v>
      </c>
      <c r="BJ618">
        <f t="shared" si="80"/>
        <v>-3809.8343950353083</v>
      </c>
    </row>
    <row r="619" spans="1:62" x14ac:dyDescent="0.25">
      <c r="A619">
        <v>616</v>
      </c>
      <c r="B619" s="6">
        <v>15330.205668846897</v>
      </c>
      <c r="C619" s="44">
        <v>23531.861043681023</v>
      </c>
      <c r="D619">
        <v>7.6100025538093803</v>
      </c>
      <c r="E619">
        <v>7.8285978600288795</v>
      </c>
      <c r="F619" s="44">
        <v>8201.6553748341266</v>
      </c>
      <c r="G619">
        <v>0.21859530621949919</v>
      </c>
      <c r="H619" s="45">
        <f t="shared" si="74"/>
        <v>37519.814659691539</v>
      </c>
      <c r="BD619">
        <f t="shared" si="81"/>
        <v>-4146.764066454034</v>
      </c>
      <c r="BE619">
        <f t="shared" si="75"/>
        <v>-1633.0331535625783</v>
      </c>
      <c r="BF619">
        <f t="shared" si="76"/>
        <v>880.69775932887842</v>
      </c>
      <c r="BG619">
        <f t="shared" si="77"/>
        <v>3394.4286722203342</v>
      </c>
      <c r="BH619">
        <f t="shared" si="78"/>
        <v>5908.1595851117909</v>
      </c>
      <c r="BI619">
        <f t="shared" si="79"/>
        <v>8421.8904980032476</v>
      </c>
      <c r="BJ619">
        <f t="shared" si="80"/>
        <v>10935.621410894706</v>
      </c>
    </row>
    <row r="620" spans="1:62" x14ac:dyDescent="0.25">
      <c r="A620">
        <v>617</v>
      </c>
      <c r="B620" s="6">
        <v>24749.463590481155</v>
      </c>
      <c r="C620" s="44">
        <v>36890.348945813683</v>
      </c>
      <c r="D620">
        <v>6.9910692718775342</v>
      </c>
      <c r="E620">
        <v>7.0537237625298808</v>
      </c>
      <c r="F620" s="44">
        <v>12140.885355332528</v>
      </c>
      <c r="G620">
        <v>6.2654490652346517E-2</v>
      </c>
      <c r="H620" s="45">
        <f t="shared" si="74"/>
        <v>193775.18241588052</v>
      </c>
      <c r="BD620">
        <f t="shared" si="81"/>
        <v>-7108.6788437366304</v>
      </c>
      <c r="BE620">
        <f t="shared" si="75"/>
        <v>-6015.7023126391341</v>
      </c>
      <c r="BF620">
        <f t="shared" si="76"/>
        <v>-4922.7257815416388</v>
      </c>
      <c r="BG620">
        <f t="shared" si="77"/>
        <v>-3829.7492504441425</v>
      </c>
      <c r="BH620">
        <f t="shared" si="78"/>
        <v>-2736.7727193466471</v>
      </c>
      <c r="BI620">
        <f t="shared" si="79"/>
        <v>-1643.7961882491509</v>
      </c>
      <c r="BJ620">
        <f t="shared" si="80"/>
        <v>-550.81965715165552</v>
      </c>
    </row>
    <row r="621" spans="1:62" x14ac:dyDescent="0.25">
      <c r="A621">
        <v>618</v>
      </c>
      <c r="B621" s="6">
        <v>21615.973515654154</v>
      </c>
      <c r="C621" s="44">
        <v>20691.322372081409</v>
      </c>
      <c r="D621">
        <v>7.4714252582798011</v>
      </c>
      <c r="E621">
        <v>7.9751231980829376</v>
      </c>
      <c r="F621" s="44">
        <v>-924.65114357274433</v>
      </c>
      <c r="G621">
        <v>0.50369793980313649</v>
      </c>
      <c r="H621" s="45">
        <f t="shared" si="74"/>
        <v>-1835.7254824868485</v>
      </c>
      <c r="BD621">
        <f t="shared" si="81"/>
        <v>-11827.612902070796</v>
      </c>
      <c r="BE621">
        <f t="shared" si="75"/>
        <v>-11514.340448809064</v>
      </c>
      <c r="BF621">
        <f t="shared" si="76"/>
        <v>-11201.06799554733</v>
      </c>
      <c r="BG621">
        <f t="shared" si="77"/>
        <v>-10887.795542285598</v>
      </c>
      <c r="BH621">
        <f t="shared" si="78"/>
        <v>-10574.523089023865</v>
      </c>
      <c r="BI621">
        <f t="shared" si="79"/>
        <v>-10261.250635762133</v>
      </c>
      <c r="BJ621">
        <f t="shared" si="80"/>
        <v>-9947.9781825003993</v>
      </c>
    </row>
    <row r="622" spans="1:62" x14ac:dyDescent="0.25">
      <c r="A622">
        <v>619</v>
      </c>
      <c r="B622" s="6">
        <v>14598.871398923411</v>
      </c>
      <c r="C622" s="44">
        <v>31153.256407258657</v>
      </c>
      <c r="D622">
        <v>7.3002976091652725</v>
      </c>
      <c r="E622">
        <v>7.375092583583684</v>
      </c>
      <c r="F622" s="44">
        <v>16554.385008335244</v>
      </c>
      <c r="G622">
        <v>7.4794974418411542E-2</v>
      </c>
      <c r="H622" s="45">
        <f t="shared" si="74"/>
        <v>221330.17809095225</v>
      </c>
      <c r="BD622">
        <f t="shared" si="81"/>
        <v>3443.1408425884269</v>
      </c>
      <c r="BE622">
        <f t="shared" si="75"/>
        <v>5961.6305416041096</v>
      </c>
      <c r="BF622">
        <f t="shared" si="76"/>
        <v>8480.1202406197917</v>
      </c>
      <c r="BG622">
        <f t="shared" si="77"/>
        <v>10998.609939635475</v>
      </c>
      <c r="BH622">
        <f t="shared" si="78"/>
        <v>13517.099638651156</v>
      </c>
      <c r="BI622">
        <f t="shared" si="79"/>
        <v>16035.589337666839</v>
      </c>
      <c r="BJ622">
        <f t="shared" si="80"/>
        <v>18554.07903668252</v>
      </c>
    </row>
    <row r="623" spans="1:62" x14ac:dyDescent="0.25">
      <c r="A623">
        <v>620</v>
      </c>
      <c r="B623" s="6">
        <v>24481.792336170642</v>
      </c>
      <c r="C623" s="44">
        <v>29215.907928848788</v>
      </c>
      <c r="D623">
        <v>7.3817113119793438</v>
      </c>
      <c r="E623">
        <v>7.7092003723859461</v>
      </c>
      <c r="F623" s="44">
        <v>4734.1155926781466</v>
      </c>
      <c r="G623">
        <v>0.32748906040660231</v>
      </c>
      <c r="H623" s="45">
        <f t="shared" si="74"/>
        <v>14455.797658707701</v>
      </c>
      <c r="BD623">
        <f t="shared" si="81"/>
        <v>-16180.410136243187</v>
      </c>
      <c r="BE623">
        <f t="shared" si="75"/>
        <v>-15806.435264151129</v>
      </c>
      <c r="BF623">
        <f t="shared" si="76"/>
        <v>-15432.460392059071</v>
      </c>
      <c r="BG623">
        <f t="shared" si="77"/>
        <v>-15058.485519967013</v>
      </c>
      <c r="BH623">
        <f t="shared" si="78"/>
        <v>-14684.510647874957</v>
      </c>
      <c r="BI623">
        <f t="shared" si="79"/>
        <v>-14310.535775782899</v>
      </c>
      <c r="BJ623">
        <f t="shared" si="80"/>
        <v>-13936.560903690841</v>
      </c>
    </row>
    <row r="624" spans="1:62" x14ac:dyDescent="0.25">
      <c r="A624">
        <v>621</v>
      </c>
      <c r="B624" s="6">
        <v>29467.472256119079</v>
      </c>
      <c r="C624" s="44">
        <v>33153.672917443895</v>
      </c>
      <c r="D624">
        <v>7.7584591943909995</v>
      </c>
      <c r="E624">
        <v>7.9145153998247304</v>
      </c>
      <c r="F624" s="44">
        <v>3686.2006613248159</v>
      </c>
      <c r="G624">
        <v>0.15605620543373089</v>
      </c>
      <c r="H624" s="45">
        <f t="shared" si="74"/>
        <v>23620.980986175247</v>
      </c>
      <c r="BD624">
        <f t="shared" si="81"/>
        <v>-3096.6702906451351</v>
      </c>
      <c r="BE624">
        <f t="shared" si="75"/>
        <v>-1459.2249886121235</v>
      </c>
      <c r="BF624">
        <f t="shared" si="76"/>
        <v>178.22031342088758</v>
      </c>
      <c r="BG624">
        <f t="shared" si="77"/>
        <v>1815.6656154538996</v>
      </c>
      <c r="BH624">
        <f t="shared" si="78"/>
        <v>3453.1109174869107</v>
      </c>
      <c r="BI624">
        <f t="shared" si="79"/>
        <v>5090.5562195199218</v>
      </c>
      <c r="BJ624">
        <f t="shared" si="80"/>
        <v>6728.0015215529347</v>
      </c>
    </row>
    <row r="625" spans="1:62" x14ac:dyDescent="0.25">
      <c r="A625">
        <v>622</v>
      </c>
      <c r="B625" s="6">
        <v>19068.847488808835</v>
      </c>
      <c r="C625" s="44">
        <v>30331.604358695971</v>
      </c>
      <c r="D625">
        <v>6.6685426742590019</v>
      </c>
      <c r="E625">
        <v>6.8048794024655166</v>
      </c>
      <c r="F625" s="44">
        <v>11262.756869887136</v>
      </c>
      <c r="G625">
        <v>0.13633672820651466</v>
      </c>
      <c r="H625" s="45">
        <f t="shared" si="74"/>
        <v>82609.851490839588</v>
      </c>
      <c r="BD625">
        <f t="shared" si="81"/>
        <v>-2905.9196341561615</v>
      </c>
      <c r="BE625">
        <f t="shared" si="75"/>
        <v>-2125.638606987507</v>
      </c>
      <c r="BF625">
        <f t="shared" si="76"/>
        <v>-1345.3575798188526</v>
      </c>
      <c r="BG625">
        <f t="shared" si="77"/>
        <v>-565.07655265019821</v>
      </c>
      <c r="BH625">
        <f t="shared" si="78"/>
        <v>215.20447451845621</v>
      </c>
      <c r="BI625">
        <f t="shared" si="79"/>
        <v>995.48550168711063</v>
      </c>
      <c r="BJ625">
        <f t="shared" si="80"/>
        <v>1775.7665288557655</v>
      </c>
    </row>
    <row r="626" spans="1:62" x14ac:dyDescent="0.25">
      <c r="A626">
        <v>623</v>
      </c>
      <c r="B626" s="6">
        <v>22445.867912289072</v>
      </c>
      <c r="C626" s="44">
        <v>25570.005833626925</v>
      </c>
      <c r="D626">
        <v>6.7193072029763368</v>
      </c>
      <c r="E626">
        <v>6.925287338181322</v>
      </c>
      <c r="F626" s="44">
        <v>3124.1379213378532</v>
      </c>
      <c r="G626">
        <v>0.20598013520498526</v>
      </c>
      <c r="H626" s="45">
        <f t="shared" si="74"/>
        <v>15167.180651808023</v>
      </c>
      <c r="BD626">
        <f t="shared" si="81"/>
        <v>-10581.073228854562</v>
      </c>
      <c r="BE626">
        <f t="shared" si="75"/>
        <v>-9899.3895878219901</v>
      </c>
      <c r="BF626">
        <f t="shared" si="76"/>
        <v>-9217.705946789416</v>
      </c>
      <c r="BG626">
        <f t="shared" si="77"/>
        <v>-8536.0223057568437</v>
      </c>
      <c r="BH626">
        <f t="shared" si="78"/>
        <v>-7854.3386647242696</v>
      </c>
      <c r="BI626">
        <f t="shared" si="79"/>
        <v>-7172.6550236916974</v>
      </c>
      <c r="BJ626">
        <f t="shared" si="80"/>
        <v>-6490.9713826591233</v>
      </c>
    </row>
    <row r="627" spans="1:62" x14ac:dyDescent="0.25">
      <c r="A627">
        <v>624</v>
      </c>
      <c r="B627" s="6">
        <v>9180.4506346235248</v>
      </c>
      <c r="C627" s="44">
        <v>25064.747983542642</v>
      </c>
      <c r="D627">
        <v>6.5646975009278599</v>
      </c>
      <c r="E627">
        <v>6.9957199178142595</v>
      </c>
      <c r="F627" s="44">
        <v>15884.297348919117</v>
      </c>
      <c r="G627">
        <v>0.43102241688639964</v>
      </c>
      <c r="H627" s="45">
        <f t="shared" si="74"/>
        <v>36852.601457862424</v>
      </c>
      <c r="BD627">
        <f t="shared" si="81"/>
        <v>-2094.2372453129269</v>
      </c>
      <c r="BE627">
        <f t="shared" si="75"/>
        <v>-1064.3365692880006</v>
      </c>
      <c r="BF627">
        <f t="shared" si="76"/>
        <v>-34.435893263074377</v>
      </c>
      <c r="BG627">
        <f t="shared" si="77"/>
        <v>995.46478276185189</v>
      </c>
      <c r="BH627">
        <f t="shared" si="78"/>
        <v>2025.3654587867786</v>
      </c>
      <c r="BI627">
        <f t="shared" si="79"/>
        <v>3055.2661348117044</v>
      </c>
      <c r="BJ627">
        <f t="shared" si="80"/>
        <v>4085.1668108366312</v>
      </c>
    </row>
    <row r="628" spans="1:62" x14ac:dyDescent="0.25">
      <c r="A628">
        <v>625</v>
      </c>
      <c r="B628" s="6">
        <v>19559.70409334085</v>
      </c>
      <c r="C628" s="44">
        <v>18698.744441466089</v>
      </c>
      <c r="D628">
        <v>6.5599854289889592</v>
      </c>
      <c r="E628">
        <v>7.2223093608093851</v>
      </c>
      <c r="F628" s="44">
        <v>-860.95965187476031</v>
      </c>
      <c r="G628">
        <v>0.66232393182042593</v>
      </c>
      <c r="H628" s="45">
        <f t="shared" si="74"/>
        <v>-1299.9072062946232</v>
      </c>
      <c r="BD628">
        <f t="shared" si="81"/>
        <v>-13729.18526448712</v>
      </c>
      <c r="BE628">
        <f t="shared" si="75"/>
        <v>-11574.073180055122</v>
      </c>
      <c r="BF628">
        <f t="shared" si="76"/>
        <v>-9418.9610956231227</v>
      </c>
      <c r="BG628">
        <f t="shared" si="77"/>
        <v>-7263.8490111911251</v>
      </c>
      <c r="BH628">
        <f t="shared" si="78"/>
        <v>-5108.7369267591257</v>
      </c>
      <c r="BI628">
        <f t="shared" si="79"/>
        <v>-2953.6248423271281</v>
      </c>
      <c r="BJ628">
        <f t="shared" si="80"/>
        <v>-798.51275789513056</v>
      </c>
    </row>
    <row r="629" spans="1:62" x14ac:dyDescent="0.25">
      <c r="A629">
        <v>626</v>
      </c>
      <c r="B629" s="6">
        <v>7684.2250129845679</v>
      </c>
      <c r="C629" s="44">
        <v>21559.765725126901</v>
      </c>
      <c r="D629">
        <v>5.9561928647650042</v>
      </c>
      <c r="E629">
        <v>6.4583699465092712</v>
      </c>
      <c r="F629" s="44">
        <v>13875.540712142334</v>
      </c>
      <c r="G629">
        <v>0.50217708174426701</v>
      </c>
      <c r="H629" s="45">
        <f t="shared" si="74"/>
        <v>27630.772523403277</v>
      </c>
      <c r="BD629">
        <f t="shared" si="81"/>
        <v>4172.5793109768902</v>
      </c>
      <c r="BE629">
        <f t="shared" si="75"/>
        <v>7484.19897007902</v>
      </c>
      <c r="BF629">
        <f t="shared" si="76"/>
        <v>10795.818629181149</v>
      </c>
      <c r="BG629">
        <f t="shared" si="77"/>
        <v>14107.43828828328</v>
      </c>
      <c r="BH629">
        <f t="shared" si="78"/>
        <v>17419.057947385409</v>
      </c>
      <c r="BI629">
        <f t="shared" si="79"/>
        <v>20730.677606487538</v>
      </c>
      <c r="BJ629">
        <f t="shared" si="80"/>
        <v>24042.297265589666</v>
      </c>
    </row>
    <row r="630" spans="1:62" x14ac:dyDescent="0.25">
      <c r="A630">
        <v>627</v>
      </c>
      <c r="B630" s="6">
        <v>17768.784056658653</v>
      </c>
      <c r="C630" s="44">
        <v>26733.794633744492</v>
      </c>
      <c r="D630">
        <v>8.1861197881060868</v>
      </c>
      <c r="E630">
        <v>8.4723959665578725</v>
      </c>
      <c r="F630" s="44">
        <v>8965.010577085839</v>
      </c>
      <c r="G630">
        <v>0.28627617845178577</v>
      </c>
      <c r="H630" s="45">
        <f t="shared" si="74"/>
        <v>31315.950302151017</v>
      </c>
      <c r="BD630">
        <f t="shared" si="81"/>
        <v>-11364.655303420999</v>
      </c>
      <c r="BE630">
        <f t="shared" si="75"/>
        <v>-8853.7698946996643</v>
      </c>
      <c r="BF630">
        <f t="shared" si="76"/>
        <v>-6342.8844859783294</v>
      </c>
      <c r="BG630">
        <f t="shared" si="77"/>
        <v>-3831.9990772569945</v>
      </c>
      <c r="BH630">
        <f t="shared" si="78"/>
        <v>-1321.1136685356596</v>
      </c>
      <c r="BI630">
        <f t="shared" si="79"/>
        <v>1189.7717401856753</v>
      </c>
      <c r="BJ630">
        <f t="shared" si="80"/>
        <v>3700.657148907012</v>
      </c>
    </row>
    <row r="631" spans="1:62" x14ac:dyDescent="0.25">
      <c r="A631">
        <v>628</v>
      </c>
      <c r="B631" s="6">
        <v>24845.220288964651</v>
      </c>
      <c r="C631" s="44">
        <v>34212.677444988949</v>
      </c>
      <c r="D631">
        <v>7.7473205114633767</v>
      </c>
      <c r="E631">
        <v>7.9520067442329365</v>
      </c>
      <c r="F631" s="44">
        <v>9367.4571560242985</v>
      </c>
      <c r="G631">
        <v>0.20468623276955977</v>
      </c>
      <c r="H631" s="45">
        <f t="shared" si="74"/>
        <v>45764.959515232207</v>
      </c>
      <c r="BD631">
        <f t="shared" si="81"/>
        <v>-7533.6296848269103</v>
      </c>
      <c r="BE631">
        <f t="shared" si="75"/>
        <v>-6102.2487925679816</v>
      </c>
      <c r="BF631">
        <f t="shared" si="76"/>
        <v>-4670.8679003090529</v>
      </c>
      <c r="BG631">
        <f t="shared" si="77"/>
        <v>-3239.4870080501241</v>
      </c>
      <c r="BH631">
        <f t="shared" si="78"/>
        <v>-1808.1061157911945</v>
      </c>
      <c r="BI631">
        <f t="shared" si="79"/>
        <v>-376.72522353226668</v>
      </c>
      <c r="BJ631">
        <f t="shared" si="80"/>
        <v>1054.655668726662</v>
      </c>
    </row>
    <row r="632" spans="1:62" x14ac:dyDescent="0.25">
      <c r="A632">
        <v>629</v>
      </c>
      <c r="B632" s="6">
        <v>34695.027778251213</v>
      </c>
      <c r="C632" s="44">
        <v>29605.960978974781</v>
      </c>
      <c r="D632">
        <v>6.9839276264012184</v>
      </c>
      <c r="E632">
        <v>7.1554673768904715</v>
      </c>
      <c r="F632" s="44">
        <v>-5089.066799276432</v>
      </c>
      <c r="G632">
        <v>0.17153975048925307</v>
      </c>
      <c r="H632" s="45">
        <f t="shared" si="74"/>
        <v>-29666.982636746117</v>
      </c>
      <c r="BD632">
        <f t="shared" si="81"/>
        <v>-8344.0259921764991</v>
      </c>
      <c r="BE632">
        <f t="shared" si="75"/>
        <v>-7320.5948283287007</v>
      </c>
      <c r="BF632">
        <f t="shared" si="76"/>
        <v>-6297.1636644809023</v>
      </c>
      <c r="BG632">
        <f t="shared" si="77"/>
        <v>-5273.732500633103</v>
      </c>
      <c r="BH632">
        <f t="shared" si="78"/>
        <v>-4250.3013367853046</v>
      </c>
      <c r="BI632">
        <f t="shared" si="79"/>
        <v>-3226.8701729375052</v>
      </c>
      <c r="BJ632">
        <f t="shared" si="80"/>
        <v>-2203.4390090897068</v>
      </c>
    </row>
    <row r="633" spans="1:62" x14ac:dyDescent="0.25">
      <c r="A633">
        <v>630</v>
      </c>
      <c r="B633" s="6">
        <v>9007.6183330777421</v>
      </c>
      <c r="C633" s="44">
        <v>21020.784560274675</v>
      </c>
      <c r="D633">
        <v>7.9113319807350129</v>
      </c>
      <c r="E633">
        <v>8.4108988759234968</v>
      </c>
      <c r="F633" s="44">
        <v>12013.166227196933</v>
      </c>
      <c r="G633">
        <v>0.49956689518848396</v>
      </c>
      <c r="H633" s="45">
        <f t="shared" si="74"/>
        <v>24047.162337817499</v>
      </c>
      <c r="BD633">
        <f t="shared" si="81"/>
        <v>5946.7655517226976</v>
      </c>
      <c r="BE633">
        <f t="shared" si="75"/>
        <v>6804.4643041689633</v>
      </c>
      <c r="BF633">
        <f t="shared" si="76"/>
        <v>7662.163056615228</v>
      </c>
      <c r="BG633">
        <f t="shared" si="77"/>
        <v>8519.8618090614946</v>
      </c>
      <c r="BH633">
        <f t="shared" si="78"/>
        <v>9377.5605615077584</v>
      </c>
      <c r="BI633">
        <f t="shared" si="79"/>
        <v>10235.259313954024</v>
      </c>
      <c r="BJ633">
        <f t="shared" si="80"/>
        <v>11092.95806640029</v>
      </c>
    </row>
    <row r="634" spans="1:62" x14ac:dyDescent="0.25">
      <c r="A634">
        <v>631</v>
      </c>
      <c r="B634" s="6">
        <v>9271.5687002672057</v>
      </c>
      <c r="C634" s="44">
        <v>21025.583794246457</v>
      </c>
      <c r="D634">
        <v>6.8644475568598526</v>
      </c>
      <c r="E634">
        <v>7.1614856558953806</v>
      </c>
      <c r="F634" s="44">
        <v>11754.015093979251</v>
      </c>
      <c r="G634">
        <v>0.29703809903552791</v>
      </c>
      <c r="H634" s="45">
        <f t="shared" si="74"/>
        <v>39570.732280283635</v>
      </c>
      <c r="BD634">
        <f t="shared" si="81"/>
        <v>-9515.3317512545127</v>
      </c>
      <c r="BE634">
        <f t="shared" si="75"/>
        <v>-7017.4972753120928</v>
      </c>
      <c r="BF634">
        <f t="shared" si="76"/>
        <v>-4519.6627993696729</v>
      </c>
      <c r="BG634">
        <f t="shared" si="77"/>
        <v>-2021.8283234272531</v>
      </c>
      <c r="BH634">
        <f t="shared" si="78"/>
        <v>476.00615251516683</v>
      </c>
      <c r="BI634">
        <f t="shared" si="79"/>
        <v>2973.8406284575867</v>
      </c>
      <c r="BJ634">
        <f t="shared" si="80"/>
        <v>5471.6751044000048</v>
      </c>
    </row>
    <row r="635" spans="1:62" x14ac:dyDescent="0.25">
      <c r="A635">
        <v>632</v>
      </c>
      <c r="B635" s="6">
        <v>7351.4624688297226</v>
      </c>
      <c r="C635" s="44">
        <v>22852.424804428945</v>
      </c>
      <c r="D635">
        <v>7.7055247788618608</v>
      </c>
      <c r="E635">
        <v>8.1188851707181513</v>
      </c>
      <c r="F635" s="44">
        <v>15500.962335599223</v>
      </c>
      <c r="G635">
        <v>0.41336039185629048</v>
      </c>
      <c r="H635" s="45">
        <f t="shared" si="74"/>
        <v>37499.873333263895</v>
      </c>
      <c r="BD635">
        <f t="shared" si="81"/>
        <v>-10268.824598801612</v>
      </c>
      <c r="BE635">
        <f t="shared" si="75"/>
        <v>-8783.6341036239719</v>
      </c>
      <c r="BF635">
        <f t="shared" si="76"/>
        <v>-7298.4436084463323</v>
      </c>
      <c r="BG635">
        <f t="shared" si="77"/>
        <v>-5813.2531132686927</v>
      </c>
      <c r="BH635">
        <f t="shared" si="78"/>
        <v>-4328.0626180910531</v>
      </c>
      <c r="BI635">
        <f t="shared" si="79"/>
        <v>-2842.8721229134135</v>
      </c>
      <c r="BJ635">
        <f t="shared" si="80"/>
        <v>-1357.6816277357739</v>
      </c>
    </row>
    <row r="636" spans="1:62" x14ac:dyDescent="0.25">
      <c r="A636">
        <v>633</v>
      </c>
      <c r="B636" s="6">
        <v>19559.004975085081</v>
      </c>
      <c r="C636" s="44">
        <v>31347.686785196587</v>
      </c>
      <c r="D636">
        <v>7.1516180516897885</v>
      </c>
      <c r="E636">
        <v>7.2762295767858571</v>
      </c>
      <c r="F636" s="44">
        <v>11788.681810111506</v>
      </c>
      <c r="G636">
        <v>0.12461152509606865</v>
      </c>
      <c r="H636" s="45">
        <f t="shared" si="74"/>
        <v>94603.463050653445</v>
      </c>
      <c r="BD636">
        <f t="shared" si="81"/>
        <v>-13434.16037631777</v>
      </c>
      <c r="BE636">
        <f t="shared" si="75"/>
        <v>-11367.358417036317</v>
      </c>
      <c r="BF636">
        <f t="shared" si="76"/>
        <v>-9300.5564577548648</v>
      </c>
      <c r="BG636">
        <f t="shared" si="77"/>
        <v>-7233.7544984734122</v>
      </c>
      <c r="BH636">
        <f t="shared" si="78"/>
        <v>-5166.9525391919615</v>
      </c>
      <c r="BI636">
        <f t="shared" si="79"/>
        <v>-3100.1505799105089</v>
      </c>
      <c r="BJ636">
        <f t="shared" si="80"/>
        <v>-1033.3486206290563</v>
      </c>
    </row>
    <row r="637" spans="1:62" x14ac:dyDescent="0.25">
      <c r="A637">
        <v>634</v>
      </c>
      <c r="B637" s="6">
        <v>19525.30332781433</v>
      </c>
      <c r="C637" s="44">
        <v>26935.720904216141</v>
      </c>
      <c r="D637">
        <v>7.2000179780607851</v>
      </c>
      <c r="E637">
        <v>7.4391003489532919</v>
      </c>
      <c r="F637" s="44">
        <v>7410.4175764018109</v>
      </c>
      <c r="G637">
        <v>0.23908237089250672</v>
      </c>
      <c r="H637" s="45">
        <f t="shared" si="74"/>
        <v>30995.248828838125</v>
      </c>
      <c r="BD637">
        <f t="shared" si="81"/>
        <v>-11165.624184631162</v>
      </c>
      <c r="BE637">
        <f t="shared" si="75"/>
        <v>-10542.566559150819</v>
      </c>
      <c r="BF637">
        <f t="shared" si="76"/>
        <v>-9919.5089336704768</v>
      </c>
      <c r="BG637">
        <f t="shared" si="77"/>
        <v>-9296.4513081901332</v>
      </c>
      <c r="BH637">
        <f t="shared" si="78"/>
        <v>-8673.3936827097896</v>
      </c>
      <c r="BI637">
        <f t="shared" si="79"/>
        <v>-8050.3360572294459</v>
      </c>
      <c r="BJ637">
        <f t="shared" si="80"/>
        <v>-7427.2784317491032</v>
      </c>
    </row>
    <row r="638" spans="1:62" x14ac:dyDescent="0.25">
      <c r="A638">
        <v>635</v>
      </c>
      <c r="B638" s="6">
        <v>14101.397748994144</v>
      </c>
      <c r="C638" s="44">
        <v>28066.203923055589</v>
      </c>
      <c r="D638">
        <v>7.792936636686818</v>
      </c>
      <c r="E638">
        <v>8.0494602847238372</v>
      </c>
      <c r="F638" s="44">
        <v>13964.806174061445</v>
      </c>
      <c r="G638">
        <v>0.25652364803701921</v>
      </c>
      <c r="H638" s="45">
        <f t="shared" si="74"/>
        <v>54438.66981045805</v>
      </c>
      <c r="BD638">
        <f t="shared" si="81"/>
        <v>-6215.0057219392775</v>
      </c>
      <c r="BE638">
        <f t="shared" si="75"/>
        <v>-5019.593867476744</v>
      </c>
      <c r="BF638">
        <f t="shared" si="76"/>
        <v>-3824.18201301421</v>
      </c>
      <c r="BG638">
        <f t="shared" si="77"/>
        <v>-2628.7701585516761</v>
      </c>
      <c r="BH638">
        <f t="shared" si="78"/>
        <v>-1433.3583040891426</v>
      </c>
      <c r="BI638">
        <f t="shared" si="79"/>
        <v>-237.94644962660914</v>
      </c>
      <c r="BJ638">
        <f t="shared" si="80"/>
        <v>957.46540483592435</v>
      </c>
    </row>
    <row r="639" spans="1:62" x14ac:dyDescent="0.25">
      <c r="A639">
        <v>636</v>
      </c>
      <c r="B639" s="6">
        <v>14793.560982942754</v>
      </c>
      <c r="C639" s="44">
        <v>22793.918818939965</v>
      </c>
      <c r="D639">
        <v>7.0253940991803736</v>
      </c>
      <c r="E639">
        <v>7.4500393860523753</v>
      </c>
      <c r="F639" s="44">
        <v>8000.3578359972107</v>
      </c>
      <c r="G639">
        <v>0.42464528687200165</v>
      </c>
      <c r="H639" s="45">
        <f t="shared" si="74"/>
        <v>18840.0956829852</v>
      </c>
      <c r="BD639">
        <f t="shared" si="81"/>
        <v>-12682.187933876348</v>
      </c>
      <c r="BE639">
        <f t="shared" si="75"/>
        <v>-11399.569693691254</v>
      </c>
      <c r="BF639">
        <f t="shared" si="76"/>
        <v>-10116.951453506157</v>
      </c>
      <c r="BG639">
        <f t="shared" si="77"/>
        <v>-8834.3332133210606</v>
      </c>
      <c r="BH639">
        <f t="shared" si="78"/>
        <v>-7551.7149731359641</v>
      </c>
      <c r="BI639">
        <f t="shared" si="79"/>
        <v>-6269.0967329508685</v>
      </c>
      <c r="BJ639">
        <f t="shared" si="80"/>
        <v>-4986.4784927657729</v>
      </c>
    </row>
    <row r="640" spans="1:62" x14ac:dyDescent="0.25">
      <c r="A640">
        <v>637</v>
      </c>
      <c r="B640" s="6">
        <v>8345.6065355080318</v>
      </c>
      <c r="C640" s="44">
        <v>21076.09145161834</v>
      </c>
      <c r="D640">
        <v>6.6457698038961288</v>
      </c>
      <c r="E640">
        <v>7.0496536550175728</v>
      </c>
      <c r="F640" s="44">
        <v>12730.484916110308</v>
      </c>
      <c r="G640">
        <v>0.40388385112144398</v>
      </c>
      <c r="H640" s="45">
        <f t="shared" si="74"/>
        <v>31520.163236936092</v>
      </c>
      <c r="BD640">
        <f t="shared" si="81"/>
        <v>-5877.1314016372025</v>
      </c>
      <c r="BE640">
        <f t="shared" si="75"/>
        <v>-3753.9049672771944</v>
      </c>
      <c r="BF640">
        <f t="shared" si="76"/>
        <v>-1630.6785329171862</v>
      </c>
      <c r="BG640">
        <f t="shared" si="77"/>
        <v>492.54790144282197</v>
      </c>
      <c r="BH640">
        <f t="shared" si="78"/>
        <v>2615.774335802831</v>
      </c>
      <c r="BI640">
        <f t="shared" si="79"/>
        <v>4739.0007701628383</v>
      </c>
      <c r="BJ640">
        <f t="shared" si="80"/>
        <v>6862.2272045228474</v>
      </c>
    </row>
    <row r="641" spans="1:62" x14ac:dyDescent="0.25">
      <c r="A641">
        <v>638</v>
      </c>
      <c r="B641" s="6">
        <v>12672.775161519894</v>
      </c>
      <c r="C641" s="44">
        <v>24968.0479909153</v>
      </c>
      <c r="D641">
        <v>7.9711903495861325</v>
      </c>
      <c r="E641">
        <v>8.314888349606969</v>
      </c>
      <c r="F641" s="44">
        <v>12295.272829395406</v>
      </c>
      <c r="G641">
        <v>0.3436980000208365</v>
      </c>
      <c r="H641" s="45">
        <f t="shared" si="74"/>
        <v>35773.477962193589</v>
      </c>
      <c r="BD641">
        <f t="shared" si="81"/>
        <v>-10711.065660503089</v>
      </c>
      <c r="BE641">
        <f t="shared" si="75"/>
        <v>-8691.6464048958696</v>
      </c>
      <c r="BF641">
        <f t="shared" si="76"/>
        <v>-6672.2271492886484</v>
      </c>
      <c r="BG641">
        <f t="shared" si="77"/>
        <v>-4652.8078936814291</v>
      </c>
      <c r="BH641">
        <f t="shared" si="78"/>
        <v>-2633.3886380742097</v>
      </c>
      <c r="BI641">
        <f t="shared" si="79"/>
        <v>-613.96938246698846</v>
      </c>
      <c r="BJ641">
        <f t="shared" si="80"/>
        <v>1405.4498731402309</v>
      </c>
    </row>
    <row r="642" spans="1:62" x14ac:dyDescent="0.25">
      <c r="A642">
        <v>639</v>
      </c>
      <c r="B642" s="6">
        <v>10246.2743302871</v>
      </c>
      <c r="C642" s="44">
        <v>21470.520100505324</v>
      </c>
      <c r="D642">
        <v>7.9473296558221502</v>
      </c>
      <c r="E642">
        <v>8.5331892322037586</v>
      </c>
      <c r="F642" s="44">
        <v>11224.245770218224</v>
      </c>
      <c r="G642">
        <v>0.58585957638160835</v>
      </c>
      <c r="H642" s="45">
        <f t="shared" si="74"/>
        <v>19158.594009065313</v>
      </c>
      <c r="BD642">
        <f t="shared" si="81"/>
        <v>-10576.782829291224</v>
      </c>
      <c r="BE642">
        <f t="shared" si="75"/>
        <v>-8858.2928291870412</v>
      </c>
      <c r="BF642">
        <f t="shared" si="76"/>
        <v>-7139.8028290828588</v>
      </c>
      <c r="BG642">
        <f t="shared" si="77"/>
        <v>-5421.3128289786764</v>
      </c>
      <c r="BH642">
        <f t="shared" si="78"/>
        <v>-3702.822828874494</v>
      </c>
      <c r="BI642">
        <f t="shared" si="79"/>
        <v>-1984.3328287703116</v>
      </c>
      <c r="BJ642">
        <f t="shared" si="80"/>
        <v>-265.84282866612921</v>
      </c>
    </row>
    <row r="643" spans="1:62" x14ac:dyDescent="0.25">
      <c r="A643">
        <v>640</v>
      </c>
      <c r="B643" s="6">
        <v>7323.3931680790156</v>
      </c>
      <c r="C643" s="44">
        <v>16163.92769016762</v>
      </c>
      <c r="D643">
        <v>6.3218014540713954</v>
      </c>
      <c r="E643">
        <v>6.5752494851262728</v>
      </c>
      <c r="F643" s="44">
        <v>8840.5345220886047</v>
      </c>
      <c r="G643">
        <v>0.25344803105487745</v>
      </c>
      <c r="H643" s="45">
        <f t="shared" si="74"/>
        <v>34881.05425515979</v>
      </c>
      <c r="BD643">
        <f t="shared" si="81"/>
        <v>-8294.947888310182</v>
      </c>
      <c r="BE643">
        <f t="shared" si="75"/>
        <v>-5365.6500064021402</v>
      </c>
      <c r="BF643">
        <f t="shared" si="76"/>
        <v>-2436.3521244940985</v>
      </c>
      <c r="BG643">
        <f t="shared" si="77"/>
        <v>492.94575741394328</v>
      </c>
      <c r="BH643">
        <f t="shared" si="78"/>
        <v>3422.243639321985</v>
      </c>
      <c r="BI643">
        <f t="shared" si="79"/>
        <v>6351.5415212300268</v>
      </c>
      <c r="BJ643">
        <f t="shared" si="80"/>
        <v>9280.8394031380685</v>
      </c>
    </row>
    <row r="644" spans="1:62" x14ac:dyDescent="0.25">
      <c r="A644">
        <v>641</v>
      </c>
      <c r="B644" s="6">
        <v>17005.118755866682</v>
      </c>
      <c r="C644" s="44">
        <v>30831.979598443006</v>
      </c>
      <c r="D644">
        <v>6.6724863864884583</v>
      </c>
      <c r="E644">
        <v>6.9949762555821184</v>
      </c>
      <c r="F644" s="44">
        <v>13826.860842576323</v>
      </c>
      <c r="G644">
        <v>0.32248986909366018</v>
      </c>
      <c r="H644" s="45">
        <f t="shared" ref="H644:H707" si="82">F644/G644</f>
        <v>42875.333980059426</v>
      </c>
      <c r="BD644">
        <f t="shared" si="81"/>
        <v>-7573.2943668142179</v>
      </c>
      <c r="BE644">
        <f t="shared" si="75"/>
        <v>-6306.0542115398302</v>
      </c>
      <c r="BF644">
        <f t="shared" si="76"/>
        <v>-5038.8140562654426</v>
      </c>
      <c r="BG644">
        <f t="shared" si="77"/>
        <v>-3771.5739009910558</v>
      </c>
      <c r="BH644">
        <f t="shared" si="78"/>
        <v>-2504.3337457166681</v>
      </c>
      <c r="BI644">
        <f t="shared" si="79"/>
        <v>-1237.0935904422813</v>
      </c>
      <c r="BJ644">
        <f t="shared" si="80"/>
        <v>30.146564832106378</v>
      </c>
    </row>
    <row r="645" spans="1:62" x14ac:dyDescent="0.25">
      <c r="A645">
        <v>642</v>
      </c>
      <c r="B645" s="6">
        <v>7351.4885459728503</v>
      </c>
      <c r="C645" s="44">
        <v>20956.382413277472</v>
      </c>
      <c r="D645">
        <v>7.5687797658787748</v>
      </c>
      <c r="E645">
        <v>8.0571624212243549</v>
      </c>
      <c r="F645" s="44">
        <v>13604.893867304621</v>
      </c>
      <c r="G645">
        <v>0.48838265534558012</v>
      </c>
      <c r="H645" s="45">
        <f t="shared" si="82"/>
        <v>27857.037342322863</v>
      </c>
      <c r="BD645">
        <f t="shared" si="81"/>
        <v>-12214.411497108022</v>
      </c>
      <c r="BE645">
        <f t="shared" ref="BE645:BE708" si="83">($BE$3*G644)-F644</f>
        <v>-10601.962151639722</v>
      </c>
      <c r="BF645">
        <f t="shared" ref="BF645:BF708" si="84">($BF$3*G644)-F644</f>
        <v>-8989.5128061714204</v>
      </c>
      <c r="BG645">
        <f t="shared" ref="BG645:BG708" si="85">($BG$3*G644)-F644</f>
        <v>-7377.0634607031197</v>
      </c>
      <c r="BH645">
        <f t="shared" ref="BH645:BH708" si="86">($BH$3*G644)-F644</f>
        <v>-5764.6141152348191</v>
      </c>
      <c r="BI645">
        <f t="shared" ref="BI645:BI708" si="87">($BI$3*G644)-F644</f>
        <v>-4152.1647697665176</v>
      </c>
      <c r="BJ645">
        <f t="shared" ref="BJ645:BJ708" si="88">($BJ$3*G644)-F644</f>
        <v>-2539.7154242982178</v>
      </c>
    </row>
    <row r="646" spans="1:62" x14ac:dyDescent="0.25">
      <c r="A646">
        <v>643</v>
      </c>
      <c r="B646" s="6">
        <v>27786.291178113912</v>
      </c>
      <c r="C646" s="44">
        <v>20857.880848024677</v>
      </c>
      <c r="D646">
        <v>8.1092767140760049</v>
      </c>
      <c r="E646">
        <v>9.1130723607115645</v>
      </c>
      <c r="F646" s="44">
        <v>-6928.4103300892348</v>
      </c>
      <c r="G646">
        <v>1.0037956466355595</v>
      </c>
      <c r="H646" s="45">
        <f t="shared" si="82"/>
        <v>-6902.2119724381309</v>
      </c>
      <c r="BD646">
        <f t="shared" si="81"/>
        <v>-11162.980590576721</v>
      </c>
      <c r="BE646">
        <f t="shared" si="83"/>
        <v>-8721.06731384882</v>
      </c>
      <c r="BF646">
        <f t="shared" si="84"/>
        <v>-6279.1540371209194</v>
      </c>
      <c r="BG646">
        <f t="shared" si="85"/>
        <v>-3837.2407603930187</v>
      </c>
      <c r="BH646">
        <f t="shared" si="86"/>
        <v>-1395.3274836651181</v>
      </c>
      <c r="BI646">
        <f t="shared" si="87"/>
        <v>1046.5857930627826</v>
      </c>
      <c r="BJ646">
        <f t="shared" si="88"/>
        <v>3488.4990697906833</v>
      </c>
    </row>
    <row r="647" spans="1:62" x14ac:dyDescent="0.25">
      <c r="A647">
        <v>644</v>
      </c>
      <c r="B647" s="6">
        <v>10795.276243317478</v>
      </c>
      <c r="C647" s="44">
        <v>19408.357670135378</v>
      </c>
      <c r="D647">
        <v>6.057093614291758</v>
      </c>
      <c r="E647">
        <v>6.3588041297039197</v>
      </c>
      <c r="F647" s="44">
        <v>8613.0814268179001</v>
      </c>
      <c r="G647">
        <v>0.30171051541216176</v>
      </c>
      <c r="H647" s="45">
        <f t="shared" si="82"/>
        <v>28547.501617740141</v>
      </c>
      <c r="BD647">
        <f t="shared" si="81"/>
        <v>11947.388563267032</v>
      </c>
      <c r="BE647">
        <f t="shared" si="83"/>
        <v>16966.366796444832</v>
      </c>
      <c r="BF647">
        <f t="shared" si="84"/>
        <v>21985.345029622629</v>
      </c>
      <c r="BG647">
        <f t="shared" si="85"/>
        <v>27004.323262800426</v>
      </c>
      <c r="BH647">
        <f t="shared" si="86"/>
        <v>32023.301495978223</v>
      </c>
      <c r="BI647">
        <f t="shared" si="87"/>
        <v>37042.27972915602</v>
      </c>
      <c r="BJ647">
        <f t="shared" si="88"/>
        <v>42061.257962333824</v>
      </c>
    </row>
    <row r="648" spans="1:62" x14ac:dyDescent="0.25">
      <c r="A648">
        <v>645</v>
      </c>
      <c r="B648" s="6">
        <v>21876.173913390016</v>
      </c>
      <c r="C648" s="44">
        <v>29582.118313678962</v>
      </c>
      <c r="D648">
        <v>7.2803319311228734</v>
      </c>
      <c r="E648">
        <v>7.3700615342294968</v>
      </c>
      <c r="F648" s="44">
        <v>7705.9444002889468</v>
      </c>
      <c r="G648">
        <v>8.9729603106623479E-2</v>
      </c>
      <c r="H648" s="45">
        <f t="shared" si="82"/>
        <v>85879.622036577639</v>
      </c>
      <c r="BD648">
        <f t="shared" si="81"/>
        <v>-7104.5288497570909</v>
      </c>
      <c r="BE648">
        <f t="shared" si="83"/>
        <v>-5595.9762726962826</v>
      </c>
      <c r="BF648">
        <f t="shared" si="84"/>
        <v>-4087.4236956354735</v>
      </c>
      <c r="BG648">
        <f t="shared" si="85"/>
        <v>-2578.8711185746652</v>
      </c>
      <c r="BH648">
        <f t="shared" si="86"/>
        <v>-1070.318541513856</v>
      </c>
      <c r="BI648">
        <f t="shared" si="87"/>
        <v>438.23403554695324</v>
      </c>
      <c r="BJ648">
        <f t="shared" si="88"/>
        <v>1946.7866126077606</v>
      </c>
    </row>
    <row r="649" spans="1:62" x14ac:dyDescent="0.25">
      <c r="A649">
        <v>646</v>
      </c>
      <c r="B649" s="6">
        <v>16923.318699851203</v>
      </c>
      <c r="C649" s="44">
        <v>20030.951105206022</v>
      </c>
      <c r="D649">
        <v>6.5878333793802559</v>
      </c>
      <c r="E649">
        <v>7.416351614375321</v>
      </c>
      <c r="F649" s="44">
        <v>3107.6324053548196</v>
      </c>
      <c r="G649">
        <v>0.82851823499506505</v>
      </c>
      <c r="H649" s="45">
        <f t="shared" si="82"/>
        <v>3750.8316342287021</v>
      </c>
      <c r="BD649">
        <f t="shared" si="81"/>
        <v>-7257.2963847558294</v>
      </c>
      <c r="BE649">
        <f t="shared" si="83"/>
        <v>-6808.6483692227121</v>
      </c>
      <c r="BF649">
        <f t="shared" si="84"/>
        <v>-6360.0003536895947</v>
      </c>
      <c r="BG649">
        <f t="shared" si="85"/>
        <v>-5911.3523381564773</v>
      </c>
      <c r="BH649">
        <f t="shared" si="86"/>
        <v>-5462.70432262336</v>
      </c>
      <c r="BI649">
        <f t="shared" si="87"/>
        <v>-5014.0563070902426</v>
      </c>
      <c r="BJ649">
        <f t="shared" si="88"/>
        <v>-4565.4082915571253</v>
      </c>
    </row>
    <row r="650" spans="1:62" x14ac:dyDescent="0.25">
      <c r="A650">
        <v>647</v>
      </c>
      <c r="B650" s="6">
        <v>7719.9619549421177</v>
      </c>
      <c r="C650" s="44">
        <v>18120.622852345641</v>
      </c>
      <c r="D650">
        <v>7.0623933235458622</v>
      </c>
      <c r="E650">
        <v>7.5533797811556838</v>
      </c>
      <c r="F650" s="44">
        <v>10400.660897403523</v>
      </c>
      <c r="G650">
        <v>0.49098645760982151</v>
      </c>
      <c r="H650" s="45">
        <f t="shared" si="82"/>
        <v>21183.193011137486</v>
      </c>
      <c r="BD650">
        <f t="shared" si="81"/>
        <v>1034.9587696205053</v>
      </c>
      <c r="BE650">
        <f t="shared" si="83"/>
        <v>5177.5499445958303</v>
      </c>
      <c r="BF650">
        <f t="shared" si="84"/>
        <v>9320.1411195711553</v>
      </c>
      <c r="BG650">
        <f t="shared" si="85"/>
        <v>13462.73229454648</v>
      </c>
      <c r="BH650">
        <f t="shared" si="86"/>
        <v>17605.323469521805</v>
      </c>
      <c r="BI650">
        <f t="shared" si="87"/>
        <v>21747.91464449713</v>
      </c>
      <c r="BJ650">
        <f t="shared" si="88"/>
        <v>25890.505819472459</v>
      </c>
    </row>
    <row r="651" spans="1:62" x14ac:dyDescent="0.25">
      <c r="A651">
        <v>648</v>
      </c>
      <c r="B651" s="6">
        <v>13545.239204789421</v>
      </c>
      <c r="C651" s="44">
        <v>17861.816695539463</v>
      </c>
      <c r="D651">
        <v>6.3954821341771879</v>
      </c>
      <c r="E651">
        <v>7.3628619065336816</v>
      </c>
      <c r="F651" s="44">
        <v>4316.5774907500418</v>
      </c>
      <c r="G651">
        <v>0.96737977235649364</v>
      </c>
      <c r="H651" s="45">
        <f t="shared" si="82"/>
        <v>4462.1332945954127</v>
      </c>
      <c r="BD651">
        <f t="shared" si="81"/>
        <v>-7945.7286093544153</v>
      </c>
      <c r="BE651">
        <f t="shared" si="83"/>
        <v>-5490.7963213053072</v>
      </c>
      <c r="BF651">
        <f t="shared" si="84"/>
        <v>-3035.8640332561999</v>
      </c>
      <c r="BG651">
        <f t="shared" si="85"/>
        <v>-580.93174520709181</v>
      </c>
      <c r="BH651">
        <f t="shared" si="86"/>
        <v>1874.0005428420154</v>
      </c>
      <c r="BI651">
        <f t="shared" si="87"/>
        <v>4328.9328308911226</v>
      </c>
      <c r="BJ651">
        <f t="shared" si="88"/>
        <v>6783.8651189402299</v>
      </c>
    </row>
    <row r="652" spans="1:62" x14ac:dyDescent="0.25">
      <c r="A652">
        <v>649</v>
      </c>
      <c r="B652" s="6">
        <v>7888.2559101157294</v>
      </c>
      <c r="C652" s="44">
        <v>20370.069558715397</v>
      </c>
      <c r="D652">
        <v>5.8620497664794105</v>
      </c>
      <c r="E652">
        <v>6.5387136348987021</v>
      </c>
      <c r="F652" s="44">
        <v>12481.813648599667</v>
      </c>
      <c r="G652">
        <v>0.6766638684192916</v>
      </c>
      <c r="H652" s="45">
        <f t="shared" si="82"/>
        <v>18446.106303499819</v>
      </c>
      <c r="BD652">
        <f t="shared" si="81"/>
        <v>520.32137103242621</v>
      </c>
      <c r="BE652">
        <f t="shared" si="83"/>
        <v>5357.2202328148942</v>
      </c>
      <c r="BF652">
        <f t="shared" si="84"/>
        <v>10194.119094597363</v>
      </c>
      <c r="BG652">
        <f t="shared" si="85"/>
        <v>15031.01795637983</v>
      </c>
      <c r="BH652">
        <f t="shared" si="86"/>
        <v>19867.916818162299</v>
      </c>
      <c r="BI652">
        <f t="shared" si="87"/>
        <v>24704.815679944768</v>
      </c>
      <c r="BJ652">
        <f t="shared" si="88"/>
        <v>29541.714541727237</v>
      </c>
    </row>
    <row r="653" spans="1:62" x14ac:dyDescent="0.25">
      <c r="A653">
        <v>650</v>
      </c>
      <c r="B653" s="6">
        <v>14206.91944649841</v>
      </c>
      <c r="C653" s="44">
        <v>25174.360886703387</v>
      </c>
      <c r="D653">
        <v>7.476241436178424</v>
      </c>
      <c r="E653">
        <v>7.5343421311727825</v>
      </c>
      <c r="F653" s="44">
        <v>10967.441440204977</v>
      </c>
      <c r="G653">
        <v>5.8100694994358548E-2</v>
      </c>
      <c r="H653" s="45">
        <f t="shared" si="82"/>
        <v>188766.09722602961</v>
      </c>
      <c r="BD653">
        <f t="shared" si="81"/>
        <v>-9098.4943065032094</v>
      </c>
      <c r="BE653">
        <f t="shared" si="83"/>
        <v>-5715.1749644067513</v>
      </c>
      <c r="BF653">
        <f t="shared" si="84"/>
        <v>-2331.8556223102933</v>
      </c>
      <c r="BG653">
        <f t="shared" si="85"/>
        <v>1051.4637197861648</v>
      </c>
      <c r="BH653">
        <f t="shared" si="86"/>
        <v>4434.783061882621</v>
      </c>
      <c r="BI653">
        <f t="shared" si="87"/>
        <v>7818.1024039790809</v>
      </c>
      <c r="BJ653">
        <f t="shared" si="88"/>
        <v>11201.421746075537</v>
      </c>
    </row>
    <row r="654" spans="1:62" x14ac:dyDescent="0.25">
      <c r="A654">
        <v>651</v>
      </c>
      <c r="B654" s="6">
        <v>22858.096983085241</v>
      </c>
      <c r="C654" s="44">
        <v>22927.379925167392</v>
      </c>
      <c r="D654">
        <v>6.7000122393816008</v>
      </c>
      <c r="E654">
        <v>6.9970551455381447</v>
      </c>
      <c r="F654" s="44">
        <v>69.282942082150839</v>
      </c>
      <c r="G654">
        <v>0.29704290615654383</v>
      </c>
      <c r="H654" s="45">
        <f t="shared" si="82"/>
        <v>233.24220389103724</v>
      </c>
      <c r="BD654">
        <f t="shared" si="81"/>
        <v>-10676.937965233185</v>
      </c>
      <c r="BE654">
        <f t="shared" si="83"/>
        <v>-10386.434490261392</v>
      </c>
      <c r="BF654">
        <f t="shared" si="84"/>
        <v>-10095.9310152896</v>
      </c>
      <c r="BG654">
        <f t="shared" si="85"/>
        <v>-9805.4275403178053</v>
      </c>
      <c r="BH654">
        <f t="shared" si="86"/>
        <v>-9514.9240653460129</v>
      </c>
      <c r="BI654">
        <f t="shared" si="87"/>
        <v>-9224.4205903742204</v>
      </c>
      <c r="BJ654">
        <f t="shared" si="88"/>
        <v>-8933.917115402428</v>
      </c>
    </row>
    <row r="655" spans="1:62" x14ac:dyDescent="0.25">
      <c r="A655">
        <v>652</v>
      </c>
      <c r="B655" s="6">
        <v>22326.542321281377</v>
      </c>
      <c r="C655" s="44">
        <v>20133.184074986402</v>
      </c>
      <c r="D655">
        <v>7.9179198000293907</v>
      </c>
      <c r="E655">
        <v>8.5639727225984768</v>
      </c>
      <c r="F655" s="44">
        <v>-2193.3582462949744</v>
      </c>
      <c r="G655">
        <v>0.64605292256908609</v>
      </c>
      <c r="H655" s="45">
        <f t="shared" si="82"/>
        <v>-3395.0132716262515</v>
      </c>
      <c r="BD655">
        <f t="shared" si="81"/>
        <v>1415.9315887005682</v>
      </c>
      <c r="BE655">
        <f t="shared" si="83"/>
        <v>2901.1461194832873</v>
      </c>
      <c r="BF655">
        <f t="shared" si="84"/>
        <v>4386.3606502660068</v>
      </c>
      <c r="BG655">
        <f t="shared" si="85"/>
        <v>5871.5751810487254</v>
      </c>
      <c r="BH655">
        <f t="shared" si="86"/>
        <v>7356.7897118314449</v>
      </c>
      <c r="BI655">
        <f t="shared" si="87"/>
        <v>8842.0042426141645</v>
      </c>
      <c r="BJ655">
        <f t="shared" si="88"/>
        <v>10327.218773396884</v>
      </c>
    </row>
    <row r="656" spans="1:62" x14ac:dyDescent="0.25">
      <c r="A656">
        <v>653</v>
      </c>
      <c r="B656" s="6">
        <v>14003.529518937696</v>
      </c>
      <c r="C656" s="44">
        <v>21388.488517426085</v>
      </c>
      <c r="D656">
        <v>6.5080057344712392</v>
      </c>
      <c r="E656">
        <v>6.9746693480484874</v>
      </c>
      <c r="F656" s="44">
        <v>7384.9589984883896</v>
      </c>
      <c r="G656">
        <v>0.46666361357724817</v>
      </c>
      <c r="H656" s="45">
        <f t="shared" si="82"/>
        <v>15825.01567216347</v>
      </c>
      <c r="BD656">
        <f t="shared" si="81"/>
        <v>5423.6228591404051</v>
      </c>
      <c r="BE656">
        <f t="shared" si="83"/>
        <v>8653.8874719858359</v>
      </c>
      <c r="BF656">
        <f t="shared" si="84"/>
        <v>11884.152084831265</v>
      </c>
      <c r="BG656">
        <f t="shared" si="85"/>
        <v>15114.416697676696</v>
      </c>
      <c r="BH656">
        <f t="shared" si="86"/>
        <v>18344.681310522126</v>
      </c>
      <c r="BI656">
        <f t="shared" si="87"/>
        <v>21574.945923367555</v>
      </c>
      <c r="BJ656">
        <f t="shared" si="88"/>
        <v>24805.210536212988</v>
      </c>
    </row>
    <row r="657" spans="1:62" x14ac:dyDescent="0.25">
      <c r="A657">
        <v>654</v>
      </c>
      <c r="B657" s="6">
        <v>17620.024868319408</v>
      </c>
      <c r="C657" s="44">
        <v>19384.258129535563</v>
      </c>
      <c r="D657">
        <v>8.077250699116604</v>
      </c>
      <c r="E657">
        <v>8.4267641026376054</v>
      </c>
      <c r="F657" s="44">
        <v>1764.2332612161554</v>
      </c>
      <c r="G657">
        <v>0.34951340352100146</v>
      </c>
      <c r="H657" s="45">
        <f t="shared" si="82"/>
        <v>5047.6841329781691</v>
      </c>
      <c r="BD657">
        <f t="shared" si="81"/>
        <v>-5051.6409306021487</v>
      </c>
      <c r="BE657">
        <f t="shared" si="83"/>
        <v>-2718.3228627159078</v>
      </c>
      <c r="BF657">
        <f t="shared" si="84"/>
        <v>-385.00479482966693</v>
      </c>
      <c r="BG657">
        <f t="shared" si="85"/>
        <v>1948.313273056574</v>
      </c>
      <c r="BH657">
        <f t="shared" si="86"/>
        <v>4281.6313409428149</v>
      </c>
      <c r="BI657">
        <f t="shared" si="87"/>
        <v>6614.9494088290558</v>
      </c>
      <c r="BJ657">
        <f t="shared" si="88"/>
        <v>8948.2674767152967</v>
      </c>
    </row>
    <row r="658" spans="1:62" x14ac:dyDescent="0.25">
      <c r="A658">
        <v>655</v>
      </c>
      <c r="B658" s="6">
        <v>21645.340419249351</v>
      </c>
      <c r="C658" s="44">
        <v>21749.481543669757</v>
      </c>
      <c r="D658">
        <v>7.541710839290241</v>
      </c>
      <c r="E658">
        <v>8.19871120641373</v>
      </c>
      <c r="F658" s="44">
        <v>104.14112442040641</v>
      </c>
      <c r="G658">
        <v>0.65700036712348897</v>
      </c>
      <c r="H658" s="45">
        <f t="shared" si="82"/>
        <v>158.50999425824091</v>
      </c>
      <c r="BD658">
        <f t="shared" si="81"/>
        <v>-16.666243611148047</v>
      </c>
      <c r="BE658">
        <f t="shared" si="83"/>
        <v>1730.9007739938593</v>
      </c>
      <c r="BF658">
        <f t="shared" si="84"/>
        <v>3478.4677915988668</v>
      </c>
      <c r="BG658">
        <f t="shared" si="85"/>
        <v>5226.0348092038739</v>
      </c>
      <c r="BH658">
        <f t="shared" si="86"/>
        <v>6973.601826808881</v>
      </c>
      <c r="BI658">
        <f t="shared" si="87"/>
        <v>8721.168844413889</v>
      </c>
      <c r="BJ658">
        <f t="shared" si="88"/>
        <v>10468.735862018895</v>
      </c>
    </row>
    <row r="659" spans="1:62" x14ac:dyDescent="0.25">
      <c r="A659">
        <v>656</v>
      </c>
      <c r="B659" s="6">
        <v>12993.443820420092</v>
      </c>
      <c r="C659" s="44">
        <v>18626.067086080715</v>
      </c>
      <c r="D659">
        <v>6.9903861300981074</v>
      </c>
      <c r="E659">
        <v>7.2093378564374406</v>
      </c>
      <c r="F659" s="44">
        <v>5632.6232656606226</v>
      </c>
      <c r="G659">
        <v>0.21895172633933324</v>
      </c>
      <c r="H659" s="45">
        <f t="shared" si="82"/>
        <v>25725.41153172337</v>
      </c>
      <c r="BD659">
        <f t="shared" si="81"/>
        <v>3180.8607111970387</v>
      </c>
      <c r="BE659">
        <f t="shared" si="83"/>
        <v>6465.8625468144837</v>
      </c>
      <c r="BF659">
        <f t="shared" si="84"/>
        <v>9750.8643824319279</v>
      </c>
      <c r="BG659">
        <f t="shared" si="85"/>
        <v>13035.866218049374</v>
      </c>
      <c r="BH659">
        <f t="shared" si="86"/>
        <v>16320.868053666818</v>
      </c>
      <c r="BI659">
        <f t="shared" si="87"/>
        <v>19605.869889284262</v>
      </c>
      <c r="BJ659">
        <f t="shared" si="88"/>
        <v>22890.871724901706</v>
      </c>
    </row>
    <row r="660" spans="1:62" x14ac:dyDescent="0.25">
      <c r="A660">
        <v>657</v>
      </c>
      <c r="B660" s="6">
        <v>14904.584164557697</v>
      </c>
      <c r="C660" s="44">
        <v>18358.373329898815</v>
      </c>
      <c r="D660">
        <v>8.070036605513506</v>
      </c>
      <c r="E660">
        <v>8.6106511512955937</v>
      </c>
      <c r="F660" s="44">
        <v>3453.7891653411189</v>
      </c>
      <c r="G660">
        <v>0.54061454578208767</v>
      </c>
      <c r="H660" s="45">
        <f t="shared" si="82"/>
        <v>6388.6352897601855</v>
      </c>
      <c r="BD660">
        <f t="shared" si="81"/>
        <v>-4537.8646339639563</v>
      </c>
      <c r="BE660">
        <f t="shared" si="83"/>
        <v>-3443.10600226729</v>
      </c>
      <c r="BF660">
        <f t="shared" si="84"/>
        <v>-2348.3473705706238</v>
      </c>
      <c r="BG660">
        <f t="shared" si="85"/>
        <v>-1253.5887388739575</v>
      </c>
      <c r="BH660">
        <f t="shared" si="86"/>
        <v>-158.83010717729121</v>
      </c>
      <c r="BI660">
        <f t="shared" si="87"/>
        <v>935.92852451937506</v>
      </c>
      <c r="BJ660">
        <f t="shared" si="88"/>
        <v>2030.6871562160413</v>
      </c>
    </row>
    <row r="661" spans="1:62" x14ac:dyDescent="0.25">
      <c r="A661">
        <v>658</v>
      </c>
      <c r="B661" s="6">
        <v>24344.554086329328</v>
      </c>
      <c r="C661" s="44">
        <v>37281.58332495606</v>
      </c>
      <c r="D661">
        <v>7.5840919602957406</v>
      </c>
      <c r="E661">
        <v>7.8344243295764597</v>
      </c>
      <c r="F661" s="44">
        <v>12937.029238626732</v>
      </c>
      <c r="G661">
        <v>0.25033236928071911</v>
      </c>
      <c r="H661" s="45">
        <f t="shared" si="82"/>
        <v>51679.410360708622</v>
      </c>
      <c r="BD661">
        <f t="shared" si="81"/>
        <v>-750.71643643068046</v>
      </c>
      <c r="BE661">
        <f t="shared" si="83"/>
        <v>1952.3562924797579</v>
      </c>
      <c r="BF661">
        <f t="shared" si="84"/>
        <v>4655.4290213901959</v>
      </c>
      <c r="BG661">
        <f t="shared" si="85"/>
        <v>7358.5017503006347</v>
      </c>
      <c r="BH661">
        <f t="shared" si="86"/>
        <v>10061.574479211073</v>
      </c>
      <c r="BI661">
        <f t="shared" si="87"/>
        <v>12764.647208121511</v>
      </c>
      <c r="BJ661">
        <f t="shared" si="88"/>
        <v>15467.719937031949</v>
      </c>
    </row>
    <row r="662" spans="1:62" x14ac:dyDescent="0.25">
      <c r="A662">
        <v>659</v>
      </c>
      <c r="B662" s="6">
        <v>14624.931907066504</v>
      </c>
      <c r="C662" s="44">
        <v>21713.968222700092</v>
      </c>
      <c r="D662">
        <v>8.4255066144183832</v>
      </c>
      <c r="E662">
        <v>8.4844723564965374</v>
      </c>
      <c r="F662" s="44">
        <v>7089.0363156335879</v>
      </c>
      <c r="G662">
        <v>5.8965742078154193E-2</v>
      </c>
      <c r="H662" s="45">
        <f t="shared" si="82"/>
        <v>120222.96448398223</v>
      </c>
      <c r="BD662">
        <f t="shared" si="81"/>
        <v>-11685.367392223136</v>
      </c>
      <c r="BE662">
        <f t="shared" si="83"/>
        <v>-10433.705545819541</v>
      </c>
      <c r="BF662">
        <f t="shared" si="84"/>
        <v>-9182.0436994159463</v>
      </c>
      <c r="BG662">
        <f t="shared" si="85"/>
        <v>-7930.3818530123499</v>
      </c>
      <c r="BH662">
        <f t="shared" si="86"/>
        <v>-6678.7200066087544</v>
      </c>
      <c r="BI662">
        <f t="shared" si="87"/>
        <v>-5427.0581602051589</v>
      </c>
      <c r="BJ662">
        <f t="shared" si="88"/>
        <v>-4175.3963138015624</v>
      </c>
    </row>
    <row r="663" spans="1:62" x14ac:dyDescent="0.25">
      <c r="A663">
        <v>660</v>
      </c>
      <c r="B663" s="6">
        <v>17094.535452102391</v>
      </c>
      <c r="C663" s="44">
        <v>23837.316648732685</v>
      </c>
      <c r="D663">
        <v>5.3092691285287907</v>
      </c>
      <c r="E663">
        <v>6.0245800454985368</v>
      </c>
      <c r="F663" s="44">
        <v>6742.7811966302943</v>
      </c>
      <c r="G663">
        <v>0.71531091696974602</v>
      </c>
      <c r="H663" s="45">
        <f t="shared" si="82"/>
        <v>9426.3641678985859</v>
      </c>
      <c r="BD663">
        <f t="shared" si="81"/>
        <v>-6794.2076052428165</v>
      </c>
      <c r="BE663">
        <f t="shared" si="83"/>
        <v>-6499.378894852046</v>
      </c>
      <c r="BF663">
        <f t="shared" si="84"/>
        <v>-6204.5501844612754</v>
      </c>
      <c r="BG663">
        <f t="shared" si="85"/>
        <v>-5909.721474070504</v>
      </c>
      <c r="BH663">
        <f t="shared" si="86"/>
        <v>-5614.8927636797334</v>
      </c>
      <c r="BI663">
        <f t="shared" si="87"/>
        <v>-5320.064053288962</v>
      </c>
      <c r="BJ663">
        <f t="shared" si="88"/>
        <v>-5025.2353428981914</v>
      </c>
    </row>
    <row r="664" spans="1:62" x14ac:dyDescent="0.25">
      <c r="A664">
        <v>661</v>
      </c>
      <c r="B664" s="6">
        <v>9150.5321557201351</v>
      </c>
      <c r="C664" s="44">
        <v>20451.402732655002</v>
      </c>
      <c r="D664">
        <v>7.1415410642108386</v>
      </c>
      <c r="E664">
        <v>7.3941953855594926</v>
      </c>
      <c r="F664" s="44">
        <v>11300.870576934867</v>
      </c>
      <c r="G664">
        <v>0.25265432134865407</v>
      </c>
      <c r="H664" s="45">
        <f t="shared" si="82"/>
        <v>44728.586143357759</v>
      </c>
      <c r="BD664">
        <f t="shared" si="81"/>
        <v>-3166.2266117815643</v>
      </c>
      <c r="BE664">
        <f t="shared" si="83"/>
        <v>410.32797306716566</v>
      </c>
      <c r="BF664">
        <f t="shared" si="84"/>
        <v>3986.8825579158965</v>
      </c>
      <c r="BG664">
        <f t="shared" si="85"/>
        <v>7563.4371427646256</v>
      </c>
      <c r="BH664">
        <f t="shared" si="86"/>
        <v>11139.991727613356</v>
      </c>
      <c r="BI664">
        <f t="shared" si="87"/>
        <v>14716.546312462087</v>
      </c>
      <c r="BJ664">
        <f t="shared" si="88"/>
        <v>18293.100897310818</v>
      </c>
    </row>
    <row r="665" spans="1:62" x14ac:dyDescent="0.25">
      <c r="A665">
        <v>662</v>
      </c>
      <c r="B665" s="6">
        <v>23896.647622405071</v>
      </c>
      <c r="C665" s="44">
        <v>24701.067999992098</v>
      </c>
      <c r="D665">
        <v>6.9839261073172629</v>
      </c>
      <c r="E665">
        <v>7.3781211724296387</v>
      </c>
      <c r="F665" s="44">
        <v>804.42037758702645</v>
      </c>
      <c r="G665">
        <v>0.39419506511237579</v>
      </c>
      <c r="H665" s="45">
        <f t="shared" si="82"/>
        <v>2040.6657738287643</v>
      </c>
      <c r="BD665">
        <f t="shared" si="81"/>
        <v>-10037.598970191597</v>
      </c>
      <c r="BE665">
        <f t="shared" si="83"/>
        <v>-8774.3273634483267</v>
      </c>
      <c r="BF665">
        <f t="shared" si="84"/>
        <v>-7511.0557567050564</v>
      </c>
      <c r="BG665">
        <f t="shared" si="85"/>
        <v>-6247.7841499617862</v>
      </c>
      <c r="BH665">
        <f t="shared" si="86"/>
        <v>-4984.5125432185159</v>
      </c>
      <c r="BI665">
        <f t="shared" si="87"/>
        <v>-3721.2409364752448</v>
      </c>
      <c r="BJ665">
        <f t="shared" si="88"/>
        <v>-2457.9693297319754</v>
      </c>
    </row>
    <row r="666" spans="1:62" x14ac:dyDescent="0.25">
      <c r="A666">
        <v>663</v>
      </c>
      <c r="B666" s="6">
        <v>7449.4137373485528</v>
      </c>
      <c r="C666" s="44">
        <v>14409.411141869121</v>
      </c>
      <c r="D666">
        <v>5.6837225158794578</v>
      </c>
      <c r="E666">
        <v>5.8363445414620818</v>
      </c>
      <c r="F666" s="44">
        <v>6959.9974045205681</v>
      </c>
      <c r="G666">
        <v>0.15262202558262405</v>
      </c>
      <c r="H666" s="45">
        <f t="shared" si="82"/>
        <v>45602.837322799627</v>
      </c>
      <c r="BD666">
        <f t="shared" ref="BD666:BD729" si="89">($BD$3*G665)-F665</f>
        <v>1166.5549479748524</v>
      </c>
      <c r="BE666">
        <f t="shared" si="83"/>
        <v>3137.5302735367313</v>
      </c>
      <c r="BF666">
        <f t="shared" si="84"/>
        <v>5108.5055990986102</v>
      </c>
      <c r="BG666">
        <f t="shared" si="85"/>
        <v>7079.4809246604891</v>
      </c>
      <c r="BH666">
        <f t="shared" si="86"/>
        <v>9050.4562502223689</v>
      </c>
      <c r="BI666">
        <f t="shared" si="87"/>
        <v>11021.431575784247</v>
      </c>
      <c r="BJ666">
        <f t="shared" si="88"/>
        <v>12992.406901346127</v>
      </c>
    </row>
    <row r="667" spans="1:62" x14ac:dyDescent="0.25">
      <c r="A667">
        <v>664</v>
      </c>
      <c r="B667" s="6">
        <v>18296.333993774755</v>
      </c>
      <c r="C667" s="44">
        <v>29776.71688954363</v>
      </c>
      <c r="D667">
        <v>8.0105916496341756</v>
      </c>
      <c r="E667">
        <v>8.3989877528755734</v>
      </c>
      <c r="F667" s="44">
        <v>11480.382895768875</v>
      </c>
      <c r="G667">
        <v>0.38839610324139784</v>
      </c>
      <c r="H667" s="45">
        <f t="shared" si="82"/>
        <v>29558.439953331694</v>
      </c>
      <c r="BD667">
        <f t="shared" si="89"/>
        <v>-6196.8872766074473</v>
      </c>
      <c r="BE667">
        <f t="shared" si="83"/>
        <v>-5433.7771486943275</v>
      </c>
      <c r="BF667">
        <f t="shared" si="84"/>
        <v>-4670.6670207812076</v>
      </c>
      <c r="BG667">
        <f t="shared" si="85"/>
        <v>-3907.5568928680868</v>
      </c>
      <c r="BH667">
        <f t="shared" si="86"/>
        <v>-3144.446764954967</v>
      </c>
      <c r="BI667">
        <f t="shared" si="87"/>
        <v>-2381.3366370418462</v>
      </c>
      <c r="BJ667">
        <f t="shared" si="88"/>
        <v>-1618.2265091287263</v>
      </c>
    </row>
    <row r="668" spans="1:62" x14ac:dyDescent="0.25">
      <c r="A668">
        <v>665</v>
      </c>
      <c r="B668" s="6">
        <v>11175.399175887553</v>
      </c>
      <c r="C668" s="44">
        <v>21850.817822731457</v>
      </c>
      <c r="D668">
        <v>7.4344881322209604</v>
      </c>
      <c r="E668">
        <v>7.5692530476976998</v>
      </c>
      <c r="F668" s="44">
        <v>10675.418646843904</v>
      </c>
      <c r="G668">
        <v>0.13476491547673941</v>
      </c>
      <c r="H668" s="45">
        <f t="shared" si="82"/>
        <v>79215.117740985734</v>
      </c>
      <c r="BD668">
        <f t="shared" si="89"/>
        <v>-9538.402379561885</v>
      </c>
      <c r="BE668">
        <f t="shared" si="83"/>
        <v>-7596.4218633548962</v>
      </c>
      <c r="BF668">
        <f t="shared" si="84"/>
        <v>-5654.4413471479074</v>
      </c>
      <c r="BG668">
        <f t="shared" si="85"/>
        <v>-3712.4608309409177</v>
      </c>
      <c r="BH668">
        <f t="shared" si="86"/>
        <v>-1770.480314733928</v>
      </c>
      <c r="BI668">
        <f t="shared" si="87"/>
        <v>171.50020147305986</v>
      </c>
      <c r="BJ668">
        <f t="shared" si="88"/>
        <v>2113.4807176800496</v>
      </c>
    </row>
    <row r="669" spans="1:62" x14ac:dyDescent="0.25">
      <c r="A669">
        <v>666</v>
      </c>
      <c r="B669" s="6">
        <v>9460.6196121108533</v>
      </c>
      <c r="C669" s="44">
        <v>14440.635980025247</v>
      </c>
      <c r="D669">
        <v>6.7601686515673638</v>
      </c>
      <c r="E669">
        <v>7.8551519364633045</v>
      </c>
      <c r="F669" s="44">
        <v>4980.0163679143934</v>
      </c>
      <c r="G669">
        <v>1.0949832848959407</v>
      </c>
      <c r="H669" s="45">
        <f t="shared" si="82"/>
        <v>4548.029578723349</v>
      </c>
      <c r="BD669">
        <f t="shared" si="89"/>
        <v>-10001.594069460207</v>
      </c>
      <c r="BE669">
        <f t="shared" si="83"/>
        <v>-9327.7694920765098</v>
      </c>
      <c r="BF669">
        <f t="shared" si="84"/>
        <v>-8653.9449146928127</v>
      </c>
      <c r="BG669">
        <f t="shared" si="85"/>
        <v>-7980.1203373091157</v>
      </c>
      <c r="BH669">
        <f t="shared" si="86"/>
        <v>-7306.2957599254187</v>
      </c>
      <c r="BI669">
        <f t="shared" si="87"/>
        <v>-6632.4711825417216</v>
      </c>
      <c r="BJ669">
        <f t="shared" si="88"/>
        <v>-5958.6466051580246</v>
      </c>
    </row>
    <row r="670" spans="1:62" x14ac:dyDescent="0.25">
      <c r="A670">
        <v>667</v>
      </c>
      <c r="B670" s="6">
        <v>12571.131061431121</v>
      </c>
      <c r="C670" s="44">
        <v>19327.854614860586</v>
      </c>
      <c r="D670">
        <v>7.3007484486816807</v>
      </c>
      <c r="E670">
        <v>7.7000858622678425</v>
      </c>
      <c r="F670" s="44">
        <v>6756.723553429465</v>
      </c>
      <c r="G670">
        <v>0.39933741358616182</v>
      </c>
      <c r="H670" s="45">
        <f t="shared" si="82"/>
        <v>16919.836017247158</v>
      </c>
      <c r="BD670">
        <f t="shared" si="89"/>
        <v>494.90005656530957</v>
      </c>
      <c r="BE670">
        <f t="shared" si="83"/>
        <v>5969.8164810450126</v>
      </c>
      <c r="BF670">
        <f t="shared" si="84"/>
        <v>11444.732905524716</v>
      </c>
      <c r="BG670">
        <f t="shared" si="85"/>
        <v>16919.649330004417</v>
      </c>
      <c r="BH670">
        <f t="shared" si="86"/>
        <v>22394.565754484123</v>
      </c>
      <c r="BI670">
        <f t="shared" si="87"/>
        <v>27869.482178963823</v>
      </c>
      <c r="BJ670">
        <f t="shared" si="88"/>
        <v>33344.398603443529</v>
      </c>
    </row>
    <row r="671" spans="1:62" x14ac:dyDescent="0.25">
      <c r="A671">
        <v>668</v>
      </c>
      <c r="B671" s="6">
        <v>17738.927471243951</v>
      </c>
      <c r="C671" s="44">
        <v>18006.452676678964</v>
      </c>
      <c r="D671">
        <v>7.2175266540169698</v>
      </c>
      <c r="E671">
        <v>7.648197278073491</v>
      </c>
      <c r="F671" s="44">
        <v>267.52520543501305</v>
      </c>
      <c r="G671">
        <v>0.43067062405652123</v>
      </c>
      <c r="H671" s="45">
        <f t="shared" si="82"/>
        <v>621.18284947130041</v>
      </c>
      <c r="BD671">
        <f t="shared" si="89"/>
        <v>-4760.0364854986565</v>
      </c>
      <c r="BE671">
        <f t="shared" si="83"/>
        <v>-2763.349417567847</v>
      </c>
      <c r="BF671">
        <f t="shared" si="84"/>
        <v>-766.66234963703755</v>
      </c>
      <c r="BG671">
        <f t="shared" si="85"/>
        <v>1230.024718293771</v>
      </c>
      <c r="BH671">
        <f t="shared" si="86"/>
        <v>3226.7117862245796</v>
      </c>
      <c r="BI671">
        <f t="shared" si="87"/>
        <v>5223.3988541553899</v>
      </c>
      <c r="BJ671">
        <f t="shared" si="88"/>
        <v>7220.0859220861985</v>
      </c>
    </row>
    <row r="672" spans="1:62" x14ac:dyDescent="0.25">
      <c r="A672">
        <v>669</v>
      </c>
      <c r="B672" s="6">
        <v>14973.160993813681</v>
      </c>
      <c r="C672" s="44">
        <v>24134.778790423166</v>
      </c>
      <c r="D672">
        <v>7.0085241024358753</v>
      </c>
      <c r="E672">
        <v>7.3982048469376132</v>
      </c>
      <c r="F672" s="44">
        <v>9161.6177966094856</v>
      </c>
      <c r="G672">
        <v>0.38968074450173784</v>
      </c>
      <c r="H672" s="45">
        <f t="shared" si="82"/>
        <v>23510.573529425772</v>
      </c>
      <c r="BD672">
        <f t="shared" si="89"/>
        <v>1885.8279148475931</v>
      </c>
      <c r="BE672">
        <f t="shared" si="83"/>
        <v>4039.1810351301992</v>
      </c>
      <c r="BF672">
        <f t="shared" si="84"/>
        <v>6192.5341554128054</v>
      </c>
      <c r="BG672">
        <f t="shared" si="85"/>
        <v>8345.8872756954115</v>
      </c>
      <c r="BH672">
        <f t="shared" si="86"/>
        <v>10499.240395978019</v>
      </c>
      <c r="BI672">
        <f t="shared" si="87"/>
        <v>12652.593516260624</v>
      </c>
      <c r="BJ672">
        <f t="shared" si="88"/>
        <v>14805.946636543231</v>
      </c>
    </row>
    <row r="673" spans="1:62" x14ac:dyDescent="0.25">
      <c r="A673">
        <v>670</v>
      </c>
      <c r="B673" s="6">
        <v>11198.316279094433</v>
      </c>
      <c r="C673" s="44">
        <v>22284.137581872219</v>
      </c>
      <c r="D673">
        <v>7.2966267196494421</v>
      </c>
      <c r="E673">
        <v>8.2226195745620458</v>
      </c>
      <c r="F673" s="44">
        <v>11085.821302777786</v>
      </c>
      <c r="G673">
        <v>0.92599285491260375</v>
      </c>
      <c r="H673" s="45">
        <f t="shared" si="82"/>
        <v>11971.821644157371</v>
      </c>
      <c r="BD673">
        <f t="shared" si="89"/>
        <v>-7213.2140741007961</v>
      </c>
      <c r="BE673">
        <f t="shared" si="83"/>
        <v>-5264.8103515921066</v>
      </c>
      <c r="BF673">
        <f t="shared" si="84"/>
        <v>-3316.406629083418</v>
      </c>
      <c r="BG673">
        <f t="shared" si="85"/>
        <v>-1368.0029065747285</v>
      </c>
      <c r="BH673">
        <f t="shared" si="86"/>
        <v>580.40081593396098</v>
      </c>
      <c r="BI673">
        <f t="shared" si="87"/>
        <v>2528.8045384426496</v>
      </c>
      <c r="BJ673">
        <f t="shared" si="88"/>
        <v>4477.2082609513382</v>
      </c>
    </row>
    <row r="674" spans="1:62" x14ac:dyDescent="0.25">
      <c r="A674">
        <v>671</v>
      </c>
      <c r="B674" s="6">
        <v>20434.154507462099</v>
      </c>
      <c r="C674" s="44">
        <v>26319.184996862008</v>
      </c>
      <c r="D674">
        <v>7.0803906639237706</v>
      </c>
      <c r="E674">
        <v>7.5295985175778659</v>
      </c>
      <c r="F674" s="44">
        <v>5885.0304893999091</v>
      </c>
      <c r="G674">
        <v>0.44920785365409532</v>
      </c>
      <c r="H674" s="45">
        <f t="shared" si="82"/>
        <v>13100.907389592467</v>
      </c>
      <c r="BD674">
        <f t="shared" si="89"/>
        <v>-6455.8570282147666</v>
      </c>
      <c r="BE674">
        <f t="shared" si="83"/>
        <v>-1825.8927536517476</v>
      </c>
      <c r="BF674">
        <f t="shared" si="84"/>
        <v>2804.0715209112714</v>
      </c>
      <c r="BG674">
        <f t="shared" si="85"/>
        <v>7434.0357954742904</v>
      </c>
      <c r="BH674">
        <f t="shared" si="86"/>
        <v>12064.000070037309</v>
      </c>
      <c r="BI674">
        <f t="shared" si="87"/>
        <v>16693.964344600328</v>
      </c>
      <c r="BJ674">
        <f t="shared" si="88"/>
        <v>21323.928619163347</v>
      </c>
    </row>
    <row r="675" spans="1:62" x14ac:dyDescent="0.25">
      <c r="A675">
        <v>672</v>
      </c>
      <c r="B675" s="6">
        <v>30440.213446739283</v>
      </c>
      <c r="C675" s="44">
        <v>37213.005331952219</v>
      </c>
      <c r="D675">
        <v>8.0248714204789362</v>
      </c>
      <c r="E675">
        <v>8.4767279852650645</v>
      </c>
      <c r="F675" s="44">
        <v>6772.7918852129369</v>
      </c>
      <c r="G675">
        <v>0.45185656478612835</v>
      </c>
      <c r="H675" s="45">
        <f t="shared" si="82"/>
        <v>14988.809310358516</v>
      </c>
      <c r="BD675">
        <f t="shared" si="89"/>
        <v>-3638.9912211294327</v>
      </c>
      <c r="BE675">
        <f t="shared" si="83"/>
        <v>-1392.9519528589562</v>
      </c>
      <c r="BF675">
        <f t="shared" si="84"/>
        <v>853.08731541152065</v>
      </c>
      <c r="BG675">
        <f t="shared" si="85"/>
        <v>3099.1265836819966</v>
      </c>
      <c r="BH675">
        <f t="shared" si="86"/>
        <v>5345.1658519524735</v>
      </c>
      <c r="BI675">
        <f t="shared" si="87"/>
        <v>7591.2051202229504</v>
      </c>
      <c r="BJ675">
        <f t="shared" si="88"/>
        <v>9837.2443884934273</v>
      </c>
    </row>
    <row r="676" spans="1:62" x14ac:dyDescent="0.25">
      <c r="A676">
        <v>673</v>
      </c>
      <c r="B676" s="6">
        <v>9730.7401426458473</v>
      </c>
      <c r="C676" s="44">
        <v>21115.125136106464</v>
      </c>
      <c r="D676">
        <v>6.1253993642708791</v>
      </c>
      <c r="E676">
        <v>7.2280127315742195</v>
      </c>
      <c r="F676" s="44">
        <v>11384.384993460617</v>
      </c>
      <c r="G676">
        <v>1.1026133673033405</v>
      </c>
      <c r="H676" s="45">
        <f t="shared" si="82"/>
        <v>10324.911098532559</v>
      </c>
      <c r="BD676">
        <f t="shared" si="89"/>
        <v>-4513.5090612822951</v>
      </c>
      <c r="BE676">
        <f t="shared" si="83"/>
        <v>-2254.2262373516533</v>
      </c>
      <c r="BF676">
        <f t="shared" si="84"/>
        <v>5.056586578988572</v>
      </c>
      <c r="BG676">
        <f t="shared" si="85"/>
        <v>2264.3394105096304</v>
      </c>
      <c r="BH676">
        <f t="shared" si="86"/>
        <v>4523.6222344402722</v>
      </c>
      <c r="BI676">
        <f t="shared" si="87"/>
        <v>6782.905058370914</v>
      </c>
      <c r="BJ676">
        <f t="shared" si="88"/>
        <v>9042.1878823015559</v>
      </c>
    </row>
    <row r="677" spans="1:62" x14ac:dyDescent="0.25">
      <c r="A677">
        <v>674</v>
      </c>
      <c r="B677" s="6">
        <v>24393.172545499277</v>
      </c>
      <c r="C677" s="44">
        <v>31582.330850214461</v>
      </c>
      <c r="D677">
        <v>8.1446523152258123</v>
      </c>
      <c r="E677">
        <v>8.3613292141277231</v>
      </c>
      <c r="F677" s="44">
        <v>7189.1583047151835</v>
      </c>
      <c r="G677">
        <v>0.21667689890191077</v>
      </c>
      <c r="H677" s="45">
        <f t="shared" si="82"/>
        <v>33179.163727877152</v>
      </c>
      <c r="BD677">
        <f t="shared" si="89"/>
        <v>-5871.3181569439148</v>
      </c>
      <c r="BE677">
        <f t="shared" si="83"/>
        <v>-358.2513204272127</v>
      </c>
      <c r="BF677">
        <f t="shared" si="84"/>
        <v>5154.8155160894912</v>
      </c>
      <c r="BG677">
        <f t="shared" si="85"/>
        <v>10667.882352606191</v>
      </c>
      <c r="BH677">
        <f t="shared" si="86"/>
        <v>16180.949189122895</v>
      </c>
      <c r="BI677">
        <f t="shared" si="87"/>
        <v>21694.016025639598</v>
      </c>
      <c r="BJ677">
        <f t="shared" si="88"/>
        <v>27207.082862156298</v>
      </c>
    </row>
    <row r="678" spans="1:62" x14ac:dyDescent="0.25">
      <c r="A678">
        <v>675</v>
      </c>
      <c r="B678" s="6">
        <v>9754.9387190977723</v>
      </c>
      <c r="C678" s="44">
        <v>16828.455830340994</v>
      </c>
      <c r="D678">
        <v>6.9070638019916517</v>
      </c>
      <c r="E678">
        <v>7.2761585972699709</v>
      </c>
      <c r="F678" s="44">
        <v>7073.5171112432217</v>
      </c>
      <c r="G678">
        <v>0.36909479527831923</v>
      </c>
      <c r="H678" s="45">
        <f t="shared" si="82"/>
        <v>19164.499748389499</v>
      </c>
      <c r="BD678">
        <f t="shared" si="89"/>
        <v>-6105.7738102056301</v>
      </c>
      <c r="BE678">
        <f t="shared" si="83"/>
        <v>-5022.3893156960758</v>
      </c>
      <c r="BF678">
        <f t="shared" si="84"/>
        <v>-3939.0048211865219</v>
      </c>
      <c r="BG678">
        <f t="shared" si="85"/>
        <v>-2855.620326676968</v>
      </c>
      <c r="BH678">
        <f t="shared" si="86"/>
        <v>-1772.2358321674137</v>
      </c>
      <c r="BI678">
        <f t="shared" si="87"/>
        <v>-688.85133765786031</v>
      </c>
      <c r="BJ678">
        <f t="shared" si="88"/>
        <v>394.533156851694</v>
      </c>
    </row>
    <row r="679" spans="1:62" x14ac:dyDescent="0.25">
      <c r="A679">
        <v>676</v>
      </c>
      <c r="B679" s="6">
        <v>12839.663351378709</v>
      </c>
      <c r="C679" s="44">
        <v>18853.639427032798</v>
      </c>
      <c r="D679">
        <v>6.0296958923160826</v>
      </c>
      <c r="E679">
        <v>6.6071006803224108</v>
      </c>
      <c r="F679" s="44">
        <v>6013.9760756540891</v>
      </c>
      <c r="G679">
        <v>0.57740478800632822</v>
      </c>
      <c r="H679" s="45">
        <f t="shared" si="82"/>
        <v>10415.528586832877</v>
      </c>
      <c r="BD679">
        <f t="shared" si="89"/>
        <v>-5228.0431348516258</v>
      </c>
      <c r="BE679">
        <f t="shared" si="83"/>
        <v>-3382.5691584600295</v>
      </c>
      <c r="BF679">
        <f t="shared" si="84"/>
        <v>-1537.0951820684331</v>
      </c>
      <c r="BG679">
        <f t="shared" si="85"/>
        <v>308.37879432316277</v>
      </c>
      <c r="BH679">
        <f t="shared" si="86"/>
        <v>2153.8527707147587</v>
      </c>
      <c r="BI679">
        <f t="shared" si="87"/>
        <v>3999.3267471063555</v>
      </c>
      <c r="BJ679">
        <f t="shared" si="88"/>
        <v>5844.8007234979523</v>
      </c>
    </row>
    <row r="680" spans="1:62" x14ac:dyDescent="0.25">
      <c r="A680">
        <v>677</v>
      </c>
      <c r="B680" s="6">
        <v>19479.138164587363</v>
      </c>
      <c r="C680" s="44">
        <v>28658.791975683289</v>
      </c>
      <c r="D680">
        <v>7.6909558737727473</v>
      </c>
      <c r="E680">
        <v>7.9750888619713161</v>
      </c>
      <c r="F680" s="44">
        <v>9179.6538110959264</v>
      </c>
      <c r="G680">
        <v>0.2841329881985688</v>
      </c>
      <c r="H680" s="45">
        <f t="shared" si="82"/>
        <v>32307.59606371593</v>
      </c>
      <c r="BD680">
        <f t="shared" si="89"/>
        <v>-3126.9521356224482</v>
      </c>
      <c r="BE680">
        <f t="shared" si="83"/>
        <v>-239.92819559080726</v>
      </c>
      <c r="BF680">
        <f t="shared" si="84"/>
        <v>2647.0957444408341</v>
      </c>
      <c r="BG680">
        <f t="shared" si="85"/>
        <v>5534.1196844724745</v>
      </c>
      <c r="BH680">
        <f t="shared" si="86"/>
        <v>8421.1436245041168</v>
      </c>
      <c r="BI680">
        <f t="shared" si="87"/>
        <v>11308.167564535757</v>
      </c>
      <c r="BJ680">
        <f t="shared" si="88"/>
        <v>14195.1915045674</v>
      </c>
    </row>
    <row r="681" spans="1:62" x14ac:dyDescent="0.25">
      <c r="A681">
        <v>678</v>
      </c>
      <c r="B681" s="6">
        <v>14670.801587070593</v>
      </c>
      <c r="C681" s="44">
        <v>29061.15172987639</v>
      </c>
      <c r="D681">
        <v>6.4250297503901725</v>
      </c>
      <c r="E681">
        <v>6.6364032634347119</v>
      </c>
      <c r="F681" s="44">
        <v>14390.350142805797</v>
      </c>
      <c r="G681">
        <v>0.21137351304453933</v>
      </c>
      <c r="H681" s="45">
        <f t="shared" si="82"/>
        <v>68080.195742280877</v>
      </c>
      <c r="BD681">
        <f t="shared" si="89"/>
        <v>-7758.9888701030823</v>
      </c>
      <c r="BE681">
        <f t="shared" si="83"/>
        <v>-6338.3239291102382</v>
      </c>
      <c r="BF681">
        <f t="shared" si="84"/>
        <v>-4917.6589881173941</v>
      </c>
      <c r="BG681">
        <f t="shared" si="85"/>
        <v>-3496.99404712455</v>
      </c>
      <c r="BH681">
        <f t="shared" si="86"/>
        <v>-2076.3291061317059</v>
      </c>
      <c r="BI681">
        <f t="shared" si="87"/>
        <v>-655.66416513886179</v>
      </c>
      <c r="BJ681">
        <f t="shared" si="88"/>
        <v>765.00077585398139</v>
      </c>
    </row>
    <row r="682" spans="1:62" x14ac:dyDescent="0.25">
      <c r="A682">
        <v>679</v>
      </c>
      <c r="B682" s="6">
        <v>33618.851071210265</v>
      </c>
      <c r="C682" s="44">
        <v>34175.854103473037</v>
      </c>
      <c r="D682">
        <v>7.0340401189774111</v>
      </c>
      <c r="E682">
        <v>7.4324293394365863</v>
      </c>
      <c r="F682" s="44">
        <v>557.00303226277174</v>
      </c>
      <c r="G682">
        <v>0.39838922045917524</v>
      </c>
      <c r="H682" s="45">
        <f t="shared" si="82"/>
        <v>1398.1378101063615</v>
      </c>
      <c r="BD682">
        <f t="shared" si="89"/>
        <v>-13333.482577583101</v>
      </c>
      <c r="BE682">
        <f t="shared" si="83"/>
        <v>-12276.615012360404</v>
      </c>
      <c r="BF682">
        <f t="shared" si="84"/>
        <v>-11219.747447137706</v>
      </c>
      <c r="BG682">
        <f t="shared" si="85"/>
        <v>-10162.879881915011</v>
      </c>
      <c r="BH682">
        <f t="shared" si="86"/>
        <v>-9106.0123166923149</v>
      </c>
      <c r="BI682">
        <f t="shared" si="87"/>
        <v>-8049.1447514696174</v>
      </c>
      <c r="BJ682">
        <f t="shared" si="88"/>
        <v>-6992.2771862469208</v>
      </c>
    </row>
    <row r="683" spans="1:62" x14ac:dyDescent="0.25">
      <c r="A683">
        <v>680</v>
      </c>
      <c r="B683" s="6">
        <v>6588.9688518232497</v>
      </c>
      <c r="C683" s="44">
        <v>20845.446114835755</v>
      </c>
      <c r="D683">
        <v>7.064759089416059</v>
      </c>
      <c r="E683">
        <v>7.3370783154972035</v>
      </c>
      <c r="F683" s="44">
        <v>14256.477263012504</v>
      </c>
      <c r="G683">
        <v>0.27231922608114445</v>
      </c>
      <c r="H683" s="45">
        <f t="shared" si="82"/>
        <v>52352.07762658823</v>
      </c>
      <c r="BD683">
        <f t="shared" si="89"/>
        <v>1434.9430700331045</v>
      </c>
      <c r="BE683">
        <f t="shared" si="83"/>
        <v>3426.8891723289807</v>
      </c>
      <c r="BF683">
        <f t="shared" si="84"/>
        <v>5418.8352746248565</v>
      </c>
      <c r="BG683">
        <f t="shared" si="85"/>
        <v>7410.7813769207332</v>
      </c>
      <c r="BH683">
        <f t="shared" si="86"/>
        <v>9402.7274792166099</v>
      </c>
      <c r="BI683">
        <f t="shared" si="87"/>
        <v>11394.673581512485</v>
      </c>
      <c r="BJ683">
        <f t="shared" si="88"/>
        <v>13386.619683808362</v>
      </c>
    </row>
    <row r="684" spans="1:62" x14ac:dyDescent="0.25">
      <c r="A684">
        <v>681</v>
      </c>
      <c r="B684" s="6">
        <v>9959.8709337799974</v>
      </c>
      <c r="C684" s="44">
        <v>14381.048945365643</v>
      </c>
      <c r="D684">
        <v>8.9426162907716229</v>
      </c>
      <c r="E684">
        <v>9.2932595473260964</v>
      </c>
      <c r="F684" s="44">
        <v>4421.1780115856454</v>
      </c>
      <c r="G684">
        <v>0.35064325655447348</v>
      </c>
      <c r="H684" s="45">
        <f t="shared" si="82"/>
        <v>12608.763833160448</v>
      </c>
      <c r="BD684">
        <f t="shared" si="89"/>
        <v>-12894.881132606783</v>
      </c>
      <c r="BE684">
        <f t="shared" si="83"/>
        <v>-11533.285002201061</v>
      </c>
      <c r="BF684">
        <f t="shared" si="84"/>
        <v>-10171.688871795337</v>
      </c>
      <c r="BG684">
        <f t="shared" si="85"/>
        <v>-8810.0927413896152</v>
      </c>
      <c r="BH684">
        <f t="shared" si="86"/>
        <v>-7448.4966109838933</v>
      </c>
      <c r="BI684">
        <f t="shared" si="87"/>
        <v>-6086.9004805781706</v>
      </c>
      <c r="BJ684">
        <f t="shared" si="88"/>
        <v>-4725.3043501724478</v>
      </c>
    </row>
    <row r="685" spans="1:62" x14ac:dyDescent="0.25">
      <c r="A685">
        <v>682</v>
      </c>
      <c r="B685" s="6">
        <v>12985.247831798741</v>
      </c>
      <c r="C685" s="44">
        <v>19982.651053122019</v>
      </c>
      <c r="D685">
        <v>6.5773330460081949</v>
      </c>
      <c r="E685">
        <v>7.143126335574304</v>
      </c>
      <c r="F685" s="44">
        <v>6997.4032213232786</v>
      </c>
      <c r="G685">
        <v>0.56579328956610908</v>
      </c>
      <c r="H685" s="45">
        <f t="shared" si="82"/>
        <v>12367.419957718816</v>
      </c>
      <c r="BD685">
        <f t="shared" si="89"/>
        <v>-2667.9617288132781</v>
      </c>
      <c r="BE685">
        <f t="shared" si="83"/>
        <v>-914.74544604091079</v>
      </c>
      <c r="BF685">
        <f t="shared" si="84"/>
        <v>838.47083673145698</v>
      </c>
      <c r="BG685">
        <f t="shared" si="85"/>
        <v>2591.6871195038239</v>
      </c>
      <c r="BH685">
        <f t="shared" si="86"/>
        <v>4344.9034022761916</v>
      </c>
      <c r="BI685">
        <f t="shared" si="87"/>
        <v>6098.1196850485594</v>
      </c>
      <c r="BJ685">
        <f t="shared" si="88"/>
        <v>7851.3359678209272</v>
      </c>
    </row>
    <row r="686" spans="1:62" x14ac:dyDescent="0.25">
      <c r="A686">
        <v>683</v>
      </c>
      <c r="B686" s="6">
        <v>30679.330310248544</v>
      </c>
      <c r="C686" s="44">
        <v>37076.409407472238</v>
      </c>
      <c r="D686">
        <v>8.123370875903035</v>
      </c>
      <c r="E686">
        <v>8.1864325274717018</v>
      </c>
      <c r="F686" s="44">
        <v>6397.0790972236937</v>
      </c>
      <c r="G686">
        <v>6.3061651568666832E-2</v>
      </c>
      <c r="H686" s="45">
        <f t="shared" si="82"/>
        <v>101441.66760773805</v>
      </c>
      <c r="BD686">
        <f t="shared" si="89"/>
        <v>-4168.4367734927328</v>
      </c>
      <c r="BE686">
        <f t="shared" si="83"/>
        <v>-1339.4703256621879</v>
      </c>
      <c r="BF686">
        <f t="shared" si="84"/>
        <v>1489.496122168357</v>
      </c>
      <c r="BG686">
        <f t="shared" si="85"/>
        <v>4318.4625699989028</v>
      </c>
      <c r="BH686">
        <f t="shared" si="86"/>
        <v>7147.4290178294486</v>
      </c>
      <c r="BI686">
        <f t="shared" si="87"/>
        <v>9976.3954656599926</v>
      </c>
      <c r="BJ686">
        <f t="shared" si="88"/>
        <v>12805.361913490538</v>
      </c>
    </row>
    <row r="687" spans="1:62" x14ac:dyDescent="0.25">
      <c r="A687">
        <v>684</v>
      </c>
      <c r="B687" s="6">
        <v>19540.794060667322</v>
      </c>
      <c r="C687" s="44">
        <v>31775.568415584195</v>
      </c>
      <c r="D687">
        <v>8.4799442772447087</v>
      </c>
      <c r="E687">
        <v>8.7195677417928135</v>
      </c>
      <c r="F687" s="44">
        <v>12234.774354916874</v>
      </c>
      <c r="G687">
        <v>0.23962346454810479</v>
      </c>
      <c r="H687" s="45">
        <f t="shared" si="82"/>
        <v>51058.331778942804</v>
      </c>
      <c r="BD687">
        <f t="shared" si="89"/>
        <v>-6081.7708393803596</v>
      </c>
      <c r="BE687">
        <f t="shared" si="83"/>
        <v>-5766.4625815370255</v>
      </c>
      <c r="BF687">
        <f t="shared" si="84"/>
        <v>-5451.1543236936914</v>
      </c>
      <c r="BG687">
        <f t="shared" si="85"/>
        <v>-5135.8460658503573</v>
      </c>
      <c r="BH687">
        <f t="shared" si="86"/>
        <v>-4820.5378080070232</v>
      </c>
      <c r="BI687">
        <f t="shared" si="87"/>
        <v>-4505.2295501636891</v>
      </c>
      <c r="BJ687">
        <f t="shared" si="88"/>
        <v>-4189.921292320354</v>
      </c>
    </row>
    <row r="688" spans="1:62" x14ac:dyDescent="0.25">
      <c r="A688">
        <v>685</v>
      </c>
      <c r="B688" s="6">
        <v>14045.885561353023</v>
      </c>
      <c r="C688" s="44">
        <v>18972.661130254848</v>
      </c>
      <c r="D688">
        <v>7.6982152140959146</v>
      </c>
      <c r="E688">
        <v>8.4718446056533256</v>
      </c>
      <c r="F688" s="44">
        <v>4926.775568901825</v>
      </c>
      <c r="G688">
        <v>0.77362939155741106</v>
      </c>
      <c r="H688" s="45">
        <f t="shared" si="82"/>
        <v>6368.3924404469954</v>
      </c>
      <c r="BD688">
        <f t="shared" si="89"/>
        <v>-11036.65703217635</v>
      </c>
      <c r="BE688">
        <f t="shared" si="83"/>
        <v>-9838.539709435825</v>
      </c>
      <c r="BF688">
        <f t="shared" si="84"/>
        <v>-8640.4223866953016</v>
      </c>
      <c r="BG688">
        <f t="shared" si="85"/>
        <v>-7442.3050639547773</v>
      </c>
      <c r="BH688">
        <f t="shared" si="86"/>
        <v>-6244.1877412142539</v>
      </c>
      <c r="BI688">
        <f t="shared" si="87"/>
        <v>-5046.0704184737297</v>
      </c>
      <c r="BJ688">
        <f t="shared" si="88"/>
        <v>-3847.9530957332063</v>
      </c>
    </row>
    <row r="689" spans="1:62" x14ac:dyDescent="0.25">
      <c r="A689">
        <v>686</v>
      </c>
      <c r="B689" s="6">
        <v>7992.3948110860201</v>
      </c>
      <c r="C689" s="44">
        <v>16858.827340692813</v>
      </c>
      <c r="D689">
        <v>4.873026188744408</v>
      </c>
      <c r="E689">
        <v>5.7687237336103152</v>
      </c>
      <c r="F689" s="44">
        <v>8866.4325296067927</v>
      </c>
      <c r="G689">
        <v>0.89569754486590725</v>
      </c>
      <c r="H689" s="45">
        <f t="shared" si="82"/>
        <v>9898.9135120764058</v>
      </c>
      <c r="BD689">
        <f t="shared" si="89"/>
        <v>-1058.6286111147697</v>
      </c>
      <c r="BE689">
        <f t="shared" si="83"/>
        <v>2809.5183466722856</v>
      </c>
      <c r="BF689">
        <f t="shared" si="84"/>
        <v>6677.6653044593404</v>
      </c>
      <c r="BG689">
        <f t="shared" si="85"/>
        <v>10545.812262246396</v>
      </c>
      <c r="BH689">
        <f t="shared" si="86"/>
        <v>14413.95922003345</v>
      </c>
      <c r="BI689">
        <f t="shared" si="87"/>
        <v>18282.106177820504</v>
      </c>
      <c r="BJ689">
        <f t="shared" si="88"/>
        <v>22150.253135607563</v>
      </c>
    </row>
    <row r="690" spans="1:62" x14ac:dyDescent="0.25">
      <c r="A690">
        <v>687</v>
      </c>
      <c r="B690" s="6">
        <v>15946.942229051725</v>
      </c>
      <c r="C690" s="44">
        <v>25544.241881068814</v>
      </c>
      <c r="D690">
        <v>6.2184698789862889</v>
      </c>
      <c r="E690">
        <v>6.6783591206862587</v>
      </c>
      <c r="F690" s="44">
        <v>9597.2996520170891</v>
      </c>
      <c r="G690">
        <v>0.45988924169996981</v>
      </c>
      <c r="H690" s="45">
        <f t="shared" si="82"/>
        <v>20868.719643323024</v>
      </c>
      <c r="BD690">
        <f t="shared" si="89"/>
        <v>-4387.9448052772568</v>
      </c>
      <c r="BE690">
        <f t="shared" si="83"/>
        <v>90.542919052279103</v>
      </c>
      <c r="BF690">
        <f t="shared" si="84"/>
        <v>4569.0306433818168</v>
      </c>
      <c r="BG690">
        <f t="shared" si="85"/>
        <v>9047.5183677113509</v>
      </c>
      <c r="BH690">
        <f t="shared" si="86"/>
        <v>13526.006092040889</v>
      </c>
      <c r="BI690">
        <f t="shared" si="87"/>
        <v>18004.493816370428</v>
      </c>
      <c r="BJ690">
        <f t="shared" si="88"/>
        <v>22482.981540699962</v>
      </c>
    </row>
    <row r="691" spans="1:62" x14ac:dyDescent="0.25">
      <c r="A691">
        <v>688</v>
      </c>
      <c r="B691" s="6">
        <v>19998.312596846605</v>
      </c>
      <c r="C691" s="44">
        <v>21420.824875284281</v>
      </c>
      <c r="D691">
        <v>7.2959937968868012</v>
      </c>
      <c r="E691">
        <v>7.5782203847968761</v>
      </c>
      <c r="F691" s="44">
        <v>1422.5122784376763</v>
      </c>
      <c r="G691">
        <v>0.28222658791007493</v>
      </c>
      <c r="H691" s="45">
        <f t="shared" si="82"/>
        <v>5040.3198684134159</v>
      </c>
      <c r="BD691">
        <f t="shared" si="89"/>
        <v>-7297.8534435172405</v>
      </c>
      <c r="BE691">
        <f t="shared" si="83"/>
        <v>-4998.407235017391</v>
      </c>
      <c r="BF691">
        <f t="shared" si="84"/>
        <v>-2698.9610265175415</v>
      </c>
      <c r="BG691">
        <f t="shared" si="85"/>
        <v>-399.51481801769296</v>
      </c>
      <c r="BH691">
        <f t="shared" si="86"/>
        <v>1899.9313904821556</v>
      </c>
      <c r="BI691">
        <f t="shared" si="87"/>
        <v>4199.377598982006</v>
      </c>
      <c r="BJ691">
        <f t="shared" si="88"/>
        <v>6498.8238074818546</v>
      </c>
    </row>
    <row r="692" spans="1:62" x14ac:dyDescent="0.25">
      <c r="A692">
        <v>689</v>
      </c>
      <c r="B692" s="6">
        <v>10193.001619500485</v>
      </c>
      <c r="C692" s="44">
        <v>12072.691072092801</v>
      </c>
      <c r="D692">
        <v>5.9632950553602946</v>
      </c>
      <c r="E692">
        <v>6.4749070227189129</v>
      </c>
      <c r="F692" s="44">
        <v>1879.6894525923162</v>
      </c>
      <c r="G692">
        <v>0.51161196735861836</v>
      </c>
      <c r="H692" s="45">
        <f t="shared" si="82"/>
        <v>3674.0529395684239</v>
      </c>
      <c r="BD692">
        <f t="shared" si="89"/>
        <v>-11.379338887301628</v>
      </c>
      <c r="BE692">
        <f t="shared" si="83"/>
        <v>1399.753600663073</v>
      </c>
      <c r="BF692">
        <f t="shared" si="84"/>
        <v>2810.8865402134479</v>
      </c>
      <c r="BG692">
        <f t="shared" si="85"/>
        <v>4222.0194797638223</v>
      </c>
      <c r="BH692">
        <f t="shared" si="86"/>
        <v>5633.1524193141968</v>
      </c>
      <c r="BI692">
        <f t="shared" si="87"/>
        <v>7044.2853588645721</v>
      </c>
      <c r="BJ692">
        <f t="shared" si="88"/>
        <v>8455.4182984149465</v>
      </c>
    </row>
    <row r="693" spans="1:62" x14ac:dyDescent="0.25">
      <c r="A693">
        <v>690</v>
      </c>
      <c r="B693" s="6">
        <v>14665.180283669313</v>
      </c>
      <c r="C693" s="44">
        <v>27933.227355126997</v>
      </c>
      <c r="D693">
        <v>6.3828744408129001</v>
      </c>
      <c r="E693">
        <v>6.7130075299521943</v>
      </c>
      <c r="F693" s="44">
        <v>13268.047071457684</v>
      </c>
      <c r="G693">
        <v>0.33013308913929418</v>
      </c>
      <c r="H693" s="45">
        <f t="shared" si="82"/>
        <v>40189.994605052911</v>
      </c>
      <c r="BD693">
        <f t="shared" si="89"/>
        <v>678.37038420077533</v>
      </c>
      <c r="BE693">
        <f t="shared" si="83"/>
        <v>3236.4302209938669</v>
      </c>
      <c r="BF693">
        <f t="shared" si="84"/>
        <v>5794.4900577869594</v>
      </c>
      <c r="BG693">
        <f t="shared" si="85"/>
        <v>8352.54989458005</v>
      </c>
      <c r="BH693">
        <f t="shared" si="86"/>
        <v>10910.609731373142</v>
      </c>
      <c r="BI693">
        <f t="shared" si="87"/>
        <v>13468.669568166235</v>
      </c>
      <c r="BJ693">
        <f t="shared" si="88"/>
        <v>16026.729404959326</v>
      </c>
    </row>
    <row r="694" spans="1:62" x14ac:dyDescent="0.25">
      <c r="A694">
        <v>691</v>
      </c>
      <c r="B694" s="6">
        <v>19538.839298925795</v>
      </c>
      <c r="C694" s="44">
        <v>26627.48043131793</v>
      </c>
      <c r="D694">
        <v>7.3084528399547679</v>
      </c>
      <c r="E694">
        <v>8.0398183055865342</v>
      </c>
      <c r="F694" s="44">
        <v>7088.6411323921348</v>
      </c>
      <c r="G694">
        <v>0.7313654656317663</v>
      </c>
      <c r="H694" s="45">
        <f t="shared" si="82"/>
        <v>9692.3377784441091</v>
      </c>
      <c r="BD694">
        <f t="shared" si="89"/>
        <v>-11617.381625761212</v>
      </c>
      <c r="BE694">
        <f t="shared" si="83"/>
        <v>-9966.7161800647427</v>
      </c>
      <c r="BF694">
        <f t="shared" si="84"/>
        <v>-8316.0507343682712</v>
      </c>
      <c r="BG694">
        <f t="shared" si="85"/>
        <v>-6665.3852886718005</v>
      </c>
      <c r="BH694">
        <f t="shared" si="86"/>
        <v>-5014.7198429753298</v>
      </c>
      <c r="BI694">
        <f t="shared" si="87"/>
        <v>-3364.0543972788582</v>
      </c>
      <c r="BJ694">
        <f t="shared" si="88"/>
        <v>-1713.3889515823885</v>
      </c>
    </row>
    <row r="695" spans="1:62" x14ac:dyDescent="0.25">
      <c r="A695">
        <v>692</v>
      </c>
      <c r="B695" s="6">
        <v>13136.908749327842</v>
      </c>
      <c r="C695" s="44">
        <v>26406.429563131333</v>
      </c>
      <c r="D695">
        <v>8.1477719853017518</v>
      </c>
      <c r="E695">
        <v>8.3787185567876747</v>
      </c>
      <c r="F695" s="44">
        <v>13269.52081380349</v>
      </c>
      <c r="G695">
        <v>0.2309465714859229</v>
      </c>
      <c r="H695" s="45">
        <f t="shared" si="82"/>
        <v>57457.102430344239</v>
      </c>
      <c r="BD695">
        <f t="shared" si="89"/>
        <v>-3431.8138042333035</v>
      </c>
      <c r="BE695">
        <f t="shared" si="83"/>
        <v>225.01352392552781</v>
      </c>
      <c r="BF695">
        <f t="shared" si="84"/>
        <v>3881.8408520843604</v>
      </c>
      <c r="BG695">
        <f t="shared" si="85"/>
        <v>7538.6681802431904</v>
      </c>
      <c r="BH695">
        <f t="shared" si="86"/>
        <v>11195.495508402022</v>
      </c>
      <c r="BI695">
        <f t="shared" si="87"/>
        <v>14852.322836560856</v>
      </c>
      <c r="BJ695">
        <f t="shared" si="88"/>
        <v>18509.150164719686</v>
      </c>
    </row>
    <row r="696" spans="1:62" x14ac:dyDescent="0.25">
      <c r="A696">
        <v>693</v>
      </c>
      <c r="B696" s="6">
        <v>11816.786643968822</v>
      </c>
      <c r="C696" s="44">
        <v>24729.506160261593</v>
      </c>
      <c r="D696">
        <v>7.8226048221984072</v>
      </c>
      <c r="E696">
        <v>7.9667516309786608</v>
      </c>
      <c r="F696" s="44">
        <v>12912.719516292771</v>
      </c>
      <c r="G696">
        <v>0.14414680878025354</v>
      </c>
      <c r="H696" s="45">
        <f t="shared" si="82"/>
        <v>89580.335669988592</v>
      </c>
      <c r="BD696">
        <f t="shared" si="89"/>
        <v>-12114.787956373875</v>
      </c>
      <c r="BE696">
        <f t="shared" si="83"/>
        <v>-10960.055098944262</v>
      </c>
      <c r="BF696">
        <f t="shared" si="84"/>
        <v>-9805.3222415146465</v>
      </c>
      <c r="BG696">
        <f t="shared" si="85"/>
        <v>-8650.5893840850331</v>
      </c>
      <c r="BH696">
        <f t="shared" si="86"/>
        <v>-7495.8565266554178</v>
      </c>
      <c r="BI696">
        <f t="shared" si="87"/>
        <v>-6341.1236692258035</v>
      </c>
      <c r="BJ696">
        <f t="shared" si="88"/>
        <v>-5186.3908117961892</v>
      </c>
    </row>
    <row r="697" spans="1:62" x14ac:dyDescent="0.25">
      <c r="A697">
        <v>694</v>
      </c>
      <c r="B697" s="6">
        <v>16381.690375784023</v>
      </c>
      <c r="C697" s="44">
        <v>28368.618983168286</v>
      </c>
      <c r="D697">
        <v>7.2911290948521756</v>
      </c>
      <c r="E697">
        <v>7.4365045453558549</v>
      </c>
      <c r="F697" s="44">
        <v>11986.928607384263</v>
      </c>
      <c r="G697">
        <v>0.14537545050367928</v>
      </c>
      <c r="H697" s="45">
        <f t="shared" si="82"/>
        <v>82454.971357635717</v>
      </c>
      <c r="BD697">
        <f t="shared" si="89"/>
        <v>-12191.985472391503</v>
      </c>
      <c r="BE697">
        <f t="shared" si="83"/>
        <v>-11471.251428490235</v>
      </c>
      <c r="BF697">
        <f t="shared" si="84"/>
        <v>-10750.517384588968</v>
      </c>
      <c r="BG697">
        <f t="shared" si="85"/>
        <v>-10029.7833406877</v>
      </c>
      <c r="BH697">
        <f t="shared" si="86"/>
        <v>-9309.049296786432</v>
      </c>
      <c r="BI697">
        <f t="shared" si="87"/>
        <v>-8588.3152528851642</v>
      </c>
      <c r="BJ697">
        <f t="shared" si="88"/>
        <v>-7867.5812089838973</v>
      </c>
    </row>
    <row r="698" spans="1:62" x14ac:dyDescent="0.25">
      <c r="A698">
        <v>695</v>
      </c>
      <c r="B698" s="6">
        <v>16292.093118813753</v>
      </c>
      <c r="C698" s="44">
        <v>22447.14374277449</v>
      </c>
      <c r="D698">
        <v>8.160200361499415</v>
      </c>
      <c r="E698">
        <v>8.4945450951360595</v>
      </c>
      <c r="F698" s="44">
        <v>6155.0506239607366</v>
      </c>
      <c r="G698">
        <v>0.33434473363664452</v>
      </c>
      <c r="H698" s="45">
        <f t="shared" si="82"/>
        <v>18409.294374140958</v>
      </c>
      <c r="BD698">
        <f t="shared" si="89"/>
        <v>-11260.051354865867</v>
      </c>
      <c r="BE698">
        <f t="shared" si="83"/>
        <v>-10533.17410234747</v>
      </c>
      <c r="BF698">
        <f t="shared" si="84"/>
        <v>-9806.2968498290738</v>
      </c>
      <c r="BG698">
        <f t="shared" si="85"/>
        <v>-9079.419597310678</v>
      </c>
      <c r="BH698">
        <f t="shared" si="86"/>
        <v>-8352.5423447922803</v>
      </c>
      <c r="BI698">
        <f t="shared" si="87"/>
        <v>-7625.6650922738845</v>
      </c>
      <c r="BJ698">
        <f t="shared" si="88"/>
        <v>-6898.7878397554887</v>
      </c>
    </row>
    <row r="699" spans="1:62" x14ac:dyDescent="0.25">
      <c r="A699">
        <v>696</v>
      </c>
      <c r="B699" s="6">
        <v>16425.260943759211</v>
      </c>
      <c r="C699" s="44">
        <v>24371.582012273091</v>
      </c>
      <c r="D699">
        <v>7.2624683167189632</v>
      </c>
      <c r="E699">
        <v>7.6353028415862489</v>
      </c>
      <c r="F699" s="44">
        <v>7946.3210685138802</v>
      </c>
      <c r="G699">
        <v>0.37283452486728574</v>
      </c>
      <c r="H699" s="45">
        <f t="shared" si="82"/>
        <v>21313.265104250884</v>
      </c>
      <c r="BD699">
        <f t="shared" si="89"/>
        <v>-4483.3269557775138</v>
      </c>
      <c r="BE699">
        <f t="shared" si="83"/>
        <v>-2811.6032875942915</v>
      </c>
      <c r="BF699">
        <f t="shared" si="84"/>
        <v>-1139.8796194110691</v>
      </c>
      <c r="BG699">
        <f t="shared" si="85"/>
        <v>531.84404877215366</v>
      </c>
      <c r="BH699">
        <f t="shared" si="86"/>
        <v>2203.5677169553765</v>
      </c>
      <c r="BI699">
        <f t="shared" si="87"/>
        <v>3875.2913851385983</v>
      </c>
      <c r="BJ699">
        <f t="shared" si="88"/>
        <v>5547.0150533218221</v>
      </c>
    </row>
    <row r="700" spans="1:62" x14ac:dyDescent="0.25">
      <c r="A700">
        <v>697</v>
      </c>
      <c r="B700" s="6">
        <v>30436.146099836395</v>
      </c>
      <c r="C700" s="44">
        <v>25038.875373331968</v>
      </c>
      <c r="D700">
        <v>7.4359263471152355</v>
      </c>
      <c r="E700">
        <v>8.0930423643378155</v>
      </c>
      <c r="F700" s="44">
        <v>-5397.2707265044264</v>
      </c>
      <c r="G700">
        <v>0.65711601722258006</v>
      </c>
      <c r="H700" s="45">
        <f t="shared" si="82"/>
        <v>-8213.5735319875002</v>
      </c>
      <c r="BD700">
        <f t="shared" si="89"/>
        <v>-6082.1484441774519</v>
      </c>
      <c r="BE700">
        <f t="shared" si="83"/>
        <v>-4217.9758198410227</v>
      </c>
      <c r="BF700">
        <f t="shared" si="84"/>
        <v>-2353.8031955045944</v>
      </c>
      <c r="BG700">
        <f t="shared" si="85"/>
        <v>-489.63057116816526</v>
      </c>
      <c r="BH700">
        <f t="shared" si="86"/>
        <v>1374.542053168263</v>
      </c>
      <c r="BI700">
        <f t="shared" si="87"/>
        <v>3238.7146775046913</v>
      </c>
      <c r="BJ700">
        <f t="shared" si="88"/>
        <v>5102.8873018411214</v>
      </c>
    </row>
    <row r="701" spans="1:62" x14ac:dyDescent="0.25">
      <c r="A701">
        <v>698</v>
      </c>
      <c r="B701" s="6">
        <v>18373.313901373542</v>
      </c>
      <c r="C701" s="44">
        <v>27904.761521065011</v>
      </c>
      <c r="D701">
        <v>7.0436182381714003</v>
      </c>
      <c r="E701">
        <v>7.2375187803552574</v>
      </c>
      <c r="F701" s="44">
        <v>9531.4476196914693</v>
      </c>
      <c r="G701">
        <v>0.19390054218385711</v>
      </c>
      <c r="H701" s="45">
        <f t="shared" si="82"/>
        <v>49156.374254248971</v>
      </c>
      <c r="BD701">
        <f t="shared" si="89"/>
        <v>8682.8508126173274</v>
      </c>
      <c r="BE701">
        <f t="shared" si="83"/>
        <v>11968.430898730228</v>
      </c>
      <c r="BF701">
        <f t="shared" si="84"/>
        <v>15254.010984843128</v>
      </c>
      <c r="BG701">
        <f t="shared" si="85"/>
        <v>18539.591070956027</v>
      </c>
      <c r="BH701">
        <f t="shared" si="86"/>
        <v>21825.171157068929</v>
      </c>
      <c r="BI701">
        <f t="shared" si="87"/>
        <v>25110.751243181829</v>
      </c>
      <c r="BJ701">
        <f t="shared" si="88"/>
        <v>28396.331329294728</v>
      </c>
    </row>
    <row r="702" spans="1:62" x14ac:dyDescent="0.25">
      <c r="A702">
        <v>699</v>
      </c>
      <c r="B702" s="6">
        <v>15512.0770208416</v>
      </c>
      <c r="C702" s="44">
        <v>28713.416854196941</v>
      </c>
      <c r="D702">
        <v>8.0936352475370601</v>
      </c>
      <c r="E702">
        <v>8.1674893479425545</v>
      </c>
      <c r="F702" s="44">
        <v>13201.339833355341</v>
      </c>
      <c r="G702">
        <v>7.3854100405494449E-2</v>
      </c>
      <c r="H702" s="45">
        <f t="shared" si="82"/>
        <v>178748.90846782576</v>
      </c>
      <c r="BD702">
        <f t="shared" si="89"/>
        <v>-8561.9449087721841</v>
      </c>
      <c r="BE702">
        <f t="shared" si="83"/>
        <v>-7592.4421978528981</v>
      </c>
      <c r="BF702">
        <f t="shared" si="84"/>
        <v>-6622.9394869336129</v>
      </c>
      <c r="BG702">
        <f t="shared" si="85"/>
        <v>-5653.4367760143268</v>
      </c>
      <c r="BH702">
        <f t="shared" si="86"/>
        <v>-4683.9340650950417</v>
      </c>
      <c r="BI702">
        <f t="shared" si="87"/>
        <v>-3714.4313541757565</v>
      </c>
      <c r="BJ702">
        <f t="shared" si="88"/>
        <v>-2744.9286432564704</v>
      </c>
    </row>
    <row r="703" spans="1:62" x14ac:dyDescent="0.25">
      <c r="A703">
        <v>700</v>
      </c>
      <c r="B703" s="6">
        <v>8374.9008616544525</v>
      </c>
      <c r="C703" s="44">
        <v>23020.780148120772</v>
      </c>
      <c r="D703">
        <v>6.5439295960380717</v>
      </c>
      <c r="E703">
        <v>6.8704727320413719</v>
      </c>
      <c r="F703" s="44">
        <v>14645.879286466319</v>
      </c>
      <c r="G703">
        <v>0.32654313600330021</v>
      </c>
      <c r="H703" s="45">
        <f t="shared" si="82"/>
        <v>44851.285088161523</v>
      </c>
      <c r="BD703">
        <f t="shared" si="89"/>
        <v>-12832.06933132787</v>
      </c>
      <c r="BE703">
        <f t="shared" si="83"/>
        <v>-12462.798829300396</v>
      </c>
      <c r="BF703">
        <f t="shared" si="84"/>
        <v>-12093.528327272925</v>
      </c>
      <c r="BG703">
        <f t="shared" si="85"/>
        <v>-11724.257825245451</v>
      </c>
      <c r="BH703">
        <f t="shared" si="86"/>
        <v>-11354.98732321798</v>
      </c>
      <c r="BI703">
        <f t="shared" si="87"/>
        <v>-10985.716821190508</v>
      </c>
      <c r="BJ703">
        <f t="shared" si="88"/>
        <v>-10616.446319163035</v>
      </c>
    </row>
    <row r="704" spans="1:62" x14ac:dyDescent="0.25">
      <c r="A704">
        <v>701</v>
      </c>
      <c r="B704" s="6">
        <v>13019.242607726739</v>
      </c>
      <c r="C704" s="44">
        <v>22237.061817805221</v>
      </c>
      <c r="D704">
        <v>7.8411925154891948</v>
      </c>
      <c r="E704">
        <v>8.0852234885788175</v>
      </c>
      <c r="F704" s="44">
        <v>9217.8192100784818</v>
      </c>
      <c r="G704">
        <v>0.24403097308962263</v>
      </c>
      <c r="H704" s="45">
        <f t="shared" si="82"/>
        <v>37773.152700141683</v>
      </c>
      <c r="BD704">
        <f t="shared" si="89"/>
        <v>-13013.163606449818</v>
      </c>
      <c r="BE704">
        <f t="shared" si="83"/>
        <v>-11380.447926433317</v>
      </c>
      <c r="BF704">
        <f t="shared" si="84"/>
        <v>-9747.7322464168174</v>
      </c>
      <c r="BG704">
        <f t="shared" si="85"/>
        <v>-8115.0165664003152</v>
      </c>
      <c r="BH704">
        <f t="shared" si="86"/>
        <v>-6482.300886383814</v>
      </c>
      <c r="BI704">
        <f t="shared" si="87"/>
        <v>-4849.5852063673137</v>
      </c>
      <c r="BJ704">
        <f t="shared" si="88"/>
        <v>-3216.8695263508125</v>
      </c>
    </row>
    <row r="705" spans="1:62" x14ac:dyDescent="0.25">
      <c r="A705">
        <v>702</v>
      </c>
      <c r="B705" s="6">
        <v>16099.806614307689</v>
      </c>
      <c r="C705" s="44">
        <v>20190.755094582477</v>
      </c>
      <c r="D705">
        <v>7.6751110334093919</v>
      </c>
      <c r="E705">
        <v>8.1458902974598448</v>
      </c>
      <c r="F705" s="44">
        <v>4090.9484802747884</v>
      </c>
      <c r="G705">
        <v>0.47077926405045289</v>
      </c>
      <c r="H705" s="45">
        <f t="shared" si="82"/>
        <v>8689.7380421503985</v>
      </c>
      <c r="BD705">
        <f t="shared" si="89"/>
        <v>-7997.6643446303688</v>
      </c>
      <c r="BE705">
        <f t="shared" si="83"/>
        <v>-6777.5094791822557</v>
      </c>
      <c r="BF705">
        <f t="shared" si="84"/>
        <v>-5557.3546137341418</v>
      </c>
      <c r="BG705">
        <f t="shared" si="85"/>
        <v>-4337.1997482860288</v>
      </c>
      <c r="BH705">
        <f t="shared" si="86"/>
        <v>-3117.0448828379158</v>
      </c>
      <c r="BI705">
        <f t="shared" si="87"/>
        <v>-1896.8900173898028</v>
      </c>
      <c r="BJ705">
        <f t="shared" si="88"/>
        <v>-676.73515194168976</v>
      </c>
    </row>
    <row r="706" spans="1:62" x14ac:dyDescent="0.25">
      <c r="A706">
        <v>703</v>
      </c>
      <c r="B706" s="6">
        <v>16130.853322179963</v>
      </c>
      <c r="C706" s="44">
        <v>23451.553818957131</v>
      </c>
      <c r="D706">
        <v>7.2568721202679978</v>
      </c>
      <c r="E706">
        <v>7.6804325903608959</v>
      </c>
      <c r="F706" s="44">
        <v>7320.7004967771682</v>
      </c>
      <c r="G706">
        <v>0.4235604700928981</v>
      </c>
      <c r="H706" s="45">
        <f t="shared" si="82"/>
        <v>17283.719831483668</v>
      </c>
      <c r="BD706">
        <f t="shared" si="89"/>
        <v>-1737.0521600225238</v>
      </c>
      <c r="BE706">
        <f t="shared" si="83"/>
        <v>616.84416022974074</v>
      </c>
      <c r="BF706">
        <f t="shared" si="84"/>
        <v>2970.7404804820053</v>
      </c>
      <c r="BG706">
        <f t="shared" si="85"/>
        <v>5324.6368007342699</v>
      </c>
      <c r="BH706">
        <f t="shared" si="86"/>
        <v>7678.5331209865344</v>
      </c>
      <c r="BI706">
        <f t="shared" si="87"/>
        <v>10032.429441238799</v>
      </c>
      <c r="BJ706">
        <f t="shared" si="88"/>
        <v>12386.325761491064</v>
      </c>
    </row>
    <row r="707" spans="1:62" x14ac:dyDescent="0.25">
      <c r="A707">
        <v>704</v>
      </c>
      <c r="B707" s="6">
        <v>22409.400021195939</v>
      </c>
      <c r="C707" s="44">
        <v>32854.291485710921</v>
      </c>
      <c r="D707">
        <v>7.9457358038232169</v>
      </c>
      <c r="E707">
        <v>8.1653794560189912</v>
      </c>
      <c r="F707" s="44">
        <v>10444.891464514982</v>
      </c>
      <c r="G707">
        <v>0.21964365219577431</v>
      </c>
      <c r="H707" s="45">
        <f t="shared" si="82"/>
        <v>47553.805266382878</v>
      </c>
      <c r="BD707">
        <f t="shared" si="89"/>
        <v>-5202.8981463126775</v>
      </c>
      <c r="BE707">
        <f t="shared" si="83"/>
        <v>-3085.0957958481868</v>
      </c>
      <c r="BF707">
        <f t="shared" si="84"/>
        <v>-967.29344538369696</v>
      </c>
      <c r="BG707">
        <f t="shared" si="85"/>
        <v>1150.5089050807946</v>
      </c>
      <c r="BH707">
        <f t="shared" si="86"/>
        <v>3268.3112555452844</v>
      </c>
      <c r="BI707">
        <f t="shared" si="87"/>
        <v>5386.1136060097742</v>
      </c>
      <c r="BJ707">
        <f t="shared" si="88"/>
        <v>7503.9159564742658</v>
      </c>
    </row>
    <row r="708" spans="1:62" x14ac:dyDescent="0.25">
      <c r="A708">
        <v>705</v>
      </c>
      <c r="B708" s="6">
        <v>16151.735969019397</v>
      </c>
      <c r="C708" s="44">
        <v>18064.334690539028</v>
      </c>
      <c r="D708">
        <v>7.1152186242588984</v>
      </c>
      <c r="E708">
        <v>7.3621457417886838</v>
      </c>
      <c r="F708" s="44">
        <v>1912.598721519631</v>
      </c>
      <c r="G708">
        <v>0.24692711752978536</v>
      </c>
      <c r="H708" s="45">
        <f t="shared" ref="H708:H771" si="90">F708/G708</f>
        <v>7745.6001619138715</v>
      </c>
      <c r="BD708">
        <f t="shared" si="89"/>
        <v>-9346.6732035361092</v>
      </c>
      <c r="BE708">
        <f t="shared" si="83"/>
        <v>-8248.4549425572386</v>
      </c>
      <c r="BF708">
        <f t="shared" si="84"/>
        <v>-7150.2366815783671</v>
      </c>
      <c r="BG708">
        <f t="shared" si="85"/>
        <v>-6052.0184205994956</v>
      </c>
      <c r="BH708">
        <f t="shared" si="86"/>
        <v>-4953.8001596206241</v>
      </c>
      <c r="BI708">
        <f t="shared" si="87"/>
        <v>-3855.5818986417526</v>
      </c>
      <c r="BJ708">
        <f t="shared" si="88"/>
        <v>-2757.363637662881</v>
      </c>
    </row>
    <row r="709" spans="1:62" x14ac:dyDescent="0.25">
      <c r="A709">
        <v>706</v>
      </c>
      <c r="B709" s="6">
        <v>26428.900242649495</v>
      </c>
      <c r="C709" s="44">
        <v>27800.930806132179</v>
      </c>
      <c r="D709">
        <v>8.540378677126327</v>
      </c>
      <c r="E709">
        <v>8.7959628699917172</v>
      </c>
      <c r="F709" s="44">
        <v>1372.0305634826836</v>
      </c>
      <c r="G709">
        <v>0.25558419286539014</v>
      </c>
      <c r="H709" s="45">
        <f t="shared" si="90"/>
        <v>5368.213691545855</v>
      </c>
      <c r="BD709">
        <f t="shared" si="89"/>
        <v>-677.96313387070427</v>
      </c>
      <c r="BE709">
        <f t="shared" ref="BE709:BE772" si="91">($BE$3*G708)-F708</f>
        <v>556.67245377822246</v>
      </c>
      <c r="BF709">
        <f t="shared" ref="BF709:BF772" si="92">($BF$3*G708)-F708</f>
        <v>1791.3080414271494</v>
      </c>
      <c r="BG709">
        <f t="shared" ref="BG709:BG772" si="93">($BG$3*G708)-F708</f>
        <v>3025.9436290760759</v>
      </c>
      <c r="BH709">
        <f t="shared" ref="BH709:BH772" si="94">($BH$3*G708)-F708</f>
        <v>4260.5792167250029</v>
      </c>
      <c r="BI709">
        <f t="shared" ref="BI709:BI772" si="95">($BI$3*G708)-F708</f>
        <v>5495.2148043739298</v>
      </c>
      <c r="BJ709">
        <f t="shared" ref="BJ709:BJ772" si="96">($BJ$3*G708)-F708</f>
        <v>6729.8503920228559</v>
      </c>
    </row>
    <row r="710" spans="1:62" x14ac:dyDescent="0.25">
      <c r="A710">
        <v>707</v>
      </c>
      <c r="B710" s="6">
        <v>40269.639883368989</v>
      </c>
      <c r="C710" s="44">
        <v>47772.93336727866</v>
      </c>
      <c r="D710">
        <v>7.2350657942128977</v>
      </c>
      <c r="E710">
        <v>7.3070687600987929</v>
      </c>
      <c r="F710" s="44">
        <v>7503.2934839096706</v>
      </c>
      <c r="G710">
        <v>7.2002965885895165E-2</v>
      </c>
      <c r="H710" s="45">
        <f t="shared" si="90"/>
        <v>104208.11686841234</v>
      </c>
      <c r="BD710">
        <f t="shared" si="89"/>
        <v>-94.109599155732894</v>
      </c>
      <c r="BE710">
        <f t="shared" si="91"/>
        <v>1183.8113651712179</v>
      </c>
      <c r="BF710">
        <f t="shared" si="92"/>
        <v>2461.7323294981684</v>
      </c>
      <c r="BG710">
        <f t="shared" si="93"/>
        <v>3739.6532938251194</v>
      </c>
      <c r="BH710">
        <f t="shared" si="94"/>
        <v>5017.5742581520699</v>
      </c>
      <c r="BI710">
        <f t="shared" si="95"/>
        <v>6295.4952224790204</v>
      </c>
      <c r="BJ710">
        <f t="shared" si="96"/>
        <v>7573.4161868059709</v>
      </c>
    </row>
    <row r="711" spans="1:62" x14ac:dyDescent="0.25">
      <c r="A711">
        <v>708</v>
      </c>
      <c r="B711" s="6">
        <v>9238.3192837903807</v>
      </c>
      <c r="C711" s="44">
        <v>24637.817194300434</v>
      </c>
      <c r="D711">
        <v>7.0902273468867634</v>
      </c>
      <c r="E711">
        <v>7.7609193987322431</v>
      </c>
      <c r="F711" s="44">
        <v>15399.497910510054</v>
      </c>
      <c r="G711">
        <v>0.67069205184547975</v>
      </c>
      <c r="H711" s="45">
        <f t="shared" si="90"/>
        <v>22960.608923479434</v>
      </c>
      <c r="BD711">
        <f t="shared" si="89"/>
        <v>-7143.2786544801947</v>
      </c>
      <c r="BE711">
        <f t="shared" si="91"/>
        <v>-6783.2638250507189</v>
      </c>
      <c r="BF711">
        <f t="shared" si="92"/>
        <v>-6423.248995621243</v>
      </c>
      <c r="BG711">
        <f t="shared" si="93"/>
        <v>-6063.2341661917671</v>
      </c>
      <c r="BH711">
        <f t="shared" si="94"/>
        <v>-5703.2193367622913</v>
      </c>
      <c r="BI711">
        <f t="shared" si="95"/>
        <v>-5343.2045073328154</v>
      </c>
      <c r="BJ711">
        <f t="shared" si="96"/>
        <v>-4983.1896779033395</v>
      </c>
    </row>
    <row r="712" spans="1:62" x14ac:dyDescent="0.25">
      <c r="A712">
        <v>709</v>
      </c>
      <c r="B712" s="6">
        <v>11537.842996280955</v>
      </c>
      <c r="C712" s="44">
        <v>14760.887950218304</v>
      </c>
      <c r="D712">
        <v>8.5636826895332803</v>
      </c>
      <c r="E712">
        <v>8.9201770766371276</v>
      </c>
      <c r="F712" s="44">
        <v>3223.0449539373494</v>
      </c>
      <c r="G712">
        <v>0.35649438710384729</v>
      </c>
      <c r="H712" s="45">
        <f t="shared" si="90"/>
        <v>9040.9416544291125</v>
      </c>
      <c r="BD712">
        <f t="shared" si="89"/>
        <v>-12046.037651282655</v>
      </c>
      <c r="BE712">
        <f t="shared" si="91"/>
        <v>-8692.5773920552565</v>
      </c>
      <c r="BF712">
        <f t="shared" si="92"/>
        <v>-5339.1171328278579</v>
      </c>
      <c r="BG712">
        <f t="shared" si="93"/>
        <v>-1985.6568736004592</v>
      </c>
      <c r="BH712">
        <f t="shared" si="94"/>
        <v>1367.8033856269394</v>
      </c>
      <c r="BI712">
        <f t="shared" si="95"/>
        <v>4721.2636448543381</v>
      </c>
      <c r="BJ712">
        <f t="shared" si="96"/>
        <v>8074.7239040817367</v>
      </c>
    </row>
    <row r="713" spans="1:62" x14ac:dyDescent="0.25">
      <c r="A713">
        <v>710</v>
      </c>
      <c r="B713" s="6">
        <v>26004.41967726262</v>
      </c>
      <c r="C713" s="44">
        <v>34315.710816624567</v>
      </c>
      <c r="D713">
        <v>7.3094620513419404</v>
      </c>
      <c r="E713">
        <v>7.8304232327849608</v>
      </c>
      <c r="F713" s="44">
        <v>8311.291139361947</v>
      </c>
      <c r="G713">
        <v>0.52096118144302039</v>
      </c>
      <c r="H713" s="45">
        <f t="shared" si="90"/>
        <v>15953.762843404842</v>
      </c>
      <c r="BD713">
        <f t="shared" si="89"/>
        <v>-1440.573018418113</v>
      </c>
      <c r="BE713">
        <f t="shared" si="91"/>
        <v>341.89891710112352</v>
      </c>
      <c r="BF713">
        <f t="shared" si="92"/>
        <v>2124.37085262036</v>
      </c>
      <c r="BG713">
        <f t="shared" si="93"/>
        <v>3906.8427881395965</v>
      </c>
      <c r="BH713">
        <f t="shared" si="94"/>
        <v>5689.314723658832</v>
      </c>
      <c r="BI713">
        <f t="shared" si="95"/>
        <v>7471.7866591780694</v>
      </c>
      <c r="BJ713">
        <f t="shared" si="96"/>
        <v>9254.2585946973049</v>
      </c>
    </row>
    <row r="714" spans="1:62" x14ac:dyDescent="0.25">
      <c r="A714">
        <v>711</v>
      </c>
      <c r="B714" s="6">
        <v>14517.52005881566</v>
      </c>
      <c r="C714" s="44">
        <v>28561.174555201636</v>
      </c>
      <c r="D714">
        <v>7.1170633267208263</v>
      </c>
      <c r="E714">
        <v>7.6139531943313301</v>
      </c>
      <c r="F714" s="44">
        <v>14043.654496385976</v>
      </c>
      <c r="G714">
        <v>0.4968898676105038</v>
      </c>
      <c r="H714" s="45">
        <f t="shared" si="90"/>
        <v>28263.113039355336</v>
      </c>
      <c r="BD714">
        <f t="shared" si="89"/>
        <v>-5706.4852321468452</v>
      </c>
      <c r="BE714">
        <f t="shared" si="91"/>
        <v>-3101.6793249317434</v>
      </c>
      <c r="BF714">
        <f t="shared" si="92"/>
        <v>-496.87341771664069</v>
      </c>
      <c r="BG714">
        <f t="shared" si="93"/>
        <v>2107.9324894984602</v>
      </c>
      <c r="BH714">
        <f t="shared" si="94"/>
        <v>4712.7383967135629</v>
      </c>
      <c r="BI714">
        <f t="shared" si="95"/>
        <v>7317.5443039286656</v>
      </c>
      <c r="BJ714">
        <f t="shared" si="96"/>
        <v>9922.3502111437665</v>
      </c>
    </row>
    <row r="715" spans="1:62" x14ac:dyDescent="0.25">
      <c r="A715">
        <v>712</v>
      </c>
      <c r="B715" s="6">
        <v>16337.470648252343</v>
      </c>
      <c r="C715" s="44">
        <v>21395.563941219862</v>
      </c>
      <c r="D715">
        <v>6.3056726440430344</v>
      </c>
      <c r="E715">
        <v>6.6135225244411719</v>
      </c>
      <c r="F715" s="44">
        <v>5058.0932929675182</v>
      </c>
      <c r="G715">
        <v>0.30784988039813754</v>
      </c>
      <c r="H715" s="45">
        <f t="shared" si="90"/>
        <v>16430.389014366236</v>
      </c>
      <c r="BD715">
        <f t="shared" si="89"/>
        <v>-11559.205158333458</v>
      </c>
      <c r="BE715">
        <f t="shared" si="91"/>
        <v>-9074.7558202809378</v>
      </c>
      <c r="BF715">
        <f t="shared" si="92"/>
        <v>-6590.3064822284186</v>
      </c>
      <c r="BG715">
        <f t="shared" si="93"/>
        <v>-4105.8571441758995</v>
      </c>
      <c r="BH715">
        <f t="shared" si="94"/>
        <v>-1621.4078061233813</v>
      </c>
      <c r="BI715">
        <f t="shared" si="95"/>
        <v>863.04153192913873</v>
      </c>
      <c r="BJ715">
        <f t="shared" si="96"/>
        <v>3347.4908699816569</v>
      </c>
    </row>
    <row r="716" spans="1:62" x14ac:dyDescent="0.25">
      <c r="A716">
        <v>713</v>
      </c>
      <c r="B716" s="6">
        <v>7786.308043573049</v>
      </c>
      <c r="C716" s="44">
        <v>17274.23630432965</v>
      </c>
      <c r="D716">
        <v>6.4867791992497938</v>
      </c>
      <c r="E716">
        <v>6.9299645099048277</v>
      </c>
      <c r="F716" s="44">
        <v>9487.928260756602</v>
      </c>
      <c r="G716">
        <v>0.44318531065503386</v>
      </c>
      <c r="H716" s="45">
        <f t="shared" si="90"/>
        <v>21408.489931070406</v>
      </c>
      <c r="BD716">
        <f t="shared" si="89"/>
        <v>-3518.8438909768306</v>
      </c>
      <c r="BE716">
        <f t="shared" si="91"/>
        <v>-1979.594488986143</v>
      </c>
      <c r="BF716">
        <f t="shared" si="92"/>
        <v>-440.34508699545495</v>
      </c>
      <c r="BG716">
        <f t="shared" si="93"/>
        <v>1098.9043149952322</v>
      </c>
      <c r="BH716">
        <f t="shared" si="94"/>
        <v>2638.1537169859203</v>
      </c>
      <c r="BI716">
        <f t="shared" si="95"/>
        <v>4177.4031189766083</v>
      </c>
      <c r="BJ716">
        <f t="shared" si="96"/>
        <v>5716.6525209672964</v>
      </c>
    </row>
    <row r="717" spans="1:62" x14ac:dyDescent="0.25">
      <c r="A717">
        <v>714</v>
      </c>
      <c r="B717" s="6">
        <v>21878.345160507051</v>
      </c>
      <c r="C717" s="44">
        <v>30793.101742981664</v>
      </c>
      <c r="D717">
        <v>6.8612697933629097</v>
      </c>
      <c r="E717">
        <v>7.0068547403963795</v>
      </c>
      <c r="F717" s="44">
        <v>8914.7565824746125</v>
      </c>
      <c r="G717">
        <v>0.1455849470334698</v>
      </c>
      <c r="H717" s="45">
        <f t="shared" si="90"/>
        <v>61234.054509942711</v>
      </c>
      <c r="BD717">
        <f t="shared" si="89"/>
        <v>-7272.0017074814332</v>
      </c>
      <c r="BE717">
        <f t="shared" si="91"/>
        <v>-5056.0751542062635</v>
      </c>
      <c r="BF717">
        <f t="shared" si="92"/>
        <v>-2840.1486009310938</v>
      </c>
      <c r="BG717">
        <f t="shared" si="93"/>
        <v>-624.22204765592505</v>
      </c>
      <c r="BH717">
        <f t="shared" si="94"/>
        <v>1591.7045056192437</v>
      </c>
      <c r="BI717">
        <f t="shared" si="95"/>
        <v>3807.6310588944143</v>
      </c>
      <c r="BJ717">
        <f t="shared" si="96"/>
        <v>6023.5576121695831</v>
      </c>
    </row>
    <row r="718" spans="1:62" x14ac:dyDescent="0.25">
      <c r="A718">
        <v>715</v>
      </c>
      <c r="B718" s="6">
        <v>13082.333322583811</v>
      </c>
      <c r="C718" s="44">
        <v>23949.355731702832</v>
      </c>
      <c r="D718">
        <v>7.6448899670496289</v>
      </c>
      <c r="E718">
        <v>7.9542342253194107</v>
      </c>
      <c r="F718" s="44">
        <v>10867.022409119021</v>
      </c>
      <c r="G718">
        <v>0.30934425826978185</v>
      </c>
      <c r="H718" s="45">
        <f t="shared" si="90"/>
        <v>35129.219691680184</v>
      </c>
      <c r="BD718">
        <f t="shared" si="89"/>
        <v>-8186.8318473072632</v>
      </c>
      <c r="BE718">
        <f t="shared" si="91"/>
        <v>-7458.9071121399147</v>
      </c>
      <c r="BF718">
        <f t="shared" si="92"/>
        <v>-6730.9823769725654</v>
      </c>
      <c r="BG718">
        <f t="shared" si="93"/>
        <v>-6003.0576418052169</v>
      </c>
      <c r="BH718">
        <f t="shared" si="94"/>
        <v>-5275.1329066378676</v>
      </c>
      <c r="BI718">
        <f t="shared" si="95"/>
        <v>-4547.2081714705182</v>
      </c>
      <c r="BJ718">
        <f t="shared" si="96"/>
        <v>-3819.2834363031698</v>
      </c>
    </row>
    <row r="719" spans="1:62" x14ac:dyDescent="0.25">
      <c r="A719">
        <v>716</v>
      </c>
      <c r="B719" s="6">
        <v>17797.945180220031</v>
      </c>
      <c r="C719" s="44">
        <v>17522.247248363336</v>
      </c>
      <c r="D719">
        <v>8.6530158073186705</v>
      </c>
      <c r="E719">
        <v>9.3448549115932309</v>
      </c>
      <c r="F719" s="44">
        <v>-275.6979318566955</v>
      </c>
      <c r="G719">
        <v>0.69183910427456041</v>
      </c>
      <c r="H719" s="45">
        <f t="shared" si="90"/>
        <v>-398.50007054137717</v>
      </c>
      <c r="BD719">
        <f t="shared" si="89"/>
        <v>-9320.3011177701119</v>
      </c>
      <c r="BE719">
        <f t="shared" si="91"/>
        <v>-7773.5798264212026</v>
      </c>
      <c r="BF719">
        <f t="shared" si="92"/>
        <v>-6226.8585350722933</v>
      </c>
      <c r="BG719">
        <f t="shared" si="93"/>
        <v>-4680.137243723384</v>
      </c>
      <c r="BH719">
        <f t="shared" si="94"/>
        <v>-3133.4159523744747</v>
      </c>
      <c r="BI719">
        <f t="shared" si="95"/>
        <v>-1586.6946610255654</v>
      </c>
      <c r="BJ719">
        <f t="shared" si="96"/>
        <v>-39.973369676656148</v>
      </c>
    </row>
    <row r="720" spans="1:62" x14ac:dyDescent="0.25">
      <c r="A720">
        <v>717</v>
      </c>
      <c r="B720" s="6">
        <v>17901.784912597508</v>
      </c>
      <c r="C720" s="44">
        <v>27991.159593534598</v>
      </c>
      <c r="D720">
        <v>8.2877124206579094</v>
      </c>
      <c r="E720">
        <v>8.4224158127838713</v>
      </c>
      <c r="F720" s="44">
        <v>10089.37468093709</v>
      </c>
      <c r="G720">
        <v>0.13470339212596194</v>
      </c>
      <c r="H720" s="45">
        <f t="shared" si="90"/>
        <v>74900.672668305604</v>
      </c>
      <c r="BD720">
        <f t="shared" si="89"/>
        <v>3734.8934532294975</v>
      </c>
      <c r="BE720">
        <f t="shared" si="91"/>
        <v>7194.0889746022995</v>
      </c>
      <c r="BF720">
        <f t="shared" si="92"/>
        <v>10653.284495975102</v>
      </c>
      <c r="BG720">
        <f t="shared" si="93"/>
        <v>14112.480017347903</v>
      </c>
      <c r="BH720">
        <f t="shared" si="94"/>
        <v>17571.675538720705</v>
      </c>
      <c r="BI720">
        <f t="shared" si="95"/>
        <v>21030.871060093508</v>
      </c>
      <c r="BJ720">
        <f t="shared" si="96"/>
        <v>24490.066581466312</v>
      </c>
    </row>
    <row r="721" spans="1:62" x14ac:dyDescent="0.25">
      <c r="A721">
        <v>718</v>
      </c>
      <c r="B721" s="6">
        <v>11154.527554956079</v>
      </c>
      <c r="C721" s="44">
        <v>23981.588217601638</v>
      </c>
      <c r="D721">
        <v>6.6852169798901029</v>
      </c>
      <c r="E721">
        <v>6.9399880997494279</v>
      </c>
      <c r="F721" s="44">
        <v>12827.060662645559</v>
      </c>
      <c r="G721">
        <v>0.25477111985932499</v>
      </c>
      <c r="H721" s="45">
        <f t="shared" si="90"/>
        <v>50347.38894160444</v>
      </c>
      <c r="BD721">
        <f t="shared" si="89"/>
        <v>-9415.85772030728</v>
      </c>
      <c r="BE721">
        <f t="shared" si="91"/>
        <v>-8742.3407596774705</v>
      </c>
      <c r="BF721">
        <f t="shared" si="92"/>
        <v>-8068.8237990476609</v>
      </c>
      <c r="BG721">
        <f t="shared" si="93"/>
        <v>-7395.3068384178514</v>
      </c>
      <c r="BH721">
        <f t="shared" si="94"/>
        <v>-6721.7898777880409</v>
      </c>
      <c r="BI721">
        <f t="shared" si="95"/>
        <v>-6048.2729171582314</v>
      </c>
      <c r="BJ721">
        <f t="shared" si="96"/>
        <v>-5374.7559565284218</v>
      </c>
    </row>
    <row r="722" spans="1:62" x14ac:dyDescent="0.25">
      <c r="A722">
        <v>719</v>
      </c>
      <c r="B722" s="6">
        <v>26448.854769418824</v>
      </c>
      <c r="C722" s="44">
        <v>24819.617517308157</v>
      </c>
      <c r="D722">
        <v>7.3936712259094426</v>
      </c>
      <c r="E722">
        <v>8.2045380377778585</v>
      </c>
      <c r="F722" s="44">
        <v>-1629.2372521106663</v>
      </c>
      <c r="G722">
        <v>0.81086681186841592</v>
      </c>
      <c r="H722" s="45">
        <f t="shared" si="90"/>
        <v>-2009.2538358507293</v>
      </c>
      <c r="BD722">
        <f t="shared" si="89"/>
        <v>-11553.205063348934</v>
      </c>
      <c r="BE722">
        <f t="shared" si="91"/>
        <v>-10279.349464052309</v>
      </c>
      <c r="BF722">
        <f t="shared" si="92"/>
        <v>-9005.4938647556846</v>
      </c>
      <c r="BG722">
        <f t="shared" si="93"/>
        <v>-7731.6382654590598</v>
      </c>
      <c r="BH722">
        <f t="shared" si="94"/>
        <v>-6457.782666162434</v>
      </c>
      <c r="BI722">
        <f t="shared" si="95"/>
        <v>-5183.9270668658091</v>
      </c>
      <c r="BJ722">
        <f t="shared" si="96"/>
        <v>-3910.0714675691852</v>
      </c>
    </row>
    <row r="723" spans="1:62" x14ac:dyDescent="0.25">
      <c r="A723">
        <v>720</v>
      </c>
      <c r="B723" s="6">
        <v>11590.004514901781</v>
      </c>
      <c r="C723" s="44">
        <v>23115.631917555795</v>
      </c>
      <c r="D723">
        <v>6.9233823173423632</v>
      </c>
      <c r="E723">
        <v>7.0894628561753006</v>
      </c>
      <c r="F723" s="44">
        <v>11525.627402654014</v>
      </c>
      <c r="G723">
        <v>0.16608053883293739</v>
      </c>
      <c r="H723" s="45">
        <f t="shared" si="90"/>
        <v>69397.820380675636</v>
      </c>
      <c r="BD723">
        <f t="shared" si="89"/>
        <v>5683.5713114527462</v>
      </c>
      <c r="BE723">
        <f t="shared" si="91"/>
        <v>9737.905370794826</v>
      </c>
      <c r="BF723">
        <f t="shared" si="92"/>
        <v>13792.239430136906</v>
      </c>
      <c r="BG723">
        <f t="shared" si="93"/>
        <v>17846.573489478986</v>
      </c>
      <c r="BH723">
        <f t="shared" si="94"/>
        <v>21900.907548821066</v>
      </c>
      <c r="BI723">
        <f t="shared" si="95"/>
        <v>25955.241608163145</v>
      </c>
      <c r="BJ723">
        <f t="shared" si="96"/>
        <v>30009.575667505222</v>
      </c>
    </row>
    <row r="724" spans="1:62" x14ac:dyDescent="0.25">
      <c r="A724">
        <v>721</v>
      </c>
      <c r="B724" s="6">
        <v>11545.350058914508</v>
      </c>
      <c r="C724" s="44">
        <v>22936.850554973949</v>
      </c>
      <c r="D724">
        <v>7.2897329076060267</v>
      </c>
      <c r="E724">
        <v>7.9973051200934364</v>
      </c>
      <c r="F724" s="44">
        <v>11391.500496059442</v>
      </c>
      <c r="G724">
        <v>0.70757221248740976</v>
      </c>
      <c r="H724" s="45">
        <f t="shared" si="90"/>
        <v>16099.417550632172</v>
      </c>
      <c r="BD724">
        <f t="shared" si="89"/>
        <v>-10695.224708489328</v>
      </c>
      <c r="BE724">
        <f t="shared" si="91"/>
        <v>-9864.8220143246399</v>
      </c>
      <c r="BF724">
        <f t="shared" si="92"/>
        <v>-9034.4193201599537</v>
      </c>
      <c r="BG724">
        <f t="shared" si="93"/>
        <v>-8204.0166259952657</v>
      </c>
      <c r="BH724">
        <f t="shared" si="94"/>
        <v>-7373.6139318305795</v>
      </c>
      <c r="BI724">
        <f t="shared" si="95"/>
        <v>-6543.2112376658924</v>
      </c>
      <c r="BJ724">
        <f t="shared" si="96"/>
        <v>-5712.8085435012053</v>
      </c>
    </row>
    <row r="725" spans="1:62" x14ac:dyDescent="0.25">
      <c r="A725">
        <v>722</v>
      </c>
      <c r="B725" s="6">
        <v>12985.544552675903</v>
      </c>
      <c r="C725" s="44">
        <v>18585.974916541378</v>
      </c>
      <c r="D725">
        <v>5.5041382985167147</v>
      </c>
      <c r="E725">
        <v>5.9569014298591769</v>
      </c>
      <c r="F725" s="44">
        <v>5600.4303638654746</v>
      </c>
      <c r="G725">
        <v>0.45276313134246227</v>
      </c>
      <c r="H725" s="45">
        <f t="shared" si="90"/>
        <v>12369.448782766292</v>
      </c>
      <c r="BD725">
        <f t="shared" si="89"/>
        <v>-7853.639433622393</v>
      </c>
      <c r="BE725">
        <f t="shared" si="91"/>
        <v>-4315.7783711853435</v>
      </c>
      <c r="BF725">
        <f t="shared" si="92"/>
        <v>-777.91730874829591</v>
      </c>
      <c r="BG725">
        <f t="shared" si="93"/>
        <v>2759.9437536887544</v>
      </c>
      <c r="BH725">
        <f t="shared" si="94"/>
        <v>6297.8048161258012</v>
      </c>
      <c r="BI725">
        <f t="shared" si="95"/>
        <v>9835.6658785628497</v>
      </c>
      <c r="BJ725">
        <f t="shared" si="96"/>
        <v>13373.526940999898</v>
      </c>
    </row>
    <row r="726" spans="1:62" x14ac:dyDescent="0.25">
      <c r="A726">
        <v>723</v>
      </c>
      <c r="B726" s="6">
        <v>12540.523498962833</v>
      </c>
      <c r="C726" s="44">
        <v>13119.888841043596</v>
      </c>
      <c r="D726">
        <v>8.1189824843770477</v>
      </c>
      <c r="E726">
        <v>8.7278005695892737</v>
      </c>
      <c r="F726" s="44">
        <v>579.36534208076228</v>
      </c>
      <c r="G726">
        <v>0.60881808521222602</v>
      </c>
      <c r="H726" s="45">
        <f t="shared" si="90"/>
        <v>951.62308110279457</v>
      </c>
      <c r="BD726">
        <f t="shared" si="89"/>
        <v>-3336.6147071531632</v>
      </c>
      <c r="BE726">
        <f t="shared" si="91"/>
        <v>-1072.7990504408517</v>
      </c>
      <c r="BF726">
        <f t="shared" si="92"/>
        <v>1191.0166062714598</v>
      </c>
      <c r="BG726">
        <f t="shared" si="93"/>
        <v>3454.8322629837712</v>
      </c>
      <c r="BH726">
        <f t="shared" si="94"/>
        <v>5718.6479196960827</v>
      </c>
      <c r="BI726">
        <f t="shared" si="95"/>
        <v>7982.4635764083941</v>
      </c>
      <c r="BJ726">
        <f t="shared" si="96"/>
        <v>10246.279233120704</v>
      </c>
    </row>
    <row r="727" spans="1:62" x14ac:dyDescent="0.25">
      <c r="A727">
        <v>724</v>
      </c>
      <c r="B727" s="6">
        <v>16730.185183619913</v>
      </c>
      <c r="C727" s="44">
        <v>24627.927081650545</v>
      </c>
      <c r="D727">
        <v>7.0759008793987466</v>
      </c>
      <c r="E727">
        <v>7.319506168834967</v>
      </c>
      <c r="F727" s="44">
        <v>7897.741898030632</v>
      </c>
      <c r="G727">
        <v>0.2436052894362204</v>
      </c>
      <c r="H727" s="45">
        <f t="shared" si="90"/>
        <v>32420.239791625634</v>
      </c>
      <c r="BD727">
        <f t="shared" si="89"/>
        <v>2464.7250839803678</v>
      </c>
      <c r="BE727">
        <f t="shared" si="91"/>
        <v>5508.8155100414979</v>
      </c>
      <c r="BF727">
        <f t="shared" si="92"/>
        <v>8552.9059361026284</v>
      </c>
      <c r="BG727">
        <f t="shared" si="93"/>
        <v>11596.996362163758</v>
      </c>
      <c r="BH727">
        <f t="shared" si="94"/>
        <v>14641.086788224888</v>
      </c>
      <c r="BI727">
        <f t="shared" si="95"/>
        <v>17685.177214286021</v>
      </c>
      <c r="BJ727">
        <f t="shared" si="96"/>
        <v>20729.267640347149</v>
      </c>
    </row>
    <row r="728" spans="1:62" x14ac:dyDescent="0.25">
      <c r="A728">
        <v>725</v>
      </c>
      <c r="B728" s="6">
        <v>26775.479523699581</v>
      </c>
      <c r="C728" s="44">
        <v>36270.485790095925</v>
      </c>
      <c r="D728">
        <v>6.3899107975700682</v>
      </c>
      <c r="E728">
        <v>6.6124508683311838</v>
      </c>
      <c r="F728" s="44">
        <v>9495.0062663963436</v>
      </c>
      <c r="G728">
        <v>0.22254007076111559</v>
      </c>
      <c r="H728" s="45">
        <f t="shared" si="90"/>
        <v>42666.501515534728</v>
      </c>
      <c r="BD728">
        <f t="shared" si="89"/>
        <v>-6679.7154508495296</v>
      </c>
      <c r="BE728">
        <f t="shared" si="91"/>
        <v>-5461.6890036684281</v>
      </c>
      <c r="BF728">
        <f t="shared" si="92"/>
        <v>-4243.6625564873266</v>
      </c>
      <c r="BG728">
        <f t="shared" si="93"/>
        <v>-3025.6361093062242</v>
      </c>
      <c r="BH728">
        <f t="shared" si="94"/>
        <v>-1807.6096621251218</v>
      </c>
      <c r="BI728">
        <f t="shared" si="95"/>
        <v>-589.58321494402026</v>
      </c>
      <c r="BJ728">
        <f t="shared" si="96"/>
        <v>628.44323223708125</v>
      </c>
    </row>
    <row r="729" spans="1:62" x14ac:dyDescent="0.25">
      <c r="A729">
        <v>726</v>
      </c>
      <c r="B729" s="6">
        <v>11918.100635494413</v>
      </c>
      <c r="C729" s="44">
        <v>20069.356188289665</v>
      </c>
      <c r="D729">
        <v>7.1435388954941628</v>
      </c>
      <c r="E729">
        <v>7.3333267350475246</v>
      </c>
      <c r="F729" s="44">
        <v>8151.2555527952518</v>
      </c>
      <c r="G729">
        <v>0.18978783955336187</v>
      </c>
      <c r="H729" s="45">
        <f t="shared" si="90"/>
        <v>42949.303664439452</v>
      </c>
      <c r="BD729">
        <f t="shared" si="89"/>
        <v>-8382.3059125907657</v>
      </c>
      <c r="BE729">
        <f t="shared" si="91"/>
        <v>-7269.6055587851879</v>
      </c>
      <c r="BF729">
        <f t="shared" si="92"/>
        <v>-6156.9052049796101</v>
      </c>
      <c r="BG729">
        <f t="shared" si="93"/>
        <v>-5044.2048511740313</v>
      </c>
      <c r="BH729">
        <f t="shared" si="94"/>
        <v>-3931.5044973684535</v>
      </c>
      <c r="BI729">
        <f t="shared" si="95"/>
        <v>-2818.8041435628757</v>
      </c>
      <c r="BJ729">
        <f t="shared" si="96"/>
        <v>-1706.1037897572978</v>
      </c>
    </row>
    <row r="730" spans="1:62" x14ac:dyDescent="0.25">
      <c r="A730">
        <v>727</v>
      </c>
      <c r="B730" s="6">
        <v>21585.443771410904</v>
      </c>
      <c r="C730" s="44">
        <v>30036.87999245412</v>
      </c>
      <c r="D730">
        <v>7.7391524854109814</v>
      </c>
      <c r="E730">
        <v>8.0957734345955608</v>
      </c>
      <c r="F730" s="44">
        <v>8451.4362210432155</v>
      </c>
      <c r="G730">
        <v>0.35662094918457932</v>
      </c>
      <c r="H730" s="45">
        <f t="shared" si="90"/>
        <v>23698.653262988581</v>
      </c>
      <c r="BD730">
        <f t="shared" ref="BD730:BD793" si="97">($BD$3*G729)-F729</f>
        <v>-7202.3163550284426</v>
      </c>
      <c r="BE730">
        <f t="shared" si="91"/>
        <v>-6253.3771572616333</v>
      </c>
      <c r="BF730">
        <f t="shared" si="92"/>
        <v>-5304.4379594948241</v>
      </c>
      <c r="BG730">
        <f t="shared" si="93"/>
        <v>-4355.4987617280149</v>
      </c>
      <c r="BH730">
        <f t="shared" si="94"/>
        <v>-3406.5595639612047</v>
      </c>
      <c r="BI730">
        <f t="shared" si="95"/>
        <v>-2457.6203661943955</v>
      </c>
      <c r="BJ730">
        <f t="shared" si="96"/>
        <v>-1508.6811684275863</v>
      </c>
    </row>
    <row r="731" spans="1:62" x14ac:dyDescent="0.25">
      <c r="A731">
        <v>728</v>
      </c>
      <c r="B731" s="6">
        <v>16645.121776095042</v>
      </c>
      <c r="C731" s="44">
        <v>17790.008209000171</v>
      </c>
      <c r="D731">
        <v>7.2871744289126514</v>
      </c>
      <c r="E731">
        <v>8.4106059320476838</v>
      </c>
      <c r="F731" s="44">
        <v>1144.8864329051285</v>
      </c>
      <c r="G731">
        <v>1.1234315031350324</v>
      </c>
      <c r="H731" s="45">
        <f t="shared" si="90"/>
        <v>1019.097675034236</v>
      </c>
      <c r="BD731">
        <f t="shared" si="97"/>
        <v>-6668.3314751203188</v>
      </c>
      <c r="BE731">
        <f t="shared" si="91"/>
        <v>-4885.2267291974222</v>
      </c>
      <c r="BF731">
        <f t="shared" si="92"/>
        <v>-3102.1219832745255</v>
      </c>
      <c r="BG731">
        <f t="shared" si="93"/>
        <v>-1319.0172373516289</v>
      </c>
      <c r="BH731">
        <f t="shared" si="94"/>
        <v>464.08750857126688</v>
      </c>
      <c r="BI731">
        <f t="shared" si="95"/>
        <v>2247.1922544941644</v>
      </c>
      <c r="BJ731">
        <f t="shared" si="96"/>
        <v>4030.2970004170602</v>
      </c>
    </row>
    <row r="732" spans="1:62" x14ac:dyDescent="0.25">
      <c r="A732">
        <v>729</v>
      </c>
      <c r="B732" s="6">
        <v>10828.95286408332</v>
      </c>
      <c r="C732" s="44">
        <v>20894.813264096119</v>
      </c>
      <c r="D732">
        <v>6.7658558366880559</v>
      </c>
      <c r="E732">
        <v>7.4496142724092769</v>
      </c>
      <c r="F732" s="44">
        <v>10065.8604000128</v>
      </c>
      <c r="G732">
        <v>0.68375843572122097</v>
      </c>
      <c r="H732" s="45">
        <f t="shared" si="90"/>
        <v>14721.369235313989</v>
      </c>
      <c r="BD732">
        <f t="shared" si="97"/>
        <v>4472.271082770033</v>
      </c>
      <c r="BE732">
        <f t="shared" si="91"/>
        <v>10089.428598445194</v>
      </c>
      <c r="BF732">
        <f t="shared" si="92"/>
        <v>15706.586114120357</v>
      </c>
      <c r="BG732">
        <f t="shared" si="93"/>
        <v>21323.743629795517</v>
      </c>
      <c r="BH732">
        <f t="shared" si="94"/>
        <v>26940.901145470682</v>
      </c>
      <c r="BI732">
        <f t="shared" si="95"/>
        <v>32558.058661145842</v>
      </c>
      <c r="BJ732">
        <f t="shared" si="96"/>
        <v>38175.216176821006</v>
      </c>
    </row>
    <row r="733" spans="1:62" x14ac:dyDescent="0.25">
      <c r="A733">
        <v>730</v>
      </c>
      <c r="B733" s="6">
        <v>30691.437605683459</v>
      </c>
      <c r="C733" s="44">
        <v>42884.433474915932</v>
      </c>
      <c r="D733">
        <v>8.0471587709464387</v>
      </c>
      <c r="E733">
        <v>8.6174137462680367</v>
      </c>
      <c r="F733" s="44">
        <v>12192.995869232473</v>
      </c>
      <c r="G733">
        <v>0.57025497532159797</v>
      </c>
      <c r="H733" s="45">
        <f t="shared" si="90"/>
        <v>21381.656271137617</v>
      </c>
      <c r="BD733">
        <f t="shared" si="97"/>
        <v>-6647.0682214066946</v>
      </c>
      <c r="BE733">
        <f t="shared" si="91"/>
        <v>-3228.2760428005904</v>
      </c>
      <c r="BF733">
        <f t="shared" si="92"/>
        <v>190.51613580551384</v>
      </c>
      <c r="BG733">
        <f t="shared" si="93"/>
        <v>3609.308314411619</v>
      </c>
      <c r="BH733">
        <f t="shared" si="94"/>
        <v>7028.100493017726</v>
      </c>
      <c r="BI733">
        <f t="shared" si="95"/>
        <v>10446.892671623827</v>
      </c>
      <c r="BJ733">
        <f t="shared" si="96"/>
        <v>13865.684850229933</v>
      </c>
    </row>
    <row r="734" spans="1:62" x14ac:dyDescent="0.25">
      <c r="A734">
        <v>731</v>
      </c>
      <c r="B734" s="6">
        <v>15398.105840421074</v>
      </c>
      <c r="C734" s="44">
        <v>16293.97260898354</v>
      </c>
      <c r="D734">
        <v>7.1838076027239692</v>
      </c>
      <c r="E734">
        <v>8.2500020848043523</v>
      </c>
      <c r="F734" s="44">
        <v>895.86676856246595</v>
      </c>
      <c r="G734">
        <v>1.066194482080383</v>
      </c>
      <c r="H734" s="45">
        <f t="shared" si="90"/>
        <v>840.24705025149842</v>
      </c>
      <c r="BD734">
        <f t="shared" si="97"/>
        <v>-9341.7209926244832</v>
      </c>
      <c r="BE734">
        <f t="shared" si="91"/>
        <v>-6490.4461160164929</v>
      </c>
      <c r="BF734">
        <f t="shared" si="92"/>
        <v>-3639.1712394085025</v>
      </c>
      <c r="BG734">
        <f t="shared" si="93"/>
        <v>-787.89636280051309</v>
      </c>
      <c r="BH734">
        <f t="shared" si="94"/>
        <v>2063.3785138074763</v>
      </c>
      <c r="BI734">
        <f t="shared" si="95"/>
        <v>4914.6533904154676</v>
      </c>
      <c r="BJ734">
        <f t="shared" si="96"/>
        <v>7765.928267023457</v>
      </c>
    </row>
    <row r="735" spans="1:62" x14ac:dyDescent="0.25">
      <c r="A735">
        <v>732</v>
      </c>
      <c r="B735" s="6">
        <v>10740.023724437142</v>
      </c>
      <c r="C735" s="44">
        <v>26388.817701585394</v>
      </c>
      <c r="D735">
        <v>7.2089223822708792</v>
      </c>
      <c r="E735">
        <v>7.6748962834764614</v>
      </c>
      <c r="F735" s="44">
        <v>15648.793977148252</v>
      </c>
      <c r="G735">
        <v>0.46597390120558213</v>
      </c>
      <c r="H735" s="45">
        <f t="shared" si="90"/>
        <v>33582.983803730654</v>
      </c>
      <c r="BD735">
        <f t="shared" si="97"/>
        <v>4435.1056418394492</v>
      </c>
      <c r="BE735">
        <f t="shared" si="91"/>
        <v>9766.0780522413643</v>
      </c>
      <c r="BF735">
        <f t="shared" si="92"/>
        <v>15097.050462643279</v>
      </c>
      <c r="BG735">
        <f t="shared" si="93"/>
        <v>20428.022873045193</v>
      </c>
      <c r="BH735">
        <f t="shared" si="94"/>
        <v>25758.995283447111</v>
      </c>
      <c r="BI735">
        <f t="shared" si="95"/>
        <v>31089.967693849023</v>
      </c>
      <c r="BJ735">
        <f t="shared" si="96"/>
        <v>36420.940104250942</v>
      </c>
    </row>
    <row r="736" spans="1:62" x14ac:dyDescent="0.25">
      <c r="A736">
        <v>733</v>
      </c>
      <c r="B736" s="6">
        <v>14145.60684024711</v>
      </c>
      <c r="C736" s="44">
        <v>19873.98641136062</v>
      </c>
      <c r="D736">
        <v>6.2434733207731679</v>
      </c>
      <c r="E736">
        <v>6.4821924649886276</v>
      </c>
      <c r="F736" s="44">
        <v>5728.3795711135099</v>
      </c>
      <c r="G736">
        <v>0.2387191442154597</v>
      </c>
      <c r="H736" s="45">
        <f t="shared" si="90"/>
        <v>23996.314120258707</v>
      </c>
      <c r="BD736">
        <f t="shared" si="97"/>
        <v>-13318.924471120343</v>
      </c>
      <c r="BE736">
        <f t="shared" si="91"/>
        <v>-10989.054965092431</v>
      </c>
      <c r="BF736">
        <f t="shared" si="92"/>
        <v>-8659.1854590645198</v>
      </c>
      <c r="BG736">
        <f t="shared" si="93"/>
        <v>-6329.3159530366102</v>
      </c>
      <c r="BH736">
        <f t="shared" si="94"/>
        <v>-3999.4464470086987</v>
      </c>
      <c r="BI736">
        <f t="shared" si="95"/>
        <v>-1669.576940980789</v>
      </c>
      <c r="BJ736">
        <f t="shared" si="96"/>
        <v>660.29256504712248</v>
      </c>
    </row>
    <row r="737" spans="1:62" x14ac:dyDescent="0.25">
      <c r="A737">
        <v>734</v>
      </c>
      <c r="B737" s="6">
        <v>15602.449743101606</v>
      </c>
      <c r="C737" s="44">
        <v>20920.480177887181</v>
      </c>
      <c r="D737">
        <v>8.7535900259173349</v>
      </c>
      <c r="E737">
        <v>9.1085191379004193</v>
      </c>
      <c r="F737" s="44">
        <v>5318.0304347855745</v>
      </c>
      <c r="G737">
        <v>0.35492911198308441</v>
      </c>
      <c r="H737" s="45">
        <f t="shared" si="90"/>
        <v>14983.359367374256</v>
      </c>
      <c r="BD737">
        <f t="shared" si="97"/>
        <v>-4534.7838500362113</v>
      </c>
      <c r="BE737">
        <f t="shared" si="91"/>
        <v>-3341.1881289589128</v>
      </c>
      <c r="BF737">
        <f t="shared" si="92"/>
        <v>-2147.5924078816142</v>
      </c>
      <c r="BG737">
        <f t="shared" si="93"/>
        <v>-953.99668680431569</v>
      </c>
      <c r="BH737">
        <f t="shared" si="94"/>
        <v>239.59903427298286</v>
      </c>
      <c r="BI737">
        <f t="shared" si="95"/>
        <v>1433.1947553502814</v>
      </c>
      <c r="BJ737">
        <f t="shared" si="96"/>
        <v>2626.7904764275791</v>
      </c>
    </row>
    <row r="738" spans="1:62" x14ac:dyDescent="0.25">
      <c r="A738">
        <v>735</v>
      </c>
      <c r="B738" s="6">
        <v>21551.899901981895</v>
      </c>
      <c r="C738" s="44">
        <v>25694.88037549868</v>
      </c>
      <c r="D738">
        <v>6.1287984500122326</v>
      </c>
      <c r="E738">
        <v>6.8921013547719188</v>
      </c>
      <c r="F738" s="44">
        <v>4142.9804735167854</v>
      </c>
      <c r="G738">
        <v>0.76330290475968621</v>
      </c>
      <c r="H738" s="45">
        <f t="shared" si="90"/>
        <v>5427.7016996563598</v>
      </c>
      <c r="BD738">
        <f t="shared" si="97"/>
        <v>-3543.3848748701521</v>
      </c>
      <c r="BE738">
        <f t="shared" si="91"/>
        <v>-1768.7393149547302</v>
      </c>
      <c r="BF738">
        <f t="shared" si="92"/>
        <v>5.9062449606917653</v>
      </c>
      <c r="BG738">
        <f t="shared" si="93"/>
        <v>1780.5518048761141</v>
      </c>
      <c r="BH738">
        <f t="shared" si="94"/>
        <v>3555.1973647915365</v>
      </c>
      <c r="BI738">
        <f t="shared" si="95"/>
        <v>5329.842924706958</v>
      </c>
      <c r="BJ738">
        <f t="shared" si="96"/>
        <v>7104.4884846223795</v>
      </c>
    </row>
    <row r="739" spans="1:62" x14ac:dyDescent="0.25">
      <c r="A739">
        <v>736</v>
      </c>
      <c r="B739" s="6">
        <v>24772.429636862875</v>
      </c>
      <c r="C739" s="44">
        <v>23342.346047737108</v>
      </c>
      <c r="D739">
        <v>6.7641165720500434</v>
      </c>
      <c r="E739">
        <v>7.055648764920365</v>
      </c>
      <c r="F739" s="44">
        <v>-1430.0835891257666</v>
      </c>
      <c r="G739">
        <v>0.29153219287032162</v>
      </c>
      <c r="H739" s="45">
        <f t="shared" si="90"/>
        <v>-4905.4053860936438</v>
      </c>
      <c r="BD739">
        <f t="shared" si="97"/>
        <v>-326.4659497183543</v>
      </c>
      <c r="BE739">
        <f t="shared" si="91"/>
        <v>3490.0485740800768</v>
      </c>
      <c r="BF739">
        <f t="shared" si="92"/>
        <v>7306.5630978785084</v>
      </c>
      <c r="BG739">
        <f t="shared" si="93"/>
        <v>11123.077621676939</v>
      </c>
      <c r="BH739">
        <f t="shared" si="94"/>
        <v>14939.59214547537</v>
      </c>
      <c r="BI739">
        <f t="shared" si="95"/>
        <v>18756.106669273802</v>
      </c>
      <c r="BJ739">
        <f t="shared" si="96"/>
        <v>22572.621193072231</v>
      </c>
    </row>
    <row r="740" spans="1:62" x14ac:dyDescent="0.25">
      <c r="A740">
        <v>737</v>
      </c>
      <c r="B740" s="6">
        <v>20254.923008202328</v>
      </c>
      <c r="C740" s="44">
        <v>19194.345042195662</v>
      </c>
      <c r="D740">
        <v>7.4040437696768233</v>
      </c>
      <c r="E740">
        <v>8.4321738959547989</v>
      </c>
      <c r="F740" s="44">
        <v>-1060.5779660066655</v>
      </c>
      <c r="G740">
        <v>1.0281301262779756</v>
      </c>
      <c r="H740" s="45">
        <f t="shared" si="90"/>
        <v>-1031.5600514948017</v>
      </c>
      <c r="BD740">
        <f t="shared" si="97"/>
        <v>2887.7445534773747</v>
      </c>
      <c r="BE740">
        <f t="shared" si="91"/>
        <v>4345.4055178289827</v>
      </c>
      <c r="BF740">
        <f t="shared" si="92"/>
        <v>5803.0664821805913</v>
      </c>
      <c r="BG740">
        <f t="shared" si="93"/>
        <v>7260.7274465321989</v>
      </c>
      <c r="BH740">
        <f t="shared" si="94"/>
        <v>8718.3884108838065</v>
      </c>
      <c r="BI740">
        <f t="shared" si="95"/>
        <v>10176.049375235416</v>
      </c>
      <c r="BJ740">
        <f t="shared" si="96"/>
        <v>11633.710339587024</v>
      </c>
    </row>
    <row r="741" spans="1:62" x14ac:dyDescent="0.25">
      <c r="A741">
        <v>738</v>
      </c>
      <c r="B741" s="6">
        <v>10119.682566602163</v>
      </c>
      <c r="C741" s="44">
        <v>18353.945334210344</v>
      </c>
      <c r="D741">
        <v>8.0129025252680943</v>
      </c>
      <c r="E741">
        <v>8.3341198671593144</v>
      </c>
      <c r="F741" s="44">
        <v>8234.2627676081811</v>
      </c>
      <c r="G741">
        <v>0.32121734189122009</v>
      </c>
      <c r="H741" s="45">
        <f t="shared" si="90"/>
        <v>25634.552353641931</v>
      </c>
      <c r="BD741">
        <f t="shared" si="97"/>
        <v>6201.2285973965436</v>
      </c>
      <c r="BE741">
        <f t="shared" si="91"/>
        <v>11341.879228786422</v>
      </c>
      <c r="BF741">
        <f t="shared" si="92"/>
        <v>16482.529860176299</v>
      </c>
      <c r="BG741">
        <f t="shared" si="93"/>
        <v>21623.180491566178</v>
      </c>
      <c r="BH741">
        <f t="shared" si="94"/>
        <v>26763.831122956057</v>
      </c>
      <c r="BI741">
        <f t="shared" si="95"/>
        <v>31904.481754345936</v>
      </c>
      <c r="BJ741">
        <f t="shared" si="96"/>
        <v>37045.132385735807</v>
      </c>
    </row>
    <row r="742" spans="1:62" x14ac:dyDescent="0.25">
      <c r="A742">
        <v>739</v>
      </c>
      <c r="B742" s="6">
        <v>11450.004015781818</v>
      </c>
      <c r="C742" s="44">
        <v>25286.112108357269</v>
      </c>
      <c r="D742">
        <v>6.3624420975457916</v>
      </c>
      <c r="E742">
        <v>6.3557398054553857</v>
      </c>
      <c r="F742" s="44">
        <v>13836.10809257545</v>
      </c>
      <c r="G742">
        <v>-6.7022920904058481E-3</v>
      </c>
      <c r="H742" s="45">
        <f t="shared" si="90"/>
        <v>-2064384.5278515194</v>
      </c>
      <c r="BD742">
        <f t="shared" si="97"/>
        <v>-6628.1760581520812</v>
      </c>
      <c r="BE742">
        <f t="shared" si="91"/>
        <v>-5022.0893486959803</v>
      </c>
      <c r="BF742">
        <f t="shared" si="92"/>
        <v>-3416.0026392398795</v>
      </c>
      <c r="BG742">
        <f t="shared" si="93"/>
        <v>-1809.9159297837796</v>
      </c>
      <c r="BH742">
        <f t="shared" si="94"/>
        <v>-203.82922032767874</v>
      </c>
      <c r="BI742">
        <f t="shared" si="95"/>
        <v>1402.2574891284221</v>
      </c>
      <c r="BJ742">
        <f t="shared" si="96"/>
        <v>3008.344198584522</v>
      </c>
    </row>
    <row r="743" spans="1:62" x14ac:dyDescent="0.25">
      <c r="A743">
        <v>740</v>
      </c>
      <c r="B743" s="6">
        <v>15346.813306864005</v>
      </c>
      <c r="C743" s="44">
        <v>28512.779404232089</v>
      </c>
      <c r="D743">
        <v>7.4322659833425178</v>
      </c>
      <c r="E743">
        <v>7.6817356427550889</v>
      </c>
      <c r="F743" s="44">
        <v>13165.966097368084</v>
      </c>
      <c r="G743">
        <v>0.24946965941257115</v>
      </c>
      <c r="H743" s="45">
        <f t="shared" si="90"/>
        <v>52775.821029178951</v>
      </c>
      <c r="BD743">
        <f t="shared" si="97"/>
        <v>-13869.61955302748</v>
      </c>
      <c r="BE743">
        <f t="shared" si="91"/>
        <v>-13903.131013479509</v>
      </c>
      <c r="BF743">
        <f t="shared" si="92"/>
        <v>-13936.642473931539</v>
      </c>
      <c r="BG743">
        <f t="shared" si="93"/>
        <v>-13970.153934383567</v>
      </c>
      <c r="BH743">
        <f t="shared" si="94"/>
        <v>-14003.665394835596</v>
      </c>
      <c r="BI743">
        <f t="shared" si="95"/>
        <v>-14037.176855287626</v>
      </c>
      <c r="BJ743">
        <f t="shared" si="96"/>
        <v>-14070.688315739655</v>
      </c>
    </row>
    <row r="744" spans="1:62" x14ac:dyDescent="0.25">
      <c r="A744">
        <v>741</v>
      </c>
      <c r="B744" s="6">
        <v>20032.642646195633</v>
      </c>
      <c r="C744" s="44">
        <v>29905.50743214551</v>
      </c>
      <c r="D744">
        <v>7.8052532034943001</v>
      </c>
      <c r="E744">
        <v>8.1534475865526499</v>
      </c>
      <c r="F744" s="44">
        <v>9872.8647859498778</v>
      </c>
      <c r="G744">
        <v>0.34819438305834982</v>
      </c>
      <c r="H744" s="45">
        <f t="shared" si="90"/>
        <v>28354.46309969739</v>
      </c>
      <c r="BD744">
        <f t="shared" si="97"/>
        <v>-11918.617800305228</v>
      </c>
      <c r="BE744">
        <f t="shared" si="91"/>
        <v>-10671.269503242373</v>
      </c>
      <c r="BF744">
        <f t="shared" si="92"/>
        <v>-9423.921206179517</v>
      </c>
      <c r="BG744">
        <f t="shared" si="93"/>
        <v>-8176.5729091166604</v>
      </c>
      <c r="BH744">
        <f t="shared" si="94"/>
        <v>-6929.2246120538048</v>
      </c>
      <c r="BI744">
        <f t="shared" si="95"/>
        <v>-5681.8763149909491</v>
      </c>
      <c r="BJ744">
        <f t="shared" si="96"/>
        <v>-4434.5280179280926</v>
      </c>
    </row>
    <row r="745" spans="1:62" x14ac:dyDescent="0.25">
      <c r="A745">
        <v>742</v>
      </c>
      <c r="B745" s="6">
        <v>11663.279731277124</v>
      </c>
      <c r="C745" s="44">
        <v>20535.403507348536</v>
      </c>
      <c r="D745">
        <v>7.7598689405849788</v>
      </c>
      <c r="E745">
        <v>8.3952014612509309</v>
      </c>
      <c r="F745" s="44">
        <v>8872.1237760714121</v>
      </c>
      <c r="G745">
        <v>0.63533252066595214</v>
      </c>
      <c r="H745" s="45">
        <f t="shared" si="90"/>
        <v>13964.535872918483</v>
      </c>
      <c r="BD745">
        <f t="shared" si="97"/>
        <v>-8131.8928706581282</v>
      </c>
      <c r="BE745">
        <f t="shared" si="91"/>
        <v>-6390.9209553663795</v>
      </c>
      <c r="BF745">
        <f t="shared" si="92"/>
        <v>-4649.9490400746308</v>
      </c>
      <c r="BG745">
        <f t="shared" si="93"/>
        <v>-2908.9771247828812</v>
      </c>
      <c r="BH745">
        <f t="shared" si="94"/>
        <v>-1168.0052094911316</v>
      </c>
      <c r="BI745">
        <f t="shared" si="95"/>
        <v>572.96670580061618</v>
      </c>
      <c r="BJ745">
        <f t="shared" si="96"/>
        <v>2313.9386210923658</v>
      </c>
    </row>
    <row r="746" spans="1:62" x14ac:dyDescent="0.25">
      <c r="A746">
        <v>743</v>
      </c>
      <c r="B746" s="6">
        <v>14669.758472298559</v>
      </c>
      <c r="C746" s="44">
        <v>18556.327437927324</v>
      </c>
      <c r="D746">
        <v>7.9940726728671878</v>
      </c>
      <c r="E746">
        <v>8.2626493474738432</v>
      </c>
      <c r="F746" s="44">
        <v>3886.568965628765</v>
      </c>
      <c r="G746">
        <v>0.26857667460665535</v>
      </c>
      <c r="H746" s="45">
        <f t="shared" si="90"/>
        <v>14470.98476187796</v>
      </c>
      <c r="BD746">
        <f t="shared" si="97"/>
        <v>-5695.4611727416514</v>
      </c>
      <c r="BE746">
        <f t="shared" si="91"/>
        <v>-2518.7985694118906</v>
      </c>
      <c r="BF746">
        <f t="shared" si="92"/>
        <v>657.86403391786916</v>
      </c>
      <c r="BG746">
        <f t="shared" si="93"/>
        <v>3834.5266372476308</v>
      </c>
      <c r="BH746">
        <f t="shared" si="94"/>
        <v>7011.1892405773906</v>
      </c>
      <c r="BI746">
        <f t="shared" si="95"/>
        <v>10187.85184390715</v>
      </c>
      <c r="BJ746">
        <f t="shared" si="96"/>
        <v>13364.514447236912</v>
      </c>
    </row>
    <row r="747" spans="1:62" x14ac:dyDescent="0.25">
      <c r="A747">
        <v>744</v>
      </c>
      <c r="B747" s="6">
        <v>12719.297493973389</v>
      </c>
      <c r="C747" s="44">
        <v>21806.589100417365</v>
      </c>
      <c r="D747">
        <v>7.3892279790056712</v>
      </c>
      <c r="E747">
        <v>7.6059120150850283</v>
      </c>
      <c r="F747" s="44">
        <v>9087.291606443976</v>
      </c>
      <c r="G747">
        <v>0.21668403607935716</v>
      </c>
      <c r="H747" s="45">
        <f t="shared" si="90"/>
        <v>41937.983853669299</v>
      </c>
      <c r="BD747">
        <f t="shared" si="97"/>
        <v>-2543.6855925954883</v>
      </c>
      <c r="BE747">
        <f t="shared" si="91"/>
        <v>-1200.8022195622116</v>
      </c>
      <c r="BF747">
        <f t="shared" si="92"/>
        <v>142.08115347106514</v>
      </c>
      <c r="BG747">
        <f t="shared" si="93"/>
        <v>1484.9645265043418</v>
      </c>
      <c r="BH747">
        <f t="shared" si="94"/>
        <v>2827.847899537619</v>
      </c>
      <c r="BI747">
        <f t="shared" si="95"/>
        <v>4170.7312725708953</v>
      </c>
      <c r="BJ747">
        <f t="shared" si="96"/>
        <v>5513.6146456041715</v>
      </c>
    </row>
    <row r="748" spans="1:62" x14ac:dyDescent="0.25">
      <c r="A748">
        <v>745</v>
      </c>
      <c r="B748" s="6">
        <v>10314.621058663446</v>
      </c>
      <c r="C748" s="44">
        <v>21218.689246414338</v>
      </c>
      <c r="D748">
        <v>6.0334114539945913</v>
      </c>
      <c r="E748">
        <v>6.8713487513921541</v>
      </c>
      <c r="F748" s="44">
        <v>10904.068187750892</v>
      </c>
      <c r="G748">
        <v>0.83793729739756273</v>
      </c>
      <c r="H748" s="45">
        <f t="shared" si="90"/>
        <v>13012.988229091101</v>
      </c>
      <c r="BD748">
        <f t="shared" si="97"/>
        <v>-8003.8714260471897</v>
      </c>
      <c r="BE748">
        <f t="shared" si="91"/>
        <v>-6920.4512456504044</v>
      </c>
      <c r="BF748">
        <f t="shared" si="92"/>
        <v>-5837.0310652536191</v>
      </c>
      <c r="BG748">
        <f t="shared" si="93"/>
        <v>-4753.6108848568329</v>
      </c>
      <c r="BH748">
        <f t="shared" si="94"/>
        <v>-3670.1907044600466</v>
      </c>
      <c r="BI748">
        <f t="shared" si="95"/>
        <v>-2586.7705240632613</v>
      </c>
      <c r="BJ748">
        <f t="shared" si="96"/>
        <v>-1503.350343666476</v>
      </c>
    </row>
    <row r="749" spans="1:62" x14ac:dyDescent="0.25">
      <c r="A749">
        <v>746</v>
      </c>
      <c r="B749" s="6">
        <v>14425.237852513514</v>
      </c>
      <c r="C749" s="44">
        <v>22817.98752937165</v>
      </c>
      <c r="D749">
        <v>7.9667900975470598</v>
      </c>
      <c r="E749">
        <v>8.3063878665720861</v>
      </c>
      <c r="F749" s="44">
        <v>8392.7496768581368</v>
      </c>
      <c r="G749">
        <v>0.33959776902502625</v>
      </c>
      <c r="H749" s="45">
        <f t="shared" si="90"/>
        <v>24713.795090449028</v>
      </c>
      <c r="BD749">
        <f t="shared" si="97"/>
        <v>-6714.3817007630787</v>
      </c>
      <c r="BE749">
        <f t="shared" si="91"/>
        <v>-2524.6952137752651</v>
      </c>
      <c r="BF749">
        <f t="shared" si="92"/>
        <v>1664.9912732125485</v>
      </c>
      <c r="BG749">
        <f t="shared" si="93"/>
        <v>5854.6777602003622</v>
      </c>
      <c r="BH749">
        <f t="shared" si="94"/>
        <v>10044.364247188178</v>
      </c>
      <c r="BI749">
        <f t="shared" si="95"/>
        <v>14234.050734175989</v>
      </c>
      <c r="BJ749">
        <f t="shared" si="96"/>
        <v>18423.737221163807</v>
      </c>
    </row>
    <row r="750" spans="1:62" x14ac:dyDescent="0.25">
      <c r="A750">
        <v>747</v>
      </c>
      <c r="B750" s="6">
        <v>8882.7939143399853</v>
      </c>
      <c r="C750" s="44">
        <v>21960.395612998745</v>
      </c>
      <c r="D750">
        <v>5.727170354652813</v>
      </c>
      <c r="E750">
        <v>5.9153282720775682</v>
      </c>
      <c r="F750" s="44">
        <v>13077.60169865876</v>
      </c>
      <c r="G750">
        <v>0.18815791742475518</v>
      </c>
      <c r="H750" s="45">
        <f t="shared" si="90"/>
        <v>69503.329318515258</v>
      </c>
      <c r="BD750">
        <f t="shared" si="97"/>
        <v>-6694.760831733005</v>
      </c>
      <c r="BE750">
        <f t="shared" si="91"/>
        <v>-4996.7719866078742</v>
      </c>
      <c r="BF750">
        <f t="shared" si="92"/>
        <v>-3298.7831414827433</v>
      </c>
      <c r="BG750">
        <f t="shared" si="93"/>
        <v>-1600.7942963576115</v>
      </c>
      <c r="BH750">
        <f t="shared" si="94"/>
        <v>97.194548767520246</v>
      </c>
      <c r="BI750">
        <f t="shared" si="95"/>
        <v>1795.1833938926502</v>
      </c>
      <c r="BJ750">
        <f t="shared" si="96"/>
        <v>3493.172239017782</v>
      </c>
    </row>
    <row r="751" spans="1:62" x14ac:dyDescent="0.25">
      <c r="A751">
        <v>748</v>
      </c>
      <c r="B751" s="6">
        <v>13430.120144866629</v>
      </c>
      <c r="C751" s="44">
        <v>24533.023690623275</v>
      </c>
      <c r="D751">
        <v>7.3067378952074442</v>
      </c>
      <c r="E751">
        <v>7.9436776174351316</v>
      </c>
      <c r="F751" s="44">
        <v>11102.903545756646</v>
      </c>
      <c r="G751">
        <v>0.63693972222768735</v>
      </c>
      <c r="H751" s="45">
        <f t="shared" si="90"/>
        <v>17431.63938170539</v>
      </c>
      <c r="BD751">
        <f t="shared" si="97"/>
        <v>-12136.812111534984</v>
      </c>
      <c r="BE751">
        <f t="shared" si="91"/>
        <v>-11196.022524411208</v>
      </c>
      <c r="BF751">
        <f t="shared" si="92"/>
        <v>-10255.232937287432</v>
      </c>
      <c r="BG751">
        <f t="shared" si="93"/>
        <v>-9314.4433501636559</v>
      </c>
      <c r="BH751">
        <f t="shared" si="94"/>
        <v>-8373.6537630398816</v>
      </c>
      <c r="BI751">
        <f t="shared" si="95"/>
        <v>-7432.8641759161046</v>
      </c>
      <c r="BJ751">
        <f t="shared" si="96"/>
        <v>-6492.0745887923285</v>
      </c>
    </row>
    <row r="752" spans="1:62" x14ac:dyDescent="0.25">
      <c r="A752">
        <v>749</v>
      </c>
      <c r="B752" s="6">
        <v>10240.320218660008</v>
      </c>
      <c r="C752" s="44">
        <v>19250.489887097898</v>
      </c>
      <c r="D752">
        <v>5.746891365325526</v>
      </c>
      <c r="E752">
        <v>6.3373642715586698</v>
      </c>
      <c r="F752" s="44">
        <v>9010.1696684378894</v>
      </c>
      <c r="G752">
        <v>0.59047290623314375</v>
      </c>
      <c r="H752" s="45">
        <f t="shared" si="90"/>
        <v>15259.243181735916</v>
      </c>
      <c r="BD752">
        <f t="shared" si="97"/>
        <v>-7918.2049346182093</v>
      </c>
      <c r="BE752">
        <f t="shared" si="91"/>
        <v>-4733.5063234797726</v>
      </c>
      <c r="BF752">
        <f t="shared" si="92"/>
        <v>-1548.807712341335</v>
      </c>
      <c r="BG752">
        <f t="shared" si="93"/>
        <v>1635.8908987971008</v>
      </c>
      <c r="BH752">
        <f t="shared" si="94"/>
        <v>4820.5895099355384</v>
      </c>
      <c r="BI752">
        <f t="shared" si="95"/>
        <v>8005.2881210739761</v>
      </c>
      <c r="BJ752">
        <f t="shared" si="96"/>
        <v>11189.986732212412</v>
      </c>
    </row>
    <row r="753" spans="1:62" x14ac:dyDescent="0.25">
      <c r="A753">
        <v>750</v>
      </c>
      <c r="B753" s="6">
        <v>3719.8894089199248</v>
      </c>
      <c r="C753" s="44">
        <v>20797.770689643705</v>
      </c>
      <c r="D753">
        <v>6.6359711221556177</v>
      </c>
      <c r="E753">
        <v>7.5820508375376141</v>
      </c>
      <c r="F753" s="44">
        <v>17077.881280723781</v>
      </c>
      <c r="G753">
        <v>0.94607971538199642</v>
      </c>
      <c r="H753" s="45">
        <f t="shared" si="90"/>
        <v>18051.207528351122</v>
      </c>
      <c r="BD753">
        <f t="shared" si="97"/>
        <v>-6057.8051372721711</v>
      </c>
      <c r="BE753">
        <f t="shared" si="91"/>
        <v>-3105.4406061064519</v>
      </c>
      <c r="BF753">
        <f t="shared" si="92"/>
        <v>-153.07607494073272</v>
      </c>
      <c r="BG753">
        <f t="shared" si="93"/>
        <v>2799.2884562249856</v>
      </c>
      <c r="BH753">
        <f t="shared" si="94"/>
        <v>5751.6529873907039</v>
      </c>
      <c r="BI753">
        <f t="shared" si="95"/>
        <v>8704.017518556424</v>
      </c>
      <c r="BJ753">
        <f t="shared" si="96"/>
        <v>11656.38204972214</v>
      </c>
    </row>
    <row r="754" spans="1:62" x14ac:dyDescent="0.25">
      <c r="A754">
        <v>751</v>
      </c>
      <c r="B754" s="6">
        <v>29932.250120572178</v>
      </c>
      <c r="C754" s="44">
        <v>26550.169927551891</v>
      </c>
      <c r="D754">
        <v>7.260086063137992</v>
      </c>
      <c r="E754">
        <v>7.7045369679770133</v>
      </c>
      <c r="F754" s="44">
        <v>-3382.080193020287</v>
      </c>
      <c r="G754">
        <v>0.44445090483902128</v>
      </c>
      <c r="H754" s="45">
        <f t="shared" si="90"/>
        <v>-7609.5698224425169</v>
      </c>
      <c r="BD754">
        <f t="shared" si="97"/>
        <v>-12347.482703813799</v>
      </c>
      <c r="BE754">
        <f t="shared" si="91"/>
        <v>-7617.0841269038174</v>
      </c>
      <c r="BF754">
        <f t="shared" si="92"/>
        <v>-2886.6855499938338</v>
      </c>
      <c r="BG754">
        <f t="shared" si="93"/>
        <v>1843.7130269161462</v>
      </c>
      <c r="BH754">
        <f t="shared" si="94"/>
        <v>6574.111603826128</v>
      </c>
      <c r="BI754">
        <f t="shared" si="95"/>
        <v>11304.510180736113</v>
      </c>
      <c r="BJ754">
        <f t="shared" si="96"/>
        <v>16034.908757646092</v>
      </c>
    </row>
    <row r="755" spans="1:62" x14ac:dyDescent="0.25">
      <c r="A755">
        <v>752</v>
      </c>
      <c r="B755" s="6">
        <v>25676.303833207669</v>
      </c>
      <c r="C755" s="44">
        <v>34037.307399087273</v>
      </c>
      <c r="D755">
        <v>7.2973766076477613</v>
      </c>
      <c r="E755">
        <v>7.4005390437006131</v>
      </c>
      <c r="F755" s="44">
        <v>8361.0035658796041</v>
      </c>
      <c r="G755">
        <v>0.1031624360528518</v>
      </c>
      <c r="H755" s="45">
        <f t="shared" si="90"/>
        <v>81046.976843355325</v>
      </c>
      <c r="BD755">
        <f t="shared" si="97"/>
        <v>5604.3347172153935</v>
      </c>
      <c r="BE755">
        <f t="shared" si="91"/>
        <v>7826.5892414105001</v>
      </c>
      <c r="BF755">
        <f t="shared" si="92"/>
        <v>10048.843765605605</v>
      </c>
      <c r="BG755">
        <f t="shared" si="93"/>
        <v>12271.098289800713</v>
      </c>
      <c r="BH755">
        <f t="shared" si="94"/>
        <v>14493.352813995818</v>
      </c>
      <c r="BI755">
        <f t="shared" si="95"/>
        <v>16715.607338190923</v>
      </c>
      <c r="BJ755">
        <f t="shared" si="96"/>
        <v>18937.861862386031</v>
      </c>
    </row>
    <row r="756" spans="1:62" x14ac:dyDescent="0.25">
      <c r="A756">
        <v>753</v>
      </c>
      <c r="B756" s="6">
        <v>30526.481625588771</v>
      </c>
      <c r="C756" s="44">
        <v>31238.287522284212</v>
      </c>
      <c r="D756">
        <v>7.992981445395916</v>
      </c>
      <c r="E756">
        <v>8.3775309005254517</v>
      </c>
      <c r="F756" s="44">
        <v>711.80589669544133</v>
      </c>
      <c r="G756">
        <v>0.38454945512953564</v>
      </c>
      <c r="H756" s="45">
        <f t="shared" si="90"/>
        <v>1851.0126258160194</v>
      </c>
      <c r="BD756">
        <f t="shared" si="97"/>
        <v>-7845.1913856153451</v>
      </c>
      <c r="BE756">
        <f t="shared" si="91"/>
        <v>-7329.3792053510861</v>
      </c>
      <c r="BF756">
        <f t="shared" si="92"/>
        <v>-6813.567025086827</v>
      </c>
      <c r="BG756">
        <f t="shared" si="93"/>
        <v>-6297.754844822568</v>
      </c>
      <c r="BH756">
        <f t="shared" si="94"/>
        <v>-5781.9426645583089</v>
      </c>
      <c r="BI756">
        <f t="shared" si="95"/>
        <v>-5266.1304842940499</v>
      </c>
      <c r="BJ756">
        <f t="shared" si="96"/>
        <v>-4750.3183040297909</v>
      </c>
    </row>
    <row r="757" spans="1:62" x14ac:dyDescent="0.25">
      <c r="A757">
        <v>754</v>
      </c>
      <c r="B757" s="6">
        <v>11508.441651173989</v>
      </c>
      <c r="C757" s="44">
        <v>18244.043706729793</v>
      </c>
      <c r="D757">
        <v>7.2554063018966044</v>
      </c>
      <c r="E757">
        <v>7.5904133129053095</v>
      </c>
      <c r="F757" s="44">
        <v>6735.6020555558043</v>
      </c>
      <c r="G757">
        <v>0.33500701100870511</v>
      </c>
      <c r="H757" s="45">
        <f t="shared" si="90"/>
        <v>20105.854009666622</v>
      </c>
      <c r="BD757">
        <f t="shared" si="97"/>
        <v>1210.9413789522368</v>
      </c>
      <c r="BE757">
        <f t="shared" si="91"/>
        <v>3133.688654599915</v>
      </c>
      <c r="BF757">
        <f t="shared" si="92"/>
        <v>5056.4359302475932</v>
      </c>
      <c r="BG757">
        <f t="shared" si="93"/>
        <v>6979.1832058952714</v>
      </c>
      <c r="BH757">
        <f t="shared" si="94"/>
        <v>8901.9304815429496</v>
      </c>
      <c r="BI757">
        <f t="shared" si="95"/>
        <v>10824.677757190628</v>
      </c>
      <c r="BJ757">
        <f t="shared" si="96"/>
        <v>12747.425032838306</v>
      </c>
    </row>
    <row r="758" spans="1:62" x14ac:dyDescent="0.25">
      <c r="A758">
        <v>755</v>
      </c>
      <c r="B758" s="6">
        <v>10322.33620757348</v>
      </c>
      <c r="C758" s="44">
        <v>18010.387105566191</v>
      </c>
      <c r="D758">
        <v>4.8221474735679593</v>
      </c>
      <c r="E758">
        <v>4.7909476382756591</v>
      </c>
      <c r="F758" s="44">
        <v>7688.0508979927108</v>
      </c>
      <c r="G758">
        <v>-3.1199835292300193E-2</v>
      </c>
      <c r="H758" s="45">
        <f t="shared" si="90"/>
        <v>-246413.18859430149</v>
      </c>
      <c r="BD758">
        <f t="shared" si="97"/>
        <v>-5060.5670005122793</v>
      </c>
      <c r="BE758">
        <f t="shared" si="91"/>
        <v>-3385.5319454687533</v>
      </c>
      <c r="BF758">
        <f t="shared" si="92"/>
        <v>-1710.4968904252273</v>
      </c>
      <c r="BG758">
        <f t="shared" si="93"/>
        <v>-35.461835381702258</v>
      </c>
      <c r="BH758">
        <f t="shared" si="94"/>
        <v>1639.5732196618228</v>
      </c>
      <c r="BI758">
        <f t="shared" si="95"/>
        <v>3314.6082747053497</v>
      </c>
      <c r="BJ758">
        <f t="shared" si="96"/>
        <v>4989.6433297488747</v>
      </c>
    </row>
    <row r="759" spans="1:62" x14ac:dyDescent="0.25">
      <c r="A759">
        <v>756</v>
      </c>
      <c r="B759" s="6">
        <v>15154.550922004702</v>
      </c>
      <c r="C759" s="44">
        <v>20206.600170136207</v>
      </c>
      <c r="D759">
        <v>8.7048414380075005</v>
      </c>
      <c r="E759">
        <v>9.166890709301919</v>
      </c>
      <c r="F759" s="44">
        <v>5052.049248131505</v>
      </c>
      <c r="G759">
        <v>0.46204927129441842</v>
      </c>
      <c r="H759" s="45">
        <f t="shared" si="90"/>
        <v>10934.005444870256</v>
      </c>
      <c r="BD759">
        <f t="shared" si="97"/>
        <v>-7844.0500744542114</v>
      </c>
      <c r="BE759">
        <f t="shared" si="91"/>
        <v>-8000.0492509157129</v>
      </c>
      <c r="BF759">
        <f t="shared" si="92"/>
        <v>-8156.0484273772136</v>
      </c>
      <c r="BG759">
        <f t="shared" si="93"/>
        <v>-8312.0476038387151</v>
      </c>
      <c r="BH759">
        <f t="shared" si="94"/>
        <v>-8468.0467803002157</v>
      </c>
      <c r="BI759">
        <f t="shared" si="95"/>
        <v>-8624.0459567617163</v>
      </c>
      <c r="BJ759">
        <f t="shared" si="96"/>
        <v>-8780.0451332232169</v>
      </c>
    </row>
    <row r="760" spans="1:62" x14ac:dyDescent="0.25">
      <c r="A760">
        <v>757</v>
      </c>
      <c r="B760" s="6">
        <v>12957.868608802706</v>
      </c>
      <c r="C760" s="44">
        <v>29296.485380905731</v>
      </c>
      <c r="D760">
        <v>8.0267809003971866</v>
      </c>
      <c r="E760">
        <v>8.1831662006866193</v>
      </c>
      <c r="F760" s="44">
        <v>16338.616772103025</v>
      </c>
      <c r="G760">
        <v>0.15638530028943265</v>
      </c>
      <c r="H760" s="45">
        <f t="shared" si="90"/>
        <v>104476.6787023081</v>
      </c>
      <c r="BD760">
        <f t="shared" si="97"/>
        <v>-2741.802891659413</v>
      </c>
      <c r="BE760">
        <f t="shared" si="91"/>
        <v>-431.55653518732106</v>
      </c>
      <c r="BF760">
        <f t="shared" si="92"/>
        <v>1878.6898212847709</v>
      </c>
      <c r="BG760">
        <f t="shared" si="93"/>
        <v>4188.9361777568629</v>
      </c>
      <c r="BH760">
        <f t="shared" si="94"/>
        <v>6499.1825342289558</v>
      </c>
      <c r="BI760">
        <f t="shared" si="95"/>
        <v>8809.4288907010468</v>
      </c>
      <c r="BJ760">
        <f t="shared" si="96"/>
        <v>11119.67524717314</v>
      </c>
    </row>
    <row r="761" spans="1:62" x14ac:dyDescent="0.25">
      <c r="A761">
        <v>758</v>
      </c>
      <c r="B761" s="6">
        <v>32463.082447146589</v>
      </c>
      <c r="C761" s="44">
        <v>42160.889494208743</v>
      </c>
      <c r="D761">
        <v>6.2675669373283798</v>
      </c>
      <c r="E761">
        <v>6.3538156158360399</v>
      </c>
      <c r="F761" s="44">
        <v>9697.8070470621533</v>
      </c>
      <c r="G761">
        <v>8.6248678507660159E-2</v>
      </c>
      <c r="H761" s="45">
        <f t="shared" si="90"/>
        <v>112440.06534199645</v>
      </c>
      <c r="BD761">
        <f t="shared" si="97"/>
        <v>-15556.690270655861</v>
      </c>
      <c r="BE761">
        <f t="shared" si="91"/>
        <v>-14774.763769208699</v>
      </c>
      <c r="BF761">
        <f t="shared" si="92"/>
        <v>-13992.837267761535</v>
      </c>
      <c r="BG761">
        <f t="shared" si="93"/>
        <v>-13210.910766314373</v>
      </c>
      <c r="BH761">
        <f t="shared" si="94"/>
        <v>-12428.984264867209</v>
      </c>
      <c r="BI761">
        <f t="shared" si="95"/>
        <v>-11647.057763420045</v>
      </c>
      <c r="BJ761">
        <f t="shared" si="96"/>
        <v>-10865.131261972881</v>
      </c>
    </row>
    <row r="762" spans="1:62" x14ac:dyDescent="0.25">
      <c r="A762">
        <v>759</v>
      </c>
      <c r="B762" s="6">
        <v>12834.508699346854</v>
      </c>
      <c r="C762" s="44">
        <v>26648.359626356494</v>
      </c>
      <c r="D762">
        <v>5.748996733539796</v>
      </c>
      <c r="E762">
        <v>6.170448649046663</v>
      </c>
      <c r="F762" s="44">
        <v>13813.85092700964</v>
      </c>
      <c r="G762">
        <v>0.421451915506867</v>
      </c>
      <c r="H762" s="45">
        <f t="shared" si="90"/>
        <v>32776.813721195584</v>
      </c>
      <c r="BD762">
        <f t="shared" si="97"/>
        <v>-9266.5636545238522</v>
      </c>
      <c r="BE762">
        <f t="shared" si="91"/>
        <v>-8835.320261985551</v>
      </c>
      <c r="BF762">
        <f t="shared" si="92"/>
        <v>-8404.0768694472499</v>
      </c>
      <c r="BG762">
        <f t="shared" si="93"/>
        <v>-7972.8334769089506</v>
      </c>
      <c r="BH762">
        <f t="shared" si="94"/>
        <v>-7541.5900843706495</v>
      </c>
      <c r="BI762">
        <f t="shared" si="95"/>
        <v>-7110.3466918323484</v>
      </c>
      <c r="BJ762">
        <f t="shared" si="96"/>
        <v>-6679.1032992940472</v>
      </c>
    </row>
    <row r="763" spans="1:62" x14ac:dyDescent="0.25">
      <c r="A763">
        <v>760</v>
      </c>
      <c r="B763" s="6">
        <v>5543.9862992012404</v>
      </c>
      <c r="C763" s="44">
        <v>17586.348254547414</v>
      </c>
      <c r="D763">
        <v>7.187013063228358</v>
      </c>
      <c r="E763">
        <v>7.553783709814244</v>
      </c>
      <c r="F763" s="44">
        <v>12042.361955346174</v>
      </c>
      <c r="G763">
        <v>0.36677064658588598</v>
      </c>
      <c r="H763" s="45">
        <f t="shared" si="90"/>
        <v>32833.494357968579</v>
      </c>
      <c r="BD763">
        <f t="shared" si="97"/>
        <v>-11706.591349475304</v>
      </c>
      <c r="BE763">
        <f t="shared" si="91"/>
        <v>-9599.3317719409697</v>
      </c>
      <c r="BF763">
        <f t="shared" si="92"/>
        <v>-7492.0721944066354</v>
      </c>
      <c r="BG763">
        <f t="shared" si="93"/>
        <v>-5384.8126168722993</v>
      </c>
      <c r="BH763">
        <f t="shared" si="94"/>
        <v>-3277.5530393379649</v>
      </c>
      <c r="BI763">
        <f t="shared" si="95"/>
        <v>-1170.2934618036306</v>
      </c>
      <c r="BJ763">
        <f t="shared" si="96"/>
        <v>936.9661157307055</v>
      </c>
    </row>
    <row r="764" spans="1:62" x14ac:dyDescent="0.25">
      <c r="A764">
        <v>761</v>
      </c>
      <c r="B764" s="6">
        <v>14463.61234893793</v>
      </c>
      <c r="C764" s="44">
        <v>25674.881669721581</v>
      </c>
      <c r="D764">
        <v>6.2544838249499248</v>
      </c>
      <c r="E764">
        <v>6.3881274927109306</v>
      </c>
      <c r="F764" s="44">
        <v>11211.269320783651</v>
      </c>
      <c r="G764">
        <v>0.13364366776100578</v>
      </c>
      <c r="H764" s="45">
        <f t="shared" si="90"/>
        <v>83889.266948529883</v>
      </c>
      <c r="BD764">
        <f t="shared" si="97"/>
        <v>-10208.508722416744</v>
      </c>
      <c r="BE764">
        <f t="shared" si="91"/>
        <v>-8374.6554894873152</v>
      </c>
      <c r="BF764">
        <f t="shared" si="92"/>
        <v>-6540.802256557884</v>
      </c>
      <c r="BG764">
        <f t="shared" si="93"/>
        <v>-4706.9490236284546</v>
      </c>
      <c r="BH764">
        <f t="shared" si="94"/>
        <v>-2873.0957906990243</v>
      </c>
      <c r="BI764">
        <f t="shared" si="95"/>
        <v>-1039.242557769594</v>
      </c>
      <c r="BJ764">
        <f t="shared" si="96"/>
        <v>794.61067515983632</v>
      </c>
    </row>
    <row r="765" spans="1:62" x14ac:dyDescent="0.25">
      <c r="A765">
        <v>762</v>
      </c>
      <c r="B765" s="6">
        <v>29246.617602187933</v>
      </c>
      <c r="C765" s="44">
        <v>27223.359230501363</v>
      </c>
      <c r="D765">
        <v>7.5731727422037931</v>
      </c>
      <c r="E765">
        <v>7.8218511604713763</v>
      </c>
      <c r="F765" s="44">
        <v>-2023.2583716865702</v>
      </c>
      <c r="G765">
        <v>0.24867841826758319</v>
      </c>
      <c r="H765" s="45">
        <f t="shared" si="90"/>
        <v>-8136.0432713927821</v>
      </c>
      <c r="BD765">
        <f t="shared" si="97"/>
        <v>-10543.050981978622</v>
      </c>
      <c r="BE765">
        <f t="shared" si="91"/>
        <v>-9874.8326431735932</v>
      </c>
      <c r="BF765">
        <f t="shared" si="92"/>
        <v>-9206.6143043685643</v>
      </c>
      <c r="BG765">
        <f t="shared" si="93"/>
        <v>-8538.3959655635354</v>
      </c>
      <c r="BH765">
        <f t="shared" si="94"/>
        <v>-7870.1776267585064</v>
      </c>
      <c r="BI765">
        <f t="shared" si="95"/>
        <v>-7201.9592879534775</v>
      </c>
      <c r="BJ765">
        <f t="shared" si="96"/>
        <v>-6533.7409491484486</v>
      </c>
    </row>
    <row r="766" spans="1:62" x14ac:dyDescent="0.25">
      <c r="A766">
        <v>763</v>
      </c>
      <c r="B766" s="6">
        <v>11997.350006055067</v>
      </c>
      <c r="C766" s="44">
        <v>21896.749822432907</v>
      </c>
      <c r="D766">
        <v>6.1101395438332737</v>
      </c>
      <c r="E766">
        <v>7.0615415235247649</v>
      </c>
      <c r="F766" s="44">
        <v>9899.3998163778397</v>
      </c>
      <c r="G766">
        <v>0.95140197969149121</v>
      </c>
      <c r="H766" s="45">
        <f t="shared" si="90"/>
        <v>10405.065395793998</v>
      </c>
      <c r="BD766">
        <f t="shared" si="97"/>
        <v>3266.6504630244863</v>
      </c>
      <c r="BE766">
        <f t="shared" si="91"/>
        <v>4510.0425543624024</v>
      </c>
      <c r="BF766">
        <f t="shared" si="92"/>
        <v>5753.4346457003176</v>
      </c>
      <c r="BG766">
        <f t="shared" si="93"/>
        <v>6996.8267370382337</v>
      </c>
      <c r="BH766">
        <f t="shared" si="94"/>
        <v>8240.2188283761498</v>
      </c>
      <c r="BI766">
        <f t="shared" si="95"/>
        <v>9483.6109197140649</v>
      </c>
      <c r="BJ766">
        <f t="shared" si="96"/>
        <v>10727.003011051982</v>
      </c>
    </row>
    <row r="767" spans="1:62" x14ac:dyDescent="0.25">
      <c r="A767">
        <v>764</v>
      </c>
      <c r="B767" s="6">
        <v>22678.049740092516</v>
      </c>
      <c r="C767" s="44">
        <v>23949.519316090984</v>
      </c>
      <c r="D767">
        <v>7.2782787131538296</v>
      </c>
      <c r="E767">
        <v>7.5588823258078559</v>
      </c>
      <c r="F767" s="44">
        <v>1271.4695759984679</v>
      </c>
      <c r="G767">
        <v>0.28060361265402634</v>
      </c>
      <c r="H767" s="45">
        <f t="shared" si="90"/>
        <v>4531.1946057021796</v>
      </c>
      <c r="BD767">
        <f t="shared" si="97"/>
        <v>-5142.3899179203836</v>
      </c>
      <c r="BE767">
        <f t="shared" si="91"/>
        <v>-385.38001946292752</v>
      </c>
      <c r="BF767">
        <f t="shared" si="92"/>
        <v>4371.6298789945286</v>
      </c>
      <c r="BG767">
        <f t="shared" si="93"/>
        <v>9128.6397774519846</v>
      </c>
      <c r="BH767">
        <f t="shared" si="94"/>
        <v>13885.649675909439</v>
      </c>
      <c r="BI767">
        <f t="shared" si="95"/>
        <v>18642.659574366895</v>
      </c>
      <c r="BJ767">
        <f t="shared" si="96"/>
        <v>23399.669472824353</v>
      </c>
    </row>
    <row r="768" spans="1:62" x14ac:dyDescent="0.25">
      <c r="A768">
        <v>765</v>
      </c>
      <c r="B768" s="6">
        <v>13580.323388480256</v>
      </c>
      <c r="C768" s="44">
        <v>26165.342737946132</v>
      </c>
      <c r="D768">
        <v>5.0773848808046154</v>
      </c>
      <c r="E768">
        <v>5.3971878416440591</v>
      </c>
      <c r="F768" s="44">
        <v>12585.019349465876</v>
      </c>
      <c r="G768">
        <v>0.31980296083944371</v>
      </c>
      <c r="H768" s="45">
        <f t="shared" si="90"/>
        <v>39352.416614379486</v>
      </c>
      <c r="BD768">
        <f t="shared" si="97"/>
        <v>131.54848727166382</v>
      </c>
      <c r="BE768">
        <f t="shared" si="91"/>
        <v>1534.5665505417956</v>
      </c>
      <c r="BF768">
        <f t="shared" si="92"/>
        <v>2937.5846138119268</v>
      </c>
      <c r="BG768">
        <f t="shared" si="93"/>
        <v>4340.602677082059</v>
      </c>
      <c r="BH768">
        <f t="shared" si="94"/>
        <v>5743.6207403521903</v>
      </c>
      <c r="BI768">
        <f t="shared" si="95"/>
        <v>7146.6388036223216</v>
      </c>
      <c r="BJ768">
        <f t="shared" si="96"/>
        <v>8549.6568668924538</v>
      </c>
    </row>
    <row r="769" spans="1:62" x14ac:dyDescent="0.25">
      <c r="A769">
        <v>766</v>
      </c>
      <c r="B769" s="6">
        <v>4972.0896274518873</v>
      </c>
      <c r="C769" s="44">
        <v>16861.072392663962</v>
      </c>
      <c r="D769">
        <v>6.4760323031312277</v>
      </c>
      <c r="E769">
        <v>6.8788301176518925</v>
      </c>
      <c r="F769" s="44">
        <v>11888.982765212075</v>
      </c>
      <c r="G769">
        <v>0.40279781452066477</v>
      </c>
      <c r="H769" s="45">
        <f t="shared" si="90"/>
        <v>29516.006136627471</v>
      </c>
      <c r="BD769">
        <f t="shared" si="97"/>
        <v>-10986.004545268657</v>
      </c>
      <c r="BE769">
        <f t="shared" si="91"/>
        <v>-9386.9897410714384</v>
      </c>
      <c r="BF769">
        <f t="shared" si="92"/>
        <v>-7787.9749368742205</v>
      </c>
      <c r="BG769">
        <f t="shared" si="93"/>
        <v>-6188.9601326770016</v>
      </c>
      <c r="BH769">
        <f t="shared" si="94"/>
        <v>-4589.9453284797837</v>
      </c>
      <c r="BI769">
        <f t="shared" si="95"/>
        <v>-2990.9305242825649</v>
      </c>
      <c r="BJ769">
        <f t="shared" si="96"/>
        <v>-1391.915720085346</v>
      </c>
    </row>
    <row r="770" spans="1:62" x14ac:dyDescent="0.25">
      <c r="A770">
        <v>767</v>
      </c>
      <c r="B770" s="6">
        <v>25915.440443089195</v>
      </c>
      <c r="C770" s="44">
        <v>34700.112137159311</v>
      </c>
      <c r="D770">
        <v>6.6450953300880897</v>
      </c>
      <c r="E770">
        <v>6.6989425459191931</v>
      </c>
      <c r="F770" s="44">
        <v>8784.6716940701153</v>
      </c>
      <c r="G770">
        <v>5.3847215831103412E-2</v>
      </c>
      <c r="H770" s="45">
        <f t="shared" si="90"/>
        <v>163140.68533504166</v>
      </c>
      <c r="BD770">
        <f t="shared" si="97"/>
        <v>-9874.9936926087503</v>
      </c>
      <c r="BE770">
        <f t="shared" si="91"/>
        <v>-7861.0046200054276</v>
      </c>
      <c r="BF770">
        <f t="shared" si="92"/>
        <v>-5847.015547402103</v>
      </c>
      <c r="BG770">
        <f t="shared" si="93"/>
        <v>-3833.0264747987794</v>
      </c>
      <c r="BH770">
        <f t="shared" si="94"/>
        <v>-1819.0374021954558</v>
      </c>
      <c r="BI770">
        <f t="shared" si="95"/>
        <v>194.95167040786873</v>
      </c>
      <c r="BJ770">
        <f t="shared" si="96"/>
        <v>2208.9407430111914</v>
      </c>
    </row>
    <row r="771" spans="1:62" x14ac:dyDescent="0.25">
      <c r="A771">
        <v>768</v>
      </c>
      <c r="B771" s="6">
        <v>4271.7424303882408</v>
      </c>
      <c r="C771" s="44">
        <v>14500.830368394336</v>
      </c>
      <c r="D771">
        <v>8.2718701601876887</v>
      </c>
      <c r="E771">
        <v>8.4462080713590382</v>
      </c>
      <c r="F771" s="44">
        <v>10229.087938006094</v>
      </c>
      <c r="G771">
        <v>0.17433791117134945</v>
      </c>
      <c r="H771" s="45">
        <f t="shared" si="90"/>
        <v>58673.915898604238</v>
      </c>
      <c r="BD771">
        <f t="shared" si="97"/>
        <v>-8515.4356149145988</v>
      </c>
      <c r="BE771">
        <f t="shared" si="91"/>
        <v>-8246.1995357590804</v>
      </c>
      <c r="BF771">
        <f t="shared" si="92"/>
        <v>-7976.9634566035638</v>
      </c>
      <c r="BG771">
        <f t="shared" si="93"/>
        <v>-7707.7273774480473</v>
      </c>
      <c r="BH771">
        <f t="shared" si="94"/>
        <v>-7438.4912982925298</v>
      </c>
      <c r="BI771">
        <f t="shared" si="95"/>
        <v>-7169.2552191370132</v>
      </c>
      <c r="BJ771">
        <f t="shared" si="96"/>
        <v>-6900.0191399814958</v>
      </c>
    </row>
    <row r="772" spans="1:62" x14ac:dyDescent="0.25">
      <c r="A772">
        <v>769</v>
      </c>
      <c r="B772" s="6">
        <v>8453.303778645648</v>
      </c>
      <c r="C772" s="44">
        <v>20210.67503173868</v>
      </c>
      <c r="D772">
        <v>5.4744984170868278</v>
      </c>
      <c r="E772">
        <v>6.0821402111099747</v>
      </c>
      <c r="F772" s="44">
        <v>11757.371253093032</v>
      </c>
      <c r="G772">
        <v>0.60764179402314689</v>
      </c>
      <c r="H772" s="45">
        <f t="shared" ref="H772:H835" si="98">F772/G772</f>
        <v>19349.181324820391</v>
      </c>
      <c r="BD772">
        <f t="shared" si="97"/>
        <v>-9357.3983821493475</v>
      </c>
      <c r="BE772">
        <f t="shared" si="91"/>
        <v>-8485.708826292599</v>
      </c>
      <c r="BF772">
        <f t="shared" si="92"/>
        <v>-7614.0192704358524</v>
      </c>
      <c r="BG772">
        <f t="shared" si="93"/>
        <v>-6742.3297145791057</v>
      </c>
      <c r="BH772">
        <f t="shared" si="94"/>
        <v>-5870.6401587223581</v>
      </c>
      <c r="BI772">
        <f t="shared" si="95"/>
        <v>-4998.9506028656106</v>
      </c>
      <c r="BJ772">
        <f t="shared" si="96"/>
        <v>-4127.2610470088639</v>
      </c>
    </row>
    <row r="773" spans="1:62" x14ac:dyDescent="0.25">
      <c r="A773">
        <v>770</v>
      </c>
      <c r="B773" s="6">
        <v>9498.7808497710648</v>
      </c>
      <c r="C773" s="44">
        <v>18749.694407330237</v>
      </c>
      <c r="D773">
        <v>6.9482155617155685</v>
      </c>
      <c r="E773">
        <v>7.8443134831461645</v>
      </c>
      <c r="F773" s="44">
        <v>9250.9135575591717</v>
      </c>
      <c r="G773">
        <v>0.89609792143059597</v>
      </c>
      <c r="H773" s="45">
        <f t="shared" si="98"/>
        <v>10323.552076530141</v>
      </c>
      <c r="BD773">
        <f t="shared" si="97"/>
        <v>-8719.1622829772969</v>
      </c>
      <c r="BE773">
        <f t="shared" ref="BE773:BE836" si="99">($BE$3*G772)-F772</f>
        <v>-5680.9533128615631</v>
      </c>
      <c r="BF773">
        <f t="shared" ref="BF773:BF836" si="100">($BF$3*G772)-F772</f>
        <v>-2642.7443427458275</v>
      </c>
      <c r="BG773">
        <f t="shared" ref="BG773:BG836" si="101">($BG$3*G772)-F772</f>
        <v>395.46462736990543</v>
      </c>
      <c r="BH773">
        <f t="shared" ref="BH773:BH836" si="102">($BH$3*G772)-F772</f>
        <v>3433.6735974856401</v>
      </c>
      <c r="BI773">
        <f t="shared" ref="BI773:BI836" si="103">($BI$3*G772)-F772</f>
        <v>6471.8825676013766</v>
      </c>
      <c r="BJ773">
        <f t="shared" ref="BJ773:BJ836" si="104">($BJ$3*G772)-F772</f>
        <v>9510.0915377171077</v>
      </c>
    </row>
    <row r="774" spans="1:62" x14ac:dyDescent="0.25">
      <c r="A774">
        <v>771</v>
      </c>
      <c r="B774" s="6">
        <v>21555.810429223773</v>
      </c>
      <c r="C774" s="44">
        <v>27346.664158223597</v>
      </c>
      <c r="D774">
        <v>8.0801586970552286</v>
      </c>
      <c r="E774">
        <v>8.4048341185315074</v>
      </c>
      <c r="F774" s="44">
        <v>5790.8537289998239</v>
      </c>
      <c r="G774">
        <v>0.32467542147627881</v>
      </c>
      <c r="H774" s="45">
        <f t="shared" si="98"/>
        <v>17835.824167623083</v>
      </c>
      <c r="BD774">
        <f t="shared" si="97"/>
        <v>-4770.4239504061916</v>
      </c>
      <c r="BE774">
        <f t="shared" si="99"/>
        <v>-289.93434325321141</v>
      </c>
      <c r="BF774">
        <f t="shared" si="100"/>
        <v>4190.5552638997669</v>
      </c>
      <c r="BG774">
        <f t="shared" si="101"/>
        <v>8671.0448710527489</v>
      </c>
      <c r="BH774">
        <f t="shared" si="102"/>
        <v>13151.534478205729</v>
      </c>
      <c r="BI774">
        <f t="shared" si="103"/>
        <v>17632.024085358706</v>
      </c>
      <c r="BJ774">
        <f t="shared" si="104"/>
        <v>22112.513692511686</v>
      </c>
    </row>
    <row r="775" spans="1:62" x14ac:dyDescent="0.25">
      <c r="A775">
        <v>772</v>
      </c>
      <c r="B775" s="6">
        <v>19275.150625692961</v>
      </c>
      <c r="C775" s="44">
        <v>34762.578222061122</v>
      </c>
      <c r="D775">
        <v>7.3559265419978184</v>
      </c>
      <c r="E775">
        <v>7.7664878474767169</v>
      </c>
      <c r="F775" s="44">
        <v>15487.427596368161</v>
      </c>
      <c r="G775">
        <v>0.41056130547889857</v>
      </c>
      <c r="H775" s="45">
        <f t="shared" si="98"/>
        <v>37722.570027155569</v>
      </c>
      <c r="BD775">
        <f t="shared" si="97"/>
        <v>-4167.4766216184298</v>
      </c>
      <c r="BE775">
        <f t="shared" si="99"/>
        <v>-2544.0995142370357</v>
      </c>
      <c r="BF775">
        <f t="shared" si="100"/>
        <v>-920.72240685564157</v>
      </c>
      <c r="BG775">
        <f t="shared" si="101"/>
        <v>702.65470052575256</v>
      </c>
      <c r="BH775">
        <f t="shared" si="102"/>
        <v>2326.0318079071467</v>
      </c>
      <c r="BI775">
        <f t="shared" si="103"/>
        <v>3949.4089152885408</v>
      </c>
      <c r="BJ775">
        <f t="shared" si="104"/>
        <v>5572.786022669934</v>
      </c>
    </row>
    <row r="776" spans="1:62" x14ac:dyDescent="0.25">
      <c r="A776">
        <v>773</v>
      </c>
      <c r="B776" s="6">
        <v>6153.999258800256</v>
      </c>
      <c r="C776" s="44">
        <v>15509.793199232307</v>
      </c>
      <c r="D776">
        <v>6.4811357452458349</v>
      </c>
      <c r="E776">
        <v>7.0984659673011103</v>
      </c>
      <c r="F776" s="44">
        <v>9355.7939404320496</v>
      </c>
      <c r="G776">
        <v>0.61733022205527543</v>
      </c>
      <c r="H776" s="45">
        <f t="shared" si="98"/>
        <v>15155.250150047468</v>
      </c>
      <c r="BD776">
        <f t="shared" si="97"/>
        <v>-13434.621068973669</v>
      </c>
      <c r="BE776">
        <f t="shared" si="99"/>
        <v>-11381.814541579175</v>
      </c>
      <c r="BF776">
        <f t="shared" si="100"/>
        <v>-9329.0080141846829</v>
      </c>
      <c r="BG776">
        <f t="shared" si="101"/>
        <v>-7276.2014867901889</v>
      </c>
      <c r="BH776">
        <f t="shared" si="102"/>
        <v>-5223.3949593956968</v>
      </c>
      <c r="BI776">
        <f t="shared" si="103"/>
        <v>-3170.5884320012046</v>
      </c>
      <c r="BJ776">
        <f t="shared" si="104"/>
        <v>-1117.7819046067107</v>
      </c>
    </row>
    <row r="777" spans="1:62" x14ac:dyDescent="0.25">
      <c r="A777">
        <v>774</v>
      </c>
      <c r="B777" s="6">
        <v>8854.8781970795681</v>
      </c>
      <c r="C777" s="44">
        <v>23054.894062189036</v>
      </c>
      <c r="D777">
        <v>6.9764353922898739</v>
      </c>
      <c r="E777">
        <v>7.2817796656804168</v>
      </c>
      <c r="F777" s="44">
        <v>14200.015865109468</v>
      </c>
      <c r="G777">
        <v>0.30534427339054293</v>
      </c>
      <c r="H777" s="45">
        <f t="shared" si="98"/>
        <v>46504.935911954351</v>
      </c>
      <c r="BD777">
        <f t="shared" si="97"/>
        <v>-6269.1428301556725</v>
      </c>
      <c r="BE777">
        <f t="shared" si="99"/>
        <v>-3182.4917198792955</v>
      </c>
      <c r="BF777">
        <f t="shared" si="100"/>
        <v>-95.840609602917539</v>
      </c>
      <c r="BG777">
        <f t="shared" si="101"/>
        <v>2990.8105006734586</v>
      </c>
      <c r="BH777">
        <f t="shared" si="102"/>
        <v>6077.4616109498365</v>
      </c>
      <c r="BI777">
        <f t="shared" si="103"/>
        <v>9164.1127212262145</v>
      </c>
      <c r="BJ777">
        <f t="shared" si="104"/>
        <v>12250.763831502591</v>
      </c>
    </row>
    <row r="778" spans="1:62" x14ac:dyDescent="0.25">
      <c r="A778">
        <v>775</v>
      </c>
      <c r="B778" s="6">
        <v>16464.10733772544</v>
      </c>
      <c r="C778" s="44">
        <v>20092.248742115324</v>
      </c>
      <c r="D778">
        <v>5.2132390079870952</v>
      </c>
      <c r="E778">
        <v>5.8250271458651843</v>
      </c>
      <c r="F778" s="44">
        <v>3628.141404389884</v>
      </c>
      <c r="G778">
        <v>0.61178813787808917</v>
      </c>
      <c r="H778" s="45">
        <f t="shared" si="98"/>
        <v>5930.3886096478427</v>
      </c>
      <c r="BD778">
        <f t="shared" si="97"/>
        <v>-12673.294498156753</v>
      </c>
      <c r="BE778">
        <f t="shared" si="99"/>
        <v>-11146.573131204039</v>
      </c>
      <c r="BF778">
        <f t="shared" si="100"/>
        <v>-9619.8517642513252</v>
      </c>
      <c r="BG778">
        <f t="shared" si="101"/>
        <v>-8093.1303972986098</v>
      </c>
      <c r="BH778">
        <f t="shared" si="102"/>
        <v>-6566.4090303458943</v>
      </c>
      <c r="BI778">
        <f t="shared" si="103"/>
        <v>-5039.6876633931806</v>
      </c>
      <c r="BJ778">
        <f t="shared" si="104"/>
        <v>-3512.9662964404652</v>
      </c>
    </row>
    <row r="779" spans="1:62" x14ac:dyDescent="0.25">
      <c r="A779">
        <v>776</v>
      </c>
      <c r="B779" s="6">
        <v>10829.365750518242</v>
      </c>
      <c r="C779" s="44">
        <v>23179.746730433861</v>
      </c>
      <c r="D779">
        <v>6.0397131940330517</v>
      </c>
      <c r="E779">
        <v>6.6009069575092054</v>
      </c>
      <c r="F779" s="44">
        <v>12350.380979915619</v>
      </c>
      <c r="G779">
        <v>0.56119376347615368</v>
      </c>
      <c r="H779" s="45">
        <f t="shared" si="98"/>
        <v>22007.338255889961</v>
      </c>
      <c r="BD779">
        <f t="shared" si="97"/>
        <v>-569.20071499943833</v>
      </c>
      <c r="BE779">
        <f t="shared" si="99"/>
        <v>2489.7399743910073</v>
      </c>
      <c r="BF779">
        <f t="shared" si="100"/>
        <v>5548.6806637814534</v>
      </c>
      <c r="BG779">
        <f t="shared" si="101"/>
        <v>8607.6213531718986</v>
      </c>
      <c r="BH779">
        <f t="shared" si="102"/>
        <v>11666.562042562346</v>
      </c>
      <c r="BI779">
        <f t="shared" si="103"/>
        <v>14725.502731952791</v>
      </c>
      <c r="BJ779">
        <f t="shared" si="104"/>
        <v>17784.443421343236</v>
      </c>
    </row>
    <row r="780" spans="1:62" x14ac:dyDescent="0.25">
      <c r="A780">
        <v>777</v>
      </c>
      <c r="B780" s="6">
        <v>14917.075637005762</v>
      </c>
      <c r="C780" s="44">
        <v>15887.004340870446</v>
      </c>
      <c r="D780">
        <v>7.3793986068441004</v>
      </c>
      <c r="E780">
        <v>7.7154535621579372</v>
      </c>
      <c r="F780" s="44">
        <v>969.92870386468348</v>
      </c>
      <c r="G780">
        <v>0.33605495531383678</v>
      </c>
      <c r="H780" s="45">
        <f t="shared" si="98"/>
        <v>2886.2205080680369</v>
      </c>
      <c r="BD780">
        <f t="shared" si="97"/>
        <v>-9544.4121625348507</v>
      </c>
      <c r="BE780">
        <f t="shared" si="99"/>
        <v>-6738.4433451540817</v>
      </c>
      <c r="BF780">
        <f t="shared" si="100"/>
        <v>-3932.4745277733127</v>
      </c>
      <c r="BG780">
        <f t="shared" si="101"/>
        <v>-1126.5057103925446</v>
      </c>
      <c r="BH780">
        <f t="shared" si="102"/>
        <v>1679.4631069882234</v>
      </c>
      <c r="BI780">
        <f t="shared" si="103"/>
        <v>4485.4319243689934</v>
      </c>
      <c r="BJ780">
        <f t="shared" si="104"/>
        <v>7291.4007417497596</v>
      </c>
    </row>
    <row r="781" spans="1:62" x14ac:dyDescent="0.25">
      <c r="A781">
        <v>778</v>
      </c>
      <c r="B781" s="6">
        <v>11390.246849403711</v>
      </c>
      <c r="C781" s="44">
        <v>20943.363837359779</v>
      </c>
      <c r="D781">
        <v>8.3372426911322677</v>
      </c>
      <c r="E781">
        <v>8.7929410615595103</v>
      </c>
      <c r="F781" s="44">
        <v>9553.1169879560675</v>
      </c>
      <c r="G781">
        <v>0.45569837042724259</v>
      </c>
      <c r="H781" s="45">
        <f t="shared" si="98"/>
        <v>20963.684770256012</v>
      </c>
      <c r="BD781">
        <f t="shared" si="97"/>
        <v>710.34607270450033</v>
      </c>
      <c r="BE781">
        <f t="shared" si="99"/>
        <v>2390.6208492736841</v>
      </c>
      <c r="BF781">
        <f t="shared" si="100"/>
        <v>4070.895625842868</v>
      </c>
      <c r="BG781">
        <f t="shared" si="101"/>
        <v>5751.1704024120518</v>
      </c>
      <c r="BH781">
        <f t="shared" si="102"/>
        <v>7431.4451789812356</v>
      </c>
      <c r="BI781">
        <f t="shared" si="103"/>
        <v>9111.7199555504194</v>
      </c>
      <c r="BJ781">
        <f t="shared" si="104"/>
        <v>10791.994732119603</v>
      </c>
    </row>
    <row r="782" spans="1:62" x14ac:dyDescent="0.25">
      <c r="A782">
        <v>779</v>
      </c>
      <c r="B782" s="6">
        <v>10977.567677817613</v>
      </c>
      <c r="C782" s="44">
        <v>13622.577571796453</v>
      </c>
      <c r="D782">
        <v>8.2357515843665503</v>
      </c>
      <c r="E782">
        <v>8.5383942062711053</v>
      </c>
      <c r="F782" s="44">
        <v>2645.0098939788404</v>
      </c>
      <c r="G782">
        <v>0.30264262190455504</v>
      </c>
      <c r="H782" s="45">
        <f t="shared" si="98"/>
        <v>8739.7137829879157</v>
      </c>
      <c r="BD782">
        <f t="shared" si="97"/>
        <v>-7274.6251358198551</v>
      </c>
      <c r="BE782">
        <f t="shared" si="99"/>
        <v>-4996.1332836836418</v>
      </c>
      <c r="BF782">
        <f t="shared" si="100"/>
        <v>-2717.6414315474285</v>
      </c>
      <c r="BG782">
        <f t="shared" si="101"/>
        <v>-439.14957941121611</v>
      </c>
      <c r="BH782">
        <f t="shared" si="102"/>
        <v>1839.3422727249981</v>
      </c>
      <c r="BI782">
        <f t="shared" si="103"/>
        <v>4117.8341248612105</v>
      </c>
      <c r="BJ782">
        <f t="shared" si="104"/>
        <v>6396.3259769974229</v>
      </c>
    </row>
    <row r="783" spans="1:62" x14ac:dyDescent="0.25">
      <c r="A783">
        <v>780</v>
      </c>
      <c r="B783" s="6">
        <v>13647.483555231474</v>
      </c>
      <c r="C783" s="44">
        <v>19061.23482447055</v>
      </c>
      <c r="D783">
        <v>8.2505245170057329</v>
      </c>
      <c r="E783">
        <v>8.5889212255455742</v>
      </c>
      <c r="F783" s="44">
        <v>5413.7512692390756</v>
      </c>
      <c r="G783">
        <v>0.33839670853984138</v>
      </c>
      <c r="H783" s="45">
        <f t="shared" si="98"/>
        <v>15998.238554385003</v>
      </c>
      <c r="BD783">
        <f t="shared" si="97"/>
        <v>-1131.7967844560651</v>
      </c>
      <c r="BE783">
        <f t="shared" si="99"/>
        <v>381.41632506671021</v>
      </c>
      <c r="BF783">
        <f t="shared" si="100"/>
        <v>1894.6294345894848</v>
      </c>
      <c r="BG783">
        <f t="shared" si="101"/>
        <v>3407.8425441122608</v>
      </c>
      <c r="BH783">
        <f t="shared" si="102"/>
        <v>4921.0556536350359</v>
      </c>
      <c r="BI783">
        <f t="shared" si="103"/>
        <v>6434.2687631578101</v>
      </c>
      <c r="BJ783">
        <f t="shared" si="104"/>
        <v>7947.4818726805861</v>
      </c>
    </row>
    <row r="784" spans="1:62" x14ac:dyDescent="0.25">
      <c r="A784">
        <v>781</v>
      </c>
      <c r="B784" s="6">
        <v>9872.6795519961233</v>
      </c>
      <c r="C784" s="44">
        <v>19660.5814194452</v>
      </c>
      <c r="D784">
        <v>7.5426915876042946</v>
      </c>
      <c r="E784">
        <v>7.8780564971996041</v>
      </c>
      <c r="F784" s="44">
        <v>9787.9018674490762</v>
      </c>
      <c r="G784">
        <v>0.33536490959530951</v>
      </c>
      <c r="H784" s="45">
        <f t="shared" si="98"/>
        <v>29185.825909038314</v>
      </c>
      <c r="BD784">
        <f t="shared" si="97"/>
        <v>-3721.7677265398688</v>
      </c>
      <c r="BE784">
        <f t="shared" si="99"/>
        <v>-2029.7841838406616</v>
      </c>
      <c r="BF784">
        <f t="shared" si="100"/>
        <v>-337.80064114145443</v>
      </c>
      <c r="BG784">
        <f t="shared" si="101"/>
        <v>1354.1829015577523</v>
      </c>
      <c r="BH784">
        <f t="shared" si="102"/>
        <v>3046.1664442569599</v>
      </c>
      <c r="BI784">
        <f t="shared" si="103"/>
        <v>4738.1499869561667</v>
      </c>
      <c r="BJ784">
        <f t="shared" si="104"/>
        <v>6430.1335296553734</v>
      </c>
    </row>
    <row r="785" spans="1:62" x14ac:dyDescent="0.25">
      <c r="A785">
        <v>782</v>
      </c>
      <c r="B785" s="6">
        <v>13301.572767941285</v>
      </c>
      <c r="C785" s="44">
        <v>22465.314219988581</v>
      </c>
      <c r="D785">
        <v>7.8635949182201195</v>
      </c>
      <c r="E785">
        <v>8.1353919139043853</v>
      </c>
      <c r="F785" s="44">
        <v>9163.7414520472958</v>
      </c>
      <c r="G785">
        <v>0.27179699568426585</v>
      </c>
      <c r="H785" s="45">
        <f t="shared" si="98"/>
        <v>33715.389049746511</v>
      </c>
      <c r="BD785">
        <f t="shared" si="97"/>
        <v>-8111.0773194725289</v>
      </c>
      <c r="BE785">
        <f t="shared" si="99"/>
        <v>-6434.2527714959815</v>
      </c>
      <c r="BF785">
        <f t="shared" si="100"/>
        <v>-4757.4282235194332</v>
      </c>
      <c r="BG785">
        <f t="shared" si="101"/>
        <v>-3080.6036755428859</v>
      </c>
      <c r="BH785">
        <f t="shared" si="102"/>
        <v>-1403.7791275663385</v>
      </c>
      <c r="BI785">
        <f t="shared" si="103"/>
        <v>273.04542041020977</v>
      </c>
      <c r="BJ785">
        <f t="shared" si="104"/>
        <v>1949.8699683867562</v>
      </c>
    </row>
    <row r="786" spans="1:62" x14ac:dyDescent="0.25">
      <c r="A786">
        <v>783</v>
      </c>
      <c r="B786" s="6">
        <v>14559.156985237652</v>
      </c>
      <c r="C786" s="44">
        <v>24020.310980044571</v>
      </c>
      <c r="D786">
        <v>7.4004335106259287</v>
      </c>
      <c r="E786">
        <v>7.7987404260079334</v>
      </c>
      <c r="F786" s="44">
        <v>9461.1539948069185</v>
      </c>
      <c r="G786">
        <v>0.39830691538200469</v>
      </c>
      <c r="H786" s="45">
        <f t="shared" si="98"/>
        <v>23753.426389127584</v>
      </c>
      <c r="BD786">
        <f t="shared" si="97"/>
        <v>-7804.7564736259665</v>
      </c>
      <c r="BE786">
        <f t="shared" si="99"/>
        <v>-6445.7714952046372</v>
      </c>
      <c r="BF786">
        <f t="shared" si="100"/>
        <v>-5086.7865167833079</v>
      </c>
      <c r="BG786">
        <f t="shared" si="101"/>
        <v>-3727.8015383619786</v>
      </c>
      <c r="BH786">
        <f t="shared" si="102"/>
        <v>-2368.8165599406493</v>
      </c>
      <c r="BI786">
        <f t="shared" si="103"/>
        <v>-1009.83158151932</v>
      </c>
      <c r="BJ786">
        <f t="shared" si="104"/>
        <v>349.15339690200926</v>
      </c>
    </row>
    <row r="787" spans="1:62" x14ac:dyDescent="0.25">
      <c r="A787">
        <v>784</v>
      </c>
      <c r="B787" s="6">
        <v>19354.620009789527</v>
      </c>
      <c r="C787" s="44">
        <v>31107.858280407538</v>
      </c>
      <c r="D787">
        <v>7.6163912805958773</v>
      </c>
      <c r="E787">
        <v>7.6897726066155681</v>
      </c>
      <c r="F787" s="44">
        <v>11753.238270618011</v>
      </c>
      <c r="G787">
        <v>7.3381326019690718E-2</v>
      </c>
      <c r="H787" s="45">
        <f t="shared" si="98"/>
        <v>160166.61060968312</v>
      </c>
      <c r="BD787">
        <f t="shared" si="97"/>
        <v>-7469.6194178968954</v>
      </c>
      <c r="BE787">
        <f t="shared" si="99"/>
        <v>-5478.0848409868722</v>
      </c>
      <c r="BF787">
        <f t="shared" si="100"/>
        <v>-3486.5502640768482</v>
      </c>
      <c r="BG787">
        <f t="shared" si="101"/>
        <v>-1495.015687166825</v>
      </c>
      <c r="BH787">
        <f t="shared" si="102"/>
        <v>496.51888974319809</v>
      </c>
      <c r="BI787">
        <f t="shared" si="103"/>
        <v>2488.0534666532221</v>
      </c>
      <c r="BJ787">
        <f t="shared" si="104"/>
        <v>4479.5880435632462</v>
      </c>
    </row>
    <row r="788" spans="1:62" x14ac:dyDescent="0.25">
      <c r="A788">
        <v>785</v>
      </c>
      <c r="B788" s="6">
        <v>7727.4471295574194</v>
      </c>
      <c r="C788" s="44">
        <v>14152.742858621932</v>
      </c>
      <c r="D788">
        <v>7.7805708673666576</v>
      </c>
      <c r="E788">
        <v>8.0078517560304601</v>
      </c>
      <c r="F788" s="44">
        <v>6425.2957290645127</v>
      </c>
      <c r="G788">
        <v>0.22728088866380247</v>
      </c>
      <c r="H788" s="45">
        <f t="shared" si="98"/>
        <v>28270.286018499835</v>
      </c>
      <c r="BD788">
        <f t="shared" si="97"/>
        <v>-11386.331640519556</v>
      </c>
      <c r="BE788">
        <f t="shared" si="99"/>
        <v>-11019.425010421104</v>
      </c>
      <c r="BF788">
        <f t="shared" si="100"/>
        <v>-10652.51838032265</v>
      </c>
      <c r="BG788">
        <f t="shared" si="101"/>
        <v>-10285.611750224196</v>
      </c>
      <c r="BH788">
        <f t="shared" si="102"/>
        <v>-9918.7051201257418</v>
      </c>
      <c r="BI788">
        <f t="shared" si="103"/>
        <v>-9551.7984900272895</v>
      </c>
      <c r="BJ788">
        <f t="shared" si="104"/>
        <v>-9184.8918599288354</v>
      </c>
    </row>
    <row r="789" spans="1:62" x14ac:dyDescent="0.25">
      <c r="A789">
        <v>786</v>
      </c>
      <c r="B789" s="6">
        <v>29584.722804751451</v>
      </c>
      <c r="C789" s="44">
        <v>36334.002029065639</v>
      </c>
      <c r="D789">
        <v>6.5765223235099119</v>
      </c>
      <c r="E789">
        <v>6.9441221879733916</v>
      </c>
      <c r="F789" s="44">
        <v>6749.2792243141885</v>
      </c>
      <c r="G789">
        <v>0.3675998644634797</v>
      </c>
      <c r="H789" s="45">
        <f t="shared" si="98"/>
        <v>18360.39638960399</v>
      </c>
      <c r="BD789">
        <f t="shared" si="97"/>
        <v>-5288.8912857454998</v>
      </c>
      <c r="BE789">
        <f t="shared" si="99"/>
        <v>-4152.4868424264878</v>
      </c>
      <c r="BF789">
        <f t="shared" si="100"/>
        <v>-3016.0823991074758</v>
      </c>
      <c r="BG789">
        <f t="shared" si="101"/>
        <v>-1879.6779557884629</v>
      </c>
      <c r="BH789">
        <f t="shared" si="102"/>
        <v>-743.27351246945091</v>
      </c>
      <c r="BI789">
        <f t="shared" si="103"/>
        <v>393.13093084956108</v>
      </c>
      <c r="BJ789">
        <f t="shared" si="104"/>
        <v>1529.535374168574</v>
      </c>
    </row>
    <row r="790" spans="1:62" x14ac:dyDescent="0.25">
      <c r="A790">
        <v>787</v>
      </c>
      <c r="B790" s="6">
        <v>19376.287711645957</v>
      </c>
      <c r="C790" s="44">
        <v>27802.867896911506</v>
      </c>
      <c r="D790">
        <v>7.8673147950182516</v>
      </c>
      <c r="E790">
        <v>7.9809099264686765</v>
      </c>
      <c r="F790" s="44">
        <v>8426.5801852655495</v>
      </c>
      <c r="G790">
        <v>0.11359513145042488</v>
      </c>
      <c r="H790" s="45">
        <f t="shared" si="98"/>
        <v>74180.821639729096</v>
      </c>
      <c r="BD790">
        <f t="shared" si="97"/>
        <v>-4911.2799019967897</v>
      </c>
      <c r="BE790">
        <f t="shared" si="99"/>
        <v>-3073.2805796793914</v>
      </c>
      <c r="BF790">
        <f t="shared" si="100"/>
        <v>-1235.2812573619931</v>
      </c>
      <c r="BG790">
        <f t="shared" si="101"/>
        <v>602.71806495540568</v>
      </c>
      <c r="BH790">
        <f t="shared" si="102"/>
        <v>2440.7173872728035</v>
      </c>
      <c r="BI790">
        <f t="shared" si="103"/>
        <v>4278.7167095902023</v>
      </c>
      <c r="BJ790">
        <f t="shared" si="104"/>
        <v>6116.7160319076011</v>
      </c>
    </row>
    <row r="791" spans="1:62" x14ac:dyDescent="0.25">
      <c r="A791">
        <v>788</v>
      </c>
      <c r="B791" s="6">
        <v>21948.370277227627</v>
      </c>
      <c r="C791" s="44">
        <v>32938.667475222392</v>
      </c>
      <c r="D791">
        <v>7.1094306006890591</v>
      </c>
      <c r="E791">
        <v>7.3162410261614905</v>
      </c>
      <c r="F791" s="44">
        <v>10990.297197994765</v>
      </c>
      <c r="G791">
        <v>0.20681042547243145</v>
      </c>
      <c r="H791" s="45">
        <f t="shared" si="98"/>
        <v>53141.891531284578</v>
      </c>
      <c r="BD791">
        <f t="shared" si="97"/>
        <v>-7858.6045280134249</v>
      </c>
      <c r="BE791">
        <f t="shared" si="99"/>
        <v>-7290.6288707613003</v>
      </c>
      <c r="BF791">
        <f t="shared" si="100"/>
        <v>-6722.6532135091766</v>
      </c>
      <c r="BG791">
        <f t="shared" si="101"/>
        <v>-6154.6775562570519</v>
      </c>
      <c r="BH791">
        <f t="shared" si="102"/>
        <v>-5586.7018990049273</v>
      </c>
      <c r="BI791">
        <f t="shared" si="103"/>
        <v>-5018.7262417528036</v>
      </c>
      <c r="BJ791">
        <f t="shared" si="104"/>
        <v>-4450.7505845006781</v>
      </c>
    </row>
    <row r="792" spans="1:62" x14ac:dyDescent="0.25">
      <c r="A792">
        <v>789</v>
      </c>
      <c r="B792" s="6">
        <v>23640.845548126996</v>
      </c>
      <c r="C792" s="44">
        <v>19974.171942967088</v>
      </c>
      <c r="D792">
        <v>7.5895300314771168</v>
      </c>
      <c r="E792">
        <v>8.3765347030216866</v>
      </c>
      <c r="F792" s="44">
        <v>-3666.6736051599073</v>
      </c>
      <c r="G792">
        <v>0.78700467154456977</v>
      </c>
      <c r="H792" s="45">
        <f t="shared" si="98"/>
        <v>-4659.0239394179453</v>
      </c>
      <c r="BD792">
        <f t="shared" si="97"/>
        <v>-9956.2450706326072</v>
      </c>
      <c r="BE792">
        <f t="shared" si="99"/>
        <v>-8922.192943270451</v>
      </c>
      <c r="BF792">
        <f t="shared" si="100"/>
        <v>-7888.140815908293</v>
      </c>
      <c r="BG792">
        <f t="shared" si="101"/>
        <v>-6854.0886885461359</v>
      </c>
      <c r="BH792">
        <f t="shared" si="102"/>
        <v>-5820.0365611839788</v>
      </c>
      <c r="BI792">
        <f t="shared" si="103"/>
        <v>-4785.9844338218218</v>
      </c>
      <c r="BJ792">
        <f t="shared" si="104"/>
        <v>-3751.9323064596647</v>
      </c>
    </row>
    <row r="793" spans="1:62" x14ac:dyDescent="0.25">
      <c r="A793">
        <v>790</v>
      </c>
      <c r="B793" s="6">
        <v>14393.768921799245</v>
      </c>
      <c r="C793" s="44">
        <v>20235.319581801836</v>
      </c>
      <c r="D793">
        <v>8.0349942884304095</v>
      </c>
      <c r="E793">
        <v>8.602277205219762</v>
      </c>
      <c r="F793" s="44">
        <v>5841.550660002591</v>
      </c>
      <c r="G793">
        <v>0.5672829167893525</v>
      </c>
      <c r="H793" s="45">
        <f t="shared" si="98"/>
        <v>10297.42036489302</v>
      </c>
      <c r="BD793">
        <f t="shared" si="97"/>
        <v>7601.6969628827555</v>
      </c>
      <c r="BE793">
        <f t="shared" si="99"/>
        <v>11536.720320605604</v>
      </c>
      <c r="BF793">
        <f t="shared" si="100"/>
        <v>15471.743678328454</v>
      </c>
      <c r="BG793">
        <f t="shared" si="101"/>
        <v>19406.7670360513</v>
      </c>
      <c r="BH793">
        <f t="shared" si="102"/>
        <v>23341.79039377415</v>
      </c>
      <c r="BI793">
        <f t="shared" si="103"/>
        <v>27276.813751497</v>
      </c>
      <c r="BJ793">
        <f t="shared" si="104"/>
        <v>31211.83710921985</v>
      </c>
    </row>
    <row r="794" spans="1:62" x14ac:dyDescent="0.25">
      <c r="A794">
        <v>791</v>
      </c>
      <c r="B794" s="6">
        <v>13583.006728083898</v>
      </c>
      <c r="C794" s="44">
        <v>27100.492842732696</v>
      </c>
      <c r="D794">
        <v>5.8308239552478218</v>
      </c>
      <c r="E794">
        <v>6.1358455360975963</v>
      </c>
      <c r="F794" s="44">
        <v>13517.486114648798</v>
      </c>
      <c r="G794">
        <v>0.30502158084977449</v>
      </c>
      <c r="H794" s="45">
        <f t="shared" si="98"/>
        <v>44316.490908576947</v>
      </c>
      <c r="BD794">
        <f t="shared" ref="BD794:BD857" si="105">($BD$3*G793)-F793</f>
        <v>-3005.1360760558287</v>
      </c>
      <c r="BE794">
        <f t="shared" si="99"/>
        <v>-168.72149210906628</v>
      </c>
      <c r="BF794">
        <f t="shared" si="100"/>
        <v>2667.6930918376966</v>
      </c>
      <c r="BG794">
        <f t="shared" si="101"/>
        <v>5504.1076757844585</v>
      </c>
      <c r="BH794">
        <f t="shared" si="102"/>
        <v>8340.5222597312222</v>
      </c>
      <c r="BI794">
        <f t="shared" si="103"/>
        <v>11176.936843677984</v>
      </c>
      <c r="BJ794">
        <f t="shared" si="104"/>
        <v>14013.351427624748</v>
      </c>
    </row>
    <row r="795" spans="1:62" x14ac:dyDescent="0.25">
      <c r="A795">
        <v>792</v>
      </c>
      <c r="B795" s="6">
        <v>21249.867300489954</v>
      </c>
      <c r="C795" s="44">
        <v>26091.105788474877</v>
      </c>
      <c r="D795">
        <v>7.5657270328138031</v>
      </c>
      <c r="E795">
        <v>7.8520712424548771</v>
      </c>
      <c r="F795" s="44">
        <v>4841.2384879849233</v>
      </c>
      <c r="G795">
        <v>0.28634420964107399</v>
      </c>
      <c r="H795" s="45">
        <f t="shared" si="98"/>
        <v>16907.059144144408</v>
      </c>
      <c r="BD795">
        <f t="shared" si="105"/>
        <v>-11992.378210399926</v>
      </c>
      <c r="BE795">
        <f t="shared" si="99"/>
        <v>-10467.270306151053</v>
      </c>
      <c r="BF795">
        <f t="shared" si="100"/>
        <v>-8942.1624019021801</v>
      </c>
      <c r="BG795">
        <f t="shared" si="101"/>
        <v>-7417.0544976533083</v>
      </c>
      <c r="BH795">
        <f t="shared" si="102"/>
        <v>-5891.9465934044365</v>
      </c>
      <c r="BI795">
        <f t="shared" si="103"/>
        <v>-4366.8386891555638</v>
      </c>
      <c r="BJ795">
        <f t="shared" si="104"/>
        <v>-2841.730784906691</v>
      </c>
    </row>
    <row r="796" spans="1:62" x14ac:dyDescent="0.25">
      <c r="A796">
        <v>793</v>
      </c>
      <c r="B796" s="6">
        <v>18550.184475610298</v>
      </c>
      <c r="C796" s="44">
        <v>21957.369060085402</v>
      </c>
      <c r="D796">
        <v>6.452281199257202</v>
      </c>
      <c r="E796">
        <v>6.550986018691435</v>
      </c>
      <c r="F796" s="44">
        <v>3407.1845844751042</v>
      </c>
      <c r="G796">
        <v>9.8704819434233038E-2</v>
      </c>
      <c r="H796" s="45">
        <f t="shared" si="98"/>
        <v>34518.928295545986</v>
      </c>
      <c r="BD796">
        <f t="shared" si="105"/>
        <v>-3409.5174397795536</v>
      </c>
      <c r="BE796">
        <f t="shared" si="99"/>
        <v>-1977.7963915741834</v>
      </c>
      <c r="BF796">
        <f t="shared" si="100"/>
        <v>-546.07534336881326</v>
      </c>
      <c r="BG796">
        <f t="shared" si="101"/>
        <v>885.64570483655643</v>
      </c>
      <c r="BH796">
        <f t="shared" si="102"/>
        <v>2317.3667530419261</v>
      </c>
      <c r="BI796">
        <f t="shared" si="103"/>
        <v>3749.0878012472967</v>
      </c>
      <c r="BJ796">
        <f t="shared" si="104"/>
        <v>5180.8088494526655</v>
      </c>
    </row>
    <row r="797" spans="1:62" x14ac:dyDescent="0.25">
      <c r="A797">
        <v>794</v>
      </c>
      <c r="B797" s="6">
        <v>10839.669682993899</v>
      </c>
      <c r="C797" s="44">
        <v>19028.930105011499</v>
      </c>
      <c r="D797">
        <v>8.237788161999509</v>
      </c>
      <c r="E797">
        <v>8.7360509628909693</v>
      </c>
      <c r="F797" s="44">
        <v>8189.2604220175999</v>
      </c>
      <c r="G797">
        <v>0.49826280089146024</v>
      </c>
      <c r="H797" s="45">
        <f t="shared" si="98"/>
        <v>16435.624749360966</v>
      </c>
      <c r="BD797">
        <f t="shared" si="105"/>
        <v>-2913.6604873039391</v>
      </c>
      <c r="BE797">
        <f t="shared" si="99"/>
        <v>-2420.1363901327741</v>
      </c>
      <c r="BF797">
        <f t="shared" si="100"/>
        <v>-1926.6122929616085</v>
      </c>
      <c r="BG797">
        <f t="shared" si="101"/>
        <v>-1433.0881957904435</v>
      </c>
      <c r="BH797">
        <f t="shared" si="102"/>
        <v>-939.56409861927841</v>
      </c>
      <c r="BI797">
        <f t="shared" si="103"/>
        <v>-446.04000144811289</v>
      </c>
      <c r="BJ797">
        <f t="shared" si="104"/>
        <v>47.484095723052178</v>
      </c>
    </row>
    <row r="798" spans="1:62" x14ac:dyDescent="0.25">
      <c r="A798">
        <v>795</v>
      </c>
      <c r="B798" s="6">
        <v>25640.234536500553</v>
      </c>
      <c r="C798" s="44">
        <v>22744.13280386565</v>
      </c>
      <c r="D798">
        <v>5.7459516469367076</v>
      </c>
      <c r="E798">
        <v>6.5260462355254916</v>
      </c>
      <c r="F798" s="44">
        <v>-2896.1017326349029</v>
      </c>
      <c r="G798">
        <v>0.780094588588784</v>
      </c>
      <c r="H798" s="45">
        <f t="shared" si="98"/>
        <v>-3712.5007338841347</v>
      </c>
      <c r="BD798">
        <f t="shared" si="105"/>
        <v>-5697.9464175602989</v>
      </c>
      <c r="BE798">
        <f t="shared" si="99"/>
        <v>-3206.6324131029978</v>
      </c>
      <c r="BF798">
        <f t="shared" si="100"/>
        <v>-715.31840864569585</v>
      </c>
      <c r="BG798">
        <f t="shared" si="101"/>
        <v>1775.9955958116043</v>
      </c>
      <c r="BH798">
        <f t="shared" si="102"/>
        <v>4267.3096002689053</v>
      </c>
      <c r="BI798">
        <f t="shared" si="103"/>
        <v>6758.6236047262082</v>
      </c>
      <c r="BJ798">
        <f t="shared" si="104"/>
        <v>9249.9376091835074</v>
      </c>
    </row>
    <row r="799" spans="1:62" x14ac:dyDescent="0.25">
      <c r="A799">
        <v>796</v>
      </c>
      <c r="B799" s="6">
        <v>25576.574752307668</v>
      </c>
      <c r="C799" s="44">
        <v>28111.190989391114</v>
      </c>
      <c r="D799">
        <v>7.5620849866011746</v>
      </c>
      <c r="E799">
        <v>8.0063777613972302</v>
      </c>
      <c r="F799" s="44">
        <v>2534.6162370834463</v>
      </c>
      <c r="G799">
        <v>0.44429277479605567</v>
      </c>
      <c r="H799" s="45">
        <f t="shared" si="98"/>
        <v>5704.8333460901194</v>
      </c>
      <c r="BD799">
        <f t="shared" si="105"/>
        <v>6796.5746755788223</v>
      </c>
      <c r="BE799">
        <f t="shared" si="99"/>
        <v>10697.047618522742</v>
      </c>
      <c r="BF799">
        <f t="shared" si="100"/>
        <v>14597.520561466663</v>
      </c>
      <c r="BG799">
        <f t="shared" si="101"/>
        <v>18497.99350441058</v>
      </c>
      <c r="BH799">
        <f t="shared" si="102"/>
        <v>22398.466447354502</v>
      </c>
      <c r="BI799">
        <f t="shared" si="103"/>
        <v>26298.939390298423</v>
      </c>
      <c r="BJ799">
        <f t="shared" si="104"/>
        <v>30199.412333242344</v>
      </c>
    </row>
    <row r="800" spans="1:62" x14ac:dyDescent="0.25">
      <c r="A800">
        <v>797</v>
      </c>
      <c r="B800" s="6">
        <v>11265.795169677023</v>
      </c>
      <c r="C800" s="44">
        <v>23091.600080681543</v>
      </c>
      <c r="D800">
        <v>7.1130524845697698</v>
      </c>
      <c r="E800">
        <v>7.3250512258349749</v>
      </c>
      <c r="F800" s="44">
        <v>11825.804911004519</v>
      </c>
      <c r="G800">
        <v>0.21199874126520513</v>
      </c>
      <c r="H800" s="45">
        <f t="shared" si="98"/>
        <v>55782.429840990109</v>
      </c>
      <c r="BD800">
        <f t="shared" si="105"/>
        <v>-313.15236310316777</v>
      </c>
      <c r="BE800">
        <f t="shared" si="99"/>
        <v>1908.3115108771108</v>
      </c>
      <c r="BF800">
        <f t="shared" si="100"/>
        <v>4129.7753848573884</v>
      </c>
      <c r="BG800">
        <f t="shared" si="101"/>
        <v>6351.2392588376679</v>
      </c>
      <c r="BH800">
        <f t="shared" si="102"/>
        <v>8572.7031328179455</v>
      </c>
      <c r="BI800">
        <f t="shared" si="103"/>
        <v>10794.167006798223</v>
      </c>
      <c r="BJ800">
        <f t="shared" si="104"/>
        <v>13015.630880778503</v>
      </c>
    </row>
    <row r="801" spans="1:62" x14ac:dyDescent="0.25">
      <c r="A801">
        <v>798</v>
      </c>
      <c r="B801" s="6">
        <v>10635.416522973819</v>
      </c>
      <c r="C801" s="44">
        <v>23083.352606563469</v>
      </c>
      <c r="D801">
        <v>5.2705668255906231</v>
      </c>
      <c r="E801">
        <v>5.6928266433982673</v>
      </c>
      <c r="F801" s="44">
        <v>12447.93608358965</v>
      </c>
      <c r="G801">
        <v>0.42225981780764421</v>
      </c>
      <c r="H801" s="45">
        <f t="shared" si="98"/>
        <v>29479.328978586756</v>
      </c>
      <c r="BD801">
        <f t="shared" si="105"/>
        <v>-10765.811204678494</v>
      </c>
      <c r="BE801">
        <f t="shared" si="99"/>
        <v>-9705.8174983524677</v>
      </c>
      <c r="BF801">
        <f t="shared" si="100"/>
        <v>-8645.8237920264437</v>
      </c>
      <c r="BG801">
        <f t="shared" si="101"/>
        <v>-7585.8300857004169</v>
      </c>
      <c r="BH801">
        <f t="shared" si="102"/>
        <v>-6525.8363793743911</v>
      </c>
      <c r="BI801">
        <f t="shared" si="103"/>
        <v>-5465.8426730483661</v>
      </c>
      <c r="BJ801">
        <f t="shared" si="104"/>
        <v>-4405.8489667223403</v>
      </c>
    </row>
    <row r="802" spans="1:62" x14ac:dyDescent="0.25">
      <c r="A802">
        <v>799</v>
      </c>
      <c r="B802" s="6">
        <v>31135.970575585925</v>
      </c>
      <c r="C802" s="44">
        <v>38653.193026780267</v>
      </c>
      <c r="D802">
        <v>7.0275285083952745</v>
      </c>
      <c r="E802">
        <v>7.4017106875839298</v>
      </c>
      <c r="F802" s="44">
        <v>7517.2224511943423</v>
      </c>
      <c r="G802">
        <v>0.37418217918865526</v>
      </c>
      <c r="H802" s="45">
        <f t="shared" si="98"/>
        <v>20089.739355022324</v>
      </c>
      <c r="BD802">
        <f t="shared" si="105"/>
        <v>-10336.636994551429</v>
      </c>
      <c r="BE802">
        <f t="shared" si="99"/>
        <v>-8225.3379055132064</v>
      </c>
      <c r="BF802">
        <f t="shared" si="100"/>
        <v>-6114.0388164749866</v>
      </c>
      <c r="BG802">
        <f t="shared" si="101"/>
        <v>-4002.739727436765</v>
      </c>
      <c r="BH802">
        <f t="shared" si="102"/>
        <v>-1891.4406383985443</v>
      </c>
      <c r="BI802">
        <f t="shared" si="103"/>
        <v>219.85845063967645</v>
      </c>
      <c r="BJ802">
        <f t="shared" si="104"/>
        <v>2331.1575396778971</v>
      </c>
    </row>
    <row r="803" spans="1:62" x14ac:dyDescent="0.25">
      <c r="A803">
        <v>800</v>
      </c>
      <c r="B803" s="6">
        <v>37589.3126629178</v>
      </c>
      <c r="C803" s="44">
        <v>33424.455142361534</v>
      </c>
      <c r="D803">
        <v>7.002268012508166</v>
      </c>
      <c r="E803">
        <v>7.0901573485557492</v>
      </c>
      <c r="F803" s="44">
        <v>-4164.8575205562665</v>
      </c>
      <c r="G803">
        <v>8.78893360475832E-2</v>
      </c>
      <c r="H803" s="45">
        <f t="shared" si="98"/>
        <v>-47387.518302577875</v>
      </c>
      <c r="BD803">
        <f t="shared" si="105"/>
        <v>-5646.3115552510662</v>
      </c>
      <c r="BE803">
        <f t="shared" si="99"/>
        <v>-3775.4006593077897</v>
      </c>
      <c r="BF803">
        <f t="shared" si="100"/>
        <v>-1904.4897633645132</v>
      </c>
      <c r="BG803">
        <f t="shared" si="101"/>
        <v>-33.578867421237192</v>
      </c>
      <c r="BH803">
        <f t="shared" si="102"/>
        <v>1837.3320285220398</v>
      </c>
      <c r="BI803">
        <f t="shared" si="103"/>
        <v>3708.2429244653158</v>
      </c>
      <c r="BJ803">
        <f t="shared" si="104"/>
        <v>5579.1538204085919</v>
      </c>
    </row>
    <row r="804" spans="1:62" x14ac:dyDescent="0.25">
      <c r="A804">
        <v>801</v>
      </c>
      <c r="B804" s="6">
        <v>21814.140600474686</v>
      </c>
      <c r="C804" s="44">
        <v>33960.372464560882</v>
      </c>
      <c r="D804">
        <v>6.2763763305682945</v>
      </c>
      <c r="E804">
        <v>6.3505422826792923</v>
      </c>
      <c r="F804" s="44">
        <v>12146.231864086196</v>
      </c>
      <c r="G804">
        <v>7.4165952110997857E-2</v>
      </c>
      <c r="H804" s="45">
        <f t="shared" si="98"/>
        <v>163770.99623703296</v>
      </c>
      <c r="BD804">
        <f t="shared" si="105"/>
        <v>4604.3042007941822</v>
      </c>
      <c r="BE804">
        <f t="shared" si="99"/>
        <v>5043.7508810320987</v>
      </c>
      <c r="BF804">
        <f t="shared" si="100"/>
        <v>5483.1975612700144</v>
      </c>
      <c r="BG804">
        <f t="shared" si="101"/>
        <v>5922.6442415079309</v>
      </c>
      <c r="BH804">
        <f t="shared" si="102"/>
        <v>6362.0909217458466</v>
      </c>
      <c r="BI804">
        <f t="shared" si="103"/>
        <v>6801.5376019837622</v>
      </c>
      <c r="BJ804">
        <f t="shared" si="104"/>
        <v>7240.9842822216779</v>
      </c>
    </row>
    <row r="805" spans="1:62" x14ac:dyDescent="0.25">
      <c r="A805">
        <v>802</v>
      </c>
      <c r="B805" s="6">
        <v>21633.319436193633</v>
      </c>
      <c r="C805" s="44">
        <v>25266.776681173411</v>
      </c>
      <c r="D805">
        <v>6.3958505031803945</v>
      </c>
      <c r="E805">
        <v>6.6065496228608467</v>
      </c>
      <c r="F805" s="44">
        <v>3633.4572449797779</v>
      </c>
      <c r="G805">
        <v>0.21069911968045218</v>
      </c>
      <c r="H805" s="45">
        <f t="shared" si="98"/>
        <v>17244.767090106052</v>
      </c>
      <c r="BD805">
        <f t="shared" si="105"/>
        <v>-11775.402103531207</v>
      </c>
      <c r="BE805">
        <f t="shared" si="99"/>
        <v>-11404.572342976217</v>
      </c>
      <c r="BF805">
        <f t="shared" si="100"/>
        <v>-11033.742582421228</v>
      </c>
      <c r="BG805">
        <f t="shared" si="101"/>
        <v>-10662.912821866239</v>
      </c>
      <c r="BH805">
        <f t="shared" si="102"/>
        <v>-10292.083061311248</v>
      </c>
      <c r="BI805">
        <f t="shared" si="103"/>
        <v>-9921.2533007562597</v>
      </c>
      <c r="BJ805">
        <f t="shared" si="104"/>
        <v>-9550.423540201271</v>
      </c>
    </row>
    <row r="806" spans="1:62" x14ac:dyDescent="0.25">
      <c r="A806">
        <v>803</v>
      </c>
      <c r="B806" s="6">
        <v>18196.676525767925</v>
      </c>
      <c r="C806" s="44">
        <v>18742.502731054079</v>
      </c>
      <c r="D806">
        <v>8.651700153610177</v>
      </c>
      <c r="E806">
        <v>9.0465517307188392</v>
      </c>
      <c r="F806" s="44">
        <v>545.82620528615371</v>
      </c>
      <c r="G806">
        <v>0.39485157710866226</v>
      </c>
      <c r="H806" s="45">
        <f t="shared" si="98"/>
        <v>1382.3579211282815</v>
      </c>
      <c r="BD806">
        <f t="shared" si="105"/>
        <v>-2579.9616465775171</v>
      </c>
      <c r="BE806">
        <f t="shared" si="99"/>
        <v>-1526.4660481752562</v>
      </c>
      <c r="BF806">
        <f t="shared" si="100"/>
        <v>-472.97044977299493</v>
      </c>
      <c r="BG806">
        <f t="shared" si="101"/>
        <v>580.52514862926546</v>
      </c>
      <c r="BH806">
        <f t="shared" si="102"/>
        <v>1634.0207470315263</v>
      </c>
      <c r="BI806">
        <f t="shared" si="103"/>
        <v>2687.516345433788</v>
      </c>
      <c r="BJ806">
        <f t="shared" si="104"/>
        <v>3741.0119438360489</v>
      </c>
    </row>
    <row r="807" spans="1:62" x14ac:dyDescent="0.25">
      <c r="A807">
        <v>804</v>
      </c>
      <c r="B807" s="6">
        <v>17937.505152469446</v>
      </c>
      <c r="C807" s="44">
        <v>20033.748053591211</v>
      </c>
      <c r="D807">
        <v>6.2801420847868972</v>
      </c>
      <c r="E807">
        <v>6.5807148538103242</v>
      </c>
      <c r="F807" s="44">
        <v>2096.2429011217646</v>
      </c>
      <c r="G807">
        <v>0.300572769023427</v>
      </c>
      <c r="H807" s="45">
        <f t="shared" si="98"/>
        <v>6974.1610590092441</v>
      </c>
      <c r="BD807">
        <f t="shared" si="105"/>
        <v>1428.4316802571575</v>
      </c>
      <c r="BE807">
        <f t="shared" si="99"/>
        <v>3402.6895658004687</v>
      </c>
      <c r="BF807">
        <f t="shared" si="100"/>
        <v>5376.9474513437799</v>
      </c>
      <c r="BG807">
        <f t="shared" si="101"/>
        <v>7351.2053368870911</v>
      </c>
      <c r="BH807">
        <f t="shared" si="102"/>
        <v>9325.4632224304023</v>
      </c>
      <c r="BI807">
        <f t="shared" si="103"/>
        <v>11299.721107973714</v>
      </c>
      <c r="BJ807">
        <f t="shared" si="104"/>
        <v>13273.978993517025</v>
      </c>
    </row>
    <row r="808" spans="1:62" x14ac:dyDescent="0.25">
      <c r="A808">
        <v>805</v>
      </c>
      <c r="B808" s="6">
        <v>16031.571185932404</v>
      </c>
      <c r="C808" s="44">
        <v>24927.652591598213</v>
      </c>
      <c r="D808">
        <v>6.84623084377096</v>
      </c>
      <c r="E808">
        <v>7.601574810325288</v>
      </c>
      <c r="F808" s="44">
        <v>8896.0814056658091</v>
      </c>
      <c r="G808">
        <v>0.75534396655432801</v>
      </c>
      <c r="H808" s="45">
        <f t="shared" si="98"/>
        <v>11777.523617812547</v>
      </c>
      <c r="BD808">
        <f t="shared" si="105"/>
        <v>-593.37905600462955</v>
      </c>
      <c r="BE808">
        <f t="shared" si="99"/>
        <v>909.4847891125055</v>
      </c>
      <c r="BF808">
        <f t="shared" si="100"/>
        <v>2412.3486342296401</v>
      </c>
      <c r="BG808">
        <f t="shared" si="101"/>
        <v>3915.2124793467756</v>
      </c>
      <c r="BH808">
        <f t="shared" si="102"/>
        <v>5418.0763244639102</v>
      </c>
      <c r="BI808">
        <f t="shared" si="103"/>
        <v>6920.9401695810448</v>
      </c>
      <c r="BJ808">
        <f t="shared" si="104"/>
        <v>8423.8040146981803</v>
      </c>
    </row>
    <row r="809" spans="1:62" x14ac:dyDescent="0.25">
      <c r="A809">
        <v>806</v>
      </c>
      <c r="B809" s="6">
        <v>19889.95333585843</v>
      </c>
      <c r="C809" s="44">
        <v>29590.925289683521</v>
      </c>
      <c r="D809">
        <v>8.0760967206007699</v>
      </c>
      <c r="E809">
        <v>8.3008487664705193</v>
      </c>
      <c r="F809" s="44">
        <v>9700.9719538250902</v>
      </c>
      <c r="G809">
        <v>0.2247520458697494</v>
      </c>
      <c r="H809" s="45">
        <f t="shared" si="98"/>
        <v>43162.997321266193</v>
      </c>
      <c r="BD809">
        <f t="shared" si="105"/>
        <v>-5119.3615728941695</v>
      </c>
      <c r="BE809">
        <f t="shared" si="99"/>
        <v>-1342.641740122529</v>
      </c>
      <c r="BF809">
        <f t="shared" si="100"/>
        <v>2434.0780926491116</v>
      </c>
      <c r="BG809">
        <f t="shared" si="101"/>
        <v>6210.7979254207512</v>
      </c>
      <c r="BH809">
        <f t="shared" si="102"/>
        <v>9987.5177581923926</v>
      </c>
      <c r="BI809">
        <f t="shared" si="103"/>
        <v>13764.237590964032</v>
      </c>
      <c r="BJ809">
        <f t="shared" si="104"/>
        <v>17540.957423735672</v>
      </c>
    </row>
    <row r="810" spans="1:62" x14ac:dyDescent="0.25">
      <c r="A810">
        <v>807</v>
      </c>
      <c r="B810" s="6">
        <v>14396.057711861708</v>
      </c>
      <c r="C810" s="44">
        <v>21584.445499306454</v>
      </c>
      <c r="D810">
        <v>8.0982796788241647</v>
      </c>
      <c r="E810">
        <v>8.4478487703486138</v>
      </c>
      <c r="F810" s="44">
        <v>7188.3877874447462</v>
      </c>
      <c r="G810">
        <v>0.34956909152444915</v>
      </c>
      <c r="H810" s="45">
        <f t="shared" si="98"/>
        <v>20563.568009106963</v>
      </c>
      <c r="BD810">
        <f t="shared" si="105"/>
        <v>-8577.2117244763431</v>
      </c>
      <c r="BE810">
        <f t="shared" si="99"/>
        <v>-7453.451495127596</v>
      </c>
      <c r="BF810">
        <f t="shared" si="100"/>
        <v>-6329.6912657788489</v>
      </c>
      <c r="BG810">
        <f t="shared" si="101"/>
        <v>-5205.9310364301018</v>
      </c>
      <c r="BH810">
        <f t="shared" si="102"/>
        <v>-4082.1708070813556</v>
      </c>
      <c r="BI810">
        <f t="shared" si="103"/>
        <v>-2958.4105777326085</v>
      </c>
      <c r="BJ810">
        <f t="shared" si="104"/>
        <v>-1834.6503483838615</v>
      </c>
    </row>
    <row r="811" spans="1:62" x14ac:dyDescent="0.25">
      <c r="A811">
        <v>808</v>
      </c>
      <c r="B811" s="6">
        <v>20205.345387194073</v>
      </c>
      <c r="C811" s="44">
        <v>22994.727577281115</v>
      </c>
      <c r="D811">
        <v>7.1189464434281682</v>
      </c>
      <c r="E811">
        <v>7.368301181802436</v>
      </c>
      <c r="F811" s="44">
        <v>2789.3821900870425</v>
      </c>
      <c r="G811">
        <v>0.2493547383742678</v>
      </c>
      <c r="H811" s="45">
        <f t="shared" si="98"/>
        <v>11186.401382516873</v>
      </c>
      <c r="BD811">
        <f t="shared" si="105"/>
        <v>-5440.5423298225005</v>
      </c>
      <c r="BE811">
        <f t="shared" si="99"/>
        <v>-3692.6968722002548</v>
      </c>
      <c r="BF811">
        <f t="shared" si="100"/>
        <v>-1944.8514145780091</v>
      </c>
      <c r="BG811">
        <f t="shared" si="101"/>
        <v>-197.00595695576339</v>
      </c>
      <c r="BH811">
        <f t="shared" si="102"/>
        <v>1550.8395006664832</v>
      </c>
      <c r="BI811">
        <f t="shared" si="103"/>
        <v>3298.684958288728</v>
      </c>
      <c r="BJ811">
        <f t="shared" si="104"/>
        <v>5046.5304159109746</v>
      </c>
    </row>
    <row r="812" spans="1:62" x14ac:dyDescent="0.25">
      <c r="A812">
        <v>809</v>
      </c>
      <c r="B812" s="6">
        <v>17534.935929726926</v>
      </c>
      <c r="C812" s="44">
        <v>25927.68151729853</v>
      </c>
      <c r="D812">
        <v>7.8183077258673848</v>
      </c>
      <c r="E812">
        <v>8.122052036603149</v>
      </c>
      <c r="F812" s="44">
        <v>8392.7455875716041</v>
      </c>
      <c r="G812">
        <v>0.30374431073576424</v>
      </c>
      <c r="H812" s="45">
        <f t="shared" si="98"/>
        <v>27630.955678615788</v>
      </c>
      <c r="BD812">
        <f t="shared" si="105"/>
        <v>-1542.6084982157035</v>
      </c>
      <c r="BE812">
        <f t="shared" si="99"/>
        <v>-295.83480634436455</v>
      </c>
      <c r="BF812">
        <f t="shared" si="100"/>
        <v>950.93888552697445</v>
      </c>
      <c r="BG812">
        <f t="shared" si="101"/>
        <v>2197.7125773983134</v>
      </c>
      <c r="BH812">
        <f t="shared" si="102"/>
        <v>3444.4862692696524</v>
      </c>
      <c r="BI812">
        <f t="shared" si="103"/>
        <v>4691.2599611409914</v>
      </c>
      <c r="BJ812">
        <f t="shared" si="104"/>
        <v>5938.0336530123313</v>
      </c>
    </row>
    <row r="813" spans="1:62" x14ac:dyDescent="0.25">
      <c r="A813">
        <v>810</v>
      </c>
      <c r="B813" s="6">
        <v>14910.842522512699</v>
      </c>
      <c r="C813" s="44">
        <v>28123.354218987668</v>
      </c>
      <c r="D813">
        <v>6.5619419413036475</v>
      </c>
      <c r="E813">
        <v>7.3296282843752154</v>
      </c>
      <c r="F813" s="44">
        <v>13212.511696474969</v>
      </c>
      <c r="G813">
        <v>0.76768634307156791</v>
      </c>
      <c r="H813" s="45">
        <f t="shared" si="98"/>
        <v>17210.820298835544</v>
      </c>
      <c r="BD813">
        <f t="shared" si="105"/>
        <v>-6874.0240338927833</v>
      </c>
      <c r="BE813">
        <f t="shared" si="99"/>
        <v>-5355.3024802139616</v>
      </c>
      <c r="BF813">
        <f t="shared" si="100"/>
        <v>-3836.5809265351409</v>
      </c>
      <c r="BG813">
        <f t="shared" si="101"/>
        <v>-2317.8593728563192</v>
      </c>
      <c r="BH813">
        <f t="shared" si="102"/>
        <v>-799.13781917749839</v>
      </c>
      <c r="BI813">
        <f t="shared" si="103"/>
        <v>719.5837345013224</v>
      </c>
      <c r="BJ813">
        <f t="shared" si="104"/>
        <v>2238.305288180145</v>
      </c>
    </row>
    <row r="814" spans="1:62" x14ac:dyDescent="0.25">
      <c r="A814">
        <v>811</v>
      </c>
      <c r="B814" s="6">
        <v>26013.68386612902</v>
      </c>
      <c r="C814" s="44">
        <v>15578.7051497509</v>
      </c>
      <c r="D814">
        <v>7.5772220014539196</v>
      </c>
      <c r="E814">
        <v>8.3689286189755894</v>
      </c>
      <c r="F814" s="44">
        <v>-10434.97871637812</v>
      </c>
      <c r="G814">
        <v>0.79170661752166982</v>
      </c>
      <c r="H814" s="45">
        <f t="shared" si="98"/>
        <v>-13180.360610150519</v>
      </c>
      <c r="BD814">
        <f t="shared" si="105"/>
        <v>-9374.0799811171291</v>
      </c>
      <c r="BE814">
        <f t="shared" si="99"/>
        <v>-5535.6482657592896</v>
      </c>
      <c r="BF814">
        <f t="shared" si="100"/>
        <v>-1697.2165504014501</v>
      </c>
      <c r="BG814">
        <f t="shared" si="101"/>
        <v>2141.2151649563893</v>
      </c>
      <c r="BH814">
        <f t="shared" si="102"/>
        <v>5979.6468803142307</v>
      </c>
      <c r="BI814">
        <f t="shared" si="103"/>
        <v>9818.0785956720683</v>
      </c>
      <c r="BJ814">
        <f t="shared" si="104"/>
        <v>13656.51031102991</v>
      </c>
    </row>
    <row r="815" spans="1:62" x14ac:dyDescent="0.25">
      <c r="A815">
        <v>812</v>
      </c>
      <c r="B815" s="6">
        <v>15886.363876301411</v>
      </c>
      <c r="C815" s="44">
        <v>16343.10762398616</v>
      </c>
      <c r="D815">
        <v>6.9396049916583777</v>
      </c>
      <c r="E815">
        <v>7.0903382700228379</v>
      </c>
      <c r="F815" s="44">
        <v>456.74374768474809</v>
      </c>
      <c r="G815">
        <v>0.15073327836446015</v>
      </c>
      <c r="H815" s="45">
        <f t="shared" si="98"/>
        <v>3030.1453842221945</v>
      </c>
      <c r="BD815">
        <f t="shared" si="105"/>
        <v>14393.511803986468</v>
      </c>
      <c r="BE815">
        <f t="shared" si="99"/>
        <v>18352.044891594818</v>
      </c>
      <c r="BF815">
        <f t="shared" si="100"/>
        <v>22310.577979203168</v>
      </c>
      <c r="BG815">
        <f t="shared" si="101"/>
        <v>26269.111066811514</v>
      </c>
      <c r="BH815">
        <f t="shared" si="102"/>
        <v>30227.644154419868</v>
      </c>
      <c r="BI815">
        <f t="shared" si="103"/>
        <v>34186.177242028214</v>
      </c>
      <c r="BJ815">
        <f t="shared" si="104"/>
        <v>38144.71032963656</v>
      </c>
    </row>
    <row r="816" spans="1:62" x14ac:dyDescent="0.25">
      <c r="A816">
        <v>813</v>
      </c>
      <c r="B816" s="6">
        <v>28446.711664654311</v>
      </c>
      <c r="C816" s="44">
        <v>26761.4479330801</v>
      </c>
      <c r="D816">
        <v>8.6888916159509151</v>
      </c>
      <c r="E816">
        <v>9.2507491543001166</v>
      </c>
      <c r="F816" s="44">
        <v>-1685.2637315742104</v>
      </c>
      <c r="G816">
        <v>0.56185753834920149</v>
      </c>
      <c r="H816" s="45">
        <f t="shared" si="98"/>
        <v>-2999.4502459212317</v>
      </c>
      <c r="BD816">
        <f t="shared" si="105"/>
        <v>296.92264413755265</v>
      </c>
      <c r="BE816">
        <f t="shared" si="99"/>
        <v>1050.5890359598534</v>
      </c>
      <c r="BF816">
        <f t="shared" si="100"/>
        <v>1804.2554277821541</v>
      </c>
      <c r="BG816">
        <f t="shared" si="101"/>
        <v>2557.9218196044549</v>
      </c>
      <c r="BH816">
        <f t="shared" si="102"/>
        <v>3311.5882114267556</v>
      </c>
      <c r="BI816">
        <f t="shared" si="103"/>
        <v>4065.2546032490563</v>
      </c>
      <c r="BJ816">
        <f t="shared" si="104"/>
        <v>4818.9209950713575</v>
      </c>
    </row>
    <row r="817" spans="1:62" x14ac:dyDescent="0.25">
      <c r="A817">
        <v>814</v>
      </c>
      <c r="B817" s="6">
        <v>16562.114803886172</v>
      </c>
      <c r="C817" s="44">
        <v>24515.863288603337</v>
      </c>
      <c r="D817">
        <v>8.1126760218761351</v>
      </c>
      <c r="E817">
        <v>8.6428445473427171</v>
      </c>
      <c r="F817" s="44">
        <v>7953.7484847171654</v>
      </c>
      <c r="G817">
        <v>0.530168525466582</v>
      </c>
      <c r="H817" s="45">
        <f t="shared" si="98"/>
        <v>15002.302291931346</v>
      </c>
      <c r="BD817">
        <f t="shared" si="105"/>
        <v>4494.5514233202175</v>
      </c>
      <c r="BE817">
        <f t="shared" si="99"/>
        <v>7303.8391150662255</v>
      </c>
      <c r="BF817">
        <f t="shared" si="100"/>
        <v>10113.126806812234</v>
      </c>
      <c r="BG817">
        <f t="shared" si="101"/>
        <v>12922.414498558241</v>
      </c>
      <c r="BH817">
        <f t="shared" si="102"/>
        <v>15731.702190304248</v>
      </c>
      <c r="BI817">
        <f t="shared" si="103"/>
        <v>18540.989882050257</v>
      </c>
      <c r="BJ817">
        <f t="shared" si="104"/>
        <v>21350.277573796262</v>
      </c>
    </row>
    <row r="818" spans="1:62" x14ac:dyDescent="0.25">
      <c r="A818">
        <v>815</v>
      </c>
      <c r="B818" s="6">
        <v>15966.928642351242</v>
      </c>
      <c r="C818" s="44">
        <v>23306.858791260536</v>
      </c>
      <c r="D818">
        <v>5.7324593722499868</v>
      </c>
      <c r="E818">
        <v>5.9284913337661465</v>
      </c>
      <c r="F818" s="44">
        <v>7339.9301489092941</v>
      </c>
      <c r="G818">
        <v>0.19603196151615965</v>
      </c>
      <c r="H818" s="45">
        <f t="shared" si="98"/>
        <v>37442.51749633305</v>
      </c>
      <c r="BD818">
        <f t="shared" si="105"/>
        <v>-5302.9058573842558</v>
      </c>
      <c r="BE818">
        <f t="shared" si="99"/>
        <v>-2652.0632300513453</v>
      </c>
      <c r="BF818">
        <f t="shared" si="100"/>
        <v>-1.2206027184356572</v>
      </c>
      <c r="BG818">
        <f t="shared" si="101"/>
        <v>2649.6220246144749</v>
      </c>
      <c r="BH818">
        <f t="shared" si="102"/>
        <v>5300.4646519473845</v>
      </c>
      <c r="BI818">
        <f t="shared" si="103"/>
        <v>7951.3072792802941</v>
      </c>
      <c r="BJ818">
        <f t="shared" si="104"/>
        <v>10602.149906613206</v>
      </c>
    </row>
    <row r="819" spans="1:62" x14ac:dyDescent="0.25">
      <c r="A819">
        <v>816</v>
      </c>
      <c r="B819" s="6">
        <v>14521.557717092212</v>
      </c>
      <c r="C819" s="44">
        <v>27470.279642895464</v>
      </c>
      <c r="D819">
        <v>6.9680271702566037</v>
      </c>
      <c r="E819">
        <v>7.2196070702315414</v>
      </c>
      <c r="F819" s="44">
        <v>12948.721925803253</v>
      </c>
      <c r="G819">
        <v>0.25157989997493768</v>
      </c>
      <c r="H819" s="45">
        <f t="shared" si="98"/>
        <v>51469.620295950517</v>
      </c>
      <c r="BD819">
        <f t="shared" si="105"/>
        <v>-6359.7703413284962</v>
      </c>
      <c r="BE819">
        <f t="shared" si="99"/>
        <v>-5379.6105337476974</v>
      </c>
      <c r="BF819">
        <f t="shared" si="100"/>
        <v>-4399.4507261668996</v>
      </c>
      <c r="BG819">
        <f t="shared" si="101"/>
        <v>-3419.2909185861013</v>
      </c>
      <c r="BH819">
        <f t="shared" si="102"/>
        <v>-2439.131111005303</v>
      </c>
      <c r="BI819">
        <f t="shared" si="103"/>
        <v>-1458.9713034245051</v>
      </c>
      <c r="BJ819">
        <f t="shared" si="104"/>
        <v>-478.81149584370633</v>
      </c>
    </row>
    <row r="820" spans="1:62" x14ac:dyDescent="0.25">
      <c r="A820">
        <v>817</v>
      </c>
      <c r="B820" s="6">
        <v>14695.38291613802</v>
      </c>
      <c r="C820" s="44">
        <v>19340.165398317426</v>
      </c>
      <c r="D820">
        <v>6.5950184879344391</v>
      </c>
      <c r="E820">
        <v>6.9484096418888486</v>
      </c>
      <c r="F820" s="44">
        <v>4644.7824821794056</v>
      </c>
      <c r="G820">
        <v>0.35339115395440945</v>
      </c>
      <c r="H820" s="45">
        <f t="shared" si="98"/>
        <v>13143.459959890855</v>
      </c>
      <c r="BD820">
        <f t="shared" si="105"/>
        <v>-11690.822425928563</v>
      </c>
      <c r="BE820">
        <f t="shared" si="99"/>
        <v>-10432.922926053876</v>
      </c>
      <c r="BF820">
        <f t="shared" si="100"/>
        <v>-9175.0234261791884</v>
      </c>
      <c r="BG820">
        <f t="shared" si="101"/>
        <v>-7917.123926304499</v>
      </c>
      <c r="BH820">
        <f t="shared" si="102"/>
        <v>-6659.2244264298106</v>
      </c>
      <c r="BI820">
        <f t="shared" si="103"/>
        <v>-5401.3249265551221</v>
      </c>
      <c r="BJ820">
        <f t="shared" si="104"/>
        <v>-4143.4254266804346</v>
      </c>
    </row>
    <row r="821" spans="1:62" x14ac:dyDescent="0.25">
      <c r="A821">
        <v>818</v>
      </c>
      <c r="B821" s="6">
        <v>11153.322745615005</v>
      </c>
      <c r="C821" s="44">
        <v>26123.012995202345</v>
      </c>
      <c r="D821">
        <v>7.0636304855507115</v>
      </c>
      <c r="E821">
        <v>7.5886479614059299</v>
      </c>
      <c r="F821" s="44">
        <v>14969.69024958734</v>
      </c>
      <c r="G821">
        <v>0.52501747585521841</v>
      </c>
      <c r="H821" s="45">
        <f t="shared" si="98"/>
        <v>28512.746599915965</v>
      </c>
      <c r="BD821">
        <f t="shared" si="105"/>
        <v>-2877.8267124073582</v>
      </c>
      <c r="BE821">
        <f t="shared" si="99"/>
        <v>-1110.8709426353112</v>
      </c>
      <c r="BF821">
        <f t="shared" si="100"/>
        <v>656.08482713673584</v>
      </c>
      <c r="BG821">
        <f t="shared" si="101"/>
        <v>2423.0405969087833</v>
      </c>
      <c r="BH821">
        <f t="shared" si="102"/>
        <v>4189.9963666808308</v>
      </c>
      <c r="BI821">
        <f t="shared" si="103"/>
        <v>5956.9521364528773</v>
      </c>
      <c r="BJ821">
        <f t="shared" si="104"/>
        <v>7723.9079062249257</v>
      </c>
    </row>
    <row r="822" spans="1:62" x14ac:dyDescent="0.25">
      <c r="A822">
        <v>819</v>
      </c>
      <c r="B822" s="6">
        <v>4642.1429624054008</v>
      </c>
      <c r="C822" s="44">
        <v>20683.588320999741</v>
      </c>
      <c r="D822">
        <v>6.203973882858679</v>
      </c>
      <c r="E822">
        <v>6.6115522689631154</v>
      </c>
      <c r="F822" s="44">
        <v>16041.445358594341</v>
      </c>
      <c r="G822">
        <v>0.40757838610443642</v>
      </c>
      <c r="H822" s="45">
        <f t="shared" si="98"/>
        <v>39357.939246768445</v>
      </c>
      <c r="BD822">
        <f t="shared" si="105"/>
        <v>-12344.602870311248</v>
      </c>
      <c r="BE822">
        <f t="shared" si="99"/>
        <v>-9719.5154910351557</v>
      </c>
      <c r="BF822">
        <f t="shared" si="100"/>
        <v>-7094.4281117590635</v>
      </c>
      <c r="BG822">
        <f t="shared" si="101"/>
        <v>-4469.3407324829714</v>
      </c>
      <c r="BH822">
        <f t="shared" si="102"/>
        <v>-1844.2533532068792</v>
      </c>
      <c r="BI822">
        <f t="shared" si="103"/>
        <v>780.834026069213</v>
      </c>
      <c r="BJ822">
        <f t="shared" si="104"/>
        <v>3405.9214053453034</v>
      </c>
    </row>
    <row r="823" spans="1:62" x14ac:dyDescent="0.25">
      <c r="A823">
        <v>820</v>
      </c>
      <c r="B823" s="6">
        <v>23329.310956900081</v>
      </c>
      <c r="C823" s="44">
        <v>25755.647060107083</v>
      </c>
      <c r="D823">
        <v>8.370065375426142</v>
      </c>
      <c r="E823">
        <v>8.7054212473401993</v>
      </c>
      <c r="F823" s="44">
        <v>2426.3361032070025</v>
      </c>
      <c r="G823">
        <v>0.33535587191405725</v>
      </c>
      <c r="H823" s="45">
        <f t="shared" si="98"/>
        <v>7235.1084516832543</v>
      </c>
      <c r="BD823">
        <f t="shared" si="105"/>
        <v>-14003.553428072159</v>
      </c>
      <c r="BE823">
        <f t="shared" si="99"/>
        <v>-11965.661497549976</v>
      </c>
      <c r="BF823">
        <f t="shared" si="100"/>
        <v>-9927.7695670277935</v>
      </c>
      <c r="BG823">
        <f t="shared" si="101"/>
        <v>-7889.8776365056128</v>
      </c>
      <c r="BH823">
        <f t="shared" si="102"/>
        <v>-5851.9857059834303</v>
      </c>
      <c r="BI823">
        <f t="shared" si="103"/>
        <v>-3814.0937754612478</v>
      </c>
      <c r="BJ823">
        <f t="shared" si="104"/>
        <v>-1776.2018449390671</v>
      </c>
    </row>
    <row r="824" spans="1:62" x14ac:dyDescent="0.25">
      <c r="A824">
        <v>821</v>
      </c>
      <c r="B824" s="6">
        <v>19373.465116284027</v>
      </c>
      <c r="C824" s="44">
        <v>34848.484997815642</v>
      </c>
      <c r="D824">
        <v>6.8287722383403224</v>
      </c>
      <c r="E824">
        <v>6.9343881552282953</v>
      </c>
      <c r="F824" s="44">
        <v>15475.019881531614</v>
      </c>
      <c r="G824">
        <v>0.10561591688797289</v>
      </c>
      <c r="H824" s="45">
        <f t="shared" si="98"/>
        <v>146521.66394527457</v>
      </c>
      <c r="BD824">
        <f t="shared" si="105"/>
        <v>-749.55674363671619</v>
      </c>
      <c r="BE824">
        <f t="shared" si="99"/>
        <v>927.22261593357007</v>
      </c>
      <c r="BF824">
        <f t="shared" si="100"/>
        <v>2604.0019755038566</v>
      </c>
      <c r="BG824">
        <f t="shared" si="101"/>
        <v>4280.7813350741426</v>
      </c>
      <c r="BH824">
        <f t="shared" si="102"/>
        <v>5957.5606946444295</v>
      </c>
      <c r="BI824">
        <f t="shared" si="103"/>
        <v>7634.3400542147156</v>
      </c>
      <c r="BJ824">
        <f t="shared" si="104"/>
        <v>9311.1194137850016</v>
      </c>
    </row>
    <row r="825" spans="1:62" x14ac:dyDescent="0.25">
      <c r="A825">
        <v>822</v>
      </c>
      <c r="B825" s="6">
        <v>14446.351732404666</v>
      </c>
      <c r="C825" s="44">
        <v>23013.526609777764</v>
      </c>
      <c r="D825">
        <v>6.4975621134839008</v>
      </c>
      <c r="E825">
        <v>6.9343736250675292</v>
      </c>
      <c r="F825" s="44">
        <v>8567.1748773730978</v>
      </c>
      <c r="G825">
        <v>0.43681151158362841</v>
      </c>
      <c r="H825" s="45">
        <f t="shared" si="98"/>
        <v>19612.978710916814</v>
      </c>
      <c r="BD825">
        <f t="shared" si="105"/>
        <v>-14946.940297091751</v>
      </c>
      <c r="BE825">
        <f t="shared" si="99"/>
        <v>-14418.860712651885</v>
      </c>
      <c r="BF825">
        <f t="shared" si="100"/>
        <v>-13890.78112821202</v>
      </c>
      <c r="BG825">
        <f t="shared" si="101"/>
        <v>-13362.701543772157</v>
      </c>
      <c r="BH825">
        <f t="shared" si="102"/>
        <v>-12834.621959332293</v>
      </c>
      <c r="BI825">
        <f t="shared" si="103"/>
        <v>-12306.542374892428</v>
      </c>
      <c r="BJ825">
        <f t="shared" si="104"/>
        <v>-11778.462790452562</v>
      </c>
    </row>
    <row r="826" spans="1:62" x14ac:dyDescent="0.25">
      <c r="A826">
        <v>823</v>
      </c>
      <c r="B826" s="6">
        <v>18134.166673273787</v>
      </c>
      <c r="C826" s="44">
        <v>33001.70599772389</v>
      </c>
      <c r="D826">
        <v>6.4786905523829876</v>
      </c>
      <c r="E826">
        <v>7.0748080979840067</v>
      </c>
      <c r="F826" s="44">
        <v>14867.539324450103</v>
      </c>
      <c r="G826">
        <v>0.59611754560101904</v>
      </c>
      <c r="H826" s="45">
        <f t="shared" si="98"/>
        <v>24940.616886993852</v>
      </c>
      <c r="BD826">
        <f t="shared" si="105"/>
        <v>-6383.1173194549556</v>
      </c>
      <c r="BE826">
        <f t="shared" si="99"/>
        <v>-4199.0597615368133</v>
      </c>
      <c r="BF826">
        <f t="shared" si="100"/>
        <v>-2015.002203618672</v>
      </c>
      <c r="BG826">
        <f t="shared" si="101"/>
        <v>169.05535429947122</v>
      </c>
      <c r="BH826">
        <f t="shared" si="102"/>
        <v>2353.1129122176117</v>
      </c>
      <c r="BI826">
        <f t="shared" si="103"/>
        <v>4537.1704701357539</v>
      </c>
      <c r="BJ826">
        <f t="shared" si="104"/>
        <v>6721.2280280538962</v>
      </c>
    </row>
    <row r="827" spans="1:62" x14ac:dyDescent="0.25">
      <c r="A827">
        <v>824</v>
      </c>
      <c r="B827" s="6">
        <v>14803.448685331681</v>
      </c>
      <c r="C827" s="44">
        <v>23274.607453594148</v>
      </c>
      <c r="D827">
        <v>7.1173871007142715</v>
      </c>
      <c r="E827">
        <v>7.5133510095605329</v>
      </c>
      <c r="F827" s="44">
        <v>8471.1587682624668</v>
      </c>
      <c r="G827">
        <v>0.39596390884626143</v>
      </c>
      <c r="H827" s="45">
        <f t="shared" si="98"/>
        <v>21393.764883636184</v>
      </c>
      <c r="BD827">
        <f t="shared" si="105"/>
        <v>-11886.951596445007</v>
      </c>
      <c r="BE827">
        <f t="shared" si="99"/>
        <v>-8906.363868439912</v>
      </c>
      <c r="BF827">
        <f t="shared" si="100"/>
        <v>-5925.7761404348166</v>
      </c>
      <c r="BG827">
        <f t="shared" si="101"/>
        <v>-2945.1884124297212</v>
      </c>
      <c r="BH827">
        <f t="shared" si="102"/>
        <v>35.399315575372384</v>
      </c>
      <c r="BI827">
        <f t="shared" si="103"/>
        <v>3015.9870435804696</v>
      </c>
      <c r="BJ827">
        <f t="shared" si="104"/>
        <v>5996.574771585565</v>
      </c>
    </row>
    <row r="828" spans="1:62" x14ac:dyDescent="0.25">
      <c r="A828">
        <v>825</v>
      </c>
      <c r="B828" s="6">
        <v>11104.327739390417</v>
      </c>
      <c r="C828" s="44">
        <v>20056.106951361609</v>
      </c>
      <c r="D828">
        <v>6.0283270507189588</v>
      </c>
      <c r="E828">
        <v>6.2964116703687685</v>
      </c>
      <c r="F828" s="44">
        <v>8951.7792119711921</v>
      </c>
      <c r="G828">
        <v>0.26808461964980967</v>
      </c>
      <c r="H828" s="45">
        <f t="shared" si="98"/>
        <v>33391.618003541618</v>
      </c>
      <c r="BD828">
        <f t="shared" si="105"/>
        <v>-6491.3392240311596</v>
      </c>
      <c r="BE828">
        <f t="shared" si="99"/>
        <v>-4511.5196797998524</v>
      </c>
      <c r="BF828">
        <f t="shared" si="100"/>
        <v>-2531.7001355685452</v>
      </c>
      <c r="BG828">
        <f t="shared" si="101"/>
        <v>-551.880591337238</v>
      </c>
      <c r="BH828">
        <f t="shared" si="102"/>
        <v>1427.9389528940683</v>
      </c>
      <c r="BI828">
        <f t="shared" si="103"/>
        <v>3407.7584971253764</v>
      </c>
      <c r="BJ828">
        <f t="shared" si="104"/>
        <v>5387.5780413566827</v>
      </c>
    </row>
    <row r="829" spans="1:62" x14ac:dyDescent="0.25">
      <c r="A829">
        <v>826</v>
      </c>
      <c r="B829" s="6">
        <v>9785.2230168916412</v>
      </c>
      <c r="C829" s="44">
        <v>22071.065100674703</v>
      </c>
      <c r="D829">
        <v>5.8888058287338811</v>
      </c>
      <c r="E829">
        <v>6.142262135271336</v>
      </c>
      <c r="F829" s="44">
        <v>12285.842083783062</v>
      </c>
      <c r="G829">
        <v>0.25345630653745488</v>
      </c>
      <c r="H829" s="45">
        <f t="shared" si="98"/>
        <v>48473.215173154524</v>
      </c>
      <c r="BD829">
        <f t="shared" si="105"/>
        <v>-7611.3561137221441</v>
      </c>
      <c r="BE829">
        <f t="shared" si="99"/>
        <v>-6270.933015473096</v>
      </c>
      <c r="BF829">
        <f t="shared" si="100"/>
        <v>-4930.5099172240471</v>
      </c>
      <c r="BG829">
        <f t="shared" si="101"/>
        <v>-3590.086818974999</v>
      </c>
      <c r="BH829">
        <f t="shared" si="102"/>
        <v>-2249.66372072595</v>
      </c>
      <c r="BI829">
        <f t="shared" si="103"/>
        <v>-909.24062247690199</v>
      </c>
      <c r="BJ829">
        <f t="shared" si="104"/>
        <v>431.18247577214606</v>
      </c>
    </row>
    <row r="830" spans="1:62" x14ac:dyDescent="0.25">
      <c r="A830">
        <v>827</v>
      </c>
      <c r="B830" s="6">
        <v>13931.366214609092</v>
      </c>
      <c r="C830" s="44">
        <v>21162.239829779639</v>
      </c>
      <c r="D830">
        <v>7.898862656383848</v>
      </c>
      <c r="E830">
        <v>8.377246723615464</v>
      </c>
      <c r="F830" s="44">
        <v>7230.8736151705471</v>
      </c>
      <c r="G830">
        <v>0.47838406723161597</v>
      </c>
      <c r="H830" s="45">
        <f t="shared" si="98"/>
        <v>15115.205773919773</v>
      </c>
      <c r="BD830">
        <f t="shared" si="105"/>
        <v>-11018.560551095787</v>
      </c>
      <c r="BE830">
        <f t="shared" si="99"/>
        <v>-9751.2790184085134</v>
      </c>
      <c r="BF830">
        <f t="shared" si="100"/>
        <v>-8483.9974857212383</v>
      </c>
      <c r="BG830">
        <f t="shared" si="101"/>
        <v>-7216.7159530339641</v>
      </c>
      <c r="BH830">
        <f t="shared" si="102"/>
        <v>-5949.4344203466899</v>
      </c>
      <c r="BI830">
        <f t="shared" si="103"/>
        <v>-4682.1528876594157</v>
      </c>
      <c r="BJ830">
        <f t="shared" si="104"/>
        <v>-3414.8713549721415</v>
      </c>
    </row>
    <row r="831" spans="1:62" x14ac:dyDescent="0.25">
      <c r="A831">
        <v>828</v>
      </c>
      <c r="B831" s="6">
        <v>17691.7336662382</v>
      </c>
      <c r="C831" s="44">
        <v>17463.030714752877</v>
      </c>
      <c r="D831">
        <v>6.8351372445355514</v>
      </c>
      <c r="E831">
        <v>7.2438509944914982</v>
      </c>
      <c r="F831" s="44">
        <v>-228.70295148532387</v>
      </c>
      <c r="G831">
        <v>0.40871374995594678</v>
      </c>
      <c r="H831" s="45">
        <f t="shared" si="98"/>
        <v>-559.56754944010231</v>
      </c>
      <c r="BD831">
        <f t="shared" si="105"/>
        <v>-4838.9532790124667</v>
      </c>
      <c r="BE831">
        <f t="shared" si="99"/>
        <v>-2447.0329428543873</v>
      </c>
      <c r="BF831">
        <f t="shared" si="100"/>
        <v>-55.112606696307921</v>
      </c>
      <c r="BG831">
        <f t="shared" si="101"/>
        <v>2336.8077294617724</v>
      </c>
      <c r="BH831">
        <f t="shared" si="102"/>
        <v>4728.7280656198527</v>
      </c>
      <c r="BI831">
        <f t="shared" si="103"/>
        <v>7120.6484017779312</v>
      </c>
      <c r="BJ831">
        <f t="shared" si="104"/>
        <v>9512.5687379360115</v>
      </c>
    </row>
    <row r="832" spans="1:62" x14ac:dyDescent="0.25">
      <c r="A832">
        <v>829</v>
      </c>
      <c r="B832" s="6">
        <v>8326.8973960905878</v>
      </c>
      <c r="C832" s="44">
        <v>21701.252778865233</v>
      </c>
      <c r="D832">
        <v>7.26647193551808</v>
      </c>
      <c r="E832">
        <v>7.520372422323585</v>
      </c>
      <c r="F832" s="44">
        <v>13374.355382774645</v>
      </c>
      <c r="G832">
        <v>0.25390048680550503</v>
      </c>
      <c r="H832" s="45">
        <f t="shared" si="98"/>
        <v>52675.579913400405</v>
      </c>
      <c r="BD832">
        <f t="shared" si="105"/>
        <v>2272.2717012650578</v>
      </c>
      <c r="BE832">
        <f t="shared" si="99"/>
        <v>4315.8404510447917</v>
      </c>
      <c r="BF832">
        <f t="shared" si="100"/>
        <v>6359.4092008245252</v>
      </c>
      <c r="BG832">
        <f t="shared" si="101"/>
        <v>8402.9779506042596</v>
      </c>
      <c r="BH832">
        <f t="shared" si="102"/>
        <v>10446.546700383993</v>
      </c>
      <c r="BI832">
        <f t="shared" si="103"/>
        <v>12490.115450163727</v>
      </c>
      <c r="BJ832">
        <f t="shared" si="104"/>
        <v>14533.684199943462</v>
      </c>
    </row>
    <row r="833" spans="1:62" x14ac:dyDescent="0.25">
      <c r="A833">
        <v>830</v>
      </c>
      <c r="B833" s="6">
        <v>14843.878888848358</v>
      </c>
      <c r="C833" s="44">
        <v>20835.731176618974</v>
      </c>
      <c r="D833">
        <v>6.60116986999323</v>
      </c>
      <c r="E833">
        <v>6.7477577700534646</v>
      </c>
      <c r="F833" s="44">
        <v>5991.8522877706164</v>
      </c>
      <c r="G833">
        <v>0.14658790006023459</v>
      </c>
      <c r="H833" s="45">
        <f t="shared" si="98"/>
        <v>40875.490305192296</v>
      </c>
      <c r="BD833">
        <f t="shared" si="105"/>
        <v>-12104.852948747121</v>
      </c>
      <c r="BE833">
        <f t="shared" si="99"/>
        <v>-10835.350514719596</v>
      </c>
      <c r="BF833">
        <f t="shared" si="100"/>
        <v>-9565.8480806920707</v>
      </c>
      <c r="BG833">
        <f t="shared" si="101"/>
        <v>-8296.3456466645439</v>
      </c>
      <c r="BH833">
        <f t="shared" si="102"/>
        <v>-7026.8432126370199</v>
      </c>
      <c r="BI833">
        <f t="shared" si="103"/>
        <v>-5757.3407786094949</v>
      </c>
      <c r="BJ833">
        <f t="shared" si="104"/>
        <v>-4487.8383445819691</v>
      </c>
    </row>
    <row r="834" spans="1:62" x14ac:dyDescent="0.25">
      <c r="A834">
        <v>831</v>
      </c>
      <c r="B834" s="6">
        <v>7834.449009424884</v>
      </c>
      <c r="C834" s="44">
        <v>17393.800305005723</v>
      </c>
      <c r="D834">
        <v>6.2302742333836463</v>
      </c>
      <c r="E834">
        <v>6.5662130039935951</v>
      </c>
      <c r="F834" s="44">
        <v>9559.3512955808401</v>
      </c>
      <c r="G834">
        <v>0.33593877060994881</v>
      </c>
      <c r="H834" s="45">
        <f t="shared" si="98"/>
        <v>28455.635764292281</v>
      </c>
      <c r="BD834">
        <f t="shared" si="105"/>
        <v>-5258.9127874694432</v>
      </c>
      <c r="BE834">
        <f t="shared" si="99"/>
        <v>-4525.97328716827</v>
      </c>
      <c r="BF834">
        <f t="shared" si="100"/>
        <v>-3793.0337868670977</v>
      </c>
      <c r="BG834">
        <f t="shared" si="101"/>
        <v>-3060.0942865659244</v>
      </c>
      <c r="BH834">
        <f t="shared" si="102"/>
        <v>-2327.1547862647517</v>
      </c>
      <c r="BI834">
        <f t="shared" si="103"/>
        <v>-1594.2152859635789</v>
      </c>
      <c r="BJ834">
        <f t="shared" si="104"/>
        <v>-861.27578566240572</v>
      </c>
    </row>
    <row r="835" spans="1:62" x14ac:dyDescent="0.25">
      <c r="A835">
        <v>832</v>
      </c>
      <c r="B835" s="6">
        <v>11379.688063091306</v>
      </c>
      <c r="C835" s="44">
        <v>17875.11220669857</v>
      </c>
      <c r="D835">
        <v>7.930029467433906</v>
      </c>
      <c r="E835">
        <v>8.1932589972798731</v>
      </c>
      <c r="F835" s="44">
        <v>6495.4241436072643</v>
      </c>
      <c r="G835">
        <v>0.26322952984596704</v>
      </c>
      <c r="H835" s="45">
        <f t="shared" si="98"/>
        <v>24675.894636168538</v>
      </c>
      <c r="BD835">
        <f t="shared" si="105"/>
        <v>-7879.6574425310955</v>
      </c>
      <c r="BE835">
        <f t="shared" si="99"/>
        <v>-6199.9635894813518</v>
      </c>
      <c r="BF835">
        <f t="shared" si="100"/>
        <v>-4520.2697364316082</v>
      </c>
      <c r="BG835">
        <f t="shared" si="101"/>
        <v>-2840.5758833818636</v>
      </c>
      <c r="BH835">
        <f t="shared" si="102"/>
        <v>-1160.882030332119</v>
      </c>
      <c r="BI835">
        <f t="shared" si="103"/>
        <v>518.81182271762373</v>
      </c>
      <c r="BJ835">
        <f t="shared" si="104"/>
        <v>2198.5056757673683</v>
      </c>
    </row>
    <row r="836" spans="1:62" x14ac:dyDescent="0.25">
      <c r="A836">
        <v>833</v>
      </c>
      <c r="B836" s="6">
        <v>20850.837108972657</v>
      </c>
      <c r="C836" s="44">
        <v>26786.7619858732</v>
      </c>
      <c r="D836">
        <v>6.8687339159072041</v>
      </c>
      <c r="E836">
        <v>7.5243835965564756</v>
      </c>
      <c r="F836" s="44">
        <v>5935.9248769005426</v>
      </c>
      <c r="G836">
        <v>0.65564968064927154</v>
      </c>
      <c r="H836" s="45">
        <f t="shared" ref="H836:H899" si="106">F836/G836</f>
        <v>9053.5007521430689</v>
      </c>
      <c r="BD836">
        <f t="shared" si="105"/>
        <v>-5179.2764943774291</v>
      </c>
      <c r="BE836">
        <f t="shared" si="99"/>
        <v>-3863.1288451475939</v>
      </c>
      <c r="BF836">
        <f t="shared" si="100"/>
        <v>-2546.9811959177587</v>
      </c>
      <c r="BG836">
        <f t="shared" si="101"/>
        <v>-1230.8335466879234</v>
      </c>
      <c r="BH836">
        <f t="shared" si="102"/>
        <v>85.31410254191178</v>
      </c>
      <c r="BI836">
        <f t="shared" si="103"/>
        <v>1401.461751771747</v>
      </c>
      <c r="BJ836">
        <f t="shared" si="104"/>
        <v>2717.6094010015822</v>
      </c>
    </row>
    <row r="837" spans="1:62" x14ac:dyDescent="0.25">
      <c r="A837">
        <v>834</v>
      </c>
      <c r="B837" s="6">
        <v>9550.5642404216433</v>
      </c>
      <c r="C837" s="44">
        <v>24763.227999575982</v>
      </c>
      <c r="D837">
        <v>6.3688313041607918</v>
      </c>
      <c r="E837">
        <v>6.7945260323739625</v>
      </c>
      <c r="F837" s="44">
        <v>15212.663759154339</v>
      </c>
      <c r="G837">
        <v>0.42569472821317067</v>
      </c>
      <c r="H837" s="45">
        <f t="shared" si="106"/>
        <v>35736.086803349965</v>
      </c>
      <c r="BD837">
        <f t="shared" si="105"/>
        <v>-2657.676473654185</v>
      </c>
      <c r="BE837">
        <f t="shared" ref="BE837:BE900" si="107">($BE$3*G836)-F836</f>
        <v>620.57192959217264</v>
      </c>
      <c r="BF837">
        <f t="shared" ref="BF837:BF900" si="108">($BF$3*G836)-F836</f>
        <v>3898.8203328385298</v>
      </c>
      <c r="BG837">
        <f t="shared" ref="BG837:BG900" si="109">($BG$3*G836)-F836</f>
        <v>7177.0687360848879</v>
      </c>
      <c r="BH837">
        <f t="shared" ref="BH837:BH900" si="110">($BH$3*G836)-F836</f>
        <v>10455.317139331244</v>
      </c>
      <c r="BI837">
        <f t="shared" ref="BI837:BI900" si="111">($BI$3*G836)-F836</f>
        <v>13733.565542577602</v>
      </c>
      <c r="BJ837">
        <f t="shared" ref="BJ837:BJ900" si="112">($BJ$3*G836)-F836</f>
        <v>17011.81394582396</v>
      </c>
    </row>
    <row r="838" spans="1:62" x14ac:dyDescent="0.25">
      <c r="A838">
        <v>835</v>
      </c>
      <c r="B838" s="6">
        <v>17361.711152540171</v>
      </c>
      <c r="C838" s="44">
        <v>29924.212303920718</v>
      </c>
      <c r="D838">
        <v>6.9053157933776417</v>
      </c>
      <c r="E838">
        <v>7.1635569659280822</v>
      </c>
      <c r="F838" s="44">
        <v>12562.501151380548</v>
      </c>
      <c r="G838">
        <v>0.25824117255044055</v>
      </c>
      <c r="H838" s="45">
        <f t="shared" si="106"/>
        <v>48646.391384111288</v>
      </c>
      <c r="BD838">
        <f t="shared" si="105"/>
        <v>-13084.190118088485</v>
      </c>
      <c r="BE838">
        <f t="shared" si="107"/>
        <v>-10955.716477022632</v>
      </c>
      <c r="BF838">
        <f t="shared" si="108"/>
        <v>-8827.2428359567784</v>
      </c>
      <c r="BG838">
        <f t="shared" si="109"/>
        <v>-6698.7691948909251</v>
      </c>
      <c r="BH838">
        <f t="shared" si="110"/>
        <v>-4570.2955538250717</v>
      </c>
      <c r="BI838">
        <f t="shared" si="111"/>
        <v>-2441.8219127592183</v>
      </c>
      <c r="BJ838">
        <f t="shared" si="112"/>
        <v>-313.34827169336495</v>
      </c>
    </row>
    <row r="839" spans="1:62" x14ac:dyDescent="0.25">
      <c r="A839">
        <v>836</v>
      </c>
      <c r="B839" s="6">
        <v>4181.4983195485902</v>
      </c>
      <c r="C839" s="44">
        <v>13655.973573470244</v>
      </c>
      <c r="D839">
        <v>7.0460846293577193</v>
      </c>
      <c r="E839">
        <v>7.632342726725974</v>
      </c>
      <c r="F839" s="44">
        <v>9474.4752539216533</v>
      </c>
      <c r="G839">
        <v>0.58625809736825474</v>
      </c>
      <c r="H839" s="45">
        <f t="shared" si="106"/>
        <v>16160.928602015223</v>
      </c>
      <c r="BD839">
        <f t="shared" si="105"/>
        <v>-11271.295288628346</v>
      </c>
      <c r="BE839">
        <f t="shared" si="107"/>
        <v>-9980.0894258761418</v>
      </c>
      <c r="BF839">
        <f t="shared" si="108"/>
        <v>-8688.8835631239399</v>
      </c>
      <c r="BG839">
        <f t="shared" si="109"/>
        <v>-7397.677700371737</v>
      </c>
      <c r="BH839">
        <f t="shared" si="110"/>
        <v>-6106.4718376195342</v>
      </c>
      <c r="BI839">
        <f t="shared" si="111"/>
        <v>-4815.2659748673314</v>
      </c>
      <c r="BJ839">
        <f t="shared" si="112"/>
        <v>-3524.0601121151285</v>
      </c>
    </row>
    <row r="840" spans="1:62" x14ac:dyDescent="0.25">
      <c r="A840">
        <v>837</v>
      </c>
      <c r="B840" s="6">
        <v>12190.565729708223</v>
      </c>
      <c r="C840" s="44">
        <v>24608.329560664486</v>
      </c>
      <c r="D840">
        <v>7.0900641946405907</v>
      </c>
      <c r="E840">
        <v>7.5375306550312846</v>
      </c>
      <c r="F840" s="44">
        <v>12417.763830956263</v>
      </c>
      <c r="G840">
        <v>0.44746646039069393</v>
      </c>
      <c r="H840" s="45">
        <f t="shared" si="106"/>
        <v>27751.272844257441</v>
      </c>
      <c r="BD840">
        <f t="shared" si="105"/>
        <v>-6543.18476708038</v>
      </c>
      <c r="BE840">
        <f t="shared" si="107"/>
        <v>-3611.8942802391057</v>
      </c>
      <c r="BF840">
        <f t="shared" si="108"/>
        <v>-680.6037933978314</v>
      </c>
      <c r="BG840">
        <f t="shared" si="109"/>
        <v>2250.686693443442</v>
      </c>
      <c r="BH840">
        <f t="shared" si="110"/>
        <v>5181.9771802847154</v>
      </c>
      <c r="BI840">
        <f t="shared" si="111"/>
        <v>8113.2676671259906</v>
      </c>
      <c r="BJ840">
        <f t="shared" si="112"/>
        <v>11044.558153967264</v>
      </c>
    </row>
    <row r="841" spans="1:62" x14ac:dyDescent="0.25">
      <c r="A841">
        <v>838</v>
      </c>
      <c r="B841" s="6">
        <v>8134.8269049011105</v>
      </c>
      <c r="C841" s="44">
        <v>18600.349618090535</v>
      </c>
      <c r="D841">
        <v>7.1597415187409741</v>
      </c>
      <c r="E841">
        <v>8.050519503380043</v>
      </c>
      <c r="F841" s="44">
        <v>10465.522713189424</v>
      </c>
      <c r="G841">
        <v>0.89077798463906888</v>
      </c>
      <c r="H841" s="45">
        <f t="shared" si="106"/>
        <v>11748.744236679706</v>
      </c>
      <c r="BD841">
        <f t="shared" si="105"/>
        <v>-10180.431529002793</v>
      </c>
      <c r="BE841">
        <f t="shared" si="107"/>
        <v>-7943.0992270493234</v>
      </c>
      <c r="BF841">
        <f t="shared" si="108"/>
        <v>-5705.7669250958534</v>
      </c>
      <c r="BG841">
        <f t="shared" si="109"/>
        <v>-3468.4346231423842</v>
      </c>
      <c r="BH841">
        <f t="shared" si="110"/>
        <v>-1231.1023211889151</v>
      </c>
      <c r="BI841">
        <f t="shared" si="111"/>
        <v>1006.2299807645559</v>
      </c>
      <c r="BJ841">
        <f t="shared" si="112"/>
        <v>3243.562282718025</v>
      </c>
    </row>
    <row r="842" spans="1:62" x14ac:dyDescent="0.25">
      <c r="A842">
        <v>839</v>
      </c>
      <c r="B842" s="6">
        <v>28453.286785665914</v>
      </c>
      <c r="C842" s="44">
        <v>26224.301293158056</v>
      </c>
      <c r="D842">
        <v>7.8716419529503243</v>
      </c>
      <c r="E842">
        <v>8.203237102872313</v>
      </c>
      <c r="F842" s="44">
        <v>-2228.985492507858</v>
      </c>
      <c r="G842">
        <v>0.33159514992198869</v>
      </c>
      <c r="H842" s="45">
        <f t="shared" si="106"/>
        <v>-6722.0087297183045</v>
      </c>
      <c r="BD842">
        <f t="shared" si="105"/>
        <v>-6011.6327899940798</v>
      </c>
      <c r="BE842">
        <f t="shared" si="107"/>
        <v>-1557.7428667987351</v>
      </c>
      <c r="BF842">
        <f t="shared" si="108"/>
        <v>2896.1470563966086</v>
      </c>
      <c r="BG842">
        <f t="shared" si="109"/>
        <v>7350.0369795919542</v>
      </c>
      <c r="BH842">
        <f t="shared" si="110"/>
        <v>11803.926902787298</v>
      </c>
      <c r="BI842">
        <f t="shared" si="111"/>
        <v>16257.816825982642</v>
      </c>
      <c r="BJ842">
        <f t="shared" si="112"/>
        <v>20711.706749177985</v>
      </c>
    </row>
    <row r="843" spans="1:62" x14ac:dyDescent="0.25">
      <c r="A843">
        <v>840</v>
      </c>
      <c r="B843" s="6">
        <v>19057.302354174491</v>
      </c>
      <c r="C843" s="44">
        <v>29055.609167880619</v>
      </c>
      <c r="D843">
        <v>7.7446682570969632</v>
      </c>
      <c r="E843">
        <v>8.0889068900929857</v>
      </c>
      <c r="F843" s="44">
        <v>9998.3068137061273</v>
      </c>
      <c r="G843">
        <v>0.34423863299602253</v>
      </c>
      <c r="H843" s="45">
        <f t="shared" si="106"/>
        <v>29044.69706577545</v>
      </c>
      <c r="BD843">
        <f t="shared" si="105"/>
        <v>3886.9612421178017</v>
      </c>
      <c r="BE843">
        <f t="shared" si="107"/>
        <v>5544.9369917277454</v>
      </c>
      <c r="BF843">
        <f t="shared" si="108"/>
        <v>7202.9127413376882</v>
      </c>
      <c r="BG843">
        <f t="shared" si="109"/>
        <v>8860.8884909476328</v>
      </c>
      <c r="BH843">
        <f t="shared" si="110"/>
        <v>10518.864240557576</v>
      </c>
      <c r="BI843">
        <f t="shared" si="111"/>
        <v>12176.839990167518</v>
      </c>
      <c r="BJ843">
        <f t="shared" si="112"/>
        <v>13834.815739777461</v>
      </c>
    </row>
    <row r="844" spans="1:62" x14ac:dyDescent="0.25">
      <c r="A844">
        <v>841</v>
      </c>
      <c r="B844" s="6">
        <v>14670.334654447235</v>
      </c>
      <c r="C844" s="44">
        <v>23021.5301463039</v>
      </c>
      <c r="D844">
        <v>6.5203985315962871</v>
      </c>
      <c r="E844">
        <v>6.7642881844377314</v>
      </c>
      <c r="F844" s="44">
        <v>8351.1954918566644</v>
      </c>
      <c r="G844">
        <v>0.24388965284144426</v>
      </c>
      <c r="H844" s="45">
        <f t="shared" si="106"/>
        <v>34241.696581059477</v>
      </c>
      <c r="BD844">
        <f t="shared" si="105"/>
        <v>-8277.1136487260155</v>
      </c>
      <c r="BE844">
        <f t="shared" si="107"/>
        <v>-6555.9204837459019</v>
      </c>
      <c r="BF844">
        <f t="shared" si="108"/>
        <v>-4834.7273187657893</v>
      </c>
      <c r="BG844">
        <f t="shared" si="109"/>
        <v>-3113.5341537856766</v>
      </c>
      <c r="BH844">
        <f t="shared" si="110"/>
        <v>-1392.3409888055648</v>
      </c>
      <c r="BI844">
        <f t="shared" si="111"/>
        <v>328.85217617454873</v>
      </c>
      <c r="BJ844">
        <f t="shared" si="112"/>
        <v>2050.0453411546605</v>
      </c>
    </row>
    <row r="845" spans="1:62" x14ac:dyDescent="0.25">
      <c r="A845">
        <v>842</v>
      </c>
      <c r="B845" s="6">
        <v>27978.382421414703</v>
      </c>
      <c r="C845" s="44">
        <v>17086.257254793763</v>
      </c>
      <c r="D845">
        <v>5.8360767349975395</v>
      </c>
      <c r="E845">
        <v>6.1917389383184993</v>
      </c>
      <c r="F845" s="44">
        <v>-10892.125166620939</v>
      </c>
      <c r="G845">
        <v>0.35566220332095977</v>
      </c>
      <c r="H845" s="45">
        <f t="shared" si="106"/>
        <v>-30624.916184280548</v>
      </c>
      <c r="BD845">
        <f t="shared" si="105"/>
        <v>-7131.7472276494427</v>
      </c>
      <c r="BE845">
        <f t="shared" si="107"/>
        <v>-5912.298963442222</v>
      </c>
      <c r="BF845">
        <f t="shared" si="108"/>
        <v>-4692.8506992350003</v>
      </c>
      <c r="BG845">
        <f t="shared" si="109"/>
        <v>-3473.4024350277796</v>
      </c>
      <c r="BH845">
        <f t="shared" si="110"/>
        <v>-2253.9541708205579</v>
      </c>
      <c r="BI845">
        <f t="shared" si="111"/>
        <v>-1034.5059066133363</v>
      </c>
      <c r="BJ845">
        <f t="shared" si="112"/>
        <v>184.94235759388539</v>
      </c>
    </row>
    <row r="846" spans="1:62" x14ac:dyDescent="0.25">
      <c r="A846">
        <v>843</v>
      </c>
      <c r="B846" s="6">
        <v>14919.189613772351</v>
      </c>
      <c r="C846" s="44">
        <v>25487.90721805162</v>
      </c>
      <c r="D846">
        <v>7.8956171356316966</v>
      </c>
      <c r="E846">
        <v>8.2062022478927847</v>
      </c>
      <c r="F846" s="44">
        <v>10568.717604279269</v>
      </c>
      <c r="G846">
        <v>0.31058511226108809</v>
      </c>
      <c r="H846" s="45">
        <f t="shared" si="106"/>
        <v>34028.410207231238</v>
      </c>
      <c r="BD846">
        <f t="shared" si="105"/>
        <v>12670.436183225738</v>
      </c>
      <c r="BE846">
        <f t="shared" si="107"/>
        <v>14448.747199830537</v>
      </c>
      <c r="BF846">
        <f t="shared" si="108"/>
        <v>16227.058216435336</v>
      </c>
      <c r="BG846">
        <f t="shared" si="109"/>
        <v>18005.369233040135</v>
      </c>
      <c r="BH846">
        <f t="shared" si="110"/>
        <v>19783.680249644931</v>
      </c>
      <c r="BI846">
        <f t="shared" si="111"/>
        <v>21561.99126624973</v>
      </c>
      <c r="BJ846">
        <f t="shared" si="112"/>
        <v>23340.302282854529</v>
      </c>
    </row>
    <row r="847" spans="1:62" x14ac:dyDescent="0.25">
      <c r="A847">
        <v>844</v>
      </c>
      <c r="B847" s="6">
        <v>29568.810999450965</v>
      </c>
      <c r="C847" s="44">
        <v>32382.615944176338</v>
      </c>
      <c r="D847">
        <v>7.2646594545136294</v>
      </c>
      <c r="E847">
        <v>7.3923163071395219</v>
      </c>
      <c r="F847" s="44">
        <v>2813.8049447253725</v>
      </c>
      <c r="G847">
        <v>0.12765685262589255</v>
      </c>
      <c r="H847" s="45">
        <f t="shared" si="106"/>
        <v>22041.942025403267</v>
      </c>
      <c r="BD847">
        <f t="shared" si="105"/>
        <v>-9015.7920429738278</v>
      </c>
      <c r="BE847">
        <f t="shared" si="107"/>
        <v>-7462.8664816683886</v>
      </c>
      <c r="BF847">
        <f t="shared" si="108"/>
        <v>-5909.9409203629475</v>
      </c>
      <c r="BG847">
        <f t="shared" si="109"/>
        <v>-4357.0153590575073</v>
      </c>
      <c r="BH847">
        <f t="shared" si="110"/>
        <v>-2804.0897977520663</v>
      </c>
      <c r="BI847">
        <f t="shared" si="111"/>
        <v>-1251.1642364466261</v>
      </c>
      <c r="BJ847">
        <f t="shared" si="112"/>
        <v>301.76132485881499</v>
      </c>
    </row>
    <row r="848" spans="1:62" x14ac:dyDescent="0.25">
      <c r="A848">
        <v>845</v>
      </c>
      <c r="B848" s="6">
        <v>13952.823577449934</v>
      </c>
      <c r="C848" s="44">
        <v>21557.970608800169</v>
      </c>
      <c r="D848">
        <v>6.5511545992221123</v>
      </c>
      <c r="E848">
        <v>6.8570317547826702</v>
      </c>
      <c r="F848" s="44">
        <v>7605.1470313502359</v>
      </c>
      <c r="G848">
        <v>0.30587715556055795</v>
      </c>
      <c r="H848" s="45">
        <f t="shared" si="106"/>
        <v>24863.403144353353</v>
      </c>
      <c r="BD848">
        <f t="shared" si="105"/>
        <v>-2175.52068159591</v>
      </c>
      <c r="BE848">
        <f t="shared" si="107"/>
        <v>-1537.236418466447</v>
      </c>
      <c r="BF848">
        <f t="shared" si="108"/>
        <v>-898.95215533698433</v>
      </c>
      <c r="BG848">
        <f t="shared" si="109"/>
        <v>-260.66789220752162</v>
      </c>
      <c r="BH848">
        <f t="shared" si="110"/>
        <v>377.61637092194132</v>
      </c>
      <c r="BI848">
        <f t="shared" si="111"/>
        <v>1015.9006340514038</v>
      </c>
      <c r="BJ848">
        <f t="shared" si="112"/>
        <v>1654.1848971808668</v>
      </c>
    </row>
    <row r="849" spans="1:62" x14ac:dyDescent="0.25">
      <c r="A849">
        <v>846</v>
      </c>
      <c r="B849" s="6">
        <v>6757.1518072821891</v>
      </c>
      <c r="C849" s="44">
        <v>19472.500132624187</v>
      </c>
      <c r="D849">
        <v>6.3896473536684821</v>
      </c>
      <c r="E849">
        <v>6.5890566062067073</v>
      </c>
      <c r="F849" s="44">
        <v>12715.348325341998</v>
      </c>
      <c r="G849">
        <v>0.19940925253822517</v>
      </c>
      <c r="H849" s="45">
        <f t="shared" si="106"/>
        <v>63765.086943017188</v>
      </c>
      <c r="BD849">
        <f t="shared" si="105"/>
        <v>-6075.7612535474464</v>
      </c>
      <c r="BE849">
        <f t="shared" si="107"/>
        <v>-4546.3754757446568</v>
      </c>
      <c r="BF849">
        <f t="shared" si="108"/>
        <v>-3016.9896979418663</v>
      </c>
      <c r="BG849">
        <f t="shared" si="109"/>
        <v>-1487.6039201390768</v>
      </c>
      <c r="BH849">
        <f t="shared" si="110"/>
        <v>41.781857663712799</v>
      </c>
      <c r="BI849">
        <f t="shared" si="111"/>
        <v>1571.1676354665033</v>
      </c>
      <c r="BJ849">
        <f t="shared" si="112"/>
        <v>3100.5534132692919</v>
      </c>
    </row>
    <row r="850" spans="1:62" x14ac:dyDescent="0.25">
      <c r="A850">
        <v>847</v>
      </c>
      <c r="B850" s="6">
        <v>9112.1447692384045</v>
      </c>
      <c r="C850" s="44">
        <v>18131.458647634587</v>
      </c>
      <c r="D850">
        <v>7.7426165939863916</v>
      </c>
      <c r="E850">
        <v>8.0597626786288785</v>
      </c>
      <c r="F850" s="44">
        <v>9019.3138783961822</v>
      </c>
      <c r="G850">
        <v>0.31714608464248695</v>
      </c>
      <c r="H850" s="45">
        <f t="shared" si="106"/>
        <v>28438.988577025921</v>
      </c>
      <c r="BD850">
        <f t="shared" si="105"/>
        <v>-11718.302062650871</v>
      </c>
      <c r="BE850">
        <f t="shared" si="107"/>
        <v>-10721.255799959747</v>
      </c>
      <c r="BF850">
        <f t="shared" si="108"/>
        <v>-9724.2095372686199</v>
      </c>
      <c r="BG850">
        <f t="shared" si="109"/>
        <v>-8727.163274577495</v>
      </c>
      <c r="BH850">
        <f t="shared" si="110"/>
        <v>-7730.1170118863693</v>
      </c>
      <c r="BI850">
        <f t="shared" si="111"/>
        <v>-6733.0707491952435</v>
      </c>
      <c r="BJ850">
        <f t="shared" si="112"/>
        <v>-5736.0244865041177</v>
      </c>
    </row>
    <row r="851" spans="1:62" x14ac:dyDescent="0.25">
      <c r="A851">
        <v>848</v>
      </c>
      <c r="B851" s="6">
        <v>16179.970196622411</v>
      </c>
      <c r="C851" s="44">
        <v>25899.081981081494</v>
      </c>
      <c r="D851">
        <v>7.0312426469439675</v>
      </c>
      <c r="E851">
        <v>7.1183478898842045</v>
      </c>
      <c r="F851" s="44">
        <v>9719.1117844590826</v>
      </c>
      <c r="G851">
        <v>8.7105242940237027E-2</v>
      </c>
      <c r="H851" s="45">
        <f t="shared" si="106"/>
        <v>111578.95272879697</v>
      </c>
      <c r="BD851">
        <f t="shared" si="105"/>
        <v>-7433.583455183747</v>
      </c>
      <c r="BE851">
        <f t="shared" si="107"/>
        <v>-5847.8530319713127</v>
      </c>
      <c r="BF851">
        <f t="shared" si="108"/>
        <v>-4262.1226087588784</v>
      </c>
      <c r="BG851">
        <f t="shared" si="109"/>
        <v>-2676.3921855464432</v>
      </c>
      <c r="BH851">
        <f t="shared" si="110"/>
        <v>-1090.6617623340089</v>
      </c>
      <c r="BI851">
        <f t="shared" si="111"/>
        <v>495.06866087842536</v>
      </c>
      <c r="BJ851">
        <f t="shared" si="112"/>
        <v>2080.7990840908606</v>
      </c>
    </row>
    <row r="852" spans="1:62" x14ac:dyDescent="0.25">
      <c r="A852">
        <v>849</v>
      </c>
      <c r="B852" s="6">
        <v>29650.921656921942</v>
      </c>
      <c r="C852" s="44">
        <v>33720.592403706789</v>
      </c>
      <c r="D852">
        <v>8.3376998885226801</v>
      </c>
      <c r="E852">
        <v>8.5350562878064036</v>
      </c>
      <c r="F852" s="44">
        <v>4069.6707467848464</v>
      </c>
      <c r="G852">
        <v>0.1973563992837235</v>
      </c>
      <c r="H852" s="45">
        <f t="shared" si="106"/>
        <v>20620.921143449756</v>
      </c>
      <c r="BD852">
        <f t="shared" si="105"/>
        <v>-9283.5855697578972</v>
      </c>
      <c r="BE852">
        <f t="shared" si="107"/>
        <v>-8848.0593550567119</v>
      </c>
      <c r="BF852">
        <f t="shared" si="108"/>
        <v>-8412.5331403555265</v>
      </c>
      <c r="BG852">
        <f t="shared" si="109"/>
        <v>-7977.006925654342</v>
      </c>
      <c r="BH852">
        <f t="shared" si="110"/>
        <v>-7541.4807109531575</v>
      </c>
      <c r="BI852">
        <f t="shared" si="111"/>
        <v>-7105.9544962519722</v>
      </c>
      <c r="BJ852">
        <f t="shared" si="112"/>
        <v>-6670.4282815507868</v>
      </c>
    </row>
    <row r="853" spans="1:62" x14ac:dyDescent="0.25">
      <c r="A853">
        <v>850</v>
      </c>
      <c r="B853" s="6">
        <v>16210.265245612009</v>
      </c>
      <c r="C853" s="44">
        <v>28178.034516308468</v>
      </c>
      <c r="D853">
        <v>5.9818676139006843</v>
      </c>
      <c r="E853">
        <v>6.4087455006660798</v>
      </c>
      <c r="F853" s="44">
        <v>11967.769270696459</v>
      </c>
      <c r="G853">
        <v>0.42687788676539551</v>
      </c>
      <c r="H853" s="45">
        <f t="shared" si="106"/>
        <v>28035.580295293516</v>
      </c>
      <c r="BD853">
        <f t="shared" si="105"/>
        <v>-3082.888750366229</v>
      </c>
      <c r="BE853">
        <f t="shared" si="107"/>
        <v>-2096.1067539476117</v>
      </c>
      <c r="BF853">
        <f t="shared" si="108"/>
        <v>-1109.3247575289938</v>
      </c>
      <c r="BG853">
        <f t="shared" si="109"/>
        <v>-122.54276111037643</v>
      </c>
      <c r="BH853">
        <f t="shared" si="110"/>
        <v>864.2392353082414</v>
      </c>
      <c r="BI853">
        <f t="shared" si="111"/>
        <v>1851.0212317268588</v>
      </c>
      <c r="BJ853">
        <f t="shared" si="112"/>
        <v>2837.8032281454762</v>
      </c>
    </row>
    <row r="854" spans="1:62" x14ac:dyDescent="0.25">
      <c r="A854">
        <v>851</v>
      </c>
      <c r="B854" s="6">
        <v>26165.562778692543</v>
      </c>
      <c r="C854" s="44">
        <v>26193.975791183791</v>
      </c>
      <c r="D854">
        <v>7.2274491165148689</v>
      </c>
      <c r="E854">
        <v>7.8410823055168866</v>
      </c>
      <c r="F854" s="44">
        <v>28.413012491248082</v>
      </c>
      <c r="G854">
        <v>0.61363318900201769</v>
      </c>
      <c r="H854" s="45">
        <f t="shared" si="106"/>
        <v>46.302926569955552</v>
      </c>
      <c r="BD854">
        <f t="shared" si="105"/>
        <v>-9833.3798368694806</v>
      </c>
      <c r="BE854">
        <f t="shared" si="107"/>
        <v>-7698.9904030425041</v>
      </c>
      <c r="BF854">
        <f t="shared" si="108"/>
        <v>-5564.6009692155267</v>
      </c>
      <c r="BG854">
        <f t="shared" si="109"/>
        <v>-3430.2115353885492</v>
      </c>
      <c r="BH854">
        <f t="shared" si="110"/>
        <v>-1295.8221015615709</v>
      </c>
      <c r="BI854">
        <f t="shared" si="111"/>
        <v>838.56733226540564</v>
      </c>
      <c r="BJ854">
        <f t="shared" si="112"/>
        <v>2972.956766092384</v>
      </c>
    </row>
    <row r="855" spans="1:62" x14ac:dyDescent="0.25">
      <c r="A855">
        <v>852</v>
      </c>
      <c r="B855" s="6">
        <v>7169.480677679393</v>
      </c>
      <c r="C855" s="44">
        <v>16277.541925322639</v>
      </c>
      <c r="D855">
        <v>7.9488230949301943</v>
      </c>
      <c r="E855">
        <v>8.7815669162451488</v>
      </c>
      <c r="F855" s="44">
        <v>9108.061247643247</v>
      </c>
      <c r="G855">
        <v>0.8327438213149545</v>
      </c>
      <c r="H855" s="45">
        <f t="shared" si="106"/>
        <v>10937.410779297106</v>
      </c>
      <c r="BD855">
        <f t="shared" si="105"/>
        <v>3039.7529325188402</v>
      </c>
      <c r="BE855">
        <f t="shared" si="107"/>
        <v>6107.9188775289285</v>
      </c>
      <c r="BF855">
        <f t="shared" si="108"/>
        <v>9176.0848225390164</v>
      </c>
      <c r="BG855">
        <f t="shared" si="109"/>
        <v>12244.250767549105</v>
      </c>
      <c r="BH855">
        <f t="shared" si="110"/>
        <v>15312.416712559194</v>
      </c>
      <c r="BI855">
        <f t="shared" si="111"/>
        <v>18380.582657569281</v>
      </c>
      <c r="BJ855">
        <f t="shared" si="112"/>
        <v>21448.74860257937</v>
      </c>
    </row>
    <row r="856" spans="1:62" x14ac:dyDescent="0.25">
      <c r="A856">
        <v>853</v>
      </c>
      <c r="B856" s="6">
        <v>24131.250434416965</v>
      </c>
      <c r="C856" s="44">
        <v>18102.213920556725</v>
      </c>
      <c r="D856">
        <v>8.6308813789598897</v>
      </c>
      <c r="E856">
        <v>9.1710781564924382</v>
      </c>
      <c r="F856" s="44">
        <v>-6029.0365138602392</v>
      </c>
      <c r="G856">
        <v>0.54019677753254847</v>
      </c>
      <c r="H856" s="45">
        <f t="shared" si="106"/>
        <v>-11160.815400267677</v>
      </c>
      <c r="BD856">
        <f t="shared" si="105"/>
        <v>-4944.3421410684741</v>
      </c>
      <c r="BE856">
        <f t="shared" si="107"/>
        <v>-780.6230344937012</v>
      </c>
      <c r="BF856">
        <f t="shared" si="108"/>
        <v>3383.0960720810708</v>
      </c>
      <c r="BG856">
        <f t="shared" si="109"/>
        <v>7546.8151786558446</v>
      </c>
      <c r="BH856">
        <f t="shared" si="110"/>
        <v>11710.534285230617</v>
      </c>
      <c r="BI856">
        <f t="shared" si="111"/>
        <v>15874.253391805389</v>
      </c>
      <c r="BJ856">
        <f t="shared" si="112"/>
        <v>20037.972498380161</v>
      </c>
    </row>
    <row r="857" spans="1:62" x14ac:dyDescent="0.25">
      <c r="A857">
        <v>854</v>
      </c>
      <c r="B857" s="6">
        <v>16742.580575224678</v>
      </c>
      <c r="C857" s="44">
        <v>19831.289637146969</v>
      </c>
      <c r="D857">
        <v>7.2395620149217512</v>
      </c>
      <c r="E857">
        <v>7.911391489357805</v>
      </c>
      <c r="F857" s="44">
        <v>3088.7090619222909</v>
      </c>
      <c r="G857">
        <v>0.67182947443605379</v>
      </c>
      <c r="H857" s="45">
        <f t="shared" si="106"/>
        <v>4597.4598904208706</v>
      </c>
      <c r="BD857">
        <f t="shared" si="105"/>
        <v>8730.020401522981</v>
      </c>
      <c r="BE857">
        <f t="shared" si="107"/>
        <v>11431.004289185723</v>
      </c>
      <c r="BF857">
        <f t="shared" si="108"/>
        <v>14131.988176848467</v>
      </c>
      <c r="BG857">
        <f t="shared" si="109"/>
        <v>16832.97206451121</v>
      </c>
      <c r="BH857">
        <f t="shared" si="110"/>
        <v>19533.95595217395</v>
      </c>
      <c r="BI857">
        <f t="shared" si="111"/>
        <v>22234.939839836694</v>
      </c>
      <c r="BJ857">
        <f t="shared" si="112"/>
        <v>24935.923727499434</v>
      </c>
    </row>
    <row r="858" spans="1:62" x14ac:dyDescent="0.25">
      <c r="A858">
        <v>855</v>
      </c>
      <c r="B858" s="6">
        <v>11402.350258345336</v>
      </c>
      <c r="C858" s="44">
        <v>14247.32635978476</v>
      </c>
      <c r="D858">
        <v>5.8207298168417294</v>
      </c>
      <c r="E858">
        <v>6.4736956538912533</v>
      </c>
      <c r="F858" s="44">
        <v>2844.9761014394244</v>
      </c>
      <c r="G858">
        <v>0.65296583704952393</v>
      </c>
      <c r="H858" s="45">
        <f t="shared" si="106"/>
        <v>4357.006048424626</v>
      </c>
      <c r="BD858">
        <f t="shared" ref="BD858:BD921" si="113">($BD$3*G857)-F857</f>
        <v>270.43831025797817</v>
      </c>
      <c r="BE858">
        <f t="shared" si="107"/>
        <v>3629.5856824382472</v>
      </c>
      <c r="BF858">
        <f t="shared" si="108"/>
        <v>6988.7330546185167</v>
      </c>
      <c r="BG858">
        <f t="shared" si="109"/>
        <v>10347.880426798785</v>
      </c>
      <c r="BH858">
        <f t="shared" si="110"/>
        <v>13707.027798979052</v>
      </c>
      <c r="BI858">
        <f t="shared" si="111"/>
        <v>17066.175171159324</v>
      </c>
      <c r="BJ858">
        <f t="shared" si="112"/>
        <v>20425.322543339593</v>
      </c>
    </row>
    <row r="859" spans="1:62" x14ac:dyDescent="0.25">
      <c r="A859">
        <v>856</v>
      </c>
      <c r="B859" s="6">
        <v>9536.0008193141857</v>
      </c>
      <c r="C859" s="44">
        <v>19490.908658533288</v>
      </c>
      <c r="D859">
        <v>7.6822219832116909</v>
      </c>
      <c r="E859">
        <v>8.3201409246501061</v>
      </c>
      <c r="F859" s="44">
        <v>9954.9078392191022</v>
      </c>
      <c r="G859">
        <v>0.63791894143841521</v>
      </c>
      <c r="H859" s="45">
        <f t="shared" si="106"/>
        <v>15605.286491058285</v>
      </c>
      <c r="BD859">
        <f t="shared" si="113"/>
        <v>419.85308380819515</v>
      </c>
      <c r="BE859">
        <f t="shared" si="107"/>
        <v>3684.6822690558147</v>
      </c>
      <c r="BF859">
        <f t="shared" si="108"/>
        <v>6949.5114543034342</v>
      </c>
      <c r="BG859">
        <f t="shared" si="109"/>
        <v>10214.340639551054</v>
      </c>
      <c r="BH859">
        <f t="shared" si="110"/>
        <v>13479.169824798673</v>
      </c>
      <c r="BI859">
        <f t="shared" si="111"/>
        <v>16743.999010046293</v>
      </c>
      <c r="BJ859">
        <f t="shared" si="112"/>
        <v>20008.828195293914</v>
      </c>
    </row>
    <row r="860" spans="1:62" x14ac:dyDescent="0.25">
      <c r="A860">
        <v>857</v>
      </c>
      <c r="B860" s="6">
        <v>22661.057766922466</v>
      </c>
      <c r="C860" s="44">
        <v>26577.268228424553</v>
      </c>
      <c r="D860">
        <v>6.8206440064796974</v>
      </c>
      <c r="E860">
        <v>6.8885414229322919</v>
      </c>
      <c r="F860" s="44">
        <v>3916.2104615020871</v>
      </c>
      <c r="G860">
        <v>6.7897416452594506E-2</v>
      </c>
      <c r="H860" s="45">
        <f t="shared" si="106"/>
        <v>57678.342801693456</v>
      </c>
      <c r="BD860">
        <f t="shared" si="113"/>
        <v>-6765.3131320270259</v>
      </c>
      <c r="BE860">
        <f t="shared" si="107"/>
        <v>-3575.7184248349504</v>
      </c>
      <c r="BF860">
        <f t="shared" si="108"/>
        <v>-386.12371764287491</v>
      </c>
      <c r="BG860">
        <f t="shared" si="109"/>
        <v>2803.4709895492015</v>
      </c>
      <c r="BH860">
        <f t="shared" si="110"/>
        <v>5993.0656967412779</v>
      </c>
      <c r="BI860">
        <f t="shared" si="111"/>
        <v>9182.6604039333524</v>
      </c>
      <c r="BJ860">
        <f t="shared" si="112"/>
        <v>12372.255111125431</v>
      </c>
    </row>
    <row r="861" spans="1:62" x14ac:dyDescent="0.25">
      <c r="A861">
        <v>858</v>
      </c>
      <c r="B861" s="6">
        <v>7331.6295759136683</v>
      </c>
      <c r="C861" s="44">
        <v>16537.177366972584</v>
      </c>
      <c r="D861">
        <v>7.0099755848886005</v>
      </c>
      <c r="E861">
        <v>7.6737025934261895</v>
      </c>
      <c r="F861" s="44">
        <v>9205.5477910589161</v>
      </c>
      <c r="G861">
        <v>0.66372700853758904</v>
      </c>
      <c r="H861" s="45">
        <f t="shared" si="106"/>
        <v>13869.478976517461</v>
      </c>
      <c r="BD861">
        <f t="shared" si="113"/>
        <v>-3576.7233792391144</v>
      </c>
      <c r="BE861">
        <f t="shared" si="107"/>
        <v>-3237.2362969761421</v>
      </c>
      <c r="BF861">
        <f t="shared" si="108"/>
        <v>-2897.7492147131697</v>
      </c>
      <c r="BG861">
        <f t="shared" si="109"/>
        <v>-2558.262132450197</v>
      </c>
      <c r="BH861">
        <f t="shared" si="110"/>
        <v>-2218.7750501872242</v>
      </c>
      <c r="BI861">
        <f t="shared" si="111"/>
        <v>-1879.2879679242519</v>
      </c>
      <c r="BJ861">
        <f t="shared" si="112"/>
        <v>-1539.8008856612796</v>
      </c>
    </row>
    <row r="862" spans="1:62" x14ac:dyDescent="0.25">
      <c r="A862">
        <v>859</v>
      </c>
      <c r="B862" s="6">
        <v>8916.1263998878003</v>
      </c>
      <c r="C862" s="44">
        <v>21153.001394275776</v>
      </c>
      <c r="D862">
        <v>7.0680575990780303</v>
      </c>
      <c r="E862">
        <v>7.2319858435871343</v>
      </c>
      <c r="F862" s="44">
        <v>12236.874994387976</v>
      </c>
      <c r="G862">
        <v>0.16392824450910393</v>
      </c>
      <c r="H862" s="45">
        <f t="shared" si="106"/>
        <v>74647.752320121916</v>
      </c>
      <c r="BD862">
        <f t="shared" si="113"/>
        <v>-5886.9127483709708</v>
      </c>
      <c r="BE862">
        <f t="shared" si="107"/>
        <v>-2568.2777056830255</v>
      </c>
      <c r="BF862">
        <f t="shared" si="108"/>
        <v>750.35733700491983</v>
      </c>
      <c r="BG862">
        <f t="shared" si="109"/>
        <v>4068.9923796928651</v>
      </c>
      <c r="BH862">
        <f t="shared" si="110"/>
        <v>7387.6274223808086</v>
      </c>
      <c r="BI862">
        <f t="shared" si="111"/>
        <v>10706.262465068756</v>
      </c>
      <c r="BJ862">
        <f t="shared" si="112"/>
        <v>14024.897507756699</v>
      </c>
    </row>
    <row r="863" spans="1:62" x14ac:dyDescent="0.25">
      <c r="A863">
        <v>860</v>
      </c>
      <c r="B863" s="6">
        <v>20454.608300627457</v>
      </c>
      <c r="C863" s="44">
        <v>22573.626288672811</v>
      </c>
      <c r="D863">
        <v>7.1995799292527707</v>
      </c>
      <c r="E863">
        <v>7.95347186460911</v>
      </c>
      <c r="F863" s="44">
        <v>2119.0179880453543</v>
      </c>
      <c r="G863">
        <v>0.75389193535633936</v>
      </c>
      <c r="H863" s="45">
        <f t="shared" si="106"/>
        <v>2810.7715292693319</v>
      </c>
      <c r="BD863">
        <f t="shared" si="113"/>
        <v>-11417.233771842457</v>
      </c>
      <c r="BE863">
        <f t="shared" si="107"/>
        <v>-10597.592549296936</v>
      </c>
      <c r="BF863">
        <f t="shared" si="108"/>
        <v>-9777.9513267514158</v>
      </c>
      <c r="BG863">
        <f t="shared" si="109"/>
        <v>-8958.310104205897</v>
      </c>
      <c r="BH863">
        <f t="shared" si="110"/>
        <v>-8138.6688816603773</v>
      </c>
      <c r="BI863">
        <f t="shared" si="111"/>
        <v>-7319.0276591148577</v>
      </c>
      <c r="BJ863">
        <f t="shared" si="112"/>
        <v>-6499.386436569338</v>
      </c>
    </row>
    <row r="864" spans="1:62" x14ac:dyDescent="0.25">
      <c r="A864">
        <v>861</v>
      </c>
      <c r="B864" s="6">
        <v>19817.113021388559</v>
      </c>
      <c r="C864" s="44">
        <v>20757.473341144898</v>
      </c>
      <c r="D864">
        <v>8.3079972272778342</v>
      </c>
      <c r="E864">
        <v>8.8358180013973602</v>
      </c>
      <c r="F864" s="44">
        <v>940.36031975633887</v>
      </c>
      <c r="G864">
        <v>0.52782077411952599</v>
      </c>
      <c r="H864" s="45">
        <f t="shared" si="106"/>
        <v>1781.5902023276419</v>
      </c>
      <c r="BD864">
        <f t="shared" si="113"/>
        <v>1650.4416887363427</v>
      </c>
      <c r="BE864">
        <f t="shared" si="107"/>
        <v>5419.9013655180397</v>
      </c>
      <c r="BF864">
        <f t="shared" si="108"/>
        <v>9189.3610422997353</v>
      </c>
      <c r="BG864">
        <f t="shared" si="109"/>
        <v>12958.820719081434</v>
      </c>
      <c r="BH864">
        <f t="shared" si="110"/>
        <v>16728.28039586313</v>
      </c>
      <c r="BI864">
        <f t="shared" si="111"/>
        <v>20497.740072644825</v>
      </c>
      <c r="BJ864">
        <f t="shared" si="112"/>
        <v>24267.199749426523</v>
      </c>
    </row>
    <row r="865" spans="1:62" x14ac:dyDescent="0.25">
      <c r="A865">
        <v>862</v>
      </c>
      <c r="B865" s="6">
        <v>16822.692070416262</v>
      </c>
      <c r="C865" s="44">
        <v>25970.161146131031</v>
      </c>
      <c r="D865">
        <v>7.3090982941096696</v>
      </c>
      <c r="E865">
        <v>7.4644026281723361</v>
      </c>
      <c r="F865" s="44">
        <v>9147.4690757147691</v>
      </c>
      <c r="G865">
        <v>0.15530433406266653</v>
      </c>
      <c r="H865" s="45">
        <f t="shared" si="106"/>
        <v>58900.282023189982</v>
      </c>
      <c r="BD865">
        <f t="shared" si="113"/>
        <v>1698.7435508412909</v>
      </c>
      <c r="BE865">
        <f t="shared" si="107"/>
        <v>4337.8474214389207</v>
      </c>
      <c r="BF865">
        <f t="shared" si="108"/>
        <v>6976.9512920365514</v>
      </c>
      <c r="BG865">
        <f t="shared" si="109"/>
        <v>9616.0551626341803</v>
      </c>
      <c r="BH865">
        <f t="shared" si="110"/>
        <v>12255.15903323181</v>
      </c>
      <c r="BI865">
        <f t="shared" si="111"/>
        <v>14894.262903829442</v>
      </c>
      <c r="BJ865">
        <f t="shared" si="112"/>
        <v>17533.366774427072</v>
      </c>
    </row>
    <row r="866" spans="1:62" x14ac:dyDescent="0.25">
      <c r="A866">
        <v>863</v>
      </c>
      <c r="B866" s="6">
        <v>10234.505834326736</v>
      </c>
      <c r="C866" s="44">
        <v>24478.190011864772</v>
      </c>
      <c r="D866">
        <v>5.0609681827794928</v>
      </c>
      <c r="E866">
        <v>5.6271029191686388</v>
      </c>
      <c r="F866" s="44">
        <v>14243.684177538036</v>
      </c>
      <c r="G866">
        <v>0.56613473638914602</v>
      </c>
      <c r="H866" s="45">
        <f t="shared" si="106"/>
        <v>25159.530518097912</v>
      </c>
      <c r="BD866">
        <f t="shared" si="113"/>
        <v>-8370.9474054014372</v>
      </c>
      <c r="BE866">
        <f t="shared" si="107"/>
        <v>-7594.4257350881035</v>
      </c>
      <c r="BF866">
        <f t="shared" si="108"/>
        <v>-6817.9040647747715</v>
      </c>
      <c r="BG866">
        <f t="shared" si="109"/>
        <v>-6041.3823944614387</v>
      </c>
      <c r="BH866">
        <f t="shared" si="110"/>
        <v>-5264.8607241481059</v>
      </c>
      <c r="BI866">
        <f t="shared" si="111"/>
        <v>-4488.339053834773</v>
      </c>
      <c r="BJ866">
        <f t="shared" si="112"/>
        <v>-3711.8173835214411</v>
      </c>
    </row>
    <row r="867" spans="1:62" x14ac:dyDescent="0.25">
      <c r="A867">
        <v>864</v>
      </c>
      <c r="B867" s="6">
        <v>23661.833941863129</v>
      </c>
      <c r="C867" s="44">
        <v>20772.822031715565</v>
      </c>
      <c r="D867">
        <v>6.138800046588071</v>
      </c>
      <c r="E867">
        <v>6.7830057302153</v>
      </c>
      <c r="F867" s="44">
        <v>-2889.0119101475648</v>
      </c>
      <c r="G867">
        <v>0.64420568362722896</v>
      </c>
      <c r="H867" s="45">
        <f t="shared" si="106"/>
        <v>-4484.6110234247762</v>
      </c>
      <c r="BD867">
        <f t="shared" si="113"/>
        <v>-11413.010495592305</v>
      </c>
      <c r="BE867">
        <f t="shared" si="107"/>
        <v>-8582.336813646576</v>
      </c>
      <c r="BF867">
        <f t="shared" si="108"/>
        <v>-5751.663131700845</v>
      </c>
      <c r="BG867">
        <f t="shared" si="109"/>
        <v>-2920.9894497551159</v>
      </c>
      <c r="BH867">
        <f t="shared" si="110"/>
        <v>-90.315767809384852</v>
      </c>
      <c r="BI867">
        <f t="shared" si="111"/>
        <v>2740.3579141363462</v>
      </c>
      <c r="BJ867">
        <f t="shared" si="112"/>
        <v>5571.0315960820753</v>
      </c>
    </row>
    <row r="868" spans="1:62" x14ac:dyDescent="0.25">
      <c r="A868">
        <v>865</v>
      </c>
      <c r="B868" s="6">
        <v>22684.082824824109</v>
      </c>
      <c r="C868" s="44">
        <v>20670.897553936935</v>
      </c>
      <c r="D868">
        <v>6.3950474277660243</v>
      </c>
      <c r="E868">
        <v>6.5365315309619225</v>
      </c>
      <c r="F868" s="44">
        <v>-2013.1852708871738</v>
      </c>
      <c r="G868">
        <v>0.14148410319589821</v>
      </c>
      <c r="H868" s="45">
        <f t="shared" si="106"/>
        <v>-14229.056306769158</v>
      </c>
      <c r="BD868">
        <f t="shared" si="113"/>
        <v>6110.0403282837096</v>
      </c>
      <c r="BE868">
        <f t="shared" si="107"/>
        <v>9331.0687464198545</v>
      </c>
      <c r="BF868">
        <f t="shared" si="108"/>
        <v>12552.097164555998</v>
      </c>
      <c r="BG868">
        <f t="shared" si="109"/>
        <v>15773.125582692144</v>
      </c>
      <c r="BH868">
        <f t="shared" si="110"/>
        <v>18994.15400082829</v>
      </c>
      <c r="BI868">
        <f t="shared" si="111"/>
        <v>22215.182418964432</v>
      </c>
      <c r="BJ868">
        <f t="shared" si="112"/>
        <v>25436.210837100578</v>
      </c>
    </row>
    <row r="869" spans="1:62" x14ac:dyDescent="0.25">
      <c r="A869">
        <v>866</v>
      </c>
      <c r="B869" s="6">
        <v>8252.9158351778624</v>
      </c>
      <c r="C869" s="44">
        <v>19561.030439499191</v>
      </c>
      <c r="D869">
        <v>5.3072390332498696</v>
      </c>
      <c r="E869">
        <v>5.377546227822898</v>
      </c>
      <c r="F869" s="44">
        <v>11308.114604321328</v>
      </c>
      <c r="G869">
        <v>7.0307194573028475E-2</v>
      </c>
      <c r="H869" s="45">
        <f t="shared" si="106"/>
        <v>160838.65489150654</v>
      </c>
      <c r="BD869">
        <f t="shared" si="113"/>
        <v>2720.6057868666649</v>
      </c>
      <c r="BE869">
        <f t="shared" si="107"/>
        <v>3428.0263028461559</v>
      </c>
      <c r="BF869">
        <f t="shared" si="108"/>
        <v>4135.4468188256469</v>
      </c>
      <c r="BG869">
        <f t="shared" si="109"/>
        <v>4842.8673348051379</v>
      </c>
      <c r="BH869">
        <f t="shared" si="110"/>
        <v>5550.287850784629</v>
      </c>
      <c r="BI869">
        <f t="shared" si="111"/>
        <v>6257.70836676412</v>
      </c>
      <c r="BJ869">
        <f t="shared" si="112"/>
        <v>6965.128882743611</v>
      </c>
    </row>
    <row r="870" spans="1:62" x14ac:dyDescent="0.25">
      <c r="A870">
        <v>867</v>
      </c>
      <c r="B870" s="6">
        <v>15137.09534345724</v>
      </c>
      <c r="C870" s="44">
        <v>22834.999641611408</v>
      </c>
      <c r="D870">
        <v>6.74626270249136</v>
      </c>
      <c r="E870">
        <v>6.8851831320200763</v>
      </c>
      <c r="F870" s="44">
        <v>7697.9042981541679</v>
      </c>
      <c r="G870">
        <v>0.1389204295287163</v>
      </c>
      <c r="H870" s="45">
        <f t="shared" si="106"/>
        <v>55412.327216875834</v>
      </c>
      <c r="BD870">
        <f t="shared" si="113"/>
        <v>-10956.578631456186</v>
      </c>
      <c r="BE870">
        <f t="shared" si="107"/>
        <v>-10605.042658591045</v>
      </c>
      <c r="BF870">
        <f t="shared" si="108"/>
        <v>-10253.506685725901</v>
      </c>
      <c r="BG870">
        <f t="shared" si="109"/>
        <v>-9901.9707128607588</v>
      </c>
      <c r="BH870">
        <f t="shared" si="110"/>
        <v>-9550.4347399956168</v>
      </c>
      <c r="BI870">
        <f t="shared" si="111"/>
        <v>-9198.8987671304749</v>
      </c>
      <c r="BJ870">
        <f t="shared" si="112"/>
        <v>-8847.3627942653329</v>
      </c>
    </row>
    <row r="871" spans="1:62" x14ac:dyDescent="0.25">
      <c r="A871">
        <v>868</v>
      </c>
      <c r="B871" s="6">
        <v>12016.763055590593</v>
      </c>
      <c r="C871" s="44">
        <v>24825.390800829184</v>
      </c>
      <c r="D871">
        <v>6.2349814890064259</v>
      </c>
      <c r="E871">
        <v>6.4627048578763118</v>
      </c>
      <c r="F871" s="44">
        <v>12808.627745238591</v>
      </c>
      <c r="G871">
        <v>0.22772336886988587</v>
      </c>
      <c r="H871" s="45">
        <f t="shared" si="106"/>
        <v>56246.435351819549</v>
      </c>
      <c r="BD871">
        <f t="shared" si="113"/>
        <v>-7003.3021505105862</v>
      </c>
      <c r="BE871">
        <f t="shared" si="107"/>
        <v>-6308.7000028670045</v>
      </c>
      <c r="BF871">
        <f t="shared" si="108"/>
        <v>-5614.0978552234228</v>
      </c>
      <c r="BG871">
        <f t="shared" si="109"/>
        <v>-4919.495707579842</v>
      </c>
      <c r="BH871">
        <f t="shared" si="110"/>
        <v>-4224.8935599362603</v>
      </c>
      <c r="BI871">
        <f t="shared" si="111"/>
        <v>-3530.2914122926786</v>
      </c>
      <c r="BJ871">
        <f t="shared" si="112"/>
        <v>-2835.6892646490969</v>
      </c>
    </row>
    <row r="872" spans="1:62" x14ac:dyDescent="0.25">
      <c r="A872">
        <v>869</v>
      </c>
      <c r="B872" s="6">
        <v>20390.989563061907</v>
      </c>
      <c r="C872" s="44">
        <v>29121.616617223481</v>
      </c>
      <c r="D872">
        <v>8.134071611390425</v>
      </c>
      <c r="E872">
        <v>8.6179860145824065</v>
      </c>
      <c r="F872" s="44">
        <v>8730.6270541615741</v>
      </c>
      <c r="G872">
        <v>0.48391440319198153</v>
      </c>
      <c r="H872" s="45">
        <f t="shared" si="106"/>
        <v>18041.676372046124</v>
      </c>
      <c r="BD872">
        <f t="shared" si="113"/>
        <v>-11670.010900889161</v>
      </c>
      <c r="BE872">
        <f t="shared" si="107"/>
        <v>-10531.394056539732</v>
      </c>
      <c r="BF872">
        <f t="shared" si="108"/>
        <v>-9392.7772121903035</v>
      </c>
      <c r="BG872">
        <f t="shared" si="109"/>
        <v>-8254.1603678408737</v>
      </c>
      <c r="BH872">
        <f t="shared" si="110"/>
        <v>-7115.5435234914448</v>
      </c>
      <c r="BI872">
        <f t="shared" si="111"/>
        <v>-5976.926679142015</v>
      </c>
      <c r="BJ872">
        <f t="shared" si="112"/>
        <v>-4838.3098347925861</v>
      </c>
    </row>
    <row r="873" spans="1:62" x14ac:dyDescent="0.25">
      <c r="A873">
        <v>870</v>
      </c>
      <c r="B873" s="6">
        <v>10488.724027126258</v>
      </c>
      <c r="C873" s="44">
        <v>19068.237636036243</v>
      </c>
      <c r="D873">
        <v>7.3314152603670451</v>
      </c>
      <c r="E873">
        <v>7.5972728950961823</v>
      </c>
      <c r="F873" s="44">
        <v>8579.5136089099851</v>
      </c>
      <c r="G873">
        <v>0.26585763472913726</v>
      </c>
      <c r="H873" s="45">
        <f t="shared" si="106"/>
        <v>32271.082294292653</v>
      </c>
      <c r="BD873">
        <f t="shared" si="113"/>
        <v>-6311.0550382016663</v>
      </c>
      <c r="BE873">
        <f t="shared" si="107"/>
        <v>-3891.4830222417586</v>
      </c>
      <c r="BF873">
        <f t="shared" si="108"/>
        <v>-1471.9110062818509</v>
      </c>
      <c r="BG873">
        <f t="shared" si="109"/>
        <v>947.66100967805687</v>
      </c>
      <c r="BH873">
        <f t="shared" si="110"/>
        <v>3367.2330256379646</v>
      </c>
      <c r="BI873">
        <f t="shared" si="111"/>
        <v>5786.8050415978723</v>
      </c>
      <c r="BJ873">
        <f t="shared" si="112"/>
        <v>8206.3770575577801</v>
      </c>
    </row>
    <row r="874" spans="1:62" x14ac:dyDescent="0.25">
      <c r="A874">
        <v>871</v>
      </c>
      <c r="B874" s="6">
        <v>10277.656097620757</v>
      </c>
      <c r="C874" s="44">
        <v>22619.875205881548</v>
      </c>
      <c r="D874">
        <v>7.7660781085986654</v>
      </c>
      <c r="E874">
        <v>7.9706527157699751</v>
      </c>
      <c r="F874" s="44">
        <v>12342.219108260791</v>
      </c>
      <c r="G874">
        <v>0.20457460717130971</v>
      </c>
      <c r="H874" s="45">
        <f t="shared" si="106"/>
        <v>60331.139230420136</v>
      </c>
      <c r="BD874">
        <f t="shared" si="113"/>
        <v>-7250.2254352642985</v>
      </c>
      <c r="BE874">
        <f t="shared" si="107"/>
        <v>-5920.937261618612</v>
      </c>
      <c r="BF874">
        <f t="shared" si="108"/>
        <v>-4591.6490879729263</v>
      </c>
      <c r="BG874">
        <f t="shared" si="109"/>
        <v>-3262.3609143272397</v>
      </c>
      <c r="BH874">
        <f t="shared" si="110"/>
        <v>-1933.072740681554</v>
      </c>
      <c r="BI874">
        <f t="shared" si="111"/>
        <v>-603.78456703586744</v>
      </c>
      <c r="BJ874">
        <f t="shared" si="112"/>
        <v>725.50360660981823</v>
      </c>
    </row>
    <row r="875" spans="1:62" x14ac:dyDescent="0.25">
      <c r="A875">
        <v>872</v>
      </c>
      <c r="B875" s="6">
        <v>10571.865782076256</v>
      </c>
      <c r="C875" s="44">
        <v>19020.033630060647</v>
      </c>
      <c r="D875">
        <v>7.3865343743161498</v>
      </c>
      <c r="E875">
        <v>7.7407586705534372</v>
      </c>
      <c r="F875" s="44">
        <v>8448.1678479843904</v>
      </c>
      <c r="G875">
        <v>0.35422429623728746</v>
      </c>
      <c r="H875" s="45">
        <f t="shared" si="106"/>
        <v>23849.769588716012</v>
      </c>
      <c r="BD875">
        <f t="shared" si="113"/>
        <v>-11319.346072404243</v>
      </c>
      <c r="BE875">
        <f t="shared" si="107"/>
        <v>-10296.473036547693</v>
      </c>
      <c r="BF875">
        <f t="shared" si="108"/>
        <v>-9273.6000006911454</v>
      </c>
      <c r="BG875">
        <f t="shared" si="109"/>
        <v>-8250.7269648345973</v>
      </c>
      <c r="BH875">
        <f t="shared" si="110"/>
        <v>-7227.8539289780492</v>
      </c>
      <c r="BI875">
        <f t="shared" si="111"/>
        <v>-6204.9808931215002</v>
      </c>
      <c r="BJ875">
        <f t="shared" si="112"/>
        <v>-5182.1078572649512</v>
      </c>
    </row>
    <row r="876" spans="1:62" x14ac:dyDescent="0.25">
      <c r="A876">
        <v>873</v>
      </c>
      <c r="B876" s="6">
        <v>6979.7601974983627</v>
      </c>
      <c r="C876" s="44">
        <v>17833.293585122417</v>
      </c>
      <c r="D876">
        <v>6.1365794899425383</v>
      </c>
      <c r="E876">
        <v>6.6152626264782377</v>
      </c>
      <c r="F876" s="44">
        <v>10853.533387624055</v>
      </c>
      <c r="G876">
        <v>0.47868313653569938</v>
      </c>
      <c r="H876" s="45">
        <f t="shared" si="106"/>
        <v>22673.732494887285</v>
      </c>
      <c r="BD876">
        <f t="shared" si="113"/>
        <v>-6677.0463667979529</v>
      </c>
      <c r="BE876">
        <f t="shared" si="107"/>
        <v>-4905.9248856115155</v>
      </c>
      <c r="BF876">
        <f t="shared" si="108"/>
        <v>-3134.803404425078</v>
      </c>
      <c r="BG876">
        <f t="shared" si="109"/>
        <v>-1363.6819232386415</v>
      </c>
      <c r="BH876">
        <f t="shared" si="110"/>
        <v>407.43955794779686</v>
      </c>
      <c r="BI876">
        <f t="shared" si="111"/>
        <v>2178.5610391342343</v>
      </c>
      <c r="BJ876">
        <f t="shared" si="112"/>
        <v>3949.6825203206699</v>
      </c>
    </row>
    <row r="877" spans="1:62" x14ac:dyDescent="0.25">
      <c r="A877">
        <v>874</v>
      </c>
      <c r="B877" s="6">
        <v>14027.179164579298</v>
      </c>
      <c r="C877" s="44">
        <v>20828.365664655499</v>
      </c>
      <c r="D877">
        <v>7.2965508232641554</v>
      </c>
      <c r="E877">
        <v>7.8599040273305318</v>
      </c>
      <c r="F877" s="44">
        <v>6801.1865000762009</v>
      </c>
      <c r="G877">
        <v>0.56335320406637646</v>
      </c>
      <c r="H877" s="45">
        <f t="shared" si="106"/>
        <v>12072.686284526499</v>
      </c>
      <c r="BD877">
        <f t="shared" si="113"/>
        <v>-8460.1177049455582</v>
      </c>
      <c r="BE877">
        <f t="shared" si="107"/>
        <v>-6066.7020222670608</v>
      </c>
      <c r="BF877">
        <f t="shared" si="108"/>
        <v>-3673.2863395885643</v>
      </c>
      <c r="BG877">
        <f t="shared" si="109"/>
        <v>-1279.8706569100668</v>
      </c>
      <c r="BH877">
        <f t="shared" si="110"/>
        <v>1113.5450257684297</v>
      </c>
      <c r="BI877">
        <f t="shared" si="111"/>
        <v>3506.9607084469262</v>
      </c>
      <c r="BJ877">
        <f t="shared" si="112"/>
        <v>5900.3763911254246</v>
      </c>
    </row>
    <row r="878" spans="1:62" x14ac:dyDescent="0.25">
      <c r="A878">
        <v>875</v>
      </c>
      <c r="B878" s="6">
        <v>14507.413990955889</v>
      </c>
      <c r="C878" s="44">
        <v>26912.407399202013</v>
      </c>
      <c r="D878">
        <v>6.7421563477593915</v>
      </c>
      <c r="E878">
        <v>7.8111067676964252</v>
      </c>
      <c r="F878" s="44">
        <v>12404.993408246124</v>
      </c>
      <c r="G878">
        <v>1.0689504199370337</v>
      </c>
      <c r="H878" s="45">
        <f t="shared" si="106"/>
        <v>11604.835151266265</v>
      </c>
      <c r="BD878">
        <f t="shared" si="113"/>
        <v>-3984.4204797443185</v>
      </c>
      <c r="BE878">
        <f t="shared" si="107"/>
        <v>-1167.6544594124362</v>
      </c>
      <c r="BF878">
        <f t="shared" si="108"/>
        <v>1649.1115609194458</v>
      </c>
      <c r="BG878">
        <f t="shared" si="109"/>
        <v>4465.8775812513286</v>
      </c>
      <c r="BH878">
        <f t="shared" si="110"/>
        <v>7282.6436015832096</v>
      </c>
      <c r="BI878">
        <f t="shared" si="111"/>
        <v>10099.409621915092</v>
      </c>
      <c r="BJ878">
        <f t="shared" si="112"/>
        <v>12916.175642246973</v>
      </c>
    </row>
    <row r="879" spans="1:62" x14ac:dyDescent="0.25">
      <c r="A879">
        <v>876</v>
      </c>
      <c r="B879" s="6">
        <v>7150.6959546667877</v>
      </c>
      <c r="C879" s="44">
        <v>21708.379491885935</v>
      </c>
      <c r="D879">
        <v>7.1822843585130718</v>
      </c>
      <c r="E879">
        <v>8.0948136347535531</v>
      </c>
      <c r="F879" s="44">
        <v>14557.683537219147</v>
      </c>
      <c r="G879">
        <v>0.9125292762404813</v>
      </c>
      <c r="H879" s="45">
        <f t="shared" si="106"/>
        <v>15953.113961663978</v>
      </c>
      <c r="BD879">
        <f t="shared" si="113"/>
        <v>-7060.241308560956</v>
      </c>
      <c r="BE879">
        <f t="shared" si="107"/>
        <v>-1715.4892088757879</v>
      </c>
      <c r="BF879">
        <f t="shared" si="108"/>
        <v>3629.2628908093811</v>
      </c>
      <c r="BG879">
        <f t="shared" si="109"/>
        <v>8974.0149904945483</v>
      </c>
      <c r="BH879">
        <f t="shared" si="110"/>
        <v>14318.767090179719</v>
      </c>
      <c r="BI879">
        <f t="shared" si="111"/>
        <v>19663.519189864885</v>
      </c>
      <c r="BJ879">
        <f t="shared" si="112"/>
        <v>25008.271289550052</v>
      </c>
    </row>
    <row r="880" spans="1:62" x14ac:dyDescent="0.25">
      <c r="A880">
        <v>877</v>
      </c>
      <c r="B880" s="6">
        <v>21081.904358210559</v>
      </c>
      <c r="C880" s="44">
        <v>29297.174728346115</v>
      </c>
      <c r="D880">
        <v>7.931957239831247</v>
      </c>
      <c r="E880">
        <v>8.1748177450973589</v>
      </c>
      <c r="F880" s="44">
        <v>8215.2703701355567</v>
      </c>
      <c r="G880">
        <v>0.24286050526611191</v>
      </c>
      <c r="H880" s="45">
        <f t="shared" si="106"/>
        <v>33827.11553339543</v>
      </c>
      <c r="BD880">
        <f t="shared" si="113"/>
        <v>-9995.0371560167405</v>
      </c>
      <c r="BE880">
        <f t="shared" si="107"/>
        <v>-5432.3907748143338</v>
      </c>
      <c r="BF880">
        <f t="shared" si="108"/>
        <v>-869.74439361192708</v>
      </c>
      <c r="BG880">
        <f t="shared" si="109"/>
        <v>3692.9019875904796</v>
      </c>
      <c r="BH880">
        <f t="shared" si="110"/>
        <v>8255.5483687928845</v>
      </c>
      <c r="BI880">
        <f t="shared" si="111"/>
        <v>12818.194749995293</v>
      </c>
      <c r="BJ880">
        <f t="shared" si="112"/>
        <v>17380.841131197696</v>
      </c>
    </row>
    <row r="881" spans="1:62" x14ac:dyDescent="0.25">
      <c r="A881">
        <v>878</v>
      </c>
      <c r="B881" s="6">
        <v>4649.1724434019743</v>
      </c>
      <c r="C881" s="44">
        <v>19823.396679090984</v>
      </c>
      <c r="D881">
        <v>6.4715415556952687</v>
      </c>
      <c r="E881">
        <v>6.9507923442053281</v>
      </c>
      <c r="F881" s="44">
        <v>15174.224235689009</v>
      </c>
      <c r="G881">
        <v>0.47925078851005942</v>
      </c>
      <c r="H881" s="45">
        <f t="shared" si="106"/>
        <v>31662.387625618907</v>
      </c>
      <c r="BD881">
        <f t="shared" si="113"/>
        <v>-7000.9678438049968</v>
      </c>
      <c r="BE881">
        <f t="shared" si="107"/>
        <v>-5786.665317474437</v>
      </c>
      <c r="BF881">
        <f t="shared" si="108"/>
        <v>-4572.362791143878</v>
      </c>
      <c r="BG881">
        <f t="shared" si="109"/>
        <v>-3358.0602648133181</v>
      </c>
      <c r="BH881">
        <f t="shared" si="110"/>
        <v>-2143.7577384827591</v>
      </c>
      <c r="BI881">
        <f t="shared" si="111"/>
        <v>-929.45521215219924</v>
      </c>
      <c r="BJ881">
        <f t="shared" si="112"/>
        <v>284.84731417835974</v>
      </c>
    </row>
    <row r="882" spans="1:62" x14ac:dyDescent="0.25">
      <c r="A882">
        <v>879</v>
      </c>
      <c r="B882" s="6">
        <v>14939.566288728058</v>
      </c>
      <c r="C882" s="44">
        <v>24082.693588686288</v>
      </c>
      <c r="D882">
        <v>6.3991065635375577</v>
      </c>
      <c r="E882">
        <v>6.7117645218304141</v>
      </c>
      <c r="F882" s="44">
        <v>9143.1272999582307</v>
      </c>
      <c r="G882">
        <v>0.31265795829285636</v>
      </c>
      <c r="H882" s="45">
        <f t="shared" si="106"/>
        <v>29243.225887742046</v>
      </c>
      <c r="BD882">
        <f t="shared" si="113"/>
        <v>-12777.970293138711</v>
      </c>
      <c r="BE882">
        <f t="shared" si="107"/>
        <v>-10381.716350588415</v>
      </c>
      <c r="BF882">
        <f t="shared" si="108"/>
        <v>-7985.4624080381182</v>
      </c>
      <c r="BG882">
        <f t="shared" si="109"/>
        <v>-5589.2084654878199</v>
      </c>
      <c r="BH882">
        <f t="shared" si="110"/>
        <v>-3192.9545229375235</v>
      </c>
      <c r="BI882">
        <f t="shared" si="111"/>
        <v>-796.70058038722709</v>
      </c>
      <c r="BJ882">
        <f t="shared" si="112"/>
        <v>1599.5533621630711</v>
      </c>
    </row>
    <row r="883" spans="1:62" x14ac:dyDescent="0.25">
      <c r="A883">
        <v>880</v>
      </c>
      <c r="B883" s="6">
        <v>23981.456514621324</v>
      </c>
      <c r="C883" s="44">
        <v>29019.591767389433</v>
      </c>
      <c r="D883">
        <v>8.2935993940338122</v>
      </c>
      <c r="E883">
        <v>8.4618534192180821</v>
      </c>
      <c r="F883" s="44">
        <v>5038.1352527681083</v>
      </c>
      <c r="G883">
        <v>0.16825402518426991</v>
      </c>
      <c r="H883" s="45">
        <f t="shared" si="106"/>
        <v>29943.623917766006</v>
      </c>
      <c r="BD883">
        <f t="shared" si="113"/>
        <v>-7579.8375084939489</v>
      </c>
      <c r="BE883">
        <f t="shared" si="107"/>
        <v>-6016.5477170296672</v>
      </c>
      <c r="BF883">
        <f t="shared" si="108"/>
        <v>-4453.2579255653854</v>
      </c>
      <c r="BG883">
        <f t="shared" si="109"/>
        <v>-2889.9681341011037</v>
      </c>
      <c r="BH883">
        <f t="shared" si="110"/>
        <v>-1326.678342636822</v>
      </c>
      <c r="BI883">
        <f t="shared" si="111"/>
        <v>236.61144882745975</v>
      </c>
      <c r="BJ883">
        <f t="shared" si="112"/>
        <v>1799.9012402917415</v>
      </c>
    </row>
    <row r="884" spans="1:62" x14ac:dyDescent="0.25">
      <c r="A884">
        <v>881</v>
      </c>
      <c r="B884" s="6">
        <v>8307.655837145543</v>
      </c>
      <c r="C884" s="44">
        <v>16135.304420394785</v>
      </c>
      <c r="D884">
        <v>8.6641597212964321</v>
      </c>
      <c r="E884">
        <v>9.0389735113465992</v>
      </c>
      <c r="F884" s="44">
        <v>7827.6485832492417</v>
      </c>
      <c r="G884">
        <v>0.37481379005016713</v>
      </c>
      <c r="H884" s="45">
        <f t="shared" si="106"/>
        <v>20884.099761114838</v>
      </c>
      <c r="BD884">
        <f t="shared" si="113"/>
        <v>-4196.8651268467584</v>
      </c>
      <c r="BE884">
        <f t="shared" si="107"/>
        <v>-3355.5950009254093</v>
      </c>
      <c r="BF884">
        <f t="shared" si="108"/>
        <v>-2514.3248750040598</v>
      </c>
      <c r="BG884">
        <f t="shared" si="109"/>
        <v>-1673.0547490827103</v>
      </c>
      <c r="BH884">
        <f t="shared" si="110"/>
        <v>-831.78462316136029</v>
      </c>
      <c r="BI884">
        <f t="shared" si="111"/>
        <v>9.4855027599887762</v>
      </c>
      <c r="BJ884">
        <f t="shared" si="112"/>
        <v>850.75562868133875</v>
      </c>
    </row>
    <row r="885" spans="1:62" x14ac:dyDescent="0.25">
      <c r="A885">
        <v>882</v>
      </c>
      <c r="B885" s="6">
        <v>10693.065007460877</v>
      </c>
      <c r="C885" s="44">
        <v>12191.345724789582</v>
      </c>
      <c r="D885">
        <v>8.6835322595761415</v>
      </c>
      <c r="E885">
        <v>9.2881005832395882</v>
      </c>
      <c r="F885" s="44">
        <v>1498.2807173287056</v>
      </c>
      <c r="G885">
        <v>0.60456832366344671</v>
      </c>
      <c r="H885" s="45">
        <f t="shared" si="106"/>
        <v>2478.2653319474507</v>
      </c>
      <c r="BD885">
        <f t="shared" si="113"/>
        <v>-5953.5796329984059</v>
      </c>
      <c r="BE885">
        <f t="shared" si="107"/>
        <v>-4079.5106827475706</v>
      </c>
      <c r="BF885">
        <f t="shared" si="108"/>
        <v>-2205.4417324967344</v>
      </c>
      <c r="BG885">
        <f t="shared" si="109"/>
        <v>-331.37278224589954</v>
      </c>
      <c r="BH885">
        <f t="shared" si="110"/>
        <v>1542.6961680049371</v>
      </c>
      <c r="BI885">
        <f t="shared" si="111"/>
        <v>3416.7651182557729</v>
      </c>
      <c r="BJ885">
        <f t="shared" si="112"/>
        <v>5290.8340685066087</v>
      </c>
    </row>
    <row r="886" spans="1:62" x14ac:dyDescent="0.25">
      <c r="A886">
        <v>883</v>
      </c>
      <c r="B886" s="6">
        <v>29025.607670245183</v>
      </c>
      <c r="C886" s="44">
        <v>28592.089642655021</v>
      </c>
      <c r="D886">
        <v>7.7849681058084954</v>
      </c>
      <c r="E886">
        <v>8.095683451510828</v>
      </c>
      <c r="F886" s="44">
        <v>-433.51802759016209</v>
      </c>
      <c r="G886">
        <v>0.31071534570233261</v>
      </c>
      <c r="H886" s="45">
        <f t="shared" si="106"/>
        <v>-1395.2256738728163</v>
      </c>
      <c r="BD886">
        <f t="shared" si="113"/>
        <v>1524.5609009885279</v>
      </c>
      <c r="BE886">
        <f t="shared" si="107"/>
        <v>4547.4025193057614</v>
      </c>
      <c r="BF886">
        <f t="shared" si="108"/>
        <v>7570.2441376229945</v>
      </c>
      <c r="BG886">
        <f t="shared" si="109"/>
        <v>10593.085755940228</v>
      </c>
      <c r="BH886">
        <f t="shared" si="110"/>
        <v>13615.927374257462</v>
      </c>
      <c r="BI886">
        <f t="shared" si="111"/>
        <v>16638.768992574696</v>
      </c>
      <c r="BJ886">
        <f t="shared" si="112"/>
        <v>19661.610610891927</v>
      </c>
    </row>
    <row r="887" spans="1:62" x14ac:dyDescent="0.25">
      <c r="A887">
        <v>884</v>
      </c>
      <c r="B887" s="6">
        <v>12329.993863161919</v>
      </c>
      <c r="C887" s="44">
        <v>18789.543065336118</v>
      </c>
      <c r="D887">
        <v>6.9052132546353349</v>
      </c>
      <c r="E887">
        <v>6.8719591706877914</v>
      </c>
      <c r="F887" s="44">
        <v>6459.5492021741993</v>
      </c>
      <c r="G887">
        <v>-3.3254083947543478E-2</v>
      </c>
      <c r="H887" s="45">
        <f t="shared" si="106"/>
        <v>-194248.29781400051</v>
      </c>
      <c r="BD887">
        <f t="shared" si="113"/>
        <v>1987.0947561018252</v>
      </c>
      <c r="BE887">
        <f t="shared" si="107"/>
        <v>3540.6714846134882</v>
      </c>
      <c r="BF887">
        <f t="shared" si="108"/>
        <v>5094.2482131251509</v>
      </c>
      <c r="BG887">
        <f t="shared" si="109"/>
        <v>6647.8249416368144</v>
      </c>
      <c r="BH887">
        <f t="shared" si="110"/>
        <v>8201.4016701484761</v>
      </c>
      <c r="BI887">
        <f t="shared" si="111"/>
        <v>9754.9783986601396</v>
      </c>
      <c r="BJ887">
        <f t="shared" si="112"/>
        <v>11308.555127171803</v>
      </c>
    </row>
    <row r="888" spans="1:62" x14ac:dyDescent="0.25">
      <c r="A888">
        <v>885</v>
      </c>
      <c r="B888" s="6">
        <v>23905.161046899495</v>
      </c>
      <c r="C888" s="44">
        <v>25034.713058076155</v>
      </c>
      <c r="D888">
        <v>7.6492247253490966</v>
      </c>
      <c r="E888">
        <v>8.1124757133713619</v>
      </c>
      <c r="F888" s="44">
        <v>1129.55201117666</v>
      </c>
      <c r="G888">
        <v>0.46325098802226528</v>
      </c>
      <c r="H888" s="45">
        <f t="shared" si="106"/>
        <v>2438.3153849255691</v>
      </c>
      <c r="BD888">
        <f t="shared" si="113"/>
        <v>-6625.8196219119163</v>
      </c>
      <c r="BE888">
        <f t="shared" si="107"/>
        <v>-6792.0900416496343</v>
      </c>
      <c r="BF888">
        <f t="shared" si="108"/>
        <v>-6958.3604613873513</v>
      </c>
      <c r="BG888">
        <f t="shared" si="109"/>
        <v>-7124.6308811250692</v>
      </c>
      <c r="BH888">
        <f t="shared" si="110"/>
        <v>-7290.9013008627862</v>
      </c>
      <c r="BI888">
        <f t="shared" si="111"/>
        <v>-7457.1717206005032</v>
      </c>
      <c r="BJ888">
        <f t="shared" si="112"/>
        <v>-7623.4421403382212</v>
      </c>
    </row>
    <row r="889" spans="1:62" x14ac:dyDescent="0.25">
      <c r="A889">
        <v>886</v>
      </c>
      <c r="B889" s="6">
        <v>18668.219434380069</v>
      </c>
      <c r="C889" s="44">
        <v>24213.025632841407</v>
      </c>
      <c r="D889">
        <v>5.6993221416847417</v>
      </c>
      <c r="E889">
        <v>5.8738174310823572</v>
      </c>
      <c r="F889" s="44">
        <v>5544.8061984613378</v>
      </c>
      <c r="G889">
        <v>0.17449528939761549</v>
      </c>
      <c r="H889" s="45">
        <f t="shared" si="106"/>
        <v>31776.251482792799</v>
      </c>
      <c r="BD889">
        <f t="shared" si="113"/>
        <v>1186.7029289346665</v>
      </c>
      <c r="BE889">
        <f t="shared" si="107"/>
        <v>3502.957869045993</v>
      </c>
      <c r="BF889">
        <f t="shared" si="108"/>
        <v>5819.2128091573195</v>
      </c>
      <c r="BG889">
        <f t="shared" si="109"/>
        <v>8135.467749268646</v>
      </c>
      <c r="BH889">
        <f t="shared" si="110"/>
        <v>10451.722689379973</v>
      </c>
      <c r="BI889">
        <f t="shared" si="111"/>
        <v>12767.977629491299</v>
      </c>
      <c r="BJ889">
        <f t="shared" si="112"/>
        <v>15084.232569602626</v>
      </c>
    </row>
    <row r="890" spans="1:62" x14ac:dyDescent="0.25">
      <c r="A890">
        <v>887</v>
      </c>
      <c r="B890" s="6">
        <v>6605.4006037753634</v>
      </c>
      <c r="C890" s="44">
        <v>14558.280953255757</v>
      </c>
      <c r="D890">
        <v>5.6500264140435057</v>
      </c>
      <c r="E890">
        <v>5.9597739865648265</v>
      </c>
      <c r="F890" s="44">
        <v>7952.8803494803933</v>
      </c>
      <c r="G890">
        <v>0.30974757252132079</v>
      </c>
      <c r="H890" s="45">
        <f t="shared" si="106"/>
        <v>25675.359728389718</v>
      </c>
      <c r="BD890">
        <f t="shared" si="113"/>
        <v>-4672.3297514732603</v>
      </c>
      <c r="BE890">
        <f t="shared" si="107"/>
        <v>-3799.8533044851829</v>
      </c>
      <c r="BF890">
        <f t="shared" si="108"/>
        <v>-2927.3768574971054</v>
      </c>
      <c r="BG890">
        <f t="shared" si="109"/>
        <v>-2054.900410509028</v>
      </c>
      <c r="BH890">
        <f t="shared" si="110"/>
        <v>-1182.4239635209506</v>
      </c>
      <c r="BI890">
        <f t="shared" si="111"/>
        <v>-309.94751653287312</v>
      </c>
      <c r="BJ890">
        <f t="shared" si="112"/>
        <v>562.52893045520432</v>
      </c>
    </row>
    <row r="891" spans="1:62" x14ac:dyDescent="0.25">
      <c r="A891">
        <v>888</v>
      </c>
      <c r="B891" s="6">
        <v>14688.622373133025</v>
      </c>
      <c r="C891" s="44">
        <v>25037.77782546934</v>
      </c>
      <c r="D891">
        <v>7.1176034745820189</v>
      </c>
      <c r="E891">
        <v>7.2550173431798992</v>
      </c>
      <c r="F891" s="44">
        <v>10349.155452336316</v>
      </c>
      <c r="G891">
        <v>0.1374138685978803</v>
      </c>
      <c r="H891" s="45">
        <f t="shared" si="106"/>
        <v>75313.762416670361</v>
      </c>
      <c r="BD891">
        <f t="shared" si="113"/>
        <v>-6404.1424868737895</v>
      </c>
      <c r="BE891">
        <f t="shared" si="107"/>
        <v>-4855.4046242671848</v>
      </c>
      <c r="BF891">
        <f t="shared" si="108"/>
        <v>-3306.6667616605819</v>
      </c>
      <c r="BG891">
        <f t="shared" si="109"/>
        <v>-1757.9288990539771</v>
      </c>
      <c r="BH891">
        <f t="shared" si="110"/>
        <v>-209.19103644737334</v>
      </c>
      <c r="BI891">
        <f t="shared" si="111"/>
        <v>1339.5468261592296</v>
      </c>
      <c r="BJ891">
        <f t="shared" si="112"/>
        <v>2888.2846887658352</v>
      </c>
    </row>
    <row r="892" spans="1:62" x14ac:dyDescent="0.25">
      <c r="A892">
        <v>889</v>
      </c>
      <c r="B892" s="6">
        <v>17097.595122936586</v>
      </c>
      <c r="C892" s="44">
        <v>26748.53717122856</v>
      </c>
      <c r="D892">
        <v>7.4655441254809274</v>
      </c>
      <c r="E892">
        <v>8.079205897109885</v>
      </c>
      <c r="F892" s="44">
        <v>9650.9420482919741</v>
      </c>
      <c r="G892">
        <v>0.61366177162895763</v>
      </c>
      <c r="H892" s="45">
        <f t="shared" si="106"/>
        <v>15726.80993745735</v>
      </c>
      <c r="BD892">
        <f t="shared" si="113"/>
        <v>-9662.0861093469139</v>
      </c>
      <c r="BE892">
        <f t="shared" si="107"/>
        <v>-8975.0167663575121</v>
      </c>
      <c r="BF892">
        <f t="shared" si="108"/>
        <v>-8287.9474233681103</v>
      </c>
      <c r="BG892">
        <f t="shared" si="109"/>
        <v>-7600.8780803787104</v>
      </c>
      <c r="BH892">
        <f t="shared" si="110"/>
        <v>-6913.8087373893086</v>
      </c>
      <c r="BI892">
        <f t="shared" si="111"/>
        <v>-6226.7393943999068</v>
      </c>
      <c r="BJ892">
        <f t="shared" si="112"/>
        <v>-5539.670051410505</v>
      </c>
    </row>
    <row r="893" spans="1:62" x14ac:dyDescent="0.25">
      <c r="A893">
        <v>890</v>
      </c>
      <c r="B893" s="6">
        <v>19292.023969145113</v>
      </c>
      <c r="C893" s="44">
        <v>22950.792113542702</v>
      </c>
      <c r="D893">
        <v>7.4166898462895325</v>
      </c>
      <c r="E893">
        <v>7.7477281250268684</v>
      </c>
      <c r="F893" s="44">
        <v>3658.7681443975889</v>
      </c>
      <c r="G893">
        <v>0.33103827873733582</v>
      </c>
      <c r="H893" s="45">
        <f t="shared" si="106"/>
        <v>11052.402031429903</v>
      </c>
      <c r="BD893">
        <f t="shared" si="113"/>
        <v>-6582.6331901471858</v>
      </c>
      <c r="BE893">
        <f t="shared" si="107"/>
        <v>-3514.3243320023976</v>
      </c>
      <c r="BF893">
        <f t="shared" si="108"/>
        <v>-446.01547385760932</v>
      </c>
      <c r="BG893">
        <f t="shared" si="109"/>
        <v>2622.2933842871789</v>
      </c>
      <c r="BH893">
        <f t="shared" si="110"/>
        <v>5690.6022424319672</v>
      </c>
      <c r="BI893">
        <f t="shared" si="111"/>
        <v>8758.9111005767554</v>
      </c>
      <c r="BJ893">
        <f t="shared" si="112"/>
        <v>11827.219958721544</v>
      </c>
    </row>
    <row r="894" spans="1:62" x14ac:dyDescent="0.25">
      <c r="A894">
        <v>891</v>
      </c>
      <c r="B894" s="6">
        <v>8177.0314908267101</v>
      </c>
      <c r="C894" s="44">
        <v>21221.323917551534</v>
      </c>
      <c r="D894">
        <v>7.8044223672906607</v>
      </c>
      <c r="E894">
        <v>8.0811807603050401</v>
      </c>
      <c r="F894" s="44">
        <v>13044.292426724824</v>
      </c>
      <c r="G894">
        <v>0.27675839301437932</v>
      </c>
      <c r="H894" s="45">
        <f t="shared" si="106"/>
        <v>47132.418585936401</v>
      </c>
      <c r="BD894">
        <f t="shared" si="113"/>
        <v>-2003.5767507109099</v>
      </c>
      <c r="BE894">
        <f t="shared" si="107"/>
        <v>-348.38535702423087</v>
      </c>
      <c r="BF894">
        <f t="shared" si="108"/>
        <v>1306.8060366624486</v>
      </c>
      <c r="BG894">
        <f t="shared" si="109"/>
        <v>2961.9974303491272</v>
      </c>
      <c r="BH894">
        <f t="shared" si="110"/>
        <v>4617.1888240358076</v>
      </c>
      <c r="BI894">
        <f t="shared" si="111"/>
        <v>6272.3802177224861</v>
      </c>
      <c r="BJ894">
        <f t="shared" si="112"/>
        <v>7927.5716114091647</v>
      </c>
    </row>
    <row r="895" spans="1:62" x14ac:dyDescent="0.25">
      <c r="A895">
        <v>892</v>
      </c>
      <c r="B895" s="6">
        <v>7778.7419397918075</v>
      </c>
      <c r="C895" s="44">
        <v>19429.017349138867</v>
      </c>
      <c r="D895">
        <v>4.7788671472619519</v>
      </c>
      <c r="E895">
        <v>6.4650894971731754</v>
      </c>
      <c r="F895" s="44">
        <v>11650.275409347059</v>
      </c>
      <c r="G895">
        <v>1.6862223499112234</v>
      </c>
      <c r="H895" s="45">
        <f t="shared" si="106"/>
        <v>6909.0979668016053</v>
      </c>
      <c r="BD895">
        <f t="shared" si="113"/>
        <v>-11660.500461652928</v>
      </c>
      <c r="BE895">
        <f t="shared" si="107"/>
        <v>-10276.70849658103</v>
      </c>
      <c r="BF895">
        <f t="shared" si="108"/>
        <v>-8892.9165315091341</v>
      </c>
      <c r="BG895">
        <f t="shared" si="109"/>
        <v>-7509.1245664372373</v>
      </c>
      <c r="BH895">
        <f t="shared" si="110"/>
        <v>-6125.3326013653405</v>
      </c>
      <c r="BI895">
        <f t="shared" si="111"/>
        <v>-4741.5406362934445</v>
      </c>
      <c r="BJ895">
        <f t="shared" si="112"/>
        <v>-3357.7486712215468</v>
      </c>
    </row>
    <row r="896" spans="1:62" x14ac:dyDescent="0.25">
      <c r="A896">
        <v>893</v>
      </c>
      <c r="B896" s="6">
        <v>37970.222967449095</v>
      </c>
      <c r="C896" s="44">
        <v>44350.16642843272</v>
      </c>
      <c r="D896">
        <v>7.0677230752503668</v>
      </c>
      <c r="E896">
        <v>7.2744449792793819</v>
      </c>
      <c r="F896" s="44">
        <v>6379.9434609836244</v>
      </c>
      <c r="G896">
        <v>0.20672190402901514</v>
      </c>
      <c r="H896" s="45">
        <f t="shared" si="106"/>
        <v>30862.445326974863</v>
      </c>
      <c r="BD896">
        <f t="shared" si="113"/>
        <v>-3219.1636597909419</v>
      </c>
      <c r="BE896">
        <f t="shared" si="107"/>
        <v>5211.9480897651756</v>
      </c>
      <c r="BF896">
        <f t="shared" si="108"/>
        <v>13643.059839321291</v>
      </c>
      <c r="BG896">
        <f t="shared" si="109"/>
        <v>22074.171588877412</v>
      </c>
      <c r="BH896">
        <f t="shared" si="110"/>
        <v>30505.283338433532</v>
      </c>
      <c r="BI896">
        <f t="shared" si="111"/>
        <v>38936.395087989644</v>
      </c>
      <c r="BJ896">
        <f t="shared" si="112"/>
        <v>47367.506837545763</v>
      </c>
    </row>
    <row r="897" spans="1:62" x14ac:dyDescent="0.25">
      <c r="A897">
        <v>894</v>
      </c>
      <c r="B897" s="6">
        <v>11159.205009556219</v>
      </c>
      <c r="C897" s="44">
        <v>25915.605256631843</v>
      </c>
      <c r="D897">
        <v>7.5420898762576378</v>
      </c>
      <c r="E897">
        <v>7.7861159978969683</v>
      </c>
      <c r="F897" s="44">
        <v>14756.400247075624</v>
      </c>
      <c r="G897">
        <v>0.24402612163933046</v>
      </c>
      <c r="H897" s="45">
        <f t="shared" si="106"/>
        <v>60470.57646101313</v>
      </c>
      <c r="BD897">
        <f t="shared" si="113"/>
        <v>-5346.3339408385491</v>
      </c>
      <c r="BE897">
        <f t="shared" si="107"/>
        <v>-4312.7244206934729</v>
      </c>
      <c r="BF897">
        <f t="shared" si="108"/>
        <v>-3279.1149005483971</v>
      </c>
      <c r="BG897">
        <f t="shared" si="109"/>
        <v>-2245.5053804033214</v>
      </c>
      <c r="BH897">
        <f t="shared" si="110"/>
        <v>-1211.8958602582461</v>
      </c>
      <c r="BI897">
        <f t="shared" si="111"/>
        <v>-178.2863401131699</v>
      </c>
      <c r="BJ897">
        <f t="shared" si="112"/>
        <v>855.32318003190539</v>
      </c>
    </row>
    <row r="898" spans="1:62" x14ac:dyDescent="0.25">
      <c r="A898">
        <v>895</v>
      </c>
      <c r="B898" s="6">
        <v>10567.514411088527</v>
      </c>
      <c r="C898" s="44">
        <v>23723.665891825756</v>
      </c>
      <c r="D898">
        <v>6.3323197796279196</v>
      </c>
      <c r="E898">
        <v>6.8112094206841292</v>
      </c>
      <c r="F898" s="44">
        <v>13156.15148073723</v>
      </c>
      <c r="G898">
        <v>0.47888964105620957</v>
      </c>
      <c r="H898" s="45">
        <f t="shared" si="106"/>
        <v>27472.198921907831</v>
      </c>
      <c r="BD898">
        <f t="shared" si="113"/>
        <v>-13536.269638878972</v>
      </c>
      <c r="BE898">
        <f t="shared" si="107"/>
        <v>-12316.13903068232</v>
      </c>
      <c r="BF898">
        <f t="shared" si="108"/>
        <v>-11096.008422485667</v>
      </c>
      <c r="BG898">
        <f t="shared" si="109"/>
        <v>-9875.8778142890151</v>
      </c>
      <c r="BH898">
        <f t="shared" si="110"/>
        <v>-8655.7472060923628</v>
      </c>
      <c r="BI898">
        <f t="shared" si="111"/>
        <v>-7435.6165978957106</v>
      </c>
      <c r="BJ898">
        <f t="shared" si="112"/>
        <v>-6215.4859896990583</v>
      </c>
    </row>
    <row r="899" spans="1:62" x14ac:dyDescent="0.25">
      <c r="A899">
        <v>896</v>
      </c>
      <c r="B899" s="6">
        <v>16320.579920971493</v>
      </c>
      <c r="C899" s="44">
        <v>23104.670252085194</v>
      </c>
      <c r="D899">
        <v>7.5064184436256101</v>
      </c>
      <c r="E899">
        <v>8.0088910992655862</v>
      </c>
      <c r="F899" s="44">
        <v>6784.0903311137008</v>
      </c>
      <c r="G899">
        <v>0.50247265563997612</v>
      </c>
      <c r="H899" s="45">
        <f t="shared" si="106"/>
        <v>13501.411977280872</v>
      </c>
      <c r="BD899">
        <f t="shared" si="113"/>
        <v>-10761.703275456182</v>
      </c>
      <c r="BE899">
        <f t="shared" si="107"/>
        <v>-8367.2550701751352</v>
      </c>
      <c r="BF899">
        <f t="shared" si="108"/>
        <v>-5972.8068648940862</v>
      </c>
      <c r="BG899">
        <f t="shared" si="109"/>
        <v>-3578.358659613039</v>
      </c>
      <c r="BH899">
        <f t="shared" si="110"/>
        <v>-1183.91045433199</v>
      </c>
      <c r="BI899">
        <f t="shared" si="111"/>
        <v>1210.5377509490572</v>
      </c>
      <c r="BJ899">
        <f t="shared" si="112"/>
        <v>3604.9859562301062</v>
      </c>
    </row>
    <row r="900" spans="1:62" x14ac:dyDescent="0.25">
      <c r="A900">
        <v>897</v>
      </c>
      <c r="B900" s="6">
        <v>6768.8805328312974</v>
      </c>
      <c r="C900" s="44">
        <v>21939.758362207867</v>
      </c>
      <c r="D900">
        <v>6.8845297903410509</v>
      </c>
      <c r="E900">
        <v>7.0713221320931146</v>
      </c>
      <c r="F900" s="44">
        <v>15170.87782937657</v>
      </c>
      <c r="G900">
        <v>0.18679234175206361</v>
      </c>
      <c r="H900" s="45">
        <f t="shared" ref="H900:H963" si="114">F900/G900</f>
        <v>81217.879100811522</v>
      </c>
      <c r="BD900">
        <f t="shared" si="113"/>
        <v>-4271.7270529138204</v>
      </c>
      <c r="BE900">
        <f t="shared" si="107"/>
        <v>-1759.3637747139401</v>
      </c>
      <c r="BF900">
        <f t="shared" si="108"/>
        <v>752.9995034859412</v>
      </c>
      <c r="BG900">
        <f t="shared" si="109"/>
        <v>3265.3627816858207</v>
      </c>
      <c r="BH900">
        <f t="shared" si="110"/>
        <v>5777.7260598857029</v>
      </c>
      <c r="BI900">
        <f t="shared" si="111"/>
        <v>8290.0893380855832</v>
      </c>
      <c r="BJ900">
        <f t="shared" si="112"/>
        <v>10802.452616285464</v>
      </c>
    </row>
    <row r="901" spans="1:62" x14ac:dyDescent="0.25">
      <c r="A901">
        <v>898</v>
      </c>
      <c r="B901" s="6">
        <v>7353.5230136673799</v>
      </c>
      <c r="C901" s="44">
        <v>21552.968062734108</v>
      </c>
      <c r="D901">
        <v>6.6625264684981342</v>
      </c>
      <c r="E901">
        <v>6.9265666592872996</v>
      </c>
      <c r="F901" s="44">
        <v>14199.445049066728</v>
      </c>
      <c r="G901">
        <v>0.26404019078916541</v>
      </c>
      <c r="H901" s="45">
        <f t="shared" si="114"/>
        <v>53777.589717032526</v>
      </c>
      <c r="BD901">
        <f t="shared" si="113"/>
        <v>-14236.916120616252</v>
      </c>
      <c r="BE901">
        <f t="shared" ref="BE901:BE964" si="115">($BE$3*G900)-F900</f>
        <v>-13302.954411855933</v>
      </c>
      <c r="BF901">
        <f t="shared" ref="BF901:BF964" si="116">($BF$3*G900)-F900</f>
        <v>-12368.992703095617</v>
      </c>
      <c r="BG901">
        <f t="shared" ref="BG901:BG964" si="117">($BG$3*G900)-F900</f>
        <v>-11435.030994335299</v>
      </c>
      <c r="BH901">
        <f t="shared" ref="BH901:BH964" si="118">($BH$3*G900)-F900</f>
        <v>-10501.06928557498</v>
      </c>
      <c r="BI901">
        <f t="shared" ref="BI901:BI964" si="119">($BI$3*G900)-F900</f>
        <v>-9567.107576814662</v>
      </c>
      <c r="BJ901">
        <f t="shared" ref="BJ901:BJ964" si="120">($BJ$3*G900)-F900</f>
        <v>-8633.1458680543437</v>
      </c>
    </row>
    <row r="902" spans="1:62" x14ac:dyDescent="0.25">
      <c r="A902">
        <v>899</v>
      </c>
      <c r="B902" s="6">
        <v>14697.416316206512</v>
      </c>
      <c r="C902" s="44">
        <v>22949.400364400699</v>
      </c>
      <c r="D902">
        <v>8.4095027364206416</v>
      </c>
      <c r="E902">
        <v>8.6643723183657446</v>
      </c>
      <c r="F902" s="44">
        <v>8251.9840481941865</v>
      </c>
      <c r="G902">
        <v>0.25486958194510301</v>
      </c>
      <c r="H902" s="45">
        <f t="shared" si="114"/>
        <v>32377.280902715185</v>
      </c>
      <c r="BD902">
        <f t="shared" si="113"/>
        <v>-12879.244095120901</v>
      </c>
      <c r="BE902">
        <f t="shared" si="115"/>
        <v>-11559.043141175074</v>
      </c>
      <c r="BF902">
        <f t="shared" si="116"/>
        <v>-10238.842187229246</v>
      </c>
      <c r="BG902">
        <f t="shared" si="117"/>
        <v>-8918.6412332834188</v>
      </c>
      <c r="BH902">
        <f t="shared" si="118"/>
        <v>-7598.440279337593</v>
      </c>
      <c r="BI902">
        <f t="shared" si="119"/>
        <v>-6278.2393253917653</v>
      </c>
      <c r="BJ902">
        <f t="shared" si="120"/>
        <v>-4958.0383714459385</v>
      </c>
    </row>
    <row r="903" spans="1:62" x14ac:dyDescent="0.25">
      <c r="A903">
        <v>900</v>
      </c>
      <c r="B903" s="6">
        <v>26825.757176276609</v>
      </c>
      <c r="C903" s="44">
        <v>34373.708252768629</v>
      </c>
      <c r="D903">
        <v>5.854590325386094</v>
      </c>
      <c r="E903">
        <v>6.0960665385127379</v>
      </c>
      <c r="F903" s="44">
        <v>7547.9510764920196</v>
      </c>
      <c r="G903">
        <v>0.24147621312664391</v>
      </c>
      <c r="H903" s="45">
        <f t="shared" si="114"/>
        <v>31257.534556968738</v>
      </c>
      <c r="BD903">
        <f t="shared" si="113"/>
        <v>-6977.6361384686716</v>
      </c>
      <c r="BE903">
        <f t="shared" si="115"/>
        <v>-5703.2882287431567</v>
      </c>
      <c r="BF903">
        <f t="shared" si="116"/>
        <v>-4428.9403190176417</v>
      </c>
      <c r="BG903">
        <f t="shared" si="117"/>
        <v>-3154.5924092921259</v>
      </c>
      <c r="BH903">
        <f t="shared" si="118"/>
        <v>-1880.244499566611</v>
      </c>
      <c r="BI903">
        <f t="shared" si="119"/>
        <v>-605.8965898410961</v>
      </c>
      <c r="BJ903">
        <f t="shared" si="120"/>
        <v>668.4513198844179</v>
      </c>
    </row>
    <row r="904" spans="1:62" x14ac:dyDescent="0.25">
      <c r="A904">
        <v>901</v>
      </c>
      <c r="B904" s="6">
        <v>27584.001903329689</v>
      </c>
      <c r="C904" s="44">
        <v>35451.17277212644</v>
      </c>
      <c r="D904">
        <v>8.1545550123294941</v>
      </c>
      <c r="E904">
        <v>8.3987181665611796</v>
      </c>
      <c r="F904" s="44">
        <v>7867.1708687967512</v>
      </c>
      <c r="G904">
        <v>0.24416315423168555</v>
      </c>
      <c r="H904" s="45">
        <f t="shared" si="114"/>
        <v>32220.958537141196</v>
      </c>
      <c r="BD904">
        <f t="shared" si="113"/>
        <v>-6340.5700108587998</v>
      </c>
      <c r="BE904">
        <f t="shared" si="115"/>
        <v>-5133.18894522558</v>
      </c>
      <c r="BF904">
        <f t="shared" si="116"/>
        <v>-3925.8078795923611</v>
      </c>
      <c r="BG904">
        <f t="shared" si="117"/>
        <v>-2718.4268139591413</v>
      </c>
      <c r="BH904">
        <f t="shared" si="118"/>
        <v>-1511.0457483259215</v>
      </c>
      <c r="BI904">
        <f t="shared" si="119"/>
        <v>-303.66468269270263</v>
      </c>
      <c r="BJ904">
        <f t="shared" si="120"/>
        <v>903.71638294051809</v>
      </c>
    </row>
    <row r="905" spans="1:62" x14ac:dyDescent="0.25">
      <c r="A905">
        <v>902</v>
      </c>
      <c r="B905" s="6">
        <v>11721.366296356651</v>
      </c>
      <c r="C905" s="44">
        <v>16357.236006889605</v>
      </c>
      <c r="D905">
        <v>7.5276739930837477</v>
      </c>
      <c r="E905">
        <v>8.2180956796087532</v>
      </c>
      <c r="F905" s="44">
        <v>4635.8697105329538</v>
      </c>
      <c r="G905">
        <v>0.69042168652500546</v>
      </c>
      <c r="H905" s="45">
        <f t="shared" si="114"/>
        <v>6714.5482261224615</v>
      </c>
      <c r="BD905">
        <f t="shared" si="113"/>
        <v>-6646.3550976383231</v>
      </c>
      <c r="BE905">
        <f t="shared" si="115"/>
        <v>-5425.5393264798959</v>
      </c>
      <c r="BF905">
        <f t="shared" si="116"/>
        <v>-4204.7235553214678</v>
      </c>
      <c r="BG905">
        <f t="shared" si="117"/>
        <v>-2983.9077841630406</v>
      </c>
      <c r="BH905">
        <f t="shared" si="118"/>
        <v>-1763.0920130046125</v>
      </c>
      <c r="BI905">
        <f t="shared" si="119"/>
        <v>-542.27624184618435</v>
      </c>
      <c r="BJ905">
        <f t="shared" si="120"/>
        <v>678.53952931224376</v>
      </c>
    </row>
    <row r="906" spans="1:62" x14ac:dyDescent="0.25">
      <c r="A906">
        <v>903</v>
      </c>
      <c r="B906" s="6">
        <v>15796.480627803117</v>
      </c>
      <c r="C906" s="44">
        <v>20506.963010596912</v>
      </c>
      <c r="D906">
        <v>6.8584699568053242</v>
      </c>
      <c r="E906">
        <v>7.1311724240445482</v>
      </c>
      <c r="F906" s="44">
        <v>4710.4823827937944</v>
      </c>
      <c r="G906">
        <v>0.27270246723922398</v>
      </c>
      <c r="H906" s="45">
        <f t="shared" si="114"/>
        <v>17273.339806865763</v>
      </c>
      <c r="BD906">
        <f t="shared" si="113"/>
        <v>-1183.7612779079263</v>
      </c>
      <c r="BE906">
        <f t="shared" si="115"/>
        <v>2268.3471547171011</v>
      </c>
      <c r="BF906">
        <f t="shared" si="116"/>
        <v>5720.4555873421286</v>
      </c>
      <c r="BG906">
        <f t="shared" si="117"/>
        <v>9172.5640199671561</v>
      </c>
      <c r="BH906">
        <f t="shared" si="118"/>
        <v>12624.672452592184</v>
      </c>
      <c r="BI906">
        <f t="shared" si="119"/>
        <v>16076.780885217211</v>
      </c>
      <c r="BJ906">
        <f t="shared" si="120"/>
        <v>19528.889317842237</v>
      </c>
    </row>
    <row r="907" spans="1:62" x14ac:dyDescent="0.25">
      <c r="A907">
        <v>904</v>
      </c>
      <c r="B907" s="6">
        <v>20376.529784121587</v>
      </c>
      <c r="C907" s="44">
        <v>20012.753983904404</v>
      </c>
      <c r="D907">
        <v>6.7046061738193439</v>
      </c>
      <c r="E907">
        <v>7.2599273781354485</v>
      </c>
      <c r="F907" s="44">
        <v>-363.77580021718313</v>
      </c>
      <c r="G907">
        <v>0.55532120431610466</v>
      </c>
      <c r="H907" s="45">
        <f t="shared" si="114"/>
        <v>-655.07277119947969</v>
      </c>
      <c r="BD907">
        <f t="shared" si="113"/>
        <v>-3346.9700465976748</v>
      </c>
      <c r="BE907">
        <f t="shared" si="115"/>
        <v>-1983.4577104015548</v>
      </c>
      <c r="BF907">
        <f t="shared" si="116"/>
        <v>-619.94537420543475</v>
      </c>
      <c r="BG907">
        <f t="shared" si="117"/>
        <v>743.56696199068483</v>
      </c>
      <c r="BH907">
        <f t="shared" si="118"/>
        <v>2107.0792981868053</v>
      </c>
      <c r="BI907">
        <f t="shared" si="119"/>
        <v>3470.5916343829249</v>
      </c>
      <c r="BJ907">
        <f t="shared" si="120"/>
        <v>4834.1039705790445</v>
      </c>
    </row>
    <row r="908" spans="1:62" x14ac:dyDescent="0.25">
      <c r="A908">
        <v>905</v>
      </c>
      <c r="B908" s="6">
        <v>16261.131317468364</v>
      </c>
      <c r="C908" s="44">
        <v>18885.060299441218</v>
      </c>
      <c r="D908">
        <v>7.6687736061888341</v>
      </c>
      <c r="E908">
        <v>8.0093550245258971</v>
      </c>
      <c r="F908" s="44">
        <v>2623.9289819728547</v>
      </c>
      <c r="G908">
        <v>0.34058141833706301</v>
      </c>
      <c r="H908" s="45">
        <f t="shared" si="114"/>
        <v>7704.2634762182843</v>
      </c>
      <c r="BD908">
        <f t="shared" si="113"/>
        <v>3140.3818217977064</v>
      </c>
      <c r="BE908">
        <f t="shared" si="115"/>
        <v>5916.9878433782296</v>
      </c>
      <c r="BF908">
        <f t="shared" si="116"/>
        <v>8693.5938649587533</v>
      </c>
      <c r="BG908">
        <f t="shared" si="117"/>
        <v>11470.199886539276</v>
      </c>
      <c r="BH908">
        <f t="shared" si="118"/>
        <v>14246.805908119799</v>
      </c>
      <c r="BI908">
        <f t="shared" si="119"/>
        <v>17023.411929700324</v>
      </c>
      <c r="BJ908">
        <f t="shared" si="120"/>
        <v>19800.017951280846</v>
      </c>
    </row>
    <row r="909" spans="1:62" x14ac:dyDescent="0.25">
      <c r="A909">
        <v>906</v>
      </c>
      <c r="B909" s="6">
        <v>8168.2369924034911</v>
      </c>
      <c r="C909" s="44">
        <v>18502.227888010322</v>
      </c>
      <c r="D909">
        <v>7.0346869975539246</v>
      </c>
      <c r="E909">
        <v>7.5686109773629306</v>
      </c>
      <c r="F909" s="44">
        <v>10333.990895606832</v>
      </c>
      <c r="G909">
        <v>0.53392397980900608</v>
      </c>
      <c r="H909" s="45">
        <f t="shared" si="114"/>
        <v>19354.798222967023</v>
      </c>
      <c r="BD909">
        <f t="shared" si="113"/>
        <v>-921.02189028753969</v>
      </c>
      <c r="BE909">
        <f t="shared" si="115"/>
        <v>781.88520139777529</v>
      </c>
      <c r="BF909">
        <f t="shared" si="116"/>
        <v>2484.792293083091</v>
      </c>
      <c r="BG909">
        <f t="shared" si="117"/>
        <v>4187.6993847684053</v>
      </c>
      <c r="BH909">
        <f t="shared" si="118"/>
        <v>5890.6064764537205</v>
      </c>
      <c r="BI909">
        <f t="shared" si="119"/>
        <v>7593.5135681390366</v>
      </c>
      <c r="BJ909">
        <f t="shared" si="120"/>
        <v>9296.4206598243509</v>
      </c>
    </row>
    <row r="910" spans="1:62" x14ac:dyDescent="0.25">
      <c r="A910">
        <v>907</v>
      </c>
      <c r="B910" s="6">
        <v>24767.115063271805</v>
      </c>
      <c r="C910" s="44">
        <v>31137.172241307857</v>
      </c>
      <c r="D910">
        <v>7.6950842019353445</v>
      </c>
      <c r="E910">
        <v>7.7412614623671221</v>
      </c>
      <c r="F910" s="44">
        <v>6370.0571780360515</v>
      </c>
      <c r="G910">
        <v>4.6177260431777611E-2</v>
      </c>
      <c r="H910" s="45">
        <f t="shared" si="114"/>
        <v>137947.92325212079</v>
      </c>
      <c r="BD910">
        <f t="shared" si="113"/>
        <v>-7664.3709965618018</v>
      </c>
      <c r="BE910">
        <f t="shared" si="115"/>
        <v>-4994.7510975167716</v>
      </c>
      <c r="BF910">
        <f t="shared" si="116"/>
        <v>-2325.1311984717413</v>
      </c>
      <c r="BG910">
        <f t="shared" si="117"/>
        <v>344.48870057328895</v>
      </c>
      <c r="BH910">
        <f t="shared" si="118"/>
        <v>3014.1085996183192</v>
      </c>
      <c r="BI910">
        <f t="shared" si="119"/>
        <v>5683.7284986633495</v>
      </c>
      <c r="BJ910">
        <f t="shared" si="120"/>
        <v>8353.3483977083815</v>
      </c>
    </row>
    <row r="911" spans="1:62" x14ac:dyDescent="0.25">
      <c r="A911">
        <v>908</v>
      </c>
      <c r="B911" s="6">
        <v>21046.911916448473</v>
      </c>
      <c r="C911" s="44">
        <v>22678.57800205805</v>
      </c>
      <c r="D911">
        <v>7.6647974229929687</v>
      </c>
      <c r="E911">
        <v>8.2342474561782062</v>
      </c>
      <c r="F911" s="44">
        <v>1631.6660856095768</v>
      </c>
      <c r="G911">
        <v>0.56945003318523746</v>
      </c>
      <c r="H911" s="45">
        <f t="shared" si="114"/>
        <v>2865.3367117792568</v>
      </c>
      <c r="BD911">
        <f t="shared" si="113"/>
        <v>-6139.1708758771638</v>
      </c>
      <c r="BE911">
        <f t="shared" si="115"/>
        <v>-5908.2845737182752</v>
      </c>
      <c r="BF911">
        <f t="shared" si="116"/>
        <v>-5677.3982715593875</v>
      </c>
      <c r="BG911">
        <f t="shared" si="117"/>
        <v>-5446.5119694004989</v>
      </c>
      <c r="BH911">
        <f t="shared" si="118"/>
        <v>-5215.6256672416112</v>
      </c>
      <c r="BI911">
        <f t="shared" si="119"/>
        <v>-4984.7393650827235</v>
      </c>
      <c r="BJ911">
        <f t="shared" si="120"/>
        <v>-4753.8530629238348</v>
      </c>
    </row>
    <row r="912" spans="1:62" x14ac:dyDescent="0.25">
      <c r="A912">
        <v>909</v>
      </c>
      <c r="B912" s="6">
        <v>26333.722659371801</v>
      </c>
      <c r="C912" s="44">
        <v>29546.764539387768</v>
      </c>
      <c r="D912">
        <v>7.4941953455498069</v>
      </c>
      <c r="E912">
        <v>8.0496641629140289</v>
      </c>
      <c r="F912" s="44">
        <v>3213.0418800159678</v>
      </c>
      <c r="G912">
        <v>0.55546881736422193</v>
      </c>
      <c r="H912" s="45">
        <f t="shared" si="114"/>
        <v>5784.3784917798012</v>
      </c>
      <c r="BD912">
        <f t="shared" si="113"/>
        <v>1215.5840803166107</v>
      </c>
      <c r="BE912">
        <f t="shared" si="115"/>
        <v>4062.8342462427981</v>
      </c>
      <c r="BF912">
        <f t="shared" si="116"/>
        <v>6910.0844121689843</v>
      </c>
      <c r="BG912">
        <f t="shared" si="117"/>
        <v>9757.3345780951731</v>
      </c>
      <c r="BH912">
        <f t="shared" si="118"/>
        <v>12604.58474402136</v>
      </c>
      <c r="BI912">
        <f t="shared" si="119"/>
        <v>15451.834909947545</v>
      </c>
      <c r="BJ912">
        <f t="shared" si="120"/>
        <v>18299.085075873732</v>
      </c>
    </row>
    <row r="913" spans="1:62" x14ac:dyDescent="0.25">
      <c r="A913">
        <v>910</v>
      </c>
      <c r="B913" s="6">
        <v>13748.744493476803</v>
      </c>
      <c r="C913" s="44">
        <v>18747.483045767251</v>
      </c>
      <c r="D913">
        <v>7.1522649074132172</v>
      </c>
      <c r="E913">
        <v>7.4889723204054475</v>
      </c>
      <c r="F913" s="44">
        <v>4998.7385522904478</v>
      </c>
      <c r="G913">
        <v>0.33670741299223028</v>
      </c>
      <c r="H913" s="45">
        <f t="shared" si="114"/>
        <v>14845.941489282854</v>
      </c>
      <c r="BD913">
        <f t="shared" si="113"/>
        <v>-435.69779319485815</v>
      </c>
      <c r="BE913">
        <f t="shared" si="115"/>
        <v>2341.6462936262515</v>
      </c>
      <c r="BF913">
        <f t="shared" si="116"/>
        <v>5118.9903804473615</v>
      </c>
      <c r="BG913">
        <f t="shared" si="117"/>
        <v>7896.3344672684707</v>
      </c>
      <c r="BH913">
        <f t="shared" si="118"/>
        <v>10673.67855408958</v>
      </c>
      <c r="BI913">
        <f t="shared" si="119"/>
        <v>13451.022640910691</v>
      </c>
      <c r="BJ913">
        <f t="shared" si="120"/>
        <v>16228.366727731798</v>
      </c>
    </row>
    <row r="914" spans="1:62" x14ac:dyDescent="0.25">
      <c r="A914">
        <v>911</v>
      </c>
      <c r="B914" s="6">
        <v>13974.365232412792</v>
      </c>
      <c r="C914" s="44">
        <v>24765.909770229187</v>
      </c>
      <c r="D914">
        <v>7.9589410088785097</v>
      </c>
      <c r="E914">
        <v>8.1749402743260475</v>
      </c>
      <c r="F914" s="44">
        <v>10791.544537816395</v>
      </c>
      <c r="G914">
        <v>0.21599926544753778</v>
      </c>
      <c r="H914" s="45">
        <f t="shared" si="114"/>
        <v>49961.024244489672</v>
      </c>
      <c r="BD914">
        <f t="shared" si="113"/>
        <v>-3315.2014873292965</v>
      </c>
      <c r="BE914">
        <f t="shared" si="115"/>
        <v>-1631.6644223681451</v>
      </c>
      <c r="BF914">
        <f t="shared" si="116"/>
        <v>51.872642593006276</v>
      </c>
      <c r="BG914">
        <f t="shared" si="117"/>
        <v>1735.4097075541576</v>
      </c>
      <c r="BH914">
        <f t="shared" si="118"/>
        <v>3418.9467725153099</v>
      </c>
      <c r="BI914">
        <f t="shared" si="119"/>
        <v>5102.4838374764604</v>
      </c>
      <c r="BJ914">
        <f t="shared" si="120"/>
        <v>6786.0209024376127</v>
      </c>
    </row>
    <row r="915" spans="1:62" x14ac:dyDescent="0.25">
      <c r="A915">
        <v>912</v>
      </c>
      <c r="B915" s="6">
        <v>19590.790079882539</v>
      </c>
      <c r="C915" s="44">
        <v>24104.696724121994</v>
      </c>
      <c r="D915">
        <v>7.9749446307737335</v>
      </c>
      <c r="E915">
        <v>8.2722606449502081</v>
      </c>
      <c r="F915" s="44">
        <v>4513.9066442394542</v>
      </c>
      <c r="G915">
        <v>0.29731601417647457</v>
      </c>
      <c r="H915" s="45">
        <f t="shared" si="114"/>
        <v>15182.184709230578</v>
      </c>
      <c r="BD915">
        <f t="shared" si="113"/>
        <v>-9711.548210578705</v>
      </c>
      <c r="BE915">
        <f t="shared" si="115"/>
        <v>-8631.5518833410169</v>
      </c>
      <c r="BF915">
        <f t="shared" si="116"/>
        <v>-7551.5555561033289</v>
      </c>
      <c r="BG915">
        <f t="shared" si="117"/>
        <v>-6471.5592288656389</v>
      </c>
      <c r="BH915">
        <f t="shared" si="118"/>
        <v>-5391.5629016279509</v>
      </c>
      <c r="BI915">
        <f t="shared" si="119"/>
        <v>-4311.5665743902618</v>
      </c>
      <c r="BJ915">
        <f t="shared" si="120"/>
        <v>-3231.5702471525728</v>
      </c>
    </row>
    <row r="916" spans="1:62" x14ac:dyDescent="0.25">
      <c r="A916">
        <v>913</v>
      </c>
      <c r="B916" s="6">
        <v>16562.088009290852</v>
      </c>
      <c r="C916" s="44">
        <v>17041.208068567241</v>
      </c>
      <c r="D916">
        <v>6.3864071874139592</v>
      </c>
      <c r="E916">
        <v>7.4025758468660205</v>
      </c>
      <c r="F916" s="44">
        <v>479.12005927638893</v>
      </c>
      <c r="G916">
        <v>1.0161686594520614</v>
      </c>
      <c r="H916" s="45">
        <f t="shared" si="114"/>
        <v>471.49659145632393</v>
      </c>
      <c r="BD916">
        <f t="shared" si="113"/>
        <v>-3027.3265733570815</v>
      </c>
      <c r="BE916">
        <f t="shared" si="115"/>
        <v>-1540.7465024747084</v>
      </c>
      <c r="BF916">
        <f t="shared" si="116"/>
        <v>-54.166431592335357</v>
      </c>
      <c r="BG916">
        <f t="shared" si="117"/>
        <v>1432.4136392900373</v>
      </c>
      <c r="BH916">
        <f t="shared" si="118"/>
        <v>2918.9937101724099</v>
      </c>
      <c r="BI916">
        <f t="shared" si="119"/>
        <v>4405.5737810547835</v>
      </c>
      <c r="BJ916">
        <f t="shared" si="120"/>
        <v>5892.1538519371552</v>
      </c>
    </row>
    <row r="917" spans="1:62" x14ac:dyDescent="0.25">
      <c r="A917">
        <v>914</v>
      </c>
      <c r="B917" s="6">
        <v>14052.095726797235</v>
      </c>
      <c r="C917" s="44">
        <v>26425.778584415577</v>
      </c>
      <c r="D917">
        <v>6.8467326269587003</v>
      </c>
      <c r="E917">
        <v>7.4244994073632053</v>
      </c>
      <c r="F917" s="44">
        <v>12373.682857618342</v>
      </c>
      <c r="G917">
        <v>0.57776678040450502</v>
      </c>
      <c r="H917" s="45">
        <f t="shared" si="114"/>
        <v>21416.397199152401</v>
      </c>
      <c r="BD917">
        <f t="shared" si="113"/>
        <v>4601.7232379839179</v>
      </c>
      <c r="BE917">
        <f t="shared" si="115"/>
        <v>9682.5665352442247</v>
      </c>
      <c r="BF917">
        <f t="shared" si="116"/>
        <v>14763.409832504531</v>
      </c>
      <c r="BG917">
        <f t="shared" si="117"/>
        <v>19844.253129764838</v>
      </c>
      <c r="BH917">
        <f t="shared" si="118"/>
        <v>24925.096427025146</v>
      </c>
      <c r="BI917">
        <f t="shared" si="119"/>
        <v>30005.93972428545</v>
      </c>
      <c r="BJ917">
        <f t="shared" si="120"/>
        <v>35086.783021545765</v>
      </c>
    </row>
    <row r="918" spans="1:62" x14ac:dyDescent="0.25">
      <c r="A918">
        <v>915</v>
      </c>
      <c r="B918" s="6">
        <v>10967.049962838881</v>
      </c>
      <c r="C918" s="44">
        <v>25411.799405585283</v>
      </c>
      <c r="D918">
        <v>7.1447966261051175</v>
      </c>
      <c r="E918">
        <v>7.4629302396860631</v>
      </c>
      <c r="F918" s="44">
        <v>14444.749442746403</v>
      </c>
      <c r="G918">
        <v>0.31813361358094561</v>
      </c>
      <c r="H918" s="45">
        <f t="shared" si="114"/>
        <v>45404.66277723619</v>
      </c>
      <c r="BD918">
        <f t="shared" si="113"/>
        <v>-9484.8489555958167</v>
      </c>
      <c r="BE918">
        <f t="shared" si="115"/>
        <v>-6596.015053573291</v>
      </c>
      <c r="BF918">
        <f t="shared" si="116"/>
        <v>-3707.181151550767</v>
      </c>
      <c r="BG918">
        <f t="shared" si="117"/>
        <v>-818.34724952824035</v>
      </c>
      <c r="BH918">
        <f t="shared" si="118"/>
        <v>2070.4866524942845</v>
      </c>
      <c r="BI918">
        <f t="shared" si="119"/>
        <v>4959.3205545168075</v>
      </c>
      <c r="BJ918">
        <f t="shared" si="120"/>
        <v>7848.1544565393324</v>
      </c>
    </row>
    <row r="919" spans="1:62" x14ac:dyDescent="0.25">
      <c r="A919">
        <v>916</v>
      </c>
      <c r="B919" s="6">
        <v>12071.411687557644</v>
      </c>
      <c r="C919" s="44">
        <v>19625.427533199516</v>
      </c>
      <c r="D919">
        <v>7.1540171934863483</v>
      </c>
      <c r="E919">
        <v>7.6085898096733056</v>
      </c>
      <c r="F919" s="44">
        <v>7554.0158456418721</v>
      </c>
      <c r="G919">
        <v>0.45457261618695721</v>
      </c>
      <c r="H919" s="45">
        <f t="shared" si="114"/>
        <v>16617.841851113721</v>
      </c>
      <c r="BD919">
        <f t="shared" si="113"/>
        <v>-12854.081374841675</v>
      </c>
      <c r="BE919">
        <f t="shared" si="115"/>
        <v>-11263.413306936945</v>
      </c>
      <c r="BF919">
        <f t="shared" si="116"/>
        <v>-9672.7452390322178</v>
      </c>
      <c r="BG919">
        <f t="shared" si="117"/>
        <v>-8082.0771711274901</v>
      </c>
      <c r="BH919">
        <f t="shared" si="118"/>
        <v>-6491.4091032227625</v>
      </c>
      <c r="BI919">
        <f t="shared" si="119"/>
        <v>-4900.7410353180348</v>
      </c>
      <c r="BJ919">
        <f t="shared" si="120"/>
        <v>-3310.0729674133072</v>
      </c>
    </row>
    <row r="920" spans="1:62" x14ac:dyDescent="0.25">
      <c r="A920">
        <v>917</v>
      </c>
      <c r="B920" s="6">
        <v>11763.325802098536</v>
      </c>
      <c r="C920" s="44">
        <v>17748.174123803012</v>
      </c>
      <c r="D920">
        <v>7.4841735374437617</v>
      </c>
      <c r="E920">
        <v>7.7833446986836696</v>
      </c>
      <c r="F920" s="44">
        <v>5984.8483217044759</v>
      </c>
      <c r="G920">
        <v>0.29917116123990795</v>
      </c>
      <c r="H920" s="45">
        <f t="shared" si="114"/>
        <v>20004.763483553732</v>
      </c>
      <c r="BD920">
        <f t="shared" si="113"/>
        <v>-5281.1527647070861</v>
      </c>
      <c r="BE920">
        <f t="shared" si="115"/>
        <v>-3008.2896837723001</v>
      </c>
      <c r="BF920">
        <f t="shared" si="116"/>
        <v>-735.42660283751411</v>
      </c>
      <c r="BG920">
        <f t="shared" si="117"/>
        <v>1537.4364780972719</v>
      </c>
      <c r="BH920">
        <f t="shared" si="118"/>
        <v>3810.2995590320588</v>
      </c>
      <c r="BI920">
        <f t="shared" si="119"/>
        <v>6083.1626399668439</v>
      </c>
      <c r="BJ920">
        <f t="shared" si="120"/>
        <v>8356.0257209016308</v>
      </c>
    </row>
    <row r="921" spans="1:62" x14ac:dyDescent="0.25">
      <c r="A921">
        <v>918</v>
      </c>
      <c r="B921" s="6">
        <v>8421.9470056475202</v>
      </c>
      <c r="C921" s="44">
        <v>18291.767540804427</v>
      </c>
      <c r="D921">
        <v>8.5596888206341006</v>
      </c>
      <c r="E921">
        <v>8.8074876114954392</v>
      </c>
      <c r="F921" s="44">
        <v>9869.8205351569068</v>
      </c>
      <c r="G921">
        <v>0.2477987908613386</v>
      </c>
      <c r="H921" s="45">
        <f t="shared" si="114"/>
        <v>39829.978592106156</v>
      </c>
      <c r="BD921">
        <f t="shared" si="113"/>
        <v>-4488.9925155049359</v>
      </c>
      <c r="BE921">
        <f t="shared" si="115"/>
        <v>-2993.1367093053964</v>
      </c>
      <c r="BF921">
        <f t="shared" si="116"/>
        <v>-1497.2809031058569</v>
      </c>
      <c r="BG921">
        <f t="shared" si="117"/>
        <v>-1.4250969063168668</v>
      </c>
      <c r="BH921">
        <f t="shared" si="118"/>
        <v>1494.4307092932231</v>
      </c>
      <c r="BI921">
        <f t="shared" si="119"/>
        <v>2990.2865154927622</v>
      </c>
      <c r="BJ921">
        <f t="shared" si="120"/>
        <v>4486.1423216923031</v>
      </c>
    </row>
    <row r="922" spans="1:62" x14ac:dyDescent="0.25">
      <c r="A922">
        <v>919</v>
      </c>
      <c r="B922" s="6">
        <v>16594.197259104079</v>
      </c>
      <c r="C922" s="44">
        <v>20337.955199188662</v>
      </c>
      <c r="D922">
        <v>7.5283472054128309</v>
      </c>
      <c r="E922">
        <v>8.138151050127469</v>
      </c>
      <c r="F922" s="44">
        <v>3743.7579400845825</v>
      </c>
      <c r="G922">
        <v>0.60980384471463811</v>
      </c>
      <c r="H922" s="45">
        <f t="shared" si="114"/>
        <v>6139.282283201248</v>
      </c>
      <c r="BD922">
        <f t="shared" ref="BD922:BD985" si="121">($BD$3*G921)-F921</f>
        <v>-8630.8265808502147</v>
      </c>
      <c r="BE922">
        <f t="shared" si="115"/>
        <v>-7391.8326265435207</v>
      </c>
      <c r="BF922">
        <f t="shared" si="116"/>
        <v>-6152.8386722368277</v>
      </c>
      <c r="BG922">
        <f t="shared" si="117"/>
        <v>-4913.8447179301347</v>
      </c>
      <c r="BH922">
        <f t="shared" si="118"/>
        <v>-3674.8507636234417</v>
      </c>
      <c r="BI922">
        <f t="shared" si="119"/>
        <v>-2435.8568093167487</v>
      </c>
      <c r="BJ922">
        <f t="shared" si="120"/>
        <v>-1196.8628550100566</v>
      </c>
    </row>
    <row r="923" spans="1:62" x14ac:dyDescent="0.25">
      <c r="A923">
        <v>920</v>
      </c>
      <c r="B923" s="6">
        <v>26068.936651716049</v>
      </c>
      <c r="C923" s="44">
        <v>27196.482839702036</v>
      </c>
      <c r="D923">
        <v>7.6946142995478102</v>
      </c>
      <c r="E923">
        <v>8.0573717654397061</v>
      </c>
      <c r="F923" s="44">
        <v>1127.5461879859868</v>
      </c>
      <c r="G923">
        <v>0.36275746589189595</v>
      </c>
      <c r="H923" s="45">
        <f t="shared" si="114"/>
        <v>3108.2645955025023</v>
      </c>
      <c r="BD923">
        <f t="shared" si="121"/>
        <v>-694.73871651139189</v>
      </c>
      <c r="BE923">
        <f t="shared" si="115"/>
        <v>2354.2805070617987</v>
      </c>
      <c r="BF923">
        <f t="shared" si="116"/>
        <v>5403.2997306349898</v>
      </c>
      <c r="BG923">
        <f t="shared" si="117"/>
        <v>8452.31895420818</v>
      </c>
      <c r="BH923">
        <f t="shared" si="118"/>
        <v>11501.33817778137</v>
      </c>
      <c r="BI923">
        <f t="shared" si="119"/>
        <v>14550.357401354562</v>
      </c>
      <c r="BJ923">
        <f t="shared" si="120"/>
        <v>17599.376624927751</v>
      </c>
    </row>
    <row r="924" spans="1:62" x14ac:dyDescent="0.25">
      <c r="A924">
        <v>921</v>
      </c>
      <c r="B924" s="6">
        <v>15611.944427424951</v>
      </c>
      <c r="C924" s="44">
        <v>28174.526310596048</v>
      </c>
      <c r="D924">
        <v>7.3959537117183203</v>
      </c>
      <c r="E924">
        <v>7.7756252041705407</v>
      </c>
      <c r="F924" s="44">
        <v>12562.581883171097</v>
      </c>
      <c r="G924">
        <v>0.37967149245222043</v>
      </c>
      <c r="H924" s="45">
        <f t="shared" si="114"/>
        <v>33088.030397099217</v>
      </c>
      <c r="BD924">
        <f t="shared" si="121"/>
        <v>686.24114147349292</v>
      </c>
      <c r="BE924">
        <f t="shared" si="115"/>
        <v>2500.0284709329726</v>
      </c>
      <c r="BF924">
        <f t="shared" si="116"/>
        <v>4313.8158003924527</v>
      </c>
      <c r="BG924">
        <f t="shared" si="117"/>
        <v>6127.603129851932</v>
      </c>
      <c r="BH924">
        <f t="shared" si="118"/>
        <v>7941.3904593114112</v>
      </c>
      <c r="BI924">
        <f t="shared" si="119"/>
        <v>9755.1777887708922</v>
      </c>
      <c r="BJ924">
        <f t="shared" si="120"/>
        <v>11568.965118230371</v>
      </c>
    </row>
    <row r="925" spans="1:62" x14ac:dyDescent="0.25">
      <c r="A925">
        <v>922</v>
      </c>
      <c r="B925" s="6">
        <v>17742.45893490034</v>
      </c>
      <c r="C925" s="44">
        <v>23470.234491514384</v>
      </c>
      <c r="D925">
        <v>6.8102867272646712</v>
      </c>
      <c r="E925">
        <v>7.1436629185109588</v>
      </c>
      <c r="F925" s="44">
        <v>5727.775556614044</v>
      </c>
      <c r="G925">
        <v>0.33337619124628759</v>
      </c>
      <c r="H925" s="45">
        <f t="shared" si="114"/>
        <v>17181.117629310691</v>
      </c>
      <c r="BD925">
        <f t="shared" si="121"/>
        <v>-10664.224420909995</v>
      </c>
      <c r="BE925">
        <f t="shared" si="115"/>
        <v>-8765.8669586488923</v>
      </c>
      <c r="BF925">
        <f t="shared" si="116"/>
        <v>-6867.50949638779</v>
      </c>
      <c r="BG925">
        <f t="shared" si="117"/>
        <v>-4969.1520341266878</v>
      </c>
      <c r="BH925">
        <f t="shared" si="118"/>
        <v>-3070.7945718655865</v>
      </c>
      <c r="BI925">
        <f t="shared" si="119"/>
        <v>-1172.4371096044833</v>
      </c>
      <c r="BJ925">
        <f t="shared" si="120"/>
        <v>725.92035265661798</v>
      </c>
    </row>
    <row r="926" spans="1:62" x14ac:dyDescent="0.25">
      <c r="A926">
        <v>923</v>
      </c>
      <c r="B926" s="6">
        <v>17970.135062718549</v>
      </c>
      <c r="C926" s="44">
        <v>33414.650939958876</v>
      </c>
      <c r="D926">
        <v>7.0217389454087087</v>
      </c>
      <c r="E926">
        <v>7.4913978876576772</v>
      </c>
      <c r="F926" s="44">
        <v>15444.515877240327</v>
      </c>
      <c r="G926">
        <v>0.46965894224896854</v>
      </c>
      <c r="H926" s="45">
        <f t="shared" si="114"/>
        <v>32884.534899482678</v>
      </c>
      <c r="BD926">
        <f t="shared" si="121"/>
        <v>-4060.8946003826059</v>
      </c>
      <c r="BE926">
        <f t="shared" si="115"/>
        <v>-2394.0136441511681</v>
      </c>
      <c r="BF926">
        <f t="shared" si="116"/>
        <v>-727.13268791973042</v>
      </c>
      <c r="BG926">
        <f t="shared" si="117"/>
        <v>939.74826831170776</v>
      </c>
      <c r="BH926">
        <f t="shared" si="118"/>
        <v>2606.629224543145</v>
      </c>
      <c r="BI926">
        <f t="shared" si="119"/>
        <v>4273.5101807745832</v>
      </c>
      <c r="BJ926">
        <f t="shared" si="120"/>
        <v>5940.3911370060214</v>
      </c>
    </row>
    <row r="927" spans="1:62" x14ac:dyDescent="0.25">
      <c r="A927">
        <v>924</v>
      </c>
      <c r="B927" s="6">
        <v>28000.10337604415</v>
      </c>
      <c r="C927" s="44">
        <v>34539.791174695449</v>
      </c>
      <c r="D927">
        <v>7.6030047119698994</v>
      </c>
      <c r="E927">
        <v>7.8108949452396912</v>
      </c>
      <c r="F927" s="44">
        <v>6539.6877986512991</v>
      </c>
      <c r="G927">
        <v>0.20789023326979184</v>
      </c>
      <c r="H927" s="45">
        <f t="shared" si="114"/>
        <v>31457.407574142009</v>
      </c>
      <c r="BD927">
        <f t="shared" si="121"/>
        <v>-13096.221165995485</v>
      </c>
      <c r="BE927">
        <f t="shared" si="115"/>
        <v>-10747.926454750641</v>
      </c>
      <c r="BF927">
        <f t="shared" si="116"/>
        <v>-8399.6317435057972</v>
      </c>
      <c r="BG927">
        <f t="shared" si="117"/>
        <v>-6051.3370322609553</v>
      </c>
      <c r="BH927">
        <f t="shared" si="118"/>
        <v>-3703.0423210161134</v>
      </c>
      <c r="BI927">
        <f t="shared" si="119"/>
        <v>-1354.7476097712697</v>
      </c>
      <c r="BJ927">
        <f t="shared" si="120"/>
        <v>993.547101473574</v>
      </c>
    </row>
    <row r="928" spans="1:62" x14ac:dyDescent="0.25">
      <c r="A928">
        <v>925</v>
      </c>
      <c r="B928" s="6">
        <v>11592.193924842548</v>
      </c>
      <c r="C928" s="44">
        <v>21892.434766679537</v>
      </c>
      <c r="D928">
        <v>6.1961162512954591</v>
      </c>
      <c r="E928">
        <v>6.4964365619908238</v>
      </c>
      <c r="F928" s="44">
        <v>10300.240841836989</v>
      </c>
      <c r="G928">
        <v>0.30032031069536469</v>
      </c>
      <c r="H928" s="45">
        <f t="shared" si="114"/>
        <v>34297.516601483621</v>
      </c>
      <c r="BD928">
        <f t="shared" si="121"/>
        <v>-5500.2366323023398</v>
      </c>
      <c r="BE928">
        <f t="shared" si="115"/>
        <v>-4460.7854659533805</v>
      </c>
      <c r="BF928">
        <f t="shared" si="116"/>
        <v>-3421.3342996044216</v>
      </c>
      <c r="BG928">
        <f t="shared" si="117"/>
        <v>-2381.8831332554628</v>
      </c>
      <c r="BH928">
        <f t="shared" si="118"/>
        <v>-1342.4319669065035</v>
      </c>
      <c r="BI928">
        <f t="shared" si="119"/>
        <v>-302.98080055754417</v>
      </c>
      <c r="BJ928">
        <f t="shared" si="120"/>
        <v>736.47036579141513</v>
      </c>
    </row>
    <row r="929" spans="1:62" x14ac:dyDescent="0.25">
      <c r="A929">
        <v>926</v>
      </c>
      <c r="B929" s="6">
        <v>13226.926693671041</v>
      </c>
      <c r="C929" s="44">
        <v>22121.489391237355</v>
      </c>
      <c r="D929">
        <v>6.8123001996045653</v>
      </c>
      <c r="E929">
        <v>6.9061830120315166</v>
      </c>
      <c r="F929" s="44">
        <v>8894.5626975663145</v>
      </c>
      <c r="G929">
        <v>9.388281242695129E-2</v>
      </c>
      <c r="H929" s="45">
        <f t="shared" si="114"/>
        <v>94741.118929378383</v>
      </c>
      <c r="BD929">
        <f t="shared" si="121"/>
        <v>-8798.6392883601657</v>
      </c>
      <c r="BE929">
        <f t="shared" si="115"/>
        <v>-7297.0377348833417</v>
      </c>
      <c r="BF929">
        <f t="shared" si="116"/>
        <v>-5795.4361814065187</v>
      </c>
      <c r="BG929">
        <f t="shared" si="117"/>
        <v>-4293.8346279296948</v>
      </c>
      <c r="BH929">
        <f t="shared" si="118"/>
        <v>-2792.2330744528717</v>
      </c>
      <c r="BI929">
        <f t="shared" si="119"/>
        <v>-1290.6315209760487</v>
      </c>
      <c r="BJ929">
        <f t="shared" si="120"/>
        <v>210.97003250077614</v>
      </c>
    </row>
    <row r="930" spans="1:62" x14ac:dyDescent="0.25">
      <c r="A930">
        <v>927</v>
      </c>
      <c r="B930" s="6">
        <v>15982.296077392279</v>
      </c>
      <c r="C930" s="44">
        <v>29744.282638792498</v>
      </c>
      <c r="D930">
        <v>8.0413542856027345</v>
      </c>
      <c r="E930">
        <v>8.3899305486018498</v>
      </c>
      <c r="F930" s="44">
        <v>13761.986561400219</v>
      </c>
      <c r="G930">
        <v>0.34857626299911537</v>
      </c>
      <c r="H930" s="45">
        <f t="shared" si="114"/>
        <v>39480.561421461862</v>
      </c>
      <c r="BD930">
        <f t="shared" si="121"/>
        <v>-8425.1486354315584</v>
      </c>
      <c r="BE930">
        <f t="shared" si="115"/>
        <v>-7955.7345732968015</v>
      </c>
      <c r="BF930">
        <f t="shared" si="116"/>
        <v>-7486.3205111620446</v>
      </c>
      <c r="BG930">
        <f t="shared" si="117"/>
        <v>-7016.9064490272885</v>
      </c>
      <c r="BH930">
        <f t="shared" si="118"/>
        <v>-6547.4923868925325</v>
      </c>
      <c r="BI930">
        <f t="shared" si="119"/>
        <v>-6078.0783247577756</v>
      </c>
      <c r="BJ930">
        <f t="shared" si="120"/>
        <v>-5608.6642626230187</v>
      </c>
    </row>
    <row r="931" spans="1:62" x14ac:dyDescent="0.25">
      <c r="A931">
        <v>928</v>
      </c>
      <c r="B931" s="6">
        <v>23859.027463920578</v>
      </c>
      <c r="C931" s="44">
        <v>32618.498899464736</v>
      </c>
      <c r="D931">
        <v>7.1694224246280944</v>
      </c>
      <c r="E931">
        <v>7.5512673773832706</v>
      </c>
      <c r="F931" s="44">
        <v>8759.4714355441574</v>
      </c>
      <c r="G931">
        <v>0.38184495275517616</v>
      </c>
      <c r="H931" s="45">
        <f t="shared" si="114"/>
        <v>22939.864393494769</v>
      </c>
      <c r="BD931">
        <f t="shared" si="121"/>
        <v>-12019.105246404642</v>
      </c>
      <c r="BE931">
        <f t="shared" si="115"/>
        <v>-10276.223931409066</v>
      </c>
      <c r="BF931">
        <f t="shared" si="116"/>
        <v>-8533.3426164134889</v>
      </c>
      <c r="BG931">
        <f t="shared" si="117"/>
        <v>-6790.4613014179122</v>
      </c>
      <c r="BH931">
        <f t="shared" si="118"/>
        <v>-5047.5799864223354</v>
      </c>
      <c r="BI931">
        <f t="shared" si="119"/>
        <v>-3304.6986714267587</v>
      </c>
      <c r="BJ931">
        <f t="shared" si="120"/>
        <v>-1561.8173564311819</v>
      </c>
    </row>
    <row r="932" spans="1:62" x14ac:dyDescent="0.25">
      <c r="A932">
        <v>929</v>
      </c>
      <c r="B932" s="6">
        <v>18848.276652853492</v>
      </c>
      <c r="C932" s="44">
        <v>27493.727213570855</v>
      </c>
      <c r="D932">
        <v>7.3825474120082006</v>
      </c>
      <c r="E932">
        <v>7.6408704665696465</v>
      </c>
      <c r="F932" s="44">
        <v>8645.4505607173633</v>
      </c>
      <c r="G932">
        <v>0.25832305456144589</v>
      </c>
      <c r="H932" s="45">
        <f t="shared" si="114"/>
        <v>33467.591870167038</v>
      </c>
      <c r="BD932">
        <f t="shared" si="121"/>
        <v>-6850.2466717682764</v>
      </c>
      <c r="BE932">
        <f t="shared" si="115"/>
        <v>-4941.0219079923954</v>
      </c>
      <c r="BF932">
        <f t="shared" si="116"/>
        <v>-3031.7971442165153</v>
      </c>
      <c r="BG932">
        <f t="shared" si="117"/>
        <v>-1122.5723804406343</v>
      </c>
      <c r="BH932">
        <f t="shared" si="118"/>
        <v>786.65238333524576</v>
      </c>
      <c r="BI932">
        <f t="shared" si="119"/>
        <v>2695.8771471111268</v>
      </c>
      <c r="BJ932">
        <f t="shared" si="120"/>
        <v>4605.1019108870078</v>
      </c>
    </row>
    <row r="933" spans="1:62" x14ac:dyDescent="0.25">
      <c r="A933">
        <v>930</v>
      </c>
      <c r="B933" s="6">
        <v>33860.216758100323</v>
      </c>
      <c r="C933" s="44">
        <v>30121.081816252063</v>
      </c>
      <c r="D933">
        <v>7.7299282106859835</v>
      </c>
      <c r="E933">
        <v>8.3337763365692492</v>
      </c>
      <c r="F933" s="44">
        <v>-3739.1349418482605</v>
      </c>
      <c r="G933">
        <v>0.60384812588326575</v>
      </c>
      <c r="H933" s="45">
        <f t="shared" si="114"/>
        <v>-6192.1777704930719</v>
      </c>
      <c r="BD933">
        <f t="shared" si="121"/>
        <v>-7353.835287910134</v>
      </c>
      <c r="BE933">
        <f t="shared" si="115"/>
        <v>-6062.2200151029047</v>
      </c>
      <c r="BF933">
        <f t="shared" si="116"/>
        <v>-4770.6047422956744</v>
      </c>
      <c r="BG933">
        <f t="shared" si="117"/>
        <v>-3478.9894694884451</v>
      </c>
      <c r="BH933">
        <f t="shared" si="118"/>
        <v>-2187.3741966812158</v>
      </c>
      <c r="BI933">
        <f t="shared" si="119"/>
        <v>-895.75892387398653</v>
      </c>
      <c r="BJ933">
        <f t="shared" si="120"/>
        <v>395.85634893324277</v>
      </c>
    </row>
    <row r="934" spans="1:62" x14ac:dyDescent="0.25">
      <c r="A934">
        <v>931</v>
      </c>
      <c r="B934" s="6">
        <v>14764.803185743758</v>
      </c>
      <c r="C934" s="44">
        <v>17966.581609867608</v>
      </c>
      <c r="D934">
        <v>6.2891379261001843</v>
      </c>
      <c r="E934">
        <v>6.3976724796874986</v>
      </c>
      <c r="F934" s="44">
        <v>3201.7784241238496</v>
      </c>
      <c r="G934">
        <v>0.10853455358731434</v>
      </c>
      <c r="H934" s="45">
        <f t="shared" si="114"/>
        <v>29500.083782516958</v>
      </c>
      <c r="BD934">
        <f t="shared" si="121"/>
        <v>6758.3755712645889</v>
      </c>
      <c r="BE934">
        <f t="shared" si="115"/>
        <v>9777.6162006809172</v>
      </c>
      <c r="BF934">
        <f t="shared" si="116"/>
        <v>12796.856830097247</v>
      </c>
      <c r="BG934">
        <f t="shared" si="117"/>
        <v>15816.097459513576</v>
      </c>
      <c r="BH934">
        <f t="shared" si="118"/>
        <v>18835.338088929904</v>
      </c>
      <c r="BI934">
        <f t="shared" si="119"/>
        <v>21854.578718346234</v>
      </c>
      <c r="BJ934">
        <f t="shared" si="120"/>
        <v>24873.819347762561</v>
      </c>
    </row>
    <row r="935" spans="1:62" x14ac:dyDescent="0.25">
      <c r="A935">
        <v>932</v>
      </c>
      <c r="B935" s="6">
        <v>19504.17735865993</v>
      </c>
      <c r="C935" s="44">
        <v>26018.972361527653</v>
      </c>
      <c r="D935">
        <v>7.994985637859731</v>
      </c>
      <c r="E935">
        <v>8.2153925882423859</v>
      </c>
      <c r="F935" s="44">
        <v>6514.7950028677224</v>
      </c>
      <c r="G935">
        <v>0.2204069503826549</v>
      </c>
      <c r="H935" s="45">
        <f t="shared" si="114"/>
        <v>29558.028871399918</v>
      </c>
      <c r="BD935">
        <f t="shared" si="121"/>
        <v>-2659.1056561872779</v>
      </c>
      <c r="BE935">
        <f t="shared" si="115"/>
        <v>-2116.4328882507061</v>
      </c>
      <c r="BF935">
        <f t="shared" si="116"/>
        <v>-1573.7601203141344</v>
      </c>
      <c r="BG935">
        <f t="shared" si="117"/>
        <v>-1031.0873523775626</v>
      </c>
      <c r="BH935">
        <f t="shared" si="118"/>
        <v>-488.41458444099089</v>
      </c>
      <c r="BI935">
        <f t="shared" si="119"/>
        <v>54.258183495580852</v>
      </c>
      <c r="BJ935">
        <f t="shared" si="120"/>
        <v>596.93095143215214</v>
      </c>
    </row>
    <row r="936" spans="1:62" x14ac:dyDescent="0.25">
      <c r="A936">
        <v>933</v>
      </c>
      <c r="B936" s="6">
        <v>31209.351360619585</v>
      </c>
      <c r="C936" s="44">
        <v>42764.93818492935</v>
      </c>
      <c r="D936">
        <v>7.9083675132296749</v>
      </c>
      <c r="E936">
        <v>8.1128197402343787</v>
      </c>
      <c r="F936" s="44">
        <v>11555.586824309765</v>
      </c>
      <c r="G936">
        <v>0.20445222700470378</v>
      </c>
      <c r="H936" s="45">
        <f t="shared" si="114"/>
        <v>56519.740545765286</v>
      </c>
      <c r="BD936">
        <f t="shared" si="121"/>
        <v>-5412.7602509544477</v>
      </c>
      <c r="BE936">
        <f t="shared" si="115"/>
        <v>-4310.725499041173</v>
      </c>
      <c r="BF936">
        <f t="shared" si="116"/>
        <v>-3208.6907471278987</v>
      </c>
      <c r="BG936">
        <f t="shared" si="117"/>
        <v>-2106.6559952146245</v>
      </c>
      <c r="BH936">
        <f t="shared" si="118"/>
        <v>-1004.6212433013498</v>
      </c>
      <c r="BI936">
        <f t="shared" si="119"/>
        <v>97.413508611924954</v>
      </c>
      <c r="BJ936">
        <f t="shared" si="120"/>
        <v>1199.4482605251987</v>
      </c>
    </row>
    <row r="937" spans="1:62" x14ac:dyDescent="0.25">
      <c r="A937">
        <v>934</v>
      </c>
      <c r="B937" s="6">
        <v>12445.072108355977</v>
      </c>
      <c r="C937" s="44">
        <v>19595.045268880291</v>
      </c>
      <c r="D937">
        <v>7.6778331981630679</v>
      </c>
      <c r="E937">
        <v>8.311850504266145</v>
      </c>
      <c r="F937" s="44">
        <v>7149.9731605243142</v>
      </c>
      <c r="G937">
        <v>0.63401730610307716</v>
      </c>
      <c r="H937" s="45">
        <f t="shared" si="114"/>
        <v>11277.252358410997</v>
      </c>
      <c r="BD937">
        <f t="shared" si="121"/>
        <v>-10533.325689286246</v>
      </c>
      <c r="BE937">
        <f t="shared" si="115"/>
        <v>-9511.0645542627262</v>
      </c>
      <c r="BF937">
        <f t="shared" si="116"/>
        <v>-8488.8034192392079</v>
      </c>
      <c r="BG937">
        <f t="shared" si="117"/>
        <v>-7466.5422842156895</v>
      </c>
      <c r="BH937">
        <f t="shared" si="118"/>
        <v>-6444.2811491921702</v>
      </c>
      <c r="BI937">
        <f t="shared" si="119"/>
        <v>-5422.020014168651</v>
      </c>
      <c r="BJ937">
        <f t="shared" si="120"/>
        <v>-4399.7588791451326</v>
      </c>
    </row>
    <row r="938" spans="1:62" x14ac:dyDescent="0.25">
      <c r="A938">
        <v>935</v>
      </c>
      <c r="B938" s="6">
        <v>14711.053709810167</v>
      </c>
      <c r="C938" s="44">
        <v>24629.904263706158</v>
      </c>
      <c r="D938">
        <v>6.6556121566398465</v>
      </c>
      <c r="E938">
        <v>7.1513151511584274</v>
      </c>
      <c r="F938" s="44">
        <v>9918.8505538959907</v>
      </c>
      <c r="G938">
        <v>0.49570299451858091</v>
      </c>
      <c r="H938" s="45">
        <f t="shared" si="114"/>
        <v>20009.664382861003</v>
      </c>
      <c r="BD938">
        <f t="shared" si="121"/>
        <v>-3979.8866300089285</v>
      </c>
      <c r="BE938">
        <f t="shared" si="115"/>
        <v>-809.8000994935428</v>
      </c>
      <c r="BF938">
        <f t="shared" si="116"/>
        <v>2360.2864310218429</v>
      </c>
      <c r="BG938">
        <f t="shared" si="117"/>
        <v>5530.3729615372285</v>
      </c>
      <c r="BH938">
        <f t="shared" si="118"/>
        <v>8700.4594920526142</v>
      </c>
      <c r="BI938">
        <f t="shared" si="119"/>
        <v>11870.546022568</v>
      </c>
      <c r="BJ938">
        <f t="shared" si="120"/>
        <v>15040.632553083386</v>
      </c>
    </row>
    <row r="939" spans="1:62" x14ac:dyDescent="0.25">
      <c r="A939">
        <v>936</v>
      </c>
      <c r="B939" s="6">
        <v>24380.014246111241</v>
      </c>
      <c r="C939" s="44">
        <v>23447.53381681491</v>
      </c>
      <c r="D939">
        <v>8.5386241739920319</v>
      </c>
      <c r="E939">
        <v>8.8675341151130631</v>
      </c>
      <c r="F939" s="44">
        <v>-932.48042929633084</v>
      </c>
      <c r="G939">
        <v>0.32890994112103122</v>
      </c>
      <c r="H939" s="45">
        <f t="shared" si="114"/>
        <v>-2835.0630756800374</v>
      </c>
      <c r="BD939">
        <f t="shared" si="121"/>
        <v>-7440.3355813030867</v>
      </c>
      <c r="BE939">
        <f t="shared" si="115"/>
        <v>-4961.8206087101817</v>
      </c>
      <c r="BF939">
        <f t="shared" si="116"/>
        <v>-2483.3056361172767</v>
      </c>
      <c r="BG939">
        <f t="shared" si="117"/>
        <v>-4.7906635243725759</v>
      </c>
      <c r="BH939">
        <f t="shared" si="118"/>
        <v>2473.7243090685315</v>
      </c>
      <c r="BI939">
        <f t="shared" si="119"/>
        <v>4952.2392816614374</v>
      </c>
      <c r="BJ939">
        <f t="shared" si="120"/>
        <v>7430.7542542543415</v>
      </c>
    </row>
    <row r="940" spans="1:62" x14ac:dyDescent="0.25">
      <c r="A940">
        <v>937</v>
      </c>
      <c r="B940" s="6">
        <v>20413.614898624233</v>
      </c>
      <c r="C940" s="44">
        <v>31831.966759475828</v>
      </c>
      <c r="D940">
        <v>8.1092644301955659</v>
      </c>
      <c r="E940">
        <v>8.6477115422840871</v>
      </c>
      <c r="F940" s="44">
        <v>11418.351860851595</v>
      </c>
      <c r="G940">
        <v>0.53844711208852125</v>
      </c>
      <c r="H940" s="45">
        <f t="shared" si="114"/>
        <v>21206.078748500015</v>
      </c>
      <c r="BD940">
        <f t="shared" si="121"/>
        <v>2577.0301349014871</v>
      </c>
      <c r="BE940">
        <f t="shared" si="115"/>
        <v>4221.5798405066434</v>
      </c>
      <c r="BF940">
        <f t="shared" si="116"/>
        <v>5866.1295461117988</v>
      </c>
      <c r="BG940">
        <f t="shared" si="117"/>
        <v>7510.6792517169552</v>
      </c>
      <c r="BH940">
        <f t="shared" si="118"/>
        <v>9155.2289573221115</v>
      </c>
      <c r="BI940">
        <f t="shared" si="119"/>
        <v>10799.778662927267</v>
      </c>
      <c r="BJ940">
        <f t="shared" si="120"/>
        <v>12444.328368532424</v>
      </c>
    </row>
    <row r="941" spans="1:62" x14ac:dyDescent="0.25">
      <c r="A941">
        <v>938</v>
      </c>
      <c r="B941" s="6">
        <v>8562.1764516225248</v>
      </c>
      <c r="C941" s="44">
        <v>17293.555171610733</v>
      </c>
      <c r="D941">
        <v>6.4943769052322109</v>
      </c>
      <c r="E941">
        <v>6.8097098386935686</v>
      </c>
      <c r="F941" s="44">
        <v>8731.3787199882081</v>
      </c>
      <c r="G941">
        <v>0.31533293346135771</v>
      </c>
      <c r="H941" s="45">
        <f t="shared" si="114"/>
        <v>27689.396804023294</v>
      </c>
      <c r="BD941">
        <f t="shared" si="121"/>
        <v>-8726.1163004089885</v>
      </c>
      <c r="BE941">
        <f t="shared" si="115"/>
        <v>-6033.8807399663829</v>
      </c>
      <c r="BF941">
        <f t="shared" si="116"/>
        <v>-3341.6451795237763</v>
      </c>
      <c r="BG941">
        <f t="shared" si="117"/>
        <v>-649.4096190811706</v>
      </c>
      <c r="BH941">
        <f t="shared" si="118"/>
        <v>2042.825941361436</v>
      </c>
      <c r="BI941">
        <f t="shared" si="119"/>
        <v>4735.0615018040426</v>
      </c>
      <c r="BJ941">
        <f t="shared" si="120"/>
        <v>7427.2970622466491</v>
      </c>
    </row>
    <row r="942" spans="1:62" x14ac:dyDescent="0.25">
      <c r="A942">
        <v>939</v>
      </c>
      <c r="B942" s="6">
        <v>30953.193328457408</v>
      </c>
      <c r="C942" s="44">
        <v>35872.679036434747</v>
      </c>
      <c r="D942">
        <v>8.0856971895878775</v>
      </c>
      <c r="E942">
        <v>8.5120376493600229</v>
      </c>
      <c r="F942" s="44">
        <v>4919.4857079773392</v>
      </c>
      <c r="G942">
        <v>0.42634045977214541</v>
      </c>
      <c r="H942" s="45">
        <f t="shared" si="114"/>
        <v>11538.866638663671</v>
      </c>
      <c r="BD942">
        <f t="shared" si="121"/>
        <v>-7154.7140526814201</v>
      </c>
      <c r="BE942">
        <f t="shared" si="115"/>
        <v>-5578.0493853746311</v>
      </c>
      <c r="BF942">
        <f t="shared" si="116"/>
        <v>-4001.3847180678422</v>
      </c>
      <c r="BG942">
        <f t="shared" si="117"/>
        <v>-2424.7200507610542</v>
      </c>
      <c r="BH942">
        <f t="shared" si="118"/>
        <v>-848.05538345426521</v>
      </c>
      <c r="BI942">
        <f t="shared" si="119"/>
        <v>728.60928385252373</v>
      </c>
      <c r="BJ942">
        <f t="shared" si="120"/>
        <v>2305.2739511593118</v>
      </c>
    </row>
    <row r="943" spans="1:62" x14ac:dyDescent="0.25">
      <c r="A943">
        <v>940</v>
      </c>
      <c r="B943" s="6">
        <v>19525.042403132757</v>
      </c>
      <c r="C943" s="44">
        <v>31789.505731945093</v>
      </c>
      <c r="D943">
        <v>7.6704582009094509</v>
      </c>
      <c r="E943">
        <v>7.8369602712111313</v>
      </c>
      <c r="F943" s="44">
        <v>12264.463328812337</v>
      </c>
      <c r="G943">
        <v>0.1665020703016804</v>
      </c>
      <c r="H943" s="45">
        <f t="shared" si="114"/>
        <v>73659.524512762524</v>
      </c>
      <c r="BD943">
        <f t="shared" si="121"/>
        <v>-2787.7834091166123</v>
      </c>
      <c r="BE943">
        <f t="shared" si="115"/>
        <v>-656.08111025588551</v>
      </c>
      <c r="BF943">
        <f t="shared" si="116"/>
        <v>1475.6211886048422</v>
      </c>
      <c r="BG943">
        <f t="shared" si="117"/>
        <v>3607.3234874655682</v>
      </c>
      <c r="BH943">
        <f t="shared" si="118"/>
        <v>5739.0257863262959</v>
      </c>
      <c r="BI943">
        <f t="shared" si="119"/>
        <v>7870.7280851870237</v>
      </c>
      <c r="BJ943">
        <f t="shared" si="120"/>
        <v>10002.43038404775</v>
      </c>
    </row>
    <row r="944" spans="1:62" x14ac:dyDescent="0.25">
      <c r="A944">
        <v>941</v>
      </c>
      <c r="B944" s="6">
        <v>16276.961253107167</v>
      </c>
      <c r="C944" s="44">
        <v>22580.315933090344</v>
      </c>
      <c r="D944">
        <v>7.3484480515644881</v>
      </c>
      <c r="E944">
        <v>7.9858105335592384</v>
      </c>
      <c r="F944" s="44">
        <v>6303.3546799831765</v>
      </c>
      <c r="G944">
        <v>0.63736248199475032</v>
      </c>
      <c r="H944" s="45">
        <f t="shared" si="114"/>
        <v>9889.7485466285962</v>
      </c>
      <c r="BD944">
        <f t="shared" si="121"/>
        <v>-11431.952977303936</v>
      </c>
      <c r="BE944">
        <f t="shared" si="115"/>
        <v>-10599.442625795533</v>
      </c>
      <c r="BF944">
        <f t="shared" si="116"/>
        <v>-9766.93227428713</v>
      </c>
      <c r="BG944">
        <f t="shared" si="117"/>
        <v>-8934.4219227787289</v>
      </c>
      <c r="BH944">
        <f t="shared" si="118"/>
        <v>-8101.9115712703269</v>
      </c>
      <c r="BI944">
        <f t="shared" si="119"/>
        <v>-7269.4012197619249</v>
      </c>
      <c r="BJ944">
        <f t="shared" si="120"/>
        <v>-6436.890868253523</v>
      </c>
    </row>
    <row r="945" spans="1:62" x14ac:dyDescent="0.25">
      <c r="A945">
        <v>942</v>
      </c>
      <c r="B945" s="6">
        <v>39361.229623905841</v>
      </c>
      <c r="C945" s="44">
        <v>38213.629585243536</v>
      </c>
      <c r="D945">
        <v>7.9155143340801235</v>
      </c>
      <c r="E945">
        <v>8.2769312159846749</v>
      </c>
      <c r="F945" s="44">
        <v>-1147.6000386623055</v>
      </c>
      <c r="G945">
        <v>0.36141688190455135</v>
      </c>
      <c r="H945" s="45">
        <f t="shared" si="114"/>
        <v>-3175.2806692781487</v>
      </c>
      <c r="BD945">
        <f t="shared" si="121"/>
        <v>-3116.542270009425</v>
      </c>
      <c r="BE945">
        <f t="shared" si="115"/>
        <v>70.270139964326518</v>
      </c>
      <c r="BF945">
        <f t="shared" si="116"/>
        <v>3257.082549938079</v>
      </c>
      <c r="BG945">
        <f t="shared" si="117"/>
        <v>6443.8949599118296</v>
      </c>
      <c r="BH945">
        <f t="shared" si="118"/>
        <v>9630.707369885582</v>
      </c>
      <c r="BI945">
        <f t="shared" si="119"/>
        <v>12817.519779859334</v>
      </c>
      <c r="BJ945">
        <f t="shared" si="120"/>
        <v>16004.332189833085</v>
      </c>
    </row>
    <row r="946" spans="1:62" x14ac:dyDescent="0.25">
      <c r="A946">
        <v>943</v>
      </c>
      <c r="B946" s="6">
        <v>7799.1830002852457</v>
      </c>
      <c r="C946" s="44">
        <v>17348.696167881142</v>
      </c>
      <c r="D946">
        <v>7.2292417087585212</v>
      </c>
      <c r="E946">
        <v>7.4915859589409886</v>
      </c>
      <c r="F946" s="44">
        <v>9549.5131675958964</v>
      </c>
      <c r="G946">
        <v>0.26234425018246732</v>
      </c>
      <c r="H946" s="45">
        <f t="shared" si="114"/>
        <v>36400.695502012946</v>
      </c>
      <c r="BD946">
        <f t="shared" si="121"/>
        <v>2954.6844481850621</v>
      </c>
      <c r="BE946">
        <f t="shared" si="115"/>
        <v>4761.7688577078188</v>
      </c>
      <c r="BF946">
        <f t="shared" si="116"/>
        <v>6568.8532672305755</v>
      </c>
      <c r="BG946">
        <f t="shared" si="117"/>
        <v>8375.9376767533322</v>
      </c>
      <c r="BH946">
        <f t="shared" si="118"/>
        <v>10183.022086276089</v>
      </c>
      <c r="BI946">
        <f t="shared" si="119"/>
        <v>11990.106495798846</v>
      </c>
      <c r="BJ946">
        <f t="shared" si="120"/>
        <v>13797.190905321602</v>
      </c>
    </row>
    <row r="947" spans="1:62" x14ac:dyDescent="0.25">
      <c r="A947">
        <v>944</v>
      </c>
      <c r="B947" s="6">
        <v>5484.0474026073662</v>
      </c>
      <c r="C947" s="44">
        <v>17766.57119473019</v>
      </c>
      <c r="D947">
        <v>7.2313561925240393</v>
      </c>
      <c r="E947">
        <v>7.5014354353970631</v>
      </c>
      <c r="F947" s="44">
        <v>12282.523792122824</v>
      </c>
      <c r="G947">
        <v>0.27007924287302387</v>
      </c>
      <c r="H947" s="45">
        <f t="shared" si="114"/>
        <v>45477.481577128747</v>
      </c>
      <c r="BD947">
        <f t="shared" si="121"/>
        <v>-8237.79191668356</v>
      </c>
      <c r="BE947">
        <f t="shared" si="115"/>
        <v>-6926.0706657712235</v>
      </c>
      <c r="BF947">
        <f t="shared" si="116"/>
        <v>-5614.349414858887</v>
      </c>
      <c r="BG947">
        <f t="shared" si="117"/>
        <v>-4302.6281639465496</v>
      </c>
      <c r="BH947">
        <f t="shared" si="118"/>
        <v>-2990.9069130342132</v>
      </c>
      <c r="BI947">
        <f t="shared" si="119"/>
        <v>-1679.1856621218767</v>
      </c>
      <c r="BJ947">
        <f t="shared" si="120"/>
        <v>-367.46441120954114</v>
      </c>
    </row>
    <row r="948" spans="1:62" x14ac:dyDescent="0.25">
      <c r="A948">
        <v>945</v>
      </c>
      <c r="B948" s="6">
        <v>7795.8978643582877</v>
      </c>
      <c r="C948" s="44">
        <v>16986.590794407082</v>
      </c>
      <c r="D948">
        <v>6.4176329426826735</v>
      </c>
      <c r="E948">
        <v>6.5661525643083163</v>
      </c>
      <c r="F948" s="44">
        <v>9190.6929300487936</v>
      </c>
      <c r="G948">
        <v>0.14851962162564281</v>
      </c>
      <c r="H948" s="45">
        <f t="shared" si="114"/>
        <v>61882.011477343847</v>
      </c>
      <c r="BD948">
        <f t="shared" si="121"/>
        <v>-10932.127577757705</v>
      </c>
      <c r="BE948">
        <f t="shared" si="115"/>
        <v>-9581.7313633925842</v>
      </c>
      <c r="BF948">
        <f t="shared" si="116"/>
        <v>-8231.3351490274654</v>
      </c>
      <c r="BG948">
        <f t="shared" si="117"/>
        <v>-6880.9389346623466</v>
      </c>
      <c r="BH948">
        <f t="shared" si="118"/>
        <v>-5530.5427202972269</v>
      </c>
      <c r="BI948">
        <f t="shared" si="119"/>
        <v>-4180.1465059321072</v>
      </c>
      <c r="BJ948">
        <f t="shared" si="120"/>
        <v>-2829.7502915669884</v>
      </c>
    </row>
    <row r="949" spans="1:62" x14ac:dyDescent="0.25">
      <c r="A949">
        <v>946</v>
      </c>
      <c r="B949" s="6">
        <v>18750.974541520762</v>
      </c>
      <c r="C949" s="44">
        <v>22833.079143413892</v>
      </c>
      <c r="D949">
        <v>8.0099828711634107</v>
      </c>
      <c r="E949">
        <v>8.0964226756673003</v>
      </c>
      <c r="F949" s="44">
        <v>4082.1046018931302</v>
      </c>
      <c r="G949">
        <v>8.6439804503889661E-2</v>
      </c>
      <c r="H949" s="45">
        <f t="shared" si="114"/>
        <v>47224.824550701538</v>
      </c>
      <c r="BD949">
        <f t="shared" si="121"/>
        <v>-8448.0948219205802</v>
      </c>
      <c r="BE949">
        <f t="shared" si="115"/>
        <v>-7705.4967137923659</v>
      </c>
      <c r="BF949">
        <f t="shared" si="116"/>
        <v>-6962.8986056641515</v>
      </c>
      <c r="BG949">
        <f t="shared" si="117"/>
        <v>-6220.3004975359381</v>
      </c>
      <c r="BH949">
        <f t="shared" si="118"/>
        <v>-5477.7023894077229</v>
      </c>
      <c r="BI949">
        <f t="shared" si="119"/>
        <v>-4735.1042812795095</v>
      </c>
      <c r="BJ949">
        <f t="shared" si="120"/>
        <v>-3992.5061731512951</v>
      </c>
    </row>
    <row r="950" spans="1:62" x14ac:dyDescent="0.25">
      <c r="A950">
        <v>947</v>
      </c>
      <c r="B950" s="6">
        <v>12082.763940904908</v>
      </c>
      <c r="C950" s="44">
        <v>16538.40053594848</v>
      </c>
      <c r="D950">
        <v>7.3426298566067345</v>
      </c>
      <c r="E950">
        <v>7.9808592664150098</v>
      </c>
      <c r="F950" s="44">
        <v>4455.636595043572</v>
      </c>
      <c r="G950">
        <v>0.63822940980827525</v>
      </c>
      <c r="H950" s="45">
        <f t="shared" si="114"/>
        <v>6981.2461265018319</v>
      </c>
      <c r="BD950">
        <f t="shared" si="121"/>
        <v>-3649.905579373682</v>
      </c>
      <c r="BE950">
        <f t="shared" si="115"/>
        <v>-3217.7065568542334</v>
      </c>
      <c r="BF950">
        <f t="shared" si="116"/>
        <v>-2785.5075343347853</v>
      </c>
      <c r="BG950">
        <f t="shared" si="117"/>
        <v>-2353.3085118153367</v>
      </c>
      <c r="BH950">
        <f t="shared" si="118"/>
        <v>-1921.1094892958886</v>
      </c>
      <c r="BI950">
        <f t="shared" si="119"/>
        <v>-1488.9104667764404</v>
      </c>
      <c r="BJ950">
        <f t="shared" si="120"/>
        <v>-1056.7114442569919</v>
      </c>
    </row>
    <row r="951" spans="1:62" x14ac:dyDescent="0.25">
      <c r="A951">
        <v>948</v>
      </c>
      <c r="B951" s="6">
        <v>18057.774831053106</v>
      </c>
      <c r="C951" s="44">
        <v>24364.933364663273</v>
      </c>
      <c r="D951">
        <v>8.3777826360938352</v>
      </c>
      <c r="E951">
        <v>8.5207966479367521</v>
      </c>
      <c r="F951" s="44">
        <v>6307.1585336101671</v>
      </c>
      <c r="G951">
        <v>0.14301401184291684</v>
      </c>
      <c r="H951" s="45">
        <f t="shared" si="114"/>
        <v>44101.682431913025</v>
      </c>
      <c r="BD951">
        <f t="shared" si="121"/>
        <v>-1264.4895460021958</v>
      </c>
      <c r="BE951">
        <f t="shared" si="115"/>
        <v>1926.6575030391805</v>
      </c>
      <c r="BF951">
        <f t="shared" si="116"/>
        <v>5117.8045520805572</v>
      </c>
      <c r="BG951">
        <f t="shared" si="117"/>
        <v>8308.951601121933</v>
      </c>
      <c r="BH951">
        <f t="shared" si="118"/>
        <v>11500.098650163309</v>
      </c>
      <c r="BI951">
        <f t="shared" si="119"/>
        <v>14691.245699204686</v>
      </c>
      <c r="BJ951">
        <f t="shared" si="120"/>
        <v>17882.39274824606</v>
      </c>
    </row>
    <row r="952" spans="1:62" x14ac:dyDescent="0.25">
      <c r="A952">
        <v>949</v>
      </c>
      <c r="B952" s="6">
        <v>14652.903330247214</v>
      </c>
      <c r="C952" s="44">
        <v>26605.437430900383</v>
      </c>
      <c r="D952">
        <v>6.4623091056810562</v>
      </c>
      <c r="E952">
        <v>6.9379991575771003</v>
      </c>
      <c r="F952" s="44">
        <v>11952.534100653169</v>
      </c>
      <c r="G952">
        <v>0.47569005189604407</v>
      </c>
      <c r="H952" s="45">
        <f t="shared" si="114"/>
        <v>25126.727063161794</v>
      </c>
      <c r="BD952">
        <f t="shared" si="121"/>
        <v>-5592.088474395583</v>
      </c>
      <c r="BE952">
        <f t="shared" si="115"/>
        <v>-4877.018415180999</v>
      </c>
      <c r="BF952">
        <f t="shared" si="116"/>
        <v>-4161.948355966415</v>
      </c>
      <c r="BG952">
        <f t="shared" si="117"/>
        <v>-3446.87829675183</v>
      </c>
      <c r="BH952">
        <f t="shared" si="118"/>
        <v>-2731.808237537246</v>
      </c>
      <c r="BI952">
        <f t="shared" si="119"/>
        <v>-2016.738178322662</v>
      </c>
      <c r="BJ952">
        <f t="shared" si="120"/>
        <v>-1301.6681191080779</v>
      </c>
    </row>
    <row r="953" spans="1:62" x14ac:dyDescent="0.25">
      <c r="A953">
        <v>950</v>
      </c>
      <c r="B953" s="6">
        <v>19889.635251966065</v>
      </c>
      <c r="C953" s="44">
        <v>21565.579984963824</v>
      </c>
      <c r="D953">
        <v>6.9862215477711249</v>
      </c>
      <c r="E953">
        <v>7.4396122203230508</v>
      </c>
      <c r="F953" s="44">
        <v>1675.9447329977593</v>
      </c>
      <c r="G953">
        <v>0.45339067255192589</v>
      </c>
      <c r="H953" s="45">
        <f t="shared" si="114"/>
        <v>3696.4693683807905</v>
      </c>
      <c r="BD953">
        <f t="shared" si="121"/>
        <v>-9574.0838411729492</v>
      </c>
      <c r="BE953">
        <f t="shared" si="115"/>
        <v>-7195.6335816927285</v>
      </c>
      <c r="BF953">
        <f t="shared" si="116"/>
        <v>-4817.1833222125078</v>
      </c>
      <c r="BG953">
        <f t="shared" si="117"/>
        <v>-2438.7330627322881</v>
      </c>
      <c r="BH953">
        <f t="shared" si="118"/>
        <v>-60.282803252066515</v>
      </c>
      <c r="BI953">
        <f t="shared" si="119"/>
        <v>2318.1674562281532</v>
      </c>
      <c r="BJ953">
        <f t="shared" si="120"/>
        <v>4696.6177157083748</v>
      </c>
    </row>
    <row r="954" spans="1:62" x14ac:dyDescent="0.25">
      <c r="A954">
        <v>951</v>
      </c>
      <c r="B954" s="6">
        <v>32743.890672918325</v>
      </c>
      <c r="C954" s="44">
        <v>37168.043366424936</v>
      </c>
      <c r="D954">
        <v>7.4967098018462153</v>
      </c>
      <c r="E954">
        <v>7.6580785695350171</v>
      </c>
      <c r="F954" s="44">
        <v>4424.1526935066104</v>
      </c>
      <c r="G954">
        <v>0.16136876768880182</v>
      </c>
      <c r="H954" s="45">
        <f t="shared" si="114"/>
        <v>27416.412462407523</v>
      </c>
      <c r="BD954">
        <f t="shared" si="121"/>
        <v>591.00862976187</v>
      </c>
      <c r="BE954">
        <f t="shared" si="115"/>
        <v>2857.9619925214993</v>
      </c>
      <c r="BF954">
        <f t="shared" si="116"/>
        <v>5124.9153552811295</v>
      </c>
      <c r="BG954">
        <f t="shared" si="117"/>
        <v>7391.8687180407578</v>
      </c>
      <c r="BH954">
        <f t="shared" si="118"/>
        <v>9658.822080800388</v>
      </c>
      <c r="BI954">
        <f t="shared" si="119"/>
        <v>11925.775443560018</v>
      </c>
      <c r="BJ954">
        <f t="shared" si="120"/>
        <v>14192.728806319647</v>
      </c>
    </row>
    <row r="955" spans="1:62" x14ac:dyDescent="0.25">
      <c r="A955">
        <v>952</v>
      </c>
      <c r="B955" s="6">
        <v>13020.212667076135</v>
      </c>
      <c r="C955" s="44">
        <v>19323.305294285128</v>
      </c>
      <c r="D955">
        <v>7.466113578770317</v>
      </c>
      <c r="E955">
        <v>7.773217291456942</v>
      </c>
      <c r="F955" s="44">
        <v>6303.0926272089928</v>
      </c>
      <c r="G955">
        <v>0.30710371268662495</v>
      </c>
      <c r="H955" s="45">
        <f t="shared" si="114"/>
        <v>20524.312689247101</v>
      </c>
      <c r="BD955">
        <f t="shared" si="121"/>
        <v>-3617.3088550626012</v>
      </c>
      <c r="BE955">
        <f t="shared" si="115"/>
        <v>-2810.465016618592</v>
      </c>
      <c r="BF955">
        <f t="shared" si="116"/>
        <v>-2003.6211781745833</v>
      </c>
      <c r="BG955">
        <f t="shared" si="117"/>
        <v>-1196.7773397305741</v>
      </c>
      <c r="BH955">
        <f t="shared" si="118"/>
        <v>-389.93350128656493</v>
      </c>
      <c r="BI955">
        <f t="shared" si="119"/>
        <v>416.91033715744379</v>
      </c>
      <c r="BJ955">
        <f t="shared" si="120"/>
        <v>1223.7541756014534</v>
      </c>
    </row>
    <row r="956" spans="1:62" x14ac:dyDescent="0.25">
      <c r="A956">
        <v>953</v>
      </c>
      <c r="B956" s="6">
        <v>14270.607839851513</v>
      </c>
      <c r="C956" s="44">
        <v>21008.138689894105</v>
      </c>
      <c r="D956">
        <v>7.5564766902483971</v>
      </c>
      <c r="E956">
        <v>8.0563057698516651</v>
      </c>
      <c r="F956" s="44">
        <v>6737.5308500425926</v>
      </c>
      <c r="G956">
        <v>0.49982907960326806</v>
      </c>
      <c r="H956" s="45">
        <f t="shared" si="114"/>
        <v>13479.669601037234</v>
      </c>
      <c r="BD956">
        <f t="shared" si="121"/>
        <v>-4767.5740637758681</v>
      </c>
      <c r="BE956">
        <f t="shared" si="115"/>
        <v>-3232.0555003427435</v>
      </c>
      <c r="BF956">
        <f t="shared" si="116"/>
        <v>-1696.5369369096188</v>
      </c>
      <c r="BG956">
        <f t="shared" si="117"/>
        <v>-161.01837347649416</v>
      </c>
      <c r="BH956">
        <f t="shared" si="118"/>
        <v>1374.5001899566314</v>
      </c>
      <c r="BI956">
        <f t="shared" si="119"/>
        <v>2910.0187533897551</v>
      </c>
      <c r="BJ956">
        <f t="shared" si="120"/>
        <v>4445.5373168228798</v>
      </c>
    </row>
    <row r="957" spans="1:62" x14ac:dyDescent="0.25">
      <c r="A957">
        <v>954</v>
      </c>
      <c r="B957" s="6">
        <v>42441.828529796847</v>
      </c>
      <c r="C957" s="44">
        <v>39803.428696378447</v>
      </c>
      <c r="D957">
        <v>8.9821686414395945</v>
      </c>
      <c r="E957">
        <v>9.4544559272633713</v>
      </c>
      <c r="F957" s="44">
        <v>-2638.3998334183998</v>
      </c>
      <c r="G957">
        <v>0.47228728582377677</v>
      </c>
      <c r="H957" s="45">
        <f t="shared" si="114"/>
        <v>-5586.4299391765935</v>
      </c>
      <c r="BD957">
        <f t="shared" si="121"/>
        <v>-4238.3854520262521</v>
      </c>
      <c r="BE957">
        <f t="shared" si="115"/>
        <v>-1739.2400540099125</v>
      </c>
      <c r="BF957">
        <f t="shared" si="116"/>
        <v>759.90534400642809</v>
      </c>
      <c r="BG957">
        <f t="shared" si="117"/>
        <v>3259.0507420227677</v>
      </c>
      <c r="BH957">
        <f t="shared" si="118"/>
        <v>5758.1961400391083</v>
      </c>
      <c r="BI957">
        <f t="shared" si="119"/>
        <v>8257.3415380554488</v>
      </c>
      <c r="BJ957">
        <f t="shared" si="120"/>
        <v>10756.486936071789</v>
      </c>
    </row>
    <row r="958" spans="1:62" x14ac:dyDescent="0.25">
      <c r="A958">
        <v>955</v>
      </c>
      <c r="B958" s="6">
        <v>23783.427973272454</v>
      </c>
      <c r="C958" s="44">
        <v>31409.202138630317</v>
      </c>
      <c r="D958">
        <v>8.5736108921221756</v>
      </c>
      <c r="E958">
        <v>8.7320809247360245</v>
      </c>
      <c r="F958" s="44">
        <v>7625.7741653578632</v>
      </c>
      <c r="G958">
        <v>0.15847003261384884</v>
      </c>
      <c r="H958" s="45">
        <f t="shared" si="114"/>
        <v>48121.238063602439</v>
      </c>
      <c r="BD958">
        <f t="shared" si="121"/>
        <v>4999.8362625372838</v>
      </c>
      <c r="BE958">
        <f t="shared" si="115"/>
        <v>7361.2726916561678</v>
      </c>
      <c r="BF958">
        <f t="shared" si="116"/>
        <v>9722.7091207750509</v>
      </c>
      <c r="BG958">
        <f t="shared" si="117"/>
        <v>12084.145549893936</v>
      </c>
      <c r="BH958">
        <f t="shared" si="118"/>
        <v>14445.581979012819</v>
      </c>
      <c r="BI958">
        <f t="shared" si="119"/>
        <v>16807.018408131702</v>
      </c>
      <c r="BJ958">
        <f t="shared" si="120"/>
        <v>19168.454837250585</v>
      </c>
    </row>
    <row r="959" spans="1:62" x14ac:dyDescent="0.25">
      <c r="A959">
        <v>956</v>
      </c>
      <c r="B959" s="6">
        <v>15371.072263885992</v>
      </c>
      <c r="C959" s="44">
        <v>21228.057915949819</v>
      </c>
      <c r="D959">
        <v>6.4508068551718054</v>
      </c>
      <c r="E959">
        <v>6.9362301342573609</v>
      </c>
      <c r="F959" s="44">
        <v>5856.9856520638277</v>
      </c>
      <c r="G959">
        <v>0.48542327908555549</v>
      </c>
      <c r="H959" s="45">
        <f t="shared" si="114"/>
        <v>12065.72882762703</v>
      </c>
      <c r="BD959">
        <f t="shared" si="121"/>
        <v>-6833.4240022886188</v>
      </c>
      <c r="BE959">
        <f t="shared" si="115"/>
        <v>-6041.0738392193743</v>
      </c>
      <c r="BF959">
        <f t="shared" si="116"/>
        <v>-5248.7236761501308</v>
      </c>
      <c r="BG959">
        <f t="shared" si="117"/>
        <v>-4456.3735130808864</v>
      </c>
      <c r="BH959">
        <f t="shared" si="118"/>
        <v>-3664.0233500116419</v>
      </c>
      <c r="BI959">
        <f t="shared" si="119"/>
        <v>-2871.6731869423984</v>
      </c>
      <c r="BJ959">
        <f t="shared" si="120"/>
        <v>-2079.3230238731539</v>
      </c>
    </row>
    <row r="960" spans="1:62" x14ac:dyDescent="0.25">
      <c r="A960">
        <v>957</v>
      </c>
      <c r="B960" s="6">
        <v>13316.606591702419</v>
      </c>
      <c r="C960" s="44">
        <v>21292.079184267037</v>
      </c>
      <c r="D960">
        <v>7.5262604049843151</v>
      </c>
      <c r="E960">
        <v>7.9210027399305334</v>
      </c>
      <c r="F960" s="44">
        <v>7975.472592564618</v>
      </c>
      <c r="G960">
        <v>0.39474233494621824</v>
      </c>
      <c r="H960" s="45">
        <f t="shared" si="114"/>
        <v>20204.249421717683</v>
      </c>
      <c r="BD960">
        <f t="shared" si="121"/>
        <v>-3429.8692566360501</v>
      </c>
      <c r="BE960">
        <f t="shared" si="115"/>
        <v>-1002.7528612082724</v>
      </c>
      <c r="BF960">
        <f t="shared" si="116"/>
        <v>1424.3635342195048</v>
      </c>
      <c r="BG960">
        <f t="shared" si="117"/>
        <v>3851.4799296472829</v>
      </c>
      <c r="BH960">
        <f t="shared" si="118"/>
        <v>6278.5963250750592</v>
      </c>
      <c r="BI960">
        <f t="shared" si="119"/>
        <v>8705.7127205028373</v>
      </c>
      <c r="BJ960">
        <f t="shared" si="120"/>
        <v>11132.829115930614</v>
      </c>
    </row>
    <row r="961" spans="1:62" x14ac:dyDescent="0.25">
      <c r="A961">
        <v>958</v>
      </c>
      <c r="B961" s="6">
        <v>3650.9963067051995</v>
      </c>
      <c r="C961" s="44">
        <v>13659.945742058864</v>
      </c>
      <c r="D961">
        <v>6.0105793182130265</v>
      </c>
      <c r="E961">
        <v>6.2543024140660641</v>
      </c>
      <c r="F961" s="44">
        <v>10008.949435353665</v>
      </c>
      <c r="G961">
        <v>0.24372309585303764</v>
      </c>
      <c r="H961" s="45">
        <f t="shared" si="114"/>
        <v>41066.889456340039</v>
      </c>
      <c r="BD961">
        <f t="shared" si="121"/>
        <v>-6001.7609178335269</v>
      </c>
      <c r="BE961">
        <f t="shared" si="115"/>
        <v>-4028.0492431024354</v>
      </c>
      <c r="BF961">
        <f t="shared" si="116"/>
        <v>-2054.3375683713448</v>
      </c>
      <c r="BG961">
        <f t="shared" si="117"/>
        <v>-80.625893640252798</v>
      </c>
      <c r="BH961">
        <f t="shared" si="118"/>
        <v>1893.0857810908383</v>
      </c>
      <c r="BI961">
        <f t="shared" si="119"/>
        <v>3866.7974558219285</v>
      </c>
      <c r="BJ961">
        <f t="shared" si="120"/>
        <v>5840.5091305530204</v>
      </c>
    </row>
    <row r="962" spans="1:62" x14ac:dyDescent="0.25">
      <c r="A962">
        <v>959</v>
      </c>
      <c r="B962" s="6">
        <v>13287.574623826047</v>
      </c>
      <c r="C962" s="44">
        <v>20786.84348621211</v>
      </c>
      <c r="D962">
        <v>6.4656536174503785</v>
      </c>
      <c r="E962">
        <v>6.7851316541276869</v>
      </c>
      <c r="F962" s="44">
        <v>7499.2688623860631</v>
      </c>
      <c r="G962">
        <v>0.31947803667730845</v>
      </c>
      <c r="H962" s="45">
        <f t="shared" si="114"/>
        <v>23473.503657344572</v>
      </c>
      <c r="BD962">
        <f t="shared" si="121"/>
        <v>-8790.333956088476</v>
      </c>
      <c r="BE962">
        <f t="shared" si="115"/>
        <v>-7571.7184768232883</v>
      </c>
      <c r="BF962">
        <f t="shared" si="116"/>
        <v>-6353.1029975581005</v>
      </c>
      <c r="BG962">
        <f t="shared" si="117"/>
        <v>-5134.4875182929118</v>
      </c>
      <c r="BH962">
        <f t="shared" si="118"/>
        <v>-3915.872039027724</v>
      </c>
      <c r="BI962">
        <f t="shared" si="119"/>
        <v>-2697.2565597625353</v>
      </c>
      <c r="BJ962">
        <f t="shared" si="120"/>
        <v>-1478.6410804973475</v>
      </c>
    </row>
    <row r="963" spans="1:62" x14ac:dyDescent="0.25">
      <c r="A963">
        <v>960</v>
      </c>
      <c r="B963" s="6">
        <v>23964.710511477042</v>
      </c>
      <c r="C963" s="44">
        <v>30022.533869359755</v>
      </c>
      <c r="D963">
        <v>7.7657705159182733</v>
      </c>
      <c r="E963">
        <v>8.0239514080028549</v>
      </c>
      <c r="F963" s="44">
        <v>6057.823357882713</v>
      </c>
      <c r="G963">
        <v>0.25818089208458161</v>
      </c>
      <c r="H963" s="45">
        <f t="shared" si="114"/>
        <v>23463.484493260385</v>
      </c>
      <c r="BD963">
        <f t="shared" si="121"/>
        <v>-5901.8786789995211</v>
      </c>
      <c r="BE963">
        <f t="shared" si="115"/>
        <v>-4304.488495612979</v>
      </c>
      <c r="BF963">
        <f t="shared" si="116"/>
        <v>-2707.0983122264361</v>
      </c>
      <c r="BG963">
        <f t="shared" si="117"/>
        <v>-1109.708128839894</v>
      </c>
      <c r="BH963">
        <f t="shared" si="118"/>
        <v>487.68205454664803</v>
      </c>
      <c r="BI963">
        <f t="shared" si="119"/>
        <v>2085.072237933191</v>
      </c>
      <c r="BJ963">
        <f t="shared" si="120"/>
        <v>3682.462421319733</v>
      </c>
    </row>
    <row r="964" spans="1:62" x14ac:dyDescent="0.25">
      <c r="A964">
        <v>961</v>
      </c>
      <c r="B964" s="6">
        <v>19681.178116062947</v>
      </c>
      <c r="C964" s="44">
        <v>20604.313452531344</v>
      </c>
      <c r="D964">
        <v>7.5589791155904971</v>
      </c>
      <c r="E964">
        <v>8.2368258704316766</v>
      </c>
      <c r="F964" s="44">
        <v>923.13533646839642</v>
      </c>
      <c r="G964">
        <v>0.67784675484117951</v>
      </c>
      <c r="H964" s="45">
        <f t="shared" ref="H964:H1027" si="122">F964/G964</f>
        <v>1361.8643592749638</v>
      </c>
      <c r="BD964">
        <f t="shared" si="121"/>
        <v>-4766.9188974598055</v>
      </c>
      <c r="BE964">
        <f t="shared" si="115"/>
        <v>-3476.0144370368971</v>
      </c>
      <c r="BF964">
        <f t="shared" si="116"/>
        <v>-2185.1099766139887</v>
      </c>
      <c r="BG964">
        <f t="shared" si="117"/>
        <v>-894.20551619108119</v>
      </c>
      <c r="BH964">
        <f t="shared" si="118"/>
        <v>396.69894423182723</v>
      </c>
      <c r="BI964">
        <f t="shared" si="119"/>
        <v>1687.6034046547356</v>
      </c>
      <c r="BJ964">
        <f t="shared" si="120"/>
        <v>2978.5078650776431</v>
      </c>
    </row>
    <row r="965" spans="1:62" x14ac:dyDescent="0.25">
      <c r="A965">
        <v>962</v>
      </c>
      <c r="B965" s="6">
        <v>19198.894987270611</v>
      </c>
      <c r="C965" s="44">
        <v>28684.07736027797</v>
      </c>
      <c r="D965">
        <v>6.3926879434883634</v>
      </c>
      <c r="E965">
        <v>6.5721163135183156</v>
      </c>
      <c r="F965" s="44">
        <v>9485.1823730073593</v>
      </c>
      <c r="G965">
        <v>0.17942837002995216</v>
      </c>
      <c r="H965" s="45">
        <f t="shared" si="122"/>
        <v>52863.336892733234</v>
      </c>
      <c r="BD965">
        <f t="shared" si="121"/>
        <v>2466.0984377375012</v>
      </c>
      <c r="BE965">
        <f t="shared" ref="BE965:BE1028" si="123">($BE$3*G964)-F964</f>
        <v>5855.3322119433988</v>
      </c>
      <c r="BF965">
        <f t="shared" ref="BF965:BF1028" si="124">($BF$3*G964)-F964</f>
        <v>9244.5659861492968</v>
      </c>
      <c r="BG965">
        <f t="shared" ref="BG965:BG1028" si="125">($BG$3*G964)-F964</f>
        <v>12633.799760355194</v>
      </c>
      <c r="BH965">
        <f t="shared" ref="BH965:BH1028" si="126">($BH$3*G964)-F964</f>
        <v>16023.033534561091</v>
      </c>
      <c r="BI965">
        <f t="shared" ref="BI965:BI1028" si="127">($BI$3*G964)-F964</f>
        <v>19412.26730876699</v>
      </c>
      <c r="BJ965">
        <f t="shared" ref="BJ965:BJ1028" si="128">($BJ$3*G964)-F964</f>
        <v>22801.501082972885</v>
      </c>
    </row>
    <row r="966" spans="1:62" x14ac:dyDescent="0.25">
      <c r="A966">
        <v>963</v>
      </c>
      <c r="B966" s="6">
        <v>14088.201641829008</v>
      </c>
      <c r="C966" s="44">
        <v>30309.021039959607</v>
      </c>
      <c r="D966">
        <v>6.5252070489334439</v>
      </c>
      <c r="E966">
        <v>6.665166505458993</v>
      </c>
      <c r="F966" s="44">
        <v>16220.819398130599</v>
      </c>
      <c r="G966">
        <v>0.13995945652554909</v>
      </c>
      <c r="H966" s="45">
        <f t="shared" si="122"/>
        <v>115896.55890932634</v>
      </c>
      <c r="BD966">
        <f t="shared" si="121"/>
        <v>-8588.0405228575983</v>
      </c>
      <c r="BE966">
        <f t="shared" si="123"/>
        <v>-7690.8986727078372</v>
      </c>
      <c r="BF966">
        <f t="shared" si="124"/>
        <v>-6793.7568225580771</v>
      </c>
      <c r="BG966">
        <f t="shared" si="125"/>
        <v>-5896.6149724083161</v>
      </c>
      <c r="BH966">
        <f t="shared" si="126"/>
        <v>-4999.4731222585551</v>
      </c>
      <c r="BI966">
        <f t="shared" si="127"/>
        <v>-4102.331272108795</v>
      </c>
      <c r="BJ966">
        <f t="shared" si="128"/>
        <v>-3205.189421959034</v>
      </c>
    </row>
    <row r="967" spans="1:62" x14ac:dyDescent="0.25">
      <c r="A967">
        <v>964</v>
      </c>
      <c r="B967" s="6">
        <v>26103.638002462078</v>
      </c>
      <c r="C967" s="44">
        <v>26591.485820237991</v>
      </c>
      <c r="D967">
        <v>6.2317828112701559</v>
      </c>
      <c r="E967">
        <v>6.5259261713291394</v>
      </c>
      <c r="F967" s="44">
        <v>487.84781777591343</v>
      </c>
      <c r="G967">
        <v>0.29414336005898356</v>
      </c>
      <c r="H967" s="45">
        <f t="shared" si="122"/>
        <v>1658.537584115742</v>
      </c>
      <c r="BD967">
        <f t="shared" si="121"/>
        <v>-15521.022115502854</v>
      </c>
      <c r="BE967">
        <f t="shared" si="123"/>
        <v>-14821.224832875108</v>
      </c>
      <c r="BF967">
        <f t="shared" si="124"/>
        <v>-14121.427550247363</v>
      </c>
      <c r="BG967">
        <f t="shared" si="125"/>
        <v>-13421.630267619617</v>
      </c>
      <c r="BH967">
        <f t="shared" si="126"/>
        <v>-12721.832984991872</v>
      </c>
      <c r="BI967">
        <f t="shared" si="127"/>
        <v>-12022.035702364126</v>
      </c>
      <c r="BJ967">
        <f t="shared" si="128"/>
        <v>-11322.238419736383</v>
      </c>
    </row>
    <row r="968" spans="1:62" x14ac:dyDescent="0.25">
      <c r="A968">
        <v>965</v>
      </c>
      <c r="B968" s="6">
        <v>18114.842351425559</v>
      </c>
      <c r="C968" s="44">
        <v>26529.145632780343</v>
      </c>
      <c r="D968">
        <v>7.7294193669963764</v>
      </c>
      <c r="E968">
        <v>8.021890939727685</v>
      </c>
      <c r="F968" s="44">
        <v>8414.3032813547834</v>
      </c>
      <c r="G968">
        <v>0.29247157273130853</v>
      </c>
      <c r="H968" s="45">
        <f t="shared" si="122"/>
        <v>28769.644867622541</v>
      </c>
      <c r="BD968">
        <f t="shared" si="121"/>
        <v>982.86898251900448</v>
      </c>
      <c r="BE968">
        <f t="shared" si="123"/>
        <v>2453.5857828139224</v>
      </c>
      <c r="BF968">
        <f t="shared" si="124"/>
        <v>3924.3025831088398</v>
      </c>
      <c r="BG968">
        <f t="shared" si="125"/>
        <v>5395.0193834037582</v>
      </c>
      <c r="BH968">
        <f t="shared" si="126"/>
        <v>6865.7361836986756</v>
      </c>
      <c r="BI968">
        <f t="shared" si="127"/>
        <v>8336.4529839935931</v>
      </c>
      <c r="BJ968">
        <f t="shared" si="128"/>
        <v>9807.1697842885114</v>
      </c>
    </row>
    <row r="969" spans="1:62" x14ac:dyDescent="0.25">
      <c r="A969">
        <v>966</v>
      </c>
      <c r="B969" s="6">
        <v>11696.023878600026</v>
      </c>
      <c r="C969" s="44">
        <v>21346.9853871095</v>
      </c>
      <c r="D969">
        <v>8.3661313787068607</v>
      </c>
      <c r="E969">
        <v>8.6377886537393138</v>
      </c>
      <c r="F969" s="44">
        <v>9650.9615085094738</v>
      </c>
      <c r="G969">
        <v>0.27165727503245307</v>
      </c>
      <c r="H969" s="45">
        <f t="shared" si="122"/>
        <v>35526.239845248165</v>
      </c>
      <c r="BD969">
        <f t="shared" si="121"/>
        <v>-6951.9454176982408</v>
      </c>
      <c r="BE969">
        <f t="shared" si="123"/>
        <v>-5489.5875540416982</v>
      </c>
      <c r="BF969">
        <f t="shared" si="124"/>
        <v>-4027.2296903851557</v>
      </c>
      <c r="BG969">
        <f t="shared" si="125"/>
        <v>-2564.8718267286131</v>
      </c>
      <c r="BH969">
        <f t="shared" si="126"/>
        <v>-1102.5139630720705</v>
      </c>
      <c r="BI969">
        <f t="shared" si="127"/>
        <v>359.84390058447207</v>
      </c>
      <c r="BJ969">
        <f t="shared" si="128"/>
        <v>1822.2017642410156</v>
      </c>
    </row>
    <row r="970" spans="1:62" x14ac:dyDescent="0.25">
      <c r="A970">
        <v>967</v>
      </c>
      <c r="B970" s="6">
        <v>24039.405849466988</v>
      </c>
      <c r="C970" s="44">
        <v>30717.002371904448</v>
      </c>
      <c r="D970">
        <v>7.9049060118986789</v>
      </c>
      <c r="E970">
        <v>8.2339512024542643</v>
      </c>
      <c r="F970" s="44">
        <v>6677.5965224374595</v>
      </c>
      <c r="G970">
        <v>0.32904519055558534</v>
      </c>
      <c r="H970" s="45">
        <f t="shared" si="122"/>
        <v>20293.858455011876</v>
      </c>
      <c r="BD970">
        <f t="shared" si="121"/>
        <v>-8292.6751333472093</v>
      </c>
      <c r="BE970">
        <f t="shared" si="123"/>
        <v>-6934.3887581849431</v>
      </c>
      <c r="BF970">
        <f t="shared" si="124"/>
        <v>-5576.1023830226777</v>
      </c>
      <c r="BG970">
        <f t="shared" si="125"/>
        <v>-4217.8160078604124</v>
      </c>
      <c r="BH970">
        <f t="shared" si="126"/>
        <v>-2859.529632698147</v>
      </c>
      <c r="BI970">
        <f t="shared" si="127"/>
        <v>-1501.2432575358816</v>
      </c>
      <c r="BJ970">
        <f t="shared" si="128"/>
        <v>-142.95688237361537</v>
      </c>
    </row>
    <row r="971" spans="1:62" x14ac:dyDescent="0.25">
      <c r="A971">
        <v>968</v>
      </c>
      <c r="B971" s="6">
        <v>19873.456448943005</v>
      </c>
      <c r="C971" s="44">
        <v>22330.330642126861</v>
      </c>
      <c r="D971">
        <v>6.7376871655182393</v>
      </c>
      <c r="E971">
        <v>6.9349694356140912</v>
      </c>
      <c r="F971" s="44">
        <v>2456.8741931838558</v>
      </c>
      <c r="G971">
        <v>0.19728227009585186</v>
      </c>
      <c r="H971" s="45">
        <f t="shared" si="122"/>
        <v>12453.598551913232</v>
      </c>
      <c r="BD971">
        <f t="shared" si="121"/>
        <v>-5032.3705696595325</v>
      </c>
      <c r="BE971">
        <f t="shared" si="123"/>
        <v>-3387.144616881606</v>
      </c>
      <c r="BF971">
        <f t="shared" si="124"/>
        <v>-1741.9186641036795</v>
      </c>
      <c r="BG971">
        <f t="shared" si="125"/>
        <v>-96.692711325752498</v>
      </c>
      <c r="BH971">
        <f t="shared" si="126"/>
        <v>1548.5332414521745</v>
      </c>
      <c r="BI971">
        <f t="shared" si="127"/>
        <v>3193.7591942301005</v>
      </c>
      <c r="BJ971">
        <f t="shared" si="128"/>
        <v>4838.9851470080266</v>
      </c>
    </row>
    <row r="972" spans="1:62" x14ac:dyDescent="0.25">
      <c r="A972">
        <v>969</v>
      </c>
      <c r="B972" s="6">
        <v>12154.262993121234</v>
      </c>
      <c r="C972" s="44">
        <v>20822.1414480073</v>
      </c>
      <c r="D972">
        <v>7.2086636006058269</v>
      </c>
      <c r="E972">
        <v>7.442716461872867</v>
      </c>
      <c r="F972" s="44">
        <v>8667.8784548860658</v>
      </c>
      <c r="G972">
        <v>0.23405286126704006</v>
      </c>
      <c r="H972" s="45">
        <f t="shared" si="122"/>
        <v>37033.849566985402</v>
      </c>
      <c r="BD972">
        <f t="shared" si="121"/>
        <v>-1470.4628427045964</v>
      </c>
      <c r="BE972">
        <f t="shared" si="123"/>
        <v>-484.05149222533714</v>
      </c>
      <c r="BF972">
        <f t="shared" si="124"/>
        <v>502.35985825392208</v>
      </c>
      <c r="BG972">
        <f t="shared" si="125"/>
        <v>1488.7712087331815</v>
      </c>
      <c r="BH972">
        <f t="shared" si="126"/>
        <v>2475.1825592124405</v>
      </c>
      <c r="BI972">
        <f t="shared" si="127"/>
        <v>3461.5939096917</v>
      </c>
      <c r="BJ972">
        <f t="shared" si="128"/>
        <v>4448.0052601709594</v>
      </c>
    </row>
    <row r="973" spans="1:62" x14ac:dyDescent="0.25">
      <c r="A973">
        <v>970</v>
      </c>
      <c r="B973" s="6">
        <v>15309.900052227807</v>
      </c>
      <c r="C973" s="44">
        <v>26653.819035148954</v>
      </c>
      <c r="D973">
        <v>7.0768076810227321</v>
      </c>
      <c r="E973">
        <v>7.312378743385139</v>
      </c>
      <c r="F973" s="44">
        <v>11343.918982921146</v>
      </c>
      <c r="G973">
        <v>0.23557106236240699</v>
      </c>
      <c r="H973" s="45">
        <f t="shared" si="122"/>
        <v>48154.976545758604</v>
      </c>
      <c r="BD973">
        <f t="shared" si="121"/>
        <v>-7497.6141485508651</v>
      </c>
      <c r="BE973">
        <f t="shared" si="123"/>
        <v>-6327.3498422156654</v>
      </c>
      <c r="BF973">
        <f t="shared" si="124"/>
        <v>-5157.0855358804656</v>
      </c>
      <c r="BG973">
        <f t="shared" si="125"/>
        <v>-3986.8212295452649</v>
      </c>
      <c r="BH973">
        <f t="shared" si="126"/>
        <v>-2816.5569232100643</v>
      </c>
      <c r="BI973">
        <f t="shared" si="127"/>
        <v>-1646.2926168748645</v>
      </c>
      <c r="BJ973">
        <f t="shared" si="128"/>
        <v>-476.02831053966383</v>
      </c>
    </row>
    <row r="974" spans="1:62" x14ac:dyDescent="0.25">
      <c r="A974">
        <v>971</v>
      </c>
      <c r="B974" s="6">
        <v>15816.957352412821</v>
      </c>
      <c r="C974" s="44">
        <v>23540.138018401729</v>
      </c>
      <c r="D974">
        <v>6.9301603885801981</v>
      </c>
      <c r="E974">
        <v>7.169957546049563</v>
      </c>
      <c r="F974" s="44">
        <v>7723.180665988908</v>
      </c>
      <c r="G974">
        <v>0.23979715746936492</v>
      </c>
      <c r="H974" s="45">
        <f t="shared" si="122"/>
        <v>32207.140182533549</v>
      </c>
      <c r="BD974">
        <f t="shared" si="121"/>
        <v>-10166.063671109112</v>
      </c>
      <c r="BE974">
        <f t="shared" si="123"/>
        <v>-8988.2083592970775</v>
      </c>
      <c r="BF974">
        <f t="shared" si="124"/>
        <v>-7810.3530474850413</v>
      </c>
      <c r="BG974">
        <f t="shared" si="125"/>
        <v>-6632.4977356730069</v>
      </c>
      <c r="BH974">
        <f t="shared" si="126"/>
        <v>-5454.6424238609716</v>
      </c>
      <c r="BI974">
        <f t="shared" si="127"/>
        <v>-4276.7871120489363</v>
      </c>
      <c r="BJ974">
        <f t="shared" si="128"/>
        <v>-3098.9318002369018</v>
      </c>
    </row>
    <row r="975" spans="1:62" x14ac:dyDescent="0.25">
      <c r="A975">
        <v>972</v>
      </c>
      <c r="B975" s="6">
        <v>5873.5798993318567</v>
      </c>
      <c r="C975" s="44">
        <v>13161.912354016093</v>
      </c>
      <c r="D975">
        <v>5.6391597424766085</v>
      </c>
      <c r="E975">
        <v>5.8127525527927029</v>
      </c>
      <c r="F975" s="44">
        <v>7288.3324546842359</v>
      </c>
      <c r="G975">
        <v>0.17359281031609441</v>
      </c>
      <c r="H975" s="45">
        <f t="shared" si="122"/>
        <v>41985.220709388494</v>
      </c>
      <c r="BD975">
        <f t="shared" si="121"/>
        <v>-6524.1948786420835</v>
      </c>
      <c r="BE975">
        <f t="shared" si="123"/>
        <v>-5325.209091295259</v>
      </c>
      <c r="BF975">
        <f t="shared" si="124"/>
        <v>-4126.2233039484345</v>
      </c>
      <c r="BG975">
        <f t="shared" si="125"/>
        <v>-2927.23751660161</v>
      </c>
      <c r="BH975">
        <f t="shared" si="126"/>
        <v>-1728.2517292547855</v>
      </c>
      <c r="BI975">
        <f t="shared" si="127"/>
        <v>-529.26594190796004</v>
      </c>
      <c r="BJ975">
        <f t="shared" si="128"/>
        <v>669.71984543886356</v>
      </c>
    </row>
    <row r="976" spans="1:62" x14ac:dyDescent="0.25">
      <c r="A976">
        <v>973</v>
      </c>
      <c r="B976" s="6">
        <v>14942.56941386715</v>
      </c>
      <c r="C976" s="44">
        <v>23711.353478475812</v>
      </c>
      <c r="D976">
        <v>7.0345811834890268</v>
      </c>
      <c r="E976">
        <v>7.5629476583012494</v>
      </c>
      <c r="F976" s="44">
        <v>8768.7840646086624</v>
      </c>
      <c r="G976">
        <v>0.52836647481222254</v>
      </c>
      <c r="H976" s="45">
        <f t="shared" si="122"/>
        <v>16596.026588789573</v>
      </c>
      <c r="BD976">
        <f t="shared" si="121"/>
        <v>-6420.3684031037637</v>
      </c>
      <c r="BE976">
        <f t="shared" si="123"/>
        <v>-5552.4043515232916</v>
      </c>
      <c r="BF976">
        <f t="shared" si="124"/>
        <v>-4684.4402999428203</v>
      </c>
      <c r="BG976">
        <f t="shared" si="125"/>
        <v>-3816.4762483623476</v>
      </c>
      <c r="BH976">
        <f t="shared" si="126"/>
        <v>-2948.5121967818759</v>
      </c>
      <c r="BI976">
        <f t="shared" si="127"/>
        <v>-2080.5481452014037</v>
      </c>
      <c r="BJ976">
        <f t="shared" si="128"/>
        <v>-1212.5840936209315</v>
      </c>
    </row>
    <row r="977" spans="1:62" x14ac:dyDescent="0.25">
      <c r="A977">
        <v>974</v>
      </c>
      <c r="B977" s="6">
        <v>20485.678972370089</v>
      </c>
      <c r="C977" s="44">
        <v>22368.840832324928</v>
      </c>
      <c r="D977">
        <v>6.7768759846923103</v>
      </c>
      <c r="E977">
        <v>7.3473684873852649</v>
      </c>
      <c r="F977" s="44">
        <v>1883.1618599548383</v>
      </c>
      <c r="G977">
        <v>0.5704925026929546</v>
      </c>
      <c r="H977" s="45">
        <f t="shared" si="122"/>
        <v>3300.9405926730942</v>
      </c>
      <c r="BD977">
        <f t="shared" si="121"/>
        <v>-6126.9516905475502</v>
      </c>
      <c r="BE977">
        <f t="shared" si="123"/>
        <v>-3485.1193164864371</v>
      </c>
      <c r="BF977">
        <f t="shared" si="124"/>
        <v>-843.28694242532401</v>
      </c>
      <c r="BG977">
        <f t="shared" si="125"/>
        <v>1798.5454316357882</v>
      </c>
      <c r="BH977">
        <f t="shared" si="126"/>
        <v>4440.3778056969004</v>
      </c>
      <c r="BI977">
        <f t="shared" si="127"/>
        <v>7082.2101797580144</v>
      </c>
      <c r="BJ977">
        <f t="shared" si="128"/>
        <v>9724.0425538191266</v>
      </c>
    </row>
    <row r="978" spans="1:62" x14ac:dyDescent="0.25">
      <c r="A978">
        <v>975</v>
      </c>
      <c r="B978" s="6">
        <v>14895.459787123697</v>
      </c>
      <c r="C978" s="44">
        <v>30699.483768077451</v>
      </c>
      <c r="D978">
        <v>7.5677668945108643</v>
      </c>
      <c r="E978">
        <v>7.7452288629897508</v>
      </c>
      <c r="F978" s="44">
        <v>15804.023980953754</v>
      </c>
      <c r="G978">
        <v>0.17746196847888651</v>
      </c>
      <c r="H978" s="45">
        <f t="shared" si="122"/>
        <v>89055.836111916185</v>
      </c>
      <c r="BD978">
        <f t="shared" si="121"/>
        <v>969.30065350993482</v>
      </c>
      <c r="BE978">
        <f t="shared" si="123"/>
        <v>3821.7631669747079</v>
      </c>
      <c r="BF978">
        <f t="shared" si="124"/>
        <v>6674.2256804394801</v>
      </c>
      <c r="BG978">
        <f t="shared" si="125"/>
        <v>9526.6881939042541</v>
      </c>
      <c r="BH978">
        <f t="shared" si="126"/>
        <v>12379.150707369026</v>
      </c>
      <c r="BI978">
        <f t="shared" si="127"/>
        <v>15231.613220833799</v>
      </c>
      <c r="BJ978">
        <f t="shared" si="128"/>
        <v>18084.075734298571</v>
      </c>
    </row>
    <row r="979" spans="1:62" x14ac:dyDescent="0.25">
      <c r="A979">
        <v>976</v>
      </c>
      <c r="B979" s="6">
        <v>8045.0038045274523</v>
      </c>
      <c r="C979" s="44">
        <v>19894.918371250656</v>
      </c>
      <c r="D979">
        <v>6.396085814928842</v>
      </c>
      <c r="E979">
        <v>7.2287889822613547</v>
      </c>
      <c r="F979" s="44">
        <v>11849.914566723204</v>
      </c>
      <c r="G979">
        <v>0.83270316733251271</v>
      </c>
      <c r="H979" s="45">
        <f t="shared" si="122"/>
        <v>14230.658692800827</v>
      </c>
      <c r="BD979">
        <f t="shared" si="121"/>
        <v>-14916.714138559322</v>
      </c>
      <c r="BE979">
        <f t="shared" si="123"/>
        <v>-14029.404296164888</v>
      </c>
      <c r="BF979">
        <f t="shared" si="124"/>
        <v>-13142.094453770456</v>
      </c>
      <c r="BG979">
        <f t="shared" si="125"/>
        <v>-12254.784611376024</v>
      </c>
      <c r="BH979">
        <f t="shared" si="126"/>
        <v>-11367.474768981592</v>
      </c>
      <c r="BI979">
        <f t="shared" si="127"/>
        <v>-10480.16492658716</v>
      </c>
      <c r="BJ979">
        <f t="shared" si="128"/>
        <v>-9592.8550841927263</v>
      </c>
    </row>
    <row r="980" spans="1:62" x14ac:dyDescent="0.25">
      <c r="A980">
        <v>977</v>
      </c>
      <c r="B980" s="6">
        <v>20178.638879736842</v>
      </c>
      <c r="C980" s="44">
        <v>25820.429722801771</v>
      </c>
      <c r="D980">
        <v>7.6866527277955958</v>
      </c>
      <c r="E980">
        <v>8.2713800669969135</v>
      </c>
      <c r="F980" s="44">
        <v>5641.7908430649295</v>
      </c>
      <c r="G980">
        <v>0.5847273392013177</v>
      </c>
      <c r="H980" s="45">
        <f t="shared" si="122"/>
        <v>9648.5839891992782</v>
      </c>
      <c r="BD980">
        <f t="shared" si="121"/>
        <v>-7686.3987300606404</v>
      </c>
      <c r="BE980">
        <f t="shared" si="123"/>
        <v>-3522.8828933980767</v>
      </c>
      <c r="BF980">
        <f t="shared" si="124"/>
        <v>640.63294326448704</v>
      </c>
      <c r="BG980">
        <f t="shared" si="125"/>
        <v>4804.1487799270508</v>
      </c>
      <c r="BH980">
        <f t="shared" si="126"/>
        <v>8967.6646165896127</v>
      </c>
      <c r="BI980">
        <f t="shared" si="127"/>
        <v>13131.180453252178</v>
      </c>
      <c r="BJ980">
        <f t="shared" si="128"/>
        <v>17294.69628991474</v>
      </c>
    </row>
    <row r="981" spans="1:62" x14ac:dyDescent="0.25">
      <c r="A981">
        <v>978</v>
      </c>
      <c r="B981" s="6">
        <v>29194.321846465336</v>
      </c>
      <c r="C981" s="44">
        <v>39026.753249581539</v>
      </c>
      <c r="D981">
        <v>7.4907024617551059</v>
      </c>
      <c r="E981">
        <v>7.566937137432574</v>
      </c>
      <c r="F981" s="44">
        <v>9832.431403116203</v>
      </c>
      <c r="G981">
        <v>7.6234675677468111E-2</v>
      </c>
      <c r="H981" s="45">
        <f t="shared" si="122"/>
        <v>128975.84092460791</v>
      </c>
      <c r="BD981">
        <f t="shared" si="121"/>
        <v>-2718.1541470583411</v>
      </c>
      <c r="BE981">
        <f t="shared" si="123"/>
        <v>205.48254894824731</v>
      </c>
      <c r="BF981">
        <f t="shared" si="124"/>
        <v>3129.1192449548362</v>
      </c>
      <c r="BG981">
        <f t="shared" si="125"/>
        <v>6052.7559409614241</v>
      </c>
      <c r="BH981">
        <f t="shared" si="126"/>
        <v>8976.3926369680121</v>
      </c>
      <c r="BI981">
        <f t="shared" si="127"/>
        <v>11900.029332974602</v>
      </c>
      <c r="BJ981">
        <f t="shared" si="128"/>
        <v>14823.666028981192</v>
      </c>
    </row>
    <row r="982" spans="1:62" x14ac:dyDescent="0.25">
      <c r="A982">
        <v>979</v>
      </c>
      <c r="B982" s="6">
        <v>10853.507054478207</v>
      </c>
      <c r="C982" s="44">
        <v>23738.320624203963</v>
      </c>
      <c r="D982">
        <v>6.3234672921848318</v>
      </c>
      <c r="E982">
        <v>6.6248942936367197</v>
      </c>
      <c r="F982" s="44">
        <v>12884.813569725757</v>
      </c>
      <c r="G982">
        <v>0.30142700145188783</v>
      </c>
      <c r="H982" s="45">
        <f t="shared" si="122"/>
        <v>42746.049649378743</v>
      </c>
      <c r="BD982">
        <f t="shared" si="121"/>
        <v>-9451.2580247288624</v>
      </c>
      <c r="BE982">
        <f t="shared" si="123"/>
        <v>-9070.0846463415219</v>
      </c>
      <c r="BF982">
        <f t="shared" si="124"/>
        <v>-8688.9112679541813</v>
      </c>
      <c r="BG982">
        <f t="shared" si="125"/>
        <v>-8307.7378895668407</v>
      </c>
      <c r="BH982">
        <f t="shared" si="126"/>
        <v>-7926.5645111795002</v>
      </c>
      <c r="BI982">
        <f t="shared" si="127"/>
        <v>-7545.3911327921596</v>
      </c>
      <c r="BJ982">
        <f t="shared" si="128"/>
        <v>-7164.2177544048191</v>
      </c>
    </row>
    <row r="983" spans="1:62" x14ac:dyDescent="0.25">
      <c r="A983">
        <v>980</v>
      </c>
      <c r="B983" s="6">
        <v>14050.011159351779</v>
      </c>
      <c r="C983" s="44">
        <v>25448.4018683674</v>
      </c>
      <c r="D983">
        <v>5.9421063946621384</v>
      </c>
      <c r="E983">
        <v>6.1685448323407979</v>
      </c>
      <c r="F983" s="44">
        <v>11398.390709015621</v>
      </c>
      <c r="G983">
        <v>0.22643843767865945</v>
      </c>
      <c r="H983" s="45">
        <f t="shared" si="122"/>
        <v>50337.702493739889</v>
      </c>
      <c r="BD983">
        <f t="shared" si="121"/>
        <v>-11377.678562466317</v>
      </c>
      <c r="BE983">
        <f t="shared" si="123"/>
        <v>-9870.5435552068775</v>
      </c>
      <c r="BF983">
        <f t="shared" si="124"/>
        <v>-8363.4085479474379</v>
      </c>
      <c r="BG983">
        <f t="shared" si="125"/>
        <v>-6856.2735406880001</v>
      </c>
      <c r="BH983">
        <f t="shared" si="126"/>
        <v>-5349.1385334285605</v>
      </c>
      <c r="BI983">
        <f t="shared" si="127"/>
        <v>-3842.003526169121</v>
      </c>
      <c r="BJ983">
        <f t="shared" si="128"/>
        <v>-2334.8685189096832</v>
      </c>
    </row>
    <row r="984" spans="1:62" x14ac:dyDescent="0.25">
      <c r="A984">
        <v>981</v>
      </c>
      <c r="B984" s="6">
        <v>3791.2629619343943</v>
      </c>
      <c r="C984" s="44">
        <v>21482.697388178723</v>
      </c>
      <c r="D984">
        <v>8.0979633346865896</v>
      </c>
      <c r="E984">
        <v>8.3497867722210977</v>
      </c>
      <c r="F984" s="44">
        <v>17691.43442624433</v>
      </c>
      <c r="G984">
        <v>0.25182343753450809</v>
      </c>
      <c r="H984" s="45">
        <f t="shared" si="122"/>
        <v>70253.327487915114</v>
      </c>
      <c r="BD984">
        <f t="shared" si="121"/>
        <v>-10266.198520622323</v>
      </c>
      <c r="BE984">
        <f t="shared" si="123"/>
        <v>-9134.0063322290262</v>
      </c>
      <c r="BF984">
        <f t="shared" si="124"/>
        <v>-8001.8141438357288</v>
      </c>
      <c r="BG984">
        <f t="shared" si="125"/>
        <v>-6869.6219554424315</v>
      </c>
      <c r="BH984">
        <f t="shared" si="126"/>
        <v>-5737.4297670491342</v>
      </c>
      <c r="BI984">
        <f t="shared" si="127"/>
        <v>-4605.2375786558368</v>
      </c>
      <c r="BJ984">
        <f t="shared" si="128"/>
        <v>-3473.0453902625395</v>
      </c>
    </row>
    <row r="985" spans="1:62" x14ac:dyDescent="0.25">
      <c r="A985">
        <v>982</v>
      </c>
      <c r="B985" s="6">
        <v>9728.2629072273849</v>
      </c>
      <c r="C985" s="44">
        <v>19586.878705038042</v>
      </c>
      <c r="D985">
        <v>6.23112866813248</v>
      </c>
      <c r="E985">
        <v>6.4835762227209601</v>
      </c>
      <c r="F985" s="44">
        <v>9858.6157978106567</v>
      </c>
      <c r="G985">
        <v>0.25244755458848012</v>
      </c>
      <c r="H985" s="45">
        <f t="shared" si="122"/>
        <v>39052.134269557042</v>
      </c>
      <c r="BD985">
        <f t="shared" si="121"/>
        <v>-16432.317238571788</v>
      </c>
      <c r="BE985">
        <f t="shared" si="123"/>
        <v>-15173.20005089925</v>
      </c>
      <c r="BF985">
        <f t="shared" si="124"/>
        <v>-13914.082863226709</v>
      </c>
      <c r="BG985">
        <f t="shared" si="125"/>
        <v>-12654.965675554169</v>
      </c>
      <c r="BH985">
        <f t="shared" si="126"/>
        <v>-11395.848487881627</v>
      </c>
      <c r="BI985">
        <f t="shared" si="127"/>
        <v>-10136.731300209089</v>
      </c>
      <c r="BJ985">
        <f t="shared" si="128"/>
        <v>-8877.6141125365466</v>
      </c>
    </row>
    <row r="986" spans="1:62" x14ac:dyDescent="0.25">
      <c r="A986">
        <v>983</v>
      </c>
      <c r="B986" s="6">
        <v>12056.10060526724</v>
      </c>
      <c r="C986" s="44">
        <v>22081.721773953646</v>
      </c>
      <c r="D986">
        <v>8.5020225297998469</v>
      </c>
      <c r="E986">
        <v>8.7437366247282391</v>
      </c>
      <c r="F986" s="44">
        <v>10025.621168686406</v>
      </c>
      <c r="G986">
        <v>0.24171409492839224</v>
      </c>
      <c r="H986" s="45">
        <f t="shared" si="122"/>
        <v>41477.188873311236</v>
      </c>
      <c r="BD986">
        <f t="shared" ref="BD986:BD1049" si="129">($BD$3*G985)-F985</f>
        <v>-8596.378024868256</v>
      </c>
      <c r="BE986">
        <f t="shared" si="123"/>
        <v>-7334.1402519258554</v>
      </c>
      <c r="BF986">
        <f t="shared" si="124"/>
        <v>-6071.9024789834548</v>
      </c>
      <c r="BG986">
        <f t="shared" si="125"/>
        <v>-4809.6647060410542</v>
      </c>
      <c r="BH986">
        <f t="shared" si="126"/>
        <v>-3547.4269330986535</v>
      </c>
      <c r="BI986">
        <f t="shared" si="127"/>
        <v>-2285.1891601562529</v>
      </c>
      <c r="BJ986">
        <f t="shared" si="128"/>
        <v>-1022.9513872138523</v>
      </c>
    </row>
    <row r="987" spans="1:62" x14ac:dyDescent="0.25">
      <c r="A987">
        <v>984</v>
      </c>
      <c r="B987" s="6">
        <v>17093.459095669801</v>
      </c>
      <c r="C987" s="44">
        <v>20925.709326191278</v>
      </c>
      <c r="D987">
        <v>8.0945478570181599</v>
      </c>
      <c r="E987">
        <v>8.6602664399772742</v>
      </c>
      <c r="F987" s="44">
        <v>3832.2502305214766</v>
      </c>
      <c r="G987">
        <v>0.56571858295911426</v>
      </c>
      <c r="H987" s="45">
        <f t="shared" si="122"/>
        <v>6774.128243191265</v>
      </c>
      <c r="BD987">
        <f t="shared" si="129"/>
        <v>-8817.0506940444448</v>
      </c>
      <c r="BE987">
        <f t="shared" si="123"/>
        <v>-7608.4802194024833</v>
      </c>
      <c r="BF987">
        <f t="shared" si="124"/>
        <v>-6399.9097447605227</v>
      </c>
      <c r="BG987">
        <f t="shared" si="125"/>
        <v>-5191.3392701185612</v>
      </c>
      <c r="BH987">
        <f t="shared" si="126"/>
        <v>-3982.7687954765997</v>
      </c>
      <c r="BI987">
        <f t="shared" si="127"/>
        <v>-2774.1983208346392</v>
      </c>
      <c r="BJ987">
        <f t="shared" si="128"/>
        <v>-1565.6278461926777</v>
      </c>
    </row>
    <row r="988" spans="1:62" x14ac:dyDescent="0.25">
      <c r="A988">
        <v>985</v>
      </c>
      <c r="B988" s="6">
        <v>16932.781118869785</v>
      </c>
      <c r="C988" s="44">
        <v>23725.214139775067</v>
      </c>
      <c r="D988">
        <v>7.9861976491607241</v>
      </c>
      <c r="E988">
        <v>8.5330923996035128</v>
      </c>
      <c r="F988" s="44">
        <v>6792.4330209052823</v>
      </c>
      <c r="G988">
        <v>0.54689475044278879</v>
      </c>
      <c r="H988" s="45">
        <f t="shared" si="122"/>
        <v>12420.000403013277</v>
      </c>
      <c r="BD988">
        <f t="shared" si="129"/>
        <v>-1003.6573157259054</v>
      </c>
      <c r="BE988">
        <f t="shared" si="123"/>
        <v>1824.9355990696658</v>
      </c>
      <c r="BF988">
        <f t="shared" si="124"/>
        <v>4653.528513865238</v>
      </c>
      <c r="BG988">
        <f t="shared" si="125"/>
        <v>7482.1214286608083</v>
      </c>
      <c r="BH988">
        <f t="shared" si="126"/>
        <v>10310.71434345638</v>
      </c>
      <c r="BI988">
        <f t="shared" si="127"/>
        <v>13139.307258251953</v>
      </c>
      <c r="BJ988">
        <f t="shared" si="128"/>
        <v>15967.900173047521</v>
      </c>
    </row>
    <row r="989" spans="1:62" x14ac:dyDescent="0.25">
      <c r="A989">
        <v>986</v>
      </c>
      <c r="B989" s="6">
        <v>15701.85926176744</v>
      </c>
      <c r="C989" s="44">
        <v>26026.558296922089</v>
      </c>
      <c r="D989">
        <v>7.5424667279369029</v>
      </c>
      <c r="E989">
        <v>7.7468008293238864</v>
      </c>
      <c r="F989" s="44">
        <v>10324.699035154648</v>
      </c>
      <c r="G989">
        <v>0.20433410138698349</v>
      </c>
      <c r="H989" s="45">
        <f t="shared" si="122"/>
        <v>50528.516606246485</v>
      </c>
      <c r="BD989">
        <f t="shared" si="129"/>
        <v>-4057.9592686913384</v>
      </c>
      <c r="BE989">
        <f t="shared" si="123"/>
        <v>-1323.4855164773944</v>
      </c>
      <c r="BF989">
        <f t="shared" si="124"/>
        <v>1410.9882357365495</v>
      </c>
      <c r="BG989">
        <f t="shared" si="125"/>
        <v>4145.4619879504935</v>
      </c>
      <c r="BH989">
        <f t="shared" si="126"/>
        <v>6879.9357401644374</v>
      </c>
      <c r="BI989">
        <f t="shared" si="127"/>
        <v>9614.4094923783814</v>
      </c>
      <c r="BJ989">
        <f t="shared" si="128"/>
        <v>12348.883244592325</v>
      </c>
    </row>
    <row r="990" spans="1:62" x14ac:dyDescent="0.25">
      <c r="A990">
        <v>987</v>
      </c>
      <c r="B990" s="6">
        <v>15761.153194744917</v>
      </c>
      <c r="C990" s="44">
        <v>20573.718931255276</v>
      </c>
      <c r="D990">
        <v>6.0636790395739526</v>
      </c>
      <c r="E990">
        <v>6.4690315506289089</v>
      </c>
      <c r="F990" s="44">
        <v>4812.5657365103598</v>
      </c>
      <c r="G990">
        <v>0.40535251105495629</v>
      </c>
      <c r="H990" s="45">
        <f t="shared" si="122"/>
        <v>11872.544526701819</v>
      </c>
      <c r="BD990">
        <f t="shared" si="129"/>
        <v>-9303.028528219731</v>
      </c>
      <c r="BE990">
        <f t="shared" si="123"/>
        <v>-8281.3580212848137</v>
      </c>
      <c r="BF990">
        <f t="shared" si="124"/>
        <v>-7259.6875143498964</v>
      </c>
      <c r="BG990">
        <f t="shared" si="125"/>
        <v>-6238.0170074149783</v>
      </c>
      <c r="BH990">
        <f t="shared" si="126"/>
        <v>-5216.346500480061</v>
      </c>
      <c r="BI990">
        <f t="shared" si="127"/>
        <v>-4194.6759935451437</v>
      </c>
      <c r="BJ990">
        <f t="shared" si="128"/>
        <v>-3173.0054866102264</v>
      </c>
    </row>
    <row r="991" spans="1:62" x14ac:dyDescent="0.25">
      <c r="A991">
        <v>988</v>
      </c>
      <c r="B991" s="6">
        <v>19683.373629189347</v>
      </c>
      <c r="C991" s="44">
        <v>26636.645964997646</v>
      </c>
      <c r="D991">
        <v>6.6078668047695457</v>
      </c>
      <c r="E991">
        <v>7.2753843279767558</v>
      </c>
      <c r="F991" s="44">
        <v>6953.2723358082985</v>
      </c>
      <c r="G991">
        <v>0.66751752320721014</v>
      </c>
      <c r="H991" s="45">
        <f t="shared" si="122"/>
        <v>10416.613937563809</v>
      </c>
      <c r="BD991">
        <f t="shared" si="129"/>
        <v>-2785.8031812355784</v>
      </c>
      <c r="BE991">
        <f t="shared" si="123"/>
        <v>-759.04062596079712</v>
      </c>
      <c r="BF991">
        <f t="shared" si="124"/>
        <v>1267.7219293139842</v>
      </c>
      <c r="BG991">
        <f t="shared" si="125"/>
        <v>3294.4844845887656</v>
      </c>
      <c r="BH991">
        <f t="shared" si="126"/>
        <v>5321.2470398635469</v>
      </c>
      <c r="BI991">
        <f t="shared" si="127"/>
        <v>7348.0095951383282</v>
      </c>
      <c r="BJ991">
        <f t="shared" si="128"/>
        <v>9374.7721504131096</v>
      </c>
    </row>
    <row r="992" spans="1:62" x14ac:dyDescent="0.25">
      <c r="A992">
        <v>989</v>
      </c>
      <c r="B992" s="6">
        <v>37377.597390782568</v>
      </c>
      <c r="C992" s="44">
        <v>38796.586481024737</v>
      </c>
      <c r="D992">
        <v>7.9833479547838575</v>
      </c>
      <c r="E992">
        <v>8.1848780106594106</v>
      </c>
      <c r="F992" s="44">
        <v>1418.9890902421685</v>
      </c>
      <c r="G992">
        <v>0.20153005587555306</v>
      </c>
      <c r="H992" s="45">
        <f t="shared" si="122"/>
        <v>7041.079227995695</v>
      </c>
      <c r="BD992">
        <f t="shared" si="129"/>
        <v>-3615.6847197722477</v>
      </c>
      <c r="BE992">
        <f t="shared" si="123"/>
        <v>-278.09710373619691</v>
      </c>
      <c r="BF992">
        <f t="shared" si="124"/>
        <v>3059.4905122998534</v>
      </c>
      <c r="BG992">
        <f t="shared" si="125"/>
        <v>6397.0781283359047</v>
      </c>
      <c r="BH992">
        <f t="shared" si="126"/>
        <v>9734.665744371956</v>
      </c>
      <c r="BI992">
        <f t="shared" si="127"/>
        <v>13072.253360408005</v>
      </c>
      <c r="BJ992">
        <f t="shared" si="128"/>
        <v>16409.840976444055</v>
      </c>
    </row>
    <row r="993" spans="1:62" x14ac:dyDescent="0.25">
      <c r="A993">
        <v>990</v>
      </c>
      <c r="B993" s="6">
        <v>9981.7108051043142</v>
      </c>
      <c r="C993" s="44">
        <v>12677.202823864296</v>
      </c>
      <c r="D993">
        <v>7.495238712378768</v>
      </c>
      <c r="E993">
        <v>8.0557433350828962</v>
      </c>
      <c r="F993" s="44">
        <v>2695.4920187599819</v>
      </c>
      <c r="G993">
        <v>0.56050462270412815</v>
      </c>
      <c r="H993" s="45">
        <f t="shared" si="122"/>
        <v>4809.0451168015488</v>
      </c>
      <c r="BD993">
        <f t="shared" si="129"/>
        <v>-411.33881086440317</v>
      </c>
      <c r="BE993">
        <f t="shared" si="123"/>
        <v>596.31146851336212</v>
      </c>
      <c r="BF993">
        <f t="shared" si="124"/>
        <v>1603.9617478911273</v>
      </c>
      <c r="BG993">
        <f t="shared" si="125"/>
        <v>2611.6120272688927</v>
      </c>
      <c r="BH993">
        <f t="shared" si="126"/>
        <v>3619.2623066466576</v>
      </c>
      <c r="BI993">
        <f t="shared" si="127"/>
        <v>4626.912586024423</v>
      </c>
      <c r="BJ993">
        <f t="shared" si="128"/>
        <v>5634.5628654021884</v>
      </c>
    </row>
    <row r="994" spans="1:62" x14ac:dyDescent="0.25">
      <c r="A994">
        <v>991</v>
      </c>
      <c r="B994" s="6">
        <v>35833.313238477225</v>
      </c>
      <c r="C994" s="44">
        <v>34079.266814623734</v>
      </c>
      <c r="D994">
        <v>7.2671169429999951</v>
      </c>
      <c r="E994">
        <v>7.6637219947710911</v>
      </c>
      <c r="F994" s="44">
        <v>-1754.0464238534914</v>
      </c>
      <c r="G994">
        <v>0.39660505177109595</v>
      </c>
      <c r="H994" s="45">
        <f t="shared" si="122"/>
        <v>-4422.6527524562507</v>
      </c>
      <c r="BD994">
        <f t="shared" si="129"/>
        <v>107.03109476065902</v>
      </c>
      <c r="BE994">
        <f t="shared" si="123"/>
        <v>2909.5542082812999</v>
      </c>
      <c r="BF994">
        <f t="shared" si="124"/>
        <v>5712.0773218019403</v>
      </c>
      <c r="BG994">
        <f t="shared" si="125"/>
        <v>8514.6004353225817</v>
      </c>
      <c r="BH994">
        <f t="shared" si="126"/>
        <v>11317.123548843221</v>
      </c>
      <c r="BI994">
        <f t="shared" si="127"/>
        <v>14119.646662363863</v>
      </c>
      <c r="BJ994">
        <f t="shared" si="128"/>
        <v>16922.169775884504</v>
      </c>
    </row>
    <row r="995" spans="1:62" x14ac:dyDescent="0.25">
      <c r="A995">
        <v>992</v>
      </c>
      <c r="B995" s="6">
        <v>22508.790179021489</v>
      </c>
      <c r="C995" s="44">
        <v>35050.873398792173</v>
      </c>
      <c r="D995">
        <v>7.3426782469360461</v>
      </c>
      <c r="E995">
        <v>7.3481361085138239</v>
      </c>
      <c r="F995" s="44">
        <v>12542.083219770684</v>
      </c>
      <c r="G995">
        <v>5.4578615777778339E-3</v>
      </c>
      <c r="H995" s="45">
        <f t="shared" si="122"/>
        <v>2297984.8501172848</v>
      </c>
      <c r="BD995">
        <f t="shared" si="129"/>
        <v>3737.0716827089709</v>
      </c>
      <c r="BE995">
        <f t="shared" si="123"/>
        <v>5720.0969415644504</v>
      </c>
      <c r="BF995">
        <f t="shared" si="124"/>
        <v>7703.1222004199308</v>
      </c>
      <c r="BG995">
        <f t="shared" si="125"/>
        <v>9686.1474592754093</v>
      </c>
      <c r="BH995">
        <f t="shared" si="126"/>
        <v>11669.172718130891</v>
      </c>
      <c r="BI995">
        <f t="shared" si="127"/>
        <v>13652.19797698637</v>
      </c>
      <c r="BJ995">
        <f t="shared" si="128"/>
        <v>15635.22323584185</v>
      </c>
    </row>
    <row r="996" spans="1:62" x14ac:dyDescent="0.25">
      <c r="A996">
        <v>993</v>
      </c>
      <c r="B996" s="6">
        <v>9613.3840313820583</v>
      </c>
      <c r="C996" s="44">
        <v>20572.834817478935</v>
      </c>
      <c r="D996">
        <v>8.8173915857610652</v>
      </c>
      <c r="E996">
        <v>9.2282928630376642</v>
      </c>
      <c r="F996" s="44">
        <v>10959.450786096877</v>
      </c>
      <c r="G996">
        <v>0.41090127727659898</v>
      </c>
      <c r="H996" s="45">
        <f t="shared" si="122"/>
        <v>26671.736964982716</v>
      </c>
      <c r="BD996">
        <f t="shared" si="129"/>
        <v>-12514.793911881796</v>
      </c>
      <c r="BE996">
        <f t="shared" si="123"/>
        <v>-12487.504603992906</v>
      </c>
      <c r="BF996">
        <f t="shared" si="124"/>
        <v>-12460.215296104017</v>
      </c>
      <c r="BG996">
        <f t="shared" si="125"/>
        <v>-12432.925988215127</v>
      </c>
      <c r="BH996">
        <f t="shared" si="126"/>
        <v>-12405.636680326239</v>
      </c>
      <c r="BI996">
        <f t="shared" si="127"/>
        <v>-12378.347372437349</v>
      </c>
      <c r="BJ996">
        <f t="shared" si="128"/>
        <v>-12351.058064548461</v>
      </c>
    </row>
    <row r="997" spans="1:62" x14ac:dyDescent="0.25">
      <c r="A997">
        <v>994</v>
      </c>
      <c r="B997" s="6">
        <v>17889.635994865021</v>
      </c>
      <c r="C997" s="44">
        <v>21675.334057263644</v>
      </c>
      <c r="D997">
        <v>8.595450049033964</v>
      </c>
      <c r="E997">
        <v>8.8498750680278793</v>
      </c>
      <c r="F997" s="44">
        <v>3785.6980623986237</v>
      </c>
      <c r="G997">
        <v>0.25442501899391523</v>
      </c>
      <c r="H997" s="45">
        <f t="shared" si="122"/>
        <v>14879.425291461457</v>
      </c>
      <c r="BD997">
        <f t="shared" si="129"/>
        <v>-8904.9443997138824</v>
      </c>
      <c r="BE997">
        <f t="shared" si="123"/>
        <v>-6850.4380133308869</v>
      </c>
      <c r="BF997">
        <f t="shared" si="124"/>
        <v>-4795.9316269478923</v>
      </c>
      <c r="BG997">
        <f t="shared" si="125"/>
        <v>-2741.4252405648967</v>
      </c>
      <c r="BH997">
        <f t="shared" si="126"/>
        <v>-686.91885418190213</v>
      </c>
      <c r="BI997">
        <f t="shared" si="127"/>
        <v>1367.5875322010925</v>
      </c>
      <c r="BJ997">
        <f t="shared" si="128"/>
        <v>3422.0939185840871</v>
      </c>
    </row>
    <row r="998" spans="1:62" x14ac:dyDescent="0.25">
      <c r="A998">
        <v>995</v>
      </c>
      <c r="B998" s="6">
        <v>21541.380983026462</v>
      </c>
      <c r="C998" s="44">
        <v>30892.052681484078</v>
      </c>
      <c r="D998">
        <v>8.6089091161286806</v>
      </c>
      <c r="E998">
        <v>8.9138345558284087</v>
      </c>
      <c r="F998" s="44">
        <v>9350.671698457616</v>
      </c>
      <c r="G998">
        <v>0.30492543969972807</v>
      </c>
      <c r="H998" s="45">
        <f t="shared" si="122"/>
        <v>30665.436467569205</v>
      </c>
      <c r="BD998">
        <f t="shared" si="129"/>
        <v>-2513.5729674290478</v>
      </c>
      <c r="BE998">
        <f t="shared" si="123"/>
        <v>-1241.4478724594715</v>
      </c>
      <c r="BF998">
        <f t="shared" si="124"/>
        <v>30.677222510104912</v>
      </c>
      <c r="BG998">
        <f t="shared" si="125"/>
        <v>1302.8023174796808</v>
      </c>
      <c r="BH998">
        <f t="shared" si="126"/>
        <v>2574.9274124492567</v>
      </c>
      <c r="BI998">
        <f t="shared" si="127"/>
        <v>3847.0525074188336</v>
      </c>
      <c r="BJ998">
        <f t="shared" si="128"/>
        <v>5119.1776023884086</v>
      </c>
    </row>
    <row r="999" spans="1:62" x14ac:dyDescent="0.25">
      <c r="A999">
        <v>996</v>
      </c>
      <c r="B999" s="6">
        <v>14009.662499598177</v>
      </c>
      <c r="C999" s="44">
        <v>20627.41024582896</v>
      </c>
      <c r="D999">
        <v>7.2113804030167366</v>
      </c>
      <c r="E999">
        <v>7.5979804651796652</v>
      </c>
      <c r="F999" s="44">
        <v>6617.7477462307834</v>
      </c>
      <c r="G999">
        <v>0.38660006216292864</v>
      </c>
      <c r="H999" s="45">
        <f t="shared" si="122"/>
        <v>17117.813456123557</v>
      </c>
      <c r="BD999">
        <f t="shared" si="129"/>
        <v>-7826.0444999589754</v>
      </c>
      <c r="BE999">
        <f t="shared" si="123"/>
        <v>-6301.4173014603348</v>
      </c>
      <c r="BF999">
        <f t="shared" si="124"/>
        <v>-4776.7901029616951</v>
      </c>
      <c r="BG999">
        <f t="shared" si="125"/>
        <v>-3252.1629044630545</v>
      </c>
      <c r="BH999">
        <f t="shared" si="126"/>
        <v>-1727.5357059644139</v>
      </c>
      <c r="BI999">
        <f t="shared" si="127"/>
        <v>-202.90850746577416</v>
      </c>
      <c r="BJ999">
        <f t="shared" si="128"/>
        <v>1321.7186910328674</v>
      </c>
    </row>
    <row r="1000" spans="1:62" x14ac:dyDescent="0.25">
      <c r="A1000">
        <v>997</v>
      </c>
      <c r="B1000" s="6">
        <v>13597.966762415341</v>
      </c>
      <c r="C1000" s="44">
        <v>29692.436600482695</v>
      </c>
      <c r="D1000">
        <v>6.3189125930338381</v>
      </c>
      <c r="E1000">
        <v>7.4792365520499766</v>
      </c>
      <c r="F1000" s="44">
        <v>16094.469838067354</v>
      </c>
      <c r="G1000">
        <v>1.1603239590161385</v>
      </c>
      <c r="H1000" s="45">
        <f t="shared" si="122"/>
        <v>13870.669232508284</v>
      </c>
      <c r="BD1000">
        <f t="shared" si="129"/>
        <v>-4684.7474354161404</v>
      </c>
      <c r="BE1000">
        <f t="shared" si="123"/>
        <v>-2751.747124601497</v>
      </c>
      <c r="BF1000">
        <f t="shared" si="124"/>
        <v>-818.74681378685364</v>
      </c>
      <c r="BG1000">
        <f t="shared" si="125"/>
        <v>1114.2534970277893</v>
      </c>
      <c r="BH1000">
        <f t="shared" si="126"/>
        <v>3047.2538078424332</v>
      </c>
      <c r="BI1000">
        <f t="shared" si="127"/>
        <v>4980.2541186570761</v>
      </c>
      <c r="BJ1000">
        <f t="shared" si="128"/>
        <v>6913.254429471719</v>
      </c>
    </row>
    <row r="1001" spans="1:62" x14ac:dyDescent="0.25">
      <c r="A1001">
        <v>998</v>
      </c>
      <c r="B1001" s="6">
        <v>25652.111192029079</v>
      </c>
      <c r="C1001" s="44">
        <v>29238.223198275628</v>
      </c>
      <c r="D1001">
        <v>7.1552806443967718</v>
      </c>
      <c r="E1001">
        <v>7.9506009652690244</v>
      </c>
      <c r="F1001" s="44">
        <v>3586.1120062465488</v>
      </c>
      <c r="G1001">
        <v>0.79532032087225257</v>
      </c>
      <c r="H1001" s="45">
        <f t="shared" si="122"/>
        <v>4509.0159425494721</v>
      </c>
      <c r="BD1001">
        <f t="shared" si="129"/>
        <v>-10292.850042986662</v>
      </c>
      <c r="BE1001">
        <f t="shared" si="123"/>
        <v>-4491.230247905969</v>
      </c>
      <c r="BF1001">
        <f t="shared" si="124"/>
        <v>1310.3895471747237</v>
      </c>
      <c r="BG1001">
        <f t="shared" si="125"/>
        <v>7112.0093422554164</v>
      </c>
      <c r="BH1001">
        <f t="shared" si="126"/>
        <v>12913.629137336109</v>
      </c>
      <c r="BI1001">
        <f t="shared" si="127"/>
        <v>18715.248932416802</v>
      </c>
      <c r="BJ1001">
        <f t="shared" si="128"/>
        <v>24516.868727497491</v>
      </c>
    </row>
    <row r="1002" spans="1:62" x14ac:dyDescent="0.25">
      <c r="A1002">
        <v>999</v>
      </c>
      <c r="B1002" s="6">
        <v>12785.591202157335</v>
      </c>
      <c r="C1002" s="44">
        <v>21891.125721135537</v>
      </c>
      <c r="D1002">
        <v>6.4749183516201159</v>
      </c>
      <c r="E1002">
        <v>6.7862724838953845</v>
      </c>
      <c r="F1002" s="44">
        <v>9105.534518978202</v>
      </c>
      <c r="G1002">
        <v>0.31135413227526865</v>
      </c>
      <c r="H1002" s="45">
        <f t="shared" si="122"/>
        <v>29244.945144739515</v>
      </c>
      <c r="BD1002">
        <f t="shared" si="129"/>
        <v>390.48959811471423</v>
      </c>
      <c r="BE1002">
        <f t="shared" si="123"/>
        <v>4367.0912024759773</v>
      </c>
      <c r="BF1002">
        <f t="shared" si="124"/>
        <v>8343.6928068372399</v>
      </c>
      <c r="BG1002">
        <f t="shared" si="125"/>
        <v>12320.294411198503</v>
      </c>
      <c r="BH1002">
        <f t="shared" si="126"/>
        <v>16296.896015559767</v>
      </c>
      <c r="BI1002">
        <f t="shared" si="127"/>
        <v>20273.497619921029</v>
      </c>
      <c r="BJ1002">
        <f t="shared" si="128"/>
        <v>24250.09922428229</v>
      </c>
    </row>
    <row r="1003" spans="1:62" x14ac:dyDescent="0.25">
      <c r="A1003">
        <v>1000</v>
      </c>
      <c r="B1003" s="6">
        <v>20075.808394715245</v>
      </c>
      <c r="C1003" s="44">
        <v>27217.352188209643</v>
      </c>
      <c r="D1003">
        <v>6.4069982637145815</v>
      </c>
      <c r="E1003">
        <v>6.6155306113081975</v>
      </c>
      <c r="F1003" s="44">
        <v>7141.5437934943984</v>
      </c>
      <c r="G1003">
        <v>0.20853234759361605</v>
      </c>
      <c r="H1003" s="45">
        <f t="shared" si="122"/>
        <v>34246.695421142555</v>
      </c>
      <c r="BD1003">
        <f t="shared" si="129"/>
        <v>-7548.7638576018589</v>
      </c>
      <c r="BE1003">
        <f t="shared" si="123"/>
        <v>-5991.9931962255159</v>
      </c>
      <c r="BF1003">
        <f t="shared" si="124"/>
        <v>-4435.222534849172</v>
      </c>
      <c r="BG1003">
        <f t="shared" si="125"/>
        <v>-2878.451873472829</v>
      </c>
      <c r="BH1003">
        <f t="shared" si="126"/>
        <v>-1321.681212096486</v>
      </c>
      <c r="BI1003">
        <f t="shared" si="127"/>
        <v>235.08944927985794</v>
      </c>
      <c r="BJ1003">
        <f t="shared" si="128"/>
        <v>1791.8601106562</v>
      </c>
    </row>
    <row r="1004" spans="1:62" x14ac:dyDescent="0.25">
      <c r="A1004">
        <v>1001</v>
      </c>
      <c r="B1004" s="6">
        <v>19746.437799820673</v>
      </c>
      <c r="C1004" s="44">
        <v>23885.183099834721</v>
      </c>
      <c r="D1004">
        <v>7.1089270535352878</v>
      </c>
      <c r="E1004">
        <v>7.5899121272744088</v>
      </c>
      <c r="F1004" s="44">
        <v>4138.7453000140486</v>
      </c>
      <c r="G1004">
        <v>0.48098507373912103</v>
      </c>
      <c r="H1004" s="45">
        <f t="shared" si="122"/>
        <v>8604.7271027350853</v>
      </c>
      <c r="BD1004">
        <f t="shared" si="129"/>
        <v>-6098.8820555263183</v>
      </c>
      <c r="BE1004">
        <f t="shared" si="123"/>
        <v>-5056.2203175582381</v>
      </c>
      <c r="BF1004">
        <f t="shared" si="124"/>
        <v>-4013.5585795901575</v>
      </c>
      <c r="BG1004">
        <f t="shared" si="125"/>
        <v>-2970.8968416220778</v>
      </c>
      <c r="BH1004">
        <f t="shared" si="126"/>
        <v>-1928.2351036539967</v>
      </c>
      <c r="BI1004">
        <f t="shared" si="127"/>
        <v>-885.57336568591654</v>
      </c>
      <c r="BJ1004">
        <f t="shared" si="128"/>
        <v>157.08837228216362</v>
      </c>
    </row>
    <row r="1005" spans="1:62" x14ac:dyDescent="0.25">
      <c r="A1005">
        <v>1002</v>
      </c>
      <c r="B1005" s="6">
        <v>15171.123909577276</v>
      </c>
      <c r="C1005" s="44">
        <v>21110.404229490083</v>
      </c>
      <c r="D1005">
        <v>5.9458696959072768</v>
      </c>
      <c r="E1005">
        <v>7.0669958605919971</v>
      </c>
      <c r="F1005" s="44">
        <v>5939.2803199128066</v>
      </c>
      <c r="G1005">
        <v>1.1211261646847204</v>
      </c>
      <c r="H1005" s="45">
        <f t="shared" si="122"/>
        <v>5297.6020959987427</v>
      </c>
      <c r="BD1005">
        <f t="shared" si="129"/>
        <v>-1733.8199313184432</v>
      </c>
      <c r="BE1005">
        <f t="shared" si="123"/>
        <v>671.10543737716216</v>
      </c>
      <c r="BF1005">
        <f t="shared" si="124"/>
        <v>3076.0308060727666</v>
      </c>
      <c r="BG1005">
        <f t="shared" si="125"/>
        <v>5480.9561747683729</v>
      </c>
      <c r="BH1005">
        <f t="shared" si="126"/>
        <v>7885.8815434639764</v>
      </c>
      <c r="BI1005">
        <f t="shared" si="127"/>
        <v>10290.806912159582</v>
      </c>
      <c r="BJ1005">
        <f t="shared" si="128"/>
        <v>12695.732280855187</v>
      </c>
    </row>
    <row r="1006" spans="1:62" x14ac:dyDescent="0.25">
      <c r="A1006">
        <v>1003</v>
      </c>
      <c r="B1006" s="6">
        <v>38183.452195782855</v>
      </c>
      <c r="C1006" s="44">
        <v>44150.193408958185</v>
      </c>
      <c r="D1006">
        <v>7.6613026027064501</v>
      </c>
      <c r="E1006">
        <v>7.7770207921532872</v>
      </c>
      <c r="F1006" s="44">
        <v>5966.7412131753299</v>
      </c>
      <c r="G1006">
        <v>0.11571818944683709</v>
      </c>
      <c r="H1006" s="45">
        <f t="shared" si="122"/>
        <v>51562.690720429498</v>
      </c>
      <c r="BD1006">
        <f t="shared" si="129"/>
        <v>-333.64949648920447</v>
      </c>
      <c r="BE1006">
        <f t="shared" si="123"/>
        <v>5271.9813269343977</v>
      </c>
      <c r="BF1006">
        <f t="shared" si="124"/>
        <v>10877.612150358</v>
      </c>
      <c r="BG1006">
        <f t="shared" si="125"/>
        <v>16483.242973781602</v>
      </c>
      <c r="BH1006">
        <f t="shared" si="126"/>
        <v>22088.873797205204</v>
      </c>
      <c r="BI1006">
        <f t="shared" si="127"/>
        <v>27694.504620628806</v>
      </c>
      <c r="BJ1006">
        <f t="shared" si="128"/>
        <v>33300.135444052401</v>
      </c>
    </row>
    <row r="1007" spans="1:62" x14ac:dyDescent="0.25">
      <c r="A1007">
        <v>1004</v>
      </c>
      <c r="B1007" s="6">
        <v>13498.847281761251</v>
      </c>
      <c r="C1007" s="44">
        <v>24827.485045042271</v>
      </c>
      <c r="D1007">
        <v>6.8656495498394543</v>
      </c>
      <c r="E1007">
        <v>7.0484662167806054</v>
      </c>
      <c r="F1007" s="44">
        <v>11328.63776328102</v>
      </c>
      <c r="G1007">
        <v>0.18281666694115106</v>
      </c>
      <c r="H1007" s="45">
        <f t="shared" si="122"/>
        <v>61967.204373809771</v>
      </c>
      <c r="BD1007">
        <f t="shared" si="129"/>
        <v>-5388.1502659411444</v>
      </c>
      <c r="BE1007">
        <f t="shared" si="123"/>
        <v>-4809.5593187069589</v>
      </c>
      <c r="BF1007">
        <f t="shared" si="124"/>
        <v>-4230.9683714727735</v>
      </c>
      <c r="BG1007">
        <f t="shared" si="125"/>
        <v>-3652.377424238588</v>
      </c>
      <c r="BH1007">
        <f t="shared" si="126"/>
        <v>-3073.7864770044025</v>
      </c>
      <c r="BI1007">
        <f t="shared" si="127"/>
        <v>-2495.195529770217</v>
      </c>
      <c r="BJ1007">
        <f t="shared" si="128"/>
        <v>-1916.6045825360316</v>
      </c>
    </row>
    <row r="1008" spans="1:62" x14ac:dyDescent="0.25">
      <c r="A1008">
        <v>1005</v>
      </c>
      <c r="B1008" s="6">
        <v>20650.788818561781</v>
      </c>
      <c r="C1008" s="44">
        <v>29452.867917060736</v>
      </c>
      <c r="D1008">
        <v>7.0209520021952416</v>
      </c>
      <c r="E1008">
        <v>7.3119181818693058</v>
      </c>
      <c r="F1008" s="44">
        <v>8802.0790984989544</v>
      </c>
      <c r="G1008">
        <v>0.29096617967406413</v>
      </c>
      <c r="H1008" s="45">
        <f t="shared" si="122"/>
        <v>30251.210324027725</v>
      </c>
      <c r="BD1008">
        <f t="shared" si="129"/>
        <v>-10414.554428575264</v>
      </c>
      <c r="BE1008">
        <f t="shared" si="123"/>
        <v>-9500.4710938695098</v>
      </c>
      <c r="BF1008">
        <f t="shared" si="124"/>
        <v>-8586.3877591637538</v>
      </c>
      <c r="BG1008">
        <f t="shared" si="125"/>
        <v>-7672.3044244579987</v>
      </c>
      <c r="BH1008">
        <f t="shared" si="126"/>
        <v>-6758.2210897522436</v>
      </c>
      <c r="BI1008">
        <f t="shared" si="127"/>
        <v>-5844.1377550464877</v>
      </c>
      <c r="BJ1008">
        <f t="shared" si="128"/>
        <v>-4930.0544203407326</v>
      </c>
    </row>
    <row r="1009" spans="1:62" x14ac:dyDescent="0.25">
      <c r="A1009">
        <v>1006</v>
      </c>
      <c r="B1009" s="6">
        <v>14663.69288536838</v>
      </c>
      <c r="C1009" s="44">
        <v>22158.279046769498</v>
      </c>
      <c r="D1009">
        <v>6.3649016214795653</v>
      </c>
      <c r="E1009">
        <v>6.5322928677005878</v>
      </c>
      <c r="F1009" s="44">
        <v>7494.5861614011174</v>
      </c>
      <c r="G1009">
        <v>0.16739124622102253</v>
      </c>
      <c r="H1009" s="45">
        <f t="shared" si="122"/>
        <v>44772.867940210592</v>
      </c>
      <c r="BD1009">
        <f t="shared" si="129"/>
        <v>-7347.2482001286335</v>
      </c>
      <c r="BE1009">
        <f t="shared" si="123"/>
        <v>-5892.4173017583125</v>
      </c>
      <c r="BF1009">
        <f t="shared" si="124"/>
        <v>-4437.5864033879925</v>
      </c>
      <c r="BG1009">
        <f t="shared" si="125"/>
        <v>-2982.7555050176716</v>
      </c>
      <c r="BH1009">
        <f t="shared" si="126"/>
        <v>-1527.9246066473515</v>
      </c>
      <c r="BI1009">
        <f t="shared" si="127"/>
        <v>-73.093708277030601</v>
      </c>
      <c r="BJ1009">
        <f t="shared" si="128"/>
        <v>1381.7371900932903</v>
      </c>
    </row>
    <row r="1010" spans="1:62" x14ac:dyDescent="0.25">
      <c r="A1010">
        <v>1007</v>
      </c>
      <c r="B1010" s="6">
        <v>13077.204428614934</v>
      </c>
      <c r="C1010" s="44">
        <v>26657.606936522523</v>
      </c>
      <c r="D1010">
        <v>7.2490176624569038</v>
      </c>
      <c r="E1010">
        <v>7.3777517194015543</v>
      </c>
      <c r="F1010" s="44">
        <v>13580.402507907589</v>
      </c>
      <c r="G1010">
        <v>0.12873405694465045</v>
      </c>
      <c r="H1010" s="45">
        <f t="shared" si="122"/>
        <v>105491.91744766125</v>
      </c>
      <c r="BD1010">
        <f t="shared" si="129"/>
        <v>-6657.6299302960051</v>
      </c>
      <c r="BE1010">
        <f t="shared" si="123"/>
        <v>-5820.673699190892</v>
      </c>
      <c r="BF1010">
        <f t="shared" si="124"/>
        <v>-4983.7174680857788</v>
      </c>
      <c r="BG1010">
        <f t="shared" si="125"/>
        <v>-4146.7612369806666</v>
      </c>
      <c r="BH1010">
        <f t="shared" si="126"/>
        <v>-3309.8050058755543</v>
      </c>
      <c r="BI1010">
        <f t="shared" si="127"/>
        <v>-2472.8487747704412</v>
      </c>
      <c r="BJ1010">
        <f t="shared" si="128"/>
        <v>-1635.892543665329</v>
      </c>
    </row>
    <row r="1011" spans="1:62" x14ac:dyDescent="0.25">
      <c r="A1011">
        <v>1008</v>
      </c>
      <c r="B1011" s="6">
        <v>14805.030531748929</v>
      </c>
      <c r="C1011" s="44">
        <v>17210.984137505871</v>
      </c>
      <c r="D1011">
        <v>7.3928933074290502</v>
      </c>
      <c r="E1011">
        <v>7.8918541928425983</v>
      </c>
      <c r="F1011" s="44">
        <v>2405.9536057569421</v>
      </c>
      <c r="G1011">
        <v>0.49896088541354811</v>
      </c>
      <c r="H1011" s="45">
        <f t="shared" si="122"/>
        <v>4821.9282835423919</v>
      </c>
      <c r="BD1011">
        <f t="shared" si="129"/>
        <v>-12936.732223184337</v>
      </c>
      <c r="BE1011">
        <f t="shared" si="123"/>
        <v>-12293.061938461084</v>
      </c>
      <c r="BF1011">
        <f t="shared" si="124"/>
        <v>-11649.391653737832</v>
      </c>
      <c r="BG1011">
        <f t="shared" si="125"/>
        <v>-11005.72136901458</v>
      </c>
      <c r="BH1011">
        <f t="shared" si="126"/>
        <v>-10362.051084291328</v>
      </c>
      <c r="BI1011">
        <f t="shared" si="127"/>
        <v>-9718.3807995680763</v>
      </c>
      <c r="BJ1011">
        <f t="shared" si="128"/>
        <v>-9074.7105148448245</v>
      </c>
    </row>
    <row r="1012" spans="1:62" x14ac:dyDescent="0.25">
      <c r="A1012">
        <v>1009</v>
      </c>
      <c r="B1012" s="6">
        <v>5728.3136346660513</v>
      </c>
      <c r="C1012" s="44">
        <v>18524.173456583998</v>
      </c>
      <c r="D1012">
        <v>6.215468933214007</v>
      </c>
      <c r="E1012">
        <v>6.5891475826590682</v>
      </c>
      <c r="F1012" s="44">
        <v>12795.859821917948</v>
      </c>
      <c r="G1012">
        <v>0.37367864944506124</v>
      </c>
      <c r="H1012" s="45">
        <f t="shared" si="122"/>
        <v>34242.951372578253</v>
      </c>
      <c r="BD1012">
        <f t="shared" si="129"/>
        <v>88.850821310798437</v>
      </c>
      <c r="BE1012">
        <f t="shared" si="123"/>
        <v>2583.655248378539</v>
      </c>
      <c r="BF1012">
        <f t="shared" si="124"/>
        <v>5078.4596754462791</v>
      </c>
      <c r="BG1012">
        <f t="shared" si="125"/>
        <v>7573.2641025140201</v>
      </c>
      <c r="BH1012">
        <f t="shared" si="126"/>
        <v>10068.06852958176</v>
      </c>
      <c r="BI1012">
        <f t="shared" si="127"/>
        <v>12562.8729566495</v>
      </c>
      <c r="BJ1012">
        <f t="shared" si="128"/>
        <v>15057.67738371724</v>
      </c>
    </row>
    <row r="1013" spans="1:62" x14ac:dyDescent="0.25">
      <c r="A1013">
        <v>1010</v>
      </c>
      <c r="B1013" s="6">
        <v>14549.792374899031</v>
      </c>
      <c r="C1013" s="44">
        <v>18910.72418078344</v>
      </c>
      <c r="D1013">
        <v>6.0398143965501507</v>
      </c>
      <c r="E1013">
        <v>6.4809096728934774</v>
      </c>
      <c r="F1013" s="44">
        <v>4360.9318058844092</v>
      </c>
      <c r="G1013">
        <v>0.44109527634332668</v>
      </c>
      <c r="H1013" s="45">
        <f t="shared" si="122"/>
        <v>9886.5982924062791</v>
      </c>
      <c r="BD1013">
        <f t="shared" si="129"/>
        <v>-10927.466574692642</v>
      </c>
      <c r="BE1013">
        <f t="shared" si="123"/>
        <v>-9059.0733274673348</v>
      </c>
      <c r="BF1013">
        <f t="shared" si="124"/>
        <v>-7190.6800802420294</v>
      </c>
      <c r="BG1013">
        <f t="shared" si="125"/>
        <v>-5322.286833016723</v>
      </c>
      <c r="BH1013">
        <f t="shared" si="126"/>
        <v>-3453.8935857914166</v>
      </c>
      <c r="BI1013">
        <f t="shared" si="127"/>
        <v>-1585.5003385661112</v>
      </c>
      <c r="BJ1013">
        <f t="shared" si="128"/>
        <v>282.89290865919611</v>
      </c>
    </row>
    <row r="1014" spans="1:62" x14ac:dyDescent="0.25">
      <c r="A1014">
        <v>1011</v>
      </c>
      <c r="B1014" s="6">
        <v>9743.6216580731725</v>
      </c>
      <c r="C1014" s="44">
        <v>21719.562956748305</v>
      </c>
      <c r="D1014">
        <v>7.6231086980450193</v>
      </c>
      <c r="E1014">
        <v>8.4737946255519052</v>
      </c>
      <c r="F1014" s="44">
        <v>11975.941298675132</v>
      </c>
      <c r="G1014">
        <v>0.85068592750688588</v>
      </c>
      <c r="H1014" s="45">
        <f t="shared" si="122"/>
        <v>14077.982145270873</v>
      </c>
      <c r="BD1014">
        <f t="shared" si="129"/>
        <v>-2155.4554241677756</v>
      </c>
      <c r="BE1014">
        <f t="shared" si="123"/>
        <v>50.02095754885795</v>
      </c>
      <c r="BF1014">
        <f t="shared" si="124"/>
        <v>2255.4973392654911</v>
      </c>
      <c r="BG1014">
        <f t="shared" si="125"/>
        <v>4460.9737209821251</v>
      </c>
      <c r="BH1014">
        <f t="shared" si="126"/>
        <v>6666.4501026987582</v>
      </c>
      <c r="BI1014">
        <f t="shared" si="127"/>
        <v>8871.9264844153913</v>
      </c>
      <c r="BJ1014">
        <f t="shared" si="128"/>
        <v>11077.402866132024</v>
      </c>
    </row>
    <row r="1015" spans="1:62" x14ac:dyDescent="0.25">
      <c r="A1015">
        <v>1012</v>
      </c>
      <c r="B1015" s="6">
        <v>14521.91788719517</v>
      </c>
      <c r="C1015" s="44">
        <v>23155.763727843565</v>
      </c>
      <c r="D1015">
        <v>6.9163057294011958</v>
      </c>
      <c r="E1015">
        <v>7.1801075445816238</v>
      </c>
      <c r="F1015" s="44">
        <v>8633.8458406483951</v>
      </c>
      <c r="G1015">
        <v>0.263801815180428</v>
      </c>
      <c r="H1015" s="45">
        <f t="shared" si="122"/>
        <v>32728.530828126604</v>
      </c>
      <c r="BD1015">
        <f t="shared" si="129"/>
        <v>-7722.5116611407029</v>
      </c>
      <c r="BE1015">
        <f t="shared" si="123"/>
        <v>-3469.0820236062737</v>
      </c>
      <c r="BF1015">
        <f t="shared" si="124"/>
        <v>784.34761392815562</v>
      </c>
      <c r="BG1015">
        <f t="shared" si="125"/>
        <v>5037.7772514625849</v>
      </c>
      <c r="BH1015">
        <f t="shared" si="126"/>
        <v>9291.206888997016</v>
      </c>
      <c r="BI1015">
        <f t="shared" si="127"/>
        <v>13544.636526531443</v>
      </c>
      <c r="BJ1015">
        <f t="shared" si="128"/>
        <v>17798.066164065873</v>
      </c>
    </row>
    <row r="1016" spans="1:62" x14ac:dyDescent="0.25">
      <c r="A1016">
        <v>1013</v>
      </c>
      <c r="B1016" s="6">
        <v>10576.461314006721</v>
      </c>
      <c r="C1016" s="44">
        <v>17150.245127050039</v>
      </c>
      <c r="D1016">
        <v>8.7744470020251661</v>
      </c>
      <c r="E1016">
        <v>9.2089771121057069</v>
      </c>
      <c r="F1016" s="44">
        <v>6573.7838130433174</v>
      </c>
      <c r="G1016">
        <v>0.43453011008054077</v>
      </c>
      <c r="H1016" s="45">
        <f t="shared" si="122"/>
        <v>15128.488591561256</v>
      </c>
      <c r="BD1016">
        <f t="shared" si="129"/>
        <v>-7314.8367647462546</v>
      </c>
      <c r="BE1016">
        <f t="shared" si="123"/>
        <v>-5995.8276888441151</v>
      </c>
      <c r="BF1016">
        <f t="shared" si="124"/>
        <v>-4676.8186129419755</v>
      </c>
      <c r="BG1016">
        <f t="shared" si="125"/>
        <v>-3357.809537039835</v>
      </c>
      <c r="BH1016">
        <f t="shared" si="126"/>
        <v>-2038.8004611376955</v>
      </c>
      <c r="BI1016">
        <f t="shared" si="127"/>
        <v>-719.79138523555503</v>
      </c>
      <c r="BJ1016">
        <f t="shared" si="128"/>
        <v>599.21769066658453</v>
      </c>
    </row>
    <row r="1017" spans="1:62" x14ac:dyDescent="0.25">
      <c r="A1017">
        <v>1014</v>
      </c>
      <c r="B1017" s="6">
        <v>25629.794751179808</v>
      </c>
      <c r="C1017" s="44">
        <v>29551.076321133871</v>
      </c>
      <c r="D1017">
        <v>7.8640318538563445</v>
      </c>
      <c r="E1017">
        <v>8.2234772571861416</v>
      </c>
      <c r="F1017" s="44">
        <v>3921.2815699540624</v>
      </c>
      <c r="G1017">
        <v>0.35944540332979713</v>
      </c>
      <c r="H1017" s="45">
        <f t="shared" si="122"/>
        <v>10909.255017948362</v>
      </c>
      <c r="BD1017">
        <f t="shared" si="129"/>
        <v>-4401.1332626406138</v>
      </c>
      <c r="BE1017">
        <f t="shared" si="123"/>
        <v>-2228.4827122379102</v>
      </c>
      <c r="BF1017">
        <f t="shared" si="124"/>
        <v>-55.832161835205625</v>
      </c>
      <c r="BG1017">
        <f t="shared" si="125"/>
        <v>2116.8183885674971</v>
      </c>
      <c r="BH1017">
        <f t="shared" si="126"/>
        <v>4289.4689389702016</v>
      </c>
      <c r="BI1017">
        <f t="shared" si="127"/>
        <v>6462.1194893729062</v>
      </c>
      <c r="BJ1017">
        <f t="shared" si="128"/>
        <v>8634.7700397756089</v>
      </c>
    </row>
    <row r="1018" spans="1:62" x14ac:dyDescent="0.25">
      <c r="A1018">
        <v>1015</v>
      </c>
      <c r="B1018" s="6">
        <v>9390.8118987873277</v>
      </c>
      <c r="C1018" s="44">
        <v>20019.922194350544</v>
      </c>
      <c r="D1018">
        <v>7.6357726557652876</v>
      </c>
      <c r="E1018">
        <v>7.7498473145257227</v>
      </c>
      <c r="F1018" s="44">
        <v>10629.110295563216</v>
      </c>
      <c r="G1018">
        <v>0.1140746587604351</v>
      </c>
      <c r="H1018" s="45">
        <f t="shared" si="122"/>
        <v>93176.788000611981</v>
      </c>
      <c r="BD1018">
        <f t="shared" si="129"/>
        <v>-2124.0545533050768</v>
      </c>
      <c r="BE1018">
        <f t="shared" si="123"/>
        <v>-326.82753665609107</v>
      </c>
      <c r="BF1018">
        <f t="shared" si="124"/>
        <v>1470.3994799928942</v>
      </c>
      <c r="BG1018">
        <f t="shared" si="125"/>
        <v>3267.6264966418803</v>
      </c>
      <c r="BH1018">
        <f t="shared" si="126"/>
        <v>5064.8535132908655</v>
      </c>
      <c r="BI1018">
        <f t="shared" si="127"/>
        <v>6862.0805299398507</v>
      </c>
      <c r="BJ1018">
        <f t="shared" si="128"/>
        <v>8659.3075465888378</v>
      </c>
    </row>
    <row r="1019" spans="1:62" x14ac:dyDescent="0.25">
      <c r="A1019">
        <v>1016</v>
      </c>
      <c r="B1019" s="6">
        <v>14778.538574269582</v>
      </c>
      <c r="C1019" s="44">
        <v>32149.916059184714</v>
      </c>
      <c r="D1019">
        <v>6.7286223164985097</v>
      </c>
      <c r="E1019">
        <v>7.0113206478234753</v>
      </c>
      <c r="F1019" s="44">
        <v>17371.37748491513</v>
      </c>
      <c r="G1019">
        <v>0.28269833132496558</v>
      </c>
      <c r="H1019" s="45">
        <f t="shared" si="122"/>
        <v>61448.461345696785</v>
      </c>
      <c r="BD1019">
        <f t="shared" si="129"/>
        <v>-10058.737001761041</v>
      </c>
      <c r="BE1019">
        <f t="shared" si="123"/>
        <v>-9488.3637079588643</v>
      </c>
      <c r="BF1019">
        <f t="shared" si="124"/>
        <v>-8917.9904141566894</v>
      </c>
      <c r="BG1019">
        <f t="shared" si="125"/>
        <v>-8347.6171203545146</v>
      </c>
      <c r="BH1019">
        <f t="shared" si="126"/>
        <v>-7777.2438265523379</v>
      </c>
      <c r="BI1019">
        <f t="shared" si="127"/>
        <v>-7206.870532750163</v>
      </c>
      <c r="BJ1019">
        <f t="shared" si="128"/>
        <v>-6636.4972389479881</v>
      </c>
    </row>
    <row r="1020" spans="1:62" x14ac:dyDescent="0.25">
      <c r="A1020">
        <v>1017</v>
      </c>
      <c r="B1020" s="6">
        <v>15723.387610415053</v>
      </c>
      <c r="C1020" s="44">
        <v>27234.735992308644</v>
      </c>
      <c r="D1020">
        <v>7.1509476888189347</v>
      </c>
      <c r="E1020">
        <v>7.6043542376367075</v>
      </c>
      <c r="F1020" s="44">
        <v>11511.348381893591</v>
      </c>
      <c r="G1020">
        <v>0.45340654881777276</v>
      </c>
      <c r="H1020" s="45">
        <f t="shared" si="122"/>
        <v>25388.579878055712</v>
      </c>
      <c r="BD1020">
        <f t="shared" si="129"/>
        <v>-15957.885828290302</v>
      </c>
      <c r="BE1020">
        <f t="shared" si="123"/>
        <v>-14544.394171665474</v>
      </c>
      <c r="BF1020">
        <f t="shared" si="124"/>
        <v>-13130.902515040647</v>
      </c>
      <c r="BG1020">
        <f t="shared" si="125"/>
        <v>-11717.410858415818</v>
      </c>
      <c r="BH1020">
        <f t="shared" si="126"/>
        <v>-10303.919201790992</v>
      </c>
      <c r="BI1020">
        <f t="shared" si="127"/>
        <v>-8890.4275451661633</v>
      </c>
      <c r="BJ1020">
        <f t="shared" si="128"/>
        <v>-7476.9358885413349</v>
      </c>
    </row>
    <row r="1021" spans="1:62" x14ac:dyDescent="0.25">
      <c r="A1021">
        <v>1018</v>
      </c>
      <c r="B1021" s="6">
        <v>19407.622919711604</v>
      </c>
      <c r="C1021" s="44">
        <v>32078.931732912675</v>
      </c>
      <c r="D1021">
        <v>7.9228643479327516</v>
      </c>
      <c r="E1021">
        <v>8.1524027741109677</v>
      </c>
      <c r="F1021" s="44">
        <v>12671.308813201071</v>
      </c>
      <c r="G1021">
        <v>0.22953842617821607</v>
      </c>
      <c r="H1021" s="45">
        <f t="shared" si="122"/>
        <v>55203.431617863112</v>
      </c>
      <c r="BD1021">
        <f t="shared" si="129"/>
        <v>-9244.3156378047279</v>
      </c>
      <c r="BE1021">
        <f t="shared" si="123"/>
        <v>-6977.2828937158638</v>
      </c>
      <c r="BF1021">
        <f t="shared" si="124"/>
        <v>-4710.2501496269997</v>
      </c>
      <c r="BG1021">
        <f t="shared" si="125"/>
        <v>-2443.2174055381365</v>
      </c>
      <c r="BH1021">
        <f t="shared" si="126"/>
        <v>-176.18466144927152</v>
      </c>
      <c r="BI1021">
        <f t="shared" si="127"/>
        <v>2090.8480826395917</v>
      </c>
      <c r="BJ1021">
        <f t="shared" si="128"/>
        <v>4357.8808267284548</v>
      </c>
    </row>
    <row r="1022" spans="1:62" x14ac:dyDescent="0.25">
      <c r="A1022">
        <v>1019</v>
      </c>
      <c r="B1022" s="6">
        <v>23893.850453636926</v>
      </c>
      <c r="C1022" s="44">
        <v>25294.083300663602</v>
      </c>
      <c r="D1022">
        <v>7.969249595051795</v>
      </c>
      <c r="E1022">
        <v>8.6799538587085507</v>
      </c>
      <c r="F1022" s="44">
        <v>1400.2328470266766</v>
      </c>
      <c r="G1022">
        <v>0.71070426365675576</v>
      </c>
      <c r="H1022" s="45">
        <f t="shared" si="122"/>
        <v>1970.2046528075116</v>
      </c>
      <c r="BD1022">
        <f t="shared" si="129"/>
        <v>-11523.61668230999</v>
      </c>
      <c r="BE1022">
        <f t="shared" si="123"/>
        <v>-10375.92455141891</v>
      </c>
      <c r="BF1022">
        <f t="shared" si="124"/>
        <v>-9228.2324205278292</v>
      </c>
      <c r="BG1022">
        <f t="shared" si="125"/>
        <v>-8080.5402896367495</v>
      </c>
      <c r="BH1022">
        <f t="shared" si="126"/>
        <v>-6932.848158745669</v>
      </c>
      <c r="BI1022">
        <f t="shared" si="127"/>
        <v>-5785.1560278545885</v>
      </c>
      <c r="BJ1022">
        <f t="shared" si="128"/>
        <v>-4637.463896963508</v>
      </c>
    </row>
    <row r="1023" spans="1:62" x14ac:dyDescent="0.25">
      <c r="A1023">
        <v>1020</v>
      </c>
      <c r="B1023" s="6">
        <v>21599.962703287867</v>
      </c>
      <c r="C1023" s="44">
        <v>28474.055062451978</v>
      </c>
      <c r="D1023">
        <v>7.5811419023093833</v>
      </c>
      <c r="E1023">
        <v>7.741165500068746</v>
      </c>
      <c r="F1023" s="44">
        <v>6874.0923591641113</v>
      </c>
      <c r="G1023">
        <v>0.1600235977593627</v>
      </c>
      <c r="H1023" s="45">
        <f t="shared" si="122"/>
        <v>42956.74172693646</v>
      </c>
      <c r="BD1023">
        <f t="shared" si="129"/>
        <v>2153.2884712571022</v>
      </c>
      <c r="BE1023">
        <f t="shared" si="123"/>
        <v>5706.809789540881</v>
      </c>
      <c r="BF1023">
        <f t="shared" si="124"/>
        <v>9260.3311078246606</v>
      </c>
      <c r="BG1023">
        <f t="shared" si="125"/>
        <v>12813.852426108439</v>
      </c>
      <c r="BH1023">
        <f t="shared" si="126"/>
        <v>16367.373744392218</v>
      </c>
      <c r="BI1023">
        <f t="shared" si="127"/>
        <v>19920.895062675998</v>
      </c>
      <c r="BJ1023">
        <f t="shared" si="128"/>
        <v>23474.416380959774</v>
      </c>
    </row>
    <row r="1024" spans="1:62" x14ac:dyDescent="0.25">
      <c r="A1024">
        <v>1021</v>
      </c>
      <c r="B1024" s="6">
        <v>18505.260816695929</v>
      </c>
      <c r="C1024" s="44">
        <v>17876.135676041158</v>
      </c>
      <c r="D1024">
        <v>6.7503439729820176</v>
      </c>
      <c r="E1024">
        <v>6.9911169209793815</v>
      </c>
      <c r="F1024" s="44">
        <v>-629.1251406547708</v>
      </c>
      <c r="G1024">
        <v>0.24077294799736393</v>
      </c>
      <c r="H1024" s="45">
        <f t="shared" si="122"/>
        <v>-2612.9394763304499</v>
      </c>
      <c r="BD1024">
        <f t="shared" si="129"/>
        <v>-6073.9743703672975</v>
      </c>
      <c r="BE1024">
        <f t="shared" si="123"/>
        <v>-5273.8563815704838</v>
      </c>
      <c r="BF1024">
        <f t="shared" si="124"/>
        <v>-4473.738392773671</v>
      </c>
      <c r="BG1024">
        <f t="shared" si="125"/>
        <v>-3673.6204039768572</v>
      </c>
      <c r="BH1024">
        <f t="shared" si="126"/>
        <v>-2873.5024151800435</v>
      </c>
      <c r="BI1024">
        <f t="shared" si="127"/>
        <v>-2073.3844263832307</v>
      </c>
      <c r="BJ1024">
        <f t="shared" si="128"/>
        <v>-1273.2664375864169</v>
      </c>
    </row>
    <row r="1025" spans="1:62" x14ac:dyDescent="0.25">
      <c r="A1025">
        <v>1022</v>
      </c>
      <c r="B1025" s="6">
        <v>9281.7795828207763</v>
      </c>
      <c r="C1025" s="44">
        <v>16942.07932209576</v>
      </c>
      <c r="D1025">
        <v>7.1897022779571262</v>
      </c>
      <c r="E1025">
        <v>7.5764236476271538</v>
      </c>
      <c r="F1025" s="44">
        <v>7660.2997392749839</v>
      </c>
      <c r="G1025">
        <v>0.38672136967002757</v>
      </c>
      <c r="H1025" s="45">
        <f t="shared" si="122"/>
        <v>19808.317667604413</v>
      </c>
      <c r="BD1025">
        <f t="shared" si="129"/>
        <v>1832.9898806415904</v>
      </c>
      <c r="BE1025">
        <f t="shared" si="123"/>
        <v>3036.85462062841</v>
      </c>
      <c r="BF1025">
        <f t="shared" si="124"/>
        <v>4240.7193606152296</v>
      </c>
      <c r="BG1025">
        <f t="shared" si="125"/>
        <v>5444.5841006020491</v>
      </c>
      <c r="BH1025">
        <f t="shared" si="126"/>
        <v>6648.4488405888687</v>
      </c>
      <c r="BI1025">
        <f t="shared" si="127"/>
        <v>7852.3135805756883</v>
      </c>
      <c r="BJ1025">
        <f t="shared" si="128"/>
        <v>9056.1783205625088</v>
      </c>
    </row>
    <row r="1026" spans="1:62" x14ac:dyDescent="0.25">
      <c r="A1026">
        <v>1023</v>
      </c>
      <c r="B1026" s="6">
        <v>21593.019258603872</v>
      </c>
      <c r="C1026" s="44">
        <v>24168.277576797074</v>
      </c>
      <c r="D1026">
        <v>7.0780484051617742</v>
      </c>
      <c r="E1026">
        <v>7.641114675600142</v>
      </c>
      <c r="F1026" s="44">
        <v>2575.2583181932023</v>
      </c>
      <c r="G1026">
        <v>0.56306627043836777</v>
      </c>
      <c r="H1026" s="45">
        <f t="shared" si="122"/>
        <v>4573.6327203337351</v>
      </c>
      <c r="BD1026">
        <f t="shared" si="129"/>
        <v>-5726.6928909248463</v>
      </c>
      <c r="BE1026">
        <f t="shared" si="123"/>
        <v>-3793.0860425747082</v>
      </c>
      <c r="BF1026">
        <f t="shared" si="124"/>
        <v>-1859.4791942245702</v>
      </c>
      <c r="BG1026">
        <f t="shared" si="125"/>
        <v>74.12765412556746</v>
      </c>
      <c r="BH1026">
        <f t="shared" si="126"/>
        <v>2007.7345024757051</v>
      </c>
      <c r="BI1026">
        <f t="shared" si="127"/>
        <v>3941.3413508258436</v>
      </c>
      <c r="BJ1026">
        <f t="shared" si="128"/>
        <v>5874.9481991759803</v>
      </c>
    </row>
    <row r="1027" spans="1:62" x14ac:dyDescent="0.25">
      <c r="A1027">
        <v>1024</v>
      </c>
      <c r="B1027" s="6">
        <v>24679.284745672936</v>
      </c>
      <c r="C1027" s="44">
        <v>34676.246440427363</v>
      </c>
      <c r="D1027">
        <v>7.2219651997775864</v>
      </c>
      <c r="E1027">
        <v>7.9190248218770698</v>
      </c>
      <c r="F1027" s="44">
        <v>9996.9616947544273</v>
      </c>
      <c r="G1027">
        <v>0.69705962209948336</v>
      </c>
      <c r="H1027" s="45">
        <f t="shared" si="122"/>
        <v>14341.616380883521</v>
      </c>
      <c r="BD1027">
        <f t="shared" si="129"/>
        <v>240.07303399863667</v>
      </c>
      <c r="BE1027">
        <f t="shared" si="123"/>
        <v>3055.4043861904756</v>
      </c>
      <c r="BF1027">
        <f t="shared" si="124"/>
        <v>5870.7357383823146</v>
      </c>
      <c r="BG1027">
        <f t="shared" si="125"/>
        <v>8686.0670905741536</v>
      </c>
      <c r="BH1027">
        <f t="shared" si="126"/>
        <v>11501.398442765993</v>
      </c>
      <c r="BI1027">
        <f t="shared" si="127"/>
        <v>14316.729794957831</v>
      </c>
      <c r="BJ1027">
        <f t="shared" si="128"/>
        <v>17132.06114714967</v>
      </c>
    </row>
    <row r="1028" spans="1:62" x14ac:dyDescent="0.25">
      <c r="A1028">
        <v>1025</v>
      </c>
      <c r="B1028" s="6">
        <v>20701.139861872976</v>
      </c>
      <c r="C1028" s="44">
        <v>28244.537470372725</v>
      </c>
      <c r="D1028">
        <v>7.5040201980591927</v>
      </c>
      <c r="E1028">
        <v>7.6896845633242004</v>
      </c>
      <c r="F1028" s="44">
        <v>7543.3976084997485</v>
      </c>
      <c r="G1028">
        <v>0.18566436526500762</v>
      </c>
      <c r="H1028" s="45">
        <f t="shared" ref="H1028:H1091" si="130">F1028/G1028</f>
        <v>40629.216046561742</v>
      </c>
      <c r="BD1028">
        <f t="shared" si="129"/>
        <v>-6511.6635842570104</v>
      </c>
      <c r="BE1028">
        <f t="shared" si="123"/>
        <v>-3026.3654737595934</v>
      </c>
      <c r="BF1028">
        <f t="shared" si="124"/>
        <v>458.93263673782349</v>
      </c>
      <c r="BG1028">
        <f t="shared" si="125"/>
        <v>3944.2307472352404</v>
      </c>
      <c r="BH1028">
        <f t="shared" si="126"/>
        <v>7429.5288577326573</v>
      </c>
      <c r="BI1028">
        <f t="shared" si="127"/>
        <v>10914.826968230074</v>
      </c>
      <c r="BJ1028">
        <f t="shared" si="128"/>
        <v>14400.125078727491</v>
      </c>
    </row>
    <row r="1029" spans="1:62" x14ac:dyDescent="0.25">
      <c r="A1029">
        <v>1026</v>
      </c>
      <c r="B1029" s="6">
        <v>23942.999084536197</v>
      </c>
      <c r="C1029" s="44">
        <v>24362.602970871634</v>
      </c>
      <c r="D1029">
        <v>6.6679279052810783</v>
      </c>
      <c r="E1029">
        <v>7.8858000272278383</v>
      </c>
      <c r="F1029" s="44">
        <v>419.60388633543698</v>
      </c>
      <c r="G1029">
        <v>1.2178721219467601</v>
      </c>
      <c r="H1029" s="45">
        <f t="shared" si="130"/>
        <v>344.53854290112423</v>
      </c>
      <c r="BD1029">
        <f t="shared" si="129"/>
        <v>-6615.0757821747102</v>
      </c>
      <c r="BE1029">
        <f t="shared" ref="BE1029:BE1092" si="131">($BE$3*G1028)-F1028</f>
        <v>-5686.7539558496719</v>
      </c>
      <c r="BF1029">
        <f t="shared" ref="BF1029:BF1092" si="132">($BF$3*G1028)-F1028</f>
        <v>-4758.4321295246336</v>
      </c>
      <c r="BG1029">
        <f t="shared" ref="BG1029:BG1092" si="133">($BG$3*G1028)-F1028</f>
        <v>-3830.1103031995958</v>
      </c>
      <c r="BH1029">
        <f t="shared" ref="BH1029:BH1092" si="134">($BH$3*G1028)-F1028</f>
        <v>-2901.788476874558</v>
      </c>
      <c r="BI1029">
        <f t="shared" ref="BI1029:BI1092" si="135">($BI$3*G1028)-F1028</f>
        <v>-1973.4666505495197</v>
      </c>
      <c r="BJ1029">
        <f t="shared" ref="BJ1029:BJ1092" si="136">($BJ$3*G1028)-F1028</f>
        <v>-1045.1448242244815</v>
      </c>
    </row>
    <row r="1030" spans="1:62" x14ac:dyDescent="0.25">
      <c r="A1030">
        <v>1027</v>
      </c>
      <c r="B1030" s="6">
        <v>21053.390934206236</v>
      </c>
      <c r="C1030" s="44">
        <v>25013.841557113243</v>
      </c>
      <c r="D1030">
        <v>7.6433363294986085</v>
      </c>
      <c r="E1030">
        <v>8.2107589020020839</v>
      </c>
      <c r="F1030" s="44">
        <v>3960.4506229070066</v>
      </c>
      <c r="G1030">
        <v>0.56742257250347539</v>
      </c>
      <c r="H1030" s="45">
        <f t="shared" si="130"/>
        <v>6979.719903340203</v>
      </c>
      <c r="BD1030">
        <f t="shared" si="129"/>
        <v>5669.7567233983636</v>
      </c>
      <c r="BE1030">
        <f t="shared" si="131"/>
        <v>11759.117333132164</v>
      </c>
      <c r="BF1030">
        <f t="shared" si="132"/>
        <v>17848.477942865964</v>
      </c>
      <c r="BG1030">
        <f t="shared" si="133"/>
        <v>23937.838552599766</v>
      </c>
      <c r="BH1030">
        <f t="shared" si="134"/>
        <v>30027.199162333563</v>
      </c>
      <c r="BI1030">
        <f t="shared" si="135"/>
        <v>36116.559772067369</v>
      </c>
      <c r="BJ1030">
        <f t="shared" si="136"/>
        <v>42205.920381801159</v>
      </c>
    </row>
    <row r="1031" spans="1:62" x14ac:dyDescent="0.25">
      <c r="A1031">
        <v>1028</v>
      </c>
      <c r="B1031" s="6">
        <v>3584.2090548489118</v>
      </c>
      <c r="C1031" s="44">
        <v>13321.780738941798</v>
      </c>
      <c r="D1031">
        <v>6.157694191388825</v>
      </c>
      <c r="E1031">
        <v>6.7630077966838993</v>
      </c>
      <c r="F1031" s="44">
        <v>9737.5716840928853</v>
      </c>
      <c r="G1031">
        <v>0.60531360529507428</v>
      </c>
      <c r="H1031" s="45">
        <f t="shared" si="130"/>
        <v>16086.821110432629</v>
      </c>
      <c r="BD1031">
        <f t="shared" si="129"/>
        <v>-1123.3377603896297</v>
      </c>
      <c r="BE1031">
        <f t="shared" si="131"/>
        <v>1713.7751021277472</v>
      </c>
      <c r="BF1031">
        <f t="shared" si="132"/>
        <v>4550.8879646451242</v>
      </c>
      <c r="BG1031">
        <f t="shared" si="133"/>
        <v>7388.0008271625011</v>
      </c>
      <c r="BH1031">
        <f t="shared" si="134"/>
        <v>10225.113689679878</v>
      </c>
      <c r="BI1031">
        <f t="shared" si="135"/>
        <v>13062.226552197255</v>
      </c>
      <c r="BJ1031">
        <f t="shared" si="136"/>
        <v>15899.339414714632</v>
      </c>
    </row>
    <row r="1032" spans="1:62" x14ac:dyDescent="0.25">
      <c r="A1032">
        <v>1029</v>
      </c>
      <c r="B1032" s="6">
        <v>15620.351202094822</v>
      </c>
      <c r="C1032" s="44">
        <v>16863.420240836931</v>
      </c>
      <c r="D1032">
        <v>7.9967904562562495</v>
      </c>
      <c r="E1032">
        <v>8.4207395708538026</v>
      </c>
      <c r="F1032" s="44">
        <v>1243.0690387421091</v>
      </c>
      <c r="G1032">
        <v>0.42394911459755313</v>
      </c>
      <c r="H1032" s="45">
        <f t="shared" si="130"/>
        <v>2932.1184923858868</v>
      </c>
      <c r="BD1032">
        <f t="shared" si="129"/>
        <v>-6711.0036576175135</v>
      </c>
      <c r="BE1032">
        <f t="shared" si="131"/>
        <v>-3684.4356311421425</v>
      </c>
      <c r="BF1032">
        <f t="shared" si="132"/>
        <v>-657.86760466677151</v>
      </c>
      <c r="BG1032">
        <f t="shared" si="133"/>
        <v>2368.7004218086004</v>
      </c>
      <c r="BH1032">
        <f t="shared" si="134"/>
        <v>5395.2684482839722</v>
      </c>
      <c r="BI1032">
        <f t="shared" si="135"/>
        <v>8421.8364747593423</v>
      </c>
      <c r="BJ1032">
        <f t="shared" si="136"/>
        <v>11448.404501234714</v>
      </c>
    </row>
    <row r="1033" spans="1:62" x14ac:dyDescent="0.25">
      <c r="A1033">
        <v>1030</v>
      </c>
      <c r="B1033" s="6">
        <v>11077.96801395022</v>
      </c>
      <c r="C1033" s="44">
        <v>18631.236283109811</v>
      </c>
      <c r="D1033">
        <v>7.0569681257687114</v>
      </c>
      <c r="E1033">
        <v>8.0658752819393857</v>
      </c>
      <c r="F1033" s="44">
        <v>7553.268269159591</v>
      </c>
      <c r="G1033">
        <v>1.0089071561706744</v>
      </c>
      <c r="H1033" s="45">
        <f t="shared" si="130"/>
        <v>7486.5840954366495</v>
      </c>
      <c r="BD1033">
        <f t="shared" si="129"/>
        <v>876.67653424565651</v>
      </c>
      <c r="BE1033">
        <f t="shared" si="131"/>
        <v>2996.4221072334221</v>
      </c>
      <c r="BF1033">
        <f t="shared" si="132"/>
        <v>5116.1676802211878</v>
      </c>
      <c r="BG1033">
        <f t="shared" si="133"/>
        <v>7235.9132532089534</v>
      </c>
      <c r="BH1033">
        <f t="shared" si="134"/>
        <v>9355.658826196719</v>
      </c>
      <c r="BI1033">
        <f t="shared" si="135"/>
        <v>11475.404399184485</v>
      </c>
      <c r="BJ1033">
        <f t="shared" si="136"/>
        <v>13595.14997217225</v>
      </c>
    </row>
    <row r="1034" spans="1:62" x14ac:dyDescent="0.25">
      <c r="A1034">
        <v>1031</v>
      </c>
      <c r="B1034" s="6">
        <v>5335.1259621404351</v>
      </c>
      <c r="C1034" s="44">
        <v>14591.625750173655</v>
      </c>
      <c r="D1034">
        <v>6.0055513809846088</v>
      </c>
      <c r="E1034">
        <v>6.9481623664657768</v>
      </c>
      <c r="F1034" s="44">
        <v>9256.4997880332194</v>
      </c>
      <c r="G1034">
        <v>0.94261098548116795</v>
      </c>
      <c r="H1034" s="45">
        <f t="shared" si="130"/>
        <v>9820.0635581476054</v>
      </c>
      <c r="BD1034">
        <f t="shared" si="129"/>
        <v>-2508.7324883062192</v>
      </c>
      <c r="BE1034">
        <f t="shared" si="131"/>
        <v>2535.8032925471525</v>
      </c>
      <c r="BF1034">
        <f t="shared" si="132"/>
        <v>7580.3390734005243</v>
      </c>
      <c r="BG1034">
        <f t="shared" si="133"/>
        <v>12624.874854253896</v>
      </c>
      <c r="BH1034">
        <f t="shared" si="134"/>
        <v>17669.41063510727</v>
      </c>
      <c r="BI1034">
        <f t="shared" si="135"/>
        <v>22713.94641596064</v>
      </c>
      <c r="BJ1034">
        <f t="shared" si="136"/>
        <v>27758.48219681401</v>
      </c>
    </row>
    <row r="1035" spans="1:62" x14ac:dyDescent="0.25">
      <c r="A1035">
        <v>1032</v>
      </c>
      <c r="B1035" s="6">
        <v>9862.5186791939923</v>
      </c>
      <c r="C1035" s="44">
        <v>15737.393611584173</v>
      </c>
      <c r="D1035">
        <v>8.511915135306884</v>
      </c>
      <c r="E1035">
        <v>9.0442689745736384</v>
      </c>
      <c r="F1035" s="44">
        <v>5874.8749323901811</v>
      </c>
      <c r="G1035">
        <v>0.53235383926675439</v>
      </c>
      <c r="H1035" s="45">
        <f t="shared" si="130"/>
        <v>11035.658051197732</v>
      </c>
      <c r="BD1035">
        <f t="shared" si="129"/>
        <v>-4543.44486062738</v>
      </c>
      <c r="BE1035">
        <f t="shared" si="131"/>
        <v>169.61006677845944</v>
      </c>
      <c r="BF1035">
        <f t="shared" si="132"/>
        <v>4882.6649941843007</v>
      </c>
      <c r="BG1035">
        <f t="shared" si="133"/>
        <v>9595.7199215901383</v>
      </c>
      <c r="BH1035">
        <f t="shared" si="134"/>
        <v>14308.774848995978</v>
      </c>
      <c r="BI1035">
        <f t="shared" si="135"/>
        <v>19021.829776401821</v>
      </c>
      <c r="BJ1035">
        <f t="shared" si="136"/>
        <v>23734.88470380766</v>
      </c>
    </row>
    <row r="1036" spans="1:62" x14ac:dyDescent="0.25">
      <c r="A1036">
        <v>1033</v>
      </c>
      <c r="B1036" s="6">
        <v>19122.599564234875</v>
      </c>
      <c r="C1036" s="44">
        <v>21871.069833247377</v>
      </c>
      <c r="D1036">
        <v>6.8700711618857619</v>
      </c>
      <c r="E1036">
        <v>7.0221965958723009</v>
      </c>
      <c r="F1036" s="44">
        <v>2748.4702690125014</v>
      </c>
      <c r="G1036">
        <v>0.15212543398653899</v>
      </c>
      <c r="H1036" s="45">
        <f t="shared" si="130"/>
        <v>18067.131820019677</v>
      </c>
      <c r="BD1036">
        <f t="shared" si="129"/>
        <v>-3213.1057360564091</v>
      </c>
      <c r="BE1036">
        <f t="shared" si="131"/>
        <v>-551.3365397226371</v>
      </c>
      <c r="BF1036">
        <f t="shared" si="132"/>
        <v>2110.4326566111349</v>
      </c>
      <c r="BG1036">
        <f t="shared" si="133"/>
        <v>4772.2018529449069</v>
      </c>
      <c r="BH1036">
        <f t="shared" si="134"/>
        <v>7433.971049278678</v>
      </c>
      <c r="BI1036">
        <f t="shared" si="135"/>
        <v>10095.740245612451</v>
      </c>
      <c r="BJ1036">
        <f t="shared" si="136"/>
        <v>12757.509441946224</v>
      </c>
    </row>
    <row r="1037" spans="1:62" x14ac:dyDescent="0.25">
      <c r="A1037">
        <v>1034</v>
      </c>
      <c r="B1037" s="6">
        <v>12428.891207323733</v>
      </c>
      <c r="C1037" s="44">
        <v>13785.334327868257</v>
      </c>
      <c r="D1037">
        <v>7.2824186395164681</v>
      </c>
      <c r="E1037">
        <v>7.7212638106106217</v>
      </c>
      <c r="F1037" s="44">
        <v>1356.4431205445235</v>
      </c>
      <c r="G1037">
        <v>0.43884517109415366</v>
      </c>
      <c r="H1037" s="45">
        <f t="shared" si="130"/>
        <v>3090.9377837348934</v>
      </c>
      <c r="BD1037">
        <f t="shared" si="129"/>
        <v>-1987.8430990798065</v>
      </c>
      <c r="BE1037">
        <f t="shared" si="131"/>
        <v>-1227.2159291471114</v>
      </c>
      <c r="BF1037">
        <f t="shared" si="132"/>
        <v>-466.58875921441631</v>
      </c>
      <c r="BG1037">
        <f t="shared" si="133"/>
        <v>294.03841071827856</v>
      </c>
      <c r="BH1037">
        <f t="shared" si="134"/>
        <v>1054.6655806509734</v>
      </c>
      <c r="BI1037">
        <f t="shared" si="135"/>
        <v>1815.2927505836687</v>
      </c>
      <c r="BJ1037">
        <f t="shared" si="136"/>
        <v>2575.9199205163632</v>
      </c>
    </row>
    <row r="1038" spans="1:62" x14ac:dyDescent="0.25">
      <c r="A1038">
        <v>1035</v>
      </c>
      <c r="B1038" s="6">
        <v>24091.825282188343</v>
      </c>
      <c r="C1038" s="44">
        <v>32986.672118715527</v>
      </c>
      <c r="D1038">
        <v>7.3230346952536784</v>
      </c>
      <c r="E1038">
        <v>7.4704848955742458</v>
      </c>
      <c r="F1038" s="44">
        <v>8894.8468365271838</v>
      </c>
      <c r="G1038">
        <v>0.14745020032056733</v>
      </c>
      <c r="H1038" s="45">
        <f t="shared" si="130"/>
        <v>60324.413376103577</v>
      </c>
      <c r="BD1038">
        <f t="shared" si="129"/>
        <v>837.78273492624476</v>
      </c>
      <c r="BE1038">
        <f t="shared" si="131"/>
        <v>3032.008590397013</v>
      </c>
      <c r="BF1038">
        <f t="shared" si="132"/>
        <v>5226.2344458677817</v>
      </c>
      <c r="BG1038">
        <f t="shared" si="133"/>
        <v>7420.4603013385495</v>
      </c>
      <c r="BH1038">
        <f t="shared" si="134"/>
        <v>9614.6861568093173</v>
      </c>
      <c r="BI1038">
        <f t="shared" si="135"/>
        <v>11808.912012280087</v>
      </c>
      <c r="BJ1038">
        <f t="shared" si="136"/>
        <v>14003.137867750855</v>
      </c>
    </row>
    <row r="1039" spans="1:62" x14ac:dyDescent="0.25">
      <c r="A1039">
        <v>1036</v>
      </c>
      <c r="B1039" s="6">
        <v>13818.096418096158</v>
      </c>
      <c r="C1039" s="44">
        <v>21376.410479157141</v>
      </c>
      <c r="D1039">
        <v>8.1458129949136158</v>
      </c>
      <c r="E1039">
        <v>8.5065112239504774</v>
      </c>
      <c r="F1039" s="44">
        <v>7558.3140610609826</v>
      </c>
      <c r="G1039">
        <v>0.36069822903686166</v>
      </c>
      <c r="H1039" s="45">
        <f t="shared" si="130"/>
        <v>20954.674718651193</v>
      </c>
      <c r="BD1039">
        <f t="shared" si="129"/>
        <v>-8157.5958349243474</v>
      </c>
      <c r="BE1039">
        <f t="shared" si="131"/>
        <v>-7420.344833321511</v>
      </c>
      <c r="BF1039">
        <f t="shared" si="132"/>
        <v>-6683.0938317186738</v>
      </c>
      <c r="BG1039">
        <f t="shared" si="133"/>
        <v>-5945.8428301158374</v>
      </c>
      <c r="BH1039">
        <f t="shared" si="134"/>
        <v>-5208.591828513001</v>
      </c>
      <c r="BI1039">
        <f t="shared" si="135"/>
        <v>-4471.3408269101637</v>
      </c>
      <c r="BJ1039">
        <f t="shared" si="136"/>
        <v>-3734.0898253073274</v>
      </c>
    </row>
    <row r="1040" spans="1:62" x14ac:dyDescent="0.25">
      <c r="A1040">
        <v>1037</v>
      </c>
      <c r="B1040" s="6">
        <v>15827.310848658311</v>
      </c>
      <c r="C1040" s="44">
        <v>21336.432939744183</v>
      </c>
      <c r="D1040">
        <v>7.4604203125636523</v>
      </c>
      <c r="E1040">
        <v>7.7737511840208819</v>
      </c>
      <c r="F1040" s="44">
        <v>5509.1220910858719</v>
      </c>
      <c r="G1040">
        <v>0.3133308714572296</v>
      </c>
      <c r="H1040" s="45">
        <f t="shared" si="130"/>
        <v>17582.44269217462</v>
      </c>
      <c r="BD1040">
        <f t="shared" si="129"/>
        <v>-5754.8229158766744</v>
      </c>
      <c r="BE1040">
        <f t="shared" si="131"/>
        <v>-3951.3317706923658</v>
      </c>
      <c r="BF1040">
        <f t="shared" si="132"/>
        <v>-2147.8406255080572</v>
      </c>
      <c r="BG1040">
        <f t="shared" si="133"/>
        <v>-344.34948032374905</v>
      </c>
      <c r="BH1040">
        <f t="shared" si="134"/>
        <v>1459.1416648605591</v>
      </c>
      <c r="BI1040">
        <f t="shared" si="135"/>
        <v>3262.6328100448682</v>
      </c>
      <c r="BJ1040">
        <f t="shared" si="136"/>
        <v>5066.1239552291754</v>
      </c>
    </row>
    <row r="1041" spans="1:62" x14ac:dyDescent="0.25">
      <c r="A1041">
        <v>1038</v>
      </c>
      <c r="B1041" s="6">
        <v>12154.470017294414</v>
      </c>
      <c r="C1041" s="44">
        <v>16653.168492306744</v>
      </c>
      <c r="D1041">
        <v>7.549020552331922</v>
      </c>
      <c r="E1041">
        <v>8.7280018085415136</v>
      </c>
      <c r="F1041" s="44">
        <v>4498.6984750123302</v>
      </c>
      <c r="G1041">
        <v>1.1789812562095916</v>
      </c>
      <c r="H1041" s="45">
        <f t="shared" si="130"/>
        <v>3815.7506332845219</v>
      </c>
      <c r="BD1041">
        <f t="shared" si="129"/>
        <v>-3942.4677337997236</v>
      </c>
      <c r="BE1041">
        <f t="shared" si="131"/>
        <v>-2375.8133765135758</v>
      </c>
      <c r="BF1041">
        <f t="shared" si="132"/>
        <v>-809.15901922742796</v>
      </c>
      <c r="BG1041">
        <f t="shared" si="133"/>
        <v>757.49533805872034</v>
      </c>
      <c r="BH1041">
        <f t="shared" si="134"/>
        <v>2324.1496953448677</v>
      </c>
      <c r="BI1041">
        <f t="shared" si="135"/>
        <v>3890.804052631016</v>
      </c>
      <c r="BJ1041">
        <f t="shared" si="136"/>
        <v>5457.4584099171643</v>
      </c>
    </row>
    <row r="1042" spans="1:62" x14ac:dyDescent="0.25">
      <c r="A1042">
        <v>1039</v>
      </c>
      <c r="B1042" s="6">
        <v>13836.522213641856</v>
      </c>
      <c r="C1042" s="44">
        <v>22719.194243479022</v>
      </c>
      <c r="D1042">
        <v>7.7300805134835855</v>
      </c>
      <c r="E1042">
        <v>7.9670217709978024</v>
      </c>
      <c r="F1042" s="44">
        <v>8882.6720298371656</v>
      </c>
      <c r="G1042">
        <v>0.23694125751421691</v>
      </c>
      <c r="H1042" s="45">
        <f t="shared" si="130"/>
        <v>37488.920768913318</v>
      </c>
      <c r="BD1042">
        <f t="shared" si="129"/>
        <v>1396.207806035628</v>
      </c>
      <c r="BE1042">
        <f t="shared" si="131"/>
        <v>7291.1140870835861</v>
      </c>
      <c r="BF1042">
        <f t="shared" si="132"/>
        <v>13186.020368131543</v>
      </c>
      <c r="BG1042">
        <f t="shared" si="133"/>
        <v>19080.926649179502</v>
      </c>
      <c r="BH1042">
        <f t="shared" si="134"/>
        <v>24975.832930227461</v>
      </c>
      <c r="BI1042">
        <f t="shared" si="135"/>
        <v>30870.739211275417</v>
      </c>
      <c r="BJ1042">
        <f t="shared" si="136"/>
        <v>36765.645492323376</v>
      </c>
    </row>
    <row r="1043" spans="1:62" x14ac:dyDescent="0.25">
      <c r="A1043">
        <v>1040</v>
      </c>
      <c r="B1043" s="6">
        <v>17343.038383016486</v>
      </c>
      <c r="C1043" s="44">
        <v>27734.830973066484</v>
      </c>
      <c r="D1043">
        <v>7.3562051165957261</v>
      </c>
      <c r="E1043">
        <v>7.6480313245935587</v>
      </c>
      <c r="F1043" s="44">
        <v>10391.792590049998</v>
      </c>
      <c r="G1043">
        <v>0.29182620799783265</v>
      </c>
      <c r="H1043" s="45">
        <f t="shared" si="130"/>
        <v>35609.52479678308</v>
      </c>
      <c r="BD1043">
        <f t="shared" si="129"/>
        <v>-7697.9657422660812</v>
      </c>
      <c r="BE1043">
        <f t="shared" si="131"/>
        <v>-6513.2594546949967</v>
      </c>
      <c r="BF1043">
        <f t="shared" si="132"/>
        <v>-5328.5531671239114</v>
      </c>
      <c r="BG1043">
        <f t="shared" si="133"/>
        <v>-4143.8468795528279</v>
      </c>
      <c r="BH1043">
        <f t="shared" si="134"/>
        <v>-2959.1405919817425</v>
      </c>
      <c r="BI1043">
        <f t="shared" si="135"/>
        <v>-1774.4343044106581</v>
      </c>
      <c r="BJ1043">
        <f t="shared" si="136"/>
        <v>-589.72801683957368</v>
      </c>
    </row>
    <row r="1044" spans="1:62" x14ac:dyDescent="0.25">
      <c r="A1044">
        <v>1041</v>
      </c>
      <c r="B1044" s="6">
        <v>22573.869982210708</v>
      </c>
      <c r="C1044" s="44">
        <v>31781.893219457892</v>
      </c>
      <c r="D1044">
        <v>7.5281362759047292</v>
      </c>
      <c r="E1044">
        <v>8.0162737999109392</v>
      </c>
      <c r="F1044" s="44">
        <v>9208.0232372471837</v>
      </c>
      <c r="G1044">
        <v>0.48813752400621002</v>
      </c>
      <c r="H1044" s="45">
        <f t="shared" si="130"/>
        <v>18863.584101618955</v>
      </c>
      <c r="BD1044">
        <f t="shared" si="129"/>
        <v>-8932.661550060835</v>
      </c>
      <c r="BE1044">
        <f t="shared" si="131"/>
        <v>-7473.5305100716705</v>
      </c>
      <c r="BF1044">
        <f t="shared" si="132"/>
        <v>-6014.3994700825078</v>
      </c>
      <c r="BG1044">
        <f t="shared" si="133"/>
        <v>-4555.2684300933443</v>
      </c>
      <c r="BH1044">
        <f t="shared" si="134"/>
        <v>-3096.1373901041816</v>
      </c>
      <c r="BI1044">
        <f t="shared" si="135"/>
        <v>-1637.006350115018</v>
      </c>
      <c r="BJ1044">
        <f t="shared" si="136"/>
        <v>-177.87531012585532</v>
      </c>
    </row>
    <row r="1045" spans="1:62" x14ac:dyDescent="0.25">
      <c r="A1045">
        <v>1042</v>
      </c>
      <c r="B1045" s="6">
        <v>15343.952339706138</v>
      </c>
      <c r="C1045" s="44">
        <v>21673.591728137671</v>
      </c>
      <c r="D1045">
        <v>7.4771979195738218</v>
      </c>
      <c r="E1045">
        <v>7.7765071629938429</v>
      </c>
      <c r="F1045" s="44">
        <v>6329.639388431533</v>
      </c>
      <c r="G1045">
        <v>0.29930924342002108</v>
      </c>
      <c r="H1045" s="45">
        <f t="shared" si="130"/>
        <v>21147.490522199281</v>
      </c>
      <c r="BD1045">
        <f t="shared" si="129"/>
        <v>-6767.335617216133</v>
      </c>
      <c r="BE1045">
        <f t="shared" si="131"/>
        <v>-4326.6479971850831</v>
      </c>
      <c r="BF1045">
        <f t="shared" si="132"/>
        <v>-1885.9603771540333</v>
      </c>
      <c r="BG1045">
        <f t="shared" si="133"/>
        <v>554.72724287701749</v>
      </c>
      <c r="BH1045">
        <f t="shared" si="134"/>
        <v>2995.4148629080664</v>
      </c>
      <c r="BI1045">
        <f t="shared" si="135"/>
        <v>5436.1024829391172</v>
      </c>
      <c r="BJ1045">
        <f t="shared" si="136"/>
        <v>7876.7901029701679</v>
      </c>
    </row>
    <row r="1046" spans="1:62" x14ac:dyDescent="0.25">
      <c r="A1046">
        <v>1043</v>
      </c>
      <c r="B1046" s="6">
        <v>20868.438432571416</v>
      </c>
      <c r="C1046" s="44">
        <v>22825.306062419419</v>
      </c>
      <c r="D1046">
        <v>8.6012732586421894</v>
      </c>
      <c r="E1046">
        <v>9.1927559974162047</v>
      </c>
      <c r="F1046" s="44">
        <v>1956.8676298480023</v>
      </c>
      <c r="G1046">
        <v>0.59148273877401536</v>
      </c>
      <c r="H1046" s="45">
        <f t="shared" si="130"/>
        <v>3308.4103754305029</v>
      </c>
      <c r="BD1046">
        <f t="shared" si="129"/>
        <v>-4833.0931713314276</v>
      </c>
      <c r="BE1046">
        <f t="shared" si="131"/>
        <v>-3336.5469542313222</v>
      </c>
      <c r="BF1046">
        <f t="shared" si="132"/>
        <v>-1840.0007371312167</v>
      </c>
      <c r="BG1046">
        <f t="shared" si="133"/>
        <v>-343.45452003111131</v>
      </c>
      <c r="BH1046">
        <f t="shared" si="134"/>
        <v>1153.0916970689941</v>
      </c>
      <c r="BI1046">
        <f t="shared" si="135"/>
        <v>2649.6379141690995</v>
      </c>
      <c r="BJ1046">
        <f t="shared" si="136"/>
        <v>4146.184131269205</v>
      </c>
    </row>
    <row r="1047" spans="1:62" x14ac:dyDescent="0.25">
      <c r="A1047">
        <v>1044</v>
      </c>
      <c r="B1047" s="6">
        <v>25402.173959920769</v>
      </c>
      <c r="C1047" s="44">
        <v>26420.187565920885</v>
      </c>
      <c r="D1047">
        <v>6.6429713132895927</v>
      </c>
      <c r="E1047">
        <v>7.1712764834970315</v>
      </c>
      <c r="F1047" s="44">
        <v>1018.0136060001169</v>
      </c>
      <c r="G1047">
        <v>0.52830517020743883</v>
      </c>
      <c r="H1047" s="45">
        <f t="shared" si="130"/>
        <v>1926.9423496279512</v>
      </c>
      <c r="BD1047">
        <f t="shared" si="129"/>
        <v>1000.5460640220745</v>
      </c>
      <c r="BE1047">
        <f t="shared" si="131"/>
        <v>3957.9597578921512</v>
      </c>
      <c r="BF1047">
        <f t="shared" si="132"/>
        <v>6915.3734517622288</v>
      </c>
      <c r="BG1047">
        <f t="shared" si="133"/>
        <v>9872.7871456323046</v>
      </c>
      <c r="BH1047">
        <f t="shared" si="134"/>
        <v>12830.200839502382</v>
      </c>
      <c r="BI1047">
        <f t="shared" si="135"/>
        <v>15787.61453337246</v>
      </c>
      <c r="BJ1047">
        <f t="shared" si="136"/>
        <v>18745.028227242536</v>
      </c>
    </row>
    <row r="1048" spans="1:62" x14ac:dyDescent="0.25">
      <c r="A1048">
        <v>1045</v>
      </c>
      <c r="B1048" s="6">
        <v>25552.700709391211</v>
      </c>
      <c r="C1048" s="44">
        <v>20442.447700518784</v>
      </c>
      <c r="D1048">
        <v>7.3767829788786541</v>
      </c>
      <c r="E1048">
        <v>7.5949255948715022</v>
      </c>
      <c r="F1048" s="44">
        <v>-5110.253008872427</v>
      </c>
      <c r="G1048">
        <v>0.21814261599284812</v>
      </c>
      <c r="H1048" s="45">
        <f t="shared" si="130"/>
        <v>-23426.202100005845</v>
      </c>
      <c r="BD1048">
        <f t="shared" si="129"/>
        <v>1623.5122450370773</v>
      </c>
      <c r="BE1048">
        <f t="shared" si="131"/>
        <v>4265.0380960742714</v>
      </c>
      <c r="BF1048">
        <f t="shared" si="132"/>
        <v>6906.5639471114655</v>
      </c>
      <c r="BG1048">
        <f t="shared" si="133"/>
        <v>9548.0897981486596</v>
      </c>
      <c r="BH1048">
        <f t="shared" si="134"/>
        <v>12189.615649185855</v>
      </c>
      <c r="BI1048">
        <f t="shared" si="135"/>
        <v>14831.141500223048</v>
      </c>
      <c r="BJ1048">
        <f t="shared" si="136"/>
        <v>17472.667351260243</v>
      </c>
    </row>
    <row r="1049" spans="1:62" x14ac:dyDescent="0.25">
      <c r="A1049">
        <v>1046</v>
      </c>
      <c r="B1049" s="6">
        <v>17956.000013472018</v>
      </c>
      <c r="C1049" s="44">
        <v>20973.084300043054</v>
      </c>
      <c r="D1049">
        <v>8.5593915066729505</v>
      </c>
      <c r="E1049">
        <v>8.9367313183305956</v>
      </c>
      <c r="F1049" s="44">
        <v>3017.0842865710365</v>
      </c>
      <c r="G1049">
        <v>0.37733981165764519</v>
      </c>
      <c r="H1049" s="45">
        <f t="shared" si="130"/>
        <v>7995.669137897361</v>
      </c>
      <c r="BD1049">
        <f t="shared" si="129"/>
        <v>6200.966088836668</v>
      </c>
      <c r="BE1049">
        <f t="shared" si="131"/>
        <v>7291.6791688009089</v>
      </c>
      <c r="BF1049">
        <f t="shared" si="132"/>
        <v>8382.3922487651489</v>
      </c>
      <c r="BG1049">
        <f t="shared" si="133"/>
        <v>9473.1053287293907</v>
      </c>
      <c r="BH1049">
        <f t="shared" si="134"/>
        <v>10563.818408693631</v>
      </c>
      <c r="BI1049">
        <f t="shared" si="135"/>
        <v>11654.531488657871</v>
      </c>
      <c r="BJ1049">
        <f t="shared" si="136"/>
        <v>12745.244568622111</v>
      </c>
    </row>
    <row r="1050" spans="1:62" x14ac:dyDescent="0.25">
      <c r="A1050">
        <v>1047</v>
      </c>
      <c r="B1050" s="6">
        <v>12186.880554806201</v>
      </c>
      <c r="C1050" s="44">
        <v>18781.890824033286</v>
      </c>
      <c r="D1050">
        <v>5.8982120833869605</v>
      </c>
      <c r="E1050">
        <v>6.981445583515411</v>
      </c>
      <c r="F1050" s="44">
        <v>6595.0102692270848</v>
      </c>
      <c r="G1050">
        <v>1.0832335001284505</v>
      </c>
      <c r="H1050" s="45">
        <f t="shared" si="130"/>
        <v>6088.2628430943505</v>
      </c>
      <c r="BD1050">
        <f t="shared" ref="BD1050:BD1113" si="137">($BD$3*G1049)-F1049</f>
        <v>-1130.3852282828107</v>
      </c>
      <c r="BE1050">
        <f t="shared" si="131"/>
        <v>756.31383000541518</v>
      </c>
      <c r="BF1050">
        <f t="shared" si="132"/>
        <v>2643.0128882936415</v>
      </c>
      <c r="BG1050">
        <f t="shared" si="133"/>
        <v>4529.7119465818669</v>
      </c>
      <c r="BH1050">
        <f t="shared" si="134"/>
        <v>6416.4110048700932</v>
      </c>
      <c r="BI1050">
        <f t="shared" si="135"/>
        <v>8303.1100631583195</v>
      </c>
      <c r="BJ1050">
        <f t="shared" si="136"/>
        <v>10189.809121446546</v>
      </c>
    </row>
    <row r="1051" spans="1:62" x14ac:dyDescent="0.25">
      <c r="A1051">
        <v>1048</v>
      </c>
      <c r="B1051" s="6">
        <v>26453.570945910029</v>
      </c>
      <c r="C1051" s="44">
        <v>19465.628330159092</v>
      </c>
      <c r="D1051">
        <v>7.3028907022659251</v>
      </c>
      <c r="E1051">
        <v>7.7638391751898013</v>
      </c>
      <c r="F1051" s="44">
        <v>-6987.942615750937</v>
      </c>
      <c r="G1051">
        <v>0.4609484729238762</v>
      </c>
      <c r="H1051" s="45">
        <f t="shared" si="130"/>
        <v>-15159.921393003438</v>
      </c>
      <c r="BD1051">
        <f t="shared" si="137"/>
        <v>-1178.8427685848319</v>
      </c>
      <c r="BE1051">
        <f t="shared" si="131"/>
        <v>4237.324732057421</v>
      </c>
      <c r="BF1051">
        <f t="shared" si="132"/>
        <v>9653.492232699673</v>
      </c>
      <c r="BG1051">
        <f t="shared" si="133"/>
        <v>15069.659733341927</v>
      </c>
      <c r="BH1051">
        <f t="shared" si="134"/>
        <v>20485.827233984179</v>
      </c>
      <c r="BI1051">
        <f t="shared" si="135"/>
        <v>25901.994734626431</v>
      </c>
      <c r="BJ1051">
        <f t="shared" si="136"/>
        <v>31318.162235268686</v>
      </c>
    </row>
    <row r="1052" spans="1:62" x14ac:dyDescent="0.25">
      <c r="A1052">
        <v>1049</v>
      </c>
      <c r="B1052" s="6">
        <v>12617.465700077253</v>
      </c>
      <c r="C1052" s="44">
        <v>19535.700055462556</v>
      </c>
      <c r="D1052">
        <v>7.6758704453982887</v>
      </c>
      <c r="E1052">
        <v>8.0586110973408367</v>
      </c>
      <c r="F1052" s="44">
        <v>6918.2343553853025</v>
      </c>
      <c r="G1052">
        <v>0.38274065194254803</v>
      </c>
      <c r="H1052" s="45">
        <f t="shared" si="130"/>
        <v>18075.514895720502</v>
      </c>
      <c r="BD1052">
        <f t="shared" si="137"/>
        <v>9292.684980370319</v>
      </c>
      <c r="BE1052">
        <f t="shared" si="131"/>
        <v>11597.427344989699</v>
      </c>
      <c r="BF1052">
        <f t="shared" si="132"/>
        <v>13902.169709609079</v>
      </c>
      <c r="BG1052">
        <f t="shared" si="133"/>
        <v>16206.912074228461</v>
      </c>
      <c r="BH1052">
        <f t="shared" si="134"/>
        <v>18511.654438847843</v>
      </c>
      <c r="BI1052">
        <f t="shared" si="135"/>
        <v>20816.396803467222</v>
      </c>
      <c r="BJ1052">
        <f t="shared" si="136"/>
        <v>23121.139168086604</v>
      </c>
    </row>
    <row r="1053" spans="1:62" x14ac:dyDescent="0.25">
      <c r="A1053">
        <v>1050</v>
      </c>
      <c r="B1053" s="6">
        <v>37993.849267422309</v>
      </c>
      <c r="C1053" s="44">
        <v>18858.206296860539</v>
      </c>
      <c r="D1053">
        <v>8.7864222454642213</v>
      </c>
      <c r="E1053">
        <v>9.5347664087259165</v>
      </c>
      <c r="F1053" s="44">
        <v>-19135.64297056177</v>
      </c>
      <c r="G1053">
        <v>0.74834416326169517</v>
      </c>
      <c r="H1053" s="45">
        <f t="shared" si="130"/>
        <v>-25570.645045400128</v>
      </c>
      <c r="BD1053">
        <f t="shared" si="137"/>
        <v>-5004.5310956725625</v>
      </c>
      <c r="BE1053">
        <f t="shared" si="131"/>
        <v>-3090.8278359598221</v>
      </c>
      <c r="BF1053">
        <f t="shared" si="132"/>
        <v>-1177.1245762470817</v>
      </c>
      <c r="BG1053">
        <f t="shared" si="133"/>
        <v>736.57868346565829</v>
      </c>
      <c r="BH1053">
        <f t="shared" si="134"/>
        <v>2650.2819431783973</v>
      </c>
      <c r="BI1053">
        <f t="shared" si="135"/>
        <v>4563.9852028911391</v>
      </c>
      <c r="BJ1053">
        <f t="shared" si="136"/>
        <v>6477.6884626038791</v>
      </c>
    </row>
    <row r="1054" spans="1:62" x14ac:dyDescent="0.25">
      <c r="A1054">
        <v>1051</v>
      </c>
      <c r="B1054" s="6">
        <v>16368.010651424938</v>
      </c>
      <c r="C1054" s="44">
        <v>17685.768431409066</v>
      </c>
      <c r="D1054">
        <v>7.7536393880121333</v>
      </c>
      <c r="E1054">
        <v>8.1544123136542126</v>
      </c>
      <c r="F1054" s="44">
        <v>1317.7577799841274</v>
      </c>
      <c r="G1054">
        <v>0.40077292564207934</v>
      </c>
      <c r="H1054" s="45">
        <f t="shared" si="130"/>
        <v>3288.0409221080599</v>
      </c>
      <c r="BD1054">
        <f t="shared" si="137"/>
        <v>22877.363786870246</v>
      </c>
      <c r="BE1054">
        <f t="shared" si="131"/>
        <v>26619.084603178722</v>
      </c>
      <c r="BF1054">
        <f t="shared" si="132"/>
        <v>30360.805419487198</v>
      </c>
      <c r="BG1054">
        <f t="shared" si="133"/>
        <v>34102.526235795674</v>
      </c>
      <c r="BH1054">
        <f t="shared" si="134"/>
        <v>37844.247052104154</v>
      </c>
      <c r="BI1054">
        <f t="shared" si="135"/>
        <v>41585.967868412627</v>
      </c>
      <c r="BJ1054">
        <f t="shared" si="136"/>
        <v>45327.688684721099</v>
      </c>
    </row>
    <row r="1055" spans="1:62" x14ac:dyDescent="0.25">
      <c r="A1055">
        <v>1052</v>
      </c>
      <c r="B1055" s="6">
        <v>10913.366040129447</v>
      </c>
      <c r="C1055" s="44">
        <v>18360.51780945441</v>
      </c>
      <c r="D1055">
        <v>7.7247858063835615</v>
      </c>
      <c r="E1055">
        <v>8.3929698519437093</v>
      </c>
      <c r="F1055" s="44">
        <v>7447.1517693249625</v>
      </c>
      <c r="G1055">
        <v>0.66818404556014777</v>
      </c>
      <c r="H1055" s="45">
        <f t="shared" si="130"/>
        <v>11145.360052830825</v>
      </c>
      <c r="BD1055">
        <f t="shared" si="137"/>
        <v>686.10684822626922</v>
      </c>
      <c r="BE1055">
        <f t="shared" si="131"/>
        <v>2689.9714764366659</v>
      </c>
      <c r="BF1055">
        <f t="shared" si="132"/>
        <v>4693.8361046470627</v>
      </c>
      <c r="BG1055">
        <f t="shared" si="133"/>
        <v>6697.7007328574591</v>
      </c>
      <c r="BH1055">
        <f t="shared" si="134"/>
        <v>8701.5653610678564</v>
      </c>
      <c r="BI1055">
        <f t="shared" si="135"/>
        <v>10705.429989278253</v>
      </c>
      <c r="BJ1055">
        <f t="shared" si="136"/>
        <v>12709.294617488649</v>
      </c>
    </row>
    <row r="1056" spans="1:62" x14ac:dyDescent="0.25">
      <c r="A1056">
        <v>1053</v>
      </c>
      <c r="B1056" s="6">
        <v>15494.931448642032</v>
      </c>
      <c r="C1056" s="44">
        <v>26158.84649348116</v>
      </c>
      <c r="D1056">
        <v>8.7130718568885808</v>
      </c>
      <c r="E1056">
        <v>8.9965402545815287</v>
      </c>
      <c r="F1056" s="44">
        <v>10663.915044839128</v>
      </c>
      <c r="G1056">
        <v>0.28346839769294796</v>
      </c>
      <c r="H1056" s="45">
        <f t="shared" si="130"/>
        <v>37619.414127391537</v>
      </c>
      <c r="BD1056">
        <f t="shared" si="137"/>
        <v>-4106.2315415242238</v>
      </c>
      <c r="BE1056">
        <f t="shared" si="131"/>
        <v>-765.311313723485</v>
      </c>
      <c r="BF1056">
        <f t="shared" si="132"/>
        <v>2575.6089140772547</v>
      </c>
      <c r="BG1056">
        <f t="shared" si="133"/>
        <v>5916.5291418779925</v>
      </c>
      <c r="BH1056">
        <f t="shared" si="134"/>
        <v>9257.4493696787322</v>
      </c>
      <c r="BI1056">
        <f t="shared" si="135"/>
        <v>12598.369597479472</v>
      </c>
      <c r="BJ1056">
        <f t="shared" si="136"/>
        <v>15939.289825280208</v>
      </c>
    </row>
    <row r="1057" spans="1:62" x14ac:dyDescent="0.25">
      <c r="A1057">
        <v>1054</v>
      </c>
      <c r="B1057" s="6">
        <v>20017.361575463427</v>
      </c>
      <c r="C1057" s="44">
        <v>30541.349732574119</v>
      </c>
      <c r="D1057">
        <v>7.7833061781881465</v>
      </c>
      <c r="E1057">
        <v>8.0910370640588525</v>
      </c>
      <c r="F1057" s="44">
        <v>10523.988157110693</v>
      </c>
      <c r="G1057">
        <v>0.30773088587070596</v>
      </c>
      <c r="H1057" s="45">
        <f t="shared" si="130"/>
        <v>34198.673712369506</v>
      </c>
      <c r="BD1057">
        <f t="shared" si="137"/>
        <v>-9246.5730563743891</v>
      </c>
      <c r="BE1057">
        <f t="shared" si="131"/>
        <v>-7829.2310679096481</v>
      </c>
      <c r="BF1057">
        <f t="shared" si="132"/>
        <v>-6411.8890794449089</v>
      </c>
      <c r="BG1057">
        <f t="shared" si="133"/>
        <v>-4994.5470909801688</v>
      </c>
      <c r="BH1057">
        <f t="shared" si="134"/>
        <v>-3577.2051025154296</v>
      </c>
      <c r="BI1057">
        <f t="shared" si="135"/>
        <v>-2159.8631140506895</v>
      </c>
      <c r="BJ1057">
        <f t="shared" si="136"/>
        <v>-742.52112558595036</v>
      </c>
    </row>
    <row r="1058" spans="1:62" x14ac:dyDescent="0.25">
      <c r="A1058">
        <v>1055</v>
      </c>
      <c r="B1058" s="6">
        <v>14416.288805399085</v>
      </c>
      <c r="C1058" s="44">
        <v>24355.829657386694</v>
      </c>
      <c r="D1058">
        <v>5.8224960673157584</v>
      </c>
      <c r="E1058">
        <v>6.2412520052326377</v>
      </c>
      <c r="F1058" s="44">
        <v>9939.5408519876091</v>
      </c>
      <c r="G1058">
        <v>0.41875593791687926</v>
      </c>
      <c r="H1058" s="45">
        <f t="shared" si="130"/>
        <v>23735.880382812753</v>
      </c>
      <c r="BD1058">
        <f t="shared" si="137"/>
        <v>-8985.3337277571627</v>
      </c>
      <c r="BE1058">
        <f t="shared" si="131"/>
        <v>-7446.6792984036329</v>
      </c>
      <c r="BF1058">
        <f t="shared" si="132"/>
        <v>-5908.024869050103</v>
      </c>
      <c r="BG1058">
        <f t="shared" si="133"/>
        <v>-4369.3704396965732</v>
      </c>
      <c r="BH1058">
        <f t="shared" si="134"/>
        <v>-2830.7160103430433</v>
      </c>
      <c r="BI1058">
        <f t="shared" si="135"/>
        <v>-1292.0615809895135</v>
      </c>
      <c r="BJ1058">
        <f t="shared" si="136"/>
        <v>246.59284836401639</v>
      </c>
    </row>
    <row r="1059" spans="1:62" x14ac:dyDescent="0.25">
      <c r="A1059">
        <v>1056</v>
      </c>
      <c r="B1059" s="6">
        <v>6525.1229529007942</v>
      </c>
      <c r="C1059" s="44">
        <v>16611.096594878771</v>
      </c>
      <c r="D1059">
        <v>4.496499703368003</v>
      </c>
      <c r="E1059">
        <v>4.6631801850670245</v>
      </c>
      <c r="F1059" s="44">
        <v>10085.973641977977</v>
      </c>
      <c r="G1059">
        <v>0.1666804816990215</v>
      </c>
      <c r="H1059" s="45">
        <f t="shared" si="130"/>
        <v>60510.82609774571</v>
      </c>
      <c r="BD1059">
        <f t="shared" si="137"/>
        <v>-7845.7611624032124</v>
      </c>
      <c r="BE1059">
        <f t="shared" si="131"/>
        <v>-5751.9814728188167</v>
      </c>
      <c r="BF1059">
        <f t="shared" si="132"/>
        <v>-3658.20178323442</v>
      </c>
      <c r="BG1059">
        <f t="shared" si="133"/>
        <v>-1564.4220936500242</v>
      </c>
      <c r="BH1059">
        <f t="shared" si="134"/>
        <v>529.35759593437251</v>
      </c>
      <c r="BI1059">
        <f t="shared" si="135"/>
        <v>2623.1372855187692</v>
      </c>
      <c r="BJ1059">
        <f t="shared" si="136"/>
        <v>4716.9169751031659</v>
      </c>
    </row>
    <row r="1060" spans="1:62" x14ac:dyDescent="0.25">
      <c r="A1060">
        <v>1057</v>
      </c>
      <c r="B1060" s="6">
        <v>13087.277716154624</v>
      </c>
      <c r="C1060" s="44">
        <v>18230.598452783313</v>
      </c>
      <c r="D1060">
        <v>6.7170624436008728</v>
      </c>
      <c r="E1060">
        <v>7.5195658520672577</v>
      </c>
      <c r="F1060" s="44">
        <v>5143.3207366286897</v>
      </c>
      <c r="G1060">
        <v>0.8025034084663849</v>
      </c>
      <c r="H1060" s="45">
        <f t="shared" si="130"/>
        <v>6409.0951918294959</v>
      </c>
      <c r="BD1060">
        <f t="shared" si="137"/>
        <v>-9252.5712334828695</v>
      </c>
      <c r="BE1060">
        <f t="shared" si="131"/>
        <v>-8419.1688249877625</v>
      </c>
      <c r="BF1060">
        <f t="shared" si="132"/>
        <v>-7585.7664164926537</v>
      </c>
      <c r="BG1060">
        <f t="shared" si="133"/>
        <v>-6752.3640079975467</v>
      </c>
      <c r="BH1060">
        <f t="shared" si="134"/>
        <v>-5918.9615995024387</v>
      </c>
      <c r="BI1060">
        <f t="shared" si="135"/>
        <v>-5085.5591910073317</v>
      </c>
      <c r="BJ1060">
        <f t="shared" si="136"/>
        <v>-4252.1567825122238</v>
      </c>
    </row>
    <row r="1061" spans="1:62" x14ac:dyDescent="0.25">
      <c r="A1061">
        <v>1058</v>
      </c>
      <c r="B1061" s="6">
        <v>31070.494195478277</v>
      </c>
      <c r="C1061" s="44">
        <v>38571.252212581428</v>
      </c>
      <c r="D1061">
        <v>8.7563093490739607</v>
      </c>
      <c r="E1061">
        <v>9.1361446707508005</v>
      </c>
      <c r="F1061" s="44">
        <v>7500.7580171031514</v>
      </c>
      <c r="G1061">
        <v>0.37983532167683975</v>
      </c>
      <c r="H1061" s="45">
        <f t="shared" si="130"/>
        <v>19747.394697233354</v>
      </c>
      <c r="BD1061">
        <f t="shared" si="137"/>
        <v>-1130.8036942967651</v>
      </c>
      <c r="BE1061">
        <f t="shared" si="131"/>
        <v>2881.7133480351595</v>
      </c>
      <c r="BF1061">
        <f t="shared" si="132"/>
        <v>6894.2303903670836</v>
      </c>
      <c r="BG1061">
        <f t="shared" si="133"/>
        <v>10906.747432699009</v>
      </c>
      <c r="BH1061">
        <f t="shared" si="134"/>
        <v>14919.264475030932</v>
      </c>
      <c r="BI1061">
        <f t="shared" si="135"/>
        <v>18931.781517362855</v>
      </c>
      <c r="BJ1061">
        <f t="shared" si="136"/>
        <v>22944.298559694784</v>
      </c>
    </row>
    <row r="1062" spans="1:62" x14ac:dyDescent="0.25">
      <c r="A1062">
        <v>1059</v>
      </c>
      <c r="B1062" s="6">
        <v>17420.976485955227</v>
      </c>
      <c r="C1062" s="44">
        <v>25994.438156080054</v>
      </c>
      <c r="D1062">
        <v>7.4142582389715619</v>
      </c>
      <c r="E1062">
        <v>7.7745953940069645</v>
      </c>
      <c r="F1062" s="44">
        <v>8573.4616701248269</v>
      </c>
      <c r="G1062">
        <v>0.36033715503540265</v>
      </c>
      <c r="H1062" s="45">
        <f t="shared" si="130"/>
        <v>23792.888272325112</v>
      </c>
      <c r="BD1062">
        <f t="shared" si="137"/>
        <v>-5601.5814087189528</v>
      </c>
      <c r="BE1062">
        <f t="shared" si="131"/>
        <v>-3702.4048003347539</v>
      </c>
      <c r="BF1062">
        <f t="shared" si="132"/>
        <v>-1803.2281919505549</v>
      </c>
      <c r="BG1062">
        <f t="shared" si="133"/>
        <v>95.948416433643615</v>
      </c>
      <c r="BH1062">
        <f t="shared" si="134"/>
        <v>1995.1250248178421</v>
      </c>
      <c r="BI1062">
        <f t="shared" si="135"/>
        <v>3894.3016332020416</v>
      </c>
      <c r="BJ1062">
        <f t="shared" si="136"/>
        <v>5793.4782415862392</v>
      </c>
    </row>
    <row r="1063" spans="1:62" x14ac:dyDescent="0.25">
      <c r="A1063">
        <v>1060</v>
      </c>
      <c r="B1063" s="6">
        <v>11438.156102508867</v>
      </c>
      <c r="C1063" s="44">
        <v>21752.40080154992</v>
      </c>
      <c r="D1063">
        <v>7.7495536229776807</v>
      </c>
      <c r="E1063">
        <v>7.8780557389293566</v>
      </c>
      <c r="F1063" s="44">
        <v>10314.244699041054</v>
      </c>
      <c r="G1063">
        <v>0.12850211595167593</v>
      </c>
      <c r="H1063" s="45">
        <f t="shared" si="130"/>
        <v>80265.174021879866</v>
      </c>
      <c r="BD1063">
        <f t="shared" si="137"/>
        <v>-6771.7758949478139</v>
      </c>
      <c r="BE1063">
        <f t="shared" si="131"/>
        <v>-4970.0901197708008</v>
      </c>
      <c r="BF1063">
        <f t="shared" si="132"/>
        <v>-3168.4043445937868</v>
      </c>
      <c r="BG1063">
        <f t="shared" si="133"/>
        <v>-1366.7185694167738</v>
      </c>
      <c r="BH1063">
        <f t="shared" si="134"/>
        <v>434.96720576023836</v>
      </c>
      <c r="BI1063">
        <f t="shared" si="135"/>
        <v>2236.6529809372532</v>
      </c>
      <c r="BJ1063">
        <f t="shared" si="136"/>
        <v>4038.3387561142663</v>
      </c>
    </row>
    <row r="1064" spans="1:62" x14ac:dyDescent="0.25">
      <c r="A1064">
        <v>1061</v>
      </c>
      <c r="B1064" s="6">
        <v>20710.441903335046</v>
      </c>
      <c r="C1064" s="44">
        <v>29309.666300302641</v>
      </c>
      <c r="D1064">
        <v>8.0068760438589059</v>
      </c>
      <c r="E1064">
        <v>8.4778392148188608</v>
      </c>
      <c r="F1064" s="44">
        <v>8599.2243969675947</v>
      </c>
      <c r="G1064">
        <v>0.47096317095995488</v>
      </c>
      <c r="H1064" s="45">
        <f t="shared" si="130"/>
        <v>18258.804354998643</v>
      </c>
      <c r="BD1064">
        <f t="shared" si="137"/>
        <v>-9671.7341192826734</v>
      </c>
      <c r="BE1064">
        <f t="shared" si="131"/>
        <v>-9029.2235395242933</v>
      </c>
      <c r="BF1064">
        <f t="shared" si="132"/>
        <v>-8386.712959765915</v>
      </c>
      <c r="BG1064">
        <f t="shared" si="133"/>
        <v>-7744.2023800075349</v>
      </c>
      <c r="BH1064">
        <f t="shared" si="134"/>
        <v>-7101.6918002491548</v>
      </c>
      <c r="BI1064">
        <f t="shared" si="135"/>
        <v>-6459.1812204907756</v>
      </c>
      <c r="BJ1064">
        <f t="shared" si="136"/>
        <v>-5816.6706407323964</v>
      </c>
    </row>
    <row r="1065" spans="1:62" x14ac:dyDescent="0.25">
      <c r="A1065">
        <v>1062</v>
      </c>
      <c r="B1065" s="6">
        <v>9962.168235123565</v>
      </c>
      <c r="C1065" s="44">
        <v>17532.644747933351</v>
      </c>
      <c r="D1065">
        <v>7.8076214008360099</v>
      </c>
      <c r="E1065">
        <v>8.4436785037404025</v>
      </c>
      <c r="F1065" s="44">
        <v>7570.4765128097861</v>
      </c>
      <c r="G1065">
        <v>0.63605710290439266</v>
      </c>
      <c r="H1065" s="45">
        <f t="shared" si="130"/>
        <v>11902.196325205919</v>
      </c>
      <c r="BD1065">
        <f t="shared" si="137"/>
        <v>-6244.4085421678201</v>
      </c>
      <c r="BE1065">
        <f t="shared" si="131"/>
        <v>-3889.5926873680455</v>
      </c>
      <c r="BF1065">
        <f t="shared" si="132"/>
        <v>-1534.7768325682719</v>
      </c>
      <c r="BG1065">
        <f t="shared" si="133"/>
        <v>820.03902223150362</v>
      </c>
      <c r="BH1065">
        <f t="shared" si="134"/>
        <v>3174.8548770312773</v>
      </c>
      <c r="BI1065">
        <f t="shared" si="135"/>
        <v>5529.6707318310509</v>
      </c>
      <c r="BJ1065">
        <f t="shared" si="136"/>
        <v>7884.4865866308246</v>
      </c>
    </row>
    <row r="1066" spans="1:62" x14ac:dyDescent="0.25">
      <c r="A1066">
        <v>1063</v>
      </c>
      <c r="B1066" s="6">
        <v>11054.409903344211</v>
      </c>
      <c r="C1066" s="44">
        <v>21995.964035006604</v>
      </c>
      <c r="D1066">
        <v>7.8922613361450153</v>
      </c>
      <c r="E1066">
        <v>7.9772582809249055</v>
      </c>
      <c r="F1066" s="44">
        <v>10941.554131662393</v>
      </c>
      <c r="G1066">
        <v>8.4996944779890171E-2</v>
      </c>
      <c r="H1066" s="45">
        <f t="shared" si="130"/>
        <v>128728.79325247355</v>
      </c>
      <c r="BD1066">
        <f t="shared" si="137"/>
        <v>-4390.1909982878224</v>
      </c>
      <c r="BE1066">
        <f t="shared" si="131"/>
        <v>-1209.9054837658596</v>
      </c>
      <c r="BF1066">
        <f t="shared" si="132"/>
        <v>1970.3800307561032</v>
      </c>
      <c r="BG1066">
        <f t="shared" si="133"/>
        <v>5150.6655452780669</v>
      </c>
      <c r="BH1066">
        <f t="shared" si="134"/>
        <v>8330.9510598000306</v>
      </c>
      <c r="BI1066">
        <f t="shared" si="135"/>
        <v>11511.236574321993</v>
      </c>
      <c r="BJ1066">
        <f t="shared" si="136"/>
        <v>14691.522088843958</v>
      </c>
    </row>
    <row r="1067" spans="1:62" x14ac:dyDescent="0.25">
      <c r="A1067">
        <v>1064</v>
      </c>
      <c r="B1067" s="6">
        <v>10527.665967260713</v>
      </c>
      <c r="C1067" s="44">
        <v>19382.111457958159</v>
      </c>
      <c r="D1067">
        <v>7.3743832193251944</v>
      </c>
      <c r="E1067">
        <v>7.5995183705734757</v>
      </c>
      <c r="F1067" s="44">
        <v>8854.4454906974461</v>
      </c>
      <c r="G1067">
        <v>0.22513515124828132</v>
      </c>
      <c r="H1067" s="45">
        <f t="shared" si="130"/>
        <v>39329.466951754126</v>
      </c>
      <c r="BD1067">
        <f t="shared" si="137"/>
        <v>-10516.569407762941</v>
      </c>
      <c r="BE1067">
        <f t="shared" si="131"/>
        <v>-10091.584683863492</v>
      </c>
      <c r="BF1067">
        <f t="shared" si="132"/>
        <v>-9666.59995996404</v>
      </c>
      <c r="BG1067">
        <f t="shared" si="133"/>
        <v>-9241.6152360645901</v>
      </c>
      <c r="BH1067">
        <f t="shared" si="134"/>
        <v>-8816.6305121651385</v>
      </c>
      <c r="BI1067">
        <f t="shared" si="135"/>
        <v>-8391.6457882656869</v>
      </c>
      <c r="BJ1067">
        <f t="shared" si="136"/>
        <v>-7966.661064366237</v>
      </c>
    </row>
    <row r="1068" spans="1:62" x14ac:dyDescent="0.25">
      <c r="A1068">
        <v>1065</v>
      </c>
      <c r="B1068" s="6">
        <v>11973.821282581983</v>
      </c>
      <c r="C1068" s="44">
        <v>22713.908220174453</v>
      </c>
      <c r="D1068">
        <v>6.9913981644810992</v>
      </c>
      <c r="E1068">
        <v>7.7501240398752147</v>
      </c>
      <c r="F1068" s="44">
        <v>10740.08693759247</v>
      </c>
      <c r="G1068">
        <v>0.75872587539411551</v>
      </c>
      <c r="H1068" s="45">
        <f t="shared" si="130"/>
        <v>14155.424621591557</v>
      </c>
      <c r="BD1068">
        <f t="shared" si="137"/>
        <v>-7728.7697344560393</v>
      </c>
      <c r="BE1068">
        <f t="shared" si="131"/>
        <v>-6603.0939782146324</v>
      </c>
      <c r="BF1068">
        <f t="shared" si="132"/>
        <v>-5477.4182219732265</v>
      </c>
      <c r="BG1068">
        <f t="shared" si="133"/>
        <v>-4351.7424657318197</v>
      </c>
      <c r="BH1068">
        <f t="shared" si="134"/>
        <v>-3226.0667094904129</v>
      </c>
      <c r="BI1068">
        <f t="shared" si="135"/>
        <v>-2100.390953249007</v>
      </c>
      <c r="BJ1068">
        <f t="shared" si="136"/>
        <v>-974.71519700760018</v>
      </c>
    </row>
    <row r="1069" spans="1:62" x14ac:dyDescent="0.25">
      <c r="A1069">
        <v>1066</v>
      </c>
      <c r="B1069" s="6">
        <v>17709.031178376707</v>
      </c>
      <c r="C1069" s="44">
        <v>20965.78985944506</v>
      </c>
      <c r="D1069">
        <v>8.6210388102039914</v>
      </c>
      <c r="E1069">
        <v>9.0299690303836275</v>
      </c>
      <c r="F1069" s="44">
        <v>3256.7586810683533</v>
      </c>
      <c r="G1069">
        <v>0.40893022017963609</v>
      </c>
      <c r="H1069" s="45">
        <f t="shared" si="130"/>
        <v>7964.0939220332375</v>
      </c>
      <c r="BD1069">
        <f t="shared" si="137"/>
        <v>-6946.4575606218932</v>
      </c>
      <c r="BE1069">
        <f t="shared" si="131"/>
        <v>-3152.8281836513152</v>
      </c>
      <c r="BF1069">
        <f t="shared" si="132"/>
        <v>640.80119331926289</v>
      </c>
      <c r="BG1069">
        <f t="shared" si="133"/>
        <v>4434.43057028984</v>
      </c>
      <c r="BH1069">
        <f t="shared" si="134"/>
        <v>8228.059947260419</v>
      </c>
      <c r="BI1069">
        <f t="shared" si="135"/>
        <v>12021.689324230996</v>
      </c>
      <c r="BJ1069">
        <f t="shared" si="136"/>
        <v>15815.318701201573</v>
      </c>
    </row>
    <row r="1070" spans="1:62" x14ac:dyDescent="0.25">
      <c r="A1070">
        <v>1067</v>
      </c>
      <c r="B1070" s="6">
        <v>24716.307554298499</v>
      </c>
      <c r="C1070" s="44">
        <v>30253.720311259745</v>
      </c>
      <c r="D1070">
        <v>7.981193014672324</v>
      </c>
      <c r="E1070">
        <v>8.2755925320187878</v>
      </c>
      <c r="F1070" s="44">
        <v>5537.4127569612465</v>
      </c>
      <c r="G1070">
        <v>0.29439951734646375</v>
      </c>
      <c r="H1070" s="45">
        <f t="shared" si="130"/>
        <v>18809.177429610212</v>
      </c>
      <c r="BD1070">
        <f t="shared" si="137"/>
        <v>-1212.1075801701729</v>
      </c>
      <c r="BE1070">
        <f t="shared" si="131"/>
        <v>832.54352072800748</v>
      </c>
      <c r="BF1070">
        <f t="shared" si="132"/>
        <v>2877.1946216261877</v>
      </c>
      <c r="BG1070">
        <f t="shared" si="133"/>
        <v>4921.8457225243683</v>
      </c>
      <c r="BH1070">
        <f t="shared" si="134"/>
        <v>6966.4968234225489</v>
      </c>
      <c r="BI1070">
        <f t="shared" si="135"/>
        <v>9011.1479243207286</v>
      </c>
      <c r="BJ1070">
        <f t="shared" si="136"/>
        <v>11055.79902521891</v>
      </c>
    </row>
    <row r="1071" spans="1:62" x14ac:dyDescent="0.25">
      <c r="A1071">
        <v>1068</v>
      </c>
      <c r="B1071" s="6">
        <v>14542.680856914825</v>
      </c>
      <c r="C1071" s="44">
        <v>23988.366263089425</v>
      </c>
      <c r="D1071">
        <v>8.4856337154940107</v>
      </c>
      <c r="E1071">
        <v>8.754828317789773</v>
      </c>
      <c r="F1071" s="44">
        <v>9445.6854061745998</v>
      </c>
      <c r="G1071">
        <v>0.26919460229576231</v>
      </c>
      <c r="H1071" s="45">
        <f t="shared" si="130"/>
        <v>35088.687981182804</v>
      </c>
      <c r="BD1071">
        <f t="shared" si="137"/>
        <v>-4065.4151702289278</v>
      </c>
      <c r="BE1071">
        <f t="shared" si="131"/>
        <v>-2593.417583496609</v>
      </c>
      <c r="BF1071">
        <f t="shared" si="132"/>
        <v>-1121.4199967642899</v>
      </c>
      <c r="BG1071">
        <f t="shared" si="133"/>
        <v>350.57758996802841</v>
      </c>
      <c r="BH1071">
        <f t="shared" si="134"/>
        <v>1822.5751767003476</v>
      </c>
      <c r="BI1071">
        <f t="shared" si="135"/>
        <v>3294.5727634326668</v>
      </c>
      <c r="BJ1071">
        <f t="shared" si="136"/>
        <v>4766.5703501649841</v>
      </c>
    </row>
    <row r="1072" spans="1:62" x14ac:dyDescent="0.25">
      <c r="A1072">
        <v>1069</v>
      </c>
      <c r="B1072" s="6">
        <v>17949.905776379106</v>
      </c>
      <c r="C1072" s="44">
        <v>26275.252531539136</v>
      </c>
      <c r="D1072">
        <v>6.460031559059896</v>
      </c>
      <c r="E1072">
        <v>6.6910400640946222</v>
      </c>
      <c r="F1072" s="44">
        <v>8325.3467551600297</v>
      </c>
      <c r="G1072">
        <v>0.23100850503472614</v>
      </c>
      <c r="H1072" s="45">
        <f t="shared" si="130"/>
        <v>36039.135242698227</v>
      </c>
      <c r="BD1072">
        <f t="shared" si="137"/>
        <v>-8099.7123946957881</v>
      </c>
      <c r="BE1072">
        <f t="shared" si="131"/>
        <v>-6753.7393832169764</v>
      </c>
      <c r="BF1072">
        <f t="shared" si="132"/>
        <v>-5407.7663717381656</v>
      </c>
      <c r="BG1072">
        <f t="shared" si="133"/>
        <v>-4061.7933602593539</v>
      </c>
      <c r="BH1072">
        <f t="shared" si="134"/>
        <v>-2715.8203487805422</v>
      </c>
      <c r="BI1072">
        <f t="shared" si="135"/>
        <v>-1369.8473373017305</v>
      </c>
      <c r="BJ1072">
        <f t="shared" si="136"/>
        <v>-23.874325822918763</v>
      </c>
    </row>
    <row r="1073" spans="1:62" x14ac:dyDescent="0.25">
      <c r="A1073">
        <v>1070</v>
      </c>
      <c r="B1073" s="6">
        <v>15958.754275882391</v>
      </c>
      <c r="C1073" s="44">
        <v>26792.275688246311</v>
      </c>
      <c r="D1073">
        <v>6.2623044984603142</v>
      </c>
      <c r="E1073">
        <v>6.2405126850001276</v>
      </c>
      <c r="F1073" s="44">
        <v>10833.52141236392</v>
      </c>
      <c r="G1073">
        <v>-2.179181346018666E-2</v>
      </c>
      <c r="H1073" s="45">
        <f t="shared" si="130"/>
        <v>-497137.21311705484</v>
      </c>
      <c r="BD1073">
        <f t="shared" si="137"/>
        <v>-7170.3042299863992</v>
      </c>
      <c r="BE1073">
        <f t="shared" si="131"/>
        <v>-6015.2617048127686</v>
      </c>
      <c r="BF1073">
        <f t="shared" si="132"/>
        <v>-4860.219179639138</v>
      </c>
      <c r="BG1073">
        <f t="shared" si="133"/>
        <v>-3705.1766544655065</v>
      </c>
      <c r="BH1073">
        <f t="shared" si="134"/>
        <v>-2550.134129291876</v>
      </c>
      <c r="BI1073">
        <f t="shared" si="135"/>
        <v>-1395.0916041182454</v>
      </c>
      <c r="BJ1073">
        <f t="shared" si="136"/>
        <v>-240.04907894461485</v>
      </c>
    </row>
    <row r="1074" spans="1:62" x14ac:dyDescent="0.25">
      <c r="A1074">
        <v>1071</v>
      </c>
      <c r="B1074" s="6">
        <v>3855.9180530740773</v>
      </c>
      <c r="C1074" s="44">
        <v>16787.101363353668</v>
      </c>
      <c r="D1074">
        <v>4.9205419583272345</v>
      </c>
      <c r="E1074">
        <v>5.3562223237787832</v>
      </c>
      <c r="F1074" s="44">
        <v>12931.18331027959</v>
      </c>
      <c r="G1074">
        <v>0.43568036545154865</v>
      </c>
      <c r="H1074" s="45">
        <f t="shared" si="130"/>
        <v>29680.436245680772</v>
      </c>
      <c r="BD1074">
        <f t="shared" si="137"/>
        <v>-10942.480479664853</v>
      </c>
      <c r="BE1074">
        <f t="shared" si="131"/>
        <v>-11051.439546965787</v>
      </c>
      <c r="BF1074">
        <f t="shared" si="132"/>
        <v>-11160.39861426672</v>
      </c>
      <c r="BG1074">
        <f t="shared" si="133"/>
        <v>-11269.357681567653</v>
      </c>
      <c r="BH1074">
        <f t="shared" si="134"/>
        <v>-11378.316748868587</v>
      </c>
      <c r="BI1074">
        <f t="shared" si="135"/>
        <v>-11487.27581616952</v>
      </c>
      <c r="BJ1074">
        <f t="shared" si="136"/>
        <v>-11596.234883470453</v>
      </c>
    </row>
    <row r="1075" spans="1:62" x14ac:dyDescent="0.25">
      <c r="A1075">
        <v>1072</v>
      </c>
      <c r="B1075" s="6">
        <v>20926.4137989964</v>
      </c>
      <c r="C1075" s="44">
        <v>24201.388745372395</v>
      </c>
      <c r="D1075">
        <v>6.7916591843193483</v>
      </c>
      <c r="E1075">
        <v>7.6483961976282906</v>
      </c>
      <c r="F1075" s="44">
        <v>3274.9749463759945</v>
      </c>
      <c r="G1075">
        <v>0.85673701330894225</v>
      </c>
      <c r="H1075" s="45">
        <f t="shared" si="130"/>
        <v>3822.6140525050801</v>
      </c>
      <c r="BD1075">
        <f t="shared" si="137"/>
        <v>-10752.781483021847</v>
      </c>
      <c r="BE1075">
        <f t="shared" si="131"/>
        <v>-8574.3796557641035</v>
      </c>
      <c r="BF1075">
        <f t="shared" si="132"/>
        <v>-6395.9778285063603</v>
      </c>
      <c r="BG1075">
        <f t="shared" si="133"/>
        <v>-4217.5760012486171</v>
      </c>
      <c r="BH1075">
        <f t="shared" si="134"/>
        <v>-2039.1741739908739</v>
      </c>
      <c r="BI1075">
        <f t="shared" si="135"/>
        <v>139.22765326686931</v>
      </c>
      <c r="BJ1075">
        <f t="shared" si="136"/>
        <v>2317.6294805246125</v>
      </c>
    </row>
    <row r="1076" spans="1:62" x14ac:dyDescent="0.25">
      <c r="A1076">
        <v>1073</v>
      </c>
      <c r="B1076" s="6">
        <v>28261.569138339142</v>
      </c>
      <c r="C1076" s="44">
        <v>27887.891873830973</v>
      </c>
      <c r="D1076">
        <v>7.7108149141630493</v>
      </c>
      <c r="E1076">
        <v>8.3747331601426076</v>
      </c>
      <c r="F1076" s="44">
        <v>-373.67726450816917</v>
      </c>
      <c r="G1076">
        <v>0.66391824597955829</v>
      </c>
      <c r="H1076" s="45">
        <f t="shared" si="130"/>
        <v>-562.83626300530159</v>
      </c>
      <c r="BD1076">
        <f t="shared" si="137"/>
        <v>1008.7101201687165</v>
      </c>
      <c r="BE1076">
        <f t="shared" si="131"/>
        <v>5292.3951867134274</v>
      </c>
      <c r="BF1076">
        <f t="shared" si="132"/>
        <v>9576.0802532581401</v>
      </c>
      <c r="BG1076">
        <f t="shared" si="133"/>
        <v>13859.765319802849</v>
      </c>
      <c r="BH1076">
        <f t="shared" si="134"/>
        <v>18143.450386347562</v>
      </c>
      <c r="BI1076">
        <f t="shared" si="135"/>
        <v>22427.135452892275</v>
      </c>
      <c r="BJ1076">
        <f t="shared" si="136"/>
        <v>26710.820519436984</v>
      </c>
    </row>
    <row r="1077" spans="1:62" x14ac:dyDescent="0.25">
      <c r="A1077">
        <v>1074</v>
      </c>
      <c r="B1077" s="6">
        <v>14862.975518241024</v>
      </c>
      <c r="C1077" s="44">
        <v>21426.904647367875</v>
      </c>
      <c r="D1077">
        <v>8.177532456587457</v>
      </c>
      <c r="E1077">
        <v>8.620928680017661</v>
      </c>
      <c r="F1077" s="44">
        <v>6563.929129126851</v>
      </c>
      <c r="G1077">
        <v>0.44339622343020402</v>
      </c>
      <c r="H1077" s="45">
        <f t="shared" si="130"/>
        <v>14803.755156836814</v>
      </c>
      <c r="BD1077">
        <f t="shared" si="137"/>
        <v>3693.2684944059606</v>
      </c>
      <c r="BE1077">
        <f t="shared" si="131"/>
        <v>7012.859724303752</v>
      </c>
      <c r="BF1077">
        <f t="shared" si="132"/>
        <v>10332.450954201544</v>
      </c>
      <c r="BG1077">
        <f t="shared" si="133"/>
        <v>13652.042184099335</v>
      </c>
      <c r="BH1077">
        <f t="shared" si="134"/>
        <v>16971.633413997126</v>
      </c>
      <c r="BI1077">
        <f t="shared" si="135"/>
        <v>20291.224643894919</v>
      </c>
      <c r="BJ1077">
        <f t="shared" si="136"/>
        <v>23610.815873792708</v>
      </c>
    </row>
    <row r="1078" spans="1:62" x14ac:dyDescent="0.25">
      <c r="A1078">
        <v>1075</v>
      </c>
      <c r="B1078" s="6">
        <v>23740.713480339429</v>
      </c>
      <c r="C1078" s="44">
        <v>32463.560067424685</v>
      </c>
      <c r="D1078">
        <v>7.4112749850841624</v>
      </c>
      <c r="E1078">
        <v>7.505092985520851</v>
      </c>
      <c r="F1078" s="44">
        <v>8722.846587085256</v>
      </c>
      <c r="G1078">
        <v>9.3818000436688642E-2</v>
      </c>
      <c r="H1078" s="45">
        <f t="shared" si="130"/>
        <v>92976.257716894208</v>
      </c>
      <c r="BD1078">
        <f t="shared" si="137"/>
        <v>-4346.9480119758309</v>
      </c>
      <c r="BE1078">
        <f t="shared" si="131"/>
        <v>-2129.9668948248109</v>
      </c>
      <c r="BF1078">
        <f t="shared" si="132"/>
        <v>87.014222326209165</v>
      </c>
      <c r="BG1078">
        <f t="shared" si="133"/>
        <v>2303.9953394772292</v>
      </c>
      <c r="BH1078">
        <f t="shared" si="134"/>
        <v>4520.9764566282502</v>
      </c>
      <c r="BI1078">
        <f t="shared" si="135"/>
        <v>6737.9575737792693</v>
      </c>
      <c r="BJ1078">
        <f t="shared" si="136"/>
        <v>8954.9386909302902</v>
      </c>
    </row>
    <row r="1079" spans="1:62" x14ac:dyDescent="0.25">
      <c r="A1079">
        <v>1076</v>
      </c>
      <c r="B1079" s="6">
        <v>12035.524928346464</v>
      </c>
      <c r="C1079" s="44">
        <v>27239.014208481425</v>
      </c>
      <c r="D1079">
        <v>7.4331342758747407</v>
      </c>
      <c r="E1079">
        <v>7.6649365772977003</v>
      </c>
      <c r="F1079" s="44">
        <v>15203.489280134962</v>
      </c>
      <c r="G1079">
        <v>0.23180230142295954</v>
      </c>
      <c r="H1079" s="45">
        <f t="shared" si="130"/>
        <v>65588.172277866295</v>
      </c>
      <c r="BD1079">
        <f t="shared" si="137"/>
        <v>-8253.7565849018119</v>
      </c>
      <c r="BE1079">
        <f t="shared" si="131"/>
        <v>-7784.6665827183697</v>
      </c>
      <c r="BF1079">
        <f t="shared" si="132"/>
        <v>-7315.5765805349265</v>
      </c>
      <c r="BG1079">
        <f t="shared" si="133"/>
        <v>-6846.4865783514833</v>
      </c>
      <c r="BH1079">
        <f t="shared" si="134"/>
        <v>-6377.3965761680402</v>
      </c>
      <c r="BI1079">
        <f t="shared" si="135"/>
        <v>-5908.306573984597</v>
      </c>
      <c r="BJ1079">
        <f t="shared" si="136"/>
        <v>-5439.2165718011529</v>
      </c>
    </row>
    <row r="1080" spans="1:62" x14ac:dyDescent="0.25">
      <c r="A1080">
        <v>1077</v>
      </c>
      <c r="B1080" s="6">
        <v>20730.600613824892</v>
      </c>
      <c r="C1080" s="44">
        <v>27586.741217295676</v>
      </c>
      <c r="D1080">
        <v>6.1551621072812805</v>
      </c>
      <c r="E1080">
        <v>6.4533068189347231</v>
      </c>
      <c r="F1080" s="44">
        <v>6856.1406034707834</v>
      </c>
      <c r="G1080">
        <v>0.29814471165344258</v>
      </c>
      <c r="H1080" s="45">
        <f t="shared" si="130"/>
        <v>22996.016147488215</v>
      </c>
      <c r="BD1080">
        <f t="shared" si="137"/>
        <v>-14044.477773020164</v>
      </c>
      <c r="BE1080">
        <f t="shared" si="131"/>
        <v>-12885.466265905367</v>
      </c>
      <c r="BF1080">
        <f t="shared" si="132"/>
        <v>-11726.454758790569</v>
      </c>
      <c r="BG1080">
        <f t="shared" si="133"/>
        <v>-10567.44325167577</v>
      </c>
      <c r="BH1080">
        <f t="shared" si="134"/>
        <v>-9408.431744560974</v>
      </c>
      <c r="BI1080">
        <f t="shared" si="135"/>
        <v>-8249.4202374461747</v>
      </c>
      <c r="BJ1080">
        <f t="shared" si="136"/>
        <v>-7090.4087303313772</v>
      </c>
    </row>
    <row r="1081" spans="1:62" x14ac:dyDescent="0.25">
      <c r="A1081">
        <v>1078</v>
      </c>
      <c r="B1081" s="6">
        <v>28818.410445527945</v>
      </c>
      <c r="C1081" s="44">
        <v>33617.21751912836</v>
      </c>
      <c r="D1081">
        <v>7.6049038309177188</v>
      </c>
      <c r="E1081">
        <v>7.8875812935035032</v>
      </c>
      <c r="F1081" s="44">
        <v>4798.8070736004156</v>
      </c>
      <c r="G1081">
        <v>0.28267746258578441</v>
      </c>
      <c r="H1081" s="45">
        <f t="shared" si="130"/>
        <v>16976.263440684157</v>
      </c>
      <c r="BD1081">
        <f t="shared" si="137"/>
        <v>-5365.4170452035705</v>
      </c>
      <c r="BE1081">
        <f t="shared" si="131"/>
        <v>-3874.6934869363577</v>
      </c>
      <c r="BF1081">
        <f t="shared" si="132"/>
        <v>-2383.9699286691448</v>
      </c>
      <c r="BG1081">
        <f t="shared" si="133"/>
        <v>-893.24637040193193</v>
      </c>
      <c r="BH1081">
        <f t="shared" si="134"/>
        <v>597.47718786528094</v>
      </c>
      <c r="BI1081">
        <f t="shared" si="135"/>
        <v>2088.2007461324938</v>
      </c>
      <c r="BJ1081">
        <f t="shared" si="136"/>
        <v>3578.9243043997067</v>
      </c>
    </row>
    <row r="1082" spans="1:62" x14ac:dyDescent="0.25">
      <c r="A1082">
        <v>1079</v>
      </c>
      <c r="B1082" s="6">
        <v>16168.792210476695</v>
      </c>
      <c r="C1082" s="44">
        <v>21018.214494332071</v>
      </c>
      <c r="D1082">
        <v>8.0308936118960776</v>
      </c>
      <c r="E1082">
        <v>8.1087955953708999</v>
      </c>
      <c r="F1082" s="44">
        <v>4849.422283855376</v>
      </c>
      <c r="G1082">
        <v>7.7901983474822245E-2</v>
      </c>
      <c r="H1082" s="45">
        <f t="shared" si="130"/>
        <v>62250.305673188654</v>
      </c>
      <c r="BD1082">
        <f t="shared" si="137"/>
        <v>-3385.4197606714933</v>
      </c>
      <c r="BE1082">
        <f t="shared" si="131"/>
        <v>-1972.0324477425715</v>
      </c>
      <c r="BF1082">
        <f t="shared" si="132"/>
        <v>-558.64513481364975</v>
      </c>
      <c r="BG1082">
        <f t="shared" si="133"/>
        <v>854.74217811527251</v>
      </c>
      <c r="BH1082">
        <f t="shared" si="134"/>
        <v>2268.1294910441948</v>
      </c>
      <c r="BI1082">
        <f t="shared" si="135"/>
        <v>3681.5168039731161</v>
      </c>
      <c r="BJ1082">
        <f t="shared" si="136"/>
        <v>5094.9041169020384</v>
      </c>
    </row>
    <row r="1083" spans="1:62" x14ac:dyDescent="0.25">
      <c r="A1083">
        <v>1080</v>
      </c>
      <c r="B1083" s="6">
        <v>16072.83930821057</v>
      </c>
      <c r="C1083" s="44">
        <v>27170.883192313748</v>
      </c>
      <c r="D1083">
        <v>8.6855017704323121</v>
      </c>
      <c r="E1083">
        <v>9.0318091948448576</v>
      </c>
      <c r="F1083" s="44">
        <v>11098.043884103177</v>
      </c>
      <c r="G1083">
        <v>0.34630742441254547</v>
      </c>
      <c r="H1083" s="45">
        <f t="shared" si="130"/>
        <v>32046.797445735428</v>
      </c>
      <c r="BD1083">
        <f t="shared" si="137"/>
        <v>-4459.9123664812651</v>
      </c>
      <c r="BE1083">
        <f t="shared" si="131"/>
        <v>-4070.4024491071536</v>
      </c>
      <c r="BF1083">
        <f t="shared" si="132"/>
        <v>-3680.8925317330422</v>
      </c>
      <c r="BG1083">
        <f t="shared" si="133"/>
        <v>-3291.3826143589313</v>
      </c>
      <c r="BH1083">
        <f t="shared" si="134"/>
        <v>-2901.8726969848199</v>
      </c>
      <c r="BI1083">
        <f t="shared" si="135"/>
        <v>-2512.3627796107085</v>
      </c>
      <c r="BJ1083">
        <f t="shared" si="136"/>
        <v>-2122.8528622365975</v>
      </c>
    </row>
    <row r="1084" spans="1:62" x14ac:dyDescent="0.25">
      <c r="A1084">
        <v>1081</v>
      </c>
      <c r="B1084" s="6">
        <v>8606.1666989006353</v>
      </c>
      <c r="C1084" s="44">
        <v>17951.006436930526</v>
      </c>
      <c r="D1084">
        <v>6.3771310793310549</v>
      </c>
      <c r="E1084">
        <v>6.7322280162065189</v>
      </c>
      <c r="F1084" s="44">
        <v>9344.8397380298902</v>
      </c>
      <c r="G1084">
        <v>0.35509693687546395</v>
      </c>
      <c r="H1084" s="45">
        <f t="shared" si="130"/>
        <v>26316.306246559427</v>
      </c>
      <c r="BD1084">
        <f t="shared" si="137"/>
        <v>-9366.5067620404498</v>
      </c>
      <c r="BE1084">
        <f t="shared" si="131"/>
        <v>-7634.9696399777222</v>
      </c>
      <c r="BF1084">
        <f t="shared" si="132"/>
        <v>-5903.4325179149955</v>
      </c>
      <c r="BG1084">
        <f t="shared" si="133"/>
        <v>-4171.8953958522679</v>
      </c>
      <c r="BH1084">
        <f t="shared" si="134"/>
        <v>-2440.3582737895413</v>
      </c>
      <c r="BI1084">
        <f t="shared" si="135"/>
        <v>-708.8211517268137</v>
      </c>
      <c r="BJ1084">
        <f t="shared" si="136"/>
        <v>1022.7159703359139</v>
      </c>
    </row>
    <row r="1085" spans="1:62" x14ac:dyDescent="0.25">
      <c r="A1085">
        <v>1082</v>
      </c>
      <c r="B1085" s="6">
        <v>20932.437203621794</v>
      </c>
      <c r="C1085" s="44">
        <v>24525.304651568717</v>
      </c>
      <c r="D1085">
        <v>8.5833248512033062</v>
      </c>
      <c r="E1085">
        <v>9.0630015459864861</v>
      </c>
      <c r="F1085" s="44">
        <v>3592.8674479469228</v>
      </c>
      <c r="G1085">
        <v>0.47967669478317987</v>
      </c>
      <c r="H1085" s="45">
        <f t="shared" si="130"/>
        <v>7490.1855500212405</v>
      </c>
      <c r="BD1085">
        <f t="shared" si="137"/>
        <v>-7569.3550536525709</v>
      </c>
      <c r="BE1085">
        <f t="shared" si="131"/>
        <v>-5793.8703692752506</v>
      </c>
      <c r="BF1085">
        <f t="shared" si="132"/>
        <v>-4018.3856848979312</v>
      </c>
      <c r="BG1085">
        <f t="shared" si="133"/>
        <v>-2242.901000520611</v>
      </c>
      <c r="BH1085">
        <f t="shared" si="134"/>
        <v>-467.41631614329162</v>
      </c>
      <c r="BI1085">
        <f t="shared" si="135"/>
        <v>1308.0683682340277</v>
      </c>
      <c r="BJ1085">
        <f t="shared" si="136"/>
        <v>3083.5530526113489</v>
      </c>
    </row>
    <row r="1086" spans="1:62" x14ac:dyDescent="0.25">
      <c r="A1086">
        <v>1083</v>
      </c>
      <c r="B1086" s="6">
        <v>9325.899614088381</v>
      </c>
      <c r="C1086" s="44">
        <v>18785.74500415747</v>
      </c>
      <c r="D1086">
        <v>6.4101279518672669</v>
      </c>
      <c r="E1086">
        <v>7.4909322729537413</v>
      </c>
      <c r="F1086" s="44">
        <v>9459.8453900690893</v>
      </c>
      <c r="G1086">
        <v>1.0808043210864744</v>
      </c>
      <c r="H1086" s="45">
        <f t="shared" si="130"/>
        <v>8752.5976770333564</v>
      </c>
      <c r="BD1086">
        <f t="shared" si="137"/>
        <v>-1194.4839740310235</v>
      </c>
      <c r="BE1086">
        <f t="shared" si="131"/>
        <v>1203.8994998848757</v>
      </c>
      <c r="BF1086">
        <f t="shared" si="132"/>
        <v>3602.2829738007749</v>
      </c>
      <c r="BG1086">
        <f t="shared" si="133"/>
        <v>6000.6664477166742</v>
      </c>
      <c r="BH1086">
        <f t="shared" si="134"/>
        <v>8399.0499216325734</v>
      </c>
      <c r="BI1086">
        <f t="shared" si="135"/>
        <v>10797.433395548473</v>
      </c>
      <c r="BJ1086">
        <f t="shared" si="136"/>
        <v>13195.816869464372</v>
      </c>
    </row>
    <row r="1087" spans="1:62" x14ac:dyDescent="0.25">
      <c r="A1087">
        <v>1084</v>
      </c>
      <c r="B1087" s="6">
        <v>9409.734187019254</v>
      </c>
      <c r="C1087" s="44">
        <v>19522.255452965597</v>
      </c>
      <c r="D1087">
        <v>7.8698878162201904</v>
      </c>
      <c r="E1087">
        <v>8.0367740153474347</v>
      </c>
      <c r="F1087" s="44">
        <v>10112.521265946343</v>
      </c>
      <c r="G1087">
        <v>0.16688619912724434</v>
      </c>
      <c r="H1087" s="45">
        <f t="shared" si="130"/>
        <v>60595.311768326232</v>
      </c>
      <c r="BD1087">
        <f t="shared" si="137"/>
        <v>-4055.8237846367174</v>
      </c>
      <c r="BE1087">
        <f t="shared" si="131"/>
        <v>1348.1978207956545</v>
      </c>
      <c r="BF1087">
        <f t="shared" si="132"/>
        <v>6752.2194262280264</v>
      </c>
      <c r="BG1087">
        <f t="shared" si="133"/>
        <v>12156.241031660398</v>
      </c>
      <c r="BH1087">
        <f t="shared" si="134"/>
        <v>17560.262637092768</v>
      </c>
      <c r="BI1087">
        <f t="shared" si="135"/>
        <v>22964.284242525144</v>
      </c>
      <c r="BJ1087">
        <f t="shared" si="136"/>
        <v>28368.305847957519</v>
      </c>
    </row>
    <row r="1088" spans="1:62" x14ac:dyDescent="0.25">
      <c r="A1088">
        <v>1085</v>
      </c>
      <c r="B1088" s="6">
        <v>8160.1365451574111</v>
      </c>
      <c r="C1088" s="44">
        <v>17187.255663944041</v>
      </c>
      <c r="D1088">
        <v>6.685204355664693</v>
      </c>
      <c r="E1088">
        <v>7.1320918447851875</v>
      </c>
      <c r="F1088" s="44">
        <v>9027.1191187866298</v>
      </c>
      <c r="G1088">
        <v>0.44688748912049459</v>
      </c>
      <c r="H1088" s="45">
        <f t="shared" si="130"/>
        <v>20199.981737131697</v>
      </c>
      <c r="BD1088">
        <f t="shared" si="137"/>
        <v>-9278.0902703101219</v>
      </c>
      <c r="BE1088">
        <f t="shared" si="131"/>
        <v>-8443.6592746739007</v>
      </c>
      <c r="BF1088">
        <f t="shared" si="132"/>
        <v>-7609.2282790376776</v>
      </c>
      <c r="BG1088">
        <f t="shared" si="133"/>
        <v>-6774.7972834014563</v>
      </c>
      <c r="BH1088">
        <f t="shared" si="134"/>
        <v>-5940.366287765235</v>
      </c>
      <c r="BI1088">
        <f t="shared" si="135"/>
        <v>-5105.9352921290129</v>
      </c>
      <c r="BJ1088">
        <f t="shared" si="136"/>
        <v>-4271.5042964927916</v>
      </c>
    </row>
    <row r="1089" spans="1:62" x14ac:dyDescent="0.25">
      <c r="A1089">
        <v>1086</v>
      </c>
      <c r="B1089" s="6">
        <v>11615.559561076412</v>
      </c>
      <c r="C1089" s="44">
        <v>18969.609131942638</v>
      </c>
      <c r="D1089">
        <v>7.9025761387289544</v>
      </c>
      <c r="E1089">
        <v>8.0631324189612066</v>
      </c>
      <c r="F1089" s="44">
        <v>7354.0495708662256</v>
      </c>
      <c r="G1089">
        <v>0.16055628023225221</v>
      </c>
      <c r="H1089" s="45">
        <f t="shared" si="130"/>
        <v>45803.562216490362</v>
      </c>
      <c r="BD1089">
        <f t="shared" si="137"/>
        <v>-6792.6816731841573</v>
      </c>
      <c r="BE1089">
        <f t="shared" si="131"/>
        <v>-4558.2442275816838</v>
      </c>
      <c r="BF1089">
        <f t="shared" si="132"/>
        <v>-2323.8067819792113</v>
      </c>
      <c r="BG1089">
        <f t="shared" si="133"/>
        <v>-89.36933637673792</v>
      </c>
      <c r="BH1089">
        <f t="shared" si="134"/>
        <v>2145.0681092257346</v>
      </c>
      <c r="BI1089">
        <f t="shared" si="135"/>
        <v>4379.5055548282071</v>
      </c>
      <c r="BJ1089">
        <f t="shared" si="136"/>
        <v>6613.9430004306814</v>
      </c>
    </row>
    <row r="1090" spans="1:62" x14ac:dyDescent="0.25">
      <c r="A1090">
        <v>1087</v>
      </c>
      <c r="B1090" s="6">
        <v>14481.619195848465</v>
      </c>
      <c r="C1090" s="44">
        <v>19594.860992605991</v>
      </c>
      <c r="D1090">
        <v>8.0092882051684207</v>
      </c>
      <c r="E1090">
        <v>8.4920083036312946</v>
      </c>
      <c r="F1090" s="44">
        <v>5113.2417967575257</v>
      </c>
      <c r="G1090">
        <v>0.48272009846287389</v>
      </c>
      <c r="H1090" s="45">
        <f t="shared" si="130"/>
        <v>10592.560394811873</v>
      </c>
      <c r="BD1090">
        <f t="shared" si="137"/>
        <v>-6551.2681697049647</v>
      </c>
      <c r="BE1090">
        <f t="shared" si="131"/>
        <v>-5748.4867685437039</v>
      </c>
      <c r="BF1090">
        <f t="shared" si="132"/>
        <v>-4945.705367382443</v>
      </c>
      <c r="BG1090">
        <f t="shared" si="133"/>
        <v>-4142.9239662211812</v>
      </c>
      <c r="BH1090">
        <f t="shared" si="134"/>
        <v>-3340.1425650599203</v>
      </c>
      <c r="BI1090">
        <f t="shared" si="135"/>
        <v>-2537.3611638986595</v>
      </c>
      <c r="BJ1090">
        <f t="shared" si="136"/>
        <v>-1734.5797627373986</v>
      </c>
    </row>
    <row r="1091" spans="1:62" x14ac:dyDescent="0.25">
      <c r="A1091">
        <v>1088</v>
      </c>
      <c r="B1091" s="6">
        <v>11583.651922813651</v>
      </c>
      <c r="C1091" s="44">
        <v>21949.297626295724</v>
      </c>
      <c r="D1091">
        <v>6.6061142968431064</v>
      </c>
      <c r="E1091">
        <v>6.8265239200534733</v>
      </c>
      <c r="F1091" s="44">
        <v>10365.645703482072</v>
      </c>
      <c r="G1091">
        <v>0.22040962321036695</v>
      </c>
      <c r="H1091" s="45">
        <f t="shared" si="130"/>
        <v>47029.00695759878</v>
      </c>
      <c r="BD1091">
        <f t="shared" si="137"/>
        <v>-2699.6413044431561</v>
      </c>
      <c r="BE1091">
        <f t="shared" si="131"/>
        <v>-286.04081212878646</v>
      </c>
      <c r="BF1091">
        <f t="shared" si="132"/>
        <v>2127.5596801855827</v>
      </c>
      <c r="BG1091">
        <f t="shared" si="133"/>
        <v>4541.1601724999528</v>
      </c>
      <c r="BH1091">
        <f t="shared" si="134"/>
        <v>6954.760664814321</v>
      </c>
      <c r="BI1091">
        <f t="shared" si="135"/>
        <v>9368.361157128691</v>
      </c>
      <c r="BJ1091">
        <f t="shared" si="136"/>
        <v>11781.961649443061</v>
      </c>
    </row>
    <row r="1092" spans="1:62" x14ac:dyDescent="0.25">
      <c r="A1092">
        <v>1089</v>
      </c>
      <c r="B1092" s="6">
        <v>44837.317513814545</v>
      </c>
      <c r="C1092" s="44">
        <v>27409.306276484702</v>
      </c>
      <c r="D1092">
        <v>7.2194847388655408</v>
      </c>
      <c r="E1092">
        <v>7.844938786991432</v>
      </c>
      <c r="F1092" s="44">
        <v>-17428.011237329843</v>
      </c>
      <c r="G1092">
        <v>0.62545404812589123</v>
      </c>
      <c r="H1092" s="45">
        <f t="shared" ref="H1092:H1155" si="138">F1092/G1092</f>
        <v>-27864.575006830779</v>
      </c>
      <c r="BD1092">
        <f t="shared" si="137"/>
        <v>-9263.5975874302385</v>
      </c>
      <c r="BE1092">
        <f t="shared" si="131"/>
        <v>-8161.5494713784028</v>
      </c>
      <c r="BF1092">
        <f t="shared" si="132"/>
        <v>-7059.501355326568</v>
      </c>
      <c r="BG1092">
        <f t="shared" si="133"/>
        <v>-5957.4532392747333</v>
      </c>
      <c r="BH1092">
        <f t="shared" si="134"/>
        <v>-4855.4051232228985</v>
      </c>
      <c r="BI1092">
        <f t="shared" si="135"/>
        <v>-3753.3570071710637</v>
      </c>
      <c r="BJ1092">
        <f t="shared" si="136"/>
        <v>-2651.308891119229</v>
      </c>
    </row>
    <row r="1093" spans="1:62" x14ac:dyDescent="0.25">
      <c r="A1093">
        <v>1090</v>
      </c>
      <c r="B1093" s="6">
        <v>8743.157286814283</v>
      </c>
      <c r="C1093" s="44">
        <v>16676.568288326398</v>
      </c>
      <c r="D1093">
        <v>8.1590651328995492</v>
      </c>
      <c r="E1093">
        <v>8.7582548450325834</v>
      </c>
      <c r="F1093" s="44">
        <v>7933.411001512115</v>
      </c>
      <c r="G1093">
        <v>0.59918971213303429</v>
      </c>
      <c r="H1093" s="45">
        <f t="shared" si="138"/>
        <v>13240.232335215245</v>
      </c>
      <c r="BD1093">
        <f t="shared" si="137"/>
        <v>20555.281477959299</v>
      </c>
      <c r="BE1093">
        <f t="shared" ref="BE1093:BE1156" si="139">($BE$3*G1092)-F1092</f>
        <v>23682.551718588755</v>
      </c>
      <c r="BF1093">
        <f t="shared" ref="BF1093:BF1156" si="140">($BF$3*G1092)-F1092</f>
        <v>26809.821959218214</v>
      </c>
      <c r="BG1093">
        <f t="shared" ref="BG1093:BG1156" si="141">($BG$3*G1092)-F1092</f>
        <v>29937.09219984767</v>
      </c>
      <c r="BH1093">
        <f t="shared" ref="BH1093:BH1156" si="142">($BH$3*G1092)-F1092</f>
        <v>33064.362440477125</v>
      </c>
      <c r="BI1093">
        <f t="shared" ref="BI1093:BI1156" si="143">($BI$3*G1092)-F1092</f>
        <v>36191.632681106581</v>
      </c>
      <c r="BJ1093">
        <f t="shared" ref="BJ1093:BJ1156" si="144">($BJ$3*G1092)-F1092</f>
        <v>39318.902921736037</v>
      </c>
    </row>
    <row r="1094" spans="1:62" x14ac:dyDescent="0.25">
      <c r="A1094">
        <v>1091</v>
      </c>
      <c r="B1094" s="6">
        <v>28117.98346307566</v>
      </c>
      <c r="C1094" s="44">
        <v>28000.483401938287</v>
      </c>
      <c r="D1094">
        <v>7.4685655816426424</v>
      </c>
      <c r="E1094">
        <v>8.2570534348975162</v>
      </c>
      <c r="F1094" s="44">
        <v>-117.50006113737254</v>
      </c>
      <c r="G1094">
        <v>0.78848785325487381</v>
      </c>
      <c r="H1094" s="45">
        <f t="shared" si="138"/>
        <v>-149.0194942792497</v>
      </c>
      <c r="BD1094">
        <f t="shared" si="137"/>
        <v>-4937.4624408469435</v>
      </c>
      <c r="BE1094">
        <f t="shared" si="139"/>
        <v>-1941.513880181772</v>
      </c>
      <c r="BF1094">
        <f t="shared" si="140"/>
        <v>1054.4346804833986</v>
      </c>
      <c r="BG1094">
        <f t="shared" si="141"/>
        <v>4050.383241148571</v>
      </c>
      <c r="BH1094">
        <f t="shared" si="142"/>
        <v>7046.3318018137415</v>
      </c>
      <c r="BI1094">
        <f t="shared" si="143"/>
        <v>10042.280362478912</v>
      </c>
      <c r="BJ1094">
        <f t="shared" si="144"/>
        <v>13038.228923144085</v>
      </c>
    </row>
    <row r="1095" spans="1:62" x14ac:dyDescent="0.25">
      <c r="A1095">
        <v>1092</v>
      </c>
      <c r="B1095" s="6">
        <v>12235.783553123427</v>
      </c>
      <c r="C1095" s="44">
        <v>18720.239197382347</v>
      </c>
      <c r="D1095">
        <v>7.7067219233940554</v>
      </c>
      <c r="E1095">
        <v>8.1964497850830487</v>
      </c>
      <c r="F1095" s="44">
        <v>6484.4556442589201</v>
      </c>
      <c r="G1095">
        <v>0.48972786168899329</v>
      </c>
      <c r="H1095" s="45">
        <f t="shared" si="138"/>
        <v>13240.936755967012</v>
      </c>
      <c r="BD1095">
        <f t="shared" si="137"/>
        <v>4059.9393274117415</v>
      </c>
      <c r="BE1095">
        <f t="shared" si="139"/>
        <v>8002.3785936861104</v>
      </c>
      <c r="BF1095">
        <f t="shared" si="140"/>
        <v>11944.81785996048</v>
      </c>
      <c r="BG1095">
        <f t="shared" si="141"/>
        <v>15887.257126234848</v>
      </c>
      <c r="BH1095">
        <f t="shared" si="142"/>
        <v>19829.696392509217</v>
      </c>
      <c r="BI1095">
        <f t="shared" si="143"/>
        <v>23772.135658783587</v>
      </c>
      <c r="BJ1095">
        <f t="shared" si="144"/>
        <v>27714.574925057957</v>
      </c>
    </row>
    <row r="1096" spans="1:62" x14ac:dyDescent="0.25">
      <c r="A1096">
        <v>1093</v>
      </c>
      <c r="B1096" s="6">
        <v>10410.84181465612</v>
      </c>
      <c r="C1096" s="44">
        <v>20289.222361464439</v>
      </c>
      <c r="D1096">
        <v>8.185421578157003</v>
      </c>
      <c r="E1096">
        <v>8.4846643156636752</v>
      </c>
      <c r="F1096" s="44">
        <v>9878.3805468083192</v>
      </c>
      <c r="G1096">
        <v>0.29924273750667219</v>
      </c>
      <c r="H1096" s="45">
        <f t="shared" si="138"/>
        <v>33011.262459086618</v>
      </c>
      <c r="BD1096">
        <f t="shared" si="137"/>
        <v>-4035.8163358139536</v>
      </c>
      <c r="BE1096">
        <f t="shared" si="139"/>
        <v>-1587.1770273689872</v>
      </c>
      <c r="BF1096">
        <f t="shared" si="140"/>
        <v>861.46228107597926</v>
      </c>
      <c r="BG1096">
        <f t="shared" si="141"/>
        <v>3310.1015895209457</v>
      </c>
      <c r="BH1096">
        <f t="shared" si="142"/>
        <v>5758.7408979659122</v>
      </c>
      <c r="BI1096">
        <f t="shared" si="143"/>
        <v>8207.3802064108786</v>
      </c>
      <c r="BJ1096">
        <f t="shared" si="144"/>
        <v>10656.019514855845</v>
      </c>
    </row>
    <row r="1097" spans="1:62" x14ac:dyDescent="0.25">
      <c r="A1097">
        <v>1094</v>
      </c>
      <c r="B1097" s="6">
        <v>16504.653559297978</v>
      </c>
      <c r="C1097" s="44">
        <v>23747.688656847713</v>
      </c>
      <c r="D1097">
        <v>8.020100578689668</v>
      </c>
      <c r="E1097">
        <v>8.3338601767628759</v>
      </c>
      <c r="F1097" s="44">
        <v>7243.0350975497349</v>
      </c>
      <c r="G1097">
        <v>0.31375959807320797</v>
      </c>
      <c r="H1097" s="45">
        <f t="shared" si="138"/>
        <v>23084.664635055255</v>
      </c>
      <c r="BD1097">
        <f t="shared" si="137"/>
        <v>-8382.1668592749593</v>
      </c>
      <c r="BE1097">
        <f t="shared" si="139"/>
        <v>-6885.9531717415975</v>
      </c>
      <c r="BF1097">
        <f t="shared" si="140"/>
        <v>-5389.7394842082367</v>
      </c>
      <c r="BG1097">
        <f t="shared" si="141"/>
        <v>-3893.5257966748759</v>
      </c>
      <c r="BH1097">
        <f t="shared" si="142"/>
        <v>-2397.3121091415142</v>
      </c>
      <c r="BI1097">
        <f t="shared" si="143"/>
        <v>-901.09842160815424</v>
      </c>
      <c r="BJ1097">
        <f t="shared" si="144"/>
        <v>595.1152659252075</v>
      </c>
    </row>
    <row r="1098" spans="1:62" x14ac:dyDescent="0.25">
      <c r="A1098">
        <v>1095</v>
      </c>
      <c r="B1098" s="6">
        <v>16537.883482465084</v>
      </c>
      <c r="C1098" s="44">
        <v>17458.602079273282</v>
      </c>
      <c r="D1098">
        <v>7.9936558383879781</v>
      </c>
      <c r="E1098">
        <v>8.145852352091639</v>
      </c>
      <c r="F1098" s="44">
        <v>920.71859680819762</v>
      </c>
      <c r="G1098">
        <v>0.15219651370366094</v>
      </c>
      <c r="H1098" s="45">
        <f t="shared" si="138"/>
        <v>6049.5380242474675</v>
      </c>
      <c r="BD1098">
        <f t="shared" si="137"/>
        <v>-5674.2371071836951</v>
      </c>
      <c r="BE1098">
        <f t="shared" si="139"/>
        <v>-4105.4391168176553</v>
      </c>
      <c r="BF1098">
        <f t="shared" si="140"/>
        <v>-2536.6411264516155</v>
      </c>
      <c r="BG1098">
        <f t="shared" si="141"/>
        <v>-967.84313608557568</v>
      </c>
      <c r="BH1098">
        <f t="shared" si="142"/>
        <v>600.95485428046413</v>
      </c>
      <c r="BI1098">
        <f t="shared" si="143"/>
        <v>2169.7528446465039</v>
      </c>
      <c r="BJ1098">
        <f t="shared" si="144"/>
        <v>3738.5508350125438</v>
      </c>
    </row>
    <row r="1099" spans="1:62" x14ac:dyDescent="0.25">
      <c r="A1099">
        <v>1096</v>
      </c>
      <c r="B1099" s="6">
        <v>7059.3963587386588</v>
      </c>
      <c r="C1099" s="44">
        <v>18481.711613546679</v>
      </c>
      <c r="D1099">
        <v>6.5513906445449308</v>
      </c>
      <c r="E1099">
        <v>7.2032010722407271</v>
      </c>
      <c r="F1099" s="44">
        <v>11422.31525480802</v>
      </c>
      <c r="G1099">
        <v>0.65181042769579634</v>
      </c>
      <c r="H1099" s="45">
        <f t="shared" si="138"/>
        <v>17523.983614663619</v>
      </c>
      <c r="BD1099">
        <f t="shared" si="137"/>
        <v>-159.73602828989294</v>
      </c>
      <c r="BE1099">
        <f t="shared" si="139"/>
        <v>601.24654022841173</v>
      </c>
      <c r="BF1099">
        <f t="shared" si="140"/>
        <v>1362.2291087467165</v>
      </c>
      <c r="BG1099">
        <f t="shared" si="141"/>
        <v>2123.2116772650211</v>
      </c>
      <c r="BH1099">
        <f t="shared" si="142"/>
        <v>2884.1942457833261</v>
      </c>
      <c r="BI1099">
        <f t="shared" si="143"/>
        <v>3645.1768143016307</v>
      </c>
      <c r="BJ1099">
        <f t="shared" si="144"/>
        <v>4406.1593828199357</v>
      </c>
    </row>
    <row r="1100" spans="1:62" x14ac:dyDescent="0.25">
      <c r="A1100">
        <v>1097</v>
      </c>
      <c r="B1100" s="6">
        <v>10256.19437149389</v>
      </c>
      <c r="C1100" s="44">
        <v>21781.190497867687</v>
      </c>
      <c r="D1100">
        <v>7.4743567387502274</v>
      </c>
      <c r="E1100">
        <v>7.9103162115275225</v>
      </c>
      <c r="F1100" s="44">
        <v>11524.996126373797</v>
      </c>
      <c r="G1100">
        <v>0.43595947277729508</v>
      </c>
      <c r="H1100" s="45">
        <f t="shared" si="138"/>
        <v>26435.934636202321</v>
      </c>
      <c r="BD1100">
        <f t="shared" si="137"/>
        <v>-8163.263116329038</v>
      </c>
      <c r="BE1100">
        <f t="shared" si="139"/>
        <v>-4904.2109778500562</v>
      </c>
      <c r="BF1100">
        <f t="shared" si="140"/>
        <v>-1645.1588393710754</v>
      </c>
      <c r="BG1100">
        <f t="shared" si="141"/>
        <v>1613.8932991079073</v>
      </c>
      <c r="BH1100">
        <f t="shared" si="142"/>
        <v>4872.9454375868881</v>
      </c>
      <c r="BI1100">
        <f t="shared" si="143"/>
        <v>8131.997576065869</v>
      </c>
      <c r="BJ1100">
        <f t="shared" si="144"/>
        <v>11391.049714544852</v>
      </c>
    </row>
    <row r="1101" spans="1:62" x14ac:dyDescent="0.25">
      <c r="A1101">
        <v>1098</v>
      </c>
      <c r="B1101" s="6">
        <v>17844.298048697892</v>
      </c>
      <c r="C1101" s="44">
        <v>27918.136525027381</v>
      </c>
      <c r="D1101">
        <v>7.5988669438398286</v>
      </c>
      <c r="E1101">
        <v>7.7356409028545876</v>
      </c>
      <c r="F1101" s="44">
        <v>10073.838476329489</v>
      </c>
      <c r="G1101">
        <v>0.13677395901475897</v>
      </c>
      <c r="H1101" s="45">
        <f t="shared" si="138"/>
        <v>73653.19062850585</v>
      </c>
      <c r="BD1101">
        <f t="shared" si="137"/>
        <v>-9345.1987624873218</v>
      </c>
      <c r="BE1101">
        <f t="shared" si="139"/>
        <v>-7165.4013986008458</v>
      </c>
      <c r="BF1101">
        <f t="shared" si="140"/>
        <v>-4985.6040347143708</v>
      </c>
      <c r="BG1101">
        <f t="shared" si="141"/>
        <v>-2805.8066708278948</v>
      </c>
      <c r="BH1101">
        <f t="shared" si="142"/>
        <v>-626.00930694141971</v>
      </c>
      <c r="BI1101">
        <f t="shared" si="143"/>
        <v>1553.7880569450554</v>
      </c>
      <c r="BJ1101">
        <f t="shared" si="144"/>
        <v>3733.5854208315304</v>
      </c>
    </row>
    <row r="1102" spans="1:62" x14ac:dyDescent="0.25">
      <c r="A1102">
        <v>1099</v>
      </c>
      <c r="B1102" s="6">
        <v>12690.392945291836</v>
      </c>
      <c r="C1102" s="44">
        <v>18231.974254269779</v>
      </c>
      <c r="D1102">
        <v>6.9248752214751876</v>
      </c>
      <c r="E1102">
        <v>7.6486295399466551</v>
      </c>
      <c r="F1102" s="44">
        <v>5541.5813089779422</v>
      </c>
      <c r="G1102">
        <v>0.72375431847146743</v>
      </c>
      <c r="H1102" s="45">
        <f t="shared" si="138"/>
        <v>7656.7160534274699</v>
      </c>
      <c r="BD1102">
        <f t="shared" si="137"/>
        <v>-9389.9686812556938</v>
      </c>
      <c r="BE1102">
        <f t="shared" si="139"/>
        <v>-8706.0988861818987</v>
      </c>
      <c r="BF1102">
        <f t="shared" si="140"/>
        <v>-8022.2290911081045</v>
      </c>
      <c r="BG1102">
        <f t="shared" si="141"/>
        <v>-7338.3592960343094</v>
      </c>
      <c r="BH1102">
        <f t="shared" si="142"/>
        <v>-6654.4895009605152</v>
      </c>
      <c r="BI1102">
        <f t="shared" si="143"/>
        <v>-5970.6197058867201</v>
      </c>
      <c r="BJ1102">
        <f t="shared" si="144"/>
        <v>-5286.749910812925</v>
      </c>
    </row>
    <row r="1103" spans="1:62" x14ac:dyDescent="0.25">
      <c r="A1103">
        <v>1100</v>
      </c>
      <c r="B1103" s="6">
        <v>18177.97811818021</v>
      </c>
      <c r="C1103" s="44">
        <v>23020.65681846963</v>
      </c>
      <c r="D1103">
        <v>6.8197469719462607</v>
      </c>
      <c r="E1103">
        <v>7.2178806552621397</v>
      </c>
      <c r="F1103" s="44">
        <v>4842.6787002894198</v>
      </c>
      <c r="G1103">
        <v>0.39813368331587906</v>
      </c>
      <c r="H1103" s="45">
        <f t="shared" si="138"/>
        <v>12163.448869628148</v>
      </c>
      <c r="BD1103">
        <f t="shared" si="137"/>
        <v>-1922.8097166206048</v>
      </c>
      <c r="BE1103">
        <f t="shared" si="139"/>
        <v>1695.9618757367325</v>
      </c>
      <c r="BF1103">
        <f t="shared" si="140"/>
        <v>5314.7334680940694</v>
      </c>
      <c r="BG1103">
        <f t="shared" si="141"/>
        <v>8933.5050604514072</v>
      </c>
      <c r="BH1103">
        <f t="shared" si="142"/>
        <v>12552.276652808743</v>
      </c>
      <c r="BI1103">
        <f t="shared" si="143"/>
        <v>16171.048245166081</v>
      </c>
      <c r="BJ1103">
        <f t="shared" si="144"/>
        <v>19789.819837523421</v>
      </c>
    </row>
    <row r="1104" spans="1:62" x14ac:dyDescent="0.25">
      <c r="A1104">
        <v>1101</v>
      </c>
      <c r="B1104" s="6">
        <v>10289.130217084174</v>
      </c>
      <c r="C1104" s="44">
        <v>24850.155621389215</v>
      </c>
      <c r="D1104">
        <v>7.0737860205223306</v>
      </c>
      <c r="E1104">
        <v>7.4494996163415514</v>
      </c>
      <c r="F1104" s="44">
        <v>14561.025404305041</v>
      </c>
      <c r="G1104">
        <v>0.37571359581922081</v>
      </c>
      <c r="H1104" s="45">
        <f t="shared" si="138"/>
        <v>38755.652088010291</v>
      </c>
      <c r="BD1104">
        <f t="shared" si="137"/>
        <v>-2852.0102837100244</v>
      </c>
      <c r="BE1104">
        <f t="shared" si="139"/>
        <v>-861.341867130629</v>
      </c>
      <c r="BF1104">
        <f t="shared" si="140"/>
        <v>1129.3265494487659</v>
      </c>
      <c r="BG1104">
        <f t="shared" si="141"/>
        <v>3119.9949660281618</v>
      </c>
      <c r="BH1104">
        <f t="shared" si="142"/>
        <v>5110.6633826075558</v>
      </c>
      <c r="BI1104">
        <f t="shared" si="143"/>
        <v>7101.3317991869517</v>
      </c>
      <c r="BJ1104">
        <f t="shared" si="144"/>
        <v>9092.0002157663475</v>
      </c>
    </row>
    <row r="1105" spans="1:62" x14ac:dyDescent="0.25">
      <c r="A1105">
        <v>1102</v>
      </c>
      <c r="B1105" s="6">
        <v>8297.1067644406248</v>
      </c>
      <c r="C1105" s="44">
        <v>15161.228299054428</v>
      </c>
      <c r="D1105">
        <v>8.3555239436309492</v>
      </c>
      <c r="E1105">
        <v>8.8478117025340772</v>
      </c>
      <c r="F1105" s="44">
        <v>6864.1215346138033</v>
      </c>
      <c r="G1105">
        <v>0.49228775890312804</v>
      </c>
      <c r="H1105" s="45">
        <f t="shared" si="138"/>
        <v>13943.311428071725</v>
      </c>
      <c r="BD1105">
        <f t="shared" si="137"/>
        <v>-12682.457425208937</v>
      </c>
      <c r="BE1105">
        <f t="shared" si="139"/>
        <v>-10803.889446112833</v>
      </c>
      <c r="BF1105">
        <f t="shared" si="140"/>
        <v>-8925.321467016729</v>
      </c>
      <c r="BG1105">
        <f t="shared" si="141"/>
        <v>-7046.753487920625</v>
      </c>
      <c r="BH1105">
        <f t="shared" si="142"/>
        <v>-5168.1855088245211</v>
      </c>
      <c r="BI1105">
        <f t="shared" si="143"/>
        <v>-3289.6175297284171</v>
      </c>
      <c r="BJ1105">
        <f t="shared" si="144"/>
        <v>-1411.0495506323132</v>
      </c>
    </row>
    <row r="1106" spans="1:62" x14ac:dyDescent="0.25">
      <c r="A1106">
        <v>1103</v>
      </c>
      <c r="B1106" s="6">
        <v>11122.199518656082</v>
      </c>
      <c r="C1106" s="44">
        <v>18715.543903355654</v>
      </c>
      <c r="D1106">
        <v>7.7132803179541591</v>
      </c>
      <c r="E1106">
        <v>8.5954036892126915</v>
      </c>
      <c r="F1106" s="44">
        <v>7593.3443846995724</v>
      </c>
      <c r="G1106">
        <v>0.88212337125853235</v>
      </c>
      <c r="H1106" s="45">
        <f t="shared" si="138"/>
        <v>8608.0299333483126</v>
      </c>
      <c r="BD1106">
        <f t="shared" si="137"/>
        <v>-4402.6827400981638</v>
      </c>
      <c r="BE1106">
        <f t="shared" si="139"/>
        <v>-1941.2439455825233</v>
      </c>
      <c r="BF1106">
        <f t="shared" si="140"/>
        <v>520.1948489331171</v>
      </c>
      <c r="BG1106">
        <f t="shared" si="141"/>
        <v>2981.6336434487566</v>
      </c>
      <c r="BH1106">
        <f t="shared" si="142"/>
        <v>5443.072437964398</v>
      </c>
      <c r="BI1106">
        <f t="shared" si="143"/>
        <v>7904.5112324800375</v>
      </c>
      <c r="BJ1106">
        <f t="shared" si="144"/>
        <v>10365.950026995679</v>
      </c>
    </row>
    <row r="1107" spans="1:62" x14ac:dyDescent="0.25">
      <c r="A1107">
        <v>1104</v>
      </c>
      <c r="B1107" s="6">
        <v>10464.313914072325</v>
      </c>
      <c r="C1107" s="44">
        <v>21300.467924764784</v>
      </c>
      <c r="D1107">
        <v>8.3483332028486643</v>
      </c>
      <c r="E1107">
        <v>8.8082389914135781</v>
      </c>
      <c r="F1107" s="44">
        <v>10836.154010692459</v>
      </c>
      <c r="G1107">
        <v>0.45990578856491382</v>
      </c>
      <c r="H1107" s="45">
        <f t="shared" si="138"/>
        <v>23561.682153437345</v>
      </c>
      <c r="BD1107">
        <f t="shared" si="137"/>
        <v>-3182.727528406911</v>
      </c>
      <c r="BE1107">
        <f t="shared" si="139"/>
        <v>1227.8893278857504</v>
      </c>
      <c r="BF1107">
        <f t="shared" si="140"/>
        <v>5638.5061841784136</v>
      </c>
      <c r="BG1107">
        <f t="shared" si="141"/>
        <v>10049.123040471073</v>
      </c>
      <c r="BH1107">
        <f t="shared" si="142"/>
        <v>14459.739896763735</v>
      </c>
      <c r="BI1107">
        <f t="shared" si="143"/>
        <v>18870.3567530564</v>
      </c>
      <c r="BJ1107">
        <f t="shared" si="144"/>
        <v>23280.973609349061</v>
      </c>
    </row>
    <row r="1108" spans="1:62" x14ac:dyDescent="0.25">
      <c r="A1108">
        <v>1105</v>
      </c>
      <c r="B1108" s="6">
        <v>27412.096051851619</v>
      </c>
      <c r="C1108" s="44">
        <v>21709.298682493743</v>
      </c>
      <c r="D1108">
        <v>7.76462173762879</v>
      </c>
      <c r="E1108">
        <v>8.1468421581809114</v>
      </c>
      <c r="F1108" s="44">
        <v>-5702.7973693578751</v>
      </c>
      <c r="G1108">
        <v>0.38222042055212135</v>
      </c>
      <c r="H1108" s="45">
        <f t="shared" si="138"/>
        <v>-14920.179725405893</v>
      </c>
      <c r="BD1108">
        <f t="shared" si="137"/>
        <v>-8536.6250678678898</v>
      </c>
      <c r="BE1108">
        <f t="shared" si="139"/>
        <v>-6237.0961250433202</v>
      </c>
      <c r="BF1108">
        <f t="shared" si="140"/>
        <v>-3937.5671822187514</v>
      </c>
      <c r="BG1108">
        <f t="shared" si="141"/>
        <v>-1638.0382393941818</v>
      </c>
      <c r="BH1108">
        <f t="shared" si="142"/>
        <v>661.49070343038693</v>
      </c>
      <c r="BI1108">
        <f t="shared" si="143"/>
        <v>2961.0196462549557</v>
      </c>
      <c r="BJ1108">
        <f t="shared" si="144"/>
        <v>5260.5485890795244</v>
      </c>
    </row>
    <row r="1109" spans="1:62" x14ac:dyDescent="0.25">
      <c r="A1109">
        <v>1106</v>
      </c>
      <c r="B1109" s="6">
        <v>20553.083062281596</v>
      </c>
      <c r="C1109" s="44">
        <v>33028.486277443029</v>
      </c>
      <c r="D1109">
        <v>6.0528181330042488</v>
      </c>
      <c r="E1109">
        <v>6.1076815930947159</v>
      </c>
      <c r="F1109" s="44">
        <v>12475.403215161434</v>
      </c>
      <c r="G1109">
        <v>5.4863460090467164E-2</v>
      </c>
      <c r="H1109" s="45">
        <f t="shared" si="138"/>
        <v>227390.01868620943</v>
      </c>
      <c r="BD1109">
        <f t="shared" si="137"/>
        <v>7613.8994721184818</v>
      </c>
      <c r="BE1109">
        <f t="shared" si="139"/>
        <v>9525.0015748790884</v>
      </c>
      <c r="BF1109">
        <f t="shared" si="140"/>
        <v>11436.103677639696</v>
      </c>
      <c r="BG1109">
        <f t="shared" si="141"/>
        <v>13347.205780400302</v>
      </c>
      <c r="BH1109">
        <f t="shared" si="142"/>
        <v>15258.307883160909</v>
      </c>
      <c r="BI1109">
        <f t="shared" si="143"/>
        <v>17169.409985921517</v>
      </c>
      <c r="BJ1109">
        <f t="shared" si="144"/>
        <v>19080.512088682124</v>
      </c>
    </row>
    <row r="1110" spans="1:62" x14ac:dyDescent="0.25">
      <c r="A1110">
        <v>1107</v>
      </c>
      <c r="B1110" s="6">
        <v>7336.5561364183395</v>
      </c>
      <c r="C1110" s="44">
        <v>16737.59308715304</v>
      </c>
      <c r="D1110">
        <v>7.0358223750118372</v>
      </c>
      <c r="E1110">
        <v>7.2400218541836576</v>
      </c>
      <c r="F1110" s="44">
        <v>9401.0369507347004</v>
      </c>
      <c r="G1110">
        <v>0.20419947917182046</v>
      </c>
      <c r="H1110" s="45">
        <f t="shared" si="138"/>
        <v>46038.496223706548</v>
      </c>
      <c r="BD1110">
        <f t="shared" si="137"/>
        <v>-12201.085914709098</v>
      </c>
      <c r="BE1110">
        <f t="shared" si="139"/>
        <v>-11926.768614256762</v>
      </c>
      <c r="BF1110">
        <f t="shared" si="140"/>
        <v>-11652.451313804426</v>
      </c>
      <c r="BG1110">
        <f t="shared" si="141"/>
        <v>-11378.13401335209</v>
      </c>
      <c r="BH1110">
        <f t="shared" si="142"/>
        <v>-11103.816712899756</v>
      </c>
      <c r="BI1110">
        <f t="shared" si="143"/>
        <v>-10829.499412447418</v>
      </c>
      <c r="BJ1110">
        <f t="shared" si="144"/>
        <v>-10555.182111995084</v>
      </c>
    </row>
    <row r="1111" spans="1:62" x14ac:dyDescent="0.25">
      <c r="A1111">
        <v>1108</v>
      </c>
      <c r="B1111" s="6">
        <v>8733.3706114532579</v>
      </c>
      <c r="C1111" s="44">
        <v>17334.753773766839</v>
      </c>
      <c r="D1111">
        <v>6.9268512692678605</v>
      </c>
      <c r="E1111">
        <v>7.6968930673247478</v>
      </c>
      <c r="F1111" s="44">
        <v>8601.3831623135811</v>
      </c>
      <c r="G1111">
        <v>0.77004179805688722</v>
      </c>
      <c r="H1111" s="45">
        <f t="shared" si="138"/>
        <v>11170.021139135813</v>
      </c>
      <c r="BD1111">
        <f t="shared" si="137"/>
        <v>-8380.0395548755987</v>
      </c>
      <c r="BE1111">
        <f t="shared" si="139"/>
        <v>-7359.042159016496</v>
      </c>
      <c r="BF1111">
        <f t="shared" si="140"/>
        <v>-6338.0447631573934</v>
      </c>
      <c r="BG1111">
        <f t="shared" si="141"/>
        <v>-5317.0473672982916</v>
      </c>
      <c r="BH1111">
        <f t="shared" si="142"/>
        <v>-4296.049971439189</v>
      </c>
      <c r="BI1111">
        <f t="shared" si="143"/>
        <v>-3275.0525755800863</v>
      </c>
      <c r="BJ1111">
        <f t="shared" si="144"/>
        <v>-2254.0551797209846</v>
      </c>
    </row>
    <row r="1112" spans="1:62" x14ac:dyDescent="0.25">
      <c r="A1112">
        <v>1109</v>
      </c>
      <c r="B1112" s="6">
        <v>8263.2902735137013</v>
      </c>
      <c r="C1112" s="44">
        <v>14697.998293523538</v>
      </c>
      <c r="D1112">
        <v>7.1840361388912166</v>
      </c>
      <c r="E1112">
        <v>7.6384639850090785</v>
      </c>
      <c r="F1112" s="44">
        <v>6434.7080200098371</v>
      </c>
      <c r="G1112">
        <v>0.45442784611786191</v>
      </c>
      <c r="H1112" s="45">
        <f t="shared" si="138"/>
        <v>14160.021387291725</v>
      </c>
      <c r="BD1112">
        <f t="shared" si="137"/>
        <v>-4751.1741720291448</v>
      </c>
      <c r="BE1112">
        <f t="shared" si="139"/>
        <v>-900.9651817447093</v>
      </c>
      <c r="BF1112">
        <f t="shared" si="140"/>
        <v>2949.243808539728</v>
      </c>
      <c r="BG1112">
        <f t="shared" si="141"/>
        <v>6799.4527988241625</v>
      </c>
      <c r="BH1112">
        <f t="shared" si="142"/>
        <v>10649.661789108599</v>
      </c>
      <c r="BI1112">
        <f t="shared" si="143"/>
        <v>14499.870779393037</v>
      </c>
      <c r="BJ1112">
        <f t="shared" si="144"/>
        <v>18350.079769677472</v>
      </c>
    </row>
    <row r="1113" spans="1:62" x14ac:dyDescent="0.25">
      <c r="A1113">
        <v>1110</v>
      </c>
      <c r="B1113" s="6">
        <v>17415.373941305865</v>
      </c>
      <c r="C1113" s="44">
        <v>16600.255810997296</v>
      </c>
      <c r="D1113">
        <v>7.0320195557812077</v>
      </c>
      <c r="E1113">
        <v>7.134294404851544</v>
      </c>
      <c r="F1113" s="44">
        <v>-815.11813030856865</v>
      </c>
      <c r="G1113">
        <v>0.10227484907033624</v>
      </c>
      <c r="H1113" s="45">
        <f t="shared" si="138"/>
        <v>-7969.8785939835252</v>
      </c>
      <c r="BD1113">
        <f t="shared" si="137"/>
        <v>-4162.5687894205275</v>
      </c>
      <c r="BE1113">
        <f t="shared" si="139"/>
        <v>-1890.4295588312179</v>
      </c>
      <c r="BF1113">
        <f t="shared" si="140"/>
        <v>381.70967175809164</v>
      </c>
      <c r="BG1113">
        <f t="shared" si="141"/>
        <v>2653.8489023474012</v>
      </c>
      <c r="BH1113">
        <f t="shared" si="142"/>
        <v>4925.9881329367108</v>
      </c>
      <c r="BI1113">
        <f t="shared" si="143"/>
        <v>7198.1273635260204</v>
      </c>
      <c r="BJ1113">
        <f t="shared" si="144"/>
        <v>9470.26659411533</v>
      </c>
    </row>
    <row r="1114" spans="1:62" x14ac:dyDescent="0.25">
      <c r="A1114">
        <v>1111</v>
      </c>
      <c r="B1114" s="6">
        <v>9403.1697618402777</v>
      </c>
      <c r="C1114" s="44">
        <v>12578.910416916073</v>
      </c>
      <c r="D1114">
        <v>6.2386261387557731</v>
      </c>
      <c r="E1114">
        <v>6.8209784466648626</v>
      </c>
      <c r="F1114" s="44">
        <v>3175.7406550757951</v>
      </c>
      <c r="G1114">
        <v>0.58235230790908954</v>
      </c>
      <c r="H1114" s="45">
        <f t="shared" si="138"/>
        <v>5453.2979640419953</v>
      </c>
      <c r="BD1114">
        <f t="shared" ref="BD1114:BD1177" si="145">($BD$3*G1113)-F1113</f>
        <v>1326.4923756602498</v>
      </c>
      <c r="BE1114">
        <f t="shared" si="139"/>
        <v>1837.8666210119309</v>
      </c>
      <c r="BF1114">
        <f t="shared" si="140"/>
        <v>2349.2408663636124</v>
      </c>
      <c r="BG1114">
        <f t="shared" si="141"/>
        <v>2860.6151117152931</v>
      </c>
      <c r="BH1114">
        <f t="shared" si="142"/>
        <v>3371.9893570669747</v>
      </c>
      <c r="BI1114">
        <f t="shared" si="143"/>
        <v>3883.3636024186558</v>
      </c>
      <c r="BJ1114">
        <f t="shared" si="144"/>
        <v>4394.7378477703369</v>
      </c>
    </row>
    <row r="1115" spans="1:62" x14ac:dyDescent="0.25">
      <c r="A1115">
        <v>1112</v>
      </c>
      <c r="B1115" s="6">
        <v>19478.684693950159</v>
      </c>
      <c r="C1115" s="44">
        <v>23979.03953444073</v>
      </c>
      <c r="D1115">
        <v>7.8331222622197112</v>
      </c>
      <c r="E1115">
        <v>8.195199933052514</v>
      </c>
      <c r="F1115" s="44">
        <v>4500.3548404905705</v>
      </c>
      <c r="G1115">
        <v>0.36207767083280284</v>
      </c>
      <c r="H1115" s="45">
        <f t="shared" si="138"/>
        <v>12429.252624552775</v>
      </c>
      <c r="BD1115">
        <f t="shared" si="145"/>
        <v>-263.97911553034737</v>
      </c>
      <c r="BE1115">
        <f t="shared" si="139"/>
        <v>2647.7824240151003</v>
      </c>
      <c r="BF1115">
        <f t="shared" si="140"/>
        <v>5559.5439635605471</v>
      </c>
      <c r="BG1115">
        <f t="shared" si="141"/>
        <v>8471.3055031059957</v>
      </c>
      <c r="BH1115">
        <f t="shared" si="142"/>
        <v>11383.067042651443</v>
      </c>
      <c r="BI1115">
        <f t="shared" si="143"/>
        <v>14294.828582196889</v>
      </c>
      <c r="BJ1115">
        <f t="shared" si="144"/>
        <v>17206.590121742338</v>
      </c>
    </row>
    <row r="1116" spans="1:62" x14ac:dyDescent="0.25">
      <c r="A1116">
        <v>1113</v>
      </c>
      <c r="B1116" s="6">
        <v>14773.484887928669</v>
      </c>
      <c r="C1116" s="44">
        <v>19545.688483724465</v>
      </c>
      <c r="D1116">
        <v>8.1021685784247008</v>
      </c>
      <c r="E1116">
        <v>8.339312255317223</v>
      </c>
      <c r="F1116" s="44">
        <v>4772.203595795796</v>
      </c>
      <c r="G1116">
        <v>0.23714367689252214</v>
      </c>
      <c r="H1116" s="45">
        <f t="shared" si="138"/>
        <v>20123.680539703557</v>
      </c>
      <c r="BD1116">
        <f t="shared" si="145"/>
        <v>-2689.9664863265562</v>
      </c>
      <c r="BE1116">
        <f t="shared" si="139"/>
        <v>-879.57813216254226</v>
      </c>
      <c r="BF1116">
        <f t="shared" si="140"/>
        <v>930.81022200147254</v>
      </c>
      <c r="BG1116">
        <f t="shared" si="141"/>
        <v>2741.198576165486</v>
      </c>
      <c r="BH1116">
        <f t="shared" si="142"/>
        <v>4551.5869303295003</v>
      </c>
      <c r="BI1116">
        <f t="shared" si="143"/>
        <v>6361.9752844935156</v>
      </c>
      <c r="BJ1116">
        <f t="shared" si="144"/>
        <v>8172.363638657529</v>
      </c>
    </row>
    <row r="1117" spans="1:62" x14ac:dyDescent="0.25">
      <c r="A1117">
        <v>1114</v>
      </c>
      <c r="B1117" s="6">
        <v>31096.457689778395</v>
      </c>
      <c r="C1117" s="44">
        <v>20656.491099464587</v>
      </c>
      <c r="D1117">
        <v>8.3769594318172658</v>
      </c>
      <c r="E1117">
        <v>9.0360334897382728</v>
      </c>
      <c r="F1117" s="44">
        <v>-10439.966590313808</v>
      </c>
      <c r="G1117">
        <v>0.65907405792100704</v>
      </c>
      <c r="H1117" s="45">
        <f t="shared" si="138"/>
        <v>-15840.354304409726</v>
      </c>
      <c r="BD1117">
        <f t="shared" si="145"/>
        <v>-3586.4852113331854</v>
      </c>
      <c r="BE1117">
        <f t="shared" si="139"/>
        <v>-2400.7668268705747</v>
      </c>
      <c r="BF1117">
        <f t="shared" si="140"/>
        <v>-1215.0484424079641</v>
      </c>
      <c r="BG1117">
        <f t="shared" si="141"/>
        <v>-29.330057945353474</v>
      </c>
      <c r="BH1117">
        <f t="shared" si="142"/>
        <v>1156.3883265172572</v>
      </c>
      <c r="BI1117">
        <f t="shared" si="143"/>
        <v>2342.1067109798678</v>
      </c>
      <c r="BJ1117">
        <f t="shared" si="144"/>
        <v>3527.8250954424784</v>
      </c>
    </row>
    <row r="1118" spans="1:62" x14ac:dyDescent="0.25">
      <c r="A1118">
        <v>1115</v>
      </c>
      <c r="B1118" s="6">
        <v>9847.3773437691179</v>
      </c>
      <c r="C1118" s="44">
        <v>19486.916602923535</v>
      </c>
      <c r="D1118">
        <v>6.2850139636362536</v>
      </c>
      <c r="E1118">
        <v>6.7680867004911409</v>
      </c>
      <c r="F1118" s="44">
        <v>9639.5392591544169</v>
      </c>
      <c r="G1118">
        <v>0.48307273685488727</v>
      </c>
      <c r="H1118" s="45">
        <f t="shared" si="138"/>
        <v>19954.633171629572</v>
      </c>
      <c r="BD1118">
        <f t="shared" si="145"/>
        <v>13735.336879918843</v>
      </c>
      <c r="BE1118">
        <f t="shared" si="139"/>
        <v>17030.707169523877</v>
      </c>
      <c r="BF1118">
        <f t="shared" si="140"/>
        <v>20326.077459128916</v>
      </c>
      <c r="BG1118">
        <f t="shared" si="141"/>
        <v>23621.44774873395</v>
      </c>
      <c r="BH1118">
        <f t="shared" si="142"/>
        <v>26916.818038338984</v>
      </c>
      <c r="BI1118">
        <f t="shared" si="143"/>
        <v>30212.188327944019</v>
      </c>
      <c r="BJ1118">
        <f t="shared" si="144"/>
        <v>33507.558617549053</v>
      </c>
    </row>
    <row r="1119" spans="1:62" x14ac:dyDescent="0.25">
      <c r="A1119">
        <v>1116</v>
      </c>
      <c r="B1119" s="6">
        <v>22553.000293192541</v>
      </c>
      <c r="C1119" s="44">
        <v>30126.855867689999</v>
      </c>
      <c r="D1119">
        <v>7.6236110218457664</v>
      </c>
      <c r="E1119">
        <v>8.6292887966343024</v>
      </c>
      <c r="F1119" s="44">
        <v>7573.8555744974583</v>
      </c>
      <c r="G1119">
        <v>1.0056777747885359</v>
      </c>
      <c r="H1119" s="45">
        <f t="shared" si="138"/>
        <v>7531.0957091499949</v>
      </c>
      <c r="BD1119">
        <f t="shared" si="145"/>
        <v>-7224.1755748799806</v>
      </c>
      <c r="BE1119">
        <f t="shared" si="139"/>
        <v>-4808.8118906055442</v>
      </c>
      <c r="BF1119">
        <f t="shared" si="140"/>
        <v>-2393.4482063311079</v>
      </c>
      <c r="BG1119">
        <f t="shared" si="141"/>
        <v>21.915477943328369</v>
      </c>
      <c r="BH1119">
        <f t="shared" si="142"/>
        <v>2437.2791622177647</v>
      </c>
      <c r="BI1119">
        <f t="shared" si="143"/>
        <v>4852.642846492201</v>
      </c>
      <c r="BJ1119">
        <f t="shared" si="144"/>
        <v>7268.0065307666391</v>
      </c>
    </row>
    <row r="1120" spans="1:62" x14ac:dyDescent="0.25">
      <c r="A1120">
        <v>1117</v>
      </c>
      <c r="B1120" s="6">
        <v>18111.390215272797</v>
      </c>
      <c r="C1120" s="44">
        <v>19928.116875040567</v>
      </c>
      <c r="D1120">
        <v>7.7531932334948266</v>
      </c>
      <c r="E1120">
        <v>7.9861788666321338</v>
      </c>
      <c r="F1120" s="44">
        <v>1816.7266597677699</v>
      </c>
      <c r="G1120">
        <v>0.23298563313730725</v>
      </c>
      <c r="H1120" s="45">
        <f t="shared" si="138"/>
        <v>7797.5909299828118</v>
      </c>
      <c r="BD1120">
        <f t="shared" si="145"/>
        <v>-2545.466700554779</v>
      </c>
      <c r="BE1120">
        <f t="shared" si="139"/>
        <v>2482.9221733879003</v>
      </c>
      <c r="BF1120">
        <f t="shared" si="140"/>
        <v>7511.3110473305805</v>
      </c>
      <c r="BG1120">
        <f t="shared" si="141"/>
        <v>12539.699921273259</v>
      </c>
      <c r="BH1120">
        <f t="shared" si="142"/>
        <v>17568.088795215939</v>
      </c>
      <c r="BI1120">
        <f t="shared" si="143"/>
        <v>22596.477669158619</v>
      </c>
      <c r="BJ1120">
        <f t="shared" si="144"/>
        <v>27624.8665431013</v>
      </c>
    </row>
    <row r="1121" spans="1:62" x14ac:dyDescent="0.25">
      <c r="A1121">
        <v>1118</v>
      </c>
      <c r="B1121" s="6">
        <v>7766.5760470504565</v>
      </c>
      <c r="C1121" s="44">
        <v>19801.851887867288</v>
      </c>
      <c r="D1121">
        <v>7.0632205718269772</v>
      </c>
      <c r="E1121">
        <v>7.7917288577206945</v>
      </c>
      <c r="F1121" s="44">
        <v>12035.27584081683</v>
      </c>
      <c r="G1121">
        <v>0.7285082858937173</v>
      </c>
      <c r="H1121" s="45">
        <f t="shared" si="138"/>
        <v>16520.437823232482</v>
      </c>
      <c r="BD1121">
        <f t="shared" si="145"/>
        <v>-651.79849408123368</v>
      </c>
      <c r="BE1121">
        <f t="shared" si="139"/>
        <v>513.12967160530252</v>
      </c>
      <c r="BF1121">
        <f t="shared" si="140"/>
        <v>1678.057837291839</v>
      </c>
      <c r="BG1121">
        <f t="shared" si="141"/>
        <v>2842.9860029783749</v>
      </c>
      <c r="BH1121">
        <f t="shared" si="142"/>
        <v>4007.9141686649109</v>
      </c>
      <c r="BI1121">
        <f t="shared" si="143"/>
        <v>5172.8423343514478</v>
      </c>
      <c r="BJ1121">
        <f t="shared" si="144"/>
        <v>6337.7705000379838</v>
      </c>
    </row>
    <row r="1122" spans="1:62" x14ac:dyDescent="0.25">
      <c r="A1122">
        <v>1119</v>
      </c>
      <c r="B1122" s="6">
        <v>16024.49630248894</v>
      </c>
      <c r="C1122" s="44">
        <v>22978.63713543574</v>
      </c>
      <c r="D1122">
        <v>6.9758616182459692</v>
      </c>
      <c r="E1122">
        <v>7.0155471866296795</v>
      </c>
      <c r="F1122" s="44">
        <v>6954.1408329467995</v>
      </c>
      <c r="G1122">
        <v>3.968556838371029E-2</v>
      </c>
      <c r="H1122" s="45">
        <f t="shared" si="138"/>
        <v>175230.97478934587</v>
      </c>
      <c r="BD1122">
        <f t="shared" si="145"/>
        <v>-8392.7344113482432</v>
      </c>
      <c r="BE1122">
        <f t="shared" si="139"/>
        <v>-4750.1929818796571</v>
      </c>
      <c r="BF1122">
        <f t="shared" si="140"/>
        <v>-1107.651552411071</v>
      </c>
      <c r="BG1122">
        <f t="shared" si="141"/>
        <v>2534.8898770575161</v>
      </c>
      <c r="BH1122">
        <f t="shared" si="142"/>
        <v>6177.4313065261013</v>
      </c>
      <c r="BI1122">
        <f t="shared" si="143"/>
        <v>9819.9727359946883</v>
      </c>
      <c r="BJ1122">
        <f t="shared" si="144"/>
        <v>13462.514165463275</v>
      </c>
    </row>
    <row r="1123" spans="1:62" x14ac:dyDescent="0.25">
      <c r="A1123">
        <v>1120</v>
      </c>
      <c r="B1123" s="6">
        <v>11224.121500700863</v>
      </c>
      <c r="C1123" s="44">
        <v>28112.980189403239</v>
      </c>
      <c r="D1123">
        <v>6.7826788650606407</v>
      </c>
      <c r="E1123">
        <v>7.1260088345274681</v>
      </c>
      <c r="F1123" s="44">
        <v>16888.858688702378</v>
      </c>
      <c r="G1123">
        <v>0.34332996946682748</v>
      </c>
      <c r="H1123" s="45">
        <f t="shared" si="138"/>
        <v>49191.33251003355</v>
      </c>
      <c r="BD1123">
        <f t="shared" si="145"/>
        <v>-6755.7129910282483</v>
      </c>
      <c r="BE1123">
        <f t="shared" si="139"/>
        <v>-6557.2851491096962</v>
      </c>
      <c r="BF1123">
        <f t="shared" si="140"/>
        <v>-6358.8573071911451</v>
      </c>
      <c r="BG1123">
        <f t="shared" si="141"/>
        <v>-6160.4294652725939</v>
      </c>
      <c r="BH1123">
        <f t="shared" si="142"/>
        <v>-5962.0016233540427</v>
      </c>
      <c r="BI1123">
        <f t="shared" si="143"/>
        <v>-5763.5737814354907</v>
      </c>
      <c r="BJ1123">
        <f t="shared" si="144"/>
        <v>-5565.1459395169395</v>
      </c>
    </row>
    <row r="1124" spans="1:62" x14ac:dyDescent="0.25">
      <c r="A1124">
        <v>1121</v>
      </c>
      <c r="B1124" s="6">
        <v>10301.103750346887</v>
      </c>
      <c r="C1124" s="44">
        <v>21787.988844089825</v>
      </c>
      <c r="D1124">
        <v>7.1271276695624701</v>
      </c>
      <c r="E1124">
        <v>7.4649955944895883</v>
      </c>
      <c r="F1124" s="44">
        <v>11486.885093742938</v>
      </c>
      <c r="G1124">
        <v>0.33786792492711815</v>
      </c>
      <c r="H1124" s="45">
        <f t="shared" si="138"/>
        <v>33998.152077385821</v>
      </c>
      <c r="BD1124">
        <f t="shared" si="145"/>
        <v>-15172.20884136824</v>
      </c>
      <c r="BE1124">
        <f t="shared" si="139"/>
        <v>-13455.558994034103</v>
      </c>
      <c r="BF1124">
        <f t="shared" si="140"/>
        <v>-11738.909146699965</v>
      </c>
      <c r="BG1124">
        <f t="shared" si="141"/>
        <v>-10022.259299365829</v>
      </c>
      <c r="BH1124">
        <f t="shared" si="142"/>
        <v>-8305.609452031691</v>
      </c>
      <c r="BI1124">
        <f t="shared" si="143"/>
        <v>-6588.959604697553</v>
      </c>
      <c r="BJ1124">
        <f t="shared" si="144"/>
        <v>-4872.309757363415</v>
      </c>
    </row>
    <row r="1125" spans="1:62" x14ac:dyDescent="0.25">
      <c r="A1125">
        <v>1122</v>
      </c>
      <c r="B1125" s="6">
        <v>33166.411758550195</v>
      </c>
      <c r="C1125" s="44">
        <v>35280.73728228546</v>
      </c>
      <c r="D1125">
        <v>7.517662648351882</v>
      </c>
      <c r="E1125">
        <v>7.8476324889702873</v>
      </c>
      <c r="F1125" s="44">
        <v>2114.3255237352641</v>
      </c>
      <c r="G1125">
        <v>0.32996984061840529</v>
      </c>
      <c r="H1125" s="45">
        <f t="shared" si="138"/>
        <v>6407.6326484043211</v>
      </c>
      <c r="BD1125">
        <f t="shared" si="145"/>
        <v>-9797.5454691073464</v>
      </c>
      <c r="BE1125">
        <f t="shared" si="139"/>
        <v>-8108.2058444717568</v>
      </c>
      <c r="BF1125">
        <f t="shared" si="140"/>
        <v>-6418.8662198361653</v>
      </c>
      <c r="BG1125">
        <f t="shared" si="141"/>
        <v>-4729.5265952005748</v>
      </c>
      <c r="BH1125">
        <f t="shared" si="142"/>
        <v>-3040.1869705649842</v>
      </c>
      <c r="BI1125">
        <f t="shared" si="143"/>
        <v>-1350.8473459293928</v>
      </c>
      <c r="BJ1125">
        <f t="shared" si="144"/>
        <v>338.49227870619688</v>
      </c>
    </row>
    <row r="1126" spans="1:62" x14ac:dyDescent="0.25">
      <c r="A1126">
        <v>1123</v>
      </c>
      <c r="B1126" s="6">
        <v>9853.5832720811759</v>
      </c>
      <c r="C1126" s="44">
        <v>18830.184842112158</v>
      </c>
      <c r="D1126">
        <v>6.9984905499810219</v>
      </c>
      <c r="E1126">
        <v>7.2174277550737118</v>
      </c>
      <c r="F1126" s="44">
        <v>8976.6015700309817</v>
      </c>
      <c r="G1126">
        <v>0.21893720509268988</v>
      </c>
      <c r="H1126" s="45">
        <f t="shared" si="138"/>
        <v>41000.804619893737</v>
      </c>
      <c r="BD1126">
        <f t="shared" si="145"/>
        <v>-464.47632064323761</v>
      </c>
      <c r="BE1126">
        <f t="shared" si="139"/>
        <v>1185.3728824487889</v>
      </c>
      <c r="BF1126">
        <f t="shared" si="140"/>
        <v>2835.222085540815</v>
      </c>
      <c r="BG1126">
        <f t="shared" si="141"/>
        <v>4485.071288632842</v>
      </c>
      <c r="BH1126">
        <f t="shared" si="142"/>
        <v>6134.920491724868</v>
      </c>
      <c r="BI1126">
        <f t="shared" si="143"/>
        <v>7784.7696948168941</v>
      </c>
      <c r="BJ1126">
        <f t="shared" si="144"/>
        <v>9434.6188979089202</v>
      </c>
    </row>
    <row r="1127" spans="1:62" x14ac:dyDescent="0.25">
      <c r="A1127">
        <v>1124</v>
      </c>
      <c r="B1127" s="6">
        <v>19672.968116012911</v>
      </c>
      <c r="C1127" s="44">
        <v>28883.009323265422</v>
      </c>
      <c r="D1127">
        <v>7.7646126398319959</v>
      </c>
      <c r="E1127">
        <v>7.8548196994409683</v>
      </c>
      <c r="F1127" s="44">
        <v>9210.0412072525105</v>
      </c>
      <c r="G1127">
        <v>9.0207059608972351E-2</v>
      </c>
      <c r="H1127" s="45">
        <f t="shared" si="138"/>
        <v>102098.89610830905</v>
      </c>
      <c r="BD1127">
        <f t="shared" si="145"/>
        <v>-7881.9155445675324</v>
      </c>
      <c r="BE1127">
        <f t="shared" si="139"/>
        <v>-6787.229519104083</v>
      </c>
      <c r="BF1127">
        <f t="shared" si="140"/>
        <v>-5692.5434936406336</v>
      </c>
      <c r="BG1127">
        <f t="shared" si="141"/>
        <v>-4597.8574681771843</v>
      </c>
      <c r="BH1127">
        <f t="shared" si="142"/>
        <v>-3503.1714427137349</v>
      </c>
      <c r="BI1127">
        <f t="shared" si="143"/>
        <v>-2408.4854172502855</v>
      </c>
      <c r="BJ1127">
        <f t="shared" si="144"/>
        <v>-1313.7993917868362</v>
      </c>
    </row>
    <row r="1128" spans="1:62" x14ac:dyDescent="0.25">
      <c r="A1128">
        <v>1125</v>
      </c>
      <c r="B1128" s="6">
        <v>10800.01497291389</v>
      </c>
      <c r="C1128" s="44">
        <v>22154.139309377519</v>
      </c>
      <c r="D1128">
        <v>7.9643594859076705</v>
      </c>
      <c r="E1128">
        <v>8.1718382266357477</v>
      </c>
      <c r="F1128" s="44">
        <v>11354.124336463628</v>
      </c>
      <c r="G1128">
        <v>0.20747874072807715</v>
      </c>
      <c r="H1128" s="45">
        <f t="shared" si="138"/>
        <v>54724.278239881984</v>
      </c>
      <c r="BD1128">
        <f t="shared" si="145"/>
        <v>-8759.0059092076481</v>
      </c>
      <c r="BE1128">
        <f t="shared" si="139"/>
        <v>-8307.9706111627875</v>
      </c>
      <c r="BF1128">
        <f t="shared" si="140"/>
        <v>-7856.935313117925</v>
      </c>
      <c r="BG1128">
        <f t="shared" si="141"/>
        <v>-7405.9000150730635</v>
      </c>
      <c r="BH1128">
        <f t="shared" si="142"/>
        <v>-6954.864717028202</v>
      </c>
      <c r="BI1128">
        <f t="shared" si="143"/>
        <v>-6503.8294189833396</v>
      </c>
      <c r="BJ1128">
        <f t="shared" si="144"/>
        <v>-6052.794120938478</v>
      </c>
    </row>
    <row r="1129" spans="1:62" x14ac:dyDescent="0.25">
      <c r="A1129">
        <v>1126</v>
      </c>
      <c r="B1129" s="6">
        <v>30311.931297391598</v>
      </c>
      <c r="C1129" s="44">
        <v>36167.588789135334</v>
      </c>
      <c r="D1129">
        <v>8.1976034334708849</v>
      </c>
      <c r="E1129">
        <v>8.5672798139627222</v>
      </c>
      <c r="F1129" s="44">
        <v>5855.6574917437356</v>
      </c>
      <c r="G1129">
        <v>0.36967638049183726</v>
      </c>
      <c r="H1129" s="45">
        <f t="shared" si="138"/>
        <v>15839.955703832242</v>
      </c>
      <c r="BD1129">
        <f t="shared" si="145"/>
        <v>-10316.730632823243</v>
      </c>
      <c r="BE1129">
        <f t="shared" si="139"/>
        <v>-9279.3369291828567</v>
      </c>
      <c r="BF1129">
        <f t="shared" si="140"/>
        <v>-8241.9432255424708</v>
      </c>
      <c r="BG1129">
        <f t="shared" si="141"/>
        <v>-7204.5495219020859</v>
      </c>
      <c r="BH1129">
        <f t="shared" si="142"/>
        <v>-6167.1558182617</v>
      </c>
      <c r="BI1129">
        <f t="shared" si="143"/>
        <v>-5129.7621146213141</v>
      </c>
      <c r="BJ1129">
        <f t="shared" si="144"/>
        <v>-4092.3684109809283</v>
      </c>
    </row>
    <row r="1130" spans="1:62" x14ac:dyDescent="0.25">
      <c r="A1130">
        <v>1127</v>
      </c>
      <c r="B1130" s="6">
        <v>12050.723703222451</v>
      </c>
      <c r="C1130" s="44">
        <v>31110.259383493987</v>
      </c>
      <c r="D1130">
        <v>6.8177331511958448</v>
      </c>
      <c r="E1130">
        <v>7.3772069198717016</v>
      </c>
      <c r="F1130" s="44">
        <v>19059.535680271536</v>
      </c>
      <c r="G1130">
        <v>0.55947376867585685</v>
      </c>
      <c r="H1130" s="45">
        <f t="shared" si="138"/>
        <v>34066.897766057889</v>
      </c>
      <c r="BD1130">
        <f t="shared" si="145"/>
        <v>-4007.2755892845494</v>
      </c>
      <c r="BE1130">
        <f t="shared" si="139"/>
        <v>-2158.8936868253631</v>
      </c>
      <c r="BF1130">
        <f t="shared" si="140"/>
        <v>-310.51178436617647</v>
      </c>
      <c r="BG1130">
        <f t="shared" si="141"/>
        <v>1537.8701180930093</v>
      </c>
      <c r="BH1130">
        <f t="shared" si="142"/>
        <v>3386.252020552196</v>
      </c>
      <c r="BI1130">
        <f t="shared" si="143"/>
        <v>5234.6339230113826</v>
      </c>
      <c r="BJ1130">
        <f t="shared" si="144"/>
        <v>7083.0158254705693</v>
      </c>
    </row>
    <row r="1131" spans="1:62" x14ac:dyDescent="0.25">
      <c r="A1131">
        <v>1128</v>
      </c>
      <c r="B1131" s="6">
        <v>14000.133232269996</v>
      </c>
      <c r="C1131" s="44">
        <v>23346.32120468434</v>
      </c>
      <c r="D1131">
        <v>6.4813973176983612</v>
      </c>
      <c r="E1131">
        <v>6.5652475303430995</v>
      </c>
      <c r="F1131" s="44">
        <v>9346.1879724143437</v>
      </c>
      <c r="G1131">
        <v>8.3850212644738242E-2</v>
      </c>
      <c r="H1131" s="45">
        <f t="shared" si="138"/>
        <v>111462.90125718404</v>
      </c>
      <c r="BD1131">
        <f t="shared" si="145"/>
        <v>-16262.166836892251</v>
      </c>
      <c r="BE1131">
        <f t="shared" si="139"/>
        <v>-13464.797993512968</v>
      </c>
      <c r="BF1131">
        <f t="shared" si="140"/>
        <v>-10667.429150133683</v>
      </c>
      <c r="BG1131">
        <f t="shared" si="141"/>
        <v>-7870.0603067543998</v>
      </c>
      <c r="BH1131">
        <f t="shared" si="142"/>
        <v>-5072.6914633751148</v>
      </c>
      <c r="BI1131">
        <f t="shared" si="143"/>
        <v>-2275.3226199958299</v>
      </c>
      <c r="BJ1131">
        <f t="shared" si="144"/>
        <v>522.04622338345507</v>
      </c>
    </row>
    <row r="1132" spans="1:62" x14ac:dyDescent="0.25">
      <c r="A1132">
        <v>1129</v>
      </c>
      <c r="B1132" s="6">
        <v>17149.836802200578</v>
      </c>
      <c r="C1132" s="44">
        <v>20295.055662932296</v>
      </c>
      <c r="D1132">
        <v>7.4934969742112703</v>
      </c>
      <c r="E1132">
        <v>7.7312118635527067</v>
      </c>
      <c r="F1132" s="44">
        <v>3145.2188607317185</v>
      </c>
      <c r="G1132">
        <v>0.23771488934143647</v>
      </c>
      <c r="H1132" s="45">
        <f t="shared" si="138"/>
        <v>13231.055359827098</v>
      </c>
      <c r="BD1132">
        <f t="shared" si="145"/>
        <v>-8926.9369091906519</v>
      </c>
      <c r="BE1132">
        <f t="shared" si="139"/>
        <v>-8507.685845966962</v>
      </c>
      <c r="BF1132">
        <f t="shared" si="140"/>
        <v>-8088.4347827432703</v>
      </c>
      <c r="BG1132">
        <f t="shared" si="141"/>
        <v>-7669.1837195195785</v>
      </c>
      <c r="BH1132">
        <f t="shared" si="142"/>
        <v>-7249.9326562958877</v>
      </c>
      <c r="BI1132">
        <f t="shared" si="143"/>
        <v>-6830.6815930721968</v>
      </c>
      <c r="BJ1132">
        <f t="shared" si="144"/>
        <v>-6411.4305298485051</v>
      </c>
    </row>
    <row r="1133" spans="1:62" x14ac:dyDescent="0.25">
      <c r="A1133">
        <v>1130</v>
      </c>
      <c r="B1133" s="6">
        <v>25460.564905174138</v>
      </c>
      <c r="C1133" s="44">
        <v>19405.470224531153</v>
      </c>
      <c r="D1133">
        <v>7.5179175794102058</v>
      </c>
      <c r="E1133">
        <v>8.169522760722046</v>
      </c>
      <c r="F1133" s="44">
        <v>-6055.0946806429856</v>
      </c>
      <c r="G1133">
        <v>0.6516051813118402</v>
      </c>
      <c r="H1133" s="45">
        <f t="shared" si="138"/>
        <v>-9292.5821560421027</v>
      </c>
      <c r="BD1133">
        <f t="shared" si="145"/>
        <v>-1956.644414024536</v>
      </c>
      <c r="BE1133">
        <f t="shared" si="139"/>
        <v>-768.06996731735353</v>
      </c>
      <c r="BF1133">
        <f t="shared" si="140"/>
        <v>420.5044793898287</v>
      </c>
      <c r="BG1133">
        <f t="shared" si="141"/>
        <v>1609.0789260970114</v>
      </c>
      <c r="BH1133">
        <f t="shared" si="142"/>
        <v>2797.6533728041932</v>
      </c>
      <c r="BI1133">
        <f t="shared" si="143"/>
        <v>3986.2278195113759</v>
      </c>
      <c r="BJ1133">
        <f t="shared" si="144"/>
        <v>5174.8022662185576</v>
      </c>
    </row>
    <row r="1134" spans="1:62" x14ac:dyDescent="0.25">
      <c r="A1134">
        <v>1131</v>
      </c>
      <c r="B1134" s="6">
        <v>15529.073366547484</v>
      </c>
      <c r="C1134" s="44">
        <v>26026.160863969177</v>
      </c>
      <c r="D1134">
        <v>8.5459309415360192</v>
      </c>
      <c r="E1134">
        <v>8.7246724782165703</v>
      </c>
      <c r="F1134" s="44">
        <v>10497.087497421693</v>
      </c>
      <c r="G1134">
        <v>0.17874153668055115</v>
      </c>
      <c r="H1134" s="45">
        <f t="shared" si="138"/>
        <v>58727.745617305525</v>
      </c>
      <c r="BD1134">
        <f t="shared" si="145"/>
        <v>9313.1205872021856</v>
      </c>
      <c r="BE1134">
        <f t="shared" si="139"/>
        <v>12571.146493761387</v>
      </c>
      <c r="BF1134">
        <f t="shared" si="140"/>
        <v>15829.172400320589</v>
      </c>
      <c r="BG1134">
        <f t="shared" si="141"/>
        <v>19087.198306879789</v>
      </c>
      <c r="BH1134">
        <f t="shared" si="142"/>
        <v>22345.224213438989</v>
      </c>
      <c r="BI1134">
        <f t="shared" si="143"/>
        <v>25603.250119998193</v>
      </c>
      <c r="BJ1134">
        <f t="shared" si="144"/>
        <v>28861.276026557392</v>
      </c>
    </row>
    <row r="1135" spans="1:62" x14ac:dyDescent="0.25">
      <c r="A1135">
        <v>1132</v>
      </c>
      <c r="B1135" s="6">
        <v>28459.186988734844</v>
      </c>
      <c r="C1135" s="44">
        <v>36709.876072711282</v>
      </c>
      <c r="D1135">
        <v>7.7359686945459529</v>
      </c>
      <c r="E1135">
        <v>7.9659360008540654</v>
      </c>
      <c r="F1135" s="44">
        <v>8250.6890839764383</v>
      </c>
      <c r="G1135">
        <v>0.22996730630811246</v>
      </c>
      <c r="H1135" s="45">
        <f t="shared" si="138"/>
        <v>35877.661118150783</v>
      </c>
      <c r="BD1135">
        <f t="shared" si="145"/>
        <v>-9603.3798140189374</v>
      </c>
      <c r="BE1135">
        <f t="shared" si="139"/>
        <v>-8709.6721306161817</v>
      </c>
      <c r="BF1135">
        <f t="shared" si="140"/>
        <v>-7815.964447213426</v>
      </c>
      <c r="BG1135">
        <f t="shared" si="141"/>
        <v>-6922.2567638106702</v>
      </c>
      <c r="BH1135">
        <f t="shared" si="142"/>
        <v>-6028.5490804079145</v>
      </c>
      <c r="BI1135">
        <f t="shared" si="143"/>
        <v>-5134.8413970051588</v>
      </c>
      <c r="BJ1135">
        <f t="shared" si="144"/>
        <v>-4241.1337136024031</v>
      </c>
    </row>
    <row r="1136" spans="1:62" x14ac:dyDescent="0.25">
      <c r="A1136">
        <v>1133</v>
      </c>
      <c r="B1136" s="6">
        <v>22983.750409383949</v>
      </c>
      <c r="C1136" s="44">
        <v>28806.301665480987</v>
      </c>
      <c r="D1136">
        <v>6.9275732906385086</v>
      </c>
      <c r="E1136">
        <v>7.6780010533877112</v>
      </c>
      <c r="F1136" s="44">
        <v>5822.5512560970383</v>
      </c>
      <c r="G1136">
        <v>0.75042776274920264</v>
      </c>
      <c r="H1136" s="45">
        <f t="shared" si="138"/>
        <v>7758.9763400624197</v>
      </c>
      <c r="BD1136">
        <f t="shared" si="145"/>
        <v>-7100.8525524358756</v>
      </c>
      <c r="BE1136">
        <f t="shared" si="139"/>
        <v>-5951.016020895313</v>
      </c>
      <c r="BF1136">
        <f t="shared" si="140"/>
        <v>-4801.1794893547512</v>
      </c>
      <c r="BG1136">
        <f t="shared" si="141"/>
        <v>-3651.3429578141886</v>
      </c>
      <c r="BH1136">
        <f t="shared" si="142"/>
        <v>-2501.5064262736269</v>
      </c>
      <c r="BI1136">
        <f t="shared" si="143"/>
        <v>-1351.6698947330642</v>
      </c>
      <c r="BJ1136">
        <f t="shared" si="144"/>
        <v>-201.83336319250247</v>
      </c>
    </row>
    <row r="1137" spans="1:62" x14ac:dyDescent="0.25">
      <c r="A1137">
        <v>1134</v>
      </c>
      <c r="B1137" s="6">
        <v>16564.142609852937</v>
      </c>
      <c r="C1137" s="44">
        <v>17504.52968908109</v>
      </c>
      <c r="D1137">
        <v>7.5551286364485062</v>
      </c>
      <c r="E1137">
        <v>8.1705750705209503</v>
      </c>
      <c r="F1137" s="44">
        <v>940.38707922815229</v>
      </c>
      <c r="G1137">
        <v>0.61544643407244415</v>
      </c>
      <c r="H1137" s="45">
        <f t="shared" si="138"/>
        <v>1527.97551040398</v>
      </c>
      <c r="BD1137">
        <f t="shared" si="145"/>
        <v>-2070.4124423510252</v>
      </c>
      <c r="BE1137">
        <f t="shared" si="139"/>
        <v>1681.7263713949878</v>
      </c>
      <c r="BF1137">
        <f t="shared" si="140"/>
        <v>5433.8651851410013</v>
      </c>
      <c r="BG1137">
        <f t="shared" si="141"/>
        <v>9186.0039988870139</v>
      </c>
      <c r="BH1137">
        <f t="shared" si="142"/>
        <v>12938.142812633028</v>
      </c>
      <c r="BI1137">
        <f t="shared" si="143"/>
        <v>16690.281626379041</v>
      </c>
      <c r="BJ1137">
        <f t="shared" si="144"/>
        <v>20442.420440125054</v>
      </c>
    </row>
    <row r="1138" spans="1:62" x14ac:dyDescent="0.25">
      <c r="A1138">
        <v>1135</v>
      </c>
      <c r="B1138" s="6">
        <v>13910.072849632377</v>
      </c>
      <c r="C1138" s="44">
        <v>24041.634008791301</v>
      </c>
      <c r="D1138">
        <v>7.2762079242444981</v>
      </c>
      <c r="E1138">
        <v>7.4432704821605622</v>
      </c>
      <c r="F1138" s="44">
        <v>10131.561159158924</v>
      </c>
      <c r="G1138">
        <v>0.16706255791606406</v>
      </c>
      <c r="H1138" s="45">
        <f t="shared" si="138"/>
        <v>60645.313261929376</v>
      </c>
      <c r="BD1138">
        <f t="shared" si="145"/>
        <v>2136.8450911340683</v>
      </c>
      <c r="BE1138">
        <f t="shared" si="139"/>
        <v>5214.0772614962889</v>
      </c>
      <c r="BF1138">
        <f t="shared" si="140"/>
        <v>8291.3094318585099</v>
      </c>
      <c r="BG1138">
        <f t="shared" si="141"/>
        <v>11368.54160222073</v>
      </c>
      <c r="BH1138">
        <f t="shared" si="142"/>
        <v>14445.773772582952</v>
      </c>
      <c r="BI1138">
        <f t="shared" si="143"/>
        <v>17523.005942945172</v>
      </c>
      <c r="BJ1138">
        <f t="shared" si="144"/>
        <v>20600.238113307394</v>
      </c>
    </row>
    <row r="1139" spans="1:62" x14ac:dyDescent="0.25">
      <c r="A1139">
        <v>1136</v>
      </c>
      <c r="B1139" s="6">
        <v>23039.037822482387</v>
      </c>
      <c r="C1139" s="44">
        <v>21658.50167064058</v>
      </c>
      <c r="D1139">
        <v>8.0553411871570102</v>
      </c>
      <c r="E1139">
        <v>8.627236500117581</v>
      </c>
      <c r="F1139" s="44">
        <v>-1380.5361518418067</v>
      </c>
      <c r="G1139">
        <v>0.57189531296057083</v>
      </c>
      <c r="H1139" s="45">
        <f t="shared" si="138"/>
        <v>-2413.9665434484641</v>
      </c>
      <c r="BD1139">
        <f t="shared" si="145"/>
        <v>-9296.2483695786032</v>
      </c>
      <c r="BE1139">
        <f t="shared" si="139"/>
        <v>-8460.9355799982841</v>
      </c>
      <c r="BF1139">
        <f t="shared" si="140"/>
        <v>-7625.6227904179632</v>
      </c>
      <c r="BG1139">
        <f t="shared" si="141"/>
        <v>-6790.3100008376423</v>
      </c>
      <c r="BH1139">
        <f t="shared" si="142"/>
        <v>-5954.9972112573223</v>
      </c>
      <c r="BI1139">
        <f t="shared" si="143"/>
        <v>-5119.6844216770023</v>
      </c>
      <c r="BJ1139">
        <f t="shared" si="144"/>
        <v>-4284.3716320966823</v>
      </c>
    </row>
    <row r="1140" spans="1:62" x14ac:dyDescent="0.25">
      <c r="A1140">
        <v>1137</v>
      </c>
      <c r="B1140" s="6">
        <v>11035.183115665017</v>
      </c>
      <c r="C1140" s="44">
        <v>16858.882623349109</v>
      </c>
      <c r="D1140">
        <v>6.9596801761639728</v>
      </c>
      <c r="E1140">
        <v>7.5943253568487501</v>
      </c>
      <c r="F1140" s="44">
        <v>5823.6995076840922</v>
      </c>
      <c r="G1140">
        <v>0.63464518068477727</v>
      </c>
      <c r="H1140" s="45">
        <f t="shared" si="138"/>
        <v>9176.3077778363731</v>
      </c>
      <c r="BD1140">
        <f t="shared" si="145"/>
        <v>4240.0127166446609</v>
      </c>
      <c r="BE1140">
        <f t="shared" si="139"/>
        <v>7099.4892814475152</v>
      </c>
      <c r="BF1140">
        <f t="shared" si="140"/>
        <v>9958.9658462503685</v>
      </c>
      <c r="BG1140">
        <f t="shared" si="141"/>
        <v>12818.442411053224</v>
      </c>
      <c r="BH1140">
        <f t="shared" si="142"/>
        <v>15677.918975856077</v>
      </c>
      <c r="BI1140">
        <f t="shared" si="143"/>
        <v>18537.39554065893</v>
      </c>
      <c r="BJ1140">
        <f t="shared" si="144"/>
        <v>21396.872105461785</v>
      </c>
    </row>
    <row r="1141" spans="1:62" x14ac:dyDescent="0.25">
      <c r="A1141">
        <v>1138</v>
      </c>
      <c r="B1141" s="6">
        <v>22235.245473315365</v>
      </c>
      <c r="C1141" s="44">
        <v>31041.456774442893</v>
      </c>
      <c r="D1141">
        <v>7.3632216419006067</v>
      </c>
      <c r="E1141">
        <v>7.5315688199863349</v>
      </c>
      <c r="F1141" s="44">
        <v>8806.2113011275287</v>
      </c>
      <c r="G1141">
        <v>0.16834717808572819</v>
      </c>
      <c r="H1141" s="45">
        <f t="shared" si="138"/>
        <v>52309.824264729301</v>
      </c>
      <c r="BD1141">
        <f t="shared" si="145"/>
        <v>-2650.4736042602058</v>
      </c>
      <c r="BE1141">
        <f t="shared" si="139"/>
        <v>522.75229916368062</v>
      </c>
      <c r="BF1141">
        <f t="shared" si="140"/>
        <v>3695.9782025875666</v>
      </c>
      <c r="BG1141">
        <f t="shared" si="141"/>
        <v>6869.2041060114534</v>
      </c>
      <c r="BH1141">
        <f t="shared" si="142"/>
        <v>10042.43000943534</v>
      </c>
      <c r="BI1141">
        <f t="shared" si="143"/>
        <v>13215.655912859225</v>
      </c>
      <c r="BJ1141">
        <f t="shared" si="144"/>
        <v>16388.881816283116</v>
      </c>
    </row>
    <row r="1142" spans="1:62" x14ac:dyDescent="0.25">
      <c r="A1142">
        <v>1139</v>
      </c>
      <c r="B1142" s="6">
        <v>15251.371653644512</v>
      </c>
      <c r="C1142" s="44">
        <v>24049.731673524799</v>
      </c>
      <c r="D1142">
        <v>6.6429649220168336</v>
      </c>
      <c r="E1142">
        <v>6.9288170046744275</v>
      </c>
      <c r="F1142" s="44">
        <v>8798.3600198802869</v>
      </c>
      <c r="G1142">
        <v>0.28585208265759388</v>
      </c>
      <c r="H1142" s="45">
        <f t="shared" si="138"/>
        <v>30779.415486782887</v>
      </c>
      <c r="BD1142">
        <f t="shared" si="145"/>
        <v>-7964.4754106988876</v>
      </c>
      <c r="BE1142">
        <f t="shared" si="139"/>
        <v>-7122.7395202702464</v>
      </c>
      <c r="BF1142">
        <f t="shared" si="140"/>
        <v>-6281.0036298416053</v>
      </c>
      <c r="BG1142">
        <f t="shared" si="141"/>
        <v>-5439.2677394129651</v>
      </c>
      <c r="BH1142">
        <f t="shared" si="142"/>
        <v>-4597.5318489843239</v>
      </c>
      <c r="BI1142">
        <f t="shared" si="143"/>
        <v>-3755.7959585556828</v>
      </c>
      <c r="BJ1142">
        <f t="shared" si="144"/>
        <v>-2914.0600681270425</v>
      </c>
    </row>
    <row r="1143" spans="1:62" x14ac:dyDescent="0.25">
      <c r="A1143">
        <v>1140</v>
      </c>
      <c r="B1143" s="6">
        <v>20299.636206018255</v>
      </c>
      <c r="C1143" s="44">
        <v>31376.036543171944</v>
      </c>
      <c r="D1143">
        <v>6.5383493118770213</v>
      </c>
      <c r="E1143">
        <v>6.6276358630473373</v>
      </c>
      <c r="F1143" s="44">
        <v>11076.400337153689</v>
      </c>
      <c r="G1143">
        <v>8.9286551170316031E-2</v>
      </c>
      <c r="H1143" s="45">
        <f t="shared" si="138"/>
        <v>124054.52099975522</v>
      </c>
      <c r="BD1143">
        <f t="shared" si="145"/>
        <v>-7369.0996065923173</v>
      </c>
      <c r="BE1143">
        <f t="shared" si="139"/>
        <v>-5939.8391933043476</v>
      </c>
      <c r="BF1143">
        <f t="shared" si="140"/>
        <v>-4510.5787800163789</v>
      </c>
      <c r="BG1143">
        <f t="shared" si="141"/>
        <v>-3081.3183667284093</v>
      </c>
      <c r="BH1143">
        <f t="shared" si="142"/>
        <v>-1652.0579534404396</v>
      </c>
      <c r="BI1143">
        <f t="shared" si="143"/>
        <v>-222.7975401524709</v>
      </c>
      <c r="BJ1143">
        <f t="shared" si="144"/>
        <v>1206.4628731354987</v>
      </c>
    </row>
    <row r="1144" spans="1:62" x14ac:dyDescent="0.25">
      <c r="A1144">
        <v>1141</v>
      </c>
      <c r="B1144" s="6">
        <v>14730.225380557984</v>
      </c>
      <c r="C1144" s="44">
        <v>20033.464078293589</v>
      </c>
      <c r="D1144">
        <v>7.015799478078848</v>
      </c>
      <c r="E1144">
        <v>7.211306208036202</v>
      </c>
      <c r="F1144" s="44">
        <v>5303.2386977356055</v>
      </c>
      <c r="G1144">
        <v>0.19550672995735408</v>
      </c>
      <c r="H1144" s="45">
        <f t="shared" si="138"/>
        <v>27125.606872420209</v>
      </c>
      <c r="BD1144">
        <f t="shared" si="145"/>
        <v>-10629.967581302109</v>
      </c>
      <c r="BE1144">
        <f t="shared" si="139"/>
        <v>-10183.53482545053</v>
      </c>
      <c r="BF1144">
        <f t="shared" si="140"/>
        <v>-9737.1020695989482</v>
      </c>
      <c r="BG1144">
        <f t="shared" si="141"/>
        <v>-9290.6693137473685</v>
      </c>
      <c r="BH1144">
        <f t="shared" si="142"/>
        <v>-8844.2365578957888</v>
      </c>
      <c r="BI1144">
        <f t="shared" si="143"/>
        <v>-8397.8038020442073</v>
      </c>
      <c r="BJ1144">
        <f t="shared" si="144"/>
        <v>-7951.3710461926275</v>
      </c>
    </row>
    <row r="1145" spans="1:62" x14ac:dyDescent="0.25">
      <c r="A1145">
        <v>1142</v>
      </c>
      <c r="B1145" s="6">
        <v>18668.982609430095</v>
      </c>
      <c r="C1145" s="44">
        <v>21262.414070910429</v>
      </c>
      <c r="D1145">
        <v>8.5340951377218577</v>
      </c>
      <c r="E1145">
        <v>8.6945257980497566</v>
      </c>
      <c r="F1145" s="44">
        <v>2593.4314614803334</v>
      </c>
      <c r="G1145">
        <v>0.16043066032789888</v>
      </c>
      <c r="H1145" s="45">
        <f t="shared" si="138"/>
        <v>16165.43531130337</v>
      </c>
      <c r="BD1145">
        <f t="shared" si="145"/>
        <v>-4325.7050479488353</v>
      </c>
      <c r="BE1145">
        <f t="shared" si="139"/>
        <v>-3348.1713981620646</v>
      </c>
      <c r="BF1145">
        <f t="shared" si="140"/>
        <v>-2370.6377483752944</v>
      </c>
      <c r="BG1145">
        <f t="shared" si="141"/>
        <v>-1393.1040985885238</v>
      </c>
      <c r="BH1145">
        <f t="shared" si="142"/>
        <v>-415.57044880175363</v>
      </c>
      <c r="BI1145">
        <f t="shared" si="143"/>
        <v>561.96320098501656</v>
      </c>
      <c r="BJ1145">
        <f t="shared" si="144"/>
        <v>1539.4968507717867</v>
      </c>
    </row>
    <row r="1146" spans="1:62" x14ac:dyDescent="0.25">
      <c r="A1146">
        <v>1143</v>
      </c>
      <c r="B1146" s="6">
        <v>21185.067245516744</v>
      </c>
      <c r="C1146" s="44">
        <v>17820.839102532133</v>
      </c>
      <c r="D1146">
        <v>6.1328334266048419</v>
      </c>
      <c r="E1146">
        <v>6.3805369875695233</v>
      </c>
      <c r="F1146" s="44">
        <v>-3364.2281429846116</v>
      </c>
      <c r="G1146">
        <v>0.24770356096468138</v>
      </c>
      <c r="H1146" s="45">
        <f t="shared" si="138"/>
        <v>-13581.670485004846</v>
      </c>
      <c r="BD1146">
        <f t="shared" si="145"/>
        <v>-1791.278159840839</v>
      </c>
      <c r="BE1146">
        <f t="shared" si="139"/>
        <v>-989.12485820134452</v>
      </c>
      <c r="BF1146">
        <f t="shared" si="140"/>
        <v>-186.97155656185032</v>
      </c>
      <c r="BG1146">
        <f t="shared" si="141"/>
        <v>615.18174507764434</v>
      </c>
      <c r="BH1146">
        <f t="shared" si="142"/>
        <v>1417.3350467171385</v>
      </c>
      <c r="BI1146">
        <f t="shared" si="143"/>
        <v>2219.4883483566327</v>
      </c>
      <c r="BJ1146">
        <f t="shared" si="144"/>
        <v>3021.6416499961269</v>
      </c>
    </row>
    <row r="1147" spans="1:62" x14ac:dyDescent="0.25">
      <c r="A1147">
        <v>1144</v>
      </c>
      <c r="B1147" s="6">
        <v>26650.600626808271</v>
      </c>
      <c r="C1147" s="44">
        <v>34906.937444628296</v>
      </c>
      <c r="D1147">
        <v>6.8361712567228921</v>
      </c>
      <c r="E1147">
        <v>7.3136847669927496</v>
      </c>
      <c r="F1147" s="44">
        <v>8256.3368178200253</v>
      </c>
      <c r="G1147">
        <v>0.47751351026985756</v>
      </c>
      <c r="H1147" s="45">
        <f t="shared" si="138"/>
        <v>17290.268526966109</v>
      </c>
      <c r="BD1147">
        <f t="shared" si="145"/>
        <v>4602.7459478080182</v>
      </c>
      <c r="BE1147">
        <f t="shared" si="139"/>
        <v>5841.2637526314256</v>
      </c>
      <c r="BF1147">
        <f t="shared" si="140"/>
        <v>7079.7815574548322</v>
      </c>
      <c r="BG1147">
        <f t="shared" si="141"/>
        <v>8318.2993622782396</v>
      </c>
      <c r="BH1147">
        <f t="shared" si="142"/>
        <v>9556.8171671016462</v>
      </c>
      <c r="BI1147">
        <f t="shared" si="143"/>
        <v>10795.334971925053</v>
      </c>
      <c r="BJ1147">
        <f t="shared" si="144"/>
        <v>12033.852776748459</v>
      </c>
    </row>
    <row r="1148" spans="1:62" x14ac:dyDescent="0.25">
      <c r="A1148">
        <v>1145</v>
      </c>
      <c r="B1148" s="6">
        <v>12566.99109318999</v>
      </c>
      <c r="C1148" s="44">
        <v>21730.11386785272</v>
      </c>
      <c r="D1148">
        <v>7.4822347437970027</v>
      </c>
      <c r="E1148">
        <v>8.4768216985601885</v>
      </c>
      <c r="F1148" s="44">
        <v>9163.1227746627301</v>
      </c>
      <c r="G1148">
        <v>0.99458695476318582</v>
      </c>
      <c r="H1148" s="45">
        <f t="shared" si="138"/>
        <v>9212.9931232050967</v>
      </c>
      <c r="BD1148">
        <f t="shared" si="145"/>
        <v>-5868.7692664707374</v>
      </c>
      <c r="BE1148">
        <f t="shared" si="139"/>
        <v>-3481.2017151214495</v>
      </c>
      <c r="BF1148">
        <f t="shared" si="140"/>
        <v>-1093.6341637721616</v>
      </c>
      <c r="BG1148">
        <f t="shared" si="141"/>
        <v>1293.9333875771263</v>
      </c>
      <c r="BH1148">
        <f t="shared" si="142"/>
        <v>3681.5009389264142</v>
      </c>
      <c r="BI1148">
        <f t="shared" si="143"/>
        <v>6069.0684902757021</v>
      </c>
      <c r="BJ1148">
        <f t="shared" si="144"/>
        <v>8456.6360416249881</v>
      </c>
    </row>
    <row r="1149" spans="1:62" x14ac:dyDescent="0.25">
      <c r="A1149">
        <v>1146</v>
      </c>
      <c r="B1149" s="6">
        <v>7052.5908367662641</v>
      </c>
      <c r="C1149" s="44">
        <v>21092.505855999643</v>
      </c>
      <c r="D1149">
        <v>7.2956442859017541</v>
      </c>
      <c r="E1149">
        <v>7.5532857254729535</v>
      </c>
      <c r="F1149" s="44">
        <v>14039.91501923338</v>
      </c>
      <c r="G1149">
        <v>0.25764143957119945</v>
      </c>
      <c r="H1149" s="45">
        <f t="shared" si="138"/>
        <v>54494.009358899879</v>
      </c>
      <c r="BD1149">
        <f t="shared" si="145"/>
        <v>-4190.1880008468006</v>
      </c>
      <c r="BE1149">
        <f t="shared" si="139"/>
        <v>782.74677296912887</v>
      </c>
      <c r="BF1149">
        <f t="shared" si="140"/>
        <v>5755.6815467850574</v>
      </c>
      <c r="BG1149">
        <f t="shared" si="141"/>
        <v>10728.616320600988</v>
      </c>
      <c r="BH1149">
        <f t="shared" si="142"/>
        <v>15701.551094416915</v>
      </c>
      <c r="BI1149">
        <f t="shared" si="143"/>
        <v>20674.485868232845</v>
      </c>
      <c r="BJ1149">
        <f t="shared" si="144"/>
        <v>25647.420642048772</v>
      </c>
    </row>
    <row r="1150" spans="1:62" x14ac:dyDescent="0.25">
      <c r="A1150">
        <v>1147</v>
      </c>
      <c r="B1150" s="6">
        <v>20336.720799740055</v>
      </c>
      <c r="C1150" s="44">
        <v>24938.509583911717</v>
      </c>
      <c r="D1150">
        <v>6.5586218397178389</v>
      </c>
      <c r="E1150">
        <v>7.0155934817321501</v>
      </c>
      <c r="F1150" s="44">
        <v>4601.788784171662</v>
      </c>
      <c r="G1150">
        <v>0.45697164201431129</v>
      </c>
      <c r="H1150" s="45">
        <f t="shared" si="138"/>
        <v>10070.184582761362</v>
      </c>
      <c r="BD1150">
        <f t="shared" si="145"/>
        <v>-12751.707821377382</v>
      </c>
      <c r="BE1150">
        <f t="shared" si="139"/>
        <v>-11463.500623521386</v>
      </c>
      <c r="BF1150">
        <f t="shared" si="140"/>
        <v>-10175.293425665388</v>
      </c>
      <c r="BG1150">
        <f t="shared" si="141"/>
        <v>-8887.0862278093919</v>
      </c>
      <c r="BH1150">
        <f t="shared" si="142"/>
        <v>-7598.8790299533939</v>
      </c>
      <c r="BI1150">
        <f t="shared" si="143"/>
        <v>-6310.6718320973969</v>
      </c>
      <c r="BJ1150">
        <f t="shared" si="144"/>
        <v>-5022.4646342413998</v>
      </c>
    </row>
    <row r="1151" spans="1:62" x14ac:dyDescent="0.25">
      <c r="A1151">
        <v>1148</v>
      </c>
      <c r="B1151" s="6">
        <v>32440.914224137083</v>
      </c>
      <c r="C1151" s="44">
        <v>52273.863917112394</v>
      </c>
      <c r="D1151">
        <v>7.0291628436064473</v>
      </c>
      <c r="E1151">
        <v>7.3050651115954679</v>
      </c>
      <c r="F1151" s="44">
        <v>19832.949692975311</v>
      </c>
      <c r="G1151">
        <v>0.27590226798902062</v>
      </c>
      <c r="H1151" s="45">
        <f t="shared" si="138"/>
        <v>71883.967600311837</v>
      </c>
      <c r="BD1151">
        <f t="shared" si="145"/>
        <v>-2316.9305741001053</v>
      </c>
      <c r="BE1151">
        <f t="shared" si="139"/>
        <v>-32.072364028548691</v>
      </c>
      <c r="BF1151">
        <f t="shared" si="140"/>
        <v>2252.785846043007</v>
      </c>
      <c r="BG1151">
        <f t="shared" si="141"/>
        <v>4537.6440561145646</v>
      </c>
      <c r="BH1151">
        <f t="shared" si="142"/>
        <v>6822.5022661861203</v>
      </c>
      <c r="BI1151">
        <f t="shared" si="143"/>
        <v>9107.3604762576761</v>
      </c>
      <c r="BJ1151">
        <f t="shared" si="144"/>
        <v>11392.218686329234</v>
      </c>
    </row>
    <row r="1152" spans="1:62" x14ac:dyDescent="0.25">
      <c r="A1152">
        <v>1149</v>
      </c>
      <c r="B1152" s="6">
        <v>14062.329511753984</v>
      </c>
      <c r="C1152" s="44">
        <v>22239.053706238814</v>
      </c>
      <c r="D1152">
        <v>6.9282371009034209</v>
      </c>
      <c r="E1152">
        <v>7.9525008803776247</v>
      </c>
      <c r="F1152" s="44">
        <v>8176.7241944848302</v>
      </c>
      <c r="G1152">
        <v>1.0242637794742038</v>
      </c>
      <c r="H1152" s="45">
        <f t="shared" si="138"/>
        <v>7983.0258165355363</v>
      </c>
      <c r="BD1152">
        <f t="shared" si="145"/>
        <v>-18453.438353030208</v>
      </c>
      <c r="BE1152">
        <f t="shared" si="139"/>
        <v>-17073.927013085104</v>
      </c>
      <c r="BF1152">
        <f t="shared" si="140"/>
        <v>-15694.415673140002</v>
      </c>
      <c r="BG1152">
        <f t="shared" si="141"/>
        <v>-14314.9043331949</v>
      </c>
      <c r="BH1152">
        <f t="shared" si="142"/>
        <v>-12935.392993249796</v>
      </c>
      <c r="BI1152">
        <f t="shared" si="143"/>
        <v>-11555.881653304692</v>
      </c>
      <c r="BJ1152">
        <f t="shared" si="144"/>
        <v>-10176.37031335959</v>
      </c>
    </row>
    <row r="1153" spans="1:62" x14ac:dyDescent="0.25">
      <c r="A1153">
        <v>1150</v>
      </c>
      <c r="B1153" s="6">
        <v>20575.005143895898</v>
      </c>
      <c r="C1153" s="44">
        <v>28996.885990224291</v>
      </c>
      <c r="D1153">
        <v>7.7819963898492048</v>
      </c>
      <c r="E1153">
        <v>7.9647056996238135</v>
      </c>
      <c r="F1153" s="44">
        <v>8421.8808463283931</v>
      </c>
      <c r="G1153">
        <v>0.18270930977460864</v>
      </c>
      <c r="H1153" s="45">
        <f t="shared" si="138"/>
        <v>46094.426478419075</v>
      </c>
      <c r="BD1153">
        <f t="shared" si="145"/>
        <v>-3055.4052971138117</v>
      </c>
      <c r="BE1153">
        <f t="shared" si="139"/>
        <v>2065.9136002572068</v>
      </c>
      <c r="BF1153">
        <f t="shared" si="140"/>
        <v>7187.2324976282271</v>
      </c>
      <c r="BG1153">
        <f t="shared" si="141"/>
        <v>12308.551394999244</v>
      </c>
      <c r="BH1153">
        <f t="shared" si="142"/>
        <v>17429.870292370266</v>
      </c>
      <c r="BI1153">
        <f t="shared" si="143"/>
        <v>22551.189189741286</v>
      </c>
      <c r="BJ1153">
        <f t="shared" si="144"/>
        <v>27672.508087112306</v>
      </c>
    </row>
    <row r="1154" spans="1:62" x14ac:dyDescent="0.25">
      <c r="A1154">
        <v>1151</v>
      </c>
      <c r="B1154" s="6">
        <v>17461.818345675012</v>
      </c>
      <c r="C1154" s="44">
        <v>25469.878361135321</v>
      </c>
      <c r="D1154">
        <v>7.421156323096783</v>
      </c>
      <c r="E1154">
        <v>8.0059807822775557</v>
      </c>
      <c r="F1154" s="44">
        <v>8008.0600154603089</v>
      </c>
      <c r="G1154">
        <v>0.58482445918077275</v>
      </c>
      <c r="H1154" s="45">
        <f t="shared" si="138"/>
        <v>13693.100364984854</v>
      </c>
      <c r="BD1154">
        <f t="shared" si="145"/>
        <v>-7508.3342974553498</v>
      </c>
      <c r="BE1154">
        <f t="shared" si="139"/>
        <v>-6594.7877485823064</v>
      </c>
      <c r="BF1154">
        <f t="shared" si="140"/>
        <v>-5681.241199709264</v>
      </c>
      <c r="BG1154">
        <f t="shared" si="141"/>
        <v>-4767.6946508362198</v>
      </c>
      <c r="BH1154">
        <f t="shared" si="142"/>
        <v>-3854.1481019631774</v>
      </c>
      <c r="BI1154">
        <f t="shared" si="143"/>
        <v>-2940.6015530901341</v>
      </c>
      <c r="BJ1154">
        <f t="shared" si="144"/>
        <v>-2027.0550042170908</v>
      </c>
    </row>
    <row r="1155" spans="1:62" x14ac:dyDescent="0.25">
      <c r="A1155">
        <v>1152</v>
      </c>
      <c r="B1155" s="6">
        <v>5776.8836803085414</v>
      </c>
      <c r="C1155" s="44">
        <v>17226.249376755859</v>
      </c>
      <c r="D1155">
        <v>5.6502413584741484</v>
      </c>
      <c r="E1155">
        <v>6.1104001564710648</v>
      </c>
      <c r="F1155" s="44">
        <v>11449.365696447318</v>
      </c>
      <c r="G1155">
        <v>0.46015879799691639</v>
      </c>
      <c r="H1155" s="45">
        <f t="shared" si="138"/>
        <v>24881.336065477208</v>
      </c>
      <c r="BD1155">
        <f t="shared" si="145"/>
        <v>-5083.9377195564448</v>
      </c>
      <c r="BE1155">
        <f t="shared" si="139"/>
        <v>-2159.8154236525816</v>
      </c>
      <c r="BF1155">
        <f t="shared" si="140"/>
        <v>764.30687225128167</v>
      </c>
      <c r="BG1155">
        <f t="shared" si="141"/>
        <v>3688.4291681551458</v>
      </c>
      <c r="BH1155">
        <f t="shared" si="142"/>
        <v>6612.55146405901</v>
      </c>
      <c r="BI1155">
        <f t="shared" si="143"/>
        <v>9536.6737599628723</v>
      </c>
      <c r="BJ1155">
        <f t="shared" si="144"/>
        <v>12460.796055866736</v>
      </c>
    </row>
    <row r="1156" spans="1:62" x14ac:dyDescent="0.25">
      <c r="A1156">
        <v>1153</v>
      </c>
      <c r="B1156" s="6">
        <v>21292.596967694466</v>
      </c>
      <c r="C1156" s="44">
        <v>23251.442321710558</v>
      </c>
      <c r="D1156">
        <v>8.6002747496511542</v>
      </c>
      <c r="E1156">
        <v>9.0180844843654153</v>
      </c>
      <c r="F1156" s="44">
        <v>1958.8453540160917</v>
      </c>
      <c r="G1156">
        <v>0.41780973471426108</v>
      </c>
      <c r="H1156" s="45">
        <f t="shared" ref="H1156:H1219" si="146">F1156/G1156</f>
        <v>4688.3669557286421</v>
      </c>
      <c r="BD1156">
        <f t="shared" si="145"/>
        <v>-9148.5717064627352</v>
      </c>
      <c r="BE1156">
        <f t="shared" si="139"/>
        <v>-6847.7777164781537</v>
      </c>
      <c r="BF1156">
        <f t="shared" si="140"/>
        <v>-4546.9837264935713</v>
      </c>
      <c r="BG1156">
        <f t="shared" si="141"/>
        <v>-2246.1897365089899</v>
      </c>
      <c r="BH1156">
        <f t="shared" si="142"/>
        <v>54.604253475592486</v>
      </c>
      <c r="BI1156">
        <f t="shared" si="143"/>
        <v>2355.3982434601749</v>
      </c>
      <c r="BJ1156">
        <f t="shared" si="144"/>
        <v>4656.1922334447554</v>
      </c>
    </row>
    <row r="1157" spans="1:62" x14ac:dyDescent="0.25">
      <c r="A1157">
        <v>1154</v>
      </c>
      <c r="B1157" s="6">
        <v>15245.224411446028</v>
      </c>
      <c r="C1157" s="44">
        <v>27496.572329053637</v>
      </c>
      <c r="D1157">
        <v>7.2553878194942705</v>
      </c>
      <c r="E1157">
        <v>7.3157012837730502</v>
      </c>
      <c r="F1157" s="44">
        <v>12251.347917607609</v>
      </c>
      <c r="G1157">
        <v>6.0313464278779705E-2</v>
      </c>
      <c r="H1157" s="45">
        <f t="shared" si="146"/>
        <v>203127.90956559335</v>
      </c>
      <c r="BD1157">
        <f t="shared" si="145"/>
        <v>130.20331955521351</v>
      </c>
      <c r="BE1157">
        <f t="shared" ref="BE1157:BE1220" si="147">($BE$3*G1156)-F1156</f>
        <v>2219.2519931265188</v>
      </c>
      <c r="BF1157">
        <f t="shared" ref="BF1157:BF1220" si="148">($BF$3*G1156)-F1156</f>
        <v>4308.3006666978245</v>
      </c>
      <c r="BG1157">
        <f t="shared" ref="BG1157:BG1220" si="149">($BG$3*G1156)-F1156</f>
        <v>6397.3493402691292</v>
      </c>
      <c r="BH1157">
        <f t="shared" ref="BH1157:BH1220" si="150">($BH$3*G1156)-F1156</f>
        <v>8486.3980138404349</v>
      </c>
      <c r="BI1157">
        <f t="shared" ref="BI1157:BI1220" si="151">($BI$3*G1156)-F1156</f>
        <v>10575.446687411741</v>
      </c>
      <c r="BJ1157">
        <f t="shared" ref="BJ1157:BJ1220" si="152">($BJ$3*G1156)-F1156</f>
        <v>12664.495360983046</v>
      </c>
    </row>
    <row r="1158" spans="1:62" x14ac:dyDescent="0.25">
      <c r="A1158">
        <v>1155</v>
      </c>
      <c r="B1158" s="6">
        <v>17094.47090085315</v>
      </c>
      <c r="C1158" s="44">
        <v>30516.327399430018</v>
      </c>
      <c r="D1158">
        <v>6.6693931443322816</v>
      </c>
      <c r="E1158">
        <v>6.9223893022901297</v>
      </c>
      <c r="F1158" s="44">
        <v>13421.856498576868</v>
      </c>
      <c r="G1158">
        <v>0.25299615795784813</v>
      </c>
      <c r="H1158" s="45">
        <f t="shared" si="146"/>
        <v>53051.621838514613</v>
      </c>
      <c r="BD1158">
        <f t="shared" si="145"/>
        <v>-11949.78059621371</v>
      </c>
      <c r="BE1158">
        <f t="shared" si="147"/>
        <v>-11648.213274819813</v>
      </c>
      <c r="BF1158">
        <f t="shared" si="148"/>
        <v>-11346.645953425914</v>
      </c>
      <c r="BG1158">
        <f t="shared" si="149"/>
        <v>-11045.078632032015</v>
      </c>
      <c r="BH1158">
        <f t="shared" si="150"/>
        <v>-10743.511310638116</v>
      </c>
      <c r="BI1158">
        <f t="shared" si="151"/>
        <v>-10441.943989244217</v>
      </c>
      <c r="BJ1158">
        <f t="shared" si="152"/>
        <v>-10140.37666785032</v>
      </c>
    </row>
    <row r="1159" spans="1:62" x14ac:dyDescent="0.25">
      <c r="A1159">
        <v>1156</v>
      </c>
      <c r="B1159" s="6">
        <v>8417.0893468633676</v>
      </c>
      <c r="C1159" s="44">
        <v>26069.222715570158</v>
      </c>
      <c r="D1159">
        <v>7.422533661210271</v>
      </c>
      <c r="E1159">
        <v>7.6196787349212896</v>
      </c>
      <c r="F1159" s="44">
        <v>17652.133368706789</v>
      </c>
      <c r="G1159">
        <v>0.19714507371101853</v>
      </c>
      <c r="H1159" s="45">
        <f t="shared" si="146"/>
        <v>89538.800216645759</v>
      </c>
      <c r="BD1159">
        <f t="shared" si="145"/>
        <v>-12156.875708787627</v>
      </c>
      <c r="BE1159">
        <f t="shared" si="147"/>
        <v>-10891.894918998387</v>
      </c>
      <c r="BF1159">
        <f t="shared" si="148"/>
        <v>-9626.9141292091463</v>
      </c>
      <c r="BG1159">
        <f t="shared" si="149"/>
        <v>-8361.9333394199057</v>
      </c>
      <c r="BH1159">
        <f t="shared" si="150"/>
        <v>-7096.9525496306651</v>
      </c>
      <c r="BI1159">
        <f t="shared" si="151"/>
        <v>-5831.9717598414236</v>
      </c>
      <c r="BJ1159">
        <f t="shared" si="152"/>
        <v>-4566.9909700521839</v>
      </c>
    </row>
    <row r="1160" spans="1:62" x14ac:dyDescent="0.25">
      <c r="A1160">
        <v>1157</v>
      </c>
      <c r="B1160" s="6">
        <v>26908.702611248791</v>
      </c>
      <c r="C1160" s="44">
        <v>36646.453846916193</v>
      </c>
      <c r="D1160">
        <v>7.3336194904808361</v>
      </c>
      <c r="E1160">
        <v>7.8742011040289164</v>
      </c>
      <c r="F1160" s="44">
        <v>9737.7512356674015</v>
      </c>
      <c r="G1160">
        <v>0.54058161354808032</v>
      </c>
      <c r="H1160" s="45">
        <f t="shared" si="146"/>
        <v>18013.471031236448</v>
      </c>
      <c r="BD1160">
        <f t="shared" si="145"/>
        <v>-16666.408000151696</v>
      </c>
      <c r="BE1160">
        <f t="shared" si="147"/>
        <v>-15680.682631596605</v>
      </c>
      <c r="BF1160">
        <f t="shared" si="148"/>
        <v>-14694.957263041511</v>
      </c>
      <c r="BG1160">
        <f t="shared" si="149"/>
        <v>-13709.231894486418</v>
      </c>
      <c r="BH1160">
        <f t="shared" si="150"/>
        <v>-12723.506525931327</v>
      </c>
      <c r="BI1160">
        <f t="shared" si="151"/>
        <v>-11737.781157376234</v>
      </c>
      <c r="BJ1160">
        <f t="shared" si="152"/>
        <v>-10752.055788821141</v>
      </c>
    </row>
    <row r="1161" spans="1:62" x14ac:dyDescent="0.25">
      <c r="A1161">
        <v>1158</v>
      </c>
      <c r="B1161" s="6">
        <v>10739.598413518062</v>
      </c>
      <c r="C1161" s="44">
        <v>23248.429106772233</v>
      </c>
      <c r="D1161">
        <v>6.9502317664360724</v>
      </c>
      <c r="E1161">
        <v>7.3058021008481671</v>
      </c>
      <c r="F1161" s="44">
        <v>12508.830693254171</v>
      </c>
      <c r="G1161">
        <v>0.35557033441209462</v>
      </c>
      <c r="H1161" s="45">
        <f t="shared" si="146"/>
        <v>35179.624064916614</v>
      </c>
      <c r="BD1161">
        <f t="shared" si="145"/>
        <v>-7034.8431679269997</v>
      </c>
      <c r="BE1161">
        <f t="shared" si="147"/>
        <v>-4331.935100186598</v>
      </c>
      <c r="BF1161">
        <f t="shared" si="148"/>
        <v>-1629.0270324461962</v>
      </c>
      <c r="BG1161">
        <f t="shared" si="149"/>
        <v>1073.8810352942055</v>
      </c>
      <c r="BH1161">
        <f t="shared" si="150"/>
        <v>3776.7891030346073</v>
      </c>
      <c r="BI1161">
        <f t="shared" si="151"/>
        <v>6479.697170775009</v>
      </c>
      <c r="BJ1161">
        <f t="shared" si="152"/>
        <v>9182.6052385154107</v>
      </c>
    </row>
    <row r="1162" spans="1:62" x14ac:dyDescent="0.25">
      <c r="A1162">
        <v>1159</v>
      </c>
      <c r="B1162" s="6">
        <v>10871.409345223399</v>
      </c>
      <c r="C1162" s="44">
        <v>15915.183520459392</v>
      </c>
      <c r="D1162">
        <v>7.8414141590360824</v>
      </c>
      <c r="E1162">
        <v>8.1296914397170994</v>
      </c>
      <c r="F1162" s="44">
        <v>5043.7741752359925</v>
      </c>
      <c r="G1162">
        <v>0.28827728068101699</v>
      </c>
      <c r="H1162" s="45">
        <f t="shared" si="146"/>
        <v>17496.259723696374</v>
      </c>
      <c r="BD1162">
        <f t="shared" si="145"/>
        <v>-10730.979021193698</v>
      </c>
      <c r="BE1162">
        <f t="shared" si="147"/>
        <v>-8953.1273491332249</v>
      </c>
      <c r="BF1162">
        <f t="shared" si="148"/>
        <v>-7175.2756770727519</v>
      </c>
      <c r="BG1162">
        <f t="shared" si="149"/>
        <v>-5397.424005012278</v>
      </c>
      <c r="BH1162">
        <f t="shared" si="150"/>
        <v>-3619.5723329518059</v>
      </c>
      <c r="BI1162">
        <f t="shared" si="151"/>
        <v>-1841.720660891333</v>
      </c>
      <c r="BJ1162">
        <f t="shared" si="152"/>
        <v>-63.868988830859962</v>
      </c>
    </row>
    <row r="1163" spans="1:62" x14ac:dyDescent="0.25">
      <c r="A1163">
        <v>1160</v>
      </c>
      <c r="B1163" s="6">
        <v>15930.707142271754</v>
      </c>
      <c r="C1163" s="44">
        <v>21261.298307407869</v>
      </c>
      <c r="D1163">
        <v>5.6835728632404869</v>
      </c>
      <c r="E1163">
        <v>5.9252442726514012</v>
      </c>
      <c r="F1163" s="44">
        <v>5330.5911651361148</v>
      </c>
      <c r="G1163">
        <v>0.24167140941091425</v>
      </c>
      <c r="H1163" s="45">
        <f t="shared" si="146"/>
        <v>22057.185738808279</v>
      </c>
      <c r="BD1163">
        <f t="shared" si="145"/>
        <v>-3602.3877718309077</v>
      </c>
      <c r="BE1163">
        <f t="shared" si="147"/>
        <v>-2161.0013684258224</v>
      </c>
      <c r="BF1163">
        <f t="shared" si="148"/>
        <v>-719.61496502073805</v>
      </c>
      <c r="BG1163">
        <f t="shared" si="149"/>
        <v>721.77143838434768</v>
      </c>
      <c r="BH1163">
        <f t="shared" si="150"/>
        <v>2163.1578417894325</v>
      </c>
      <c r="BI1163">
        <f t="shared" si="151"/>
        <v>3604.5442451945164</v>
      </c>
      <c r="BJ1163">
        <f t="shared" si="152"/>
        <v>5045.9306485996021</v>
      </c>
    </row>
    <row r="1164" spans="1:62" x14ac:dyDescent="0.25">
      <c r="A1164">
        <v>1161</v>
      </c>
      <c r="B1164" s="6">
        <v>20987.959960531651</v>
      </c>
      <c r="C1164" s="44">
        <v>20140.13509934894</v>
      </c>
      <c r="D1164">
        <v>6.635521940715674</v>
      </c>
      <c r="E1164">
        <v>7.4017914558606179</v>
      </c>
      <c r="F1164" s="44">
        <v>-847.82486118271117</v>
      </c>
      <c r="G1164">
        <v>0.7662695151449439</v>
      </c>
      <c r="H1164" s="45">
        <f t="shared" si="146"/>
        <v>-1106.4316724414393</v>
      </c>
      <c r="BD1164">
        <f t="shared" si="145"/>
        <v>-4122.2341180815438</v>
      </c>
      <c r="BE1164">
        <f t="shared" si="147"/>
        <v>-2913.8770710269723</v>
      </c>
      <c r="BF1164">
        <f t="shared" si="148"/>
        <v>-1705.5200239724008</v>
      </c>
      <c r="BG1164">
        <f t="shared" si="149"/>
        <v>-497.16297691782984</v>
      </c>
      <c r="BH1164">
        <f t="shared" si="150"/>
        <v>711.19407013674117</v>
      </c>
      <c r="BI1164">
        <f t="shared" si="151"/>
        <v>1919.5511171913131</v>
      </c>
      <c r="BJ1164">
        <f t="shared" si="152"/>
        <v>3127.9081642458841</v>
      </c>
    </row>
    <row r="1165" spans="1:62" x14ac:dyDescent="0.25">
      <c r="A1165">
        <v>1162</v>
      </c>
      <c r="B1165" s="6">
        <v>14601.753518131496</v>
      </c>
      <c r="C1165" s="44">
        <v>16073.493696734093</v>
      </c>
      <c r="D1165">
        <v>7.005023094097842</v>
      </c>
      <c r="E1165">
        <v>7.4284426975166138</v>
      </c>
      <c r="F1165" s="44">
        <v>1471.7401786025966</v>
      </c>
      <c r="G1165">
        <v>0.42341960341877183</v>
      </c>
      <c r="H1165" s="45">
        <f t="shared" si="146"/>
        <v>3475.8432692286365</v>
      </c>
      <c r="BD1165">
        <f t="shared" si="145"/>
        <v>4679.1724369074309</v>
      </c>
      <c r="BE1165">
        <f t="shared" si="147"/>
        <v>8510.5200126321506</v>
      </c>
      <c r="BF1165">
        <f t="shared" si="148"/>
        <v>12341.86758835687</v>
      </c>
      <c r="BG1165">
        <f t="shared" si="149"/>
        <v>16173.21516408159</v>
      </c>
      <c r="BH1165">
        <f t="shared" si="150"/>
        <v>20004.562739806308</v>
      </c>
      <c r="BI1165">
        <f t="shared" si="151"/>
        <v>23835.910315531029</v>
      </c>
      <c r="BJ1165">
        <f t="shared" si="152"/>
        <v>27667.257891255747</v>
      </c>
    </row>
    <row r="1166" spans="1:62" x14ac:dyDescent="0.25">
      <c r="A1166">
        <v>1163</v>
      </c>
      <c r="B1166" s="6">
        <v>15164.686266188935</v>
      </c>
      <c r="C1166" s="44">
        <v>20823.671728257726</v>
      </c>
      <c r="D1166">
        <v>6.9096434750382478</v>
      </c>
      <c r="E1166">
        <v>7.3265485189188047</v>
      </c>
      <c r="F1166" s="44">
        <v>5658.9854620687911</v>
      </c>
      <c r="G1166">
        <v>0.41690504388055682</v>
      </c>
      <c r="H1166" s="45">
        <f t="shared" si="146"/>
        <v>13573.799466168341</v>
      </c>
      <c r="BD1166">
        <f t="shared" si="145"/>
        <v>645.35783849126256</v>
      </c>
      <c r="BE1166">
        <f t="shared" si="147"/>
        <v>2762.4558555851218</v>
      </c>
      <c r="BF1166">
        <f t="shared" si="148"/>
        <v>4879.553872678981</v>
      </c>
      <c r="BG1166">
        <f t="shared" si="149"/>
        <v>6996.6518897728401</v>
      </c>
      <c r="BH1166">
        <f t="shared" si="150"/>
        <v>9113.7499068666984</v>
      </c>
      <c r="BI1166">
        <f t="shared" si="151"/>
        <v>11230.847923960559</v>
      </c>
      <c r="BJ1166">
        <f t="shared" si="152"/>
        <v>13347.945941054417</v>
      </c>
    </row>
    <row r="1167" spans="1:62" x14ac:dyDescent="0.25">
      <c r="A1167">
        <v>1164</v>
      </c>
      <c r="B1167" s="6">
        <v>14935.006833673535</v>
      </c>
      <c r="C1167" s="44">
        <v>20186.471684379161</v>
      </c>
      <c r="D1167">
        <v>8.2780259980523851</v>
      </c>
      <c r="E1167">
        <v>8.653311232241526</v>
      </c>
      <c r="F1167" s="44">
        <v>5251.4648507056263</v>
      </c>
      <c r="G1167">
        <v>0.37528523418914084</v>
      </c>
      <c r="H1167" s="45">
        <f t="shared" si="146"/>
        <v>13993.262650080522</v>
      </c>
      <c r="BD1167">
        <f t="shared" si="145"/>
        <v>-3574.4602426660072</v>
      </c>
      <c r="BE1167">
        <f t="shared" si="147"/>
        <v>-1489.9350232632232</v>
      </c>
      <c r="BF1167">
        <f t="shared" si="148"/>
        <v>594.59019613956116</v>
      </c>
      <c r="BG1167">
        <f t="shared" si="149"/>
        <v>2679.1154155423446</v>
      </c>
      <c r="BH1167">
        <f t="shared" si="150"/>
        <v>4763.6406349451299</v>
      </c>
      <c r="BI1167">
        <f t="shared" si="151"/>
        <v>6848.1658543479134</v>
      </c>
      <c r="BJ1167">
        <f t="shared" si="152"/>
        <v>8932.6910737506969</v>
      </c>
    </row>
    <row r="1168" spans="1:62" x14ac:dyDescent="0.25">
      <c r="A1168">
        <v>1165</v>
      </c>
      <c r="B1168" s="6">
        <v>23815.255444041817</v>
      </c>
      <c r="C1168" s="44">
        <v>22636.085626835717</v>
      </c>
      <c r="D1168">
        <v>8.0791953947248079</v>
      </c>
      <c r="E1168">
        <v>8.3091642754592048</v>
      </c>
      <c r="F1168" s="44">
        <v>-1179.1698172061006</v>
      </c>
      <c r="G1168">
        <v>0.22996888073439692</v>
      </c>
      <c r="H1168" s="45">
        <f t="shared" si="146"/>
        <v>-5127.519051449337</v>
      </c>
      <c r="BD1168">
        <f t="shared" si="145"/>
        <v>-3375.0386797599222</v>
      </c>
      <c r="BE1168">
        <f t="shared" si="147"/>
        <v>-1498.612508814218</v>
      </c>
      <c r="BF1168">
        <f t="shared" si="148"/>
        <v>377.81366213148613</v>
      </c>
      <c r="BG1168">
        <f t="shared" si="149"/>
        <v>2254.2398330771903</v>
      </c>
      <c r="BH1168">
        <f t="shared" si="150"/>
        <v>4130.6660040228944</v>
      </c>
      <c r="BI1168">
        <f t="shared" si="151"/>
        <v>6007.0921749685986</v>
      </c>
      <c r="BJ1168">
        <f t="shared" si="152"/>
        <v>7883.5183459143027</v>
      </c>
    </row>
    <row r="1169" spans="1:62" x14ac:dyDescent="0.25">
      <c r="A1169">
        <v>1166</v>
      </c>
      <c r="B1169" s="6">
        <v>12769.333624349038</v>
      </c>
      <c r="C1169" s="44">
        <v>23793.80261799943</v>
      </c>
      <c r="D1169">
        <v>7.2643478701502682</v>
      </c>
      <c r="E1169">
        <v>7.4861761226555465</v>
      </c>
      <c r="F1169" s="44">
        <v>11024.468993650393</v>
      </c>
      <c r="G1169">
        <v>0.22182825250527838</v>
      </c>
      <c r="H1169" s="45">
        <f t="shared" si="146"/>
        <v>49698.218640513638</v>
      </c>
      <c r="BD1169">
        <f t="shared" si="145"/>
        <v>2329.0142208780853</v>
      </c>
      <c r="BE1169">
        <f t="shared" si="147"/>
        <v>3478.8586245500696</v>
      </c>
      <c r="BF1169">
        <f t="shared" si="148"/>
        <v>4628.7030282220549</v>
      </c>
      <c r="BG1169">
        <f t="shared" si="149"/>
        <v>5778.5474318940387</v>
      </c>
      <c r="BH1169">
        <f t="shared" si="150"/>
        <v>6928.3918355660235</v>
      </c>
      <c r="BI1169">
        <f t="shared" si="151"/>
        <v>8078.2362392380082</v>
      </c>
      <c r="BJ1169">
        <f t="shared" si="152"/>
        <v>9228.0806429099939</v>
      </c>
    </row>
    <row r="1170" spans="1:62" x14ac:dyDescent="0.25">
      <c r="A1170">
        <v>1167</v>
      </c>
      <c r="B1170" s="6">
        <v>19543.893499686477</v>
      </c>
      <c r="C1170" s="44">
        <v>30935.493472402668</v>
      </c>
      <c r="D1170">
        <v>7.8344505013047394</v>
      </c>
      <c r="E1170">
        <v>8.1156897217781516</v>
      </c>
      <c r="F1170" s="44">
        <v>11391.599972716191</v>
      </c>
      <c r="G1170">
        <v>0.28123922047341221</v>
      </c>
      <c r="H1170" s="45">
        <f t="shared" si="146"/>
        <v>40505.019013850986</v>
      </c>
      <c r="BD1170">
        <f t="shared" si="145"/>
        <v>-9915.3277311240017</v>
      </c>
      <c r="BE1170">
        <f t="shared" si="147"/>
        <v>-8806.1864685976088</v>
      </c>
      <c r="BF1170">
        <f t="shared" si="148"/>
        <v>-7697.0452060712178</v>
      </c>
      <c r="BG1170">
        <f t="shared" si="149"/>
        <v>-6587.9039435448249</v>
      </c>
      <c r="BH1170">
        <f t="shared" si="150"/>
        <v>-5478.7626810184338</v>
      </c>
      <c r="BI1170">
        <f t="shared" si="151"/>
        <v>-4369.6214184920418</v>
      </c>
      <c r="BJ1170">
        <f t="shared" si="152"/>
        <v>-3260.4801559656498</v>
      </c>
    </row>
    <row r="1171" spans="1:62" x14ac:dyDescent="0.25">
      <c r="A1171">
        <v>1168</v>
      </c>
      <c r="B1171" s="6">
        <v>17677.445290954121</v>
      </c>
      <c r="C1171" s="44">
        <v>21874.14452288804</v>
      </c>
      <c r="D1171">
        <v>6.3154299014125419</v>
      </c>
      <c r="E1171">
        <v>6.4715856168633694</v>
      </c>
      <c r="F1171" s="44">
        <v>4196.6992319339188</v>
      </c>
      <c r="G1171">
        <v>0.15615571545082751</v>
      </c>
      <c r="H1171" s="45">
        <f t="shared" si="146"/>
        <v>26875.092082399213</v>
      </c>
      <c r="BD1171">
        <f t="shared" si="145"/>
        <v>-9985.4038703491296</v>
      </c>
      <c r="BE1171">
        <f t="shared" si="147"/>
        <v>-8579.2077679820686</v>
      </c>
      <c r="BF1171">
        <f t="shared" si="148"/>
        <v>-7173.0116656150076</v>
      </c>
      <c r="BG1171">
        <f t="shared" si="149"/>
        <v>-5766.8155632479466</v>
      </c>
      <c r="BH1171">
        <f t="shared" si="150"/>
        <v>-4360.6194608808855</v>
      </c>
      <c r="BI1171">
        <f t="shared" si="151"/>
        <v>-2954.4233585138245</v>
      </c>
      <c r="BJ1171">
        <f t="shared" si="152"/>
        <v>-1548.2272561467635</v>
      </c>
    </row>
    <row r="1172" spans="1:62" x14ac:dyDescent="0.25">
      <c r="A1172">
        <v>1169</v>
      </c>
      <c r="B1172" s="6">
        <v>17411.601588821621</v>
      </c>
      <c r="C1172" s="44">
        <v>24345.184606255461</v>
      </c>
      <c r="D1172">
        <v>7.4006518174065414</v>
      </c>
      <c r="E1172">
        <v>7.7100460716595718</v>
      </c>
      <c r="F1172" s="44">
        <v>6933.5830174338407</v>
      </c>
      <c r="G1172">
        <v>0.30939425425303035</v>
      </c>
      <c r="H1172" s="45">
        <f t="shared" si="146"/>
        <v>22410.186750796551</v>
      </c>
      <c r="BD1172">
        <f t="shared" si="145"/>
        <v>-3415.9206546797814</v>
      </c>
      <c r="BE1172">
        <f t="shared" si="147"/>
        <v>-2635.1420774256439</v>
      </c>
      <c r="BF1172">
        <f t="shared" si="148"/>
        <v>-1854.3635001715061</v>
      </c>
      <c r="BG1172">
        <f t="shared" si="149"/>
        <v>-1073.5849229173687</v>
      </c>
      <c r="BH1172">
        <f t="shared" si="150"/>
        <v>-292.80634566323079</v>
      </c>
      <c r="BI1172">
        <f t="shared" si="151"/>
        <v>487.97223159090663</v>
      </c>
      <c r="BJ1172">
        <f t="shared" si="152"/>
        <v>1268.750808845044</v>
      </c>
    </row>
    <row r="1173" spans="1:62" x14ac:dyDescent="0.25">
      <c r="A1173">
        <v>1170</v>
      </c>
      <c r="B1173" s="6">
        <v>32882.460229630829</v>
      </c>
      <c r="C1173" s="44">
        <v>30977.431586678755</v>
      </c>
      <c r="D1173">
        <v>8.0819453047486807</v>
      </c>
      <c r="E1173">
        <v>8.4784260114287751</v>
      </c>
      <c r="F1173" s="44">
        <v>-1905.0286429520747</v>
      </c>
      <c r="G1173">
        <v>0.39648070668009439</v>
      </c>
      <c r="H1173" s="45">
        <f t="shared" si="146"/>
        <v>-4804.8457613579967</v>
      </c>
      <c r="BD1173">
        <f t="shared" si="145"/>
        <v>-5386.611746168689</v>
      </c>
      <c r="BE1173">
        <f t="shared" si="147"/>
        <v>-3839.6404749035373</v>
      </c>
      <c r="BF1173">
        <f t="shared" si="148"/>
        <v>-2292.6692036383856</v>
      </c>
      <c r="BG1173">
        <f t="shared" si="149"/>
        <v>-745.69793237323393</v>
      </c>
      <c r="BH1173">
        <f t="shared" si="150"/>
        <v>801.27333889191777</v>
      </c>
      <c r="BI1173">
        <f t="shared" si="151"/>
        <v>2348.2446101570695</v>
      </c>
      <c r="BJ1173">
        <f t="shared" si="152"/>
        <v>3895.2158814222221</v>
      </c>
    </row>
    <row r="1174" spans="1:62" x14ac:dyDescent="0.25">
      <c r="A1174">
        <v>1171</v>
      </c>
      <c r="B1174" s="6">
        <v>16548.068554532689</v>
      </c>
      <c r="C1174" s="44">
        <v>21094.24168413641</v>
      </c>
      <c r="D1174">
        <v>5.5880349209977114</v>
      </c>
      <c r="E1174">
        <v>5.9383171089763511</v>
      </c>
      <c r="F1174" s="44">
        <v>4546.1731296037215</v>
      </c>
      <c r="G1174">
        <v>0.35028218797863975</v>
      </c>
      <c r="H1174" s="45">
        <f t="shared" si="146"/>
        <v>12978.602068915214</v>
      </c>
      <c r="BD1174">
        <f t="shared" si="145"/>
        <v>3887.4321763525468</v>
      </c>
      <c r="BE1174">
        <f t="shared" si="147"/>
        <v>5869.8357097530188</v>
      </c>
      <c r="BF1174">
        <f t="shared" si="148"/>
        <v>7852.2392431534909</v>
      </c>
      <c r="BG1174">
        <f t="shared" si="149"/>
        <v>9834.6427765539629</v>
      </c>
      <c r="BH1174">
        <f t="shared" si="150"/>
        <v>11817.046309954434</v>
      </c>
      <c r="BI1174">
        <f t="shared" si="151"/>
        <v>13799.449843354907</v>
      </c>
      <c r="BJ1174">
        <f t="shared" si="152"/>
        <v>15781.853376755378</v>
      </c>
    </row>
    <row r="1175" spans="1:62" x14ac:dyDescent="0.25">
      <c r="A1175">
        <v>1172</v>
      </c>
      <c r="B1175" s="6">
        <v>13074.8738280288</v>
      </c>
      <c r="C1175" s="44">
        <v>21552.320375419895</v>
      </c>
      <c r="D1175">
        <v>8.2753085298858693</v>
      </c>
      <c r="E1175">
        <v>8.6915572132885064</v>
      </c>
      <c r="F1175" s="44">
        <v>8477.446547391095</v>
      </c>
      <c r="G1175">
        <v>0.4162486834026371</v>
      </c>
      <c r="H1175" s="45">
        <f t="shared" si="146"/>
        <v>20366.302370236848</v>
      </c>
      <c r="BD1175">
        <f t="shared" si="145"/>
        <v>-2794.7621897105228</v>
      </c>
      <c r="BE1175">
        <f t="shared" si="147"/>
        <v>-1043.3512498173241</v>
      </c>
      <c r="BF1175">
        <f t="shared" si="148"/>
        <v>708.05969007587464</v>
      </c>
      <c r="BG1175">
        <f t="shared" si="149"/>
        <v>2459.4706299690733</v>
      </c>
      <c r="BH1175">
        <f t="shared" si="150"/>
        <v>4210.881569862273</v>
      </c>
      <c r="BI1175">
        <f t="shared" si="151"/>
        <v>5962.2925097554707</v>
      </c>
      <c r="BJ1175">
        <f t="shared" si="152"/>
        <v>7713.7034496486704</v>
      </c>
    </row>
    <row r="1176" spans="1:62" x14ac:dyDescent="0.25">
      <c r="A1176">
        <v>1173</v>
      </c>
      <c r="B1176" s="6">
        <v>21613.480872918048</v>
      </c>
      <c r="C1176" s="44">
        <v>34130.792909949872</v>
      </c>
      <c r="D1176">
        <v>7.5113621136547968</v>
      </c>
      <c r="E1176">
        <v>7.6196291710446999</v>
      </c>
      <c r="F1176" s="44">
        <v>12517.312037031825</v>
      </c>
      <c r="G1176">
        <v>0.10826705738990317</v>
      </c>
      <c r="H1176" s="45">
        <f t="shared" si="146"/>
        <v>115615.14960135207</v>
      </c>
      <c r="BD1176">
        <f t="shared" si="145"/>
        <v>-6396.2031303779095</v>
      </c>
      <c r="BE1176">
        <f t="shared" si="147"/>
        <v>-4314.9597133647239</v>
      </c>
      <c r="BF1176">
        <f t="shared" si="148"/>
        <v>-2233.7162963515384</v>
      </c>
      <c r="BG1176">
        <f t="shared" si="149"/>
        <v>-152.47287933835287</v>
      </c>
      <c r="BH1176">
        <f t="shared" si="150"/>
        <v>1928.7705376748327</v>
      </c>
      <c r="BI1176">
        <f t="shared" si="151"/>
        <v>4010.0139546880182</v>
      </c>
      <c r="BJ1176">
        <f t="shared" si="152"/>
        <v>6091.2573717012037</v>
      </c>
    </row>
    <row r="1177" spans="1:62" x14ac:dyDescent="0.25">
      <c r="A1177">
        <v>1174</v>
      </c>
      <c r="B1177" s="6">
        <v>16157.660486899431</v>
      </c>
      <c r="C1177" s="44">
        <v>23495.715035752721</v>
      </c>
      <c r="D1177">
        <v>7.4037277319652572</v>
      </c>
      <c r="E1177">
        <v>7.830716916480057</v>
      </c>
      <c r="F1177" s="44">
        <v>7338.0545488532898</v>
      </c>
      <c r="G1177">
        <v>0.42698918451479972</v>
      </c>
      <c r="H1177" s="45">
        <f t="shared" si="146"/>
        <v>17185.574752184264</v>
      </c>
      <c r="BD1177">
        <f t="shared" si="145"/>
        <v>-11975.976750082309</v>
      </c>
      <c r="BE1177">
        <f t="shared" si="147"/>
        <v>-11434.641463132793</v>
      </c>
      <c r="BF1177">
        <f t="shared" si="148"/>
        <v>-10893.306176183278</v>
      </c>
      <c r="BG1177">
        <f t="shared" si="149"/>
        <v>-10351.970889233762</v>
      </c>
      <c r="BH1177">
        <f t="shared" si="150"/>
        <v>-9810.6356022842447</v>
      </c>
      <c r="BI1177">
        <f t="shared" si="151"/>
        <v>-9269.3003153347308</v>
      </c>
      <c r="BJ1177">
        <f t="shared" si="152"/>
        <v>-8727.9650283852134</v>
      </c>
    </row>
    <row r="1178" spans="1:62" x14ac:dyDescent="0.25">
      <c r="A1178">
        <v>1175</v>
      </c>
      <c r="B1178" s="6">
        <v>19610.543197873641</v>
      </c>
      <c r="C1178" s="44">
        <v>19065.622049593632</v>
      </c>
      <c r="D1178">
        <v>7.0196836783956016</v>
      </c>
      <c r="E1178">
        <v>7.4474949563600399</v>
      </c>
      <c r="F1178" s="44">
        <v>-544.92114828000922</v>
      </c>
      <c r="G1178">
        <v>0.4278112779644383</v>
      </c>
      <c r="H1178" s="45">
        <f t="shared" si="146"/>
        <v>-1273.7418958957544</v>
      </c>
      <c r="BD1178">
        <f t="shared" ref="BD1178:BD1241" si="153">($BD$3*G1177)-F1177</f>
        <v>-5203.1086262792905</v>
      </c>
      <c r="BE1178">
        <f t="shared" si="147"/>
        <v>-3068.1627037052922</v>
      </c>
      <c r="BF1178">
        <f t="shared" si="148"/>
        <v>-933.21678113129383</v>
      </c>
      <c r="BG1178">
        <f t="shared" si="149"/>
        <v>1201.7291414427054</v>
      </c>
      <c r="BH1178">
        <f t="shared" si="150"/>
        <v>3336.6750640167029</v>
      </c>
      <c r="BI1178">
        <f t="shared" si="151"/>
        <v>5471.6209865907022</v>
      </c>
      <c r="BJ1178">
        <f t="shared" si="152"/>
        <v>7606.5669091647014</v>
      </c>
    </row>
    <row r="1179" spans="1:62" x14ac:dyDescent="0.25">
      <c r="A1179">
        <v>1176</v>
      </c>
      <c r="B1179" s="6">
        <v>22117.162859386335</v>
      </c>
      <c r="C1179" s="44">
        <v>24346.129668898713</v>
      </c>
      <c r="D1179">
        <v>7.1411358111560634</v>
      </c>
      <c r="E1179">
        <v>7.5394239045092126</v>
      </c>
      <c r="F1179" s="44">
        <v>2228.9668095123779</v>
      </c>
      <c r="G1179">
        <v>0.39828809335314919</v>
      </c>
      <c r="H1179" s="45">
        <f t="shared" si="146"/>
        <v>5596.3681734669008</v>
      </c>
      <c r="BD1179">
        <f t="shared" si="153"/>
        <v>2683.9775381022009</v>
      </c>
      <c r="BE1179">
        <f t="shared" si="147"/>
        <v>4823.0339279243926</v>
      </c>
      <c r="BF1179">
        <f t="shared" si="148"/>
        <v>6962.0903177465834</v>
      </c>
      <c r="BG1179">
        <f t="shared" si="149"/>
        <v>9101.146707568776</v>
      </c>
      <c r="BH1179">
        <f t="shared" si="150"/>
        <v>11240.203097390966</v>
      </c>
      <c r="BI1179">
        <f t="shared" si="151"/>
        <v>13379.259487213158</v>
      </c>
      <c r="BJ1179">
        <f t="shared" si="152"/>
        <v>15518.315877035349</v>
      </c>
    </row>
    <row r="1180" spans="1:62" x14ac:dyDescent="0.25">
      <c r="A1180">
        <v>1177</v>
      </c>
      <c r="B1180" s="6">
        <v>29073.480005623813</v>
      </c>
      <c r="C1180" s="44">
        <v>37708.280318566409</v>
      </c>
      <c r="D1180">
        <v>8.7813194659809763</v>
      </c>
      <c r="E1180">
        <v>8.9524976790569415</v>
      </c>
      <c r="F1180" s="44">
        <v>8634.8003129425961</v>
      </c>
      <c r="G1180">
        <v>0.17117821307596515</v>
      </c>
      <c r="H1180" s="45">
        <f t="shared" si="146"/>
        <v>50443.337138416442</v>
      </c>
      <c r="BD1180">
        <f t="shared" si="153"/>
        <v>-237.52634274663205</v>
      </c>
      <c r="BE1180">
        <f t="shared" si="147"/>
        <v>1753.9141240191138</v>
      </c>
      <c r="BF1180">
        <f t="shared" si="148"/>
        <v>3745.3545907848602</v>
      </c>
      <c r="BG1180">
        <f t="shared" si="149"/>
        <v>5736.7950575506056</v>
      </c>
      <c r="BH1180">
        <f t="shared" si="150"/>
        <v>7728.2355243163511</v>
      </c>
      <c r="BI1180">
        <f t="shared" si="151"/>
        <v>9719.6759910820983</v>
      </c>
      <c r="BJ1180">
        <f t="shared" si="152"/>
        <v>11711.116457847844</v>
      </c>
    </row>
    <row r="1181" spans="1:62" x14ac:dyDescent="0.25">
      <c r="A1181">
        <v>1178</v>
      </c>
      <c r="B1181" s="6">
        <v>9026.7635086495102</v>
      </c>
      <c r="C1181" s="44">
        <v>18436.119171019589</v>
      </c>
      <c r="D1181">
        <v>8.4294657041783712</v>
      </c>
      <c r="E1181">
        <v>8.7782678573437405</v>
      </c>
      <c r="F1181" s="44">
        <v>9409.3556623700788</v>
      </c>
      <c r="G1181">
        <v>0.34880215316536933</v>
      </c>
      <c r="H1181" s="45">
        <f t="shared" si="146"/>
        <v>26976.197185081717</v>
      </c>
      <c r="BD1181">
        <f t="shared" si="153"/>
        <v>-7778.9092475627704</v>
      </c>
      <c r="BE1181">
        <f t="shared" si="147"/>
        <v>-6923.0181821829447</v>
      </c>
      <c r="BF1181">
        <f t="shared" si="148"/>
        <v>-6067.127116803119</v>
      </c>
      <c r="BG1181">
        <f t="shared" si="149"/>
        <v>-5211.2360514232932</v>
      </c>
      <c r="BH1181">
        <f t="shared" si="150"/>
        <v>-4355.3449860434675</v>
      </c>
      <c r="BI1181">
        <f t="shared" si="151"/>
        <v>-3499.4539206636418</v>
      </c>
      <c r="BJ1181">
        <f t="shared" si="152"/>
        <v>-2643.5628552838161</v>
      </c>
    </row>
    <row r="1182" spans="1:62" x14ac:dyDescent="0.25">
      <c r="A1182">
        <v>1179</v>
      </c>
      <c r="B1182" s="6">
        <v>13815.796411498497</v>
      </c>
      <c r="C1182" s="44">
        <v>17400.230113730162</v>
      </c>
      <c r="D1182">
        <v>8.2660400400526939</v>
      </c>
      <c r="E1182">
        <v>8.6274515889755019</v>
      </c>
      <c r="F1182" s="44">
        <v>3584.4337022316649</v>
      </c>
      <c r="G1182">
        <v>0.36141154892280802</v>
      </c>
      <c r="H1182" s="45">
        <f t="shared" si="146"/>
        <v>9917.872610643235</v>
      </c>
      <c r="BD1182">
        <f t="shared" si="153"/>
        <v>-7665.3448965432326</v>
      </c>
      <c r="BE1182">
        <f t="shared" si="147"/>
        <v>-5921.3341307163855</v>
      </c>
      <c r="BF1182">
        <f t="shared" si="148"/>
        <v>-4177.3233648895384</v>
      </c>
      <c r="BG1182">
        <f t="shared" si="149"/>
        <v>-2433.3125990626922</v>
      </c>
      <c r="BH1182">
        <f t="shared" si="150"/>
        <v>-689.30183323584606</v>
      </c>
      <c r="BI1182">
        <f t="shared" si="151"/>
        <v>1054.7089325910019</v>
      </c>
      <c r="BJ1182">
        <f t="shared" si="152"/>
        <v>2798.7196984178481</v>
      </c>
    </row>
    <row r="1183" spans="1:62" x14ac:dyDescent="0.25">
      <c r="A1183">
        <v>1180</v>
      </c>
      <c r="B1183" s="6">
        <v>25199.09656141973</v>
      </c>
      <c r="C1183" s="44">
        <v>17639.482932866213</v>
      </c>
      <c r="D1183">
        <v>6.9170864026337364</v>
      </c>
      <c r="E1183">
        <v>7.6207481947296607</v>
      </c>
      <c r="F1183" s="44">
        <v>-7559.6136285535176</v>
      </c>
      <c r="G1183">
        <v>0.70366179209592428</v>
      </c>
      <c r="H1183" s="45">
        <f t="shared" si="146"/>
        <v>-10743.248693433363</v>
      </c>
      <c r="BD1183">
        <f t="shared" si="153"/>
        <v>-1777.3759576176249</v>
      </c>
      <c r="BE1183">
        <f t="shared" si="147"/>
        <v>29.681786996415212</v>
      </c>
      <c r="BF1183">
        <f t="shared" si="148"/>
        <v>1836.7395316104557</v>
      </c>
      <c r="BG1183">
        <f t="shared" si="149"/>
        <v>3643.7972762244954</v>
      </c>
      <c r="BH1183">
        <f t="shared" si="150"/>
        <v>5450.855020838535</v>
      </c>
      <c r="BI1183">
        <f t="shared" si="151"/>
        <v>7257.9127654525764</v>
      </c>
      <c r="BJ1183">
        <f t="shared" si="152"/>
        <v>9064.970510066616</v>
      </c>
    </row>
    <row r="1184" spans="1:62" x14ac:dyDescent="0.25">
      <c r="A1184">
        <v>1181</v>
      </c>
      <c r="B1184" s="6">
        <v>16422.237347665476</v>
      </c>
      <c r="C1184" s="44">
        <v>15207.958771438609</v>
      </c>
      <c r="D1184">
        <v>8.3708289413445112</v>
      </c>
      <c r="E1184">
        <v>8.7311049582207847</v>
      </c>
      <c r="F1184" s="44">
        <v>-1214.2785762268668</v>
      </c>
      <c r="G1184">
        <v>0.36027601687627353</v>
      </c>
      <c r="H1184" s="45">
        <f t="shared" si="146"/>
        <v>-3370.4119046144442</v>
      </c>
      <c r="BD1184">
        <f t="shared" si="153"/>
        <v>11077.92258903314</v>
      </c>
      <c r="BE1184">
        <f t="shared" si="147"/>
        <v>14596.23154951276</v>
      </c>
      <c r="BF1184">
        <f t="shared" si="148"/>
        <v>18114.540509992381</v>
      </c>
      <c r="BG1184">
        <f t="shared" si="149"/>
        <v>21632.849470472003</v>
      </c>
      <c r="BH1184">
        <f t="shared" si="150"/>
        <v>25151.158430951626</v>
      </c>
      <c r="BI1184">
        <f t="shared" si="151"/>
        <v>28669.467391431244</v>
      </c>
      <c r="BJ1184">
        <f t="shared" si="152"/>
        <v>32187.776351910867</v>
      </c>
    </row>
    <row r="1185" spans="1:62" x14ac:dyDescent="0.25">
      <c r="A1185">
        <v>1182</v>
      </c>
      <c r="B1185" s="6">
        <v>10420.850402086951</v>
      </c>
      <c r="C1185" s="44">
        <v>20048.019764328932</v>
      </c>
      <c r="D1185">
        <v>5.8768214448729941</v>
      </c>
      <c r="E1185">
        <v>6.3251987824792693</v>
      </c>
      <c r="F1185" s="44">
        <v>9627.1693622419807</v>
      </c>
      <c r="G1185">
        <v>0.44837733760627518</v>
      </c>
      <c r="H1185" s="45">
        <f t="shared" si="146"/>
        <v>21471.132804432007</v>
      </c>
      <c r="BD1185">
        <f t="shared" si="153"/>
        <v>3015.6586606082346</v>
      </c>
      <c r="BE1185">
        <f t="shared" si="147"/>
        <v>4817.0387449896025</v>
      </c>
      <c r="BF1185">
        <f t="shared" si="148"/>
        <v>6618.4188293709694</v>
      </c>
      <c r="BG1185">
        <f t="shared" si="149"/>
        <v>8419.7989137523364</v>
      </c>
      <c r="BH1185">
        <f t="shared" si="150"/>
        <v>10221.178998133704</v>
      </c>
      <c r="BI1185">
        <f t="shared" si="151"/>
        <v>12022.559082515072</v>
      </c>
      <c r="BJ1185">
        <f t="shared" si="152"/>
        <v>13823.93916689644</v>
      </c>
    </row>
    <row r="1186" spans="1:62" x14ac:dyDescent="0.25">
      <c r="A1186">
        <v>1183</v>
      </c>
      <c r="B1186" s="6">
        <v>10048.325261924647</v>
      </c>
      <c r="C1186" s="44">
        <v>20535.312297553035</v>
      </c>
      <c r="D1186">
        <v>7.2375118116858923</v>
      </c>
      <c r="E1186">
        <v>7.4932975178103218</v>
      </c>
      <c r="F1186" s="44">
        <v>10486.987035628388</v>
      </c>
      <c r="G1186">
        <v>0.25578570612442952</v>
      </c>
      <c r="H1186" s="45">
        <f t="shared" si="146"/>
        <v>40999.112868828131</v>
      </c>
      <c r="BD1186">
        <f t="shared" si="153"/>
        <v>-7385.2826742106045</v>
      </c>
      <c r="BE1186">
        <f t="shared" si="147"/>
        <v>-5143.3959861792291</v>
      </c>
      <c r="BF1186">
        <f t="shared" si="148"/>
        <v>-2901.5092981478529</v>
      </c>
      <c r="BG1186">
        <f t="shared" si="149"/>
        <v>-659.62261011647752</v>
      </c>
      <c r="BH1186">
        <f t="shared" si="150"/>
        <v>1582.2640779148987</v>
      </c>
      <c r="BI1186">
        <f t="shared" si="151"/>
        <v>3824.150765946275</v>
      </c>
      <c r="BJ1186">
        <f t="shared" si="152"/>
        <v>6066.0374539776512</v>
      </c>
    </row>
    <row r="1187" spans="1:62" x14ac:dyDescent="0.25">
      <c r="A1187">
        <v>1184</v>
      </c>
      <c r="B1187" s="6">
        <v>21210.511024826992</v>
      </c>
      <c r="C1187" s="44">
        <v>28832.323954222367</v>
      </c>
      <c r="D1187">
        <v>8.0896203477962807</v>
      </c>
      <c r="E1187">
        <v>8.2705382648336911</v>
      </c>
      <c r="F1187" s="44">
        <v>7621.8129293953752</v>
      </c>
      <c r="G1187">
        <v>0.18091791703741045</v>
      </c>
      <c r="H1187" s="45">
        <f t="shared" si="146"/>
        <v>42128.568879219005</v>
      </c>
      <c r="BD1187">
        <f t="shared" si="153"/>
        <v>-9208.05850500624</v>
      </c>
      <c r="BE1187">
        <f t="shared" si="147"/>
        <v>-7929.1299743840927</v>
      </c>
      <c r="BF1187">
        <f t="shared" si="148"/>
        <v>-6650.2014437619455</v>
      </c>
      <c r="BG1187">
        <f t="shared" si="149"/>
        <v>-5371.2729131397973</v>
      </c>
      <c r="BH1187">
        <f t="shared" si="150"/>
        <v>-4092.34438251765</v>
      </c>
      <c r="BI1187">
        <f t="shared" si="151"/>
        <v>-2813.4158518955028</v>
      </c>
      <c r="BJ1187">
        <f t="shared" si="152"/>
        <v>-1534.4873212733546</v>
      </c>
    </row>
    <row r="1188" spans="1:62" x14ac:dyDescent="0.25">
      <c r="A1188">
        <v>1185</v>
      </c>
      <c r="B1188" s="6">
        <v>25274.941881230319</v>
      </c>
      <c r="C1188" s="44">
        <v>26163.926699939253</v>
      </c>
      <c r="D1188">
        <v>8.4635150175976719</v>
      </c>
      <c r="E1188">
        <v>8.9923601862991056</v>
      </c>
      <c r="F1188" s="44">
        <v>888.98481870893374</v>
      </c>
      <c r="G1188">
        <v>0.52884516870143372</v>
      </c>
      <c r="H1188" s="45">
        <f t="shared" si="146"/>
        <v>1680.9926067620397</v>
      </c>
      <c r="BD1188">
        <f t="shared" si="153"/>
        <v>-6717.2233442083234</v>
      </c>
      <c r="BE1188">
        <f t="shared" si="147"/>
        <v>-5812.6337590212706</v>
      </c>
      <c r="BF1188">
        <f t="shared" si="148"/>
        <v>-4908.0441738342179</v>
      </c>
      <c r="BG1188">
        <f t="shared" si="149"/>
        <v>-4003.4545886471665</v>
      </c>
      <c r="BH1188">
        <f t="shared" si="150"/>
        <v>-3098.8650034601142</v>
      </c>
      <c r="BI1188">
        <f t="shared" si="151"/>
        <v>-2194.2754182730614</v>
      </c>
      <c r="BJ1188">
        <f t="shared" si="152"/>
        <v>-1289.6858330860096</v>
      </c>
    </row>
    <row r="1189" spans="1:62" x14ac:dyDescent="0.25">
      <c r="A1189">
        <v>1186</v>
      </c>
      <c r="B1189" s="6">
        <v>28208.540119858902</v>
      </c>
      <c r="C1189" s="44">
        <v>21608.17856178321</v>
      </c>
      <c r="D1189">
        <v>7.4190490575232628</v>
      </c>
      <c r="E1189">
        <v>7.7718225907421239</v>
      </c>
      <c r="F1189" s="44">
        <v>-6600.3615580756923</v>
      </c>
      <c r="G1189">
        <v>0.35277353321886107</v>
      </c>
      <c r="H1189" s="45">
        <f t="shared" si="146"/>
        <v>-18709.911420653036</v>
      </c>
      <c r="BD1189">
        <f t="shared" si="153"/>
        <v>1755.2410247982348</v>
      </c>
      <c r="BE1189">
        <f t="shared" si="147"/>
        <v>4399.4668683054033</v>
      </c>
      <c r="BF1189">
        <f t="shared" si="148"/>
        <v>7043.6927118125723</v>
      </c>
      <c r="BG1189">
        <f t="shared" si="149"/>
        <v>9687.9185553197403</v>
      </c>
      <c r="BH1189">
        <f t="shared" si="150"/>
        <v>12332.144398826909</v>
      </c>
      <c r="BI1189">
        <f t="shared" si="151"/>
        <v>14976.370242334078</v>
      </c>
      <c r="BJ1189">
        <f t="shared" si="152"/>
        <v>17620.596085841247</v>
      </c>
    </row>
    <row r="1190" spans="1:62" x14ac:dyDescent="0.25">
      <c r="A1190">
        <v>1187</v>
      </c>
      <c r="B1190" s="6">
        <v>18243.206530886553</v>
      </c>
      <c r="C1190" s="44">
        <v>24139.343195623587</v>
      </c>
      <c r="D1190">
        <v>8.0372256823326094</v>
      </c>
      <c r="E1190">
        <v>8.6058188490731187</v>
      </c>
      <c r="F1190" s="44">
        <v>5896.1366647370342</v>
      </c>
      <c r="G1190">
        <v>0.5685931667405093</v>
      </c>
      <c r="H1190" s="45">
        <f t="shared" si="146"/>
        <v>10369.693147276026</v>
      </c>
      <c r="BD1190">
        <f t="shared" si="153"/>
        <v>8364.2292241699979</v>
      </c>
      <c r="BE1190">
        <f t="shared" si="147"/>
        <v>10128.096890264304</v>
      </c>
      <c r="BF1190">
        <f t="shared" si="148"/>
        <v>11891.964556358609</v>
      </c>
      <c r="BG1190">
        <f t="shared" si="149"/>
        <v>13655.832222452915</v>
      </c>
      <c r="BH1190">
        <f t="shared" si="150"/>
        <v>15419.699888547219</v>
      </c>
      <c r="BI1190">
        <f t="shared" si="151"/>
        <v>17183.567554641522</v>
      </c>
      <c r="BJ1190">
        <f t="shared" si="152"/>
        <v>18947.435220735832</v>
      </c>
    </row>
    <row r="1191" spans="1:62" x14ac:dyDescent="0.25">
      <c r="A1191">
        <v>1188</v>
      </c>
      <c r="B1191" s="6">
        <v>25959.486850310477</v>
      </c>
      <c r="C1191" s="44">
        <v>15598.303314304654</v>
      </c>
      <c r="D1191">
        <v>7.2284327295458954</v>
      </c>
      <c r="E1191">
        <v>7.9120851923188162</v>
      </c>
      <c r="F1191" s="44">
        <v>-10361.183536005823</v>
      </c>
      <c r="G1191">
        <v>0.6836524627729208</v>
      </c>
      <c r="H1191" s="45">
        <f t="shared" si="146"/>
        <v>-15155.629651329657</v>
      </c>
      <c r="BD1191">
        <f t="shared" si="153"/>
        <v>-3053.1708310344875</v>
      </c>
      <c r="BE1191">
        <f t="shared" si="147"/>
        <v>-210.20499733194083</v>
      </c>
      <c r="BF1191">
        <f t="shared" si="148"/>
        <v>2632.7608363706058</v>
      </c>
      <c r="BG1191">
        <f t="shared" si="149"/>
        <v>5475.7266700731525</v>
      </c>
      <c r="BH1191">
        <f t="shared" si="150"/>
        <v>8318.6925037756992</v>
      </c>
      <c r="BI1191">
        <f t="shared" si="151"/>
        <v>11161.658337478246</v>
      </c>
      <c r="BJ1191">
        <f t="shared" si="152"/>
        <v>14004.624171180792</v>
      </c>
    </row>
    <row r="1192" spans="1:62" x14ac:dyDescent="0.25">
      <c r="A1192">
        <v>1189</v>
      </c>
      <c r="B1192" s="6">
        <v>13798.80987901136</v>
      </c>
      <c r="C1192" s="44">
        <v>16976.603381034121</v>
      </c>
      <c r="D1192">
        <v>6.4719943948993102</v>
      </c>
      <c r="E1192">
        <v>7.1849925541704698</v>
      </c>
      <c r="F1192" s="44">
        <v>3177.7935020227615</v>
      </c>
      <c r="G1192">
        <v>0.71299815927115962</v>
      </c>
      <c r="H1192" s="45">
        <f t="shared" si="146"/>
        <v>4456.9448892703494</v>
      </c>
      <c r="BD1192">
        <f t="shared" si="153"/>
        <v>13779.445849870426</v>
      </c>
      <c r="BE1192">
        <f t="shared" si="147"/>
        <v>17197.708163735031</v>
      </c>
      <c r="BF1192">
        <f t="shared" si="148"/>
        <v>20615.970477599636</v>
      </c>
      <c r="BG1192">
        <f t="shared" si="149"/>
        <v>24034.232791464237</v>
      </c>
      <c r="BH1192">
        <f t="shared" si="150"/>
        <v>27452.495105328846</v>
      </c>
      <c r="BI1192">
        <f t="shared" si="151"/>
        <v>30870.757419193447</v>
      </c>
      <c r="BJ1192">
        <f t="shared" si="152"/>
        <v>34289.019733058049</v>
      </c>
    </row>
    <row r="1193" spans="1:62" x14ac:dyDescent="0.25">
      <c r="A1193">
        <v>1190</v>
      </c>
      <c r="B1193" s="6">
        <v>22422.804080500631</v>
      </c>
      <c r="C1193" s="44">
        <v>34388.608670604372</v>
      </c>
      <c r="D1193">
        <v>6.9549959015647245</v>
      </c>
      <c r="E1193">
        <v>7.129057351891614</v>
      </c>
      <c r="F1193" s="44">
        <v>11965.80459010374</v>
      </c>
      <c r="G1193">
        <v>0.17406145032688958</v>
      </c>
      <c r="H1193" s="45">
        <f t="shared" si="146"/>
        <v>68744.713821652127</v>
      </c>
      <c r="BD1193">
        <f t="shared" si="153"/>
        <v>387.19729433303655</v>
      </c>
      <c r="BE1193">
        <f t="shared" si="147"/>
        <v>3952.1880906888346</v>
      </c>
      <c r="BF1193">
        <f t="shared" si="148"/>
        <v>7517.1788870446326</v>
      </c>
      <c r="BG1193">
        <f t="shared" si="149"/>
        <v>11082.169683400431</v>
      </c>
      <c r="BH1193">
        <f t="shared" si="150"/>
        <v>14647.16047975623</v>
      </c>
      <c r="BI1193">
        <f t="shared" si="151"/>
        <v>18212.151276112025</v>
      </c>
      <c r="BJ1193">
        <f t="shared" si="152"/>
        <v>21777.142072467825</v>
      </c>
    </row>
    <row r="1194" spans="1:62" x14ac:dyDescent="0.25">
      <c r="A1194">
        <v>1191</v>
      </c>
      <c r="B1194" s="6">
        <v>19418.601545256133</v>
      </c>
      <c r="C1194" s="44">
        <v>23557.76786894595</v>
      </c>
      <c r="D1194">
        <v>6.6703088465406593</v>
      </c>
      <c r="E1194">
        <v>6.817053168050645</v>
      </c>
      <c r="F1194" s="44">
        <v>4139.1663236898166</v>
      </c>
      <c r="G1194">
        <v>0.14674432150998573</v>
      </c>
      <c r="H1194" s="45">
        <f t="shared" si="146"/>
        <v>28206.654138968865</v>
      </c>
      <c r="BD1194">
        <f t="shared" si="153"/>
        <v>-11095.497338469293</v>
      </c>
      <c r="BE1194">
        <f t="shared" si="147"/>
        <v>-10225.190086834844</v>
      </c>
      <c r="BF1194">
        <f t="shared" si="148"/>
        <v>-9354.8828352003966</v>
      </c>
      <c r="BG1194">
        <f t="shared" si="149"/>
        <v>-8484.5755835659493</v>
      </c>
      <c r="BH1194">
        <f t="shared" si="150"/>
        <v>-7614.2683319315011</v>
      </c>
      <c r="BI1194">
        <f t="shared" si="151"/>
        <v>-6743.9610802970528</v>
      </c>
      <c r="BJ1194">
        <f t="shared" si="152"/>
        <v>-5873.6538286626055</v>
      </c>
    </row>
    <row r="1195" spans="1:62" x14ac:dyDescent="0.25">
      <c r="A1195">
        <v>1192</v>
      </c>
      <c r="B1195" s="6">
        <v>19671.10164664709</v>
      </c>
      <c r="C1195" s="44">
        <v>26770.852780331646</v>
      </c>
      <c r="D1195">
        <v>5.9495305948565234</v>
      </c>
      <c r="E1195">
        <v>6.1803139243343743</v>
      </c>
      <c r="F1195" s="44">
        <v>7099.7511336845564</v>
      </c>
      <c r="G1195">
        <v>0.23078332947785096</v>
      </c>
      <c r="H1195" s="45">
        <f t="shared" si="146"/>
        <v>30763.708755514523</v>
      </c>
      <c r="BD1195">
        <f t="shared" si="153"/>
        <v>-3405.444716139888</v>
      </c>
      <c r="BE1195">
        <f t="shared" si="147"/>
        <v>-2671.7231085899593</v>
      </c>
      <c r="BF1195">
        <f t="shared" si="148"/>
        <v>-1938.0015010400307</v>
      </c>
      <c r="BG1195">
        <f t="shared" si="149"/>
        <v>-1204.279893490102</v>
      </c>
      <c r="BH1195">
        <f t="shared" si="150"/>
        <v>-470.55828594017339</v>
      </c>
      <c r="BI1195">
        <f t="shared" si="151"/>
        <v>263.16332160975526</v>
      </c>
      <c r="BJ1195">
        <f t="shared" si="152"/>
        <v>996.88492915968436</v>
      </c>
    </row>
    <row r="1196" spans="1:62" x14ac:dyDescent="0.25">
      <c r="A1196">
        <v>1193</v>
      </c>
      <c r="B1196" s="6">
        <v>11131.813764341463</v>
      </c>
      <c r="C1196" s="44">
        <v>19102.093405757867</v>
      </c>
      <c r="D1196">
        <v>6.9787398335608906</v>
      </c>
      <c r="E1196">
        <v>7.5980581252502626</v>
      </c>
      <c r="F1196" s="44">
        <v>7970.279641416404</v>
      </c>
      <c r="G1196">
        <v>0.61931829168937202</v>
      </c>
      <c r="H1196" s="45">
        <f t="shared" si="146"/>
        <v>12869.440073657654</v>
      </c>
      <c r="BD1196">
        <f t="shared" si="153"/>
        <v>-5945.8344862953018</v>
      </c>
      <c r="BE1196">
        <f t="shared" si="147"/>
        <v>-4791.9178389060471</v>
      </c>
      <c r="BF1196">
        <f t="shared" si="148"/>
        <v>-3638.001191516792</v>
      </c>
      <c r="BG1196">
        <f t="shared" si="149"/>
        <v>-2484.0845441275369</v>
      </c>
      <c r="BH1196">
        <f t="shared" si="150"/>
        <v>-1330.1678967382823</v>
      </c>
      <c r="BI1196">
        <f t="shared" si="151"/>
        <v>-176.2512493490276</v>
      </c>
      <c r="BJ1196">
        <f t="shared" si="152"/>
        <v>977.66539804022705</v>
      </c>
    </row>
    <row r="1197" spans="1:62" x14ac:dyDescent="0.25">
      <c r="A1197">
        <v>1194</v>
      </c>
      <c r="B1197" s="6">
        <v>32837.064303875042</v>
      </c>
      <c r="C1197" s="44">
        <v>32503.107508506284</v>
      </c>
      <c r="D1197">
        <v>7.490634905385277</v>
      </c>
      <c r="E1197">
        <v>8.055539628439</v>
      </c>
      <c r="F1197" s="44">
        <v>-333.95679536875832</v>
      </c>
      <c r="G1197">
        <v>0.56490472305372297</v>
      </c>
      <c r="H1197" s="45">
        <f t="shared" si="146"/>
        <v>-591.1736647615154</v>
      </c>
      <c r="BD1197">
        <f t="shared" si="153"/>
        <v>-4873.688182969544</v>
      </c>
      <c r="BE1197">
        <f t="shared" si="147"/>
        <v>-1777.0967245226839</v>
      </c>
      <c r="BF1197">
        <f t="shared" si="148"/>
        <v>1319.4947339241771</v>
      </c>
      <c r="BG1197">
        <f t="shared" si="149"/>
        <v>4416.0861923710363</v>
      </c>
      <c r="BH1197">
        <f t="shared" si="150"/>
        <v>7512.6776508178973</v>
      </c>
      <c r="BI1197">
        <f t="shared" si="151"/>
        <v>10609.269109264758</v>
      </c>
      <c r="BJ1197">
        <f t="shared" si="152"/>
        <v>13705.860567711617</v>
      </c>
    </row>
    <row r="1198" spans="1:62" x14ac:dyDescent="0.25">
      <c r="A1198">
        <v>1195</v>
      </c>
      <c r="B1198" s="6">
        <v>14476.719787479182</v>
      </c>
      <c r="C1198" s="44">
        <v>18282.591663388739</v>
      </c>
      <c r="D1198">
        <v>7.1670415092653688</v>
      </c>
      <c r="E1198">
        <v>7.4817239125602466</v>
      </c>
      <c r="F1198" s="44">
        <v>3805.8718759095573</v>
      </c>
      <c r="G1198">
        <v>0.31468240329487784</v>
      </c>
      <c r="H1198" s="45">
        <f t="shared" si="146"/>
        <v>12094.326966046488</v>
      </c>
      <c r="BD1198">
        <f t="shared" si="153"/>
        <v>3158.4804106373731</v>
      </c>
      <c r="BE1198">
        <f t="shared" si="147"/>
        <v>5983.0040259059879</v>
      </c>
      <c r="BF1198">
        <f t="shared" si="148"/>
        <v>8807.5276411746036</v>
      </c>
      <c r="BG1198">
        <f t="shared" si="149"/>
        <v>11632.051256443217</v>
      </c>
      <c r="BH1198">
        <f t="shared" si="150"/>
        <v>14456.574871711833</v>
      </c>
      <c r="BI1198">
        <f t="shared" si="151"/>
        <v>17281.098486980449</v>
      </c>
      <c r="BJ1198">
        <f t="shared" si="152"/>
        <v>20105.622102249061</v>
      </c>
    </row>
    <row r="1199" spans="1:62" x14ac:dyDescent="0.25">
      <c r="A1199">
        <v>1196</v>
      </c>
      <c r="B1199" s="6">
        <v>8220.1010264338947</v>
      </c>
      <c r="C1199" s="44">
        <v>22265.723433747287</v>
      </c>
      <c r="D1199">
        <v>5.8478999606901647</v>
      </c>
      <c r="E1199">
        <v>6.0227309607050064</v>
      </c>
      <c r="F1199" s="44">
        <v>14045.622407313393</v>
      </c>
      <c r="G1199">
        <v>0.17483100001484164</v>
      </c>
      <c r="H1199" s="45">
        <f t="shared" si="146"/>
        <v>80338.283291413085</v>
      </c>
      <c r="BD1199">
        <f t="shared" si="153"/>
        <v>-2232.4598594351683</v>
      </c>
      <c r="BE1199">
        <f t="shared" si="147"/>
        <v>-659.04784296077878</v>
      </c>
      <c r="BF1199">
        <f t="shared" si="148"/>
        <v>914.36417351361069</v>
      </c>
      <c r="BG1199">
        <f t="shared" si="149"/>
        <v>2487.7761899879997</v>
      </c>
      <c r="BH1199">
        <f t="shared" si="150"/>
        <v>4061.1882064623887</v>
      </c>
      <c r="BI1199">
        <f t="shared" si="151"/>
        <v>5634.6002229367787</v>
      </c>
      <c r="BJ1199">
        <f t="shared" si="152"/>
        <v>7208.0122394111677</v>
      </c>
    </row>
    <row r="1200" spans="1:62" x14ac:dyDescent="0.25">
      <c r="A1200">
        <v>1197</v>
      </c>
      <c r="B1200" s="6">
        <v>15715.356916739045</v>
      </c>
      <c r="C1200" s="44">
        <v>23211.802133368681</v>
      </c>
      <c r="D1200">
        <v>6.0990917887130331</v>
      </c>
      <c r="E1200">
        <v>6.4023165763018692</v>
      </c>
      <c r="F1200" s="44">
        <v>7496.445216629636</v>
      </c>
      <c r="G1200">
        <v>0.30322478758883609</v>
      </c>
      <c r="H1200" s="45">
        <f t="shared" si="146"/>
        <v>24722.402400672454</v>
      </c>
      <c r="BD1200">
        <f t="shared" si="153"/>
        <v>-13171.467407239184</v>
      </c>
      <c r="BE1200">
        <f t="shared" si="147"/>
        <v>-12297.312407164976</v>
      </c>
      <c r="BF1200">
        <f t="shared" si="148"/>
        <v>-11423.157407090768</v>
      </c>
      <c r="BG1200">
        <f t="shared" si="149"/>
        <v>-10549.00240701656</v>
      </c>
      <c r="BH1200">
        <f t="shared" si="150"/>
        <v>-9674.8474069423519</v>
      </c>
      <c r="BI1200">
        <f t="shared" si="151"/>
        <v>-8800.6924068681437</v>
      </c>
      <c r="BJ1200">
        <f t="shared" si="152"/>
        <v>-7926.5374067939356</v>
      </c>
    </row>
    <row r="1201" spans="1:62" x14ac:dyDescent="0.25">
      <c r="A1201">
        <v>1198</v>
      </c>
      <c r="B1201" s="6">
        <v>33101.113062103774</v>
      </c>
      <c r="C1201" s="44">
        <v>49672.035119952714</v>
      </c>
      <c r="D1201">
        <v>7.3151299014839504</v>
      </c>
      <c r="E1201">
        <v>7.4411097093476135</v>
      </c>
      <c r="F1201" s="44">
        <v>16570.92205784894</v>
      </c>
      <c r="G1201">
        <v>0.12597980786366314</v>
      </c>
      <c r="H1201" s="45">
        <f t="shared" si="146"/>
        <v>131536.33378915922</v>
      </c>
      <c r="BD1201">
        <f t="shared" si="153"/>
        <v>-5980.3212786854556</v>
      </c>
      <c r="BE1201">
        <f t="shared" si="147"/>
        <v>-4464.1973407412752</v>
      </c>
      <c r="BF1201">
        <f t="shared" si="148"/>
        <v>-2948.0734027970948</v>
      </c>
      <c r="BG1201">
        <f t="shared" si="149"/>
        <v>-1431.9494648529144</v>
      </c>
      <c r="BH1201">
        <f t="shared" si="150"/>
        <v>84.174473091266009</v>
      </c>
      <c r="BI1201">
        <f t="shared" si="151"/>
        <v>1600.2984110354464</v>
      </c>
      <c r="BJ1201">
        <f t="shared" si="152"/>
        <v>3116.4223489796277</v>
      </c>
    </row>
    <row r="1202" spans="1:62" x14ac:dyDescent="0.25">
      <c r="A1202">
        <v>1199</v>
      </c>
      <c r="B1202" s="6">
        <v>7237.3096228213144</v>
      </c>
      <c r="C1202" s="44">
        <v>15906.937724549245</v>
      </c>
      <c r="D1202">
        <v>6.8946645514961933</v>
      </c>
      <c r="E1202">
        <v>6.9549691794630162</v>
      </c>
      <c r="F1202" s="44">
        <v>8669.6281017279307</v>
      </c>
      <c r="G1202">
        <v>6.0304627966822899E-2</v>
      </c>
      <c r="H1202" s="45">
        <f t="shared" si="146"/>
        <v>143763.89332005498</v>
      </c>
      <c r="BD1202">
        <f t="shared" si="153"/>
        <v>-15941.023018530625</v>
      </c>
      <c r="BE1202">
        <f t="shared" si="147"/>
        <v>-15311.123979212309</v>
      </c>
      <c r="BF1202">
        <f t="shared" si="148"/>
        <v>-14681.224939893993</v>
      </c>
      <c r="BG1202">
        <f t="shared" si="149"/>
        <v>-14051.325900575677</v>
      </c>
      <c r="BH1202">
        <f t="shared" si="150"/>
        <v>-13421.426861257361</v>
      </c>
      <c r="BI1202">
        <f t="shared" si="151"/>
        <v>-12791.527821939046</v>
      </c>
      <c r="BJ1202">
        <f t="shared" si="152"/>
        <v>-12161.62878262073</v>
      </c>
    </row>
    <row r="1203" spans="1:62" x14ac:dyDescent="0.25">
      <c r="A1203">
        <v>1200</v>
      </c>
      <c r="B1203" s="6">
        <v>15332.255574640654</v>
      </c>
      <c r="C1203" s="44">
        <v>22186.30655811623</v>
      </c>
      <c r="D1203">
        <v>7.2976895252585834</v>
      </c>
      <c r="E1203">
        <v>8.0227708894367034</v>
      </c>
      <c r="F1203" s="44">
        <v>6854.0509834755758</v>
      </c>
      <c r="G1203">
        <v>0.72508136417811997</v>
      </c>
      <c r="H1203" s="45">
        <f t="shared" si="146"/>
        <v>9452.8025709840786</v>
      </c>
      <c r="BD1203">
        <f t="shared" si="153"/>
        <v>-8368.1049618938159</v>
      </c>
      <c r="BE1203">
        <f t="shared" si="147"/>
        <v>-8066.5818220597021</v>
      </c>
      <c r="BF1203">
        <f t="shared" si="148"/>
        <v>-7765.0586822255873</v>
      </c>
      <c r="BG1203">
        <f t="shared" si="149"/>
        <v>-7463.5355423914725</v>
      </c>
      <c r="BH1203">
        <f t="shared" si="150"/>
        <v>-7162.0124025573587</v>
      </c>
      <c r="BI1203">
        <f t="shared" si="151"/>
        <v>-6860.4892627232439</v>
      </c>
      <c r="BJ1203">
        <f t="shared" si="152"/>
        <v>-6558.9661228891291</v>
      </c>
    </row>
    <row r="1204" spans="1:62" x14ac:dyDescent="0.25">
      <c r="A1204">
        <v>1201</v>
      </c>
      <c r="B1204" s="6">
        <v>24498.390401597397</v>
      </c>
      <c r="C1204" s="44">
        <v>28308.904134532579</v>
      </c>
      <c r="D1204">
        <v>6.2736162960321105</v>
      </c>
      <c r="E1204">
        <v>6.3250206500980299</v>
      </c>
      <c r="F1204" s="44">
        <v>3810.5137329351819</v>
      </c>
      <c r="G1204">
        <v>5.1404354065919478E-2</v>
      </c>
      <c r="H1204" s="45">
        <f t="shared" si="146"/>
        <v>74128.229061076956</v>
      </c>
      <c r="BD1204">
        <f t="shared" si="153"/>
        <v>-3228.6441625849761</v>
      </c>
      <c r="BE1204">
        <f t="shared" si="147"/>
        <v>396.76265830562352</v>
      </c>
      <c r="BF1204">
        <f t="shared" si="148"/>
        <v>4022.1694791962236</v>
      </c>
      <c r="BG1204">
        <f t="shared" si="149"/>
        <v>7647.5763000868228</v>
      </c>
      <c r="BH1204">
        <f t="shared" si="150"/>
        <v>11272.983120977424</v>
      </c>
      <c r="BI1204">
        <f t="shared" si="151"/>
        <v>14898.389941868023</v>
      </c>
      <c r="BJ1204">
        <f t="shared" si="152"/>
        <v>18523.796762758622</v>
      </c>
    </row>
    <row r="1205" spans="1:62" x14ac:dyDescent="0.25">
      <c r="A1205">
        <v>1202</v>
      </c>
      <c r="B1205" s="6">
        <v>21474.423468154953</v>
      </c>
      <c r="C1205" s="44">
        <v>34532.357972758517</v>
      </c>
      <c r="D1205">
        <v>6.9434628770264553</v>
      </c>
      <c r="E1205">
        <v>7.1408947718083713</v>
      </c>
      <c r="F1205" s="44">
        <v>13057.934504603563</v>
      </c>
      <c r="G1205">
        <v>0.19743189478191603</v>
      </c>
      <c r="H1205" s="45">
        <f t="shared" si="146"/>
        <v>66138.93119461475</v>
      </c>
      <c r="BD1205">
        <f t="shared" si="153"/>
        <v>-3553.4919626055844</v>
      </c>
      <c r="BE1205">
        <f t="shared" si="147"/>
        <v>-3296.4701922759868</v>
      </c>
      <c r="BF1205">
        <f t="shared" si="148"/>
        <v>-3039.4484219463898</v>
      </c>
      <c r="BG1205">
        <f t="shared" si="149"/>
        <v>-2782.4266516167922</v>
      </c>
      <c r="BH1205">
        <f t="shared" si="150"/>
        <v>-2525.4048812871952</v>
      </c>
      <c r="BI1205">
        <f t="shared" si="151"/>
        <v>-2268.3831109575976</v>
      </c>
      <c r="BJ1205">
        <f t="shared" si="152"/>
        <v>-2011.3613406280001</v>
      </c>
    </row>
    <row r="1206" spans="1:62" x14ac:dyDescent="0.25">
      <c r="A1206">
        <v>1203</v>
      </c>
      <c r="B1206" s="6">
        <v>5850.1540484538618</v>
      </c>
      <c r="C1206" s="44">
        <v>14093.561415856057</v>
      </c>
      <c r="D1206">
        <v>6.240999505770823</v>
      </c>
      <c r="E1206">
        <v>6.273610792689376</v>
      </c>
      <c r="F1206" s="44">
        <v>8243.4073674021947</v>
      </c>
      <c r="G1206">
        <v>3.2611286918553084E-2</v>
      </c>
      <c r="H1206" s="45">
        <f t="shared" si="146"/>
        <v>252777.7388236828</v>
      </c>
      <c r="BD1206">
        <f t="shared" si="153"/>
        <v>-12070.775030693983</v>
      </c>
      <c r="BE1206">
        <f t="shared" si="147"/>
        <v>-11083.615556784403</v>
      </c>
      <c r="BF1206">
        <f t="shared" si="148"/>
        <v>-10096.456082874822</v>
      </c>
      <c r="BG1206">
        <f t="shared" si="149"/>
        <v>-9109.2966089652436</v>
      </c>
      <c r="BH1206">
        <f t="shared" si="150"/>
        <v>-8122.1371350556628</v>
      </c>
      <c r="BI1206">
        <f t="shared" si="151"/>
        <v>-7134.977661146082</v>
      </c>
      <c r="BJ1206">
        <f t="shared" si="152"/>
        <v>-6147.8181872365021</v>
      </c>
    </row>
    <row r="1207" spans="1:62" x14ac:dyDescent="0.25">
      <c r="A1207">
        <v>1204</v>
      </c>
      <c r="B1207" s="6">
        <v>23781.514003087119</v>
      </c>
      <c r="C1207" s="44">
        <v>37166.061158861099</v>
      </c>
      <c r="D1207">
        <v>6.0926041079787456</v>
      </c>
      <c r="E1207">
        <v>6.4183693942301394</v>
      </c>
      <c r="F1207" s="44">
        <v>13384.54715577398</v>
      </c>
      <c r="G1207">
        <v>0.32576528625139378</v>
      </c>
      <c r="H1207" s="45">
        <f t="shared" si="146"/>
        <v>41086.47458969921</v>
      </c>
      <c r="BD1207">
        <f t="shared" si="153"/>
        <v>-8080.3509328094297</v>
      </c>
      <c r="BE1207">
        <f t="shared" si="147"/>
        <v>-7917.2944982166637</v>
      </c>
      <c r="BF1207">
        <f t="shared" si="148"/>
        <v>-7754.2380636238986</v>
      </c>
      <c r="BG1207">
        <f t="shared" si="149"/>
        <v>-7591.1816290311326</v>
      </c>
      <c r="BH1207">
        <f t="shared" si="150"/>
        <v>-7428.1251944383675</v>
      </c>
      <c r="BI1207">
        <f t="shared" si="151"/>
        <v>-7265.0687598456025</v>
      </c>
      <c r="BJ1207">
        <f t="shared" si="152"/>
        <v>-7102.0123252528365</v>
      </c>
    </row>
    <row r="1208" spans="1:62" x14ac:dyDescent="0.25">
      <c r="A1208">
        <v>1205</v>
      </c>
      <c r="B1208" s="6">
        <v>17449.328069445608</v>
      </c>
      <c r="C1208" s="44">
        <v>19616.02093326817</v>
      </c>
      <c r="D1208">
        <v>7.9044931902919977</v>
      </c>
      <c r="E1208">
        <v>8.250347732714836</v>
      </c>
      <c r="F1208" s="44">
        <v>2166.6928638225618</v>
      </c>
      <c r="G1208">
        <v>0.34585454242283831</v>
      </c>
      <c r="H1208" s="45">
        <f t="shared" si="146"/>
        <v>6264.7517902875616</v>
      </c>
      <c r="BD1208">
        <f t="shared" si="153"/>
        <v>-11755.720724517012</v>
      </c>
      <c r="BE1208">
        <f t="shared" si="147"/>
        <v>-10126.894293260042</v>
      </c>
      <c r="BF1208">
        <f t="shared" si="148"/>
        <v>-8498.067862003074</v>
      </c>
      <c r="BG1208">
        <f t="shared" si="149"/>
        <v>-6869.2414307461049</v>
      </c>
      <c r="BH1208">
        <f t="shared" si="150"/>
        <v>-5240.4149994891359</v>
      </c>
      <c r="BI1208">
        <f t="shared" si="151"/>
        <v>-3611.5885682321659</v>
      </c>
      <c r="BJ1208">
        <f t="shared" si="152"/>
        <v>-1982.7621369751978</v>
      </c>
    </row>
    <row r="1209" spans="1:62" x14ac:dyDescent="0.25">
      <c r="A1209">
        <v>1206</v>
      </c>
      <c r="B1209" s="6">
        <v>10924.507248384445</v>
      </c>
      <c r="C1209" s="44">
        <v>23840.536855874176</v>
      </c>
      <c r="D1209">
        <v>6.1684179263750014</v>
      </c>
      <c r="E1209">
        <v>6.2388162187855016</v>
      </c>
      <c r="F1209" s="44">
        <v>12916.029607489731</v>
      </c>
      <c r="G1209">
        <v>7.0398292410500218E-2</v>
      </c>
      <c r="H1209" s="45">
        <f t="shared" si="146"/>
        <v>183470.77983333651</v>
      </c>
      <c r="BD1209">
        <f t="shared" si="153"/>
        <v>-437.42015170837021</v>
      </c>
      <c r="BE1209">
        <f t="shared" si="147"/>
        <v>1291.8525604058214</v>
      </c>
      <c r="BF1209">
        <f t="shared" si="148"/>
        <v>3021.1252725200129</v>
      </c>
      <c r="BG1209">
        <f t="shared" si="149"/>
        <v>4750.3979846342045</v>
      </c>
      <c r="BH1209">
        <f t="shared" si="150"/>
        <v>6479.6706967483951</v>
      </c>
      <c r="BI1209">
        <f t="shared" si="151"/>
        <v>8208.9434088625876</v>
      </c>
      <c r="BJ1209">
        <f t="shared" si="152"/>
        <v>9938.2161209767783</v>
      </c>
    </row>
    <row r="1210" spans="1:62" x14ac:dyDescent="0.25">
      <c r="A1210">
        <v>1207</v>
      </c>
      <c r="B1210" s="6">
        <v>17120.112922329499</v>
      </c>
      <c r="C1210" s="44">
        <v>27991.516068902052</v>
      </c>
      <c r="D1210">
        <v>6.7594148570133745</v>
      </c>
      <c r="E1210">
        <v>7.1852786027001674</v>
      </c>
      <c r="F1210" s="44">
        <v>10871.403146572553</v>
      </c>
      <c r="G1210">
        <v>0.42586374568679286</v>
      </c>
      <c r="H1210" s="45">
        <f t="shared" si="146"/>
        <v>25527.890684942387</v>
      </c>
      <c r="BD1210">
        <f t="shared" si="153"/>
        <v>-12564.038145437229</v>
      </c>
      <c r="BE1210">
        <f t="shared" si="147"/>
        <v>-12212.046683384728</v>
      </c>
      <c r="BF1210">
        <f t="shared" si="148"/>
        <v>-11860.055221332228</v>
      </c>
      <c r="BG1210">
        <f t="shared" si="149"/>
        <v>-11508.063759279727</v>
      </c>
      <c r="BH1210">
        <f t="shared" si="150"/>
        <v>-11156.072297227225</v>
      </c>
      <c r="BI1210">
        <f t="shared" si="151"/>
        <v>-10804.080835174724</v>
      </c>
      <c r="BJ1210">
        <f t="shared" si="152"/>
        <v>-10452.089373122222</v>
      </c>
    </row>
    <row r="1211" spans="1:62" x14ac:dyDescent="0.25">
      <c r="A1211">
        <v>1208</v>
      </c>
      <c r="B1211" s="6">
        <v>23855.914980585094</v>
      </c>
      <c r="C1211" s="44">
        <v>35382.850173070823</v>
      </c>
      <c r="D1211">
        <v>7.610622938038885</v>
      </c>
      <c r="E1211">
        <v>7.775971898353311</v>
      </c>
      <c r="F1211" s="44">
        <v>11526.935192485729</v>
      </c>
      <c r="G1211">
        <v>0.16534896031442603</v>
      </c>
      <c r="H1211" s="45">
        <f t="shared" si="146"/>
        <v>69712.77696918213</v>
      </c>
      <c r="BD1211">
        <f t="shared" si="153"/>
        <v>-8742.0844181385892</v>
      </c>
      <c r="BE1211">
        <f t="shared" si="147"/>
        <v>-6612.7656897046245</v>
      </c>
      <c r="BF1211">
        <f t="shared" si="148"/>
        <v>-4483.4469612706598</v>
      </c>
      <c r="BG1211">
        <f t="shared" si="149"/>
        <v>-2354.128232836696</v>
      </c>
      <c r="BH1211">
        <f t="shared" si="150"/>
        <v>-224.80950440273227</v>
      </c>
      <c r="BI1211">
        <f t="shared" si="151"/>
        <v>1904.5092240312333</v>
      </c>
      <c r="BJ1211">
        <f t="shared" si="152"/>
        <v>4033.8279524651971</v>
      </c>
    </row>
    <row r="1212" spans="1:62" x14ac:dyDescent="0.25">
      <c r="A1212">
        <v>1209</v>
      </c>
      <c r="B1212" s="6">
        <v>12845.858857274219</v>
      </c>
      <c r="C1212" s="44">
        <v>19342.193236479463</v>
      </c>
      <c r="D1212">
        <v>6.3017429641445455</v>
      </c>
      <c r="E1212">
        <v>6.7632086731600607</v>
      </c>
      <c r="F1212" s="44">
        <v>6496.3343792052437</v>
      </c>
      <c r="G1212">
        <v>0.4614657090155152</v>
      </c>
      <c r="H1212" s="45">
        <f t="shared" si="146"/>
        <v>14077.610215208486</v>
      </c>
      <c r="BD1212">
        <f t="shared" si="153"/>
        <v>-10700.190390913598</v>
      </c>
      <c r="BE1212">
        <f t="shared" si="147"/>
        <v>-9873.4455893414688</v>
      </c>
      <c r="BF1212">
        <f t="shared" si="148"/>
        <v>-9046.7007877693395</v>
      </c>
      <c r="BG1212">
        <f t="shared" si="149"/>
        <v>-8219.9559861972084</v>
      </c>
      <c r="BH1212">
        <f t="shared" si="150"/>
        <v>-7393.2111846250782</v>
      </c>
      <c r="BI1212">
        <f t="shared" si="151"/>
        <v>-6566.466383052948</v>
      </c>
      <c r="BJ1212">
        <f t="shared" si="152"/>
        <v>-5739.7215814808178</v>
      </c>
    </row>
    <row r="1213" spans="1:62" x14ac:dyDescent="0.25">
      <c r="A1213">
        <v>1210</v>
      </c>
      <c r="B1213" s="6">
        <v>17717.244290786632</v>
      </c>
      <c r="C1213" s="44">
        <v>26463.769427715379</v>
      </c>
      <c r="D1213">
        <v>7.5799359690925057</v>
      </c>
      <c r="E1213">
        <v>7.8676514414503975</v>
      </c>
      <c r="F1213" s="44">
        <v>8746.5251369287471</v>
      </c>
      <c r="G1213">
        <v>0.28771547235789185</v>
      </c>
      <c r="H1213" s="45">
        <f t="shared" si="146"/>
        <v>30399.912334394259</v>
      </c>
      <c r="BD1213">
        <f t="shared" si="153"/>
        <v>-4189.0058341276672</v>
      </c>
      <c r="BE1213">
        <f t="shared" si="147"/>
        <v>-1881.6772890500915</v>
      </c>
      <c r="BF1213">
        <f t="shared" si="148"/>
        <v>425.65125602748412</v>
      </c>
      <c r="BG1213">
        <f t="shared" si="149"/>
        <v>2732.9798011050607</v>
      </c>
      <c r="BH1213">
        <f t="shared" si="150"/>
        <v>5040.3083461826354</v>
      </c>
      <c r="BI1213">
        <f t="shared" si="151"/>
        <v>7347.636891260212</v>
      </c>
      <c r="BJ1213">
        <f t="shared" si="152"/>
        <v>9654.9654363377886</v>
      </c>
    </row>
    <row r="1214" spans="1:62" x14ac:dyDescent="0.25">
      <c r="A1214">
        <v>1211</v>
      </c>
      <c r="B1214" s="6">
        <v>15803.768240537902</v>
      </c>
      <c r="C1214" s="44">
        <v>27656.728015720117</v>
      </c>
      <c r="D1214">
        <v>8.2947174352527107</v>
      </c>
      <c r="E1214">
        <v>8.5820485611503514</v>
      </c>
      <c r="F1214" s="44">
        <v>11852.959775182215</v>
      </c>
      <c r="G1214">
        <v>0.28733112589764076</v>
      </c>
      <c r="H1214" s="45">
        <f t="shared" si="146"/>
        <v>41251.917063119465</v>
      </c>
      <c r="BD1214">
        <f t="shared" si="153"/>
        <v>-7307.9477751392878</v>
      </c>
      <c r="BE1214">
        <f t="shared" si="147"/>
        <v>-5869.3704133498286</v>
      </c>
      <c r="BF1214">
        <f t="shared" si="148"/>
        <v>-4430.7930515603693</v>
      </c>
      <c r="BG1214">
        <f t="shared" si="149"/>
        <v>-2992.2156897709101</v>
      </c>
      <c r="BH1214">
        <f t="shared" si="150"/>
        <v>-1553.6383279814509</v>
      </c>
      <c r="BI1214">
        <f t="shared" si="151"/>
        <v>-115.06096619199161</v>
      </c>
      <c r="BJ1214">
        <f t="shared" si="152"/>
        <v>1323.5163955974676</v>
      </c>
    </row>
    <row r="1215" spans="1:62" x14ac:dyDescent="0.25">
      <c r="A1215">
        <v>1212</v>
      </c>
      <c r="B1215" s="6">
        <v>11013.568752581185</v>
      </c>
      <c r="C1215" s="44">
        <v>22307.018465442685</v>
      </c>
      <c r="D1215">
        <v>7.2364030432228832</v>
      </c>
      <c r="E1215">
        <v>7.6057498261692054</v>
      </c>
      <c r="F1215" s="44">
        <v>11293.4497128615</v>
      </c>
      <c r="G1215">
        <v>0.36934678294632217</v>
      </c>
      <c r="H1215" s="45">
        <f t="shared" si="146"/>
        <v>30576.818952563604</v>
      </c>
      <c r="BD1215">
        <f t="shared" si="153"/>
        <v>-10416.304145694012</v>
      </c>
      <c r="BE1215">
        <f t="shared" si="147"/>
        <v>-8979.648516205807</v>
      </c>
      <c r="BF1215">
        <f t="shared" si="148"/>
        <v>-7542.9928867176031</v>
      </c>
      <c r="BG1215">
        <f t="shared" si="149"/>
        <v>-6106.3372572293993</v>
      </c>
      <c r="BH1215">
        <f t="shared" si="150"/>
        <v>-4669.6816277411954</v>
      </c>
      <c r="BI1215">
        <f t="shared" si="151"/>
        <v>-3233.0259982529915</v>
      </c>
      <c r="BJ1215">
        <f t="shared" si="152"/>
        <v>-1796.3703687647885</v>
      </c>
    </row>
    <row r="1216" spans="1:62" x14ac:dyDescent="0.25">
      <c r="A1216">
        <v>1213</v>
      </c>
      <c r="B1216" s="6">
        <v>19880.37667126807</v>
      </c>
      <c r="C1216" s="44">
        <v>33322.861838140154</v>
      </c>
      <c r="D1216">
        <v>7.2269824227413491</v>
      </c>
      <c r="E1216">
        <v>7.5714083002546211</v>
      </c>
      <c r="F1216" s="44">
        <v>13442.485166872084</v>
      </c>
      <c r="G1216">
        <v>0.34442587751327203</v>
      </c>
      <c r="H1216" s="45">
        <f t="shared" si="146"/>
        <v>39028.673640685127</v>
      </c>
      <c r="BD1216">
        <f t="shared" si="153"/>
        <v>-9446.7157981298897</v>
      </c>
      <c r="BE1216">
        <f t="shared" si="147"/>
        <v>-7599.981883398279</v>
      </c>
      <c r="BF1216">
        <f t="shared" si="148"/>
        <v>-5753.2479686666675</v>
      </c>
      <c r="BG1216">
        <f t="shared" si="149"/>
        <v>-3906.5140539350568</v>
      </c>
      <c r="BH1216">
        <f t="shared" si="150"/>
        <v>-2059.7801392034453</v>
      </c>
      <c r="BI1216">
        <f t="shared" si="151"/>
        <v>-213.04622447183465</v>
      </c>
      <c r="BJ1216">
        <f t="shared" si="152"/>
        <v>1633.687690259776</v>
      </c>
    </row>
    <row r="1217" spans="1:62" x14ac:dyDescent="0.25">
      <c r="A1217">
        <v>1214</v>
      </c>
      <c r="B1217" s="6">
        <v>9367.7147731144032</v>
      </c>
      <c r="C1217" s="44">
        <v>20742.302497285502</v>
      </c>
      <c r="D1217">
        <v>8.3797446928170114</v>
      </c>
      <c r="E1217">
        <v>8.6425270275404724</v>
      </c>
      <c r="F1217" s="44">
        <v>11374.587724171099</v>
      </c>
      <c r="G1217">
        <v>0.26278233472346102</v>
      </c>
      <c r="H1217" s="45">
        <f t="shared" si="146"/>
        <v>43285.206884782216</v>
      </c>
      <c r="BD1217">
        <f t="shared" si="153"/>
        <v>-11720.355779305724</v>
      </c>
      <c r="BE1217">
        <f t="shared" si="147"/>
        <v>-9998.2263917393648</v>
      </c>
      <c r="BF1217">
        <f t="shared" si="148"/>
        <v>-8276.0970041730034</v>
      </c>
      <c r="BG1217">
        <f t="shared" si="149"/>
        <v>-6553.9676166066438</v>
      </c>
      <c r="BH1217">
        <f t="shared" si="150"/>
        <v>-4831.8382290402824</v>
      </c>
      <c r="BI1217">
        <f t="shared" si="151"/>
        <v>-3109.7088414739228</v>
      </c>
      <c r="BJ1217">
        <f t="shared" si="152"/>
        <v>-1387.5794539075632</v>
      </c>
    </row>
    <row r="1218" spans="1:62" x14ac:dyDescent="0.25">
      <c r="A1218">
        <v>1215</v>
      </c>
      <c r="B1218" s="6">
        <v>10522.636547235779</v>
      </c>
      <c r="C1218" s="44">
        <v>19215.420704731401</v>
      </c>
      <c r="D1218">
        <v>7.2912079732714155</v>
      </c>
      <c r="E1218">
        <v>7.8038418655270627</v>
      </c>
      <c r="F1218" s="44">
        <v>8692.7841574956219</v>
      </c>
      <c r="G1218">
        <v>0.51263389225564726</v>
      </c>
      <c r="H1218" s="45">
        <f t="shared" si="146"/>
        <v>16957.099967086426</v>
      </c>
      <c r="BD1218">
        <f t="shared" si="153"/>
        <v>-10060.676050553793</v>
      </c>
      <c r="BE1218">
        <f t="shared" si="147"/>
        <v>-8746.7643769364877</v>
      </c>
      <c r="BF1218">
        <f t="shared" si="148"/>
        <v>-7432.852703319184</v>
      </c>
      <c r="BG1218">
        <f t="shared" si="149"/>
        <v>-6118.9410297018785</v>
      </c>
      <c r="BH1218">
        <f t="shared" si="150"/>
        <v>-4805.029356084573</v>
      </c>
      <c r="BI1218">
        <f t="shared" si="151"/>
        <v>-3491.1176824672684</v>
      </c>
      <c r="BJ1218">
        <f t="shared" si="152"/>
        <v>-2177.2060088499638</v>
      </c>
    </row>
    <row r="1219" spans="1:62" x14ac:dyDescent="0.25">
      <c r="A1219">
        <v>1216</v>
      </c>
      <c r="B1219" s="6">
        <v>15178.170869737271</v>
      </c>
      <c r="C1219" s="44">
        <v>19841.74373017242</v>
      </c>
      <c r="D1219">
        <v>7.1416514866621155</v>
      </c>
      <c r="E1219">
        <v>7.6238044720736449</v>
      </c>
      <c r="F1219" s="44">
        <v>4663.5728604351498</v>
      </c>
      <c r="G1219">
        <v>0.4821529854115294</v>
      </c>
      <c r="H1219" s="45">
        <f t="shared" si="146"/>
        <v>9672.3923765704276</v>
      </c>
      <c r="BD1219">
        <f t="shared" si="153"/>
        <v>-6129.6146962173862</v>
      </c>
      <c r="BE1219">
        <f t="shared" si="147"/>
        <v>-3566.4452349391495</v>
      </c>
      <c r="BF1219">
        <f t="shared" si="148"/>
        <v>-1003.2757736609128</v>
      </c>
      <c r="BG1219">
        <f t="shared" si="149"/>
        <v>1559.8936876173229</v>
      </c>
      <c r="BH1219">
        <f t="shared" si="150"/>
        <v>4123.0631488955605</v>
      </c>
      <c r="BI1219">
        <f t="shared" si="151"/>
        <v>6686.2326101737963</v>
      </c>
      <c r="BJ1219">
        <f t="shared" si="152"/>
        <v>9249.4020714520339</v>
      </c>
    </row>
    <row r="1220" spans="1:62" x14ac:dyDescent="0.25">
      <c r="A1220">
        <v>1217</v>
      </c>
      <c r="B1220" s="6">
        <v>20009.900275967837</v>
      </c>
      <c r="C1220" s="44">
        <v>23055.767764416443</v>
      </c>
      <c r="D1220">
        <v>7.4506280815764034</v>
      </c>
      <c r="E1220">
        <v>7.9114317035284838</v>
      </c>
      <c r="F1220" s="44">
        <v>3045.8674884486063</v>
      </c>
      <c r="G1220">
        <v>0.46080362195208036</v>
      </c>
      <c r="H1220" s="45">
        <f t="shared" ref="H1220:H1283" si="154">F1220/G1220</f>
        <v>6609.9035323236903</v>
      </c>
      <c r="BD1220">
        <f t="shared" si="153"/>
        <v>-2252.8079333775026</v>
      </c>
      <c r="BE1220">
        <f t="shared" si="147"/>
        <v>157.95699368014448</v>
      </c>
      <c r="BF1220">
        <f t="shared" si="148"/>
        <v>2568.7219207377912</v>
      </c>
      <c r="BG1220">
        <f t="shared" si="149"/>
        <v>4979.4868477954387</v>
      </c>
      <c r="BH1220">
        <f t="shared" si="150"/>
        <v>7390.2517748530845</v>
      </c>
      <c r="BI1220">
        <f t="shared" si="151"/>
        <v>9801.0167019107321</v>
      </c>
      <c r="BJ1220">
        <f t="shared" si="152"/>
        <v>12211.78162896838</v>
      </c>
    </row>
    <row r="1221" spans="1:62" x14ac:dyDescent="0.25">
      <c r="A1221">
        <v>1218</v>
      </c>
      <c r="B1221" s="6">
        <v>10138.915911886712</v>
      </c>
      <c r="C1221" s="44">
        <v>23220.564927769716</v>
      </c>
      <c r="D1221">
        <v>6.171285413778957</v>
      </c>
      <c r="E1221">
        <v>6.3799848943224617</v>
      </c>
      <c r="F1221" s="44">
        <v>13081.649015883004</v>
      </c>
      <c r="G1221">
        <v>0.20869948054350473</v>
      </c>
      <c r="H1221" s="45">
        <f t="shared" si="154"/>
        <v>62681.751683402254</v>
      </c>
      <c r="BD1221">
        <f t="shared" si="153"/>
        <v>-741.84937868820452</v>
      </c>
      <c r="BE1221">
        <f t="shared" ref="BE1221:BE1284" si="155">($BE$3*G1220)-F1220</f>
        <v>1562.1687310721973</v>
      </c>
      <c r="BF1221">
        <f t="shared" ref="BF1221:BF1284" si="156">($BF$3*G1220)-F1220</f>
        <v>3866.186840832599</v>
      </c>
      <c r="BG1221">
        <f t="shared" ref="BG1221:BG1284" si="157">($BG$3*G1220)-F1220</f>
        <v>6170.2049505930008</v>
      </c>
      <c r="BH1221">
        <f t="shared" ref="BH1221:BH1284" si="158">($BH$3*G1220)-F1220</f>
        <v>8474.2230603534026</v>
      </c>
      <c r="BI1221">
        <f t="shared" ref="BI1221:BI1284" si="159">($BI$3*G1220)-F1220</f>
        <v>10778.241170113804</v>
      </c>
      <c r="BJ1221">
        <f t="shared" ref="BJ1221:BJ1284" si="160">($BJ$3*G1220)-F1220</f>
        <v>13082.259279874206</v>
      </c>
    </row>
    <row r="1222" spans="1:62" x14ac:dyDescent="0.25">
      <c r="A1222">
        <v>1219</v>
      </c>
      <c r="B1222" s="6">
        <v>24679.889677084917</v>
      </c>
      <c r="C1222" s="44">
        <v>19722.274672386044</v>
      </c>
      <c r="D1222">
        <v>6.9078172840377476</v>
      </c>
      <c r="E1222">
        <v>7.9593090959325599</v>
      </c>
      <c r="F1222" s="44">
        <v>-4957.6150046988732</v>
      </c>
      <c r="G1222">
        <v>1.0514918118948122</v>
      </c>
      <c r="H1222" s="45">
        <f t="shared" si="154"/>
        <v>-4714.8393821204727</v>
      </c>
      <c r="BD1222">
        <f t="shared" si="153"/>
        <v>-12038.151613165481</v>
      </c>
      <c r="BE1222">
        <f t="shared" si="155"/>
        <v>-10994.654210447956</v>
      </c>
      <c r="BF1222">
        <f t="shared" si="156"/>
        <v>-9951.1568077304328</v>
      </c>
      <c r="BG1222">
        <f t="shared" si="157"/>
        <v>-8907.6594050129097</v>
      </c>
      <c r="BH1222">
        <f t="shared" si="158"/>
        <v>-7864.1620022953857</v>
      </c>
      <c r="BI1222">
        <f t="shared" si="159"/>
        <v>-6820.6645995778617</v>
      </c>
      <c r="BJ1222">
        <f t="shared" si="160"/>
        <v>-5777.1671968603378</v>
      </c>
    </row>
    <row r="1223" spans="1:62" x14ac:dyDescent="0.25">
      <c r="A1223">
        <v>1220</v>
      </c>
      <c r="B1223" s="6">
        <v>16575.513070206969</v>
      </c>
      <c r="C1223" s="44">
        <v>18474.04267199443</v>
      </c>
      <c r="D1223">
        <v>6.8316592561150884</v>
      </c>
      <c r="E1223">
        <v>7.3525203102847296</v>
      </c>
      <c r="F1223" s="44">
        <v>1898.5296017874607</v>
      </c>
      <c r="G1223">
        <v>0.52086105416964124</v>
      </c>
      <c r="H1223" s="45">
        <f t="shared" si="154"/>
        <v>3644.9828348447058</v>
      </c>
      <c r="BD1223">
        <f t="shared" si="153"/>
        <v>10215.074064172935</v>
      </c>
      <c r="BE1223">
        <f t="shared" si="155"/>
        <v>15472.533123646996</v>
      </c>
      <c r="BF1223">
        <f t="shared" si="156"/>
        <v>20729.992183121056</v>
      </c>
      <c r="BG1223">
        <f t="shared" si="157"/>
        <v>25987.451242595118</v>
      </c>
      <c r="BH1223">
        <f t="shared" si="158"/>
        <v>31244.91030206918</v>
      </c>
      <c r="BI1223">
        <f t="shared" si="159"/>
        <v>36502.369361543242</v>
      </c>
      <c r="BJ1223">
        <f t="shared" si="160"/>
        <v>41759.828421017301</v>
      </c>
    </row>
    <row r="1224" spans="1:62" x14ac:dyDescent="0.25">
      <c r="A1224">
        <v>1221</v>
      </c>
      <c r="B1224" s="6">
        <v>10892.560868705777</v>
      </c>
      <c r="C1224" s="44">
        <v>17131.64781484866</v>
      </c>
      <c r="D1224">
        <v>7.7621661591503868</v>
      </c>
      <c r="E1224">
        <v>8.6472243983027965</v>
      </c>
      <c r="F1224" s="44">
        <v>6239.0869461428829</v>
      </c>
      <c r="G1224">
        <v>0.88505823915240978</v>
      </c>
      <c r="H1224" s="45">
        <f t="shared" si="154"/>
        <v>7049.3518619948045</v>
      </c>
      <c r="BD1224">
        <f t="shared" si="153"/>
        <v>705.77566906074526</v>
      </c>
      <c r="BE1224">
        <f t="shared" si="155"/>
        <v>3310.0809399089512</v>
      </c>
      <c r="BF1224">
        <f t="shared" si="156"/>
        <v>5914.3862107571576</v>
      </c>
      <c r="BG1224">
        <f t="shared" si="157"/>
        <v>8518.6914816053632</v>
      </c>
      <c r="BH1224">
        <f t="shared" si="158"/>
        <v>11122.99675245357</v>
      </c>
      <c r="BI1224">
        <f t="shared" si="159"/>
        <v>13727.302023301776</v>
      </c>
      <c r="BJ1224">
        <f t="shared" si="160"/>
        <v>16331.607294149984</v>
      </c>
    </row>
    <row r="1225" spans="1:62" x14ac:dyDescent="0.25">
      <c r="A1225">
        <v>1222</v>
      </c>
      <c r="B1225" s="6">
        <v>4942.3880500859905</v>
      </c>
      <c r="C1225" s="44">
        <v>17208.782769926842</v>
      </c>
      <c r="D1225">
        <v>7.8184689863227277</v>
      </c>
      <c r="E1225">
        <v>8.5963443498046743</v>
      </c>
      <c r="F1225" s="44">
        <v>12266.394719840851</v>
      </c>
      <c r="G1225">
        <v>0.77787536348194664</v>
      </c>
      <c r="H1225" s="45">
        <f t="shared" si="154"/>
        <v>15769.100418521657</v>
      </c>
      <c r="BD1225">
        <f t="shared" si="153"/>
        <v>-1813.7957503808339</v>
      </c>
      <c r="BE1225">
        <f t="shared" si="155"/>
        <v>2611.4954453812152</v>
      </c>
      <c r="BF1225">
        <f t="shared" si="156"/>
        <v>7036.7866411432642</v>
      </c>
      <c r="BG1225">
        <f t="shared" si="157"/>
        <v>11462.077836905313</v>
      </c>
      <c r="BH1225">
        <f t="shared" si="158"/>
        <v>15887.369032667362</v>
      </c>
      <c r="BI1225">
        <f t="shared" si="159"/>
        <v>20312.660228429413</v>
      </c>
      <c r="BJ1225">
        <f t="shared" si="160"/>
        <v>24737.951424191458</v>
      </c>
    </row>
    <row r="1226" spans="1:62" x14ac:dyDescent="0.25">
      <c r="A1226">
        <v>1223</v>
      </c>
      <c r="B1226" s="6">
        <v>26440.451428928962</v>
      </c>
      <c r="C1226" s="44">
        <v>31699.165212807671</v>
      </c>
      <c r="D1226">
        <v>8.1482279568772817</v>
      </c>
      <c r="E1226">
        <v>8.3567391309280676</v>
      </c>
      <c r="F1226" s="44">
        <v>5258.7137838787094</v>
      </c>
      <c r="G1226">
        <v>0.2085111740507859</v>
      </c>
      <c r="H1226" s="45">
        <f t="shared" si="154"/>
        <v>25220.297223005775</v>
      </c>
      <c r="BD1226">
        <f t="shared" si="153"/>
        <v>-8377.0179024311183</v>
      </c>
      <c r="BE1226">
        <f t="shared" si="155"/>
        <v>-4487.6410850213852</v>
      </c>
      <c r="BF1226">
        <f t="shared" si="156"/>
        <v>-598.26426761165203</v>
      </c>
      <c r="BG1226">
        <f t="shared" si="157"/>
        <v>3291.1125497980811</v>
      </c>
      <c r="BH1226">
        <f t="shared" si="158"/>
        <v>7180.489367207816</v>
      </c>
      <c r="BI1226">
        <f t="shared" si="159"/>
        <v>11069.866184617547</v>
      </c>
      <c r="BJ1226">
        <f t="shared" si="160"/>
        <v>14959.243002027282</v>
      </c>
    </row>
    <row r="1227" spans="1:62" x14ac:dyDescent="0.25">
      <c r="A1227">
        <v>1224</v>
      </c>
      <c r="B1227" s="6">
        <v>22840.66946084252</v>
      </c>
      <c r="C1227" s="44">
        <v>29100.987805258916</v>
      </c>
      <c r="D1227">
        <v>6.595960025374775</v>
      </c>
      <c r="E1227">
        <v>6.8707733366347403</v>
      </c>
      <c r="F1227" s="44">
        <v>6260.3183444163951</v>
      </c>
      <c r="G1227">
        <v>0.27481331125996533</v>
      </c>
      <c r="H1227" s="45">
        <f t="shared" si="154"/>
        <v>22780.258771724188</v>
      </c>
      <c r="BD1227">
        <f t="shared" si="153"/>
        <v>-4216.1579136247801</v>
      </c>
      <c r="BE1227">
        <f t="shared" si="155"/>
        <v>-3173.6020433708504</v>
      </c>
      <c r="BF1227">
        <f t="shared" si="156"/>
        <v>-2131.0461731169207</v>
      </c>
      <c r="BG1227">
        <f t="shared" si="157"/>
        <v>-1088.4903028629915</v>
      </c>
      <c r="BH1227">
        <f t="shared" si="158"/>
        <v>-45.934432609062242</v>
      </c>
      <c r="BI1227">
        <f t="shared" si="159"/>
        <v>996.62143764486791</v>
      </c>
      <c r="BJ1227">
        <f t="shared" si="160"/>
        <v>2039.1773078987972</v>
      </c>
    </row>
    <row r="1228" spans="1:62" x14ac:dyDescent="0.25">
      <c r="A1228">
        <v>1225</v>
      </c>
      <c r="B1228" s="6">
        <v>23925.797293048938</v>
      </c>
      <c r="C1228" s="44">
        <v>25182.27739396488</v>
      </c>
      <c r="D1228">
        <v>7.5228910094104107</v>
      </c>
      <c r="E1228">
        <v>7.9281336443848769</v>
      </c>
      <c r="F1228" s="44">
        <v>1256.4801009159419</v>
      </c>
      <c r="G1228">
        <v>0.40524263497446622</v>
      </c>
      <c r="H1228" s="45">
        <f t="shared" si="154"/>
        <v>3100.562459315543</v>
      </c>
      <c r="BD1228">
        <f t="shared" si="153"/>
        <v>-4886.2517881165686</v>
      </c>
      <c r="BE1228">
        <f t="shared" si="155"/>
        <v>-3512.1852318167416</v>
      </c>
      <c r="BF1228">
        <f t="shared" si="156"/>
        <v>-2138.1186755169156</v>
      </c>
      <c r="BG1228">
        <f t="shared" si="157"/>
        <v>-764.05211921708815</v>
      </c>
      <c r="BH1228">
        <f t="shared" si="158"/>
        <v>610.01443708273837</v>
      </c>
      <c r="BI1228">
        <f t="shared" si="159"/>
        <v>1984.080993382564</v>
      </c>
      <c r="BJ1228">
        <f t="shared" si="160"/>
        <v>3358.1475496823914</v>
      </c>
    </row>
    <row r="1229" spans="1:62" x14ac:dyDescent="0.25">
      <c r="A1229">
        <v>1226</v>
      </c>
      <c r="B1229" s="6">
        <v>11031.806125640334</v>
      </c>
      <c r="C1229" s="44">
        <v>22515.145604895293</v>
      </c>
      <c r="D1229">
        <v>6.28318042535152</v>
      </c>
      <c r="E1229">
        <v>6.8859000430575765</v>
      </c>
      <c r="F1229" s="44">
        <v>11483.339479254959</v>
      </c>
      <c r="G1229">
        <v>0.60271961770605653</v>
      </c>
      <c r="H1229" s="45">
        <f t="shared" si="154"/>
        <v>19052.539757973049</v>
      </c>
      <c r="BD1229">
        <f t="shared" si="153"/>
        <v>769.73307395638926</v>
      </c>
      <c r="BE1229">
        <f t="shared" si="155"/>
        <v>2795.9462488287204</v>
      </c>
      <c r="BF1229">
        <f t="shared" si="156"/>
        <v>4822.1594237010513</v>
      </c>
      <c r="BG1229">
        <f t="shared" si="157"/>
        <v>6848.3725985733827</v>
      </c>
      <c r="BH1229">
        <f t="shared" si="158"/>
        <v>8874.5857734457131</v>
      </c>
      <c r="BI1229">
        <f t="shared" si="159"/>
        <v>10900.798948318044</v>
      </c>
      <c r="BJ1229">
        <f t="shared" si="160"/>
        <v>12927.012123190376</v>
      </c>
    </row>
    <row r="1230" spans="1:62" x14ac:dyDescent="0.25">
      <c r="A1230">
        <v>1227</v>
      </c>
      <c r="B1230" s="6">
        <v>7675.8614091117679</v>
      </c>
      <c r="C1230" s="44">
        <v>19303.022547540131</v>
      </c>
      <c r="D1230">
        <v>6.9114314778261354</v>
      </c>
      <c r="E1230">
        <v>7.1431475567684162</v>
      </c>
      <c r="F1230" s="44">
        <v>11627.161138428364</v>
      </c>
      <c r="G1230">
        <v>0.23171607894228075</v>
      </c>
      <c r="H1230" s="45">
        <f t="shared" si="154"/>
        <v>50178.482181742031</v>
      </c>
      <c r="BD1230">
        <f t="shared" si="153"/>
        <v>-8469.7413907246773</v>
      </c>
      <c r="BE1230">
        <f t="shared" si="155"/>
        <v>-5456.143302194394</v>
      </c>
      <c r="BF1230">
        <f t="shared" si="156"/>
        <v>-2442.5452136641106</v>
      </c>
      <c r="BG1230">
        <f t="shared" si="157"/>
        <v>571.0528748661709</v>
      </c>
      <c r="BH1230">
        <f t="shared" si="158"/>
        <v>3584.6509633964542</v>
      </c>
      <c r="BI1230">
        <f t="shared" si="159"/>
        <v>6598.2490519267376</v>
      </c>
      <c r="BJ1230">
        <f t="shared" si="160"/>
        <v>9611.8471404570191</v>
      </c>
    </row>
    <row r="1231" spans="1:62" x14ac:dyDescent="0.25">
      <c r="A1231">
        <v>1228</v>
      </c>
      <c r="B1231" s="6">
        <v>7805.0785286504342</v>
      </c>
      <c r="C1231" s="44">
        <v>18759.076596413928</v>
      </c>
      <c r="D1231">
        <v>7.7262359705967505</v>
      </c>
      <c r="E1231">
        <v>8.5080646888582212</v>
      </c>
      <c r="F1231" s="44">
        <v>10953.998067763494</v>
      </c>
      <c r="G1231">
        <v>0.78182871826147071</v>
      </c>
      <c r="H1231" s="45">
        <f t="shared" si="154"/>
        <v>14010.738940520852</v>
      </c>
      <c r="BD1231">
        <f t="shared" si="153"/>
        <v>-10468.580743716961</v>
      </c>
      <c r="BE1231">
        <f t="shared" si="155"/>
        <v>-9310.0003490055569</v>
      </c>
      <c r="BF1231">
        <f t="shared" si="156"/>
        <v>-8151.4199542941533</v>
      </c>
      <c r="BG1231">
        <f t="shared" si="157"/>
        <v>-6992.8395595827496</v>
      </c>
      <c r="BH1231">
        <f t="shared" si="158"/>
        <v>-5834.259164871346</v>
      </c>
      <c r="BI1231">
        <f t="shared" si="159"/>
        <v>-4675.6787701599415</v>
      </c>
      <c r="BJ1231">
        <f t="shared" si="160"/>
        <v>-3517.0983754485378</v>
      </c>
    </row>
    <row r="1232" spans="1:62" x14ac:dyDescent="0.25">
      <c r="A1232">
        <v>1229</v>
      </c>
      <c r="B1232" s="6">
        <v>6022.7084631179341</v>
      </c>
      <c r="C1232" s="44">
        <v>16332.258306530766</v>
      </c>
      <c r="D1232">
        <v>5.9140625365165</v>
      </c>
      <c r="E1232">
        <v>6.4778253007078632</v>
      </c>
      <c r="F1232" s="44">
        <v>10309.549843412831</v>
      </c>
      <c r="G1232">
        <v>0.56376276419136317</v>
      </c>
      <c r="H1232" s="45">
        <f t="shared" si="154"/>
        <v>18287.035785700395</v>
      </c>
      <c r="BD1232">
        <f t="shared" si="153"/>
        <v>-7044.8544764561402</v>
      </c>
      <c r="BE1232">
        <f t="shared" si="155"/>
        <v>-3135.7108851487865</v>
      </c>
      <c r="BF1232">
        <f t="shared" si="156"/>
        <v>773.43270615856636</v>
      </c>
      <c r="BG1232">
        <f t="shared" si="157"/>
        <v>4682.576297465921</v>
      </c>
      <c r="BH1232">
        <f t="shared" si="158"/>
        <v>8591.719888773272</v>
      </c>
      <c r="BI1232">
        <f t="shared" si="159"/>
        <v>12500.863480080627</v>
      </c>
      <c r="BJ1232">
        <f t="shared" si="160"/>
        <v>16410.007071387983</v>
      </c>
    </row>
    <row r="1233" spans="1:62" x14ac:dyDescent="0.25">
      <c r="A1233">
        <v>1230</v>
      </c>
      <c r="B1233" s="6">
        <v>11736.560572952943</v>
      </c>
      <c r="C1233" s="44">
        <v>24620.604373426122</v>
      </c>
      <c r="D1233">
        <v>6.7441810549223709</v>
      </c>
      <c r="E1233">
        <v>7.0440283791495988</v>
      </c>
      <c r="F1233" s="44">
        <v>12884.043800473179</v>
      </c>
      <c r="G1233">
        <v>0.29984732422722793</v>
      </c>
      <c r="H1233" s="45">
        <f t="shared" si="154"/>
        <v>42968.680256454427</v>
      </c>
      <c r="BD1233">
        <f t="shared" si="153"/>
        <v>-7490.7360224560152</v>
      </c>
      <c r="BE1233">
        <f t="shared" si="155"/>
        <v>-4671.9222014991992</v>
      </c>
      <c r="BF1233">
        <f t="shared" si="156"/>
        <v>-1853.1083805423841</v>
      </c>
      <c r="BG1233">
        <f t="shared" si="157"/>
        <v>965.70544041443281</v>
      </c>
      <c r="BH1233">
        <f t="shared" si="158"/>
        <v>3784.5192613712479</v>
      </c>
      <c r="BI1233">
        <f t="shared" si="159"/>
        <v>6603.333082328063</v>
      </c>
      <c r="BJ1233">
        <f t="shared" si="160"/>
        <v>9422.14690328488</v>
      </c>
    </row>
    <row r="1234" spans="1:62" x14ac:dyDescent="0.25">
      <c r="A1234">
        <v>1231</v>
      </c>
      <c r="B1234" s="6">
        <v>9773.4004911703723</v>
      </c>
      <c r="C1234" s="44">
        <v>16576.267245828098</v>
      </c>
      <c r="D1234">
        <v>7.016450228977102</v>
      </c>
      <c r="E1234">
        <v>7.4801979796715585</v>
      </c>
      <c r="F1234" s="44">
        <v>6802.8667546577253</v>
      </c>
      <c r="G1234">
        <v>0.46374775069445651</v>
      </c>
      <c r="H1234" s="45">
        <f t="shared" si="154"/>
        <v>14669.32560744611</v>
      </c>
      <c r="BD1234">
        <f t="shared" si="153"/>
        <v>-11384.80717933704</v>
      </c>
      <c r="BE1234">
        <f t="shared" si="155"/>
        <v>-9885.5705582008995</v>
      </c>
      <c r="BF1234">
        <f t="shared" si="156"/>
        <v>-8386.3339370647591</v>
      </c>
      <c r="BG1234">
        <f t="shared" si="157"/>
        <v>-6887.0973159286204</v>
      </c>
      <c r="BH1234">
        <f t="shared" si="158"/>
        <v>-5387.86069479248</v>
      </c>
      <c r="BI1234">
        <f t="shared" si="159"/>
        <v>-3888.6240736563414</v>
      </c>
      <c r="BJ1234">
        <f t="shared" si="160"/>
        <v>-2389.3874525202009</v>
      </c>
    </row>
    <row r="1235" spans="1:62" x14ac:dyDescent="0.25">
      <c r="A1235">
        <v>1232</v>
      </c>
      <c r="B1235" s="6">
        <v>18989.592518973528</v>
      </c>
      <c r="C1235" s="44">
        <v>24713.352040555197</v>
      </c>
      <c r="D1235">
        <v>7.583723106610619</v>
      </c>
      <c r="E1235">
        <v>7.894256751710758</v>
      </c>
      <c r="F1235" s="44">
        <v>5723.7595215816691</v>
      </c>
      <c r="G1235">
        <v>0.31053364510013903</v>
      </c>
      <c r="H1235" s="45">
        <f t="shared" si="154"/>
        <v>18432.010868696387</v>
      </c>
      <c r="BD1235">
        <f t="shared" si="153"/>
        <v>-4484.1280011854433</v>
      </c>
      <c r="BE1235">
        <f t="shared" si="155"/>
        <v>-2165.3892477131603</v>
      </c>
      <c r="BF1235">
        <f t="shared" si="156"/>
        <v>153.34950575912262</v>
      </c>
      <c r="BG1235">
        <f t="shared" si="157"/>
        <v>2472.0882592314047</v>
      </c>
      <c r="BH1235">
        <f t="shared" si="158"/>
        <v>4790.8270127036867</v>
      </c>
      <c r="BI1235">
        <f t="shared" si="159"/>
        <v>7109.5657661759706</v>
      </c>
      <c r="BJ1235">
        <f t="shared" si="160"/>
        <v>9428.3045196482526</v>
      </c>
    </row>
    <row r="1236" spans="1:62" x14ac:dyDescent="0.25">
      <c r="A1236">
        <v>1233</v>
      </c>
      <c r="B1236" s="6">
        <v>14950.32236542574</v>
      </c>
      <c r="C1236" s="44">
        <v>24529.099790874712</v>
      </c>
      <c r="D1236">
        <v>6.6664922007073901</v>
      </c>
      <c r="E1236">
        <v>7.3242300053414997</v>
      </c>
      <c r="F1236" s="44">
        <v>9578.7774254489723</v>
      </c>
      <c r="G1236">
        <v>0.65773780463410958</v>
      </c>
      <c r="H1236" s="45">
        <f t="shared" si="154"/>
        <v>14563.215551791969</v>
      </c>
      <c r="BD1236">
        <f t="shared" si="153"/>
        <v>-4171.0912960809737</v>
      </c>
      <c r="BE1236">
        <f t="shared" si="155"/>
        <v>-2618.4230705802788</v>
      </c>
      <c r="BF1236">
        <f t="shared" si="156"/>
        <v>-1065.7548450795839</v>
      </c>
      <c r="BG1236">
        <f t="shared" si="157"/>
        <v>486.91338042111147</v>
      </c>
      <c r="BH1236">
        <f t="shared" si="158"/>
        <v>2039.5816059218068</v>
      </c>
      <c r="BI1236">
        <f t="shared" si="159"/>
        <v>3592.2498314225013</v>
      </c>
      <c r="BJ1236">
        <f t="shared" si="160"/>
        <v>5144.9180569231976</v>
      </c>
    </row>
    <row r="1237" spans="1:62" x14ac:dyDescent="0.25">
      <c r="A1237">
        <v>1234</v>
      </c>
      <c r="B1237" s="6">
        <v>9396.5695754845146</v>
      </c>
      <c r="C1237" s="44">
        <v>21762.688952545112</v>
      </c>
      <c r="D1237">
        <v>7.1552462037600764</v>
      </c>
      <c r="E1237">
        <v>8.0236747157693884</v>
      </c>
      <c r="F1237" s="44">
        <v>12366.119377060597</v>
      </c>
      <c r="G1237">
        <v>0.86842851200931204</v>
      </c>
      <c r="H1237" s="45">
        <f t="shared" si="154"/>
        <v>14239.651515412241</v>
      </c>
      <c r="BD1237">
        <f t="shared" si="153"/>
        <v>-6290.0884022784248</v>
      </c>
      <c r="BE1237">
        <f t="shared" si="155"/>
        <v>-3001.3993791078765</v>
      </c>
      <c r="BF1237">
        <f t="shared" si="156"/>
        <v>287.28964406267187</v>
      </c>
      <c r="BG1237">
        <f t="shared" si="157"/>
        <v>3575.9786672332193</v>
      </c>
      <c r="BH1237">
        <f t="shared" si="158"/>
        <v>6864.6676904037686</v>
      </c>
      <c r="BI1237">
        <f t="shared" si="159"/>
        <v>10153.356713574316</v>
      </c>
      <c r="BJ1237">
        <f t="shared" si="160"/>
        <v>13442.045736744863</v>
      </c>
    </row>
    <row r="1238" spans="1:62" x14ac:dyDescent="0.25">
      <c r="A1238">
        <v>1235</v>
      </c>
      <c r="B1238" s="6">
        <v>9026.4785661829774</v>
      </c>
      <c r="C1238" s="44">
        <v>19222.516765920758</v>
      </c>
      <c r="D1238">
        <v>6.9731783478676199</v>
      </c>
      <c r="E1238">
        <v>7.2266576091346924</v>
      </c>
      <c r="F1238" s="44">
        <v>10196.038199737781</v>
      </c>
      <c r="G1238">
        <v>0.25347926126707243</v>
      </c>
      <c r="H1238" s="45">
        <f t="shared" si="154"/>
        <v>40224.348724904034</v>
      </c>
      <c r="BD1238">
        <f t="shared" si="153"/>
        <v>-8023.9768170140369</v>
      </c>
      <c r="BE1238">
        <f t="shared" si="155"/>
        <v>-3681.8342569674769</v>
      </c>
      <c r="BF1238">
        <f t="shared" si="156"/>
        <v>660.308303079084</v>
      </c>
      <c r="BG1238">
        <f t="shared" si="157"/>
        <v>5002.4508631256431</v>
      </c>
      <c r="BH1238">
        <f t="shared" si="158"/>
        <v>9344.5934231722058</v>
      </c>
      <c r="BI1238">
        <f t="shared" si="159"/>
        <v>13686.735983218765</v>
      </c>
      <c r="BJ1238">
        <f t="shared" si="160"/>
        <v>18028.878543265324</v>
      </c>
    </row>
    <row r="1239" spans="1:62" x14ac:dyDescent="0.25">
      <c r="A1239">
        <v>1236</v>
      </c>
      <c r="B1239" s="6">
        <v>13792.697135946852</v>
      </c>
      <c r="C1239" s="44">
        <v>24021.845332250559</v>
      </c>
      <c r="D1239">
        <v>7.7392830174927951</v>
      </c>
      <c r="E1239">
        <v>8.041715059987629</v>
      </c>
      <c r="F1239" s="44">
        <v>10229.148196303708</v>
      </c>
      <c r="G1239">
        <v>0.30243204249483391</v>
      </c>
      <c r="H1239" s="45">
        <f t="shared" si="154"/>
        <v>33822.964365551445</v>
      </c>
      <c r="BD1239">
        <f t="shared" si="153"/>
        <v>-8928.6418934024186</v>
      </c>
      <c r="BE1239">
        <f t="shared" si="155"/>
        <v>-7661.2455870670565</v>
      </c>
      <c r="BF1239">
        <f t="shared" si="156"/>
        <v>-6393.8492807316943</v>
      </c>
      <c r="BG1239">
        <f t="shared" si="157"/>
        <v>-5126.4529743963321</v>
      </c>
      <c r="BH1239">
        <f t="shared" si="158"/>
        <v>-3859.05666806097</v>
      </c>
      <c r="BI1239">
        <f t="shared" si="159"/>
        <v>-2591.6603617256078</v>
      </c>
      <c r="BJ1239">
        <f t="shared" si="160"/>
        <v>-1324.2640553902456</v>
      </c>
    </row>
    <row r="1240" spans="1:62" x14ac:dyDescent="0.25">
      <c r="A1240">
        <v>1237</v>
      </c>
      <c r="B1240" s="6">
        <v>21480.493919795743</v>
      </c>
      <c r="C1240" s="44">
        <v>34307.078058924475</v>
      </c>
      <c r="D1240">
        <v>8.4796369523557367</v>
      </c>
      <c r="E1240">
        <v>8.6545202524809604</v>
      </c>
      <c r="F1240" s="44">
        <v>12826.584139128732</v>
      </c>
      <c r="G1240">
        <v>0.17488330012522368</v>
      </c>
      <c r="H1240" s="45">
        <f t="shared" si="154"/>
        <v>73343.676211189784</v>
      </c>
      <c r="BD1240">
        <f t="shared" si="153"/>
        <v>-8716.9879838295383</v>
      </c>
      <c r="BE1240">
        <f t="shared" si="155"/>
        <v>-7204.8277713553689</v>
      </c>
      <c r="BF1240">
        <f t="shared" si="156"/>
        <v>-5692.6675588811986</v>
      </c>
      <c r="BG1240">
        <f t="shared" si="157"/>
        <v>-4180.5073464070292</v>
      </c>
      <c r="BH1240">
        <f t="shared" si="158"/>
        <v>-2668.3471339328598</v>
      </c>
      <c r="BI1240">
        <f t="shared" si="159"/>
        <v>-1156.1869214586895</v>
      </c>
      <c r="BJ1240">
        <f t="shared" si="160"/>
        <v>355.97329101547984</v>
      </c>
    </row>
    <row r="1241" spans="1:62" x14ac:dyDescent="0.25">
      <c r="A1241">
        <v>1238</v>
      </c>
      <c r="B1241" s="6">
        <v>7546.0819512233666</v>
      </c>
      <c r="C1241" s="44">
        <v>17746.901686024496</v>
      </c>
      <c r="D1241">
        <v>6.5905844227212951</v>
      </c>
      <c r="E1241">
        <v>6.8237875217463548</v>
      </c>
      <c r="F1241" s="44">
        <v>10200.819734801129</v>
      </c>
      <c r="G1241">
        <v>0.23320309902505976</v>
      </c>
      <c r="H1241" s="45">
        <f t="shared" si="154"/>
        <v>43742.213450195013</v>
      </c>
      <c r="BD1241">
        <f t="shared" si="153"/>
        <v>-11952.167638502613</v>
      </c>
      <c r="BE1241">
        <f t="shared" si="155"/>
        <v>-11077.751137876496</v>
      </c>
      <c r="BF1241">
        <f t="shared" si="156"/>
        <v>-10203.334637250377</v>
      </c>
      <c r="BG1241">
        <f t="shared" si="157"/>
        <v>-9328.9181366242592</v>
      </c>
      <c r="BH1241">
        <f t="shared" si="158"/>
        <v>-8454.50163599814</v>
      </c>
      <c r="BI1241">
        <f t="shared" si="159"/>
        <v>-7580.0851353720218</v>
      </c>
      <c r="BJ1241">
        <f t="shared" si="160"/>
        <v>-6705.6686347459035</v>
      </c>
    </row>
    <row r="1242" spans="1:62" x14ac:dyDescent="0.25">
      <c r="A1242">
        <v>1239</v>
      </c>
      <c r="B1242" s="6">
        <v>13157.140682695903</v>
      </c>
      <c r="C1242" s="44">
        <v>17613.371586693338</v>
      </c>
      <c r="D1242">
        <v>7.4940974122224988</v>
      </c>
      <c r="E1242">
        <v>7.9320585726254524</v>
      </c>
      <c r="F1242" s="44">
        <v>4456.2309039974352</v>
      </c>
      <c r="G1242">
        <v>0.43796116040295363</v>
      </c>
      <c r="H1242" s="45">
        <f t="shared" si="154"/>
        <v>10174.945421866641</v>
      </c>
      <c r="BD1242">
        <f t="shared" ref="BD1242:BD1305" si="161">($BD$3*G1241)-F1241</f>
        <v>-9034.8042396758301</v>
      </c>
      <c r="BE1242">
        <f t="shared" si="155"/>
        <v>-7868.7887445505312</v>
      </c>
      <c r="BF1242">
        <f t="shared" si="156"/>
        <v>-6702.7732494252323</v>
      </c>
      <c r="BG1242">
        <f t="shared" si="157"/>
        <v>-5536.7577542999343</v>
      </c>
      <c r="BH1242">
        <f t="shared" si="158"/>
        <v>-4370.7422591746354</v>
      </c>
      <c r="BI1242">
        <f t="shared" si="159"/>
        <v>-3204.7267640493365</v>
      </c>
      <c r="BJ1242">
        <f t="shared" si="160"/>
        <v>-2038.7112689240375</v>
      </c>
    </row>
    <row r="1243" spans="1:62" x14ac:dyDescent="0.25">
      <c r="A1243">
        <v>1240</v>
      </c>
      <c r="B1243" s="6">
        <v>22543.899359082581</v>
      </c>
      <c r="C1243" s="44">
        <v>15228.921995296096</v>
      </c>
      <c r="D1243">
        <v>5.8588839760687836</v>
      </c>
      <c r="E1243">
        <v>6.0443193068959342</v>
      </c>
      <c r="F1243" s="44">
        <v>-7314.9773637864855</v>
      </c>
      <c r="G1243">
        <v>0.18543533082715058</v>
      </c>
      <c r="H1243" s="45">
        <f t="shared" si="154"/>
        <v>-39447.59249037056</v>
      </c>
      <c r="BD1243">
        <f t="shared" si="161"/>
        <v>-2266.425101982667</v>
      </c>
      <c r="BE1243">
        <f t="shared" si="155"/>
        <v>-76.619299967898769</v>
      </c>
      <c r="BF1243">
        <f t="shared" si="156"/>
        <v>2113.1865020468695</v>
      </c>
      <c r="BG1243">
        <f t="shared" si="157"/>
        <v>4302.9923040616377</v>
      </c>
      <c r="BH1243">
        <f t="shared" si="158"/>
        <v>6492.798106076405</v>
      </c>
      <c r="BI1243">
        <f t="shared" si="159"/>
        <v>8682.6039080911742</v>
      </c>
      <c r="BJ1243">
        <f t="shared" si="160"/>
        <v>10872.409710105941</v>
      </c>
    </row>
    <row r="1244" spans="1:62" x14ac:dyDescent="0.25">
      <c r="A1244">
        <v>1241</v>
      </c>
      <c r="B1244" s="6">
        <v>12524.256460231536</v>
      </c>
      <c r="C1244" s="44">
        <v>28687.272072420259</v>
      </c>
      <c r="D1244">
        <v>8.0250072201955049</v>
      </c>
      <c r="E1244">
        <v>8.1614509378531785</v>
      </c>
      <c r="F1244" s="44">
        <v>16163.015612188723</v>
      </c>
      <c r="G1244">
        <v>0.1364437176576736</v>
      </c>
      <c r="H1244" s="45">
        <f t="shared" si="154"/>
        <v>118459.21446336166</v>
      </c>
      <c r="BD1244">
        <f t="shared" si="161"/>
        <v>8242.1540179222393</v>
      </c>
      <c r="BE1244">
        <f t="shared" si="155"/>
        <v>9169.3306720579913</v>
      </c>
      <c r="BF1244">
        <f t="shared" si="156"/>
        <v>10096.507326193743</v>
      </c>
      <c r="BG1244">
        <f t="shared" si="157"/>
        <v>11023.683980329497</v>
      </c>
      <c r="BH1244">
        <f t="shared" si="158"/>
        <v>11950.860634465251</v>
      </c>
      <c r="BI1244">
        <f t="shared" si="159"/>
        <v>12878.037288601003</v>
      </c>
      <c r="BJ1244">
        <f t="shared" si="160"/>
        <v>13805.213942736755</v>
      </c>
    </row>
    <row r="1245" spans="1:62" x14ac:dyDescent="0.25">
      <c r="A1245">
        <v>1242</v>
      </c>
      <c r="B1245" s="6">
        <v>18283.695481118091</v>
      </c>
      <c r="C1245" s="44">
        <v>20350.392977811774</v>
      </c>
      <c r="D1245">
        <v>9.0786151433786273</v>
      </c>
      <c r="E1245">
        <v>9.4096482301873898</v>
      </c>
      <c r="F1245" s="44">
        <v>2066.6974966936832</v>
      </c>
      <c r="G1245">
        <v>0.33103308680876253</v>
      </c>
      <c r="H1245" s="45">
        <f t="shared" si="154"/>
        <v>6243.175014972483</v>
      </c>
      <c r="BD1245">
        <f t="shared" si="161"/>
        <v>-15480.797023900355</v>
      </c>
      <c r="BE1245">
        <f t="shared" si="155"/>
        <v>-14798.578435611988</v>
      </c>
      <c r="BF1245">
        <f t="shared" si="156"/>
        <v>-14116.35984732362</v>
      </c>
      <c r="BG1245">
        <f t="shared" si="157"/>
        <v>-13434.141259035252</v>
      </c>
      <c r="BH1245">
        <f t="shared" si="158"/>
        <v>-12751.922670746882</v>
      </c>
      <c r="BI1245">
        <f t="shared" si="159"/>
        <v>-12069.704082458515</v>
      </c>
      <c r="BJ1245">
        <f t="shared" si="160"/>
        <v>-11387.485494170147</v>
      </c>
    </row>
    <row r="1246" spans="1:62" x14ac:dyDescent="0.25">
      <c r="A1246">
        <v>1243</v>
      </c>
      <c r="B1246" s="6">
        <v>26415.501985846106</v>
      </c>
      <c r="C1246" s="44">
        <v>34568.162436933628</v>
      </c>
      <c r="D1246">
        <v>8.1227633030434241</v>
      </c>
      <c r="E1246">
        <v>8.3469649220232025</v>
      </c>
      <c r="F1246" s="44">
        <v>8152.6604510875222</v>
      </c>
      <c r="G1246">
        <v>0.22420161897977842</v>
      </c>
      <c r="H1246" s="45">
        <f t="shared" si="154"/>
        <v>36363.075735964427</v>
      </c>
      <c r="BD1246">
        <f t="shared" si="161"/>
        <v>-411.53206264987057</v>
      </c>
      <c r="BE1246">
        <f t="shared" si="155"/>
        <v>1243.6333713939421</v>
      </c>
      <c r="BF1246">
        <f t="shared" si="156"/>
        <v>2898.7988054377547</v>
      </c>
      <c r="BG1246">
        <f t="shared" si="157"/>
        <v>4553.9642394815673</v>
      </c>
      <c r="BH1246">
        <f t="shared" si="158"/>
        <v>6209.12967352538</v>
      </c>
      <c r="BI1246">
        <f t="shared" si="159"/>
        <v>7864.2951075691926</v>
      </c>
      <c r="BJ1246">
        <f t="shared" si="160"/>
        <v>9519.4605416130053</v>
      </c>
    </row>
    <row r="1247" spans="1:62" x14ac:dyDescent="0.25">
      <c r="A1247">
        <v>1244</v>
      </c>
      <c r="B1247" s="6">
        <v>11118.588171297923</v>
      </c>
      <c r="C1247" s="44">
        <v>20827.94990954582</v>
      </c>
      <c r="D1247">
        <v>6.7027881196705508</v>
      </c>
      <c r="E1247">
        <v>6.904678199050319</v>
      </c>
      <c r="F1247" s="44">
        <v>9709.3617382478969</v>
      </c>
      <c r="G1247">
        <v>0.20189007937976822</v>
      </c>
      <c r="H1247" s="45">
        <f t="shared" si="154"/>
        <v>48092.317205859152</v>
      </c>
      <c r="BD1247">
        <f t="shared" si="161"/>
        <v>-7031.6523561886297</v>
      </c>
      <c r="BE1247">
        <f t="shared" si="155"/>
        <v>-5910.6442612897381</v>
      </c>
      <c r="BF1247">
        <f t="shared" si="156"/>
        <v>-4789.6361663908465</v>
      </c>
      <c r="BG1247">
        <f t="shared" si="157"/>
        <v>-3668.628071491954</v>
      </c>
      <c r="BH1247">
        <f t="shared" si="158"/>
        <v>-2547.6199765930614</v>
      </c>
      <c r="BI1247">
        <f t="shared" si="159"/>
        <v>-1426.6118816941698</v>
      </c>
      <c r="BJ1247">
        <f t="shared" si="160"/>
        <v>-305.6037867952773</v>
      </c>
    </row>
    <row r="1248" spans="1:62" x14ac:dyDescent="0.25">
      <c r="A1248">
        <v>1245</v>
      </c>
      <c r="B1248" s="6">
        <v>18236.184854701929</v>
      </c>
      <c r="C1248" s="44">
        <v>24907.04314564462</v>
      </c>
      <c r="D1248">
        <v>8.274134065878183</v>
      </c>
      <c r="E1248">
        <v>8.6341982285544567</v>
      </c>
      <c r="F1248" s="44">
        <v>6670.8582909426914</v>
      </c>
      <c r="G1248">
        <v>0.36006416267627372</v>
      </c>
      <c r="H1248" s="45">
        <f t="shared" si="154"/>
        <v>18526.859883415618</v>
      </c>
      <c r="BD1248">
        <f t="shared" si="161"/>
        <v>-8699.9113413490559</v>
      </c>
      <c r="BE1248">
        <f t="shared" si="155"/>
        <v>-7690.4609444502148</v>
      </c>
      <c r="BF1248">
        <f t="shared" si="156"/>
        <v>-6681.0105475513737</v>
      </c>
      <c r="BG1248">
        <f t="shared" si="157"/>
        <v>-5671.5601506525327</v>
      </c>
      <c r="BH1248">
        <f t="shared" si="158"/>
        <v>-4662.1097537536916</v>
      </c>
      <c r="BI1248">
        <f t="shared" si="159"/>
        <v>-3652.6593568548506</v>
      </c>
      <c r="BJ1248">
        <f t="shared" si="160"/>
        <v>-2643.2089599560095</v>
      </c>
    </row>
    <row r="1249" spans="1:62" x14ac:dyDescent="0.25">
      <c r="A1249">
        <v>1246</v>
      </c>
      <c r="B1249" s="6">
        <v>26224.326043949852</v>
      </c>
      <c r="C1249" s="44">
        <v>35034.216702496611</v>
      </c>
      <c r="D1249">
        <v>8.2496487010810107</v>
      </c>
      <c r="E1249">
        <v>8.377012132364456</v>
      </c>
      <c r="F1249" s="44">
        <v>8809.8906585467594</v>
      </c>
      <c r="G1249">
        <v>0.12736343128344529</v>
      </c>
      <c r="H1249" s="45">
        <f t="shared" si="154"/>
        <v>69171.272866702901</v>
      </c>
      <c r="BD1249">
        <f t="shared" si="161"/>
        <v>-4870.5374775613227</v>
      </c>
      <c r="BE1249">
        <f t="shared" si="155"/>
        <v>-3070.216664179954</v>
      </c>
      <c r="BF1249">
        <f t="shared" si="156"/>
        <v>-1269.8958507985853</v>
      </c>
      <c r="BG1249">
        <f t="shared" si="157"/>
        <v>530.42496258278334</v>
      </c>
      <c r="BH1249">
        <f t="shared" si="158"/>
        <v>2330.7457759641511</v>
      </c>
      <c r="BI1249">
        <f t="shared" si="159"/>
        <v>4131.0665893455207</v>
      </c>
      <c r="BJ1249">
        <f t="shared" si="160"/>
        <v>5931.3874027268885</v>
      </c>
    </row>
    <row r="1250" spans="1:62" x14ac:dyDescent="0.25">
      <c r="A1250">
        <v>1247</v>
      </c>
      <c r="B1250" s="6">
        <v>12063.514254459391</v>
      </c>
      <c r="C1250" s="44">
        <v>26372.169659201874</v>
      </c>
      <c r="D1250">
        <v>5.8377586295698114</v>
      </c>
      <c r="E1250">
        <v>6.3105561994913018</v>
      </c>
      <c r="F1250" s="44">
        <v>14308.655404742483</v>
      </c>
      <c r="G1250">
        <v>0.47279756992149036</v>
      </c>
      <c r="H1250" s="45">
        <f t="shared" si="154"/>
        <v>30263.809112044473</v>
      </c>
      <c r="BD1250">
        <f t="shared" si="161"/>
        <v>-8173.0735021295332</v>
      </c>
      <c r="BE1250">
        <f t="shared" si="155"/>
        <v>-7536.2563457123069</v>
      </c>
      <c r="BF1250">
        <f t="shared" si="156"/>
        <v>-6899.4391892950798</v>
      </c>
      <c r="BG1250">
        <f t="shared" si="157"/>
        <v>-6262.6220328778536</v>
      </c>
      <c r="BH1250">
        <f t="shared" si="158"/>
        <v>-5625.8048764606265</v>
      </c>
      <c r="BI1250">
        <f t="shared" si="159"/>
        <v>-4988.9877200434003</v>
      </c>
      <c r="BJ1250">
        <f t="shared" si="160"/>
        <v>-4352.170563626174</v>
      </c>
    </row>
    <row r="1251" spans="1:62" x14ac:dyDescent="0.25">
      <c r="A1251">
        <v>1248</v>
      </c>
      <c r="B1251" s="6">
        <v>18515.102158047663</v>
      </c>
      <c r="C1251" s="44">
        <v>21958.751666933549</v>
      </c>
      <c r="D1251">
        <v>6.1116854668058922</v>
      </c>
      <c r="E1251">
        <v>6.9567816196403403</v>
      </c>
      <c r="F1251" s="44">
        <v>3443.6495088858865</v>
      </c>
      <c r="G1251">
        <v>0.84509615283444806</v>
      </c>
      <c r="H1251" s="45">
        <f t="shared" si="154"/>
        <v>4074.8611827611617</v>
      </c>
      <c r="BD1251">
        <f t="shared" si="161"/>
        <v>-11944.667555135031</v>
      </c>
      <c r="BE1251">
        <f t="shared" si="155"/>
        <v>-9580.6797055275802</v>
      </c>
      <c r="BF1251">
        <f t="shared" si="156"/>
        <v>-7216.6918559201276</v>
      </c>
      <c r="BG1251">
        <f t="shared" si="157"/>
        <v>-4852.7040063126769</v>
      </c>
      <c r="BH1251">
        <f t="shared" si="158"/>
        <v>-2488.7161567052244</v>
      </c>
      <c r="BI1251">
        <f t="shared" si="159"/>
        <v>-124.7283070977719</v>
      </c>
      <c r="BJ1251">
        <f t="shared" si="160"/>
        <v>2239.2595425096806</v>
      </c>
    </row>
    <row r="1252" spans="1:62" x14ac:dyDescent="0.25">
      <c r="A1252">
        <v>1249</v>
      </c>
      <c r="B1252" s="6">
        <v>14508.931926767826</v>
      </c>
      <c r="C1252" s="44">
        <v>20442.347753184731</v>
      </c>
      <c r="D1252">
        <v>8.4464409046007987</v>
      </c>
      <c r="E1252">
        <v>8.5823891842391173</v>
      </c>
      <c r="F1252" s="44">
        <v>5933.4158264169055</v>
      </c>
      <c r="G1252">
        <v>0.13594827963831868</v>
      </c>
      <c r="H1252" s="45">
        <f t="shared" si="154"/>
        <v>43644.65546899425</v>
      </c>
      <c r="BD1252">
        <f t="shared" si="161"/>
        <v>781.83125528635355</v>
      </c>
      <c r="BE1252">
        <f t="shared" si="155"/>
        <v>5007.3120194585936</v>
      </c>
      <c r="BF1252">
        <f t="shared" si="156"/>
        <v>9232.7927836308336</v>
      </c>
      <c r="BG1252">
        <f t="shared" si="157"/>
        <v>13458.273547803074</v>
      </c>
      <c r="BH1252">
        <f t="shared" si="158"/>
        <v>17683.754311975314</v>
      </c>
      <c r="BI1252">
        <f t="shared" si="159"/>
        <v>21909.235076147554</v>
      </c>
      <c r="BJ1252">
        <f t="shared" si="160"/>
        <v>26134.715840319797</v>
      </c>
    </row>
    <row r="1253" spans="1:62" x14ac:dyDescent="0.25">
      <c r="A1253">
        <v>1250</v>
      </c>
      <c r="B1253" s="6">
        <v>17366.476555730504</v>
      </c>
      <c r="C1253" s="44">
        <v>22720.454403776235</v>
      </c>
      <c r="D1253">
        <v>6.988361423532897</v>
      </c>
      <c r="E1253">
        <v>7.3678793160753733</v>
      </c>
      <c r="F1253" s="44">
        <v>5353.9778480457317</v>
      </c>
      <c r="G1253">
        <v>0.37951789254247625</v>
      </c>
      <c r="H1253" s="45">
        <f t="shared" si="154"/>
        <v>14107.313392204574</v>
      </c>
      <c r="BD1253">
        <f t="shared" si="161"/>
        <v>-5253.6744282253121</v>
      </c>
      <c r="BE1253">
        <f t="shared" si="155"/>
        <v>-4573.9330300337188</v>
      </c>
      <c r="BF1253">
        <f t="shared" si="156"/>
        <v>-3894.1916318421254</v>
      </c>
      <c r="BG1253">
        <f t="shared" si="157"/>
        <v>-3214.450233650532</v>
      </c>
      <c r="BH1253">
        <f t="shared" si="158"/>
        <v>-2534.7088354589387</v>
      </c>
      <c r="BI1253">
        <f t="shared" si="159"/>
        <v>-1854.9674372673448</v>
      </c>
      <c r="BJ1253">
        <f t="shared" si="160"/>
        <v>-1175.2260390757519</v>
      </c>
    </row>
    <row r="1254" spans="1:62" x14ac:dyDescent="0.25">
      <c r="A1254">
        <v>1251</v>
      </c>
      <c r="B1254" s="6">
        <v>21606.869505911156</v>
      </c>
      <c r="C1254" s="44">
        <v>22500.237076147649</v>
      </c>
      <c r="D1254">
        <v>6.840471968511654</v>
      </c>
      <c r="E1254">
        <v>7.4065723193051598</v>
      </c>
      <c r="F1254" s="44">
        <v>893.36757023649261</v>
      </c>
      <c r="G1254">
        <v>0.56610035079350585</v>
      </c>
      <c r="H1254" s="45">
        <f t="shared" si="154"/>
        <v>1578.108137513525</v>
      </c>
      <c r="BD1254">
        <f t="shared" si="161"/>
        <v>-3456.3883853333505</v>
      </c>
      <c r="BE1254">
        <f t="shared" si="155"/>
        <v>-1558.7989226209693</v>
      </c>
      <c r="BF1254">
        <f t="shared" si="156"/>
        <v>338.79054009141237</v>
      </c>
      <c r="BG1254">
        <f t="shared" si="157"/>
        <v>2236.3800028037931</v>
      </c>
      <c r="BH1254">
        <f t="shared" si="158"/>
        <v>4133.9694655161748</v>
      </c>
      <c r="BI1254">
        <f t="shared" si="159"/>
        <v>6031.5589282285564</v>
      </c>
      <c r="BJ1254">
        <f t="shared" si="160"/>
        <v>7929.148390940938</v>
      </c>
    </row>
    <row r="1255" spans="1:62" x14ac:dyDescent="0.25">
      <c r="A1255">
        <v>1252</v>
      </c>
      <c r="B1255" s="6">
        <v>21133.219316550705</v>
      </c>
      <c r="C1255" s="44">
        <v>26443.249872438995</v>
      </c>
      <c r="D1255">
        <v>6.7634553620497719</v>
      </c>
      <c r="E1255">
        <v>6.9333365801327345</v>
      </c>
      <c r="F1255" s="44">
        <v>5310.0305558882901</v>
      </c>
      <c r="G1255">
        <v>0.16988121808296253</v>
      </c>
      <c r="H1255" s="45">
        <f t="shared" si="154"/>
        <v>31257.313879719797</v>
      </c>
      <c r="BD1255">
        <f t="shared" si="161"/>
        <v>1937.1341837310365</v>
      </c>
      <c r="BE1255">
        <f t="shared" si="155"/>
        <v>4767.6359376985656</v>
      </c>
      <c r="BF1255">
        <f t="shared" si="156"/>
        <v>7598.1376916660956</v>
      </c>
      <c r="BG1255">
        <f t="shared" si="157"/>
        <v>10428.639445633624</v>
      </c>
      <c r="BH1255">
        <f t="shared" si="158"/>
        <v>13259.141199601154</v>
      </c>
      <c r="BI1255">
        <f t="shared" si="159"/>
        <v>16089.642953568684</v>
      </c>
      <c r="BJ1255">
        <f t="shared" si="160"/>
        <v>18920.144707536212</v>
      </c>
    </row>
    <row r="1256" spans="1:62" x14ac:dyDescent="0.25">
      <c r="A1256">
        <v>1253</v>
      </c>
      <c r="B1256" s="6">
        <v>17575.119274465334</v>
      </c>
      <c r="C1256" s="44">
        <v>22942.532994255009</v>
      </c>
      <c r="D1256">
        <v>7.578038495537557</v>
      </c>
      <c r="E1256">
        <v>8.4290694573845233</v>
      </c>
      <c r="F1256" s="44">
        <v>5367.4137197896744</v>
      </c>
      <c r="G1256">
        <v>0.85103096184696625</v>
      </c>
      <c r="H1256" s="45">
        <f t="shared" si="154"/>
        <v>6306.9546942698089</v>
      </c>
      <c r="BD1256">
        <f t="shared" si="161"/>
        <v>-4460.6244654734774</v>
      </c>
      <c r="BE1256">
        <f t="shared" si="155"/>
        <v>-3611.2183750586646</v>
      </c>
      <c r="BF1256">
        <f t="shared" si="156"/>
        <v>-2761.8122846438523</v>
      </c>
      <c r="BG1256">
        <f t="shared" si="157"/>
        <v>-1912.4061942290396</v>
      </c>
      <c r="BH1256">
        <f t="shared" si="158"/>
        <v>-1063.0001038142273</v>
      </c>
      <c r="BI1256">
        <f t="shared" si="159"/>
        <v>-213.59401339941451</v>
      </c>
      <c r="BJ1256">
        <f t="shared" si="160"/>
        <v>635.81207701539824</v>
      </c>
    </row>
    <row r="1257" spans="1:62" x14ac:dyDescent="0.25">
      <c r="A1257">
        <v>1254</v>
      </c>
      <c r="B1257" s="6">
        <v>16420.288539590663</v>
      </c>
      <c r="C1257" s="44">
        <v>19680.92129789478</v>
      </c>
      <c r="D1257">
        <v>8.5625559958800856</v>
      </c>
      <c r="E1257">
        <v>8.8938857503179545</v>
      </c>
      <c r="F1257" s="44">
        <v>3260.6327583041166</v>
      </c>
      <c r="G1257">
        <v>0.33132975443786883</v>
      </c>
      <c r="H1257" s="45">
        <f t="shared" si="154"/>
        <v>9841.0502366021356</v>
      </c>
      <c r="BD1257">
        <f t="shared" si="161"/>
        <v>-1112.2589105548432</v>
      </c>
      <c r="BE1257">
        <f t="shared" si="155"/>
        <v>3142.895898679988</v>
      </c>
      <c r="BF1257">
        <f t="shared" si="156"/>
        <v>7398.0507079148192</v>
      </c>
      <c r="BG1257">
        <f t="shared" si="157"/>
        <v>11653.20551714965</v>
      </c>
      <c r="BH1257">
        <f t="shared" si="158"/>
        <v>15908.360326384482</v>
      </c>
      <c r="BI1257">
        <f t="shared" si="159"/>
        <v>20163.515135619313</v>
      </c>
      <c r="BJ1257">
        <f t="shared" si="160"/>
        <v>24418.669944854144</v>
      </c>
    </row>
    <row r="1258" spans="1:62" x14ac:dyDescent="0.25">
      <c r="A1258">
        <v>1255</v>
      </c>
      <c r="B1258" s="6">
        <v>11935.903136547347</v>
      </c>
      <c r="C1258" s="44">
        <v>14773.892781093418</v>
      </c>
      <c r="D1258">
        <v>7.4642541496192569</v>
      </c>
      <c r="E1258">
        <v>7.8915567286911097</v>
      </c>
      <c r="F1258" s="44">
        <v>2837.9896445460708</v>
      </c>
      <c r="G1258">
        <v>0.42730257907185276</v>
      </c>
      <c r="H1258" s="45">
        <f t="shared" si="154"/>
        <v>6641.6393992062722</v>
      </c>
      <c r="BD1258">
        <f t="shared" si="161"/>
        <v>-1603.9839861147725</v>
      </c>
      <c r="BE1258">
        <f t="shared" si="155"/>
        <v>52.664786074571566</v>
      </c>
      <c r="BF1258">
        <f t="shared" si="156"/>
        <v>1709.3135582639161</v>
      </c>
      <c r="BG1258">
        <f t="shared" si="157"/>
        <v>3365.9623304532597</v>
      </c>
      <c r="BH1258">
        <f t="shared" si="158"/>
        <v>5022.6111026426042</v>
      </c>
      <c r="BI1258">
        <f t="shared" si="159"/>
        <v>6679.2598748319488</v>
      </c>
      <c r="BJ1258">
        <f t="shared" si="160"/>
        <v>8335.9086470212933</v>
      </c>
    </row>
    <row r="1259" spans="1:62" x14ac:dyDescent="0.25">
      <c r="A1259">
        <v>1256</v>
      </c>
      <c r="B1259" s="6">
        <v>19317.131564358213</v>
      </c>
      <c r="C1259" s="44">
        <v>25578.529493853643</v>
      </c>
      <c r="D1259">
        <v>8.1032473244488674</v>
      </c>
      <c r="E1259">
        <v>8.4340689652552587</v>
      </c>
      <c r="F1259" s="44">
        <v>6261.3979294954297</v>
      </c>
      <c r="G1259">
        <v>0.33082164080639131</v>
      </c>
      <c r="H1259" s="45">
        <f t="shared" si="154"/>
        <v>18926.808760856802</v>
      </c>
      <c r="BD1259">
        <f t="shared" si="161"/>
        <v>-701.47674918680696</v>
      </c>
      <c r="BE1259">
        <f t="shared" si="155"/>
        <v>1435.0361461724569</v>
      </c>
      <c r="BF1259">
        <f t="shared" si="156"/>
        <v>3571.5490415317208</v>
      </c>
      <c r="BG1259">
        <f t="shared" si="157"/>
        <v>5708.0619368909847</v>
      </c>
      <c r="BH1259">
        <f t="shared" si="158"/>
        <v>7844.5748322502477</v>
      </c>
      <c r="BI1259">
        <f t="shared" si="159"/>
        <v>9981.0877276095125</v>
      </c>
      <c r="BJ1259">
        <f t="shared" si="160"/>
        <v>12117.600622968775</v>
      </c>
    </row>
    <row r="1260" spans="1:62" x14ac:dyDescent="0.25">
      <c r="A1260">
        <v>1257</v>
      </c>
      <c r="B1260" s="6">
        <v>25466.088520849335</v>
      </c>
      <c r="C1260" s="44">
        <v>39373.027303200681</v>
      </c>
      <c r="D1260">
        <v>6.2693663907462396</v>
      </c>
      <c r="E1260">
        <v>6.3522045946146157</v>
      </c>
      <c r="F1260" s="44">
        <v>13906.938782351346</v>
      </c>
      <c r="G1260">
        <v>8.2838203868376148E-2</v>
      </c>
      <c r="H1260" s="45">
        <f t="shared" si="154"/>
        <v>167880.73778673974</v>
      </c>
      <c r="BD1260">
        <f t="shared" si="161"/>
        <v>-4607.2897254634736</v>
      </c>
      <c r="BE1260">
        <f t="shared" si="155"/>
        <v>-2953.1815214315166</v>
      </c>
      <c r="BF1260">
        <f t="shared" si="156"/>
        <v>-1299.0733173995595</v>
      </c>
      <c r="BG1260">
        <f t="shared" si="157"/>
        <v>355.03488663239659</v>
      </c>
      <c r="BH1260">
        <f t="shared" si="158"/>
        <v>2009.1430906643527</v>
      </c>
      <c r="BI1260">
        <f t="shared" si="159"/>
        <v>3663.2512946963107</v>
      </c>
      <c r="BJ1260">
        <f t="shared" si="160"/>
        <v>5317.3594987282668</v>
      </c>
    </row>
    <row r="1261" spans="1:62" x14ac:dyDescent="0.25">
      <c r="A1261">
        <v>1258</v>
      </c>
      <c r="B1261" s="6">
        <v>15397.025815649284</v>
      </c>
      <c r="C1261" s="44">
        <v>22972.350853954598</v>
      </c>
      <c r="D1261">
        <v>6.4070847770985466</v>
      </c>
      <c r="E1261">
        <v>6.824304597530908</v>
      </c>
      <c r="F1261" s="44">
        <v>7575.3250383053146</v>
      </c>
      <c r="G1261">
        <v>0.41721982043236139</v>
      </c>
      <c r="H1261" s="45">
        <f t="shared" si="154"/>
        <v>18156.67585124568</v>
      </c>
      <c r="BD1261">
        <f t="shared" si="161"/>
        <v>-13492.747763009465</v>
      </c>
      <c r="BE1261">
        <f t="shared" si="155"/>
        <v>-13078.556743667585</v>
      </c>
      <c r="BF1261">
        <f t="shared" si="156"/>
        <v>-12664.365724325704</v>
      </c>
      <c r="BG1261">
        <f t="shared" si="157"/>
        <v>-12250.174704983823</v>
      </c>
      <c r="BH1261">
        <f t="shared" si="158"/>
        <v>-11835.983685641942</v>
      </c>
      <c r="BI1261">
        <f t="shared" si="159"/>
        <v>-11421.792666300062</v>
      </c>
      <c r="BJ1261">
        <f t="shared" si="160"/>
        <v>-11007.601646958181</v>
      </c>
    </row>
    <row r="1262" spans="1:62" x14ac:dyDescent="0.25">
      <c r="A1262">
        <v>1259</v>
      </c>
      <c r="B1262" s="6">
        <v>36506.643489041067</v>
      </c>
      <c r="C1262" s="44">
        <v>27366.822789441987</v>
      </c>
      <c r="D1262">
        <v>7.9579910564518768</v>
      </c>
      <c r="E1262">
        <v>8.7099262332883232</v>
      </c>
      <c r="F1262" s="44">
        <v>-9139.8206995990804</v>
      </c>
      <c r="G1262">
        <v>0.7519351768364464</v>
      </c>
      <c r="H1262" s="45">
        <f t="shared" si="154"/>
        <v>-12155.064666680815</v>
      </c>
      <c r="BD1262">
        <f t="shared" si="161"/>
        <v>-5489.2259361435081</v>
      </c>
      <c r="BE1262">
        <f t="shared" si="155"/>
        <v>-3403.1268339817007</v>
      </c>
      <c r="BF1262">
        <f t="shared" si="156"/>
        <v>-1317.0277318198941</v>
      </c>
      <c r="BG1262">
        <f t="shared" si="157"/>
        <v>769.07137034191328</v>
      </c>
      <c r="BH1262">
        <f t="shared" si="158"/>
        <v>2855.1704725037198</v>
      </c>
      <c r="BI1262">
        <f t="shared" si="159"/>
        <v>4941.2695746655263</v>
      </c>
      <c r="BJ1262">
        <f t="shared" si="160"/>
        <v>7027.3686768273346</v>
      </c>
    </row>
    <row r="1263" spans="1:62" x14ac:dyDescent="0.25">
      <c r="A1263">
        <v>1260</v>
      </c>
      <c r="B1263" s="6">
        <v>25007.091732434317</v>
      </c>
      <c r="C1263" s="44">
        <v>17555.629900662272</v>
      </c>
      <c r="D1263">
        <v>7.7374276018860035</v>
      </c>
      <c r="E1263">
        <v>8.1834978769927815</v>
      </c>
      <c r="F1263" s="44">
        <v>-7451.4618317720451</v>
      </c>
      <c r="G1263">
        <v>0.44607027510677799</v>
      </c>
      <c r="H1263" s="45">
        <f t="shared" si="154"/>
        <v>-16704.68140919803</v>
      </c>
      <c r="BD1263">
        <f t="shared" si="161"/>
        <v>12899.496583781312</v>
      </c>
      <c r="BE1263">
        <f t="shared" si="155"/>
        <v>16659.172467963544</v>
      </c>
      <c r="BF1263">
        <f t="shared" si="156"/>
        <v>20418.848352145775</v>
      </c>
      <c r="BG1263">
        <f t="shared" si="157"/>
        <v>24178.524236328009</v>
      </c>
      <c r="BH1263">
        <f t="shared" si="158"/>
        <v>27938.200120510239</v>
      </c>
      <c r="BI1263">
        <f t="shared" si="159"/>
        <v>31697.876004692473</v>
      </c>
      <c r="BJ1263">
        <f t="shared" si="160"/>
        <v>35457.551888874703</v>
      </c>
    </row>
    <row r="1264" spans="1:62" x14ac:dyDescent="0.25">
      <c r="A1264">
        <v>1261</v>
      </c>
      <c r="B1264" s="6">
        <v>23193.241936302125</v>
      </c>
      <c r="C1264" s="44">
        <v>19287.104847165832</v>
      </c>
      <c r="D1264">
        <v>7.6911846774602672</v>
      </c>
      <c r="E1264">
        <v>8.5630690963326721</v>
      </c>
      <c r="F1264" s="44">
        <v>-3906.1370891362931</v>
      </c>
      <c r="G1264">
        <v>0.87188441887240486</v>
      </c>
      <c r="H1264" s="45">
        <f t="shared" si="154"/>
        <v>-4480.1088362010669</v>
      </c>
      <c r="BD1264">
        <f t="shared" si="161"/>
        <v>9681.8132073059351</v>
      </c>
      <c r="BE1264">
        <f t="shared" si="155"/>
        <v>11912.164582839825</v>
      </c>
      <c r="BF1264">
        <f t="shared" si="156"/>
        <v>14142.515958373715</v>
      </c>
      <c r="BG1264">
        <f t="shared" si="157"/>
        <v>16372.867333907605</v>
      </c>
      <c r="BH1264">
        <f t="shared" si="158"/>
        <v>18603.218709441495</v>
      </c>
      <c r="BI1264">
        <f t="shared" si="159"/>
        <v>20833.570084975385</v>
      </c>
      <c r="BJ1264">
        <f t="shared" si="160"/>
        <v>23063.921460509275</v>
      </c>
    </row>
    <row r="1265" spans="1:62" x14ac:dyDescent="0.25">
      <c r="A1265">
        <v>1262</v>
      </c>
      <c r="B1265" s="6">
        <v>15172.502988283355</v>
      </c>
      <c r="C1265" s="44">
        <v>25124.123532007805</v>
      </c>
      <c r="D1265">
        <v>7.6578718625684772</v>
      </c>
      <c r="E1265">
        <v>7.7858614579781573</v>
      </c>
      <c r="F1265" s="44">
        <v>9951.6205437244498</v>
      </c>
      <c r="G1265">
        <v>0.12798959540968013</v>
      </c>
      <c r="H1265" s="45">
        <f t="shared" si="154"/>
        <v>77753.355746382702</v>
      </c>
      <c r="BD1265">
        <f t="shared" si="161"/>
        <v>8265.559183498317</v>
      </c>
      <c r="BE1265">
        <f t="shared" si="155"/>
        <v>12624.981277860341</v>
      </c>
      <c r="BF1265">
        <f t="shared" si="156"/>
        <v>16984.403372222368</v>
      </c>
      <c r="BG1265">
        <f t="shared" si="157"/>
        <v>21343.825466584389</v>
      </c>
      <c r="BH1265">
        <f t="shared" si="158"/>
        <v>25703.247560946416</v>
      </c>
      <c r="BI1265">
        <f t="shared" si="159"/>
        <v>30062.66965530844</v>
      </c>
      <c r="BJ1265">
        <f t="shared" si="160"/>
        <v>34422.091749670464</v>
      </c>
    </row>
    <row r="1266" spans="1:62" x14ac:dyDescent="0.25">
      <c r="A1266">
        <v>1263</v>
      </c>
      <c r="B1266" s="6">
        <v>9178.6383375360365</v>
      </c>
      <c r="C1266" s="44">
        <v>19219.211912849249</v>
      </c>
      <c r="D1266">
        <v>7.1660676199763618</v>
      </c>
      <c r="E1266">
        <v>7.5259787117868751</v>
      </c>
      <c r="F1266" s="44">
        <v>10040.573575313212</v>
      </c>
      <c r="G1266">
        <v>0.35991109181051328</v>
      </c>
      <c r="H1266" s="45">
        <f t="shared" si="154"/>
        <v>27897.371889275903</v>
      </c>
      <c r="BD1266">
        <f t="shared" si="161"/>
        <v>-9311.6725666760485</v>
      </c>
      <c r="BE1266">
        <f t="shared" si="155"/>
        <v>-8671.724589627649</v>
      </c>
      <c r="BF1266">
        <f t="shared" si="156"/>
        <v>-8031.7766125792477</v>
      </c>
      <c r="BG1266">
        <f t="shared" si="157"/>
        <v>-7391.8286355308474</v>
      </c>
      <c r="BH1266">
        <f t="shared" si="158"/>
        <v>-6751.880658482447</v>
      </c>
      <c r="BI1266">
        <f t="shared" si="159"/>
        <v>-6111.9326814340457</v>
      </c>
      <c r="BJ1266">
        <f t="shared" si="160"/>
        <v>-5471.9847043856453</v>
      </c>
    </row>
    <row r="1267" spans="1:62" x14ac:dyDescent="0.25">
      <c r="A1267">
        <v>1264</v>
      </c>
      <c r="B1267" s="6">
        <v>32075.386633234182</v>
      </c>
      <c r="C1267" s="44">
        <v>31452.068649570199</v>
      </c>
      <c r="D1267">
        <v>8.1268852616121734</v>
      </c>
      <c r="E1267">
        <v>8.6427949740608252</v>
      </c>
      <c r="F1267" s="44">
        <v>-623.31798366398289</v>
      </c>
      <c r="G1267">
        <v>0.5159097124486518</v>
      </c>
      <c r="H1267" s="45">
        <f t="shared" si="154"/>
        <v>-1208.1919929468693</v>
      </c>
      <c r="BD1267">
        <f t="shared" si="161"/>
        <v>-8241.0181162606459</v>
      </c>
      <c r="BE1267">
        <f t="shared" si="155"/>
        <v>-6441.4626572080797</v>
      </c>
      <c r="BF1267">
        <f t="shared" si="156"/>
        <v>-4641.9071981555126</v>
      </c>
      <c r="BG1267">
        <f t="shared" si="157"/>
        <v>-2842.3517391029463</v>
      </c>
      <c r="BH1267">
        <f t="shared" si="158"/>
        <v>-1042.7962800503792</v>
      </c>
      <c r="BI1267">
        <f t="shared" si="159"/>
        <v>756.75917900218701</v>
      </c>
      <c r="BJ1267">
        <f t="shared" si="160"/>
        <v>2556.3146380547532</v>
      </c>
    </row>
    <row r="1268" spans="1:62" x14ac:dyDescent="0.25">
      <c r="A1268">
        <v>1265</v>
      </c>
      <c r="B1268" s="6">
        <v>5965.7271911629277</v>
      </c>
      <c r="C1268" s="44">
        <v>20257.516904359822</v>
      </c>
      <c r="D1268">
        <v>6.7636665505076756</v>
      </c>
      <c r="E1268">
        <v>6.7993654143713256</v>
      </c>
      <c r="F1268" s="44">
        <v>14291.789713196893</v>
      </c>
      <c r="G1268">
        <v>3.5698863863649954E-2</v>
      </c>
      <c r="H1268" s="45">
        <f t="shared" si="154"/>
        <v>400342.98480152414</v>
      </c>
      <c r="BD1268">
        <f t="shared" si="161"/>
        <v>3202.8665459072417</v>
      </c>
      <c r="BE1268">
        <f t="shared" si="155"/>
        <v>5782.4151081505006</v>
      </c>
      <c r="BF1268">
        <f t="shared" si="156"/>
        <v>8361.9636703937613</v>
      </c>
      <c r="BG1268">
        <f t="shared" si="157"/>
        <v>10941.512232637018</v>
      </c>
      <c r="BH1268">
        <f t="shared" si="158"/>
        <v>13521.060794880277</v>
      </c>
      <c r="BI1268">
        <f t="shared" si="159"/>
        <v>16100.609357123538</v>
      </c>
      <c r="BJ1268">
        <f t="shared" si="160"/>
        <v>18680.157919366797</v>
      </c>
    </row>
    <row r="1269" spans="1:62" x14ac:dyDescent="0.25">
      <c r="A1269">
        <v>1266</v>
      </c>
      <c r="B1269" s="6">
        <v>14640.916182680878</v>
      </c>
      <c r="C1269" s="44">
        <v>18012.520589421456</v>
      </c>
      <c r="D1269">
        <v>8.2237527970529118</v>
      </c>
      <c r="E1269">
        <v>8.6624993372615382</v>
      </c>
      <c r="F1269" s="44">
        <v>3371.6044067405783</v>
      </c>
      <c r="G1269">
        <v>0.43874654020862636</v>
      </c>
      <c r="H1269" s="45">
        <f t="shared" si="154"/>
        <v>7684.6290460486871</v>
      </c>
      <c r="BD1269">
        <f t="shared" si="161"/>
        <v>-14113.295393878643</v>
      </c>
      <c r="BE1269">
        <f t="shared" si="155"/>
        <v>-13934.801074560393</v>
      </c>
      <c r="BF1269">
        <f t="shared" si="156"/>
        <v>-13756.306755242143</v>
      </c>
      <c r="BG1269">
        <f t="shared" si="157"/>
        <v>-13577.812435923894</v>
      </c>
      <c r="BH1269">
        <f t="shared" si="158"/>
        <v>-13399.318116605644</v>
      </c>
      <c r="BI1269">
        <f t="shared" si="159"/>
        <v>-13220.823797287394</v>
      </c>
      <c r="BJ1269">
        <f t="shared" si="160"/>
        <v>-13042.329477969144</v>
      </c>
    </row>
    <row r="1270" spans="1:62" x14ac:dyDescent="0.25">
      <c r="A1270">
        <v>1267</v>
      </c>
      <c r="B1270" s="6">
        <v>15810.917304629531</v>
      </c>
      <c r="C1270" s="44">
        <v>24527.608590779317</v>
      </c>
      <c r="D1270">
        <v>7.1063147401864093</v>
      </c>
      <c r="E1270">
        <v>7.6262679603933776</v>
      </c>
      <c r="F1270" s="44">
        <v>8716.6912861497858</v>
      </c>
      <c r="G1270">
        <v>0.51995322020696833</v>
      </c>
      <c r="H1270" s="45">
        <f t="shared" si="154"/>
        <v>16764.376000364209</v>
      </c>
      <c r="BD1270">
        <f t="shared" si="161"/>
        <v>-1177.8717056974465</v>
      </c>
      <c r="BE1270">
        <f t="shared" si="155"/>
        <v>1015.8609953456853</v>
      </c>
      <c r="BF1270">
        <f t="shared" si="156"/>
        <v>3209.5936963888171</v>
      </c>
      <c r="BG1270">
        <f t="shared" si="157"/>
        <v>5403.3263974319489</v>
      </c>
      <c r="BH1270">
        <f t="shared" si="158"/>
        <v>7597.0590984750816</v>
      </c>
      <c r="BI1270">
        <f t="shared" si="159"/>
        <v>9790.7917995182124</v>
      </c>
      <c r="BJ1270">
        <f t="shared" si="160"/>
        <v>11984.524500561343</v>
      </c>
    </row>
    <row r="1271" spans="1:62" x14ac:dyDescent="0.25">
      <c r="A1271">
        <v>1268</v>
      </c>
      <c r="B1271" s="6">
        <v>11245.067477797547</v>
      </c>
      <c r="C1271" s="44">
        <v>21458.10410306196</v>
      </c>
      <c r="D1271">
        <v>6.3913863442214041</v>
      </c>
      <c r="E1271">
        <v>6.9296737050702006</v>
      </c>
      <c r="F1271" s="44">
        <v>10213.036625264413</v>
      </c>
      <c r="G1271">
        <v>0.53828736084879658</v>
      </c>
      <c r="H1271" s="45">
        <f t="shared" si="154"/>
        <v>18973.205332482674</v>
      </c>
      <c r="BD1271">
        <f t="shared" si="161"/>
        <v>-6116.9251851149438</v>
      </c>
      <c r="BE1271">
        <f t="shared" si="155"/>
        <v>-3517.1590840801027</v>
      </c>
      <c r="BF1271">
        <f t="shared" si="156"/>
        <v>-917.39298304526073</v>
      </c>
      <c r="BG1271">
        <f t="shared" si="157"/>
        <v>1682.3731179895804</v>
      </c>
      <c r="BH1271">
        <f t="shared" si="158"/>
        <v>4282.1392190244223</v>
      </c>
      <c r="BI1271">
        <f t="shared" si="159"/>
        <v>6881.9053200592643</v>
      </c>
      <c r="BJ1271">
        <f t="shared" si="160"/>
        <v>9481.6714210941045</v>
      </c>
    </row>
    <row r="1272" spans="1:62" x14ac:dyDescent="0.25">
      <c r="A1272">
        <v>1269</v>
      </c>
      <c r="B1272" s="6">
        <v>11925.764797200274</v>
      </c>
      <c r="C1272" s="44">
        <v>19745.764115509497</v>
      </c>
      <c r="D1272">
        <v>6.9179491432391655</v>
      </c>
      <c r="E1272">
        <v>7.5519147803861673</v>
      </c>
      <c r="F1272" s="44">
        <v>7819.9993183092229</v>
      </c>
      <c r="G1272">
        <v>0.63396563714700171</v>
      </c>
      <c r="H1272" s="45">
        <f t="shared" si="154"/>
        <v>12335.052343690277</v>
      </c>
      <c r="BD1272">
        <f t="shared" si="161"/>
        <v>-7521.5998210204298</v>
      </c>
      <c r="BE1272">
        <f t="shared" si="155"/>
        <v>-4830.163016776447</v>
      </c>
      <c r="BF1272">
        <f t="shared" si="156"/>
        <v>-2138.7262125324642</v>
      </c>
      <c r="BG1272">
        <f t="shared" si="157"/>
        <v>552.71059171151865</v>
      </c>
      <c r="BH1272">
        <f t="shared" si="158"/>
        <v>3244.1473959555024</v>
      </c>
      <c r="BI1272">
        <f t="shared" si="159"/>
        <v>5935.5842001994843</v>
      </c>
      <c r="BJ1272">
        <f t="shared" si="160"/>
        <v>8627.021004443468</v>
      </c>
    </row>
    <row r="1273" spans="1:62" x14ac:dyDescent="0.25">
      <c r="A1273">
        <v>1270</v>
      </c>
      <c r="B1273" s="6">
        <v>9512.9987817835936</v>
      </c>
      <c r="C1273" s="44">
        <v>17346.966575827042</v>
      </c>
      <c r="D1273">
        <v>7.5716419995902875</v>
      </c>
      <c r="E1273">
        <v>7.6769101253515863</v>
      </c>
      <c r="F1273" s="44">
        <v>7833.9677940434485</v>
      </c>
      <c r="G1273">
        <v>0.10526812576129885</v>
      </c>
      <c r="H1273" s="45">
        <f t="shared" si="154"/>
        <v>74419.18185004445</v>
      </c>
      <c r="BD1273">
        <f t="shared" si="161"/>
        <v>-4650.1711325742144</v>
      </c>
      <c r="BE1273">
        <f t="shared" si="155"/>
        <v>-1480.342946839206</v>
      </c>
      <c r="BF1273">
        <f t="shared" si="156"/>
        <v>1689.4852388958025</v>
      </c>
      <c r="BG1273">
        <f t="shared" si="157"/>
        <v>4859.3134246308109</v>
      </c>
      <c r="BH1273">
        <f t="shared" si="158"/>
        <v>8029.1416103658194</v>
      </c>
      <c r="BI1273">
        <f t="shared" si="159"/>
        <v>11198.969796100828</v>
      </c>
      <c r="BJ1273">
        <f t="shared" si="160"/>
        <v>14368.797981835836</v>
      </c>
    </row>
    <row r="1274" spans="1:62" x14ac:dyDescent="0.25">
      <c r="A1274">
        <v>1271</v>
      </c>
      <c r="B1274" s="6">
        <v>15426.875152364551</v>
      </c>
      <c r="C1274" s="44">
        <v>26113.361885027341</v>
      </c>
      <c r="D1274">
        <v>7.8655200304060182</v>
      </c>
      <c r="E1274">
        <v>7.9971760459418748</v>
      </c>
      <c r="F1274" s="44">
        <v>10686.48673266279</v>
      </c>
      <c r="G1274">
        <v>0.1316560155358566</v>
      </c>
      <c r="H1274" s="45">
        <f t="shared" si="154"/>
        <v>81169.756574870058</v>
      </c>
      <c r="BD1274">
        <f t="shared" si="161"/>
        <v>-7307.6271652369542</v>
      </c>
      <c r="BE1274">
        <f t="shared" si="155"/>
        <v>-6781.2865364304598</v>
      </c>
      <c r="BF1274">
        <f t="shared" si="156"/>
        <v>-6254.9459076239655</v>
      </c>
      <c r="BG1274">
        <f t="shared" si="157"/>
        <v>-5728.6052788174711</v>
      </c>
      <c r="BH1274">
        <f t="shared" si="158"/>
        <v>-5202.2646500109768</v>
      </c>
      <c r="BI1274">
        <f t="shared" si="159"/>
        <v>-4675.9240212044833</v>
      </c>
      <c r="BJ1274">
        <f t="shared" si="160"/>
        <v>-4149.583392397989</v>
      </c>
    </row>
    <row r="1275" spans="1:62" x14ac:dyDescent="0.25">
      <c r="A1275">
        <v>1272</v>
      </c>
      <c r="B1275" s="6">
        <v>18891.102819135544</v>
      </c>
      <c r="C1275" s="44">
        <v>27364.910116245115</v>
      </c>
      <c r="D1275">
        <v>7.1137185411909156</v>
      </c>
      <c r="E1275">
        <v>7.5865315011000742</v>
      </c>
      <c r="F1275" s="44">
        <v>8473.8072971095717</v>
      </c>
      <c r="G1275">
        <v>0.47281295990915861</v>
      </c>
      <c r="H1275" s="45">
        <f t="shared" si="154"/>
        <v>17922.113003707938</v>
      </c>
      <c r="BD1275">
        <f t="shared" si="161"/>
        <v>-10028.206654983507</v>
      </c>
      <c r="BE1275">
        <f t="shared" si="155"/>
        <v>-9369.9265773042243</v>
      </c>
      <c r="BF1275">
        <f t="shared" si="156"/>
        <v>-8711.6464996249415</v>
      </c>
      <c r="BG1275">
        <f t="shared" si="157"/>
        <v>-8053.3664219456587</v>
      </c>
      <c r="BH1275">
        <f t="shared" si="158"/>
        <v>-7395.0863442663749</v>
      </c>
      <c r="BI1275">
        <f t="shared" si="159"/>
        <v>-6736.8062665870921</v>
      </c>
      <c r="BJ1275">
        <f t="shared" si="160"/>
        <v>-6078.5261889078092</v>
      </c>
    </row>
    <row r="1276" spans="1:62" x14ac:dyDescent="0.25">
      <c r="A1276">
        <v>1273</v>
      </c>
      <c r="B1276" s="6">
        <v>20563.904020062462</v>
      </c>
      <c r="C1276" s="44">
        <v>29362.061478901262</v>
      </c>
      <c r="D1276">
        <v>7.7635636058754089</v>
      </c>
      <c r="E1276">
        <v>8.2515879334516686</v>
      </c>
      <c r="F1276" s="44">
        <v>8798.1574588387994</v>
      </c>
      <c r="G1276">
        <v>0.48802432757625969</v>
      </c>
      <c r="H1276" s="45">
        <f t="shared" si="154"/>
        <v>18028.112456061899</v>
      </c>
      <c r="BD1276">
        <f t="shared" si="161"/>
        <v>-6109.7424975637787</v>
      </c>
      <c r="BE1276">
        <f t="shared" si="155"/>
        <v>-3745.6776980179857</v>
      </c>
      <c r="BF1276">
        <f t="shared" si="156"/>
        <v>-1381.6128984721927</v>
      </c>
      <c r="BG1276">
        <f t="shared" si="157"/>
        <v>982.45190107360031</v>
      </c>
      <c r="BH1276">
        <f t="shared" si="158"/>
        <v>3346.5167006193933</v>
      </c>
      <c r="BI1276">
        <f t="shared" si="159"/>
        <v>5710.5815001651863</v>
      </c>
      <c r="BJ1276">
        <f t="shared" si="160"/>
        <v>8074.6462997109811</v>
      </c>
    </row>
    <row r="1277" spans="1:62" x14ac:dyDescent="0.25">
      <c r="A1277">
        <v>1274</v>
      </c>
      <c r="B1277" s="6">
        <v>19268.166806998652</v>
      </c>
      <c r="C1277" s="44">
        <v>20650.482290291726</v>
      </c>
      <c r="D1277">
        <v>7.5405314561659189</v>
      </c>
      <c r="E1277">
        <v>8.1572376131877107</v>
      </c>
      <c r="F1277" s="44">
        <v>1382.3154832930741</v>
      </c>
      <c r="G1277">
        <v>0.61670615702179177</v>
      </c>
      <c r="H1277" s="45">
        <f t="shared" si="154"/>
        <v>2241.4491367632463</v>
      </c>
      <c r="BD1277">
        <f t="shared" si="161"/>
        <v>-6358.0358209575006</v>
      </c>
      <c r="BE1277">
        <f t="shared" si="155"/>
        <v>-3917.9141830762028</v>
      </c>
      <c r="BF1277">
        <f t="shared" si="156"/>
        <v>-1477.7925451949041</v>
      </c>
      <c r="BG1277">
        <f t="shared" si="157"/>
        <v>962.32909268639378</v>
      </c>
      <c r="BH1277">
        <f t="shared" si="158"/>
        <v>3402.4507305676925</v>
      </c>
      <c r="BI1277">
        <f t="shared" si="159"/>
        <v>5842.5723684489913</v>
      </c>
      <c r="BJ1277">
        <f t="shared" si="160"/>
        <v>8282.69400633029</v>
      </c>
    </row>
    <row r="1278" spans="1:62" x14ac:dyDescent="0.25">
      <c r="A1278">
        <v>1275</v>
      </c>
      <c r="B1278" s="6">
        <v>24350.22901129954</v>
      </c>
      <c r="C1278" s="44">
        <v>26941.776867115881</v>
      </c>
      <c r="D1278">
        <v>7.6791840595692484</v>
      </c>
      <c r="E1278">
        <v>8.1034410102874777</v>
      </c>
      <c r="F1278" s="44">
        <v>2591.5478558163413</v>
      </c>
      <c r="G1278">
        <v>0.42425695071822922</v>
      </c>
      <c r="H1278" s="45">
        <f t="shared" si="154"/>
        <v>6108.4393583395195</v>
      </c>
      <c r="BD1278">
        <f t="shared" si="161"/>
        <v>1701.2153018158847</v>
      </c>
      <c r="BE1278">
        <f t="shared" si="155"/>
        <v>4784.7460869248434</v>
      </c>
      <c r="BF1278">
        <f t="shared" si="156"/>
        <v>7868.2768720338026</v>
      </c>
      <c r="BG1278">
        <f t="shared" si="157"/>
        <v>10951.807657142761</v>
      </c>
      <c r="BH1278">
        <f t="shared" si="158"/>
        <v>14035.338442251719</v>
      </c>
      <c r="BI1278">
        <f t="shared" si="159"/>
        <v>17118.869227360679</v>
      </c>
      <c r="BJ1278">
        <f t="shared" si="160"/>
        <v>20202.400012469639</v>
      </c>
    </row>
    <row r="1279" spans="1:62" x14ac:dyDescent="0.25">
      <c r="A1279">
        <v>1276</v>
      </c>
      <c r="B1279" s="6">
        <v>19868.9951739629</v>
      </c>
      <c r="C1279" s="44">
        <v>29509.95419388626</v>
      </c>
      <c r="D1279">
        <v>7.4223021396805215</v>
      </c>
      <c r="E1279">
        <v>7.7407892012384467</v>
      </c>
      <c r="F1279" s="44">
        <v>9640.9590199233608</v>
      </c>
      <c r="G1279">
        <v>0.31848706155792517</v>
      </c>
      <c r="H1279" s="45">
        <f t="shared" si="154"/>
        <v>30271.116737876968</v>
      </c>
      <c r="BD1279">
        <f t="shared" si="161"/>
        <v>-470.26310222519533</v>
      </c>
      <c r="BE1279">
        <f t="shared" si="155"/>
        <v>1651.0216513659507</v>
      </c>
      <c r="BF1279">
        <f t="shared" si="156"/>
        <v>3772.3064049570967</v>
      </c>
      <c r="BG1279">
        <f t="shared" si="157"/>
        <v>5893.5911585482427</v>
      </c>
      <c r="BH1279">
        <f t="shared" si="158"/>
        <v>8014.8759121393887</v>
      </c>
      <c r="BI1279">
        <f t="shared" si="159"/>
        <v>10136.160665730535</v>
      </c>
      <c r="BJ1279">
        <f t="shared" si="160"/>
        <v>12257.445419321681</v>
      </c>
    </row>
    <row r="1280" spans="1:62" x14ac:dyDescent="0.25">
      <c r="A1280">
        <v>1277</v>
      </c>
      <c r="B1280" s="6">
        <v>21940.93873610934</v>
      </c>
      <c r="C1280" s="44">
        <v>15345.78226795213</v>
      </c>
      <c r="D1280">
        <v>7.2664349706255233</v>
      </c>
      <c r="E1280">
        <v>8.1592800911177825</v>
      </c>
      <c r="F1280" s="44">
        <v>-6595.156468157209</v>
      </c>
      <c r="G1280">
        <v>0.89284512049225917</v>
      </c>
      <c r="H1280" s="45">
        <f t="shared" si="154"/>
        <v>-7386.6747062705017</v>
      </c>
      <c r="BD1280">
        <f t="shared" si="161"/>
        <v>-8048.523712133735</v>
      </c>
      <c r="BE1280">
        <f t="shared" si="155"/>
        <v>-6456.0884043441092</v>
      </c>
      <c r="BF1280">
        <f t="shared" si="156"/>
        <v>-4863.6530965544835</v>
      </c>
      <c r="BG1280">
        <f t="shared" si="157"/>
        <v>-3271.2177887648577</v>
      </c>
      <c r="BH1280">
        <f t="shared" si="158"/>
        <v>-1678.7824809752319</v>
      </c>
      <c r="BI1280">
        <f t="shared" si="159"/>
        <v>-86.347173185606152</v>
      </c>
      <c r="BJ1280">
        <f t="shared" si="160"/>
        <v>1506.0881346040205</v>
      </c>
    </row>
    <row r="1281" spans="1:62" x14ac:dyDescent="0.25">
      <c r="A1281">
        <v>1278</v>
      </c>
      <c r="B1281" s="6">
        <v>16116.234834694611</v>
      </c>
      <c r="C1281" s="44">
        <v>31128.11065068527</v>
      </c>
      <c r="D1281">
        <v>6.7864728434460746</v>
      </c>
      <c r="E1281">
        <v>6.9218622405486254</v>
      </c>
      <c r="F1281" s="44">
        <v>15011.875815990659</v>
      </c>
      <c r="G1281">
        <v>0.13538939710255082</v>
      </c>
      <c r="H1281" s="45">
        <f t="shared" si="154"/>
        <v>110879.25744007782</v>
      </c>
      <c r="BD1281">
        <f t="shared" si="161"/>
        <v>11059.382070618505</v>
      </c>
      <c r="BE1281">
        <f t="shared" si="155"/>
        <v>15523.607673079801</v>
      </c>
      <c r="BF1281">
        <f t="shared" si="156"/>
        <v>19987.833275541096</v>
      </c>
      <c r="BG1281">
        <f t="shared" si="157"/>
        <v>24452.058878002394</v>
      </c>
      <c r="BH1281">
        <f t="shared" si="158"/>
        <v>28916.284480463688</v>
      </c>
      <c r="BI1281">
        <f t="shared" si="159"/>
        <v>33380.510082924986</v>
      </c>
      <c r="BJ1281">
        <f t="shared" si="160"/>
        <v>37844.73568538628</v>
      </c>
    </row>
    <row r="1282" spans="1:62" x14ac:dyDescent="0.25">
      <c r="A1282">
        <v>1279</v>
      </c>
      <c r="B1282" s="6">
        <v>16360.954869191941</v>
      </c>
      <c r="C1282" s="44">
        <v>22903.717167667834</v>
      </c>
      <c r="D1282">
        <v>5.9501917232907884</v>
      </c>
      <c r="E1282">
        <v>6.2391588457062701</v>
      </c>
      <c r="F1282" s="44">
        <v>6542.7622984758927</v>
      </c>
      <c r="G1282">
        <v>0.28896712241548173</v>
      </c>
      <c r="H1282" s="45">
        <f t="shared" si="154"/>
        <v>22641.89172728308</v>
      </c>
      <c r="BD1282">
        <f t="shared" si="161"/>
        <v>-14334.928830477906</v>
      </c>
      <c r="BE1282">
        <f t="shared" si="155"/>
        <v>-13657.98184496515</v>
      </c>
      <c r="BF1282">
        <f t="shared" si="156"/>
        <v>-12981.034859452397</v>
      </c>
      <c r="BG1282">
        <f t="shared" si="157"/>
        <v>-12304.087873939643</v>
      </c>
      <c r="BH1282">
        <f t="shared" si="158"/>
        <v>-11627.140888426889</v>
      </c>
      <c r="BI1282">
        <f t="shared" si="159"/>
        <v>-10950.193902914134</v>
      </c>
      <c r="BJ1282">
        <f t="shared" si="160"/>
        <v>-10273.24691740138</v>
      </c>
    </row>
    <row r="1283" spans="1:62" x14ac:dyDescent="0.25">
      <c r="A1283">
        <v>1280</v>
      </c>
      <c r="B1283" s="6">
        <v>15772.628200711846</v>
      </c>
      <c r="C1283" s="44">
        <v>20113.98271093539</v>
      </c>
      <c r="D1283">
        <v>8.6240610623221947</v>
      </c>
      <c r="E1283">
        <v>8.9802824492635889</v>
      </c>
      <c r="F1283" s="44">
        <v>4341.3545102235439</v>
      </c>
      <c r="G1283">
        <v>0.35622138694139416</v>
      </c>
      <c r="H1283" s="45">
        <f t="shared" si="154"/>
        <v>12187.237120992366</v>
      </c>
      <c r="BD1283">
        <f t="shared" si="161"/>
        <v>-5097.926686398484</v>
      </c>
      <c r="BE1283">
        <f t="shared" si="155"/>
        <v>-3653.0910743210757</v>
      </c>
      <c r="BF1283">
        <f t="shared" si="156"/>
        <v>-2208.2554622436664</v>
      </c>
      <c r="BG1283">
        <f t="shared" si="157"/>
        <v>-763.41985016625858</v>
      </c>
      <c r="BH1283">
        <f t="shared" si="158"/>
        <v>681.41576191115018</v>
      </c>
      <c r="BI1283">
        <f t="shared" si="159"/>
        <v>2126.2513739885599</v>
      </c>
      <c r="BJ1283">
        <f t="shared" si="160"/>
        <v>3571.0869860659677</v>
      </c>
    </row>
    <row r="1284" spans="1:62" x14ac:dyDescent="0.25">
      <c r="A1284">
        <v>1281</v>
      </c>
      <c r="B1284" s="6">
        <v>15209.148177960289</v>
      </c>
      <c r="C1284" s="44">
        <v>29331.59432461211</v>
      </c>
      <c r="D1284">
        <v>7.4921342437017735</v>
      </c>
      <c r="E1284">
        <v>7.8716208557430685</v>
      </c>
      <c r="F1284" s="44">
        <v>14122.446146651821</v>
      </c>
      <c r="G1284">
        <v>0.37948661204129497</v>
      </c>
      <c r="H1284" s="45">
        <f t="shared" ref="H1284:H1347" si="162">F1284/G1284</f>
        <v>37214.609681974878</v>
      </c>
      <c r="BD1284">
        <f t="shared" si="161"/>
        <v>-2560.2475755165733</v>
      </c>
      <c r="BE1284">
        <f t="shared" si="155"/>
        <v>-779.14064080960225</v>
      </c>
      <c r="BF1284">
        <f t="shared" si="156"/>
        <v>1001.9662938973688</v>
      </c>
      <c r="BG1284">
        <f t="shared" si="157"/>
        <v>2783.0732286043394</v>
      </c>
      <c r="BH1284">
        <f t="shared" si="158"/>
        <v>4564.18016331131</v>
      </c>
      <c r="BI1284">
        <f t="shared" si="159"/>
        <v>6345.2870980182815</v>
      </c>
      <c r="BJ1284">
        <f t="shared" si="160"/>
        <v>8126.3940327252512</v>
      </c>
    </row>
    <row r="1285" spans="1:62" x14ac:dyDescent="0.25">
      <c r="A1285">
        <v>1282</v>
      </c>
      <c r="B1285" s="6">
        <v>16441.897649446815</v>
      </c>
      <c r="C1285" s="44">
        <v>28973.37433649187</v>
      </c>
      <c r="D1285">
        <v>8.5794637844608239</v>
      </c>
      <c r="E1285">
        <v>8.7640778579300775</v>
      </c>
      <c r="F1285" s="44">
        <v>12531.476687045055</v>
      </c>
      <c r="G1285">
        <v>0.18461407346925363</v>
      </c>
      <c r="H1285" s="45">
        <f t="shared" si="162"/>
        <v>67879.314136536283</v>
      </c>
      <c r="BD1285">
        <f t="shared" si="161"/>
        <v>-12225.013086445346</v>
      </c>
      <c r="BE1285">
        <f t="shared" ref="BE1285:BE1348" si="163">($BE$3*G1284)-F1284</f>
        <v>-10327.580026238871</v>
      </c>
      <c r="BF1285">
        <f t="shared" ref="BF1285:BF1348" si="164">($BF$3*G1284)-F1284</f>
        <v>-8430.1469660323964</v>
      </c>
      <c r="BG1285">
        <f t="shared" ref="BG1285:BG1348" si="165">($BG$3*G1284)-F1284</f>
        <v>-6532.7139058259208</v>
      </c>
      <c r="BH1285">
        <f t="shared" ref="BH1285:BH1348" si="166">($BH$3*G1284)-F1284</f>
        <v>-4635.2808456194471</v>
      </c>
      <c r="BI1285">
        <f t="shared" ref="BI1285:BI1348" si="167">($BI$3*G1284)-F1284</f>
        <v>-2737.8477854129724</v>
      </c>
      <c r="BJ1285">
        <f t="shared" ref="BJ1285:BJ1348" si="168">($BJ$3*G1284)-F1284</f>
        <v>-840.41472520649586</v>
      </c>
    </row>
    <row r="1286" spans="1:62" x14ac:dyDescent="0.25">
      <c r="A1286">
        <v>1283</v>
      </c>
      <c r="B1286" s="6">
        <v>7953.1060902151012</v>
      </c>
      <c r="C1286" s="44">
        <v>19882.031910449055</v>
      </c>
      <c r="D1286">
        <v>7.9822795116107095</v>
      </c>
      <c r="E1286">
        <v>8.1826388301548914</v>
      </c>
      <c r="F1286" s="44">
        <v>11928.925820233955</v>
      </c>
      <c r="G1286">
        <v>0.20035931854418187</v>
      </c>
      <c r="H1286" s="45">
        <f t="shared" si="162"/>
        <v>59537.664167107207</v>
      </c>
      <c r="BD1286">
        <f t="shared" si="161"/>
        <v>-11608.406319698786</v>
      </c>
      <c r="BE1286">
        <f t="shared" si="163"/>
        <v>-10685.335952352518</v>
      </c>
      <c r="BF1286">
        <f t="shared" si="164"/>
        <v>-9762.2655850062511</v>
      </c>
      <c r="BG1286">
        <f t="shared" si="165"/>
        <v>-8839.1952176599825</v>
      </c>
      <c r="BH1286">
        <f t="shared" si="166"/>
        <v>-7916.124850313714</v>
      </c>
      <c r="BI1286">
        <f t="shared" si="167"/>
        <v>-6993.0544829674463</v>
      </c>
      <c r="BJ1286">
        <f t="shared" si="168"/>
        <v>-6069.9841156211778</v>
      </c>
    </row>
    <row r="1287" spans="1:62" x14ac:dyDescent="0.25">
      <c r="A1287">
        <v>1284</v>
      </c>
      <c r="B1287" s="6">
        <v>18290.854381935547</v>
      </c>
      <c r="C1287" s="44">
        <v>16742.126299477408</v>
      </c>
      <c r="D1287">
        <v>7.6667186948854038</v>
      </c>
      <c r="E1287">
        <v>8.5471500143219039</v>
      </c>
      <c r="F1287" s="44">
        <v>-1548.7280824581394</v>
      </c>
      <c r="G1287">
        <v>0.8804313194365001</v>
      </c>
      <c r="H1287" s="45">
        <f t="shared" si="162"/>
        <v>-1759.0560992870714</v>
      </c>
      <c r="BD1287">
        <f t="shared" si="161"/>
        <v>-10927.129227513045</v>
      </c>
      <c r="BE1287">
        <f t="shared" si="163"/>
        <v>-9925.3326347921357</v>
      </c>
      <c r="BF1287">
        <f t="shared" si="164"/>
        <v>-8923.5360420712277</v>
      </c>
      <c r="BG1287">
        <f t="shared" si="165"/>
        <v>-7921.739449350318</v>
      </c>
      <c r="BH1287">
        <f t="shared" si="166"/>
        <v>-6919.9428566294082</v>
      </c>
      <c r="BI1287">
        <f t="shared" si="167"/>
        <v>-5918.1462639084993</v>
      </c>
      <c r="BJ1287">
        <f t="shared" si="168"/>
        <v>-4916.3496711875896</v>
      </c>
    </row>
    <row r="1288" spans="1:62" x14ac:dyDescent="0.25">
      <c r="A1288">
        <v>1285</v>
      </c>
      <c r="B1288" s="6">
        <v>13490.054095504342</v>
      </c>
      <c r="C1288" s="44">
        <v>24157.41619236167</v>
      </c>
      <c r="D1288">
        <v>6.4144938985507904</v>
      </c>
      <c r="E1288">
        <v>6.4896969531133433</v>
      </c>
      <c r="F1288" s="44">
        <v>10667.362096857329</v>
      </c>
      <c r="G1288">
        <v>7.5203054562552829E-2</v>
      </c>
      <c r="H1288" s="45">
        <f t="shared" si="162"/>
        <v>141847.45764527915</v>
      </c>
      <c r="BD1288">
        <f t="shared" si="161"/>
        <v>5950.8846796406397</v>
      </c>
      <c r="BE1288">
        <f t="shared" si="163"/>
        <v>10353.04127682314</v>
      </c>
      <c r="BF1288">
        <f t="shared" si="164"/>
        <v>14755.19787400564</v>
      </c>
      <c r="BG1288">
        <f t="shared" si="165"/>
        <v>19157.35447118814</v>
      </c>
      <c r="BH1288">
        <f t="shared" si="166"/>
        <v>23559.511068370641</v>
      </c>
      <c r="BI1288">
        <f t="shared" si="167"/>
        <v>27961.667665553141</v>
      </c>
      <c r="BJ1288">
        <f t="shared" si="168"/>
        <v>32363.824262735641</v>
      </c>
    </row>
    <row r="1289" spans="1:62" x14ac:dyDescent="0.25">
      <c r="A1289">
        <v>1286</v>
      </c>
      <c r="B1289" s="6">
        <v>9410.9426890842697</v>
      </c>
      <c r="C1289" s="44">
        <v>18424.386879655012</v>
      </c>
      <c r="D1289">
        <v>6.4708297103808627</v>
      </c>
      <c r="E1289">
        <v>7.20759649021727</v>
      </c>
      <c r="F1289" s="44">
        <v>9013.4441905707426</v>
      </c>
      <c r="G1289">
        <v>0.73676677983640726</v>
      </c>
      <c r="H1289" s="45">
        <f t="shared" si="162"/>
        <v>12233.782028788133</v>
      </c>
      <c r="BD1289">
        <f t="shared" si="161"/>
        <v>-10291.346824044565</v>
      </c>
      <c r="BE1289">
        <f t="shared" si="163"/>
        <v>-9915.3315512318004</v>
      </c>
      <c r="BF1289">
        <f t="shared" si="164"/>
        <v>-9539.3162784190354</v>
      </c>
      <c r="BG1289">
        <f t="shared" si="165"/>
        <v>-9163.3010056062722</v>
      </c>
      <c r="BH1289">
        <f t="shared" si="166"/>
        <v>-8787.2857327935089</v>
      </c>
      <c r="BI1289">
        <f t="shared" si="167"/>
        <v>-8411.2704599807439</v>
      </c>
      <c r="BJ1289">
        <f t="shared" si="168"/>
        <v>-8035.2551871679798</v>
      </c>
    </row>
    <row r="1290" spans="1:62" x14ac:dyDescent="0.25">
      <c r="A1290">
        <v>1287</v>
      </c>
      <c r="B1290" s="6">
        <v>14668.033408333864</v>
      </c>
      <c r="C1290" s="44">
        <v>17713.790270795424</v>
      </c>
      <c r="D1290">
        <v>6.3061861443665226</v>
      </c>
      <c r="E1290">
        <v>7.4842657408077748</v>
      </c>
      <c r="F1290" s="44">
        <v>3045.7568624615596</v>
      </c>
      <c r="G1290">
        <v>1.1780795964412523</v>
      </c>
      <c r="H1290" s="45">
        <f t="shared" si="162"/>
        <v>2585.3574509415107</v>
      </c>
      <c r="BD1290">
        <f t="shared" si="161"/>
        <v>-5329.6102913887062</v>
      </c>
      <c r="BE1290">
        <f t="shared" si="163"/>
        <v>-1645.7763922066697</v>
      </c>
      <c r="BF1290">
        <f t="shared" si="164"/>
        <v>2038.0575069753668</v>
      </c>
      <c r="BG1290">
        <f t="shared" si="165"/>
        <v>5721.8914061574033</v>
      </c>
      <c r="BH1290">
        <f t="shared" si="166"/>
        <v>9405.7253053394379</v>
      </c>
      <c r="BI1290">
        <f t="shared" si="167"/>
        <v>13089.559204521476</v>
      </c>
      <c r="BJ1290">
        <f t="shared" si="168"/>
        <v>16773.393103703511</v>
      </c>
    </row>
    <row r="1291" spans="1:62" x14ac:dyDescent="0.25">
      <c r="A1291">
        <v>1288</v>
      </c>
      <c r="B1291" s="6">
        <v>31428.536812108934</v>
      </c>
      <c r="C1291" s="44">
        <v>34209.502934044249</v>
      </c>
      <c r="D1291">
        <v>7.1315306889873291</v>
      </c>
      <c r="E1291">
        <v>7.6103422287415006</v>
      </c>
      <c r="F1291" s="44">
        <v>2780.9661219353147</v>
      </c>
      <c r="G1291">
        <v>0.47881153975417146</v>
      </c>
      <c r="H1291" s="45">
        <f t="shared" si="162"/>
        <v>5808.0599380773101</v>
      </c>
      <c r="BD1291">
        <f t="shared" si="161"/>
        <v>2844.6411197447014</v>
      </c>
      <c r="BE1291">
        <f t="shared" si="163"/>
        <v>8735.0391019509625</v>
      </c>
      <c r="BF1291">
        <f t="shared" si="164"/>
        <v>14625.437084157224</v>
      </c>
      <c r="BG1291">
        <f t="shared" si="165"/>
        <v>20515.835066363485</v>
      </c>
      <c r="BH1291">
        <f t="shared" si="166"/>
        <v>26406.233048569746</v>
      </c>
      <c r="BI1291">
        <f t="shared" si="167"/>
        <v>32296.631030776007</v>
      </c>
      <c r="BJ1291">
        <f t="shared" si="168"/>
        <v>38187.029012982268</v>
      </c>
    </row>
    <row r="1292" spans="1:62" x14ac:dyDescent="0.25">
      <c r="A1292">
        <v>1289</v>
      </c>
      <c r="B1292" s="6">
        <v>24767.093508793274</v>
      </c>
      <c r="C1292" s="44">
        <v>38768.2083718168</v>
      </c>
      <c r="D1292">
        <v>6.1981921177059158</v>
      </c>
      <c r="E1292">
        <v>6.4959167360375831</v>
      </c>
      <c r="F1292" s="44">
        <v>14001.114863023526</v>
      </c>
      <c r="G1292">
        <v>0.2977246183316673</v>
      </c>
      <c r="H1292" s="45">
        <f t="shared" si="162"/>
        <v>47027.064612527894</v>
      </c>
      <c r="BD1292">
        <f t="shared" si="161"/>
        <v>-386.90842316445742</v>
      </c>
      <c r="BE1292">
        <f t="shared" si="163"/>
        <v>2007.1492756063999</v>
      </c>
      <c r="BF1292">
        <f t="shared" si="164"/>
        <v>4401.2069743772572</v>
      </c>
      <c r="BG1292">
        <f t="shared" si="165"/>
        <v>6795.2646731481145</v>
      </c>
      <c r="BH1292">
        <f t="shared" si="166"/>
        <v>9189.3223719189718</v>
      </c>
      <c r="BI1292">
        <f t="shared" si="167"/>
        <v>11583.380070689829</v>
      </c>
      <c r="BJ1292">
        <f t="shared" si="168"/>
        <v>13977.437769460685</v>
      </c>
    </row>
    <row r="1293" spans="1:62" x14ac:dyDescent="0.25">
      <c r="A1293">
        <v>1290</v>
      </c>
      <c r="B1293" s="6">
        <v>18157.07150526117</v>
      </c>
      <c r="C1293" s="44">
        <v>29583.259782828191</v>
      </c>
      <c r="D1293">
        <v>7.4422861998320737</v>
      </c>
      <c r="E1293">
        <v>7.9190391877480852</v>
      </c>
      <c r="F1293" s="44">
        <v>11426.18827756702</v>
      </c>
      <c r="G1293">
        <v>0.47675298791601151</v>
      </c>
      <c r="H1293" s="45">
        <f t="shared" si="162"/>
        <v>23966.684147095362</v>
      </c>
      <c r="BD1293">
        <f t="shared" si="161"/>
        <v>-12512.491771365188</v>
      </c>
      <c r="BE1293">
        <f t="shared" si="163"/>
        <v>-11023.868679706853</v>
      </c>
      <c r="BF1293">
        <f t="shared" si="164"/>
        <v>-9535.2455880485159</v>
      </c>
      <c r="BG1293">
        <f t="shared" si="165"/>
        <v>-8046.6224963901795</v>
      </c>
      <c r="BH1293">
        <f t="shared" si="166"/>
        <v>-6557.9994047318432</v>
      </c>
      <c r="BI1293">
        <f t="shared" si="167"/>
        <v>-5069.376313073506</v>
      </c>
      <c r="BJ1293">
        <f t="shared" si="168"/>
        <v>-3580.7532214151706</v>
      </c>
    </row>
    <row r="1294" spans="1:62" x14ac:dyDescent="0.25">
      <c r="A1294">
        <v>1291</v>
      </c>
      <c r="B1294" s="6">
        <v>20883.496337174402</v>
      </c>
      <c r="C1294" s="44">
        <v>32229.885541352731</v>
      </c>
      <c r="D1294">
        <v>5.9143542040872372</v>
      </c>
      <c r="E1294">
        <v>6.2704312337859047</v>
      </c>
      <c r="F1294" s="44">
        <v>11346.389204178329</v>
      </c>
      <c r="G1294">
        <v>0.3560770296986675</v>
      </c>
      <c r="H1294" s="45">
        <f t="shared" si="162"/>
        <v>31864.984983109651</v>
      </c>
      <c r="BD1294">
        <f t="shared" si="161"/>
        <v>-9042.423337986962</v>
      </c>
      <c r="BE1294">
        <f t="shared" si="163"/>
        <v>-6658.6583984069048</v>
      </c>
      <c r="BF1294">
        <f t="shared" si="164"/>
        <v>-4274.8934588268476</v>
      </c>
      <c r="BG1294">
        <f t="shared" si="165"/>
        <v>-1891.1285192467894</v>
      </c>
      <c r="BH1294">
        <f t="shared" si="166"/>
        <v>492.63642033326687</v>
      </c>
      <c r="BI1294">
        <f t="shared" si="167"/>
        <v>2876.401359913325</v>
      </c>
      <c r="BJ1294">
        <f t="shared" si="168"/>
        <v>5260.1662994933831</v>
      </c>
    </row>
    <row r="1295" spans="1:62" x14ac:dyDescent="0.25">
      <c r="A1295">
        <v>1292</v>
      </c>
      <c r="B1295" s="6">
        <v>14751.301032620862</v>
      </c>
      <c r="C1295" s="44">
        <v>16961.543172634956</v>
      </c>
      <c r="D1295">
        <v>6.8493880772859983</v>
      </c>
      <c r="E1295">
        <v>6.9612019747093692</v>
      </c>
      <c r="F1295" s="44">
        <v>2210.2421400140938</v>
      </c>
      <c r="G1295">
        <v>0.11181389742337089</v>
      </c>
      <c r="H1295" s="45">
        <f t="shared" si="162"/>
        <v>19767.150514799228</v>
      </c>
      <c r="BD1295">
        <f t="shared" si="161"/>
        <v>-9566.0040556849926</v>
      </c>
      <c r="BE1295">
        <f t="shared" si="163"/>
        <v>-7785.6189071916542</v>
      </c>
      <c r="BF1295">
        <f t="shared" si="164"/>
        <v>-6005.2337586983167</v>
      </c>
      <c r="BG1295">
        <f t="shared" si="165"/>
        <v>-4224.8486102049792</v>
      </c>
      <c r="BH1295">
        <f t="shared" si="166"/>
        <v>-2444.4634617116426</v>
      </c>
      <c r="BI1295">
        <f t="shared" si="167"/>
        <v>-664.07831321830417</v>
      </c>
      <c r="BJ1295">
        <f t="shared" si="168"/>
        <v>1116.3068352750342</v>
      </c>
    </row>
    <row r="1296" spans="1:62" x14ac:dyDescent="0.25">
      <c r="A1296">
        <v>1293</v>
      </c>
      <c r="B1296" s="6">
        <v>13744.867791826437</v>
      </c>
      <c r="C1296" s="44">
        <v>22471.346035236362</v>
      </c>
      <c r="D1296">
        <v>7.9676054018543327</v>
      </c>
      <c r="E1296">
        <v>8.2388127201632297</v>
      </c>
      <c r="F1296" s="44">
        <v>8726.4782434099252</v>
      </c>
      <c r="G1296">
        <v>0.27120731830889699</v>
      </c>
      <c r="H1296" s="45">
        <f t="shared" si="162"/>
        <v>32176.411380871104</v>
      </c>
      <c r="BD1296">
        <f t="shared" si="161"/>
        <v>-1651.1726528972395</v>
      </c>
      <c r="BE1296">
        <f t="shared" si="163"/>
        <v>-1092.1031657803849</v>
      </c>
      <c r="BF1296">
        <f t="shared" si="164"/>
        <v>-533.03367866353051</v>
      </c>
      <c r="BG1296">
        <f t="shared" si="165"/>
        <v>26.03580845332408</v>
      </c>
      <c r="BH1296">
        <f t="shared" si="166"/>
        <v>585.10529557017844</v>
      </c>
      <c r="BI1296">
        <f t="shared" si="167"/>
        <v>1144.1747826870328</v>
      </c>
      <c r="BJ1296">
        <f t="shared" si="168"/>
        <v>1703.2442698038872</v>
      </c>
    </row>
    <row r="1297" spans="1:62" x14ac:dyDescent="0.25">
      <c r="A1297">
        <v>1294</v>
      </c>
      <c r="B1297" s="6">
        <v>7116.4051203672598</v>
      </c>
      <c r="C1297" s="44">
        <v>17732.367059875865</v>
      </c>
      <c r="D1297">
        <v>7.9370013423605954</v>
      </c>
      <c r="E1297">
        <v>8.291474673436813</v>
      </c>
      <c r="F1297" s="44">
        <v>10615.961939508605</v>
      </c>
      <c r="G1297">
        <v>0.35447333107621759</v>
      </c>
      <c r="H1297" s="45">
        <f t="shared" si="162"/>
        <v>29948.549041129412</v>
      </c>
      <c r="BD1297">
        <f t="shared" si="161"/>
        <v>-7370.4416518654398</v>
      </c>
      <c r="BE1297">
        <f t="shared" si="163"/>
        <v>-6014.4050603209553</v>
      </c>
      <c r="BF1297">
        <f t="shared" si="164"/>
        <v>-4658.3684687764708</v>
      </c>
      <c r="BG1297">
        <f t="shared" si="165"/>
        <v>-3302.3318772319853</v>
      </c>
      <c r="BH1297">
        <f t="shared" si="166"/>
        <v>-1946.2952856874999</v>
      </c>
      <c r="BI1297">
        <f t="shared" si="167"/>
        <v>-590.25869414301542</v>
      </c>
      <c r="BJ1297">
        <f t="shared" si="168"/>
        <v>765.77789740146909</v>
      </c>
    </row>
    <row r="1298" spans="1:62" x14ac:dyDescent="0.25">
      <c r="A1298">
        <v>1295</v>
      </c>
      <c r="B1298" s="6">
        <v>15040.822965329426</v>
      </c>
      <c r="C1298" s="44">
        <v>24167.390416301278</v>
      </c>
      <c r="D1298">
        <v>8.1427875812533035</v>
      </c>
      <c r="E1298">
        <v>8.3341216494884378</v>
      </c>
      <c r="F1298" s="44">
        <v>9126.5674509718519</v>
      </c>
      <c r="G1298">
        <v>0.19133406823513432</v>
      </c>
      <c r="H1298" s="45">
        <f t="shared" si="162"/>
        <v>47699.64667116171</v>
      </c>
      <c r="BD1298">
        <f t="shared" si="161"/>
        <v>-8843.5952841275175</v>
      </c>
      <c r="BE1298">
        <f t="shared" si="163"/>
        <v>-7071.2286287464285</v>
      </c>
      <c r="BF1298">
        <f t="shared" si="164"/>
        <v>-5298.8619733653404</v>
      </c>
      <c r="BG1298">
        <f t="shared" si="165"/>
        <v>-3526.4953179842532</v>
      </c>
      <c r="BH1298">
        <f t="shared" si="166"/>
        <v>-1754.1286626031651</v>
      </c>
      <c r="BI1298">
        <f t="shared" si="167"/>
        <v>18.237992777923864</v>
      </c>
      <c r="BJ1298">
        <f t="shared" si="168"/>
        <v>1790.604648159011</v>
      </c>
    </row>
    <row r="1299" spans="1:62" x14ac:dyDescent="0.25">
      <c r="A1299">
        <v>1296</v>
      </c>
      <c r="B1299" s="6">
        <v>10675.480694484979</v>
      </c>
      <c r="C1299" s="44">
        <v>18427.269335794139</v>
      </c>
      <c r="D1299">
        <v>6.0985722526317687</v>
      </c>
      <c r="E1299">
        <v>6.5910547107099813</v>
      </c>
      <c r="F1299" s="44">
        <v>7751.7886413091601</v>
      </c>
      <c r="G1299">
        <v>0.49248245807821256</v>
      </c>
      <c r="H1299" s="45">
        <f t="shared" si="162"/>
        <v>15740.233005574539</v>
      </c>
      <c r="BD1299">
        <f t="shared" si="161"/>
        <v>-8169.8971097961803</v>
      </c>
      <c r="BE1299">
        <f t="shared" si="163"/>
        <v>-7213.2267686205087</v>
      </c>
      <c r="BF1299">
        <f t="shared" si="164"/>
        <v>-6256.556427444837</v>
      </c>
      <c r="BG1299">
        <f t="shared" si="165"/>
        <v>-5299.8860862691654</v>
      </c>
      <c r="BH1299">
        <f t="shared" si="166"/>
        <v>-4343.2157450934938</v>
      </c>
      <c r="BI1299">
        <f t="shared" si="167"/>
        <v>-3386.5454039178221</v>
      </c>
      <c r="BJ1299">
        <f t="shared" si="168"/>
        <v>-2429.8750627421505</v>
      </c>
    </row>
    <row r="1300" spans="1:62" x14ac:dyDescent="0.25">
      <c r="A1300">
        <v>1297</v>
      </c>
      <c r="B1300" s="6">
        <v>24386.336801826026</v>
      </c>
      <c r="C1300" s="44">
        <v>31182.016794656858</v>
      </c>
      <c r="D1300">
        <v>8.1042079406931258</v>
      </c>
      <c r="E1300">
        <v>8.5609848810237672</v>
      </c>
      <c r="F1300" s="44">
        <v>6795.6799928308319</v>
      </c>
      <c r="G1300">
        <v>0.45677694033064142</v>
      </c>
      <c r="H1300" s="45">
        <f t="shared" si="162"/>
        <v>14877.458542262943</v>
      </c>
      <c r="BD1300">
        <f t="shared" si="161"/>
        <v>-5289.3763509180972</v>
      </c>
      <c r="BE1300">
        <f t="shared" si="163"/>
        <v>-2826.9640605270342</v>
      </c>
      <c r="BF1300">
        <f t="shared" si="164"/>
        <v>-364.55177013597131</v>
      </c>
      <c r="BG1300">
        <f t="shared" si="165"/>
        <v>2097.8605202550916</v>
      </c>
      <c r="BH1300">
        <f t="shared" si="166"/>
        <v>4560.2728106461545</v>
      </c>
      <c r="BI1300">
        <f t="shared" si="167"/>
        <v>7022.6851010372175</v>
      </c>
      <c r="BJ1300">
        <f t="shared" si="168"/>
        <v>9485.0973914282786</v>
      </c>
    </row>
    <row r="1301" spans="1:62" x14ac:dyDescent="0.25">
      <c r="A1301">
        <v>1298</v>
      </c>
      <c r="B1301" s="6">
        <v>27302.818500459522</v>
      </c>
      <c r="C1301" s="44">
        <v>21232.663420157824</v>
      </c>
      <c r="D1301">
        <v>8.6654169785933455</v>
      </c>
      <c r="E1301">
        <v>9.2826363404646024</v>
      </c>
      <c r="F1301" s="44">
        <v>-6070.155080301698</v>
      </c>
      <c r="G1301">
        <v>0.61721936187125692</v>
      </c>
      <c r="H1301" s="45">
        <f t="shared" si="162"/>
        <v>-9834.6802697479943</v>
      </c>
      <c r="BD1301">
        <f t="shared" si="161"/>
        <v>-4511.7952911776247</v>
      </c>
      <c r="BE1301">
        <f t="shared" si="163"/>
        <v>-2227.9105895244174</v>
      </c>
      <c r="BF1301">
        <f t="shared" si="164"/>
        <v>55.974112128789784</v>
      </c>
      <c r="BG1301">
        <f t="shared" si="165"/>
        <v>2339.858813781997</v>
      </c>
      <c r="BH1301">
        <f t="shared" si="166"/>
        <v>4623.7435154352042</v>
      </c>
      <c r="BI1301">
        <f t="shared" si="167"/>
        <v>6907.6282170884115</v>
      </c>
      <c r="BJ1301">
        <f t="shared" si="168"/>
        <v>9191.5129187416187</v>
      </c>
    </row>
    <row r="1302" spans="1:62" x14ac:dyDescent="0.25">
      <c r="A1302">
        <v>1299</v>
      </c>
      <c r="B1302" s="6">
        <v>32613.870854693447</v>
      </c>
      <c r="C1302" s="44">
        <v>39914.363114085805</v>
      </c>
      <c r="D1302">
        <v>7.8201215889318956</v>
      </c>
      <c r="E1302">
        <v>7.9847587422061208</v>
      </c>
      <c r="F1302" s="44">
        <v>7300.4922593923584</v>
      </c>
      <c r="G1302">
        <v>0.16463715327422523</v>
      </c>
      <c r="H1302" s="45">
        <f t="shared" si="162"/>
        <v>44342.920866910339</v>
      </c>
      <c r="BD1302">
        <f t="shared" si="161"/>
        <v>9156.2518896579822</v>
      </c>
      <c r="BE1302">
        <f t="shared" si="163"/>
        <v>12242.348699014266</v>
      </c>
      <c r="BF1302">
        <f t="shared" si="164"/>
        <v>15328.445508370552</v>
      </c>
      <c r="BG1302">
        <f t="shared" si="165"/>
        <v>18414.542317726839</v>
      </c>
      <c r="BH1302">
        <f t="shared" si="166"/>
        <v>21500.639127083123</v>
      </c>
      <c r="BI1302">
        <f t="shared" si="167"/>
        <v>24586.735936439407</v>
      </c>
      <c r="BJ1302">
        <f t="shared" si="168"/>
        <v>27672.832745795691</v>
      </c>
    </row>
    <row r="1303" spans="1:62" x14ac:dyDescent="0.25">
      <c r="A1303">
        <v>1300</v>
      </c>
      <c r="B1303" s="6">
        <v>13077.637740308464</v>
      </c>
      <c r="C1303" s="44">
        <v>22605.787514304295</v>
      </c>
      <c r="D1303">
        <v>5.7261275731604462</v>
      </c>
      <c r="E1303">
        <v>6.4696679730824762</v>
      </c>
      <c r="F1303" s="44">
        <v>9528.1497739958304</v>
      </c>
      <c r="G1303">
        <v>0.74354039992203003</v>
      </c>
      <c r="H1303" s="45">
        <f t="shared" si="162"/>
        <v>12814.569020049188</v>
      </c>
      <c r="BD1303">
        <f t="shared" si="161"/>
        <v>-6477.3064930212322</v>
      </c>
      <c r="BE1303">
        <f t="shared" si="163"/>
        <v>-5654.120726650106</v>
      </c>
      <c r="BF1303">
        <f t="shared" si="164"/>
        <v>-4830.9349602789798</v>
      </c>
      <c r="BG1303">
        <f t="shared" si="165"/>
        <v>-4007.7491939078536</v>
      </c>
      <c r="BH1303">
        <f t="shared" si="166"/>
        <v>-3184.5634275367274</v>
      </c>
      <c r="BI1303">
        <f t="shared" si="167"/>
        <v>-2361.3776611656012</v>
      </c>
      <c r="BJ1303">
        <f t="shared" si="168"/>
        <v>-1538.191894794475</v>
      </c>
    </row>
    <row r="1304" spans="1:62" x14ac:dyDescent="0.25">
      <c r="A1304">
        <v>1301</v>
      </c>
      <c r="B1304" s="6">
        <v>19003.677998568084</v>
      </c>
      <c r="C1304" s="44">
        <v>31625.566246623493</v>
      </c>
      <c r="D1304">
        <v>7.4109701099862644</v>
      </c>
      <c r="E1304">
        <v>7.5741455410235945</v>
      </c>
      <c r="F1304" s="44">
        <v>12621.888248055409</v>
      </c>
      <c r="G1304">
        <v>0.16317543103733012</v>
      </c>
      <c r="H1304" s="45">
        <f t="shared" si="162"/>
        <v>77351.646432408466</v>
      </c>
      <c r="BD1304">
        <f t="shared" si="161"/>
        <v>-5810.4477743856805</v>
      </c>
      <c r="BE1304">
        <f t="shared" si="163"/>
        <v>-2092.7457747755298</v>
      </c>
      <c r="BF1304">
        <f t="shared" si="164"/>
        <v>1624.9562248346192</v>
      </c>
      <c r="BG1304">
        <f t="shared" si="165"/>
        <v>5342.6582244447709</v>
      </c>
      <c r="BH1304">
        <f t="shared" si="166"/>
        <v>9060.3602240549208</v>
      </c>
      <c r="BI1304">
        <f t="shared" si="167"/>
        <v>12778.062223665069</v>
      </c>
      <c r="BJ1304">
        <f t="shared" si="168"/>
        <v>16495.764223275219</v>
      </c>
    </row>
    <row r="1305" spans="1:62" x14ac:dyDescent="0.25">
      <c r="A1305">
        <v>1302</v>
      </c>
      <c r="B1305" s="6">
        <v>20130.662481804859</v>
      </c>
      <c r="C1305" s="44">
        <v>28517.237804681245</v>
      </c>
      <c r="D1305">
        <v>7.678797637556328</v>
      </c>
      <c r="E1305">
        <v>7.9150548585139928</v>
      </c>
      <c r="F1305" s="44">
        <v>8386.5753228763861</v>
      </c>
      <c r="G1305">
        <v>0.23625722095766477</v>
      </c>
      <c r="H1305" s="45">
        <f t="shared" si="162"/>
        <v>35497.64654337988</v>
      </c>
      <c r="BD1305">
        <f t="shared" si="161"/>
        <v>-11806.011092868759</v>
      </c>
      <c r="BE1305">
        <f t="shared" si="163"/>
        <v>-10990.133937682109</v>
      </c>
      <c r="BF1305">
        <f t="shared" si="164"/>
        <v>-10174.256782495457</v>
      </c>
      <c r="BG1305">
        <f t="shared" si="165"/>
        <v>-9358.3796273088064</v>
      </c>
      <c r="BH1305">
        <f t="shared" si="166"/>
        <v>-8542.5024721221562</v>
      </c>
      <c r="BI1305">
        <f t="shared" si="167"/>
        <v>-7726.6253169355059</v>
      </c>
      <c r="BJ1305">
        <f t="shared" si="168"/>
        <v>-6910.7481617488547</v>
      </c>
    </row>
    <row r="1306" spans="1:62" x14ac:dyDescent="0.25">
      <c r="A1306">
        <v>1303</v>
      </c>
      <c r="B1306" s="6">
        <v>23617.150240853927</v>
      </c>
      <c r="C1306" s="44">
        <v>29017.104077436212</v>
      </c>
      <c r="D1306">
        <v>6.7625705438178203</v>
      </c>
      <c r="E1306">
        <v>7.404944446327006</v>
      </c>
      <c r="F1306" s="44">
        <v>5399.9538365822846</v>
      </c>
      <c r="G1306">
        <v>0.64237390250918569</v>
      </c>
      <c r="H1306" s="45">
        <f t="shared" si="162"/>
        <v>8406.247226871219</v>
      </c>
      <c r="BD1306">
        <f t="shared" ref="BD1306:BD1369" si="169">($BD$3*G1305)-F1305</f>
        <v>-7205.2892180880626</v>
      </c>
      <c r="BE1306">
        <f t="shared" si="163"/>
        <v>-6024.0031132997383</v>
      </c>
      <c r="BF1306">
        <f t="shared" si="164"/>
        <v>-4842.717008511414</v>
      </c>
      <c r="BG1306">
        <f t="shared" si="165"/>
        <v>-3661.4309037230905</v>
      </c>
      <c r="BH1306">
        <f t="shared" si="166"/>
        <v>-2480.1447989347671</v>
      </c>
      <c r="BI1306">
        <f t="shared" si="167"/>
        <v>-1298.8586941464428</v>
      </c>
      <c r="BJ1306">
        <f t="shared" si="168"/>
        <v>-117.57258935811842</v>
      </c>
    </row>
    <row r="1307" spans="1:62" x14ac:dyDescent="0.25">
      <c r="A1307">
        <v>1304</v>
      </c>
      <c r="B1307" s="6">
        <v>56418.17504292661</v>
      </c>
      <c r="C1307" s="44">
        <v>59974.736378629204</v>
      </c>
      <c r="D1307">
        <v>8.4134714879475236</v>
      </c>
      <c r="E1307">
        <v>8.6341654441520443</v>
      </c>
      <c r="F1307" s="44">
        <v>3556.5613357025941</v>
      </c>
      <c r="G1307">
        <v>0.2206939562045207</v>
      </c>
      <c r="H1307" s="45">
        <f t="shared" si="162"/>
        <v>16115.354479425212</v>
      </c>
      <c r="BD1307">
        <f t="shared" si="169"/>
        <v>-2188.0843240363561</v>
      </c>
      <c r="BE1307">
        <f t="shared" si="163"/>
        <v>1023.7851885095724</v>
      </c>
      <c r="BF1307">
        <f t="shared" si="164"/>
        <v>4235.6547010555005</v>
      </c>
      <c r="BG1307">
        <f t="shared" si="165"/>
        <v>7447.5242136014294</v>
      </c>
      <c r="BH1307">
        <f t="shared" si="166"/>
        <v>10659.393726147358</v>
      </c>
      <c r="BI1307">
        <f t="shared" si="167"/>
        <v>13871.263238693286</v>
      </c>
      <c r="BJ1307">
        <f t="shared" si="168"/>
        <v>17083.132751239216</v>
      </c>
    </row>
    <row r="1308" spans="1:62" x14ac:dyDescent="0.25">
      <c r="A1308">
        <v>1305</v>
      </c>
      <c r="B1308" s="6">
        <v>18701.380307560677</v>
      </c>
      <c r="C1308" s="44">
        <v>19012.213775824217</v>
      </c>
      <c r="D1308">
        <v>6.6132442271328209</v>
      </c>
      <c r="E1308">
        <v>6.9369203934282631</v>
      </c>
      <c r="F1308" s="44">
        <v>310.83346826353954</v>
      </c>
      <c r="G1308">
        <v>0.32367616629544216</v>
      </c>
      <c r="H1308" s="45">
        <f t="shared" si="162"/>
        <v>960.32238586210838</v>
      </c>
      <c r="BD1308">
        <f t="shared" si="169"/>
        <v>-2453.0915546799906</v>
      </c>
      <c r="BE1308">
        <f t="shared" si="163"/>
        <v>-1349.6217736573872</v>
      </c>
      <c r="BF1308">
        <f t="shared" si="164"/>
        <v>-246.15199263478371</v>
      </c>
      <c r="BG1308">
        <f t="shared" si="165"/>
        <v>857.31778838781975</v>
      </c>
      <c r="BH1308">
        <f t="shared" si="166"/>
        <v>1960.7875694104232</v>
      </c>
      <c r="BI1308">
        <f t="shared" si="167"/>
        <v>3064.2573504330267</v>
      </c>
      <c r="BJ1308">
        <f t="shared" si="168"/>
        <v>4167.7271314556301</v>
      </c>
    </row>
    <row r="1309" spans="1:62" x14ac:dyDescent="0.25">
      <c r="A1309">
        <v>1306</v>
      </c>
      <c r="B1309" s="6">
        <v>28843.554150670261</v>
      </c>
      <c r="C1309" s="44">
        <v>23471.924782924521</v>
      </c>
      <c r="D1309">
        <v>8.3172857476451938</v>
      </c>
      <c r="E1309">
        <v>9.1217938423435516</v>
      </c>
      <c r="F1309" s="44">
        <v>-5371.6293677457397</v>
      </c>
      <c r="G1309">
        <v>0.80450809469835782</v>
      </c>
      <c r="H1309" s="45">
        <f t="shared" si="162"/>
        <v>-6676.9115228850214</v>
      </c>
      <c r="BD1309">
        <f t="shared" si="169"/>
        <v>1307.5473632136714</v>
      </c>
      <c r="BE1309">
        <f t="shared" si="163"/>
        <v>2925.9281946908823</v>
      </c>
      <c r="BF1309">
        <f t="shared" si="164"/>
        <v>4544.3090261680927</v>
      </c>
      <c r="BG1309">
        <f t="shared" si="165"/>
        <v>6162.6898576453041</v>
      </c>
      <c r="BH1309">
        <f t="shared" si="166"/>
        <v>7781.0706891225145</v>
      </c>
      <c r="BI1309">
        <f t="shared" si="167"/>
        <v>9399.451520599725</v>
      </c>
      <c r="BJ1309">
        <f t="shared" si="168"/>
        <v>11017.832352076935</v>
      </c>
    </row>
    <row r="1310" spans="1:62" x14ac:dyDescent="0.25">
      <c r="A1310">
        <v>1307</v>
      </c>
      <c r="B1310" s="6">
        <v>16750.630328902618</v>
      </c>
      <c r="C1310" s="44">
        <v>18687.998253124937</v>
      </c>
      <c r="D1310">
        <v>7.5329826439220904</v>
      </c>
      <c r="E1310">
        <v>8.0338614755923388</v>
      </c>
      <c r="F1310" s="44">
        <v>1937.3679242223188</v>
      </c>
      <c r="G1310">
        <v>0.50087883167024838</v>
      </c>
      <c r="H1310" s="45">
        <f t="shared" si="162"/>
        <v>3867.9373168195248</v>
      </c>
      <c r="BD1310">
        <f t="shared" si="169"/>
        <v>9394.1698412375299</v>
      </c>
      <c r="BE1310">
        <f t="shared" si="163"/>
        <v>13416.710314729318</v>
      </c>
      <c r="BF1310">
        <f t="shared" si="164"/>
        <v>17439.250788221107</v>
      </c>
      <c r="BG1310">
        <f t="shared" si="165"/>
        <v>21461.791261712897</v>
      </c>
      <c r="BH1310">
        <f t="shared" si="166"/>
        <v>25484.331735204687</v>
      </c>
      <c r="BI1310">
        <f t="shared" si="167"/>
        <v>29506.872208696474</v>
      </c>
      <c r="BJ1310">
        <f t="shared" si="168"/>
        <v>33529.412682188267</v>
      </c>
    </row>
    <row r="1311" spans="1:62" x14ac:dyDescent="0.25">
      <c r="A1311">
        <v>1308</v>
      </c>
      <c r="B1311" s="6">
        <v>15703.648687124996</v>
      </c>
      <c r="C1311" s="44">
        <v>23120.169613463957</v>
      </c>
      <c r="D1311">
        <v>7.4984229602999921</v>
      </c>
      <c r="E1311">
        <v>8.0428333815604276</v>
      </c>
      <c r="F1311" s="44">
        <v>7416.5209263389606</v>
      </c>
      <c r="G1311">
        <v>0.54441042126043548</v>
      </c>
      <c r="H1311" s="45">
        <f t="shared" si="162"/>
        <v>13623.03261786945</v>
      </c>
      <c r="BD1311">
        <f t="shared" si="169"/>
        <v>567.02623412892308</v>
      </c>
      <c r="BE1311">
        <f t="shared" si="163"/>
        <v>3071.420392480165</v>
      </c>
      <c r="BF1311">
        <f t="shared" si="164"/>
        <v>5575.8145508314065</v>
      </c>
      <c r="BG1311">
        <f t="shared" si="165"/>
        <v>8080.2087091826488</v>
      </c>
      <c r="BH1311">
        <f t="shared" si="166"/>
        <v>10584.602867533891</v>
      </c>
      <c r="BI1311">
        <f t="shared" si="167"/>
        <v>13088.997025885132</v>
      </c>
      <c r="BJ1311">
        <f t="shared" si="168"/>
        <v>15593.391184236374</v>
      </c>
    </row>
    <row r="1312" spans="1:62" x14ac:dyDescent="0.25">
      <c r="A1312">
        <v>1309</v>
      </c>
      <c r="B1312" s="6">
        <v>20215.380650691564</v>
      </c>
      <c r="C1312" s="44">
        <v>24765.235898698709</v>
      </c>
      <c r="D1312">
        <v>6.1842300685580964</v>
      </c>
      <c r="E1312">
        <v>6.7960313201813856</v>
      </c>
      <c r="F1312" s="44">
        <v>4549.8552480071448</v>
      </c>
      <c r="G1312">
        <v>0.61180125162328913</v>
      </c>
      <c r="H1312" s="45">
        <f t="shared" si="162"/>
        <v>7436.819123751442</v>
      </c>
      <c r="BD1312">
        <f t="shared" si="169"/>
        <v>-4694.4688200367837</v>
      </c>
      <c r="BE1312">
        <f t="shared" si="163"/>
        <v>-1972.4167137346058</v>
      </c>
      <c r="BF1312">
        <f t="shared" si="164"/>
        <v>749.63539256757122</v>
      </c>
      <c r="BG1312">
        <f t="shared" si="165"/>
        <v>3471.6874988697491</v>
      </c>
      <c r="BH1312">
        <f t="shared" si="166"/>
        <v>6193.7396051719261</v>
      </c>
      <c r="BI1312">
        <f t="shared" si="167"/>
        <v>8915.7917114741031</v>
      </c>
      <c r="BJ1312">
        <f t="shared" si="168"/>
        <v>11637.843817776282</v>
      </c>
    </row>
    <row r="1313" spans="1:62" x14ac:dyDescent="0.25">
      <c r="A1313">
        <v>1310</v>
      </c>
      <c r="B1313" s="6">
        <v>6204.3717879627084</v>
      </c>
      <c r="C1313" s="44">
        <v>18980.683927215465</v>
      </c>
      <c r="D1313">
        <v>7.50662630621148</v>
      </c>
      <c r="E1313">
        <v>7.9531503735925471</v>
      </c>
      <c r="F1313" s="44">
        <v>12776.312139252757</v>
      </c>
      <c r="G1313">
        <v>0.44652406738106709</v>
      </c>
      <c r="H1313" s="45">
        <f t="shared" si="162"/>
        <v>28612.818597187401</v>
      </c>
      <c r="BD1313">
        <f t="shared" si="169"/>
        <v>-1490.8489898906992</v>
      </c>
      <c r="BE1313">
        <f t="shared" si="163"/>
        <v>1568.1572682257465</v>
      </c>
      <c r="BF1313">
        <f t="shared" si="164"/>
        <v>4627.1635263421922</v>
      </c>
      <c r="BG1313">
        <f t="shared" si="165"/>
        <v>7686.1697844586379</v>
      </c>
      <c r="BH1313">
        <f t="shared" si="166"/>
        <v>10745.176042575084</v>
      </c>
      <c r="BI1313">
        <f t="shared" si="167"/>
        <v>13804.182300691529</v>
      </c>
      <c r="BJ1313">
        <f t="shared" si="168"/>
        <v>16863.188558807975</v>
      </c>
    </row>
    <row r="1314" spans="1:62" x14ac:dyDescent="0.25">
      <c r="A1314">
        <v>1311</v>
      </c>
      <c r="B1314" s="6">
        <v>16780.913888048326</v>
      </c>
      <c r="C1314" s="44">
        <v>26281.493318544341</v>
      </c>
      <c r="D1314">
        <v>7.3138170902415753</v>
      </c>
      <c r="E1314">
        <v>7.5448425161177397</v>
      </c>
      <c r="F1314" s="44">
        <v>9500.5794304960145</v>
      </c>
      <c r="G1314">
        <v>0.23102542587616437</v>
      </c>
      <c r="H1314" s="45">
        <f t="shared" si="162"/>
        <v>41123.523068792318</v>
      </c>
      <c r="BD1314">
        <f t="shared" si="169"/>
        <v>-10543.691802347421</v>
      </c>
      <c r="BE1314">
        <f t="shared" si="163"/>
        <v>-8311.0714654420863</v>
      </c>
      <c r="BF1314">
        <f t="shared" si="164"/>
        <v>-6078.4511285367507</v>
      </c>
      <c r="BG1314">
        <f t="shared" si="165"/>
        <v>-3845.8307916314152</v>
      </c>
      <c r="BH1314">
        <f t="shared" si="166"/>
        <v>-1613.2104547260806</v>
      </c>
      <c r="BI1314">
        <f t="shared" si="167"/>
        <v>619.40988217925587</v>
      </c>
      <c r="BJ1314">
        <f t="shared" si="168"/>
        <v>2852.0302190845905</v>
      </c>
    </row>
    <row r="1315" spans="1:62" x14ac:dyDescent="0.25">
      <c r="A1315">
        <v>1312</v>
      </c>
      <c r="B1315" s="6">
        <v>23361.704989773818</v>
      </c>
      <c r="C1315" s="44">
        <v>22990.09870336634</v>
      </c>
      <c r="D1315">
        <v>7.6435672042441478</v>
      </c>
      <c r="E1315">
        <v>8.1100118418045124</v>
      </c>
      <c r="F1315" s="44">
        <v>-371.60628640747746</v>
      </c>
      <c r="G1315">
        <v>0.46644463756036458</v>
      </c>
      <c r="H1315" s="45">
        <f t="shared" si="162"/>
        <v>-796.67822606147183</v>
      </c>
      <c r="BD1315">
        <f t="shared" si="169"/>
        <v>-8345.4523011151923</v>
      </c>
      <c r="BE1315">
        <f t="shared" si="163"/>
        <v>-7190.325171734371</v>
      </c>
      <c r="BF1315">
        <f t="shared" si="164"/>
        <v>-6035.1980423535488</v>
      </c>
      <c r="BG1315">
        <f t="shared" si="165"/>
        <v>-4880.0709129727275</v>
      </c>
      <c r="BH1315">
        <f t="shared" si="166"/>
        <v>-3724.9437835919052</v>
      </c>
      <c r="BI1315">
        <f t="shared" si="167"/>
        <v>-2569.816654211083</v>
      </c>
      <c r="BJ1315">
        <f t="shared" si="168"/>
        <v>-1414.6895248302617</v>
      </c>
    </row>
    <row r="1316" spans="1:62" x14ac:dyDescent="0.25">
      <c r="A1316">
        <v>1313</v>
      </c>
      <c r="B1316" s="6">
        <v>11484.404357643116</v>
      </c>
      <c r="C1316" s="44">
        <v>23260.27643961287</v>
      </c>
      <c r="D1316">
        <v>6.6579469695115048</v>
      </c>
      <c r="E1316">
        <v>7.1366374075015164</v>
      </c>
      <c r="F1316" s="44">
        <v>11775.872081969754</v>
      </c>
      <c r="G1316">
        <v>0.47869043799001165</v>
      </c>
      <c r="H1316" s="45">
        <f t="shared" si="162"/>
        <v>24600.182388049849</v>
      </c>
      <c r="BD1316">
        <f t="shared" si="169"/>
        <v>2703.8294742093003</v>
      </c>
      <c r="BE1316">
        <f t="shared" si="163"/>
        <v>5036.0526620111232</v>
      </c>
      <c r="BF1316">
        <f t="shared" si="164"/>
        <v>7368.275849812946</v>
      </c>
      <c r="BG1316">
        <f t="shared" si="165"/>
        <v>9700.4990376147689</v>
      </c>
      <c r="BH1316">
        <f t="shared" si="166"/>
        <v>12032.722225416592</v>
      </c>
      <c r="BI1316">
        <f t="shared" si="167"/>
        <v>14364.945413218415</v>
      </c>
      <c r="BJ1316">
        <f t="shared" si="168"/>
        <v>16697.168601020239</v>
      </c>
    </row>
    <row r="1317" spans="1:62" x14ac:dyDescent="0.25">
      <c r="A1317">
        <v>1314</v>
      </c>
      <c r="B1317" s="6">
        <v>5796.6682149829176</v>
      </c>
      <c r="C1317" s="44">
        <v>20752.323613243061</v>
      </c>
      <c r="D1317">
        <v>6.7593457062346873</v>
      </c>
      <c r="E1317">
        <v>7.5717506555374952</v>
      </c>
      <c r="F1317" s="44">
        <v>14955.655398260144</v>
      </c>
      <c r="G1317">
        <v>0.81240494930280782</v>
      </c>
      <c r="H1317" s="45">
        <f t="shared" si="162"/>
        <v>18409.114089094157</v>
      </c>
      <c r="BD1317">
        <f t="shared" si="169"/>
        <v>-9382.4198920196959</v>
      </c>
      <c r="BE1317">
        <f t="shared" si="163"/>
        <v>-6988.9677020696372</v>
      </c>
      <c r="BF1317">
        <f t="shared" si="164"/>
        <v>-4595.5155121195785</v>
      </c>
      <c r="BG1317">
        <f t="shared" si="165"/>
        <v>-2202.0633221695207</v>
      </c>
      <c r="BH1317">
        <f t="shared" si="166"/>
        <v>191.38886778053711</v>
      </c>
      <c r="BI1317">
        <f t="shared" si="167"/>
        <v>2584.8410577305967</v>
      </c>
      <c r="BJ1317">
        <f t="shared" si="168"/>
        <v>4978.2932476806545</v>
      </c>
    </row>
    <row r="1318" spans="1:62" x14ac:dyDescent="0.25">
      <c r="A1318">
        <v>1315</v>
      </c>
      <c r="B1318" s="6">
        <v>24384.577503846052</v>
      </c>
      <c r="C1318" s="44">
        <v>26378.326194375415</v>
      </c>
      <c r="D1318">
        <v>7.004769533267071</v>
      </c>
      <c r="E1318">
        <v>7.7174169401815647</v>
      </c>
      <c r="F1318" s="44">
        <v>1993.7486905293626</v>
      </c>
      <c r="G1318">
        <v>0.71264740691449369</v>
      </c>
      <c r="H1318" s="45">
        <f t="shared" si="162"/>
        <v>2797.6649759543443</v>
      </c>
      <c r="BD1318">
        <f t="shared" si="169"/>
        <v>-10893.630651746105</v>
      </c>
      <c r="BE1318">
        <f t="shared" si="163"/>
        <v>-6831.6059052320652</v>
      </c>
      <c r="BF1318">
        <f t="shared" si="164"/>
        <v>-2769.5811587180269</v>
      </c>
      <c r="BG1318">
        <f t="shared" si="165"/>
        <v>1292.4435877960132</v>
      </c>
      <c r="BH1318">
        <f t="shared" si="166"/>
        <v>5354.4683343100514</v>
      </c>
      <c r="BI1318">
        <f t="shared" si="167"/>
        <v>9416.4930808240897</v>
      </c>
      <c r="BJ1318">
        <f t="shared" si="168"/>
        <v>13478.517827338132</v>
      </c>
    </row>
    <row r="1319" spans="1:62" x14ac:dyDescent="0.25">
      <c r="A1319">
        <v>1316</v>
      </c>
      <c r="B1319" s="6">
        <v>22688.991422483421</v>
      </c>
      <c r="C1319" s="44">
        <v>27702.92402076751</v>
      </c>
      <c r="D1319">
        <v>7.6091188925743847</v>
      </c>
      <c r="E1319">
        <v>7.8454401148360455</v>
      </c>
      <c r="F1319" s="44">
        <v>5013.9325982840892</v>
      </c>
      <c r="G1319">
        <v>0.23632122226166086</v>
      </c>
      <c r="H1319" s="45">
        <f t="shared" si="162"/>
        <v>21216.598959244278</v>
      </c>
      <c r="BD1319">
        <f t="shared" si="169"/>
        <v>1569.4883440431058</v>
      </c>
      <c r="BE1319">
        <f t="shared" si="163"/>
        <v>5132.7253786155743</v>
      </c>
      <c r="BF1319">
        <f t="shared" si="164"/>
        <v>8695.9624131880428</v>
      </c>
      <c r="BG1319">
        <f t="shared" si="165"/>
        <v>12259.199447760511</v>
      </c>
      <c r="BH1319">
        <f t="shared" si="166"/>
        <v>15822.436482332978</v>
      </c>
      <c r="BI1319">
        <f t="shared" si="167"/>
        <v>19385.673516905448</v>
      </c>
      <c r="BJ1319">
        <f t="shared" si="168"/>
        <v>22948.910551477915</v>
      </c>
    </row>
    <row r="1320" spans="1:62" x14ac:dyDescent="0.25">
      <c r="A1320">
        <v>1317</v>
      </c>
      <c r="B1320" s="6">
        <v>14899.1712674666</v>
      </c>
      <c r="C1320" s="44">
        <v>25059.075413340172</v>
      </c>
      <c r="D1320">
        <v>7.9196993218596274</v>
      </c>
      <c r="E1320">
        <v>8.1424576851030022</v>
      </c>
      <c r="F1320" s="44">
        <v>10159.904145873572</v>
      </c>
      <c r="G1320">
        <v>0.22275836324337472</v>
      </c>
      <c r="H1320" s="45">
        <f t="shared" si="162"/>
        <v>45609.529527622559</v>
      </c>
      <c r="BD1320">
        <f t="shared" si="169"/>
        <v>-3832.326486975785</v>
      </c>
      <c r="BE1320">
        <f t="shared" si="163"/>
        <v>-2650.7203756674808</v>
      </c>
      <c r="BF1320">
        <f t="shared" si="164"/>
        <v>-1469.1142643591761</v>
      </c>
      <c r="BG1320">
        <f t="shared" si="165"/>
        <v>-287.50815305087235</v>
      </c>
      <c r="BH1320">
        <f t="shared" si="166"/>
        <v>894.09795825743186</v>
      </c>
      <c r="BI1320">
        <f t="shared" si="167"/>
        <v>2075.704069565737</v>
      </c>
      <c r="BJ1320">
        <f t="shared" si="168"/>
        <v>3257.3101808740412</v>
      </c>
    </row>
    <row r="1321" spans="1:62" x14ac:dyDescent="0.25">
      <c r="A1321">
        <v>1318</v>
      </c>
      <c r="B1321" s="6">
        <v>10200.943067418923</v>
      </c>
      <c r="C1321" s="44">
        <v>20294.645248862253</v>
      </c>
      <c r="D1321">
        <v>6.1429722546111165</v>
      </c>
      <c r="E1321">
        <v>6.5971448470580567</v>
      </c>
      <c r="F1321" s="44">
        <v>10093.70218144333</v>
      </c>
      <c r="G1321">
        <v>0.45417259244694019</v>
      </c>
      <c r="H1321" s="45">
        <f t="shared" si="162"/>
        <v>22224.37537910778</v>
      </c>
      <c r="BD1321">
        <f t="shared" si="169"/>
        <v>-9046.1123296566984</v>
      </c>
      <c r="BE1321">
        <f t="shared" si="163"/>
        <v>-7932.3205134398249</v>
      </c>
      <c r="BF1321">
        <f t="shared" si="164"/>
        <v>-6818.5286972229515</v>
      </c>
      <c r="BG1321">
        <f t="shared" si="165"/>
        <v>-5704.7368810060771</v>
      </c>
      <c r="BH1321">
        <f t="shared" si="166"/>
        <v>-4590.9450647892036</v>
      </c>
      <c r="BI1321">
        <f t="shared" si="167"/>
        <v>-3477.1532485723301</v>
      </c>
      <c r="BJ1321">
        <f t="shared" si="168"/>
        <v>-2363.3614323554566</v>
      </c>
    </row>
    <row r="1322" spans="1:62" x14ac:dyDescent="0.25">
      <c r="A1322">
        <v>1319</v>
      </c>
      <c r="B1322" s="6">
        <v>17523.98199247766</v>
      </c>
      <c r="C1322" s="44">
        <v>32572.881882534588</v>
      </c>
      <c r="D1322">
        <v>6.9231472670176686</v>
      </c>
      <c r="E1322">
        <v>7.5056795409092594</v>
      </c>
      <c r="F1322" s="44">
        <v>15048.899890056928</v>
      </c>
      <c r="G1322">
        <v>0.58253227389159079</v>
      </c>
      <c r="H1322" s="45">
        <f t="shared" si="162"/>
        <v>25833.589939185975</v>
      </c>
      <c r="BD1322">
        <f t="shared" si="169"/>
        <v>-7822.8392192086285</v>
      </c>
      <c r="BE1322">
        <f t="shared" si="163"/>
        <v>-5551.9762569739278</v>
      </c>
      <c r="BF1322">
        <f t="shared" si="164"/>
        <v>-3281.1132947392271</v>
      </c>
      <c r="BG1322">
        <f t="shared" si="165"/>
        <v>-1010.2503325045254</v>
      </c>
      <c r="BH1322">
        <f t="shared" si="166"/>
        <v>1260.6126297301744</v>
      </c>
      <c r="BI1322">
        <f t="shared" si="167"/>
        <v>3531.475591964876</v>
      </c>
      <c r="BJ1322">
        <f t="shared" si="168"/>
        <v>5802.3385541995758</v>
      </c>
    </row>
    <row r="1323" spans="1:62" x14ac:dyDescent="0.25">
      <c r="A1323">
        <v>1320</v>
      </c>
      <c r="B1323" s="6">
        <v>17184.451889604716</v>
      </c>
      <c r="C1323" s="44">
        <v>27090.459968096737</v>
      </c>
      <c r="D1323">
        <v>8.0491982511815277</v>
      </c>
      <c r="E1323">
        <v>8.3553735075873021</v>
      </c>
      <c r="F1323" s="44">
        <v>9906.008078492021</v>
      </c>
      <c r="G1323">
        <v>0.30617525640577448</v>
      </c>
      <c r="H1323" s="45">
        <f t="shared" si="162"/>
        <v>32354.045179155743</v>
      </c>
      <c r="BD1323">
        <f t="shared" si="169"/>
        <v>-12136.238520598974</v>
      </c>
      <c r="BE1323">
        <f t="shared" si="163"/>
        <v>-9223.5771511410203</v>
      </c>
      <c r="BF1323">
        <f t="shared" si="164"/>
        <v>-6310.9157816830666</v>
      </c>
      <c r="BG1323">
        <f t="shared" si="165"/>
        <v>-3398.2544122251111</v>
      </c>
      <c r="BH1323">
        <f t="shared" si="166"/>
        <v>-485.59304276715739</v>
      </c>
      <c r="BI1323">
        <f t="shared" si="167"/>
        <v>2427.0683266907945</v>
      </c>
      <c r="BJ1323">
        <f t="shared" si="168"/>
        <v>5339.7296961487482</v>
      </c>
    </row>
    <row r="1324" spans="1:62" x14ac:dyDescent="0.25">
      <c r="A1324">
        <v>1321</v>
      </c>
      <c r="B1324" s="6">
        <v>9120.1188840958439</v>
      </c>
      <c r="C1324" s="44">
        <v>22189.371177229426</v>
      </c>
      <c r="D1324">
        <v>6.5168920424431489</v>
      </c>
      <c r="E1324">
        <v>6.7569363764113914</v>
      </c>
      <c r="F1324" s="44">
        <v>13069.252293133582</v>
      </c>
      <c r="G1324">
        <v>0.24004433396824254</v>
      </c>
      <c r="H1324" s="45">
        <f t="shared" si="162"/>
        <v>54445.160512985167</v>
      </c>
      <c r="BD1324">
        <f t="shared" si="169"/>
        <v>-8375.1317964631489</v>
      </c>
      <c r="BE1324">
        <f t="shared" si="163"/>
        <v>-6844.2555144342768</v>
      </c>
      <c r="BF1324">
        <f t="shared" si="164"/>
        <v>-5313.3792324054039</v>
      </c>
      <c r="BG1324">
        <f t="shared" si="165"/>
        <v>-3782.5029503765318</v>
      </c>
      <c r="BH1324">
        <f t="shared" si="166"/>
        <v>-2251.6266683476588</v>
      </c>
      <c r="BI1324">
        <f t="shared" si="167"/>
        <v>-720.7503863187867</v>
      </c>
      <c r="BJ1324">
        <f t="shared" si="168"/>
        <v>810.12589571008539</v>
      </c>
    </row>
    <row r="1325" spans="1:62" x14ac:dyDescent="0.25">
      <c r="A1325">
        <v>1322</v>
      </c>
      <c r="B1325" s="6">
        <v>7997.7251199431685</v>
      </c>
      <c r="C1325" s="44">
        <v>14540.453628075395</v>
      </c>
      <c r="D1325">
        <v>7.8324372979067949</v>
      </c>
      <c r="E1325">
        <v>8.2374749506971519</v>
      </c>
      <c r="F1325" s="44">
        <v>6542.7285081322261</v>
      </c>
      <c r="G1325">
        <v>0.40503765279035697</v>
      </c>
      <c r="H1325" s="45">
        <f t="shared" si="162"/>
        <v>16153.38342758635</v>
      </c>
      <c r="BD1325">
        <f t="shared" si="169"/>
        <v>-11869.03062329237</v>
      </c>
      <c r="BE1325">
        <f t="shared" si="163"/>
        <v>-10668.808953451156</v>
      </c>
      <c r="BF1325">
        <f t="shared" si="164"/>
        <v>-9468.5872836099443</v>
      </c>
      <c r="BG1325">
        <f t="shared" si="165"/>
        <v>-8268.3656137687321</v>
      </c>
      <c r="BH1325">
        <f t="shared" si="166"/>
        <v>-7068.1439439275191</v>
      </c>
      <c r="BI1325">
        <f t="shared" si="167"/>
        <v>-5867.9222740863061</v>
      </c>
      <c r="BJ1325">
        <f t="shared" si="168"/>
        <v>-4667.7006042450939</v>
      </c>
    </row>
    <row r="1326" spans="1:62" x14ac:dyDescent="0.25">
      <c r="A1326">
        <v>1323</v>
      </c>
      <c r="B1326" s="6">
        <v>32730.187756559102</v>
      </c>
      <c r="C1326" s="44">
        <v>30889.349720585218</v>
      </c>
      <c r="D1326">
        <v>6.5578736964054061</v>
      </c>
      <c r="E1326">
        <v>6.971200595544901</v>
      </c>
      <c r="F1326" s="44">
        <v>-1840.838035973884</v>
      </c>
      <c r="G1326">
        <v>0.41332689913949494</v>
      </c>
      <c r="H1326" s="45">
        <f t="shared" si="162"/>
        <v>-4453.7097387233298</v>
      </c>
      <c r="BD1326">
        <f t="shared" si="169"/>
        <v>-4517.5402441804417</v>
      </c>
      <c r="BE1326">
        <f t="shared" si="163"/>
        <v>-2492.3519802286564</v>
      </c>
      <c r="BF1326">
        <f t="shared" si="164"/>
        <v>-467.16371627687113</v>
      </c>
      <c r="BG1326">
        <f t="shared" si="165"/>
        <v>1558.0245476749133</v>
      </c>
      <c r="BH1326">
        <f t="shared" si="166"/>
        <v>3583.2128116266977</v>
      </c>
      <c r="BI1326">
        <f t="shared" si="167"/>
        <v>5608.4010755784839</v>
      </c>
      <c r="BJ1326">
        <f t="shared" si="168"/>
        <v>7633.5893395302683</v>
      </c>
    </row>
    <row r="1327" spans="1:62" x14ac:dyDescent="0.25">
      <c r="A1327">
        <v>1324</v>
      </c>
      <c r="B1327" s="6">
        <v>20164.101491964972</v>
      </c>
      <c r="C1327" s="44">
        <v>19504.183303053949</v>
      </c>
      <c r="D1327">
        <v>6.1717741996151974</v>
      </c>
      <c r="E1327">
        <v>6.8324948222427313</v>
      </c>
      <c r="F1327" s="44">
        <v>-659.9181889110223</v>
      </c>
      <c r="G1327">
        <v>0.66072062262753395</v>
      </c>
      <c r="H1327" s="45">
        <f t="shared" si="162"/>
        <v>-998.78551737446821</v>
      </c>
      <c r="BD1327">
        <f t="shared" si="169"/>
        <v>3907.4725316713589</v>
      </c>
      <c r="BE1327">
        <f t="shared" si="163"/>
        <v>5974.1070273688338</v>
      </c>
      <c r="BF1327">
        <f t="shared" si="164"/>
        <v>8040.7415230663082</v>
      </c>
      <c r="BG1327">
        <f t="shared" si="165"/>
        <v>10107.376018763784</v>
      </c>
      <c r="BH1327">
        <f t="shared" si="166"/>
        <v>12174.010514461257</v>
      </c>
      <c r="BI1327">
        <f t="shared" si="167"/>
        <v>14240.645010158732</v>
      </c>
      <c r="BJ1327">
        <f t="shared" si="168"/>
        <v>16307.279505856206</v>
      </c>
    </row>
    <row r="1328" spans="1:62" x14ac:dyDescent="0.25">
      <c r="A1328">
        <v>1325</v>
      </c>
      <c r="B1328" s="6">
        <v>18929.483592945777</v>
      </c>
      <c r="C1328" s="44">
        <v>26964.685871536585</v>
      </c>
      <c r="D1328">
        <v>7.2319315283099712</v>
      </c>
      <c r="E1328">
        <v>7.3604029649588112</v>
      </c>
      <c r="F1328" s="44">
        <v>8035.2022785908084</v>
      </c>
      <c r="G1328">
        <v>0.12847143664883998</v>
      </c>
      <c r="H1328" s="45">
        <f t="shared" si="162"/>
        <v>62544.659639434038</v>
      </c>
      <c r="BD1328">
        <f t="shared" si="169"/>
        <v>3963.5213020486922</v>
      </c>
      <c r="BE1328">
        <f t="shared" si="163"/>
        <v>7267.1244151863621</v>
      </c>
      <c r="BF1328">
        <f t="shared" si="164"/>
        <v>10570.727528324032</v>
      </c>
      <c r="BG1328">
        <f t="shared" si="165"/>
        <v>13874.330641461702</v>
      </c>
      <c r="BH1328">
        <f t="shared" si="166"/>
        <v>17177.933754599369</v>
      </c>
      <c r="BI1328">
        <f t="shared" si="167"/>
        <v>20481.536867737042</v>
      </c>
      <c r="BJ1328">
        <f t="shared" si="168"/>
        <v>23785.139980874712</v>
      </c>
    </row>
    <row r="1329" spans="1:62" x14ac:dyDescent="0.25">
      <c r="A1329">
        <v>1326</v>
      </c>
      <c r="B1329" s="6">
        <v>18293.831676153532</v>
      </c>
      <c r="C1329" s="44">
        <v>29057.880883704092</v>
      </c>
      <c r="D1329">
        <v>8.4905849767381376</v>
      </c>
      <c r="E1329">
        <v>8.8285551764349215</v>
      </c>
      <c r="F1329" s="44">
        <v>10764.049207550561</v>
      </c>
      <c r="G1329">
        <v>0.33797019969678388</v>
      </c>
      <c r="H1329" s="45">
        <f t="shared" si="162"/>
        <v>31849.107457425904</v>
      </c>
      <c r="BD1329">
        <f t="shared" si="169"/>
        <v>-7392.845095346609</v>
      </c>
      <c r="BE1329">
        <f t="shared" si="163"/>
        <v>-6750.4879121024087</v>
      </c>
      <c r="BF1329">
        <f t="shared" si="164"/>
        <v>-6108.1307288582084</v>
      </c>
      <c r="BG1329">
        <f t="shared" si="165"/>
        <v>-5465.773545614009</v>
      </c>
      <c r="BH1329">
        <f t="shared" si="166"/>
        <v>-4823.4163623698096</v>
      </c>
      <c r="BI1329">
        <f t="shared" si="167"/>
        <v>-4181.0591791256093</v>
      </c>
      <c r="BJ1329">
        <f t="shared" si="168"/>
        <v>-3538.7019958814089</v>
      </c>
    </row>
    <row r="1330" spans="1:62" x14ac:dyDescent="0.25">
      <c r="A1330">
        <v>1327</v>
      </c>
      <c r="B1330" s="6">
        <v>7718.9015993966686</v>
      </c>
      <c r="C1330" s="44">
        <v>18238.891609715069</v>
      </c>
      <c r="D1330">
        <v>6.563185092795897</v>
      </c>
      <c r="E1330">
        <v>6.866263105342977</v>
      </c>
      <c r="F1330" s="44">
        <v>10519.990010318401</v>
      </c>
      <c r="G1330">
        <v>0.30307801254708</v>
      </c>
      <c r="H1330" s="45">
        <f t="shared" si="162"/>
        <v>34710.502163809164</v>
      </c>
      <c r="BD1330">
        <f t="shared" si="169"/>
        <v>-9074.1982090666424</v>
      </c>
      <c r="BE1330">
        <f t="shared" si="163"/>
        <v>-7384.3472105827223</v>
      </c>
      <c r="BF1330">
        <f t="shared" si="164"/>
        <v>-5694.496212098803</v>
      </c>
      <c r="BG1330">
        <f t="shared" si="165"/>
        <v>-4004.6452136148837</v>
      </c>
      <c r="BH1330">
        <f t="shared" si="166"/>
        <v>-2314.7942151309635</v>
      </c>
      <c r="BI1330">
        <f t="shared" si="167"/>
        <v>-624.94321664704512</v>
      </c>
      <c r="BJ1330">
        <f t="shared" si="168"/>
        <v>1064.9077818368751</v>
      </c>
    </row>
    <row r="1331" spans="1:62" x14ac:dyDescent="0.25">
      <c r="A1331">
        <v>1328</v>
      </c>
      <c r="B1331" s="6">
        <v>8210.0094722066169</v>
      </c>
      <c r="C1331" s="44">
        <v>18844.184999809899</v>
      </c>
      <c r="D1331">
        <v>6.4418551368304762</v>
      </c>
      <c r="E1331">
        <v>6.7852385791766867</v>
      </c>
      <c r="F1331" s="44">
        <v>10634.175527603282</v>
      </c>
      <c r="G1331">
        <v>0.34338344234621054</v>
      </c>
      <c r="H1331" s="45">
        <f t="shared" si="162"/>
        <v>30968.806925994861</v>
      </c>
      <c r="BD1331">
        <f t="shared" si="169"/>
        <v>-9004.5999475830013</v>
      </c>
      <c r="BE1331">
        <f t="shared" si="163"/>
        <v>-7489.2098848476007</v>
      </c>
      <c r="BF1331">
        <f t="shared" si="164"/>
        <v>-5973.8198221122011</v>
      </c>
      <c r="BG1331">
        <f t="shared" si="165"/>
        <v>-4458.4297593768006</v>
      </c>
      <c r="BH1331">
        <f t="shared" si="166"/>
        <v>-2943.039696641401</v>
      </c>
      <c r="BI1331">
        <f t="shared" si="167"/>
        <v>-1427.6496339060013</v>
      </c>
      <c r="BJ1331">
        <f t="shared" si="168"/>
        <v>87.740428829398297</v>
      </c>
    </row>
    <row r="1332" spans="1:62" x14ac:dyDescent="0.25">
      <c r="A1332">
        <v>1329</v>
      </c>
      <c r="B1332" s="6">
        <v>34329.112740893281</v>
      </c>
      <c r="C1332" s="44">
        <v>28792.810774661844</v>
      </c>
      <c r="D1332">
        <v>6.451126966782267</v>
      </c>
      <c r="E1332">
        <v>6.5844907764261471</v>
      </c>
      <c r="F1332" s="44">
        <v>-5536.3019662314364</v>
      </c>
      <c r="G1332">
        <v>0.13336380964388006</v>
      </c>
      <c r="H1332" s="45">
        <f t="shared" si="162"/>
        <v>-41512.776074820926</v>
      </c>
      <c r="BD1332">
        <f t="shared" si="169"/>
        <v>-8917.25831587223</v>
      </c>
      <c r="BE1332">
        <f t="shared" si="163"/>
        <v>-7200.3411041411764</v>
      </c>
      <c r="BF1332">
        <f t="shared" si="164"/>
        <v>-5483.4238924101237</v>
      </c>
      <c r="BG1332">
        <f t="shared" si="165"/>
        <v>-3766.506680679071</v>
      </c>
      <c r="BH1332">
        <f t="shared" si="166"/>
        <v>-2049.5894689480174</v>
      </c>
      <c r="BI1332">
        <f t="shared" si="167"/>
        <v>-332.67225721696559</v>
      </c>
      <c r="BJ1332">
        <f t="shared" si="168"/>
        <v>1384.244954514088</v>
      </c>
    </row>
    <row r="1333" spans="1:62" x14ac:dyDescent="0.25">
      <c r="A1333">
        <v>1330</v>
      </c>
      <c r="B1333" s="6">
        <v>9718.5818171288265</v>
      </c>
      <c r="C1333" s="44">
        <v>26184.134864483196</v>
      </c>
      <c r="D1333">
        <v>6.7319518390861042</v>
      </c>
      <c r="E1333">
        <v>7.500678804043571</v>
      </c>
      <c r="F1333" s="44">
        <v>16465.553047354369</v>
      </c>
      <c r="G1333">
        <v>0.76872696495746684</v>
      </c>
      <c r="H1333" s="45">
        <f t="shared" si="162"/>
        <v>21419.247402444635</v>
      </c>
      <c r="BD1333">
        <f t="shared" si="169"/>
        <v>6203.1210144508368</v>
      </c>
      <c r="BE1333">
        <f t="shared" si="163"/>
        <v>6869.9400626702372</v>
      </c>
      <c r="BF1333">
        <f t="shared" si="164"/>
        <v>7536.7591108896377</v>
      </c>
      <c r="BG1333">
        <f t="shared" si="165"/>
        <v>8203.5781591090381</v>
      </c>
      <c r="BH1333">
        <f t="shared" si="166"/>
        <v>8870.3972073284385</v>
      </c>
      <c r="BI1333">
        <f t="shared" si="167"/>
        <v>9537.216255547839</v>
      </c>
      <c r="BJ1333">
        <f t="shared" si="168"/>
        <v>10204.035303767239</v>
      </c>
    </row>
    <row r="1334" spans="1:62" x14ac:dyDescent="0.25">
      <c r="A1334">
        <v>1331</v>
      </c>
      <c r="B1334" s="6">
        <v>24003.66727812108</v>
      </c>
      <c r="C1334" s="44">
        <v>25231.336064471092</v>
      </c>
      <c r="D1334">
        <v>7.2275454209795527</v>
      </c>
      <c r="E1334">
        <v>7.3088336394052629</v>
      </c>
      <c r="F1334" s="44">
        <v>1227.6687863500119</v>
      </c>
      <c r="G1334">
        <v>8.1288218425710213E-2</v>
      </c>
      <c r="H1334" s="45">
        <f t="shared" si="162"/>
        <v>15102.665676846957</v>
      </c>
      <c r="BD1334">
        <f t="shared" si="169"/>
        <v>-12621.918222567036</v>
      </c>
      <c r="BE1334">
        <f t="shared" si="163"/>
        <v>-8778.2833977797018</v>
      </c>
      <c r="BF1334">
        <f t="shared" si="164"/>
        <v>-4934.6485729923661</v>
      </c>
      <c r="BG1334">
        <f t="shared" si="165"/>
        <v>-1091.0137482050322</v>
      </c>
      <c r="BH1334">
        <f t="shared" si="166"/>
        <v>2752.6210765823016</v>
      </c>
      <c r="BI1334">
        <f t="shared" si="167"/>
        <v>6596.2559013696373</v>
      </c>
      <c r="BJ1334">
        <f t="shared" si="168"/>
        <v>10439.890726156969</v>
      </c>
    </row>
    <row r="1335" spans="1:62" x14ac:dyDescent="0.25">
      <c r="A1335">
        <v>1332</v>
      </c>
      <c r="B1335" s="6">
        <v>23902.227934763516</v>
      </c>
      <c r="C1335" s="44">
        <v>24766.812012032169</v>
      </c>
      <c r="D1335">
        <v>8.0114483786381587</v>
      </c>
      <c r="E1335">
        <v>8.1513452809308635</v>
      </c>
      <c r="F1335" s="44">
        <v>864.58407726865335</v>
      </c>
      <c r="G1335">
        <v>0.13989690229270479</v>
      </c>
      <c r="H1335" s="45">
        <f t="shared" si="162"/>
        <v>6180.151690990936</v>
      </c>
      <c r="BD1335">
        <f t="shared" si="169"/>
        <v>-821.22769422146087</v>
      </c>
      <c r="BE1335">
        <f t="shared" si="163"/>
        <v>-414.78660209290979</v>
      </c>
      <c r="BF1335">
        <f t="shared" si="164"/>
        <v>-8.3455099643588255</v>
      </c>
      <c r="BG1335">
        <f t="shared" si="165"/>
        <v>398.09558216419236</v>
      </c>
      <c r="BH1335">
        <f t="shared" si="166"/>
        <v>804.53667429274333</v>
      </c>
      <c r="BI1335">
        <f t="shared" si="167"/>
        <v>1210.9777664212943</v>
      </c>
      <c r="BJ1335">
        <f t="shared" si="168"/>
        <v>1617.4188585498455</v>
      </c>
    </row>
    <row r="1336" spans="1:62" x14ac:dyDescent="0.25">
      <c r="A1336">
        <v>1333</v>
      </c>
      <c r="B1336" s="6">
        <v>9559.1037761496445</v>
      </c>
      <c r="C1336" s="44">
        <v>15436.070802445736</v>
      </c>
      <c r="D1336">
        <v>7.053690632496644</v>
      </c>
      <c r="E1336">
        <v>8.0713856534044393</v>
      </c>
      <c r="F1336" s="44">
        <v>5876.9670262960917</v>
      </c>
      <c r="G1336">
        <v>1.0176950209077953</v>
      </c>
      <c r="H1336" s="45">
        <f t="shared" si="162"/>
        <v>5774.7821356674931</v>
      </c>
      <c r="BD1336">
        <f t="shared" si="169"/>
        <v>-165.09956580512937</v>
      </c>
      <c r="BE1336">
        <f t="shared" si="163"/>
        <v>534.3849456583946</v>
      </c>
      <c r="BF1336">
        <f t="shared" si="164"/>
        <v>1233.8694571219185</v>
      </c>
      <c r="BG1336">
        <f t="shared" si="165"/>
        <v>1933.3539685854425</v>
      </c>
      <c r="BH1336">
        <f t="shared" si="166"/>
        <v>2632.8384800489666</v>
      </c>
      <c r="BI1336">
        <f t="shared" si="167"/>
        <v>3332.3229915124903</v>
      </c>
      <c r="BJ1336">
        <f t="shared" si="168"/>
        <v>4031.8075029760148</v>
      </c>
    </row>
    <row r="1337" spans="1:62" x14ac:dyDescent="0.25">
      <c r="A1337">
        <v>1334</v>
      </c>
      <c r="B1337" s="6">
        <v>16982.793661249685</v>
      </c>
      <c r="C1337" s="44">
        <v>25756.797907197677</v>
      </c>
      <c r="D1337">
        <v>7.900213549437904</v>
      </c>
      <c r="E1337">
        <v>8.4085228529267511</v>
      </c>
      <c r="F1337" s="44">
        <v>8774.0042459479919</v>
      </c>
      <c r="G1337">
        <v>0.50830930348884706</v>
      </c>
      <c r="H1337" s="45">
        <f t="shared" si="162"/>
        <v>17261.152187706328</v>
      </c>
      <c r="BD1337">
        <f t="shared" si="169"/>
        <v>-788.49192175711505</v>
      </c>
      <c r="BE1337">
        <f t="shared" si="163"/>
        <v>4299.9831827818616</v>
      </c>
      <c r="BF1337">
        <f t="shared" si="164"/>
        <v>9388.4582873208383</v>
      </c>
      <c r="BG1337">
        <f t="shared" si="165"/>
        <v>14476.933391859815</v>
      </c>
      <c r="BH1337">
        <f t="shared" si="166"/>
        <v>19565.408496398792</v>
      </c>
      <c r="BI1337">
        <f t="shared" si="167"/>
        <v>24653.88360093777</v>
      </c>
      <c r="BJ1337">
        <f t="shared" si="168"/>
        <v>29742.358705476741</v>
      </c>
    </row>
    <row r="1338" spans="1:62" x14ac:dyDescent="0.25">
      <c r="A1338">
        <v>1335</v>
      </c>
      <c r="B1338" s="6">
        <v>23019.312546433855</v>
      </c>
      <c r="C1338" s="44">
        <v>29213.516878085691</v>
      </c>
      <c r="D1338">
        <v>8.3786109307123517</v>
      </c>
      <c r="E1338">
        <v>8.6347484922402362</v>
      </c>
      <c r="F1338" s="44">
        <v>6194.2043316518357</v>
      </c>
      <c r="G1338">
        <v>0.25613756152788447</v>
      </c>
      <c r="H1338" s="45">
        <f t="shared" si="162"/>
        <v>24183.115880009274</v>
      </c>
      <c r="BD1338">
        <f t="shared" si="169"/>
        <v>-6232.4577285037567</v>
      </c>
      <c r="BE1338">
        <f t="shared" si="163"/>
        <v>-3690.9112110595215</v>
      </c>
      <c r="BF1338">
        <f t="shared" si="164"/>
        <v>-1149.3646936152863</v>
      </c>
      <c r="BG1338">
        <f t="shared" si="165"/>
        <v>1392.1818238289488</v>
      </c>
      <c r="BH1338">
        <f t="shared" si="166"/>
        <v>3933.7283412731849</v>
      </c>
      <c r="BI1338">
        <f t="shared" si="167"/>
        <v>6475.2748587174192</v>
      </c>
      <c r="BJ1338">
        <f t="shared" si="168"/>
        <v>9016.8213761616571</v>
      </c>
    </row>
    <row r="1339" spans="1:62" x14ac:dyDescent="0.25">
      <c r="A1339">
        <v>1336</v>
      </c>
      <c r="B1339" s="6">
        <v>36025.382748001153</v>
      </c>
      <c r="C1339" s="44">
        <v>40109.285633707834</v>
      </c>
      <c r="D1339">
        <v>8.3945423103009418</v>
      </c>
      <c r="E1339">
        <v>8.7092024147007336</v>
      </c>
      <c r="F1339" s="44">
        <v>4083.9028857066805</v>
      </c>
      <c r="G1339">
        <v>0.31466010439979186</v>
      </c>
      <c r="H1339" s="45">
        <f t="shared" si="162"/>
        <v>12978.775601364041</v>
      </c>
      <c r="BD1339">
        <f t="shared" si="169"/>
        <v>-4913.5165240124134</v>
      </c>
      <c r="BE1339">
        <f t="shared" si="163"/>
        <v>-3632.828716372991</v>
      </c>
      <c r="BF1339">
        <f t="shared" si="164"/>
        <v>-2352.1409087335687</v>
      </c>
      <c r="BG1339">
        <f t="shared" si="165"/>
        <v>-1071.4531010941464</v>
      </c>
      <c r="BH1339">
        <f t="shared" si="166"/>
        <v>209.23470654527591</v>
      </c>
      <c r="BI1339">
        <f t="shared" si="167"/>
        <v>1489.9225141846982</v>
      </c>
      <c r="BJ1339">
        <f t="shared" si="168"/>
        <v>2770.6103218241205</v>
      </c>
    </row>
    <row r="1340" spans="1:62" x14ac:dyDescent="0.25">
      <c r="A1340">
        <v>1337</v>
      </c>
      <c r="B1340" s="6">
        <v>21726.249289041545</v>
      </c>
      <c r="C1340" s="44">
        <v>27356.019340272556</v>
      </c>
      <c r="D1340">
        <v>7.9293274330814718</v>
      </c>
      <c r="E1340">
        <v>8.1647675680918042</v>
      </c>
      <c r="F1340" s="44">
        <v>5629.7700512310112</v>
      </c>
      <c r="G1340">
        <v>0.23544013501033234</v>
      </c>
      <c r="H1340" s="45">
        <f t="shared" si="162"/>
        <v>23911.683753426099</v>
      </c>
      <c r="BD1340">
        <f t="shared" si="169"/>
        <v>-2510.6023637077215</v>
      </c>
      <c r="BE1340">
        <f t="shared" si="163"/>
        <v>-937.30184170876191</v>
      </c>
      <c r="BF1340">
        <f t="shared" si="164"/>
        <v>635.99868029019763</v>
      </c>
      <c r="BG1340">
        <f t="shared" si="165"/>
        <v>2209.2992022891567</v>
      </c>
      <c r="BH1340">
        <f t="shared" si="166"/>
        <v>3782.5997242881158</v>
      </c>
      <c r="BI1340">
        <f t="shared" si="167"/>
        <v>5355.9002462870758</v>
      </c>
      <c r="BJ1340">
        <f t="shared" si="168"/>
        <v>6929.2007682860349</v>
      </c>
    </row>
    <row r="1341" spans="1:62" x14ac:dyDescent="0.25">
      <c r="A1341">
        <v>1338</v>
      </c>
      <c r="B1341" s="6">
        <v>24455.016609772294</v>
      </c>
      <c r="C1341" s="44">
        <v>27878.289584007238</v>
      </c>
      <c r="D1341">
        <v>7.6368935175289616</v>
      </c>
      <c r="E1341">
        <v>7.8969998705571252</v>
      </c>
      <c r="F1341" s="44">
        <v>3423.2729742349438</v>
      </c>
      <c r="G1341">
        <v>0.26010635302816354</v>
      </c>
      <c r="H1341" s="45">
        <f t="shared" si="162"/>
        <v>13161.050986956408</v>
      </c>
      <c r="BD1341">
        <f t="shared" si="169"/>
        <v>-4452.56937617935</v>
      </c>
      <c r="BE1341">
        <f t="shared" si="163"/>
        <v>-3275.3687011276879</v>
      </c>
      <c r="BF1341">
        <f t="shared" si="164"/>
        <v>-2098.1680260760259</v>
      </c>
      <c r="BG1341">
        <f t="shared" si="165"/>
        <v>-920.96735102436469</v>
      </c>
      <c r="BH1341">
        <f t="shared" si="166"/>
        <v>256.23332402729739</v>
      </c>
      <c r="BI1341">
        <f t="shared" si="167"/>
        <v>1433.4339990789595</v>
      </c>
      <c r="BJ1341">
        <f t="shared" si="168"/>
        <v>2610.6346741306206</v>
      </c>
    </row>
    <row r="1342" spans="1:62" x14ac:dyDescent="0.25">
      <c r="A1342">
        <v>1339</v>
      </c>
      <c r="B1342" s="6">
        <v>10682.095555885946</v>
      </c>
      <c r="C1342" s="44">
        <v>19214.633933496058</v>
      </c>
      <c r="D1342">
        <v>7.9850709306740431</v>
      </c>
      <c r="E1342">
        <v>8.2343874682317129</v>
      </c>
      <c r="F1342" s="44">
        <v>8532.5383776101116</v>
      </c>
      <c r="G1342">
        <v>0.2493165375576698</v>
      </c>
      <c r="H1342" s="45">
        <f t="shared" si="162"/>
        <v>34223.716008555733</v>
      </c>
      <c r="BD1342">
        <f t="shared" si="169"/>
        <v>-2122.7412090941261</v>
      </c>
      <c r="BE1342">
        <f t="shared" si="163"/>
        <v>-822.20944395330844</v>
      </c>
      <c r="BF1342">
        <f t="shared" si="164"/>
        <v>478.32232118750926</v>
      </c>
      <c r="BG1342">
        <f t="shared" si="165"/>
        <v>1778.854086328327</v>
      </c>
      <c r="BH1342">
        <f t="shared" si="166"/>
        <v>3079.3858514691447</v>
      </c>
      <c r="BI1342">
        <f t="shared" si="167"/>
        <v>4379.9176166099624</v>
      </c>
      <c r="BJ1342">
        <f t="shared" si="168"/>
        <v>5680.4493817507791</v>
      </c>
    </row>
    <row r="1343" spans="1:62" x14ac:dyDescent="0.25">
      <c r="A1343">
        <v>1340</v>
      </c>
      <c r="B1343" s="6">
        <v>21360.122707316797</v>
      </c>
      <c r="C1343" s="44">
        <v>24542.233984085018</v>
      </c>
      <c r="D1343">
        <v>6.8229154694546157</v>
      </c>
      <c r="E1343">
        <v>7.5322752740709147</v>
      </c>
      <c r="F1343" s="44">
        <v>3182.1112767682207</v>
      </c>
      <c r="G1343">
        <v>0.70935980461629899</v>
      </c>
      <c r="H1343" s="45">
        <f t="shared" si="162"/>
        <v>4485.8917238614358</v>
      </c>
      <c r="BD1343">
        <f t="shared" si="169"/>
        <v>-7285.9556898217625</v>
      </c>
      <c r="BE1343">
        <f t="shared" si="163"/>
        <v>-6039.3730020334133</v>
      </c>
      <c r="BF1343">
        <f t="shared" si="164"/>
        <v>-4792.790314245065</v>
      </c>
      <c r="BG1343">
        <f t="shared" si="165"/>
        <v>-3546.2076264567158</v>
      </c>
      <c r="BH1343">
        <f t="shared" si="166"/>
        <v>-2299.6249386683667</v>
      </c>
      <c r="BI1343">
        <f t="shared" si="167"/>
        <v>-1053.0422508800175</v>
      </c>
      <c r="BJ1343">
        <f t="shared" si="168"/>
        <v>193.54043690833169</v>
      </c>
    </row>
    <row r="1344" spans="1:62" x14ac:dyDescent="0.25">
      <c r="A1344">
        <v>1341</v>
      </c>
      <c r="B1344" s="6">
        <v>18311.360877061321</v>
      </c>
      <c r="C1344" s="44">
        <v>29786.249182354182</v>
      </c>
      <c r="D1344">
        <v>6.7393399616456104</v>
      </c>
      <c r="E1344">
        <v>7.1923585576110405</v>
      </c>
      <c r="F1344" s="44">
        <v>11474.888305292861</v>
      </c>
      <c r="G1344">
        <v>0.45301859596543004</v>
      </c>
      <c r="H1344" s="45">
        <f t="shared" si="162"/>
        <v>25329.839453585064</v>
      </c>
      <c r="BD1344">
        <f t="shared" si="169"/>
        <v>364.68774631327415</v>
      </c>
      <c r="BE1344">
        <f t="shared" si="163"/>
        <v>3911.486769394769</v>
      </c>
      <c r="BF1344">
        <f t="shared" si="164"/>
        <v>7458.2857924762648</v>
      </c>
      <c r="BG1344">
        <f t="shared" si="165"/>
        <v>11005.084815557759</v>
      </c>
      <c r="BH1344">
        <f t="shared" si="166"/>
        <v>14551.883838639253</v>
      </c>
      <c r="BI1344">
        <f t="shared" si="167"/>
        <v>18098.68286172075</v>
      </c>
      <c r="BJ1344">
        <f t="shared" si="168"/>
        <v>21645.481884802244</v>
      </c>
    </row>
    <row r="1345" spans="1:62" x14ac:dyDescent="0.25">
      <c r="A1345">
        <v>1342</v>
      </c>
      <c r="B1345" s="6">
        <v>23149.23840132288</v>
      </c>
      <c r="C1345" s="44">
        <v>17918.945805077739</v>
      </c>
      <c r="D1345">
        <v>7.2029655437778413</v>
      </c>
      <c r="E1345">
        <v>7.9292566625233274</v>
      </c>
      <c r="F1345" s="44">
        <v>-5230.2925962451409</v>
      </c>
      <c r="G1345">
        <v>0.72629111874548613</v>
      </c>
      <c r="H1345" s="45">
        <f t="shared" si="162"/>
        <v>-7201.3720961910731</v>
      </c>
      <c r="BD1345">
        <f t="shared" si="169"/>
        <v>-9209.7953254657114</v>
      </c>
      <c r="BE1345">
        <f t="shared" si="163"/>
        <v>-6944.7023456385614</v>
      </c>
      <c r="BF1345">
        <f t="shared" si="164"/>
        <v>-4679.6093658114105</v>
      </c>
      <c r="BG1345">
        <f t="shared" si="165"/>
        <v>-2414.5163859842614</v>
      </c>
      <c r="BH1345">
        <f t="shared" si="166"/>
        <v>-149.42340615710964</v>
      </c>
      <c r="BI1345">
        <f t="shared" si="167"/>
        <v>2115.6695736700403</v>
      </c>
      <c r="BJ1345">
        <f t="shared" si="168"/>
        <v>4380.7625534971903</v>
      </c>
    </row>
    <row r="1346" spans="1:62" x14ac:dyDescent="0.25">
      <c r="A1346">
        <v>1343</v>
      </c>
      <c r="B1346" s="6">
        <v>9377.1951542938987</v>
      </c>
      <c r="C1346" s="44">
        <v>24141.083185861182</v>
      </c>
      <c r="D1346">
        <v>6.3411140869120768</v>
      </c>
      <c r="E1346">
        <v>6.9833315594762437</v>
      </c>
      <c r="F1346" s="44">
        <v>14763.888031567283</v>
      </c>
      <c r="G1346">
        <v>0.64221747256416695</v>
      </c>
      <c r="H1346" s="45">
        <f t="shared" si="162"/>
        <v>22988.923008618633</v>
      </c>
      <c r="BD1346">
        <f t="shared" si="169"/>
        <v>8861.7481899725717</v>
      </c>
      <c r="BE1346">
        <f t="shared" si="163"/>
        <v>12493.203783700003</v>
      </c>
      <c r="BF1346">
        <f t="shared" si="164"/>
        <v>16124.659377427433</v>
      </c>
      <c r="BG1346">
        <f t="shared" si="165"/>
        <v>19756.114971154864</v>
      </c>
      <c r="BH1346">
        <f t="shared" si="166"/>
        <v>23387.570564882295</v>
      </c>
      <c r="BI1346">
        <f t="shared" si="167"/>
        <v>27019.026158609726</v>
      </c>
      <c r="BJ1346">
        <f t="shared" si="168"/>
        <v>30650.481752337157</v>
      </c>
    </row>
    <row r="1347" spans="1:62" x14ac:dyDescent="0.25">
      <c r="A1347">
        <v>1344</v>
      </c>
      <c r="B1347" s="6">
        <v>24690.547206094248</v>
      </c>
      <c r="C1347" s="44">
        <v>29491.257080975945</v>
      </c>
      <c r="D1347">
        <v>7.9287676767372934</v>
      </c>
      <c r="E1347">
        <v>8.4169865916977855</v>
      </c>
      <c r="F1347" s="44">
        <v>4800.709874881697</v>
      </c>
      <c r="G1347">
        <v>0.48821891496049208</v>
      </c>
      <c r="H1347" s="45">
        <f t="shared" si="162"/>
        <v>9833.1091397189775</v>
      </c>
      <c r="BD1347">
        <f t="shared" si="169"/>
        <v>-11552.800668746448</v>
      </c>
      <c r="BE1347">
        <f t="shared" si="163"/>
        <v>-8341.7133059256139</v>
      </c>
      <c r="BF1347">
        <f t="shared" si="164"/>
        <v>-5130.6259431047783</v>
      </c>
      <c r="BG1347">
        <f t="shared" si="165"/>
        <v>-1919.5385802839446</v>
      </c>
      <c r="BH1347">
        <f t="shared" si="166"/>
        <v>1291.5487825368909</v>
      </c>
      <c r="BI1347">
        <f t="shared" si="167"/>
        <v>4502.6361453577265</v>
      </c>
      <c r="BJ1347">
        <f t="shared" si="168"/>
        <v>7713.7235081785584</v>
      </c>
    </row>
    <row r="1348" spans="1:62" x14ac:dyDescent="0.25">
      <c r="A1348">
        <v>1345</v>
      </c>
      <c r="B1348" s="6">
        <v>18272.639108262891</v>
      </c>
      <c r="C1348" s="44">
        <v>27138.932893885056</v>
      </c>
      <c r="D1348">
        <v>6.4263994075729549</v>
      </c>
      <c r="E1348">
        <v>6.5379956755111088</v>
      </c>
      <c r="F1348" s="44">
        <v>8866.2937856221652</v>
      </c>
      <c r="G1348">
        <v>0.11159626793815391</v>
      </c>
      <c r="H1348" s="45">
        <f t="shared" ref="H1348:H1411" si="170">F1348/G1348</f>
        <v>79449.733843571012</v>
      </c>
      <c r="BD1348">
        <f t="shared" si="169"/>
        <v>-2359.6153000792365</v>
      </c>
      <c r="BE1348">
        <f t="shared" si="163"/>
        <v>81.47927472322408</v>
      </c>
      <c r="BF1348">
        <f t="shared" si="164"/>
        <v>2522.5738495256837</v>
      </c>
      <c r="BG1348">
        <f t="shared" si="165"/>
        <v>4963.6684243281452</v>
      </c>
      <c r="BH1348">
        <f t="shared" si="166"/>
        <v>7404.7629991306057</v>
      </c>
      <c r="BI1348">
        <f t="shared" si="167"/>
        <v>9845.8575739330645</v>
      </c>
      <c r="BJ1348">
        <f t="shared" si="168"/>
        <v>12286.952148735527</v>
      </c>
    </row>
    <row r="1349" spans="1:62" x14ac:dyDescent="0.25">
      <c r="A1349">
        <v>1346</v>
      </c>
      <c r="B1349" s="6">
        <v>7497.2184220635227</v>
      </c>
      <c r="C1349" s="44">
        <v>21967.198525100743</v>
      </c>
      <c r="D1349">
        <v>7.5193023337342364</v>
      </c>
      <c r="E1349">
        <v>7.6299628994328534</v>
      </c>
      <c r="F1349" s="44">
        <v>14469.98010303722</v>
      </c>
      <c r="G1349">
        <v>0.11066056569861704</v>
      </c>
      <c r="H1349" s="45">
        <f t="shared" si="170"/>
        <v>130760.04095664997</v>
      </c>
      <c r="BD1349">
        <f t="shared" si="169"/>
        <v>-8308.3124459313949</v>
      </c>
      <c r="BE1349">
        <f t="shared" ref="BE1349:BE1412" si="171">($BE$3*G1348)-F1348</f>
        <v>-7750.3311062406265</v>
      </c>
      <c r="BF1349">
        <f t="shared" ref="BF1349:BF1412" si="172">($BF$3*G1348)-F1348</f>
        <v>-7192.3497665498562</v>
      </c>
      <c r="BG1349">
        <f t="shared" ref="BG1349:BG1412" si="173">($BG$3*G1348)-F1348</f>
        <v>-6634.3684268590869</v>
      </c>
      <c r="BH1349">
        <f t="shared" ref="BH1349:BH1412" si="174">($BH$3*G1348)-F1348</f>
        <v>-6076.3870871683175</v>
      </c>
      <c r="BI1349">
        <f t="shared" ref="BI1349:BI1412" si="175">($BI$3*G1348)-F1348</f>
        <v>-5518.4057474775473</v>
      </c>
      <c r="BJ1349">
        <f t="shared" ref="BJ1349:BJ1412" si="176">($BJ$3*G1348)-F1348</f>
        <v>-4960.4244077867779</v>
      </c>
    </row>
    <row r="1350" spans="1:62" x14ac:dyDescent="0.25">
      <c r="A1350">
        <v>1347</v>
      </c>
      <c r="B1350" s="6">
        <v>32421.96013239586</v>
      </c>
      <c r="C1350" s="44">
        <v>38697.009081959237</v>
      </c>
      <c r="D1350">
        <v>7.6330007392408348</v>
      </c>
      <c r="E1350">
        <v>7.8932392166056475</v>
      </c>
      <c r="F1350" s="44">
        <v>6275.0489495633774</v>
      </c>
      <c r="G1350">
        <v>0.26023847736481276</v>
      </c>
      <c r="H1350" s="45">
        <f t="shared" si="170"/>
        <v>24112.68699811351</v>
      </c>
      <c r="BD1350">
        <f t="shared" si="169"/>
        <v>-13916.677274544134</v>
      </c>
      <c r="BE1350">
        <f t="shared" si="171"/>
        <v>-13363.37444605105</v>
      </c>
      <c r="BF1350">
        <f t="shared" si="172"/>
        <v>-12810.071617557964</v>
      </c>
      <c r="BG1350">
        <f t="shared" si="173"/>
        <v>-12256.768789064879</v>
      </c>
      <c r="BH1350">
        <f t="shared" si="174"/>
        <v>-11703.465960571793</v>
      </c>
      <c r="BI1350">
        <f t="shared" si="175"/>
        <v>-11150.163132078709</v>
      </c>
      <c r="BJ1350">
        <f t="shared" si="176"/>
        <v>-10596.860303585623</v>
      </c>
    </row>
    <row r="1351" spans="1:62" x14ac:dyDescent="0.25">
      <c r="A1351">
        <v>1348</v>
      </c>
      <c r="B1351" s="6">
        <v>24589.683059115479</v>
      </c>
      <c r="C1351" s="44">
        <v>31867.903441723665</v>
      </c>
      <c r="D1351">
        <v>7.5390912442169853</v>
      </c>
      <c r="E1351">
        <v>7.8311305724526408</v>
      </c>
      <c r="F1351" s="44">
        <v>7278.2203826081859</v>
      </c>
      <c r="G1351">
        <v>0.29203932823565548</v>
      </c>
      <c r="H1351" s="45">
        <f t="shared" si="170"/>
        <v>24922.055623738343</v>
      </c>
      <c r="BD1351">
        <f t="shared" si="169"/>
        <v>-4973.8565627393136</v>
      </c>
      <c r="BE1351">
        <f t="shared" si="171"/>
        <v>-3672.6641759152499</v>
      </c>
      <c r="BF1351">
        <f t="shared" si="172"/>
        <v>-2371.4717890911861</v>
      </c>
      <c r="BG1351">
        <f t="shared" si="173"/>
        <v>-1070.2794022671224</v>
      </c>
      <c r="BH1351">
        <f t="shared" si="174"/>
        <v>230.91298455694141</v>
      </c>
      <c r="BI1351">
        <f t="shared" si="175"/>
        <v>1532.1053713810052</v>
      </c>
      <c r="BJ1351">
        <f t="shared" si="176"/>
        <v>2833.2977582050698</v>
      </c>
    </row>
    <row r="1352" spans="1:62" x14ac:dyDescent="0.25">
      <c r="A1352">
        <v>1349</v>
      </c>
      <c r="B1352" s="6">
        <v>10464.161595732152</v>
      </c>
      <c r="C1352" s="44">
        <v>23882.099426534845</v>
      </c>
      <c r="D1352">
        <v>7.6670960300204491</v>
      </c>
      <c r="E1352">
        <v>7.890792105402495</v>
      </c>
      <c r="F1352" s="44">
        <v>13417.937830802693</v>
      </c>
      <c r="G1352">
        <v>0.22369607538204583</v>
      </c>
      <c r="H1352" s="45">
        <f t="shared" si="170"/>
        <v>59982.893342614436</v>
      </c>
      <c r="BD1352">
        <f t="shared" si="169"/>
        <v>-5818.0237414299081</v>
      </c>
      <c r="BE1352">
        <f t="shared" si="171"/>
        <v>-4357.8271002516312</v>
      </c>
      <c r="BF1352">
        <f t="shared" si="172"/>
        <v>-2897.6304590733534</v>
      </c>
      <c r="BG1352">
        <f t="shared" si="173"/>
        <v>-1437.4338178950766</v>
      </c>
      <c r="BH1352">
        <f t="shared" si="174"/>
        <v>22.762823283201215</v>
      </c>
      <c r="BI1352">
        <f t="shared" si="175"/>
        <v>1482.959464461479</v>
      </c>
      <c r="BJ1352">
        <f t="shared" si="176"/>
        <v>2943.1561056397568</v>
      </c>
    </row>
    <row r="1353" spans="1:62" x14ac:dyDescent="0.25">
      <c r="A1353">
        <v>1350</v>
      </c>
      <c r="B1353" s="6">
        <v>17576.253791447183</v>
      </c>
      <c r="C1353" s="44">
        <v>28143.276731794245</v>
      </c>
      <c r="D1353">
        <v>7.510163702068386</v>
      </c>
      <c r="E1353">
        <v>7.7136549670909975</v>
      </c>
      <c r="F1353" s="44">
        <v>10567.022940347062</v>
      </c>
      <c r="G1353">
        <v>0.2034912650226115</v>
      </c>
      <c r="H1353" s="45">
        <f t="shared" si="170"/>
        <v>51928.631625406022</v>
      </c>
      <c r="BD1353">
        <f t="shared" si="169"/>
        <v>-12299.457453892464</v>
      </c>
      <c r="BE1353">
        <f t="shared" si="171"/>
        <v>-11180.977076982235</v>
      </c>
      <c r="BF1353">
        <f t="shared" si="172"/>
        <v>-10062.496700072006</v>
      </c>
      <c r="BG1353">
        <f t="shared" si="173"/>
        <v>-8944.0163231617771</v>
      </c>
      <c r="BH1353">
        <f t="shared" si="174"/>
        <v>-7825.535946251548</v>
      </c>
      <c r="BI1353">
        <f t="shared" si="175"/>
        <v>-6707.0555693413189</v>
      </c>
      <c r="BJ1353">
        <f t="shared" si="176"/>
        <v>-5588.5751924310889</v>
      </c>
    </row>
    <row r="1354" spans="1:62" x14ac:dyDescent="0.25">
      <c r="A1354">
        <v>1351</v>
      </c>
      <c r="B1354" s="6">
        <v>13092.70425556279</v>
      </c>
      <c r="C1354" s="44">
        <v>30015.601797002586</v>
      </c>
      <c r="D1354">
        <v>6.1833054289754124</v>
      </c>
      <c r="E1354">
        <v>7.0118385772826572</v>
      </c>
      <c r="F1354" s="44">
        <v>16922.897541439794</v>
      </c>
      <c r="G1354">
        <v>0.82853314830724489</v>
      </c>
      <c r="H1354" s="45">
        <f t="shared" si="170"/>
        <v>20425.130335478476</v>
      </c>
      <c r="BD1354">
        <f t="shared" si="169"/>
        <v>-9549.5666152340054</v>
      </c>
      <c r="BE1354">
        <f t="shared" si="171"/>
        <v>-8532.110290120947</v>
      </c>
      <c r="BF1354">
        <f t="shared" si="172"/>
        <v>-7514.6539650078894</v>
      </c>
      <c r="BG1354">
        <f t="shared" si="173"/>
        <v>-6497.1976398948318</v>
      </c>
      <c r="BH1354">
        <f t="shared" si="174"/>
        <v>-5479.7413147817742</v>
      </c>
      <c r="BI1354">
        <f t="shared" si="175"/>
        <v>-4462.2849896687167</v>
      </c>
      <c r="BJ1354">
        <f t="shared" si="176"/>
        <v>-3444.82866455566</v>
      </c>
    </row>
    <row r="1355" spans="1:62" x14ac:dyDescent="0.25">
      <c r="A1355">
        <v>1352</v>
      </c>
      <c r="B1355" s="6">
        <v>10398.819924589583</v>
      </c>
      <c r="C1355" s="44">
        <v>17359.649042489178</v>
      </c>
      <c r="D1355">
        <v>7.3303872954675882</v>
      </c>
      <c r="E1355">
        <v>7.7743195141985906</v>
      </c>
      <c r="F1355" s="44">
        <v>6960.8291178995951</v>
      </c>
      <c r="G1355">
        <v>0.44393221873100241</v>
      </c>
      <c r="H1355" s="45">
        <f t="shared" si="170"/>
        <v>15679.936765566143</v>
      </c>
      <c r="BD1355">
        <f t="shared" si="169"/>
        <v>-12780.231799903569</v>
      </c>
      <c r="BE1355">
        <f t="shared" si="171"/>
        <v>-8637.5660583673452</v>
      </c>
      <c r="BF1355">
        <f t="shared" si="172"/>
        <v>-4494.900316831121</v>
      </c>
      <c r="BG1355">
        <f t="shared" si="173"/>
        <v>-352.23457529489679</v>
      </c>
      <c r="BH1355">
        <f t="shared" si="174"/>
        <v>3790.4311662413274</v>
      </c>
      <c r="BI1355">
        <f t="shared" si="175"/>
        <v>7933.0969077775517</v>
      </c>
      <c r="BJ1355">
        <f t="shared" si="176"/>
        <v>12075.762649313776</v>
      </c>
    </row>
    <row r="1356" spans="1:62" x14ac:dyDescent="0.25">
      <c r="A1356">
        <v>1353</v>
      </c>
      <c r="B1356" s="6">
        <v>20277.550123103447</v>
      </c>
      <c r="C1356" s="44">
        <v>32321.062679212861</v>
      </c>
      <c r="D1356">
        <v>8.0276065747389946</v>
      </c>
      <c r="E1356">
        <v>8.1368884841989182</v>
      </c>
      <c r="F1356" s="44">
        <v>12043.512556109414</v>
      </c>
      <c r="G1356">
        <v>0.10928190945992355</v>
      </c>
      <c r="H1356" s="45">
        <f t="shared" si="170"/>
        <v>110205.91253967863</v>
      </c>
      <c r="BD1356">
        <f t="shared" si="169"/>
        <v>-4741.1680242445836</v>
      </c>
      <c r="BE1356">
        <f t="shared" si="171"/>
        <v>-2521.5069305895713</v>
      </c>
      <c r="BF1356">
        <f t="shared" si="172"/>
        <v>-301.84583693455897</v>
      </c>
      <c r="BG1356">
        <f t="shared" si="173"/>
        <v>1917.8152567204525</v>
      </c>
      <c r="BH1356">
        <f t="shared" si="174"/>
        <v>4137.4763503754657</v>
      </c>
      <c r="BI1356">
        <f t="shared" si="175"/>
        <v>6357.1374440304771</v>
      </c>
      <c r="BJ1356">
        <f t="shared" si="176"/>
        <v>8576.7985376854886</v>
      </c>
    </row>
    <row r="1357" spans="1:62" x14ac:dyDescent="0.25">
      <c r="A1357">
        <v>1354</v>
      </c>
      <c r="B1357" s="6">
        <v>14391.520653137535</v>
      </c>
      <c r="C1357" s="44">
        <v>20873.067492446011</v>
      </c>
      <c r="D1357">
        <v>7.6533408702223324</v>
      </c>
      <c r="E1357">
        <v>8.2153213326554422</v>
      </c>
      <c r="F1357" s="44">
        <v>6481.5468393084757</v>
      </c>
      <c r="G1357">
        <v>0.56198046243310973</v>
      </c>
      <c r="H1357" s="45">
        <f t="shared" si="170"/>
        <v>11533.402444715679</v>
      </c>
      <c r="BD1357">
        <f t="shared" si="169"/>
        <v>-11497.103008809796</v>
      </c>
      <c r="BE1357">
        <f t="shared" si="171"/>
        <v>-10950.693461510178</v>
      </c>
      <c r="BF1357">
        <f t="shared" si="172"/>
        <v>-10404.28391421056</v>
      </c>
      <c r="BG1357">
        <f t="shared" si="173"/>
        <v>-9857.8743669109426</v>
      </c>
      <c r="BH1357">
        <f t="shared" si="174"/>
        <v>-9311.4648196113249</v>
      </c>
      <c r="BI1357">
        <f t="shared" si="175"/>
        <v>-8765.0552723117071</v>
      </c>
      <c r="BJ1357">
        <f t="shared" si="176"/>
        <v>-8218.6457250120893</v>
      </c>
    </row>
    <row r="1358" spans="1:62" x14ac:dyDescent="0.25">
      <c r="A1358">
        <v>1355</v>
      </c>
      <c r="B1358" s="6">
        <v>27436.432532710864</v>
      </c>
      <c r="C1358" s="44">
        <v>32983.370936882624</v>
      </c>
      <c r="D1358">
        <v>8.2849472592849285</v>
      </c>
      <c r="E1358">
        <v>8.6670176278248654</v>
      </c>
      <c r="F1358" s="44">
        <v>5546.9384041717603</v>
      </c>
      <c r="G1358">
        <v>0.38207036853993692</v>
      </c>
      <c r="H1358" s="45">
        <f t="shared" si="170"/>
        <v>14518.106770145803</v>
      </c>
      <c r="BD1358">
        <f t="shared" si="169"/>
        <v>-3671.644527142927</v>
      </c>
      <c r="BE1358">
        <f t="shared" si="171"/>
        <v>-861.74221497737835</v>
      </c>
      <c r="BF1358">
        <f t="shared" si="172"/>
        <v>1948.1600971881708</v>
      </c>
      <c r="BG1358">
        <f t="shared" si="173"/>
        <v>4758.062409353719</v>
      </c>
      <c r="BH1358">
        <f t="shared" si="174"/>
        <v>7567.9647215192672</v>
      </c>
      <c r="BI1358">
        <f t="shared" si="175"/>
        <v>10377.867033684817</v>
      </c>
      <c r="BJ1358">
        <f t="shared" si="176"/>
        <v>13187.769345850365</v>
      </c>
    </row>
    <row r="1359" spans="1:62" x14ac:dyDescent="0.25">
      <c r="A1359">
        <v>1356</v>
      </c>
      <c r="B1359" s="6">
        <v>28172.137912710099</v>
      </c>
      <c r="C1359" s="44">
        <v>29590.34517018903</v>
      </c>
      <c r="D1359">
        <v>8.4660620468501619</v>
      </c>
      <c r="E1359">
        <v>9.0823067846239276</v>
      </c>
      <c r="F1359" s="44">
        <v>1418.2072574789308</v>
      </c>
      <c r="G1359">
        <v>0.61624473777376565</v>
      </c>
      <c r="H1359" s="45">
        <f t="shared" si="170"/>
        <v>2301.3701708874955</v>
      </c>
      <c r="BD1359">
        <f t="shared" si="169"/>
        <v>-3636.586561472076</v>
      </c>
      <c r="BE1359">
        <f t="shared" si="171"/>
        <v>-1726.2347187723913</v>
      </c>
      <c r="BF1359">
        <f t="shared" si="172"/>
        <v>184.11712392729351</v>
      </c>
      <c r="BG1359">
        <f t="shared" si="173"/>
        <v>2094.4689666269778</v>
      </c>
      <c r="BH1359">
        <f t="shared" si="174"/>
        <v>4004.8208093266621</v>
      </c>
      <c r="BI1359">
        <f t="shared" si="175"/>
        <v>5915.1726520263474</v>
      </c>
      <c r="BJ1359">
        <f t="shared" si="176"/>
        <v>7825.5244947260326</v>
      </c>
    </row>
    <row r="1360" spans="1:62" x14ac:dyDescent="0.25">
      <c r="A1360">
        <v>1357</v>
      </c>
      <c r="B1360" s="6">
        <v>21853.288831115206</v>
      </c>
      <c r="C1360" s="44">
        <v>26968.2256713262</v>
      </c>
      <c r="D1360">
        <v>8.3742840555222902</v>
      </c>
      <c r="E1360">
        <v>8.5626678883808722</v>
      </c>
      <c r="F1360" s="44">
        <v>5114.936840210994</v>
      </c>
      <c r="G1360">
        <v>0.18838383285858207</v>
      </c>
      <c r="H1360" s="45">
        <f t="shared" si="170"/>
        <v>27151.676248411019</v>
      </c>
      <c r="BD1360">
        <f t="shared" si="169"/>
        <v>1663.0164313898972</v>
      </c>
      <c r="BE1360">
        <f t="shared" si="171"/>
        <v>4744.2401202587253</v>
      </c>
      <c r="BF1360">
        <f t="shared" si="172"/>
        <v>7825.4638091275538</v>
      </c>
      <c r="BG1360">
        <f t="shared" si="173"/>
        <v>10906.687497996381</v>
      </c>
      <c r="BH1360">
        <f t="shared" si="174"/>
        <v>13987.911186865211</v>
      </c>
      <c r="BI1360">
        <f t="shared" si="175"/>
        <v>17069.134875734038</v>
      </c>
      <c r="BJ1360">
        <f t="shared" si="176"/>
        <v>20150.358564602866</v>
      </c>
    </row>
    <row r="1361" spans="1:62" x14ac:dyDescent="0.25">
      <c r="A1361">
        <v>1358</v>
      </c>
      <c r="B1361" s="6">
        <v>16196.071930651406</v>
      </c>
      <c r="C1361" s="44">
        <v>27436.185349146774</v>
      </c>
      <c r="D1361">
        <v>6.3970338581607047</v>
      </c>
      <c r="E1361">
        <v>6.6236464464720699</v>
      </c>
      <c r="F1361" s="44">
        <v>11240.113418495368</v>
      </c>
      <c r="G1361">
        <v>0.22661258831136522</v>
      </c>
      <c r="H1361" s="45">
        <f t="shared" si="170"/>
        <v>49600.569422257671</v>
      </c>
      <c r="BD1361">
        <f t="shared" si="169"/>
        <v>-4173.017675918084</v>
      </c>
      <c r="BE1361">
        <f t="shared" si="171"/>
        <v>-3231.0985116251732</v>
      </c>
      <c r="BF1361">
        <f t="shared" si="172"/>
        <v>-2289.1793473322628</v>
      </c>
      <c r="BG1361">
        <f t="shared" si="173"/>
        <v>-1347.2601830393528</v>
      </c>
      <c r="BH1361">
        <f t="shared" si="174"/>
        <v>-405.34101874644239</v>
      </c>
      <c r="BI1361">
        <f t="shared" si="175"/>
        <v>536.57814554646848</v>
      </c>
      <c r="BJ1361">
        <f t="shared" si="176"/>
        <v>1478.4973098393784</v>
      </c>
    </row>
    <row r="1362" spans="1:62" x14ac:dyDescent="0.25">
      <c r="A1362">
        <v>1359</v>
      </c>
      <c r="B1362" s="6">
        <v>11516.148855313348</v>
      </c>
      <c r="C1362" s="44">
        <v>24009.955836970003</v>
      </c>
      <c r="D1362">
        <v>7.9150765531897109</v>
      </c>
      <c r="E1362">
        <v>8.0746998754973269</v>
      </c>
      <c r="F1362" s="44">
        <v>12493.806981656655</v>
      </c>
      <c r="G1362">
        <v>0.159623322307616</v>
      </c>
      <c r="H1362" s="45">
        <f t="shared" si="170"/>
        <v>78270.560974663706</v>
      </c>
      <c r="BD1362">
        <f t="shared" si="169"/>
        <v>-10107.050476938542</v>
      </c>
      <c r="BE1362">
        <f t="shared" si="171"/>
        <v>-8973.9875353817151</v>
      </c>
      <c r="BF1362">
        <f t="shared" si="172"/>
        <v>-7840.9245938248896</v>
      </c>
      <c r="BG1362">
        <f t="shared" si="173"/>
        <v>-6707.8616522680641</v>
      </c>
      <c r="BH1362">
        <f t="shared" si="174"/>
        <v>-5574.7987107112376</v>
      </c>
      <c r="BI1362">
        <f t="shared" si="175"/>
        <v>-4441.7357691544112</v>
      </c>
      <c r="BJ1362">
        <f t="shared" si="176"/>
        <v>-3308.6728275975856</v>
      </c>
    </row>
    <row r="1363" spans="1:62" x14ac:dyDescent="0.25">
      <c r="A1363">
        <v>1360</v>
      </c>
      <c r="B1363" s="6">
        <v>8070.9174638132354</v>
      </c>
      <c r="C1363" s="44">
        <v>13840.095432499051</v>
      </c>
      <c r="D1363">
        <v>6.8911985116971453</v>
      </c>
      <c r="E1363">
        <v>7.6718638612771013</v>
      </c>
      <c r="F1363" s="44">
        <v>5769.1779686858154</v>
      </c>
      <c r="G1363">
        <v>0.78066534957995604</v>
      </c>
      <c r="H1363" s="45">
        <f t="shared" si="170"/>
        <v>7390.0781836800788</v>
      </c>
      <c r="BD1363">
        <f t="shared" si="169"/>
        <v>-11695.690370118575</v>
      </c>
      <c r="BE1363">
        <f t="shared" si="171"/>
        <v>-10897.573758580495</v>
      </c>
      <c r="BF1363">
        <f t="shared" si="172"/>
        <v>-10099.457147042414</v>
      </c>
      <c r="BG1363">
        <f t="shared" si="173"/>
        <v>-9301.340535504336</v>
      </c>
      <c r="BH1363">
        <f t="shared" si="174"/>
        <v>-8503.2239239662558</v>
      </c>
      <c r="BI1363">
        <f t="shared" si="175"/>
        <v>-7705.1073124281747</v>
      </c>
      <c r="BJ1363">
        <f t="shared" si="176"/>
        <v>-6906.9907008900946</v>
      </c>
    </row>
    <row r="1364" spans="1:62" x14ac:dyDescent="0.25">
      <c r="A1364">
        <v>1361</v>
      </c>
      <c r="B1364" s="6">
        <v>5520.9257756240222</v>
      </c>
      <c r="C1364" s="44">
        <v>17064.811595676605</v>
      </c>
      <c r="D1364">
        <v>6.7820111652793758</v>
      </c>
      <c r="E1364">
        <v>7.0928526629065134</v>
      </c>
      <c r="F1364" s="44">
        <v>11543.885820052583</v>
      </c>
      <c r="G1364">
        <v>0.31084149762713764</v>
      </c>
      <c r="H1364" s="45">
        <f t="shared" si="170"/>
        <v>37137.531211806767</v>
      </c>
      <c r="BD1364">
        <f t="shared" si="169"/>
        <v>-1865.8512207860354</v>
      </c>
      <c r="BE1364">
        <f t="shared" si="171"/>
        <v>2037.4755271137446</v>
      </c>
      <c r="BF1364">
        <f t="shared" si="172"/>
        <v>5940.802275013526</v>
      </c>
      <c r="BG1364">
        <f t="shared" si="173"/>
        <v>9844.1290229133047</v>
      </c>
      <c r="BH1364">
        <f t="shared" si="174"/>
        <v>13747.455770813087</v>
      </c>
      <c r="BI1364">
        <f t="shared" si="175"/>
        <v>17650.782518712869</v>
      </c>
      <c r="BJ1364">
        <f t="shared" si="176"/>
        <v>21554.109266612642</v>
      </c>
    </row>
    <row r="1365" spans="1:62" x14ac:dyDescent="0.25">
      <c r="A1365">
        <v>1362</v>
      </c>
      <c r="B1365" s="6">
        <v>8744.128997210677</v>
      </c>
      <c r="C1365" s="44">
        <v>24092.930095653799</v>
      </c>
      <c r="D1365">
        <v>5.9683637475343607</v>
      </c>
      <c r="E1365">
        <v>6.4964213936836961</v>
      </c>
      <c r="F1365" s="44">
        <v>15348.801098443122</v>
      </c>
      <c r="G1365">
        <v>0.52805764614933537</v>
      </c>
      <c r="H1365" s="45">
        <f t="shared" si="170"/>
        <v>29066.525615846233</v>
      </c>
      <c r="BD1365">
        <f t="shared" si="169"/>
        <v>-9989.6783319168953</v>
      </c>
      <c r="BE1365">
        <f t="shared" si="171"/>
        <v>-8435.470843781206</v>
      </c>
      <c r="BF1365">
        <f t="shared" si="172"/>
        <v>-6881.2633556455185</v>
      </c>
      <c r="BG1365">
        <f t="shared" si="173"/>
        <v>-5327.05586750983</v>
      </c>
      <c r="BH1365">
        <f t="shared" si="174"/>
        <v>-3772.8483793741416</v>
      </c>
      <c r="BI1365">
        <f t="shared" si="175"/>
        <v>-2218.6408912384541</v>
      </c>
      <c r="BJ1365">
        <f t="shared" si="176"/>
        <v>-664.43340310276471</v>
      </c>
    </row>
    <row r="1366" spans="1:62" x14ac:dyDescent="0.25">
      <c r="A1366">
        <v>1363</v>
      </c>
      <c r="B1366" s="6">
        <v>17485.817755380103</v>
      </c>
      <c r="C1366" s="44">
        <v>27227.791117460765</v>
      </c>
      <c r="D1366">
        <v>7.098639310987676</v>
      </c>
      <c r="E1366">
        <v>7.6992319607221553</v>
      </c>
      <c r="F1366" s="44">
        <v>9741.9733620806619</v>
      </c>
      <c r="G1366">
        <v>0.60059264973447934</v>
      </c>
      <c r="H1366" s="45">
        <f t="shared" si="170"/>
        <v>16220.600379287969</v>
      </c>
      <c r="BD1366">
        <f t="shared" si="169"/>
        <v>-12708.512867696445</v>
      </c>
      <c r="BE1366">
        <f t="shared" si="171"/>
        <v>-10068.224636949768</v>
      </c>
      <c r="BF1366">
        <f t="shared" si="172"/>
        <v>-7427.9364062030918</v>
      </c>
      <c r="BG1366">
        <f t="shared" si="173"/>
        <v>-4787.6481754564138</v>
      </c>
      <c r="BH1366">
        <f t="shared" si="174"/>
        <v>-2147.3599447097386</v>
      </c>
      <c r="BI1366">
        <f t="shared" si="175"/>
        <v>492.92828603693852</v>
      </c>
      <c r="BJ1366">
        <f t="shared" si="176"/>
        <v>3133.2165167836156</v>
      </c>
    </row>
    <row r="1367" spans="1:62" x14ac:dyDescent="0.25">
      <c r="A1367">
        <v>1364</v>
      </c>
      <c r="B1367" s="6">
        <v>22577.081118114689</v>
      </c>
      <c r="C1367" s="44">
        <v>29799.934029181033</v>
      </c>
      <c r="D1367">
        <v>6.28277356617272</v>
      </c>
      <c r="E1367">
        <v>6.7567464207819423</v>
      </c>
      <c r="F1367" s="44">
        <v>7222.8529110663439</v>
      </c>
      <c r="G1367">
        <v>0.47397285460922234</v>
      </c>
      <c r="H1367" s="45">
        <f t="shared" si="170"/>
        <v>15238.959026506673</v>
      </c>
      <c r="BD1367">
        <f t="shared" si="169"/>
        <v>-6739.0101134082652</v>
      </c>
      <c r="BE1367">
        <f t="shared" si="171"/>
        <v>-3736.0468647358684</v>
      </c>
      <c r="BF1367">
        <f t="shared" si="172"/>
        <v>-733.08361606347171</v>
      </c>
      <c r="BG1367">
        <f t="shared" si="173"/>
        <v>2269.879632608925</v>
      </c>
      <c r="BH1367">
        <f t="shared" si="174"/>
        <v>5272.8428812813218</v>
      </c>
      <c r="BI1367">
        <f t="shared" si="175"/>
        <v>8275.8061299537185</v>
      </c>
      <c r="BJ1367">
        <f t="shared" si="176"/>
        <v>11278.769378626115</v>
      </c>
    </row>
    <row r="1368" spans="1:62" x14ac:dyDescent="0.25">
      <c r="A1368">
        <v>1365</v>
      </c>
      <c r="B1368" s="6">
        <v>6067.7843791469841</v>
      </c>
      <c r="C1368" s="44">
        <v>16872.501095254331</v>
      </c>
      <c r="D1368">
        <v>6.319680006956955</v>
      </c>
      <c r="E1368">
        <v>6.8209894790556964</v>
      </c>
      <c r="F1368" s="44">
        <v>10804.716716107347</v>
      </c>
      <c r="G1368">
        <v>0.50130947209874144</v>
      </c>
      <c r="H1368" s="45">
        <f t="shared" si="170"/>
        <v>21552.98736102711</v>
      </c>
      <c r="BD1368">
        <f t="shared" si="169"/>
        <v>-4852.9886380202324</v>
      </c>
      <c r="BE1368">
        <f t="shared" si="171"/>
        <v>-2483.1243649741209</v>
      </c>
      <c r="BF1368">
        <f t="shared" si="172"/>
        <v>-113.26009192800848</v>
      </c>
      <c r="BG1368">
        <f t="shared" si="173"/>
        <v>2256.6041811181021</v>
      </c>
      <c r="BH1368">
        <f t="shared" si="174"/>
        <v>4626.4684541642146</v>
      </c>
      <c r="BI1368">
        <f t="shared" si="175"/>
        <v>6996.332727210327</v>
      </c>
      <c r="BJ1368">
        <f t="shared" si="176"/>
        <v>9366.1970002564376</v>
      </c>
    </row>
    <row r="1369" spans="1:62" x14ac:dyDescent="0.25">
      <c r="A1369">
        <v>1366</v>
      </c>
      <c r="B1369" s="6">
        <v>27104.061671795775</v>
      </c>
      <c r="C1369" s="44">
        <v>26740.176923079354</v>
      </c>
      <c r="D1369">
        <v>8.1349343551060631</v>
      </c>
      <c r="E1369">
        <v>8.4605972735947468</v>
      </c>
      <c r="F1369" s="44">
        <v>-363.88474871642029</v>
      </c>
      <c r="G1369">
        <v>0.32566291848868367</v>
      </c>
      <c r="H1369" s="45">
        <f t="shared" si="170"/>
        <v>-1117.3662337889562</v>
      </c>
      <c r="BD1369">
        <f t="shared" si="169"/>
        <v>-8298.1693556136397</v>
      </c>
      <c r="BE1369">
        <f t="shared" si="171"/>
        <v>-5791.6219951199319</v>
      </c>
      <c r="BF1369">
        <f t="shared" si="172"/>
        <v>-3285.0746346262249</v>
      </c>
      <c r="BG1369">
        <f t="shared" si="173"/>
        <v>-778.52727413251705</v>
      </c>
      <c r="BH1369">
        <f t="shared" si="174"/>
        <v>1728.0200863611899</v>
      </c>
      <c r="BI1369">
        <f t="shared" si="175"/>
        <v>4234.5674468548968</v>
      </c>
      <c r="BJ1369">
        <f t="shared" si="176"/>
        <v>6741.114807348602</v>
      </c>
    </row>
    <row r="1370" spans="1:62" x14ac:dyDescent="0.25">
      <c r="A1370">
        <v>1367</v>
      </c>
      <c r="B1370" s="6">
        <v>13561.073316858838</v>
      </c>
      <c r="C1370" s="44">
        <v>22083.879425800973</v>
      </c>
      <c r="D1370">
        <v>7.3599326879689411</v>
      </c>
      <c r="E1370">
        <v>8.1220866214102685</v>
      </c>
      <c r="F1370" s="44">
        <v>8522.8061089421353</v>
      </c>
      <c r="G1370">
        <v>0.76215393344132742</v>
      </c>
      <c r="H1370" s="45">
        <f t="shared" si="170"/>
        <v>11182.525911083871</v>
      </c>
      <c r="BD1370">
        <f t="shared" ref="BD1370:BD1433" si="177">($BD$3*G1369)-F1369</f>
        <v>1992.1993411598387</v>
      </c>
      <c r="BE1370">
        <f t="shared" si="171"/>
        <v>3620.5139336032571</v>
      </c>
      <c r="BF1370">
        <f t="shared" si="172"/>
        <v>5248.8285260466755</v>
      </c>
      <c r="BG1370">
        <f t="shared" si="173"/>
        <v>6877.1431184900939</v>
      </c>
      <c r="BH1370">
        <f t="shared" si="174"/>
        <v>8505.4577109335114</v>
      </c>
      <c r="BI1370">
        <f t="shared" si="175"/>
        <v>10133.772303376931</v>
      </c>
      <c r="BJ1370">
        <f t="shared" si="176"/>
        <v>11762.086895820348</v>
      </c>
    </row>
    <row r="1371" spans="1:62" x14ac:dyDescent="0.25">
      <c r="A1371">
        <v>1368</v>
      </c>
      <c r="B1371" s="6">
        <v>16860.225629625213</v>
      </c>
      <c r="C1371" s="44">
        <v>19930.331911195979</v>
      </c>
      <c r="D1371">
        <v>7.5832733270820647</v>
      </c>
      <c r="E1371">
        <v>8.0375576198091832</v>
      </c>
      <c r="F1371" s="44">
        <v>3070.1062815707664</v>
      </c>
      <c r="G1371">
        <v>0.45428429272711845</v>
      </c>
      <c r="H1371" s="45">
        <f t="shared" si="170"/>
        <v>6758.1167359773362</v>
      </c>
      <c r="BD1371">
        <f t="shared" si="177"/>
        <v>-4712.0364417354976</v>
      </c>
      <c r="BE1371">
        <f t="shared" si="171"/>
        <v>-901.26677452886088</v>
      </c>
      <c r="BF1371">
        <f t="shared" si="172"/>
        <v>2909.5028926777759</v>
      </c>
      <c r="BG1371">
        <f t="shared" si="173"/>
        <v>6720.2725598844136</v>
      </c>
      <c r="BH1371">
        <f t="shared" si="174"/>
        <v>10531.042227091049</v>
      </c>
      <c r="BI1371">
        <f t="shared" si="175"/>
        <v>14341.811894297687</v>
      </c>
      <c r="BJ1371">
        <f t="shared" si="176"/>
        <v>18152.581561504325</v>
      </c>
    </row>
    <row r="1372" spans="1:62" x14ac:dyDescent="0.25">
      <c r="A1372">
        <v>1369</v>
      </c>
      <c r="B1372" s="6">
        <v>29594.386492361875</v>
      </c>
      <c r="C1372" s="44">
        <v>34862.785785649598</v>
      </c>
      <c r="D1372">
        <v>5.6052272847380538</v>
      </c>
      <c r="E1372">
        <v>5.6032893058796205</v>
      </c>
      <c r="F1372" s="44">
        <v>5268.3992932877227</v>
      </c>
      <c r="G1372">
        <v>-1.9379788584332758E-3</v>
      </c>
      <c r="H1372" s="45">
        <f t="shared" si="170"/>
        <v>-2718501.943590275</v>
      </c>
      <c r="BD1372">
        <f t="shared" si="177"/>
        <v>-798.68481793517412</v>
      </c>
      <c r="BE1372">
        <f t="shared" si="171"/>
        <v>1472.7366457004182</v>
      </c>
      <c r="BF1372">
        <f t="shared" si="172"/>
        <v>3744.1581093360101</v>
      </c>
      <c r="BG1372">
        <f t="shared" si="173"/>
        <v>6015.5795729716028</v>
      </c>
      <c r="BH1372">
        <f t="shared" si="174"/>
        <v>8287.0010366071947</v>
      </c>
      <c r="BI1372">
        <f t="shared" si="175"/>
        <v>10558.422500242787</v>
      </c>
      <c r="BJ1372">
        <f t="shared" si="176"/>
        <v>12829.84396387838</v>
      </c>
    </row>
    <row r="1373" spans="1:62" x14ac:dyDescent="0.25">
      <c r="A1373">
        <v>1370</v>
      </c>
      <c r="B1373" s="6">
        <v>21985.661019604511</v>
      </c>
      <c r="C1373" s="44">
        <v>27701.990102562195</v>
      </c>
      <c r="D1373">
        <v>6.7240112201015334</v>
      </c>
      <c r="E1373">
        <v>6.9245313255052352</v>
      </c>
      <c r="F1373" s="44">
        <v>5716.3290829576836</v>
      </c>
      <c r="G1373">
        <v>0.2005201054037018</v>
      </c>
      <c r="H1373" s="45">
        <f t="shared" si="170"/>
        <v>28507.510862559891</v>
      </c>
      <c r="BD1373">
        <f t="shared" si="177"/>
        <v>-5278.0891875798889</v>
      </c>
      <c r="BE1373">
        <f t="shared" si="171"/>
        <v>-5287.779081872055</v>
      </c>
      <c r="BF1373">
        <f t="shared" si="172"/>
        <v>-5297.4689761642221</v>
      </c>
      <c r="BG1373">
        <f t="shared" si="173"/>
        <v>-5307.1588704563883</v>
      </c>
      <c r="BH1373">
        <f t="shared" si="174"/>
        <v>-5316.8487647485545</v>
      </c>
      <c r="BI1373">
        <f t="shared" si="175"/>
        <v>-5326.5386590407206</v>
      </c>
      <c r="BJ1373">
        <f t="shared" si="176"/>
        <v>-5336.2285533328877</v>
      </c>
    </row>
    <row r="1374" spans="1:62" x14ac:dyDescent="0.25">
      <c r="A1374">
        <v>1371</v>
      </c>
      <c r="B1374" s="6">
        <v>23958.93826827647</v>
      </c>
      <c r="C1374" s="44">
        <v>36960.484673391227</v>
      </c>
      <c r="D1374">
        <v>6.3010312487991573</v>
      </c>
      <c r="E1374">
        <v>6.526557725103002</v>
      </c>
      <c r="F1374" s="44">
        <v>13001.546405114757</v>
      </c>
      <c r="G1374">
        <v>0.2255264763038447</v>
      </c>
      <c r="H1374" s="45">
        <f t="shared" si="170"/>
        <v>57649.756331040197</v>
      </c>
      <c r="BD1374">
        <f t="shared" si="177"/>
        <v>-4713.7285559391748</v>
      </c>
      <c r="BE1374">
        <f t="shared" si="171"/>
        <v>-3711.1280289206657</v>
      </c>
      <c r="BF1374">
        <f t="shared" si="172"/>
        <v>-2708.5275019021565</v>
      </c>
      <c r="BG1374">
        <f t="shared" si="173"/>
        <v>-1705.9269748836477</v>
      </c>
      <c r="BH1374">
        <f t="shared" si="174"/>
        <v>-703.32644786513902</v>
      </c>
      <c r="BI1374">
        <f t="shared" si="175"/>
        <v>299.27407915337062</v>
      </c>
      <c r="BJ1374">
        <f t="shared" si="176"/>
        <v>1301.8746061718793</v>
      </c>
    </row>
    <row r="1375" spans="1:62" x14ac:dyDescent="0.25">
      <c r="A1375">
        <v>1372</v>
      </c>
      <c r="B1375" s="6">
        <v>6654.1545308497352</v>
      </c>
      <c r="C1375" s="44">
        <v>18135.003989545803</v>
      </c>
      <c r="D1375">
        <v>5.1837603977516933</v>
      </c>
      <c r="E1375">
        <v>5.5947213582662849</v>
      </c>
      <c r="F1375" s="44">
        <v>11480.849458696068</v>
      </c>
      <c r="G1375">
        <v>0.41096096051459163</v>
      </c>
      <c r="H1375" s="45">
        <f t="shared" si="170"/>
        <v>27936.593890378615</v>
      </c>
      <c r="BD1375">
        <f t="shared" si="177"/>
        <v>-11873.914023595535</v>
      </c>
      <c r="BE1375">
        <f t="shared" si="171"/>
        <v>-10746.28164207631</v>
      </c>
      <c r="BF1375">
        <f t="shared" si="172"/>
        <v>-9618.6492605570875</v>
      </c>
      <c r="BG1375">
        <f t="shared" si="173"/>
        <v>-8491.016879037863</v>
      </c>
      <c r="BH1375">
        <f t="shared" si="174"/>
        <v>-7363.3844975186394</v>
      </c>
      <c r="BI1375">
        <f t="shared" si="175"/>
        <v>-6235.7521159994167</v>
      </c>
      <c r="BJ1375">
        <f t="shared" si="176"/>
        <v>-5108.1197344801931</v>
      </c>
    </row>
    <row r="1376" spans="1:62" x14ac:dyDescent="0.25">
      <c r="A1376">
        <v>1373</v>
      </c>
      <c r="B1376" s="6">
        <v>8154.226534198513</v>
      </c>
      <c r="C1376" s="44">
        <v>17766.155723161937</v>
      </c>
      <c r="D1376">
        <v>7.5075995387154544</v>
      </c>
      <c r="E1376">
        <v>8.0327322164605395</v>
      </c>
      <c r="F1376" s="44">
        <v>9611.9291889634242</v>
      </c>
      <c r="G1376">
        <v>0.5251326777450851</v>
      </c>
      <c r="H1376" s="45">
        <f t="shared" si="170"/>
        <v>18303.810820223491</v>
      </c>
      <c r="BD1376">
        <f t="shared" si="177"/>
        <v>-9426.0446561231092</v>
      </c>
      <c r="BE1376">
        <f t="shared" si="171"/>
        <v>-7371.2398535501516</v>
      </c>
      <c r="BF1376">
        <f t="shared" si="172"/>
        <v>-5316.435050977193</v>
      </c>
      <c r="BG1376">
        <f t="shared" si="173"/>
        <v>-3261.6302484042353</v>
      </c>
      <c r="BH1376">
        <f t="shared" si="174"/>
        <v>-1206.8254458312767</v>
      </c>
      <c r="BI1376">
        <f t="shared" si="175"/>
        <v>847.97935674168184</v>
      </c>
      <c r="BJ1376">
        <f t="shared" si="176"/>
        <v>2902.7841593146386</v>
      </c>
    </row>
    <row r="1377" spans="1:62" x14ac:dyDescent="0.25">
      <c r="A1377">
        <v>1374</v>
      </c>
      <c r="B1377" s="6">
        <v>24588.309160589575</v>
      </c>
      <c r="C1377" s="44">
        <v>21654.993898738299</v>
      </c>
      <c r="D1377">
        <v>7.5228573826959471</v>
      </c>
      <c r="E1377">
        <v>8.2205918666640301</v>
      </c>
      <c r="F1377" s="44">
        <v>-2933.3152618512759</v>
      </c>
      <c r="G1377">
        <v>0.69773448396808302</v>
      </c>
      <c r="H1377" s="45">
        <f t="shared" si="170"/>
        <v>-4204.0565992513802</v>
      </c>
      <c r="BD1377">
        <f t="shared" si="177"/>
        <v>-6986.2658002379985</v>
      </c>
      <c r="BE1377">
        <f t="shared" si="171"/>
        <v>-4360.6024115125729</v>
      </c>
      <c r="BF1377">
        <f t="shared" si="172"/>
        <v>-1734.9390227871481</v>
      </c>
      <c r="BG1377">
        <f t="shared" si="173"/>
        <v>890.72436593827842</v>
      </c>
      <c r="BH1377">
        <f t="shared" si="174"/>
        <v>3516.3877546637032</v>
      </c>
      <c r="BI1377">
        <f t="shared" si="175"/>
        <v>6142.0511433891279</v>
      </c>
      <c r="BJ1377">
        <f t="shared" si="176"/>
        <v>8767.7145321145526</v>
      </c>
    </row>
    <row r="1378" spans="1:62" x14ac:dyDescent="0.25">
      <c r="A1378">
        <v>1375</v>
      </c>
      <c r="B1378" s="6">
        <v>5567.2843236081999</v>
      </c>
      <c r="C1378" s="44">
        <v>16248.749869412517</v>
      </c>
      <c r="D1378">
        <v>5.8687420585067365</v>
      </c>
      <c r="E1378">
        <v>6.66591239503175</v>
      </c>
      <c r="F1378" s="44">
        <v>10681.465545804316</v>
      </c>
      <c r="G1378">
        <v>0.79717033652501357</v>
      </c>
      <c r="H1378" s="45">
        <f t="shared" si="170"/>
        <v>13399.22605796704</v>
      </c>
      <c r="BD1378">
        <f t="shared" si="177"/>
        <v>6421.9876816916913</v>
      </c>
      <c r="BE1378">
        <f t="shared" si="171"/>
        <v>9910.6601015321066</v>
      </c>
      <c r="BF1378">
        <f t="shared" si="172"/>
        <v>13399.332521372522</v>
      </c>
      <c r="BG1378">
        <f t="shared" si="173"/>
        <v>16888.004941212937</v>
      </c>
      <c r="BH1378">
        <f t="shared" si="174"/>
        <v>20376.677361053353</v>
      </c>
      <c r="BI1378">
        <f t="shared" si="175"/>
        <v>23865.349780893768</v>
      </c>
      <c r="BJ1378">
        <f t="shared" si="176"/>
        <v>27354.02220073418</v>
      </c>
    </row>
    <row r="1379" spans="1:62" x14ac:dyDescent="0.25">
      <c r="A1379">
        <v>1376</v>
      </c>
      <c r="B1379" s="6">
        <v>8457.7925728469218</v>
      </c>
      <c r="C1379" s="44">
        <v>21689.219343417986</v>
      </c>
      <c r="D1379">
        <v>8.5358480576496483</v>
      </c>
      <c r="E1379">
        <v>8.7491113088544932</v>
      </c>
      <c r="F1379" s="44">
        <v>13231.426770571064</v>
      </c>
      <c r="G1379">
        <v>0.21326325120484491</v>
      </c>
      <c r="H1379" s="45">
        <f t="shared" si="170"/>
        <v>62042.694631256156</v>
      </c>
      <c r="BD1379">
        <f t="shared" si="177"/>
        <v>-6695.6138631792483</v>
      </c>
      <c r="BE1379">
        <f t="shared" si="171"/>
        <v>-2709.7621805541803</v>
      </c>
      <c r="BF1379">
        <f t="shared" si="172"/>
        <v>1276.0895020708867</v>
      </c>
      <c r="BG1379">
        <f t="shared" si="173"/>
        <v>5261.9411846959556</v>
      </c>
      <c r="BH1379">
        <f t="shared" si="174"/>
        <v>9247.7928673210226</v>
      </c>
      <c r="BI1379">
        <f t="shared" si="175"/>
        <v>13233.64454994609</v>
      </c>
      <c r="BJ1379">
        <f t="shared" si="176"/>
        <v>17219.49623257116</v>
      </c>
    </row>
    <row r="1380" spans="1:62" x14ac:dyDescent="0.25">
      <c r="A1380">
        <v>1377</v>
      </c>
      <c r="B1380" s="6">
        <v>9960.3922119965137</v>
      </c>
      <c r="C1380" s="44">
        <v>23462.11927223995</v>
      </c>
      <c r="D1380">
        <v>6.4849000840226978</v>
      </c>
      <c r="E1380">
        <v>6.6865349825877836</v>
      </c>
      <c r="F1380" s="44">
        <v>13501.727060243436</v>
      </c>
      <c r="G1380">
        <v>0.20163489856508576</v>
      </c>
      <c r="H1380" s="45">
        <f t="shared" si="170"/>
        <v>66961.260953967314</v>
      </c>
      <c r="BD1380">
        <f t="shared" si="177"/>
        <v>-12165.110514546839</v>
      </c>
      <c r="BE1380">
        <f t="shared" si="171"/>
        <v>-11098.794258522616</v>
      </c>
      <c r="BF1380">
        <f t="shared" si="172"/>
        <v>-10032.478002498392</v>
      </c>
      <c r="BG1380">
        <f t="shared" si="173"/>
        <v>-8966.1617464741666</v>
      </c>
      <c r="BH1380">
        <f t="shared" si="174"/>
        <v>-7899.8454904499422</v>
      </c>
      <c r="BI1380">
        <f t="shared" si="175"/>
        <v>-6833.5292344257177</v>
      </c>
      <c r="BJ1380">
        <f t="shared" si="176"/>
        <v>-5767.2129784014924</v>
      </c>
    </row>
    <row r="1381" spans="1:62" x14ac:dyDescent="0.25">
      <c r="A1381">
        <v>1378</v>
      </c>
      <c r="B1381" s="6">
        <v>16486.870484355357</v>
      </c>
      <c r="C1381" s="44">
        <v>20955.395418220502</v>
      </c>
      <c r="D1381">
        <v>5.9952516668657978</v>
      </c>
      <c r="E1381">
        <v>7.5287625716300841</v>
      </c>
      <c r="F1381" s="44">
        <v>4468.5249338651447</v>
      </c>
      <c r="G1381">
        <v>1.5335109047642863</v>
      </c>
      <c r="H1381" s="45">
        <f t="shared" si="170"/>
        <v>2913.9179382307652</v>
      </c>
      <c r="BD1381">
        <f t="shared" si="177"/>
        <v>-12493.552567418008</v>
      </c>
      <c r="BE1381">
        <f t="shared" si="171"/>
        <v>-11485.37807459258</v>
      </c>
      <c r="BF1381">
        <f t="shared" si="172"/>
        <v>-10477.203581767149</v>
      </c>
      <c r="BG1381">
        <f t="shared" si="173"/>
        <v>-9469.0290889417211</v>
      </c>
      <c r="BH1381">
        <f t="shared" si="174"/>
        <v>-8460.8545961162927</v>
      </c>
      <c r="BI1381">
        <f t="shared" si="175"/>
        <v>-7452.6801032908634</v>
      </c>
      <c r="BJ1381">
        <f t="shared" si="176"/>
        <v>-6444.505610465435</v>
      </c>
    </row>
    <row r="1382" spans="1:62" x14ac:dyDescent="0.25">
      <c r="A1382">
        <v>1379</v>
      </c>
      <c r="B1382" s="6">
        <v>11679.009501623686</v>
      </c>
      <c r="C1382" s="44">
        <v>23316.939303506784</v>
      </c>
      <c r="D1382">
        <v>7.8297474129706464</v>
      </c>
      <c r="E1382">
        <v>8.0277736469449206</v>
      </c>
      <c r="F1382" s="44">
        <v>11637.929801883098</v>
      </c>
      <c r="G1382">
        <v>0.19802623397427421</v>
      </c>
      <c r="H1382" s="45">
        <f t="shared" si="170"/>
        <v>58769.636569440554</v>
      </c>
      <c r="BD1382">
        <f t="shared" si="177"/>
        <v>3199.0295899562871</v>
      </c>
      <c r="BE1382">
        <f t="shared" si="171"/>
        <v>10866.584113777719</v>
      </c>
      <c r="BF1382">
        <f t="shared" si="172"/>
        <v>18534.13863759915</v>
      </c>
      <c r="BG1382">
        <f t="shared" si="173"/>
        <v>26201.693161420582</v>
      </c>
      <c r="BH1382">
        <f t="shared" si="174"/>
        <v>33869.247685242008</v>
      </c>
      <c r="BI1382">
        <f t="shared" si="175"/>
        <v>41536.802209063448</v>
      </c>
      <c r="BJ1382">
        <f t="shared" si="176"/>
        <v>49204.356732884873</v>
      </c>
    </row>
    <row r="1383" spans="1:62" x14ac:dyDescent="0.25">
      <c r="A1383">
        <v>1380</v>
      </c>
      <c r="B1383" s="6">
        <v>9509.092893858653</v>
      </c>
      <c r="C1383" s="44">
        <v>24995.703533658234</v>
      </c>
      <c r="D1383">
        <v>8.2888707458766078</v>
      </c>
      <c r="E1383">
        <v>8.4849585261433713</v>
      </c>
      <c r="F1383" s="44">
        <v>15486.610639799581</v>
      </c>
      <c r="G1383">
        <v>0.19608778026676355</v>
      </c>
      <c r="H1383" s="45">
        <f t="shared" si="170"/>
        <v>78977.948644893346</v>
      </c>
      <c r="BD1383">
        <f t="shared" si="177"/>
        <v>-10647.798632011727</v>
      </c>
      <c r="BE1383">
        <f t="shared" si="171"/>
        <v>-9657.6674621403563</v>
      </c>
      <c r="BF1383">
        <f t="shared" si="172"/>
        <v>-8667.5362922689856</v>
      </c>
      <c r="BG1383">
        <f t="shared" si="173"/>
        <v>-7677.405122397613</v>
      </c>
      <c r="BH1383">
        <f t="shared" si="174"/>
        <v>-6687.2739525262423</v>
      </c>
      <c r="BI1383">
        <f t="shared" si="175"/>
        <v>-5697.1427826548716</v>
      </c>
      <c r="BJ1383">
        <f t="shared" si="176"/>
        <v>-4707.0116127834999</v>
      </c>
    </row>
    <row r="1384" spans="1:62" x14ac:dyDescent="0.25">
      <c r="A1384">
        <v>1381</v>
      </c>
      <c r="B1384" s="6">
        <v>19159.060737053496</v>
      </c>
      <c r="C1384" s="44">
        <v>19869.775887083193</v>
      </c>
      <c r="D1384">
        <v>7.1293574291255162</v>
      </c>
      <c r="E1384">
        <v>7.4532316110003158</v>
      </c>
      <c r="F1384" s="44">
        <v>710.71515002969682</v>
      </c>
      <c r="G1384">
        <v>0.32387418187479966</v>
      </c>
      <c r="H1384" s="45">
        <f t="shared" si="170"/>
        <v>2194.4174306071691</v>
      </c>
      <c r="BD1384">
        <f t="shared" si="177"/>
        <v>-14506.171738465764</v>
      </c>
      <c r="BE1384">
        <f t="shared" si="171"/>
        <v>-13525.732837131945</v>
      </c>
      <c r="BF1384">
        <f t="shared" si="172"/>
        <v>-12545.293935798127</v>
      </c>
      <c r="BG1384">
        <f t="shared" si="173"/>
        <v>-11564.85503446431</v>
      </c>
      <c r="BH1384">
        <f t="shared" si="174"/>
        <v>-10584.416133130493</v>
      </c>
      <c r="BI1384">
        <f t="shared" si="175"/>
        <v>-9603.9772317966745</v>
      </c>
      <c r="BJ1384">
        <f t="shared" si="176"/>
        <v>-8623.5383304628558</v>
      </c>
    </row>
    <row r="1385" spans="1:62" x14ac:dyDescent="0.25">
      <c r="A1385">
        <v>1382</v>
      </c>
      <c r="B1385" s="6">
        <v>23401.472471962654</v>
      </c>
      <c r="C1385" s="44">
        <v>23420.159947587519</v>
      </c>
      <c r="D1385">
        <v>7.2730229382357683</v>
      </c>
      <c r="E1385">
        <v>7.4868938439689714</v>
      </c>
      <c r="F1385" s="44">
        <v>18.687475624865328</v>
      </c>
      <c r="G1385">
        <v>0.21387090573320311</v>
      </c>
      <c r="H1385" s="45">
        <f t="shared" si="170"/>
        <v>87.377362342951585</v>
      </c>
      <c r="BD1385">
        <f t="shared" si="177"/>
        <v>908.65575934430149</v>
      </c>
      <c r="BE1385">
        <f t="shared" si="171"/>
        <v>2528.0266687182998</v>
      </c>
      <c r="BF1385">
        <f t="shared" si="172"/>
        <v>4147.3975780922983</v>
      </c>
      <c r="BG1385">
        <f t="shared" si="173"/>
        <v>5766.7684874662964</v>
      </c>
      <c r="BH1385">
        <f t="shared" si="174"/>
        <v>7386.1393968402945</v>
      </c>
      <c r="BI1385">
        <f t="shared" si="175"/>
        <v>9005.5103062142935</v>
      </c>
      <c r="BJ1385">
        <f t="shared" si="176"/>
        <v>10624.881215588292</v>
      </c>
    </row>
    <row r="1386" spans="1:62" x14ac:dyDescent="0.25">
      <c r="A1386">
        <v>1383</v>
      </c>
      <c r="B1386" s="6">
        <v>16943.933929496856</v>
      </c>
      <c r="C1386" s="44">
        <v>20158.024686246492</v>
      </c>
      <c r="D1386">
        <v>6.8696804695172728</v>
      </c>
      <c r="E1386">
        <v>7.2041919940000785</v>
      </c>
      <c r="F1386" s="44">
        <v>3214.0907567496361</v>
      </c>
      <c r="G1386">
        <v>0.33451152448280563</v>
      </c>
      <c r="H1386" s="45">
        <f t="shared" si="170"/>
        <v>9608.3109893418477</v>
      </c>
      <c r="BD1386">
        <f t="shared" si="177"/>
        <v>1050.6670530411502</v>
      </c>
      <c r="BE1386">
        <f t="shared" si="171"/>
        <v>2120.0215817071658</v>
      </c>
      <c r="BF1386">
        <f t="shared" si="172"/>
        <v>3189.3761103731813</v>
      </c>
      <c r="BG1386">
        <f t="shared" si="173"/>
        <v>4258.7306390391968</v>
      </c>
      <c r="BH1386">
        <f t="shared" si="174"/>
        <v>5328.0851677052124</v>
      </c>
      <c r="BI1386">
        <f t="shared" si="175"/>
        <v>6397.4396963712279</v>
      </c>
      <c r="BJ1386">
        <f t="shared" si="176"/>
        <v>7466.7942250372435</v>
      </c>
    </row>
    <row r="1387" spans="1:62" x14ac:dyDescent="0.25">
      <c r="A1387">
        <v>1384</v>
      </c>
      <c r="B1387" s="6">
        <v>12558.408266780225</v>
      </c>
      <c r="C1387" s="44">
        <v>21949.511491826564</v>
      </c>
      <c r="D1387">
        <v>8.3529650523513848</v>
      </c>
      <c r="E1387">
        <v>9.0389856006762237</v>
      </c>
      <c r="F1387" s="44">
        <v>9391.1032250463395</v>
      </c>
      <c r="G1387">
        <v>0.68602054832483894</v>
      </c>
      <c r="H1387" s="45">
        <f t="shared" si="170"/>
        <v>13689.244801745413</v>
      </c>
      <c r="BD1387">
        <f t="shared" si="177"/>
        <v>-1541.5331343356079</v>
      </c>
      <c r="BE1387">
        <f t="shared" si="171"/>
        <v>131.02448807842029</v>
      </c>
      <c r="BF1387">
        <f t="shared" si="172"/>
        <v>1803.582110492448</v>
      </c>
      <c r="BG1387">
        <f t="shared" si="173"/>
        <v>3476.1397329064766</v>
      </c>
      <c r="BH1387">
        <f t="shared" si="174"/>
        <v>5148.6973553205044</v>
      </c>
      <c r="BI1387">
        <f t="shared" si="175"/>
        <v>6821.2549777345321</v>
      </c>
      <c r="BJ1387">
        <f t="shared" si="176"/>
        <v>8493.8126001485616</v>
      </c>
    </row>
    <row r="1388" spans="1:62" x14ac:dyDescent="0.25">
      <c r="A1388">
        <v>1385</v>
      </c>
      <c r="B1388" s="6">
        <v>18291.266949484674</v>
      </c>
      <c r="C1388" s="44">
        <v>24582.922620382895</v>
      </c>
      <c r="D1388">
        <v>7.1938465518414523</v>
      </c>
      <c r="E1388">
        <v>7.5661856636157232</v>
      </c>
      <c r="F1388" s="44">
        <v>6291.6556708982207</v>
      </c>
      <c r="G1388">
        <v>0.37233911177427093</v>
      </c>
      <c r="H1388" s="45">
        <f t="shared" si="170"/>
        <v>16897.649137414581</v>
      </c>
      <c r="BD1388">
        <f t="shared" si="177"/>
        <v>-5961.0004834221454</v>
      </c>
      <c r="BE1388">
        <f t="shared" si="171"/>
        <v>-2530.8977417979504</v>
      </c>
      <c r="BF1388">
        <f t="shared" si="172"/>
        <v>899.2049998262446</v>
      </c>
      <c r="BG1388">
        <f t="shared" si="173"/>
        <v>4329.3077414504387</v>
      </c>
      <c r="BH1388">
        <f t="shared" si="174"/>
        <v>7759.4104830746328</v>
      </c>
      <c r="BI1388">
        <f t="shared" si="175"/>
        <v>11189.513224698829</v>
      </c>
      <c r="BJ1388">
        <f t="shared" si="176"/>
        <v>14619.615966323025</v>
      </c>
    </row>
    <row r="1389" spans="1:62" x14ac:dyDescent="0.25">
      <c r="A1389">
        <v>1386</v>
      </c>
      <c r="B1389" s="6">
        <v>8040.0394451400443</v>
      </c>
      <c r="C1389" s="44">
        <v>16251.382120310616</v>
      </c>
      <c r="D1389">
        <v>7.5971541819975448</v>
      </c>
      <c r="E1389">
        <v>7.8153522950770746</v>
      </c>
      <c r="F1389" s="44">
        <v>8211.342675170572</v>
      </c>
      <c r="G1389">
        <v>0.21819811307952985</v>
      </c>
      <c r="H1389" s="45">
        <f t="shared" si="170"/>
        <v>37632.510012484221</v>
      </c>
      <c r="BD1389">
        <f t="shared" si="177"/>
        <v>-4429.9601120268662</v>
      </c>
      <c r="BE1389">
        <f t="shared" si="171"/>
        <v>-2568.2645531555113</v>
      </c>
      <c r="BF1389">
        <f t="shared" si="172"/>
        <v>-706.56899428415727</v>
      </c>
      <c r="BG1389">
        <f t="shared" si="173"/>
        <v>1155.1265645871981</v>
      </c>
      <c r="BH1389">
        <f t="shared" si="174"/>
        <v>3016.8221234585526</v>
      </c>
      <c r="BI1389">
        <f t="shared" si="175"/>
        <v>4878.5176823299062</v>
      </c>
      <c r="BJ1389">
        <f t="shared" si="176"/>
        <v>6740.2132412012616</v>
      </c>
    </row>
    <row r="1390" spans="1:62" x14ac:dyDescent="0.25">
      <c r="A1390">
        <v>1387</v>
      </c>
      <c r="B1390" s="6">
        <v>25098.831445985543</v>
      </c>
      <c r="C1390" s="44">
        <v>31052.355266651641</v>
      </c>
      <c r="D1390">
        <v>8.0960303850677455</v>
      </c>
      <c r="E1390">
        <v>8.7611520994566234</v>
      </c>
      <c r="F1390" s="44">
        <v>5953.5238206660979</v>
      </c>
      <c r="G1390">
        <v>0.6651217143888779</v>
      </c>
      <c r="H1390" s="45">
        <f t="shared" si="170"/>
        <v>8951.0291001944952</v>
      </c>
      <c r="BD1390">
        <f t="shared" si="177"/>
        <v>-7120.3521097729226</v>
      </c>
      <c r="BE1390">
        <f t="shared" si="171"/>
        <v>-6029.3615443752733</v>
      </c>
      <c r="BF1390">
        <f t="shared" si="172"/>
        <v>-4938.370978977624</v>
      </c>
      <c r="BG1390">
        <f t="shared" si="173"/>
        <v>-3847.3804135799746</v>
      </c>
      <c r="BH1390">
        <f t="shared" si="174"/>
        <v>-2756.3898481823253</v>
      </c>
      <c r="BI1390">
        <f t="shared" si="175"/>
        <v>-1665.399282784676</v>
      </c>
      <c r="BJ1390">
        <f t="shared" si="176"/>
        <v>-574.40871738702663</v>
      </c>
    </row>
    <row r="1391" spans="1:62" x14ac:dyDescent="0.25">
      <c r="A1391">
        <v>1388</v>
      </c>
      <c r="B1391" s="6">
        <v>22831.996018644892</v>
      </c>
      <c r="C1391" s="44">
        <v>16001.32504853677</v>
      </c>
      <c r="D1391">
        <v>8.4916024914940262</v>
      </c>
      <c r="E1391">
        <v>8.9105219763024266</v>
      </c>
      <c r="F1391" s="44">
        <v>-6830.6709701081218</v>
      </c>
      <c r="G1391">
        <v>0.41891948480840036</v>
      </c>
      <c r="H1391" s="45">
        <f t="shared" si="170"/>
        <v>-16305.450612382569</v>
      </c>
      <c r="BD1391">
        <f t="shared" si="177"/>
        <v>-2627.9152487217084</v>
      </c>
      <c r="BE1391">
        <f t="shared" si="171"/>
        <v>697.6933232226811</v>
      </c>
      <c r="BF1391">
        <f t="shared" si="172"/>
        <v>4023.3018951670711</v>
      </c>
      <c r="BG1391">
        <f t="shared" si="173"/>
        <v>7348.9104671114601</v>
      </c>
      <c r="BH1391">
        <f t="shared" si="174"/>
        <v>10674.519039055849</v>
      </c>
      <c r="BI1391">
        <f t="shared" si="175"/>
        <v>14000.12761100024</v>
      </c>
      <c r="BJ1391">
        <f t="shared" si="176"/>
        <v>17325.736182944627</v>
      </c>
    </row>
    <row r="1392" spans="1:62" x14ac:dyDescent="0.25">
      <c r="A1392">
        <v>1389</v>
      </c>
      <c r="B1392" s="6">
        <v>8108.7838090540972</v>
      </c>
      <c r="C1392" s="44">
        <v>16476.940238764157</v>
      </c>
      <c r="D1392">
        <v>8.4380333734421047</v>
      </c>
      <c r="E1392">
        <v>8.6445699934846854</v>
      </c>
      <c r="F1392" s="44">
        <v>8368.1564297100595</v>
      </c>
      <c r="G1392">
        <v>0.20653662004258067</v>
      </c>
      <c r="H1392" s="45">
        <f t="shared" si="170"/>
        <v>40516.574871733821</v>
      </c>
      <c r="BD1392">
        <f t="shared" si="177"/>
        <v>8925.2683941501236</v>
      </c>
      <c r="BE1392">
        <f t="shared" si="171"/>
        <v>11019.865818192126</v>
      </c>
      <c r="BF1392">
        <f t="shared" si="172"/>
        <v>13114.463242234127</v>
      </c>
      <c r="BG1392">
        <f t="shared" si="173"/>
        <v>15209.060666276129</v>
      </c>
      <c r="BH1392">
        <f t="shared" si="174"/>
        <v>17303.658090318131</v>
      </c>
      <c r="BI1392">
        <f t="shared" si="175"/>
        <v>19398.255514360135</v>
      </c>
      <c r="BJ1392">
        <f t="shared" si="176"/>
        <v>21492.852938402135</v>
      </c>
    </row>
    <row r="1393" spans="1:62" x14ac:dyDescent="0.25">
      <c r="A1393">
        <v>1390</v>
      </c>
      <c r="B1393" s="6">
        <v>11389.122417421984</v>
      </c>
      <c r="C1393" s="44">
        <v>20345.057001772828</v>
      </c>
      <c r="D1393">
        <v>6.8311963767736925</v>
      </c>
      <c r="E1393">
        <v>7.0013265081358016</v>
      </c>
      <c r="F1393" s="44">
        <v>8955.9345843508436</v>
      </c>
      <c r="G1393">
        <v>0.17013013136210908</v>
      </c>
      <c r="H1393" s="45">
        <f t="shared" si="170"/>
        <v>52641.672069768851</v>
      </c>
      <c r="BD1393">
        <f t="shared" si="177"/>
        <v>-7335.4733294971556</v>
      </c>
      <c r="BE1393">
        <f t="shared" si="171"/>
        <v>-6302.7902292842527</v>
      </c>
      <c r="BF1393">
        <f t="shared" si="172"/>
        <v>-5270.1071290713498</v>
      </c>
      <c r="BG1393">
        <f t="shared" si="173"/>
        <v>-4237.424028858446</v>
      </c>
      <c r="BH1393">
        <f t="shared" si="174"/>
        <v>-3204.7409286455431</v>
      </c>
      <c r="BI1393">
        <f t="shared" si="175"/>
        <v>-2172.0578284326393</v>
      </c>
      <c r="BJ1393">
        <f t="shared" si="176"/>
        <v>-1139.3747282197364</v>
      </c>
    </row>
    <row r="1394" spans="1:62" x14ac:dyDescent="0.25">
      <c r="A1394">
        <v>1391</v>
      </c>
      <c r="B1394" s="6">
        <v>20999.090284088914</v>
      </c>
      <c r="C1394" s="44">
        <v>24398.505330173455</v>
      </c>
      <c r="D1394">
        <v>6.8381597162995922</v>
      </c>
      <c r="E1394">
        <v>7.3073345643627015</v>
      </c>
      <c r="F1394" s="44">
        <v>3399.4150460845412</v>
      </c>
      <c r="G1394">
        <v>0.46917484806310927</v>
      </c>
      <c r="H1394" s="45">
        <f t="shared" si="170"/>
        <v>7245.518510035904</v>
      </c>
      <c r="BD1394">
        <f t="shared" si="177"/>
        <v>-8105.2839275402985</v>
      </c>
      <c r="BE1394">
        <f t="shared" si="171"/>
        <v>-7254.6332707297524</v>
      </c>
      <c r="BF1394">
        <f t="shared" si="172"/>
        <v>-6403.9826139192073</v>
      </c>
      <c r="BG1394">
        <f t="shared" si="173"/>
        <v>-5553.3319571086613</v>
      </c>
      <c r="BH1394">
        <f t="shared" si="174"/>
        <v>-4702.6813002981162</v>
      </c>
      <c r="BI1394">
        <f t="shared" si="175"/>
        <v>-3852.0306434875711</v>
      </c>
      <c r="BJ1394">
        <f t="shared" si="176"/>
        <v>-3001.379986677026</v>
      </c>
    </row>
    <row r="1395" spans="1:62" x14ac:dyDescent="0.25">
      <c r="A1395">
        <v>1392</v>
      </c>
      <c r="B1395" s="6">
        <v>14603.885547032814</v>
      </c>
      <c r="C1395" s="44">
        <v>18573.677546552139</v>
      </c>
      <c r="D1395">
        <v>8.4680804264169325</v>
      </c>
      <c r="E1395">
        <v>8.6882029215548275</v>
      </c>
      <c r="F1395" s="44">
        <v>3969.7919995193242</v>
      </c>
      <c r="G1395">
        <v>0.22012249513789506</v>
      </c>
      <c r="H1395" s="45">
        <f t="shared" si="170"/>
        <v>18034.467567853346</v>
      </c>
      <c r="BD1395">
        <f t="shared" si="177"/>
        <v>-1053.5408057689947</v>
      </c>
      <c r="BE1395">
        <f t="shared" si="171"/>
        <v>1292.3334345465519</v>
      </c>
      <c r="BF1395">
        <f t="shared" si="172"/>
        <v>3638.2076748620975</v>
      </c>
      <c r="BG1395">
        <f t="shared" si="173"/>
        <v>5984.081915177645</v>
      </c>
      <c r="BH1395">
        <f t="shared" si="174"/>
        <v>8329.9561554931897</v>
      </c>
      <c r="BI1395">
        <f t="shared" si="175"/>
        <v>10675.830395808736</v>
      </c>
      <c r="BJ1395">
        <f t="shared" si="176"/>
        <v>13021.704636124283</v>
      </c>
    </row>
    <row r="1396" spans="1:62" x14ac:dyDescent="0.25">
      <c r="A1396">
        <v>1393</v>
      </c>
      <c r="B1396" s="6">
        <v>27603.164074499568</v>
      </c>
      <c r="C1396" s="44">
        <v>30244.846832484702</v>
      </c>
      <c r="D1396">
        <v>6.8995848541841198</v>
      </c>
      <c r="E1396">
        <v>7.0164047424018801</v>
      </c>
      <c r="F1396" s="44">
        <v>2641.6827579851342</v>
      </c>
      <c r="G1396">
        <v>0.11681988821776024</v>
      </c>
      <c r="H1396" s="45">
        <f t="shared" si="170"/>
        <v>22613.296402585642</v>
      </c>
      <c r="BD1396">
        <f t="shared" si="177"/>
        <v>-2869.1795238298491</v>
      </c>
      <c r="BE1396">
        <f t="shared" si="171"/>
        <v>-1768.5670481403736</v>
      </c>
      <c r="BF1396">
        <f t="shared" si="172"/>
        <v>-667.95457245089847</v>
      </c>
      <c r="BG1396">
        <f t="shared" si="173"/>
        <v>432.65790323857709</v>
      </c>
      <c r="BH1396">
        <f t="shared" si="174"/>
        <v>1533.2703789280522</v>
      </c>
      <c r="BI1396">
        <f t="shared" si="175"/>
        <v>2633.8828546175273</v>
      </c>
      <c r="BJ1396">
        <f t="shared" si="176"/>
        <v>3734.4953303070024</v>
      </c>
    </row>
    <row r="1397" spans="1:62" x14ac:dyDescent="0.25">
      <c r="A1397">
        <v>1394</v>
      </c>
      <c r="B1397" s="6">
        <v>24835.630497017617</v>
      </c>
      <c r="C1397" s="44">
        <v>36780.087453718559</v>
      </c>
      <c r="D1397">
        <v>7.291204570606439</v>
      </c>
      <c r="E1397">
        <v>7.6851194987672242</v>
      </c>
      <c r="F1397" s="44">
        <v>11944.456956700942</v>
      </c>
      <c r="G1397">
        <v>0.39391492816078522</v>
      </c>
      <c r="H1397" s="45">
        <f t="shared" si="170"/>
        <v>30322.427770052785</v>
      </c>
      <c r="BD1397">
        <f t="shared" si="177"/>
        <v>-2057.5833168963331</v>
      </c>
      <c r="BE1397">
        <f t="shared" si="171"/>
        <v>-1473.4838758075318</v>
      </c>
      <c r="BF1397">
        <f t="shared" si="172"/>
        <v>-889.38443471873074</v>
      </c>
      <c r="BG1397">
        <f t="shared" si="173"/>
        <v>-305.28499362992943</v>
      </c>
      <c r="BH1397">
        <f t="shared" si="174"/>
        <v>278.81444745887165</v>
      </c>
      <c r="BI1397">
        <f t="shared" si="175"/>
        <v>862.91388854767274</v>
      </c>
      <c r="BJ1397">
        <f t="shared" si="176"/>
        <v>1447.0133296364743</v>
      </c>
    </row>
    <row r="1398" spans="1:62" x14ac:dyDescent="0.25">
      <c r="A1398">
        <v>1395</v>
      </c>
      <c r="B1398" s="6">
        <v>35622.503124546565</v>
      </c>
      <c r="C1398" s="44">
        <v>41064.764782987491</v>
      </c>
      <c r="D1398">
        <v>7.7440916907755053</v>
      </c>
      <c r="E1398">
        <v>8.001422245674938</v>
      </c>
      <c r="F1398" s="44">
        <v>5442.2616584409261</v>
      </c>
      <c r="G1398">
        <v>0.25733055489943268</v>
      </c>
      <c r="H1398" s="45">
        <f t="shared" si="170"/>
        <v>21148.913546499814</v>
      </c>
      <c r="BD1398">
        <f t="shared" si="177"/>
        <v>-9974.8823158970154</v>
      </c>
      <c r="BE1398">
        <f t="shared" si="171"/>
        <v>-8005.3076750930904</v>
      </c>
      <c r="BF1398">
        <f t="shared" si="172"/>
        <v>-6035.7330342891637</v>
      </c>
      <c r="BG1398">
        <f t="shared" si="173"/>
        <v>-4066.1583934852379</v>
      </c>
      <c r="BH1398">
        <f t="shared" si="174"/>
        <v>-2096.583752681312</v>
      </c>
      <c r="BI1398">
        <f t="shared" si="175"/>
        <v>-127.00911187738529</v>
      </c>
      <c r="BJ1398">
        <f t="shared" si="176"/>
        <v>1842.5655289265396</v>
      </c>
    </row>
    <row r="1399" spans="1:62" x14ac:dyDescent="0.25">
      <c r="A1399">
        <v>1396</v>
      </c>
      <c r="B1399" s="6">
        <v>9016.4601600273872</v>
      </c>
      <c r="C1399" s="44">
        <v>23255.62769096929</v>
      </c>
      <c r="D1399">
        <v>7.7134704746908476</v>
      </c>
      <c r="E1399">
        <v>7.8336293884222803</v>
      </c>
      <c r="F1399" s="44">
        <v>14239.167530941902</v>
      </c>
      <c r="G1399">
        <v>0.12015891373143273</v>
      </c>
      <c r="H1399" s="45">
        <f t="shared" si="170"/>
        <v>118502.79840884611</v>
      </c>
      <c r="BD1399">
        <f t="shared" si="177"/>
        <v>-4155.6088839437625</v>
      </c>
      <c r="BE1399">
        <f t="shared" si="171"/>
        <v>-2868.9561094465994</v>
      </c>
      <c r="BF1399">
        <f t="shared" si="172"/>
        <v>-1582.3033349494358</v>
      </c>
      <c r="BG1399">
        <f t="shared" si="173"/>
        <v>-295.65056045227266</v>
      </c>
      <c r="BH1399">
        <f t="shared" si="174"/>
        <v>991.00221404489093</v>
      </c>
      <c r="BI1399">
        <f t="shared" si="175"/>
        <v>2277.6549885420545</v>
      </c>
      <c r="BJ1399">
        <f t="shared" si="176"/>
        <v>3564.3077630392181</v>
      </c>
    </row>
    <row r="1400" spans="1:62" x14ac:dyDescent="0.25">
      <c r="A1400">
        <v>1397</v>
      </c>
      <c r="B1400" s="6">
        <v>19699.31830611061</v>
      </c>
      <c r="C1400" s="44">
        <v>27008.749221837807</v>
      </c>
      <c r="D1400">
        <v>6.6771293891042687</v>
      </c>
      <c r="E1400">
        <v>7.2549874459142076</v>
      </c>
      <c r="F1400" s="44">
        <v>7309.4309157271964</v>
      </c>
      <c r="G1400">
        <v>0.57785805680993896</v>
      </c>
      <c r="H1400" s="45">
        <f t="shared" si="170"/>
        <v>12649.180589570482</v>
      </c>
      <c r="BD1400">
        <f t="shared" si="177"/>
        <v>-13638.372962284739</v>
      </c>
      <c r="BE1400">
        <f t="shared" si="171"/>
        <v>-13037.578393627575</v>
      </c>
      <c r="BF1400">
        <f t="shared" si="172"/>
        <v>-12436.783824970411</v>
      </c>
      <c r="BG1400">
        <f t="shared" si="173"/>
        <v>-11835.989256313249</v>
      </c>
      <c r="BH1400">
        <f t="shared" si="174"/>
        <v>-11235.194687656083</v>
      </c>
      <c r="BI1400">
        <f t="shared" si="175"/>
        <v>-10634.400118998921</v>
      </c>
      <c r="BJ1400">
        <f t="shared" si="176"/>
        <v>-10033.605550341757</v>
      </c>
    </row>
    <row r="1401" spans="1:62" x14ac:dyDescent="0.25">
      <c r="A1401">
        <v>1398</v>
      </c>
      <c r="B1401" s="6">
        <v>18770.870609005397</v>
      </c>
      <c r="C1401" s="44">
        <v>30785.391517994092</v>
      </c>
      <c r="D1401">
        <v>8.0597241567852436</v>
      </c>
      <c r="E1401">
        <v>8.838540970579265</v>
      </c>
      <c r="F1401" s="44">
        <v>12014.520908988696</v>
      </c>
      <c r="G1401">
        <v>0.77881681379402146</v>
      </c>
      <c r="H1401" s="45">
        <f t="shared" si="170"/>
        <v>15426.632676893198</v>
      </c>
      <c r="BD1401">
        <f t="shared" si="177"/>
        <v>-4420.140631677501</v>
      </c>
      <c r="BE1401">
        <f t="shared" si="171"/>
        <v>-1530.8503476278065</v>
      </c>
      <c r="BF1401">
        <f t="shared" si="172"/>
        <v>1358.439936421888</v>
      </c>
      <c r="BG1401">
        <f t="shared" si="173"/>
        <v>4247.7302204715834</v>
      </c>
      <c r="BH1401">
        <f t="shared" si="174"/>
        <v>7137.020504521277</v>
      </c>
      <c r="BI1401">
        <f t="shared" si="175"/>
        <v>10026.310788570972</v>
      </c>
      <c r="BJ1401">
        <f t="shared" si="176"/>
        <v>12915.601072620666</v>
      </c>
    </row>
    <row r="1402" spans="1:62" x14ac:dyDescent="0.25">
      <c r="A1402">
        <v>1399</v>
      </c>
      <c r="B1402" s="6">
        <v>11653.733002757368</v>
      </c>
      <c r="C1402" s="44">
        <v>23517.061655119829</v>
      </c>
      <c r="D1402">
        <v>8.5735606961345923</v>
      </c>
      <c r="E1402">
        <v>8.7916044359329852</v>
      </c>
      <c r="F1402" s="44">
        <v>11863.328652362461</v>
      </c>
      <c r="G1402">
        <v>0.21804373979839298</v>
      </c>
      <c r="H1402" s="45">
        <f t="shared" si="170"/>
        <v>54408.022277234377</v>
      </c>
      <c r="BD1402">
        <f t="shared" si="177"/>
        <v>-8120.4368400185886</v>
      </c>
      <c r="BE1402">
        <f t="shared" si="171"/>
        <v>-4226.3527710484814</v>
      </c>
      <c r="BF1402">
        <f t="shared" si="172"/>
        <v>-332.26870207837419</v>
      </c>
      <c r="BG1402">
        <f t="shared" si="173"/>
        <v>3561.815366891733</v>
      </c>
      <c r="BH1402">
        <f t="shared" si="174"/>
        <v>7455.8994358618402</v>
      </c>
      <c r="BI1402">
        <f t="shared" si="175"/>
        <v>11349.983504831947</v>
      </c>
      <c r="BJ1402">
        <f t="shared" si="176"/>
        <v>15244.067573802055</v>
      </c>
    </row>
    <row r="1403" spans="1:62" x14ac:dyDescent="0.25">
      <c r="A1403">
        <v>1400</v>
      </c>
      <c r="B1403" s="6">
        <v>24780.995824970902</v>
      </c>
      <c r="C1403" s="44">
        <v>24718.419929977961</v>
      </c>
      <c r="D1403">
        <v>8.0151179070261289</v>
      </c>
      <c r="E1403">
        <v>8.5466178712571423</v>
      </c>
      <c r="F1403" s="44">
        <v>-62.575894992940448</v>
      </c>
      <c r="G1403">
        <v>0.53149996423101342</v>
      </c>
      <c r="H1403" s="45">
        <f t="shared" si="170"/>
        <v>-117.73452343214494</v>
      </c>
      <c r="BD1403">
        <f t="shared" si="177"/>
        <v>-10773.109953370496</v>
      </c>
      <c r="BE1403">
        <f t="shared" si="171"/>
        <v>-9682.8912543785318</v>
      </c>
      <c r="BF1403">
        <f t="shared" si="172"/>
        <v>-8592.6725553865654</v>
      </c>
      <c r="BG1403">
        <f t="shared" si="173"/>
        <v>-7502.4538563946016</v>
      </c>
      <c r="BH1403">
        <f t="shared" si="174"/>
        <v>-6412.235157402637</v>
      </c>
      <c r="BI1403">
        <f t="shared" si="175"/>
        <v>-5322.0164584106715</v>
      </c>
      <c r="BJ1403">
        <f t="shared" si="176"/>
        <v>-4231.7977594187068</v>
      </c>
    </row>
    <row r="1404" spans="1:62" x14ac:dyDescent="0.25">
      <c r="A1404">
        <v>1401</v>
      </c>
      <c r="B1404" s="6">
        <v>12674.443736912743</v>
      </c>
      <c r="C1404" s="44">
        <v>23901.350029585439</v>
      </c>
      <c r="D1404">
        <v>7.300467375807413</v>
      </c>
      <c r="E1404">
        <v>7.6641949467921711</v>
      </c>
      <c r="F1404" s="44">
        <v>11226.906292672697</v>
      </c>
      <c r="G1404">
        <v>0.36372757098475805</v>
      </c>
      <c r="H1404" s="45">
        <f t="shared" si="170"/>
        <v>30866.2504254954</v>
      </c>
      <c r="BD1404">
        <f t="shared" si="177"/>
        <v>2720.0757161480074</v>
      </c>
      <c r="BE1404">
        <f t="shared" si="171"/>
        <v>5377.5755373030743</v>
      </c>
      <c r="BF1404">
        <f t="shared" si="172"/>
        <v>8035.0753584581416</v>
      </c>
      <c r="BG1404">
        <f t="shared" si="173"/>
        <v>10692.575179613208</v>
      </c>
      <c r="BH1404">
        <f t="shared" si="174"/>
        <v>13350.075000768276</v>
      </c>
      <c r="BI1404">
        <f t="shared" si="175"/>
        <v>16007.574821923343</v>
      </c>
      <c r="BJ1404">
        <f t="shared" si="176"/>
        <v>18665.074643078409</v>
      </c>
    </row>
    <row r="1405" spans="1:62" x14ac:dyDescent="0.25">
      <c r="A1405">
        <v>1402</v>
      </c>
      <c r="B1405" s="6">
        <v>7043.7582276571511</v>
      </c>
      <c r="C1405" s="44">
        <v>22193.824754413505</v>
      </c>
      <c r="D1405">
        <v>6.5581642024494862</v>
      </c>
      <c r="E1405">
        <v>6.7155128238194388</v>
      </c>
      <c r="F1405" s="44">
        <v>15150.066526756353</v>
      </c>
      <c r="G1405">
        <v>0.15734862136995265</v>
      </c>
      <c r="H1405" s="45">
        <f t="shared" si="170"/>
        <v>96283.43988560306</v>
      </c>
      <c r="BD1405">
        <f t="shared" si="177"/>
        <v>-9408.2684377489059</v>
      </c>
      <c r="BE1405">
        <f t="shared" si="171"/>
        <v>-7589.6305828251161</v>
      </c>
      <c r="BF1405">
        <f t="shared" si="172"/>
        <v>-5770.9927279013255</v>
      </c>
      <c r="BG1405">
        <f t="shared" si="173"/>
        <v>-3952.3548729775357</v>
      </c>
      <c r="BH1405">
        <f t="shared" si="174"/>
        <v>-2133.7170180537451</v>
      </c>
      <c r="BI1405">
        <f t="shared" si="175"/>
        <v>-315.0791631299544</v>
      </c>
      <c r="BJ1405">
        <f t="shared" si="176"/>
        <v>1503.5586917938344</v>
      </c>
    </row>
    <row r="1406" spans="1:62" x14ac:dyDescent="0.25">
      <c r="A1406">
        <v>1403</v>
      </c>
      <c r="B1406" s="6">
        <v>14664.318513418642</v>
      </c>
      <c r="C1406" s="44">
        <v>23050.857336775935</v>
      </c>
      <c r="D1406">
        <v>7.7509103590433188</v>
      </c>
      <c r="E1406">
        <v>7.8280659682496356</v>
      </c>
      <c r="F1406" s="44">
        <v>8386.5388233572921</v>
      </c>
      <c r="G1406">
        <v>7.7155609206316811E-2</v>
      </c>
      <c r="H1406" s="45">
        <f t="shared" si="170"/>
        <v>108696.42414372483</v>
      </c>
      <c r="BD1406">
        <f t="shared" si="177"/>
        <v>-14363.32341990659</v>
      </c>
      <c r="BE1406">
        <f t="shared" si="171"/>
        <v>-13576.580313056826</v>
      </c>
      <c r="BF1406">
        <f t="shared" si="172"/>
        <v>-12789.837206207063</v>
      </c>
      <c r="BG1406">
        <f t="shared" si="173"/>
        <v>-12003.0940993573</v>
      </c>
      <c r="BH1406">
        <f t="shared" si="174"/>
        <v>-11216.350992507536</v>
      </c>
      <c r="BI1406">
        <f t="shared" si="175"/>
        <v>-10429.607885657773</v>
      </c>
      <c r="BJ1406">
        <f t="shared" si="176"/>
        <v>-9642.8647788080089</v>
      </c>
    </row>
    <row r="1407" spans="1:62" x14ac:dyDescent="0.25">
      <c r="A1407">
        <v>1404</v>
      </c>
      <c r="B1407" s="6">
        <v>16503.084196232339</v>
      </c>
      <c r="C1407" s="44">
        <v>24587.486388078312</v>
      </c>
      <c r="D1407">
        <v>7.9215984620244999</v>
      </c>
      <c r="E1407">
        <v>8.5080322351365911</v>
      </c>
      <c r="F1407" s="44">
        <v>8084.402191845973</v>
      </c>
      <c r="G1407">
        <v>0.58643377311209122</v>
      </c>
      <c r="H1407" s="45">
        <f t="shared" si="170"/>
        <v>13785.70362505489</v>
      </c>
      <c r="BD1407">
        <f t="shared" si="177"/>
        <v>-8000.7607773257077</v>
      </c>
      <c r="BE1407">
        <f t="shared" si="171"/>
        <v>-7614.9827312941243</v>
      </c>
      <c r="BF1407">
        <f t="shared" si="172"/>
        <v>-7229.2046852625399</v>
      </c>
      <c r="BG1407">
        <f t="shared" si="173"/>
        <v>-6843.4266392309564</v>
      </c>
      <c r="BH1407">
        <f t="shared" si="174"/>
        <v>-6457.648593199372</v>
      </c>
      <c r="BI1407">
        <f t="shared" si="175"/>
        <v>-6071.8705471677877</v>
      </c>
      <c r="BJ1407">
        <f t="shared" si="176"/>
        <v>-5686.0925011362033</v>
      </c>
    </row>
    <row r="1408" spans="1:62" x14ac:dyDescent="0.25">
      <c r="A1408">
        <v>1405</v>
      </c>
      <c r="B1408" s="6">
        <v>22259.016693974714</v>
      </c>
      <c r="C1408" s="44">
        <v>33345.755253084513</v>
      </c>
      <c r="D1408">
        <v>7.5546684677217151</v>
      </c>
      <c r="E1408">
        <v>7.7579110656046009</v>
      </c>
      <c r="F1408" s="44">
        <v>11086.738559109799</v>
      </c>
      <c r="G1408">
        <v>0.20324259788288579</v>
      </c>
      <c r="H1408" s="45">
        <f t="shared" si="170"/>
        <v>54549.285802272097</v>
      </c>
      <c r="BD1408">
        <f t="shared" si="177"/>
        <v>-5152.2333262855173</v>
      </c>
      <c r="BE1408">
        <f t="shared" si="171"/>
        <v>-2220.0644607250606</v>
      </c>
      <c r="BF1408">
        <f t="shared" si="172"/>
        <v>712.10440483539605</v>
      </c>
      <c r="BG1408">
        <f t="shared" si="173"/>
        <v>3644.2732703958518</v>
      </c>
      <c r="BH1408">
        <f t="shared" si="174"/>
        <v>6576.4421359563075</v>
      </c>
      <c r="BI1408">
        <f t="shared" si="175"/>
        <v>9508.6110015167651</v>
      </c>
      <c r="BJ1408">
        <f t="shared" si="176"/>
        <v>12440.779867077221</v>
      </c>
    </row>
    <row r="1409" spans="1:62" x14ac:dyDescent="0.25">
      <c r="A1409">
        <v>1406</v>
      </c>
      <c r="B1409" s="6">
        <v>24063.138398391886</v>
      </c>
      <c r="C1409" s="44">
        <v>30751.311186522904</v>
      </c>
      <c r="D1409">
        <v>7.0811298261459878</v>
      </c>
      <c r="E1409">
        <v>7.4261248832586517</v>
      </c>
      <c r="F1409" s="44">
        <v>6688.172788131018</v>
      </c>
      <c r="G1409">
        <v>0.34499505711266387</v>
      </c>
      <c r="H1409" s="45">
        <f t="shared" si="170"/>
        <v>19386.285832921032</v>
      </c>
      <c r="BD1409">
        <f t="shared" si="177"/>
        <v>-10070.52556969537</v>
      </c>
      <c r="BE1409">
        <f t="shared" si="171"/>
        <v>-9054.3125802809409</v>
      </c>
      <c r="BF1409">
        <f t="shared" si="172"/>
        <v>-8038.0995908665118</v>
      </c>
      <c r="BG1409">
        <f t="shared" si="173"/>
        <v>-7021.8866014520827</v>
      </c>
      <c r="BH1409">
        <f t="shared" si="174"/>
        <v>-6005.6736120376545</v>
      </c>
      <c r="BI1409">
        <f t="shared" si="175"/>
        <v>-4989.4606226232254</v>
      </c>
      <c r="BJ1409">
        <f t="shared" si="176"/>
        <v>-3973.2476332087963</v>
      </c>
    </row>
    <row r="1410" spans="1:62" x14ac:dyDescent="0.25">
      <c r="A1410">
        <v>1407</v>
      </c>
      <c r="B1410" s="6">
        <v>18594.237096219287</v>
      </c>
      <c r="C1410" s="44">
        <v>24564.288635008568</v>
      </c>
      <c r="D1410">
        <v>7.0794364674491694</v>
      </c>
      <c r="E1410">
        <v>7.3005628428588487</v>
      </c>
      <c r="F1410" s="44">
        <v>5970.051538789281</v>
      </c>
      <c r="G1410">
        <v>0.22112637540967928</v>
      </c>
      <c r="H1410" s="45">
        <f t="shared" si="170"/>
        <v>26998.369270642674</v>
      </c>
      <c r="BD1410">
        <f t="shared" si="177"/>
        <v>-4963.1975025676984</v>
      </c>
      <c r="BE1410">
        <f t="shared" si="171"/>
        <v>-3238.2222170043792</v>
      </c>
      <c r="BF1410">
        <f t="shared" si="172"/>
        <v>-1513.24693144106</v>
      </c>
      <c r="BG1410">
        <f t="shared" si="173"/>
        <v>211.72835412225959</v>
      </c>
      <c r="BH1410">
        <f t="shared" si="174"/>
        <v>1936.7036396855783</v>
      </c>
      <c r="BI1410">
        <f t="shared" si="175"/>
        <v>3661.6789252488979</v>
      </c>
      <c r="BJ1410">
        <f t="shared" si="176"/>
        <v>5386.6542108122176</v>
      </c>
    </row>
    <row r="1411" spans="1:62" x14ac:dyDescent="0.25">
      <c r="A1411">
        <v>1408</v>
      </c>
      <c r="B1411" s="6">
        <v>9266.4524278463377</v>
      </c>
      <c r="C1411" s="44">
        <v>18301.654541518743</v>
      </c>
      <c r="D1411">
        <v>7.7707814068649581</v>
      </c>
      <c r="E1411">
        <v>7.9656623435939888</v>
      </c>
      <c r="F1411" s="44">
        <v>9035.2021136724052</v>
      </c>
      <c r="G1411">
        <v>0.19488093672903073</v>
      </c>
      <c r="H1411" s="45">
        <f t="shared" si="170"/>
        <v>46362.677978273816</v>
      </c>
      <c r="BD1411">
        <f t="shared" si="177"/>
        <v>-4864.4196617408852</v>
      </c>
      <c r="BE1411">
        <f t="shared" si="171"/>
        <v>-3758.7877846924885</v>
      </c>
      <c r="BF1411">
        <f t="shared" si="172"/>
        <v>-2653.1559076440917</v>
      </c>
      <c r="BG1411">
        <f t="shared" si="173"/>
        <v>-1547.5240305956959</v>
      </c>
      <c r="BH1411">
        <f t="shared" si="174"/>
        <v>-441.89215354729913</v>
      </c>
      <c r="BI1411">
        <f t="shared" si="175"/>
        <v>663.73972350109761</v>
      </c>
      <c r="BJ1411">
        <f t="shared" si="176"/>
        <v>1769.3716005494935</v>
      </c>
    </row>
    <row r="1412" spans="1:62" x14ac:dyDescent="0.25">
      <c r="A1412">
        <v>1409</v>
      </c>
      <c r="B1412" s="6">
        <v>23993.530771523594</v>
      </c>
      <c r="C1412" s="44">
        <v>24870.050822879955</v>
      </c>
      <c r="D1412">
        <v>7.5269780698332962</v>
      </c>
      <c r="E1412">
        <v>7.8524581768209059</v>
      </c>
      <c r="F1412" s="44">
        <v>876.52005135636136</v>
      </c>
      <c r="G1412">
        <v>0.32548010698760965</v>
      </c>
      <c r="H1412" s="45">
        <f t="shared" ref="H1412:H1475" si="178">F1412/G1412</f>
        <v>2693.006523405526</v>
      </c>
      <c r="BD1412">
        <f t="shared" si="177"/>
        <v>-8060.7974300272517</v>
      </c>
      <c r="BE1412">
        <f t="shared" si="171"/>
        <v>-7086.3927463820983</v>
      </c>
      <c r="BF1412">
        <f t="shared" si="172"/>
        <v>-6111.9880627369439</v>
      </c>
      <c r="BG1412">
        <f t="shared" si="173"/>
        <v>-5137.5833790917904</v>
      </c>
      <c r="BH1412">
        <f t="shared" si="174"/>
        <v>-4163.178695446637</v>
      </c>
      <c r="BI1412">
        <f t="shared" si="175"/>
        <v>-3188.7740118014835</v>
      </c>
      <c r="BJ1412">
        <f t="shared" si="176"/>
        <v>-2214.3693281563301</v>
      </c>
    </row>
    <row r="1413" spans="1:62" x14ac:dyDescent="0.25">
      <c r="A1413">
        <v>1410</v>
      </c>
      <c r="B1413" s="6">
        <v>13065.206212135989</v>
      </c>
      <c r="C1413" s="44">
        <v>22468.135607947559</v>
      </c>
      <c r="D1413">
        <v>7.7695407459807155</v>
      </c>
      <c r="E1413">
        <v>7.9296104908424168</v>
      </c>
      <c r="F1413" s="44">
        <v>9402.9293958115704</v>
      </c>
      <c r="G1413">
        <v>0.16006974486170122</v>
      </c>
      <c r="H1413" s="45">
        <f t="shared" si="178"/>
        <v>58742.702463451882</v>
      </c>
      <c r="BD1413">
        <f t="shared" si="177"/>
        <v>750.8804835816868</v>
      </c>
      <c r="BE1413">
        <f t="shared" ref="BE1413:BE1476" si="179">($BE$3*G1412)-F1412</f>
        <v>2378.281018519735</v>
      </c>
      <c r="BF1413">
        <f t="shared" ref="BF1413:BF1476" si="180">($BF$3*G1412)-F1412</f>
        <v>4005.6815534577836</v>
      </c>
      <c r="BG1413">
        <f t="shared" ref="BG1413:BG1476" si="181">($BG$3*G1412)-F1412</f>
        <v>5633.0820883958313</v>
      </c>
      <c r="BH1413">
        <f t="shared" ref="BH1413:BH1476" si="182">($BH$3*G1412)-F1412</f>
        <v>7260.4826233338799</v>
      </c>
      <c r="BI1413">
        <f t="shared" ref="BI1413:BI1476" si="183">($BI$3*G1412)-F1412</f>
        <v>8887.8831582719286</v>
      </c>
      <c r="BJ1413">
        <f t="shared" ref="BJ1413:BJ1476" si="184">($BJ$3*G1412)-F1412</f>
        <v>10515.283693209976</v>
      </c>
    </row>
    <row r="1414" spans="1:62" x14ac:dyDescent="0.25">
      <c r="A1414">
        <v>1411</v>
      </c>
      <c r="B1414" s="6">
        <v>26855.75423024279</v>
      </c>
      <c r="C1414" s="44">
        <v>30625.11246940288</v>
      </c>
      <c r="D1414">
        <v>6.8130183064532268</v>
      </c>
      <c r="E1414">
        <v>7.1595069173343484</v>
      </c>
      <c r="F1414" s="44">
        <v>3769.3582391600903</v>
      </c>
      <c r="G1414">
        <v>0.34648861088112159</v>
      </c>
      <c r="H1414" s="45">
        <f t="shared" si="178"/>
        <v>10878.736330105052</v>
      </c>
      <c r="BD1414">
        <f t="shared" si="177"/>
        <v>-8602.5806715030649</v>
      </c>
      <c r="BE1414">
        <f t="shared" si="179"/>
        <v>-7802.2319471945584</v>
      </c>
      <c r="BF1414">
        <f t="shared" si="180"/>
        <v>-7001.883222886052</v>
      </c>
      <c r="BG1414">
        <f t="shared" si="181"/>
        <v>-6201.5344985775464</v>
      </c>
      <c r="BH1414">
        <f t="shared" si="182"/>
        <v>-5401.1857742690399</v>
      </c>
      <c r="BI1414">
        <f t="shared" si="183"/>
        <v>-4600.8370499605335</v>
      </c>
      <c r="BJ1414">
        <f t="shared" si="184"/>
        <v>-3800.4883256520279</v>
      </c>
    </row>
    <row r="1415" spans="1:62" x14ac:dyDescent="0.25">
      <c r="A1415">
        <v>1412</v>
      </c>
      <c r="B1415" s="6">
        <v>10829.688895079868</v>
      </c>
      <c r="C1415" s="44">
        <v>19789.50250428891</v>
      </c>
      <c r="D1415">
        <v>4.9715574897722012</v>
      </c>
      <c r="E1415">
        <v>5.3280902941442685</v>
      </c>
      <c r="F1415" s="44">
        <v>8959.8136092090426</v>
      </c>
      <c r="G1415">
        <v>0.35653280437206725</v>
      </c>
      <c r="H1415" s="45">
        <f t="shared" si="178"/>
        <v>25130.404549980321</v>
      </c>
      <c r="BD1415">
        <f t="shared" si="177"/>
        <v>-2036.9151847544824</v>
      </c>
      <c r="BE1415">
        <f t="shared" si="179"/>
        <v>-304.47213034887454</v>
      </c>
      <c r="BF1415">
        <f t="shared" si="180"/>
        <v>1427.9709240567336</v>
      </c>
      <c r="BG1415">
        <f t="shared" si="181"/>
        <v>3160.4139784623412</v>
      </c>
      <c r="BH1415">
        <f t="shared" si="182"/>
        <v>4892.8570328679489</v>
      </c>
      <c r="BI1415">
        <f t="shared" si="183"/>
        <v>6625.3000872735574</v>
      </c>
      <c r="BJ1415">
        <f t="shared" si="184"/>
        <v>8357.743141679166</v>
      </c>
    </row>
    <row r="1416" spans="1:62" x14ac:dyDescent="0.25">
      <c r="A1416">
        <v>1413</v>
      </c>
      <c r="B1416" s="6">
        <v>19848.078615656836</v>
      </c>
      <c r="C1416" s="44">
        <v>28799.18874200117</v>
      </c>
      <c r="D1416">
        <v>6.886021365664396</v>
      </c>
      <c r="E1416">
        <v>7.0521131719707011</v>
      </c>
      <c r="F1416" s="44">
        <v>8951.1101263443343</v>
      </c>
      <c r="G1416">
        <v>0.16609180630630505</v>
      </c>
      <c r="H1416" s="45">
        <f t="shared" si="178"/>
        <v>53892.544884705363</v>
      </c>
      <c r="BD1416">
        <f t="shared" si="177"/>
        <v>-7177.1495873487065</v>
      </c>
      <c r="BE1416">
        <f t="shared" si="179"/>
        <v>-5394.4855654883704</v>
      </c>
      <c r="BF1416">
        <f t="shared" si="180"/>
        <v>-3611.8215436280343</v>
      </c>
      <c r="BG1416">
        <f t="shared" si="181"/>
        <v>-1829.1575217676973</v>
      </c>
      <c r="BH1416">
        <f t="shared" si="182"/>
        <v>-46.493499907361183</v>
      </c>
      <c r="BI1416">
        <f t="shared" si="183"/>
        <v>1736.170521952974</v>
      </c>
      <c r="BJ1416">
        <f t="shared" si="184"/>
        <v>3518.834543813311</v>
      </c>
    </row>
    <row r="1417" spans="1:62" x14ac:dyDescent="0.25">
      <c r="A1417">
        <v>1414</v>
      </c>
      <c r="B1417" s="6">
        <v>18456.35681913485</v>
      </c>
      <c r="C1417" s="44">
        <v>29538.129135348892</v>
      </c>
      <c r="D1417">
        <v>6.2387994390177148</v>
      </c>
      <c r="E1417">
        <v>6.8956994309002555</v>
      </c>
      <c r="F1417" s="44">
        <v>11081.772316214043</v>
      </c>
      <c r="G1417">
        <v>0.65689999188254067</v>
      </c>
      <c r="H1417" s="45">
        <f t="shared" si="178"/>
        <v>16869.801268311719</v>
      </c>
      <c r="BD1417">
        <f t="shared" si="177"/>
        <v>-8120.6510948128089</v>
      </c>
      <c r="BE1417">
        <f t="shared" si="179"/>
        <v>-7290.1920632812835</v>
      </c>
      <c r="BF1417">
        <f t="shared" si="180"/>
        <v>-6459.7330317497581</v>
      </c>
      <c r="BG1417">
        <f t="shared" si="181"/>
        <v>-5629.2740002182336</v>
      </c>
      <c r="BH1417">
        <f t="shared" si="182"/>
        <v>-4798.8149686867082</v>
      </c>
      <c r="BI1417">
        <f t="shared" si="183"/>
        <v>-3968.3559371551828</v>
      </c>
      <c r="BJ1417">
        <f t="shared" si="184"/>
        <v>-3137.8969056236574</v>
      </c>
    </row>
    <row r="1418" spans="1:62" x14ac:dyDescent="0.25">
      <c r="A1418">
        <v>1415</v>
      </c>
      <c r="B1418" s="6">
        <v>20851.132197043331</v>
      </c>
      <c r="C1418" s="44">
        <v>25734.571412009198</v>
      </c>
      <c r="D1418">
        <v>6.9911356172792729</v>
      </c>
      <c r="E1418">
        <v>7.2467465554128481</v>
      </c>
      <c r="F1418" s="44">
        <v>4883.439214965867</v>
      </c>
      <c r="G1418">
        <v>0.25561093813357516</v>
      </c>
      <c r="H1418" s="45">
        <f t="shared" si="178"/>
        <v>19104.969648888491</v>
      </c>
      <c r="BD1418">
        <f t="shared" si="177"/>
        <v>-7797.2723568013389</v>
      </c>
      <c r="BE1418">
        <f t="shared" si="179"/>
        <v>-4512.7723973886359</v>
      </c>
      <c r="BF1418">
        <f t="shared" si="180"/>
        <v>-1228.2724379759329</v>
      </c>
      <c r="BG1418">
        <f t="shared" si="181"/>
        <v>2056.227521436771</v>
      </c>
      <c r="BH1418">
        <f t="shared" si="182"/>
        <v>5340.7274808494731</v>
      </c>
      <c r="BI1418">
        <f t="shared" si="183"/>
        <v>8625.227440262177</v>
      </c>
      <c r="BJ1418">
        <f t="shared" si="184"/>
        <v>11909.727399674881</v>
      </c>
    </row>
    <row r="1419" spans="1:62" x14ac:dyDescent="0.25">
      <c r="A1419">
        <v>1416</v>
      </c>
      <c r="B1419" s="6">
        <v>12150.129458414638</v>
      </c>
      <c r="C1419" s="44">
        <v>23537.42149102538</v>
      </c>
      <c r="D1419">
        <v>8.3436608994119563</v>
      </c>
      <c r="E1419">
        <v>8.6114304365471455</v>
      </c>
      <c r="F1419" s="44">
        <v>11387.292032610741</v>
      </c>
      <c r="G1419">
        <v>0.26776953713518914</v>
      </c>
      <c r="H1419" s="45">
        <f t="shared" si="178"/>
        <v>42526.465685533251</v>
      </c>
      <c r="BD1419">
        <f t="shared" si="177"/>
        <v>-3605.3845242979914</v>
      </c>
      <c r="BE1419">
        <f t="shared" si="179"/>
        <v>-2327.3298336301154</v>
      </c>
      <c r="BF1419">
        <f t="shared" si="180"/>
        <v>-1049.2751429622394</v>
      </c>
      <c r="BG1419">
        <f t="shared" si="181"/>
        <v>228.77954770563611</v>
      </c>
      <c r="BH1419">
        <f t="shared" si="182"/>
        <v>1506.8342383735117</v>
      </c>
      <c r="BI1419">
        <f t="shared" si="183"/>
        <v>2784.8889290413881</v>
      </c>
      <c r="BJ1419">
        <f t="shared" si="184"/>
        <v>4062.9436197092637</v>
      </c>
    </row>
    <row r="1420" spans="1:62" x14ac:dyDescent="0.25">
      <c r="A1420">
        <v>1417</v>
      </c>
      <c r="B1420" s="6">
        <v>23047.733124533472</v>
      </c>
      <c r="C1420" s="44">
        <v>34054.114126247565</v>
      </c>
      <c r="D1420">
        <v>7.757233470161057</v>
      </c>
      <c r="E1420">
        <v>8.0367660702722965</v>
      </c>
      <c r="F1420" s="44">
        <v>11006.381001714093</v>
      </c>
      <c r="G1420">
        <v>0.27953260011123948</v>
      </c>
      <c r="H1420" s="45">
        <f t="shared" si="178"/>
        <v>39374.230402229019</v>
      </c>
      <c r="BD1420">
        <f t="shared" si="177"/>
        <v>-10048.444346934795</v>
      </c>
      <c r="BE1420">
        <f t="shared" si="179"/>
        <v>-8709.5966612588491</v>
      </c>
      <c r="BF1420">
        <f t="shared" si="180"/>
        <v>-7370.7489755829047</v>
      </c>
      <c r="BG1420">
        <f t="shared" si="181"/>
        <v>-6031.9012899069585</v>
      </c>
      <c r="BH1420">
        <f t="shared" si="182"/>
        <v>-4693.0536042310132</v>
      </c>
      <c r="BI1420">
        <f t="shared" si="183"/>
        <v>-3354.205918555067</v>
      </c>
      <c r="BJ1420">
        <f t="shared" si="184"/>
        <v>-2015.3582328791217</v>
      </c>
    </row>
    <row r="1421" spans="1:62" x14ac:dyDescent="0.25">
      <c r="A1421">
        <v>1418</v>
      </c>
      <c r="B1421" s="6">
        <v>16270.620762121081</v>
      </c>
      <c r="C1421" s="44">
        <v>24770.489643954956</v>
      </c>
      <c r="D1421">
        <v>8.0624795475186861</v>
      </c>
      <c r="E1421">
        <v>8.4255461198547685</v>
      </c>
      <c r="F1421" s="44">
        <v>8499.8688818338742</v>
      </c>
      <c r="G1421">
        <v>0.36306657233608242</v>
      </c>
      <c r="H1421" s="45">
        <f t="shared" si="178"/>
        <v>23411.323237892968</v>
      </c>
      <c r="BD1421">
        <f t="shared" si="177"/>
        <v>-9608.7180011578967</v>
      </c>
      <c r="BE1421">
        <f t="shared" si="179"/>
        <v>-8211.0550006016983</v>
      </c>
      <c r="BF1421">
        <f t="shared" si="180"/>
        <v>-6813.3920000455009</v>
      </c>
      <c r="BG1421">
        <f t="shared" si="181"/>
        <v>-5415.7289994893035</v>
      </c>
      <c r="BH1421">
        <f t="shared" si="182"/>
        <v>-4018.0659989331061</v>
      </c>
      <c r="BI1421">
        <f t="shared" si="183"/>
        <v>-2620.4029983769087</v>
      </c>
      <c r="BJ1421">
        <f t="shared" si="184"/>
        <v>-1222.7399978207104</v>
      </c>
    </row>
    <row r="1422" spans="1:62" x14ac:dyDescent="0.25">
      <c r="A1422">
        <v>1419</v>
      </c>
      <c r="B1422" s="6">
        <v>16532.843923498243</v>
      </c>
      <c r="C1422" s="44">
        <v>18058.390047765221</v>
      </c>
      <c r="D1422">
        <v>6.963108976338928</v>
      </c>
      <c r="E1422">
        <v>7.2842650022088202</v>
      </c>
      <c r="F1422" s="44">
        <v>1525.5461242669771</v>
      </c>
      <c r="G1422">
        <v>0.32115602586989223</v>
      </c>
      <c r="H1422" s="45">
        <f t="shared" si="178"/>
        <v>4750.1712606352012</v>
      </c>
      <c r="BD1422">
        <f t="shared" si="177"/>
        <v>-6684.5360201534622</v>
      </c>
      <c r="BE1422">
        <f t="shared" si="179"/>
        <v>-4869.2031584730503</v>
      </c>
      <c r="BF1422">
        <f t="shared" si="180"/>
        <v>-3053.8702967926383</v>
      </c>
      <c r="BG1422">
        <f t="shared" si="181"/>
        <v>-1238.5374351122255</v>
      </c>
      <c r="BH1422">
        <f t="shared" si="182"/>
        <v>576.79542656818558</v>
      </c>
      <c r="BI1422">
        <f t="shared" si="183"/>
        <v>2392.1282882485975</v>
      </c>
      <c r="BJ1422">
        <f t="shared" si="184"/>
        <v>4207.4611499290095</v>
      </c>
    </row>
    <row r="1423" spans="1:62" x14ac:dyDescent="0.25">
      <c r="A1423">
        <v>1420</v>
      </c>
      <c r="B1423" s="6">
        <v>19074.645850690951</v>
      </c>
      <c r="C1423" s="44">
        <v>28374.108714314993</v>
      </c>
      <c r="D1423">
        <v>5.9782968599456217</v>
      </c>
      <c r="E1423">
        <v>6.0629911583979395</v>
      </c>
      <c r="F1423" s="44">
        <v>9299.4628636240413</v>
      </c>
      <c r="G1423">
        <v>8.4694298452317796E-2</v>
      </c>
      <c r="H1423" s="45">
        <f t="shared" si="178"/>
        <v>109800.34115117636</v>
      </c>
      <c r="BD1423">
        <f t="shared" si="177"/>
        <v>80.234005082483918</v>
      </c>
      <c r="BE1423">
        <f t="shared" si="179"/>
        <v>1686.014134431945</v>
      </c>
      <c r="BF1423">
        <f t="shared" si="180"/>
        <v>3291.7942637814067</v>
      </c>
      <c r="BG1423">
        <f t="shared" si="181"/>
        <v>4897.5743931308671</v>
      </c>
      <c r="BH1423">
        <f t="shared" si="182"/>
        <v>6503.3545224803283</v>
      </c>
      <c r="BI1423">
        <f t="shared" si="183"/>
        <v>8109.1346518297905</v>
      </c>
      <c r="BJ1423">
        <f t="shared" si="184"/>
        <v>9714.91478117925</v>
      </c>
    </row>
    <row r="1424" spans="1:62" x14ac:dyDescent="0.25">
      <c r="A1424">
        <v>1421</v>
      </c>
      <c r="B1424" s="6">
        <v>10078.003056805497</v>
      </c>
      <c r="C1424" s="44">
        <v>22280.704406451841</v>
      </c>
      <c r="D1424">
        <v>8.1725527677266889</v>
      </c>
      <c r="E1424">
        <v>8.3894062714699942</v>
      </c>
      <c r="F1424" s="44">
        <v>12202.701349646344</v>
      </c>
      <c r="G1424">
        <v>0.21685350374330525</v>
      </c>
      <c r="H1424" s="45">
        <f t="shared" si="178"/>
        <v>56271.635638827298</v>
      </c>
      <c r="BD1424">
        <f t="shared" si="177"/>
        <v>-8875.9913713624519</v>
      </c>
      <c r="BE1424">
        <f t="shared" si="179"/>
        <v>-8452.5198791008625</v>
      </c>
      <c r="BF1424">
        <f t="shared" si="180"/>
        <v>-8029.0483868392748</v>
      </c>
      <c r="BG1424">
        <f t="shared" si="181"/>
        <v>-7605.5768945776854</v>
      </c>
      <c r="BH1424">
        <f t="shared" si="182"/>
        <v>-7182.1054023160959</v>
      </c>
      <c r="BI1424">
        <f t="shared" si="183"/>
        <v>-6758.6339100545074</v>
      </c>
      <c r="BJ1424">
        <f t="shared" si="184"/>
        <v>-6335.1624177929189</v>
      </c>
    </row>
    <row r="1425" spans="1:62" x14ac:dyDescent="0.25">
      <c r="A1425">
        <v>1422</v>
      </c>
      <c r="B1425" s="6">
        <v>28438.867291330458</v>
      </c>
      <c r="C1425" s="44">
        <v>31008.356949415269</v>
      </c>
      <c r="D1425">
        <v>8.4845781613195683</v>
      </c>
      <c r="E1425">
        <v>8.8409518382606311</v>
      </c>
      <c r="F1425" s="44">
        <v>2569.4896580848108</v>
      </c>
      <c r="G1425">
        <v>0.35637367694106281</v>
      </c>
      <c r="H1425" s="45">
        <f t="shared" si="178"/>
        <v>7210.0994667733376</v>
      </c>
      <c r="BD1425">
        <f t="shared" si="177"/>
        <v>-11118.433830929818</v>
      </c>
      <c r="BE1425">
        <f t="shared" si="179"/>
        <v>-10034.166312213292</v>
      </c>
      <c r="BF1425">
        <f t="shared" si="180"/>
        <v>-8949.8987934967663</v>
      </c>
      <c r="BG1425">
        <f t="shared" si="181"/>
        <v>-7865.6312747802394</v>
      </c>
      <c r="BH1425">
        <f t="shared" si="182"/>
        <v>-6781.3637560637126</v>
      </c>
      <c r="BI1425">
        <f t="shared" si="183"/>
        <v>-5697.0962373471866</v>
      </c>
      <c r="BJ1425">
        <f t="shared" si="184"/>
        <v>-4612.8287186306607</v>
      </c>
    </row>
    <row r="1426" spans="1:62" x14ac:dyDescent="0.25">
      <c r="A1426">
        <v>1423</v>
      </c>
      <c r="B1426" s="6">
        <v>26183.121089902997</v>
      </c>
      <c r="C1426" s="44">
        <v>25624.251509919515</v>
      </c>
      <c r="D1426">
        <v>6.3768644727644261</v>
      </c>
      <c r="E1426">
        <v>6.9261663167081275</v>
      </c>
      <c r="F1426" s="44">
        <v>-558.86957998348225</v>
      </c>
      <c r="G1426">
        <v>0.54930184394370141</v>
      </c>
      <c r="H1426" s="45">
        <f t="shared" si="178"/>
        <v>-1017.4179936682708</v>
      </c>
      <c r="BD1426">
        <f t="shared" si="177"/>
        <v>-787.62127337949664</v>
      </c>
      <c r="BE1426">
        <f t="shared" si="179"/>
        <v>994.24711132581751</v>
      </c>
      <c r="BF1426">
        <f t="shared" si="180"/>
        <v>2776.1154960311314</v>
      </c>
      <c r="BG1426">
        <f t="shared" si="181"/>
        <v>4557.9838807364458</v>
      </c>
      <c r="BH1426">
        <f t="shared" si="182"/>
        <v>6339.8522654417593</v>
      </c>
      <c r="BI1426">
        <f t="shared" si="183"/>
        <v>8121.7206501470737</v>
      </c>
      <c r="BJ1426">
        <f t="shared" si="184"/>
        <v>9903.5890348523881</v>
      </c>
    </row>
    <row r="1427" spans="1:62" x14ac:dyDescent="0.25">
      <c r="A1427">
        <v>1424</v>
      </c>
      <c r="B1427" s="6">
        <v>16137.333108015258</v>
      </c>
      <c r="C1427" s="44">
        <v>22821.42316468541</v>
      </c>
      <c r="D1427">
        <v>6.7848928261507462</v>
      </c>
      <c r="E1427">
        <v>7.5192089042690995</v>
      </c>
      <c r="F1427" s="44">
        <v>6684.0900566701512</v>
      </c>
      <c r="G1427">
        <v>0.73431607811835331</v>
      </c>
      <c r="H1427" s="45">
        <f t="shared" si="178"/>
        <v>9102.4699796820241</v>
      </c>
      <c r="BD1427">
        <f t="shared" si="177"/>
        <v>3305.3787997019895</v>
      </c>
      <c r="BE1427">
        <f t="shared" si="179"/>
        <v>6051.8880194204967</v>
      </c>
      <c r="BF1427">
        <f t="shared" si="180"/>
        <v>8798.3972391390034</v>
      </c>
      <c r="BG1427">
        <f t="shared" si="181"/>
        <v>11544.906458857511</v>
      </c>
      <c r="BH1427">
        <f t="shared" si="182"/>
        <v>14291.415678576017</v>
      </c>
      <c r="BI1427">
        <f t="shared" si="183"/>
        <v>17037.924898294525</v>
      </c>
      <c r="BJ1427">
        <f t="shared" si="184"/>
        <v>19784.434118013032</v>
      </c>
    </row>
    <row r="1428" spans="1:62" x14ac:dyDescent="0.25">
      <c r="A1428">
        <v>1425</v>
      </c>
      <c r="B1428" s="6">
        <v>12859.019300066811</v>
      </c>
      <c r="C1428" s="44">
        <v>22123.181873097237</v>
      </c>
      <c r="D1428">
        <v>7.9170433130014324</v>
      </c>
      <c r="E1428">
        <v>8.2539246441809304</v>
      </c>
      <c r="F1428" s="44">
        <v>9264.1625730304258</v>
      </c>
      <c r="G1428">
        <v>0.33688133117949803</v>
      </c>
      <c r="H1428" s="45">
        <f t="shared" si="178"/>
        <v>27499.78023594982</v>
      </c>
      <c r="BD1428">
        <f t="shared" si="177"/>
        <v>-3012.5096660783847</v>
      </c>
      <c r="BE1428">
        <f t="shared" si="179"/>
        <v>659.07072451338172</v>
      </c>
      <c r="BF1428">
        <f t="shared" si="180"/>
        <v>4330.6511151051491</v>
      </c>
      <c r="BG1428">
        <f t="shared" si="181"/>
        <v>8002.2315056969146</v>
      </c>
      <c r="BH1428">
        <f t="shared" si="182"/>
        <v>11673.811896288682</v>
      </c>
      <c r="BI1428">
        <f t="shared" si="183"/>
        <v>15345.392286880449</v>
      </c>
      <c r="BJ1428">
        <f t="shared" si="184"/>
        <v>19016.972677472215</v>
      </c>
    </row>
    <row r="1429" spans="1:62" x14ac:dyDescent="0.25">
      <c r="A1429">
        <v>1426</v>
      </c>
      <c r="B1429" s="6">
        <v>12204.542158312319</v>
      </c>
      <c r="C1429" s="44">
        <v>20775.088735292989</v>
      </c>
      <c r="D1429">
        <v>8.3121125107679958</v>
      </c>
      <c r="E1429">
        <v>8.4891841563424908</v>
      </c>
      <c r="F1429" s="44">
        <v>8570.5465769806706</v>
      </c>
      <c r="G1429">
        <v>0.17707164557449495</v>
      </c>
      <c r="H1429" s="45">
        <f t="shared" si="178"/>
        <v>48401.575244722044</v>
      </c>
      <c r="BD1429">
        <f t="shared" si="177"/>
        <v>-7579.7559171329358</v>
      </c>
      <c r="BE1429">
        <f t="shared" si="179"/>
        <v>-5895.3492612354457</v>
      </c>
      <c r="BF1429">
        <f t="shared" si="180"/>
        <v>-4210.9426053379557</v>
      </c>
      <c r="BG1429">
        <f t="shared" si="181"/>
        <v>-2526.5359494404656</v>
      </c>
      <c r="BH1429">
        <f t="shared" si="182"/>
        <v>-842.12929354297557</v>
      </c>
      <c r="BI1429">
        <f t="shared" si="183"/>
        <v>842.27736235451448</v>
      </c>
      <c r="BJ1429">
        <f t="shared" si="184"/>
        <v>2526.6840182520045</v>
      </c>
    </row>
    <row r="1430" spans="1:62" x14ac:dyDescent="0.25">
      <c r="A1430">
        <v>1427</v>
      </c>
      <c r="B1430" s="6">
        <v>15295.205848806152</v>
      </c>
      <c r="C1430" s="44">
        <v>29007.855288071925</v>
      </c>
      <c r="D1430">
        <v>6.062333893638848</v>
      </c>
      <c r="E1430">
        <v>6.4238238391089979</v>
      </c>
      <c r="F1430" s="44">
        <v>13712.649439265773</v>
      </c>
      <c r="G1430">
        <v>0.3614899454701499</v>
      </c>
      <c r="H1430" s="45">
        <f t="shared" si="178"/>
        <v>37933.695282814158</v>
      </c>
      <c r="BD1430">
        <f t="shared" si="177"/>
        <v>-7685.1883491081953</v>
      </c>
      <c r="BE1430">
        <f t="shared" si="179"/>
        <v>-6799.830121235721</v>
      </c>
      <c r="BF1430">
        <f t="shared" si="180"/>
        <v>-5914.4718933632466</v>
      </c>
      <c r="BG1430">
        <f t="shared" si="181"/>
        <v>-5029.1136654907714</v>
      </c>
      <c r="BH1430">
        <f t="shared" si="182"/>
        <v>-4143.755437618297</v>
      </c>
      <c r="BI1430">
        <f t="shared" si="183"/>
        <v>-3258.3972097458218</v>
      </c>
      <c r="BJ1430">
        <f t="shared" si="184"/>
        <v>-2373.0389818733474</v>
      </c>
    </row>
    <row r="1431" spans="1:62" x14ac:dyDescent="0.25">
      <c r="A1431">
        <v>1428</v>
      </c>
      <c r="B1431" s="6">
        <v>13778.557907966746</v>
      </c>
      <c r="C1431" s="44">
        <v>19314.805793055526</v>
      </c>
      <c r="D1431">
        <v>6.8380590026968058</v>
      </c>
      <c r="E1431">
        <v>7.3720639189285775</v>
      </c>
      <c r="F1431" s="44">
        <v>5536.2478850887801</v>
      </c>
      <c r="G1431">
        <v>0.53400491623177171</v>
      </c>
      <c r="H1431" s="45">
        <f t="shared" si="178"/>
        <v>10367.40995598982</v>
      </c>
      <c r="BD1431">
        <f t="shared" si="177"/>
        <v>-11905.199711915024</v>
      </c>
      <c r="BE1431">
        <f t="shared" si="179"/>
        <v>-10097.749984564274</v>
      </c>
      <c r="BF1431">
        <f t="shared" si="180"/>
        <v>-8290.3002572135247</v>
      </c>
      <c r="BG1431">
        <f t="shared" si="181"/>
        <v>-6482.8505298627751</v>
      </c>
      <c r="BH1431">
        <f t="shared" si="182"/>
        <v>-4675.4008025120256</v>
      </c>
      <c r="BI1431">
        <f t="shared" si="183"/>
        <v>-2867.9510751612761</v>
      </c>
      <c r="BJ1431">
        <f t="shared" si="184"/>
        <v>-1060.5013478105266</v>
      </c>
    </row>
    <row r="1432" spans="1:62" x14ac:dyDescent="0.25">
      <c r="A1432">
        <v>1429</v>
      </c>
      <c r="B1432" s="6">
        <v>17006.862060494335</v>
      </c>
      <c r="C1432" s="44">
        <v>26804.177111064073</v>
      </c>
      <c r="D1432">
        <v>8.5662515354202924</v>
      </c>
      <c r="E1432">
        <v>8.7007783973723551</v>
      </c>
      <c r="F1432" s="44">
        <v>9797.3150505697377</v>
      </c>
      <c r="G1432">
        <v>0.13452686195206276</v>
      </c>
      <c r="H1432" s="45">
        <f t="shared" si="178"/>
        <v>72827.946094965839</v>
      </c>
      <c r="BD1432">
        <f t="shared" si="177"/>
        <v>-2866.2233039299217</v>
      </c>
      <c r="BE1432">
        <f t="shared" si="179"/>
        <v>-196.19872277106333</v>
      </c>
      <c r="BF1432">
        <f t="shared" si="180"/>
        <v>2473.825858387796</v>
      </c>
      <c r="BG1432">
        <f t="shared" si="181"/>
        <v>5143.8504395466534</v>
      </c>
      <c r="BH1432">
        <f t="shared" si="182"/>
        <v>7813.8750207055127</v>
      </c>
      <c r="BI1432">
        <f t="shared" si="183"/>
        <v>10483.899601864372</v>
      </c>
      <c r="BJ1432">
        <f t="shared" si="184"/>
        <v>13153.924183023229</v>
      </c>
    </row>
    <row r="1433" spans="1:62" x14ac:dyDescent="0.25">
      <c r="A1433">
        <v>1430</v>
      </c>
      <c r="B1433" s="6">
        <v>21118.824101444785</v>
      </c>
      <c r="C1433" s="44">
        <v>32988.445413145244</v>
      </c>
      <c r="D1433">
        <v>7.425274200026192</v>
      </c>
      <c r="E1433">
        <v>7.6067789099743486</v>
      </c>
      <c r="F1433" s="44">
        <v>11869.621311700459</v>
      </c>
      <c r="G1433">
        <v>0.1815047099481566</v>
      </c>
      <c r="H1433" s="45">
        <f t="shared" si="178"/>
        <v>65395.665573035505</v>
      </c>
      <c r="BD1433">
        <f t="shared" si="177"/>
        <v>-9124.6807408094246</v>
      </c>
      <c r="BE1433">
        <f t="shared" si="179"/>
        <v>-8452.0464310491097</v>
      </c>
      <c r="BF1433">
        <f t="shared" si="180"/>
        <v>-7779.4121212887967</v>
      </c>
      <c r="BG1433">
        <f t="shared" si="181"/>
        <v>-7106.7778115284818</v>
      </c>
      <c r="BH1433">
        <f t="shared" si="182"/>
        <v>-6434.1435017681688</v>
      </c>
      <c r="BI1433">
        <f t="shared" si="183"/>
        <v>-5761.5091920078548</v>
      </c>
      <c r="BJ1433">
        <f t="shared" si="184"/>
        <v>-5088.8748822475409</v>
      </c>
    </row>
    <row r="1434" spans="1:62" x14ac:dyDescent="0.25">
      <c r="A1434">
        <v>1431</v>
      </c>
      <c r="B1434" s="6">
        <v>6829.4583538283459</v>
      </c>
      <c r="C1434" s="44">
        <v>20937.32613822581</v>
      </c>
      <c r="D1434">
        <v>7.2656061388813846</v>
      </c>
      <c r="E1434">
        <v>7.600011476786503</v>
      </c>
      <c r="F1434" s="44">
        <v>14107.867784397464</v>
      </c>
      <c r="G1434">
        <v>0.33440533790511839</v>
      </c>
      <c r="H1434" s="45">
        <f t="shared" si="178"/>
        <v>42187.926403257123</v>
      </c>
      <c r="BD1434">
        <f t="shared" ref="BD1434:BD1497" si="185">($BD$3*G1433)-F1433</f>
        <v>-10962.097761959676</v>
      </c>
      <c r="BE1434">
        <f t="shared" si="179"/>
        <v>-10054.574212218893</v>
      </c>
      <c r="BF1434">
        <f t="shared" si="180"/>
        <v>-9147.0506624781101</v>
      </c>
      <c r="BG1434">
        <f t="shared" si="181"/>
        <v>-8239.5271127373271</v>
      </c>
      <c r="BH1434">
        <f t="shared" si="182"/>
        <v>-7332.0035629965441</v>
      </c>
      <c r="BI1434">
        <f t="shared" si="183"/>
        <v>-6424.4800132557612</v>
      </c>
      <c r="BJ1434">
        <f t="shared" si="184"/>
        <v>-5516.9564635149782</v>
      </c>
    </row>
    <row r="1435" spans="1:62" x14ac:dyDescent="0.25">
      <c r="A1435">
        <v>1432</v>
      </c>
      <c r="B1435" s="6">
        <v>15566.27208514871</v>
      </c>
      <c r="C1435" s="44">
        <v>31988.260662694251</v>
      </c>
      <c r="D1435">
        <v>5.8444089225278431</v>
      </c>
      <c r="E1435">
        <v>5.9473540222078274</v>
      </c>
      <c r="F1435" s="44">
        <v>16421.98857754554</v>
      </c>
      <c r="G1435">
        <v>0.10294509967998433</v>
      </c>
      <c r="H1435" s="45">
        <f t="shared" si="178"/>
        <v>159521.80947509906</v>
      </c>
      <c r="BD1435">
        <f t="shared" si="185"/>
        <v>-12435.841094871872</v>
      </c>
      <c r="BE1435">
        <f t="shared" si="179"/>
        <v>-10763.81440534628</v>
      </c>
      <c r="BF1435">
        <f t="shared" si="180"/>
        <v>-9091.7877158206866</v>
      </c>
      <c r="BG1435">
        <f t="shared" si="181"/>
        <v>-7419.7610262950957</v>
      </c>
      <c r="BH1435">
        <f t="shared" si="182"/>
        <v>-5747.7343367695048</v>
      </c>
      <c r="BI1435">
        <f t="shared" si="183"/>
        <v>-4075.7076472439112</v>
      </c>
      <c r="BJ1435">
        <f t="shared" si="184"/>
        <v>-2403.6809577183194</v>
      </c>
    </row>
    <row r="1436" spans="1:62" x14ac:dyDescent="0.25">
      <c r="A1436">
        <v>1433</v>
      </c>
      <c r="B1436" s="6">
        <v>17561.237009225304</v>
      </c>
      <c r="C1436" s="44">
        <v>29139.072077696619</v>
      </c>
      <c r="D1436">
        <v>7.7868811446595334</v>
      </c>
      <c r="E1436">
        <v>8.041568547168179</v>
      </c>
      <c r="F1436" s="44">
        <v>11577.835068471315</v>
      </c>
      <c r="G1436">
        <v>0.25468740250864563</v>
      </c>
      <c r="H1436" s="45">
        <f t="shared" si="178"/>
        <v>45459.001719090891</v>
      </c>
      <c r="BD1436">
        <f t="shared" si="185"/>
        <v>-15907.263079145619</v>
      </c>
      <c r="BE1436">
        <f t="shared" si="179"/>
        <v>-15392.537580745697</v>
      </c>
      <c r="BF1436">
        <f t="shared" si="180"/>
        <v>-14877.812082345776</v>
      </c>
      <c r="BG1436">
        <f t="shared" si="181"/>
        <v>-14363.086583945853</v>
      </c>
      <c r="BH1436">
        <f t="shared" si="182"/>
        <v>-13848.361085545932</v>
      </c>
      <c r="BI1436">
        <f t="shared" si="183"/>
        <v>-13333.635587146011</v>
      </c>
      <c r="BJ1436">
        <f t="shared" si="184"/>
        <v>-12818.910088746088</v>
      </c>
    </row>
    <row r="1437" spans="1:62" x14ac:dyDescent="0.25">
      <c r="A1437">
        <v>1434</v>
      </c>
      <c r="B1437" s="6">
        <v>19267.865225619837</v>
      </c>
      <c r="C1437" s="44">
        <v>25081.921121492647</v>
      </c>
      <c r="D1437">
        <v>7.2462524076443522</v>
      </c>
      <c r="E1437">
        <v>7.7930501540392854</v>
      </c>
      <c r="F1437" s="44">
        <v>5814.0558958728107</v>
      </c>
      <c r="G1437">
        <v>0.54679774639493317</v>
      </c>
      <c r="H1437" s="45">
        <f t="shared" si="178"/>
        <v>10632.918541097129</v>
      </c>
      <c r="BD1437">
        <f t="shared" si="185"/>
        <v>-10304.398055928086</v>
      </c>
      <c r="BE1437">
        <f t="shared" si="179"/>
        <v>-9030.9610433848593</v>
      </c>
      <c r="BF1437">
        <f t="shared" si="180"/>
        <v>-7757.5240308416305</v>
      </c>
      <c r="BG1437">
        <f t="shared" si="181"/>
        <v>-6484.0870182984027</v>
      </c>
      <c r="BH1437">
        <f t="shared" si="182"/>
        <v>-5210.6500057551739</v>
      </c>
      <c r="BI1437">
        <f t="shared" si="183"/>
        <v>-3937.212993211946</v>
      </c>
      <c r="BJ1437">
        <f t="shared" si="184"/>
        <v>-2663.7759806687172</v>
      </c>
    </row>
    <row r="1438" spans="1:62" x14ac:dyDescent="0.25">
      <c r="A1438">
        <v>1435</v>
      </c>
      <c r="B1438" s="6">
        <v>11803.401168197732</v>
      </c>
      <c r="C1438" s="44">
        <v>16639.512964436119</v>
      </c>
      <c r="D1438">
        <v>7.0912550947157946</v>
      </c>
      <c r="E1438">
        <v>7.6618427672612732</v>
      </c>
      <c r="F1438" s="44">
        <v>4836.1117962383869</v>
      </c>
      <c r="G1438">
        <v>0.5705876725454786</v>
      </c>
      <c r="H1438" s="45">
        <f t="shared" si="178"/>
        <v>8475.6682082943626</v>
      </c>
      <c r="BD1438">
        <f t="shared" si="185"/>
        <v>-3080.0671638981448</v>
      </c>
      <c r="BE1438">
        <f t="shared" si="179"/>
        <v>-346.078431923479</v>
      </c>
      <c r="BF1438">
        <f t="shared" si="180"/>
        <v>2387.9103000511877</v>
      </c>
      <c r="BG1438">
        <f t="shared" si="181"/>
        <v>5121.8990320258526</v>
      </c>
      <c r="BH1438">
        <f t="shared" si="182"/>
        <v>7855.8877640005194</v>
      </c>
      <c r="BI1438">
        <f t="shared" si="183"/>
        <v>10589.876495975186</v>
      </c>
      <c r="BJ1438">
        <f t="shared" si="184"/>
        <v>13323.865227949849</v>
      </c>
    </row>
    <row r="1439" spans="1:62" x14ac:dyDescent="0.25">
      <c r="A1439">
        <v>1436</v>
      </c>
      <c r="B1439" s="6">
        <v>11933.605980135844</v>
      </c>
      <c r="C1439" s="44">
        <v>23785.901473900805</v>
      </c>
      <c r="D1439">
        <v>6.8614700224117104</v>
      </c>
      <c r="E1439">
        <v>7.0007457694648361</v>
      </c>
      <c r="F1439" s="44">
        <v>11852.295493764961</v>
      </c>
      <c r="G1439">
        <v>0.13927574705312562</v>
      </c>
      <c r="H1439" s="45">
        <f t="shared" si="178"/>
        <v>85099.493232256704</v>
      </c>
      <c r="BD1439">
        <f t="shared" si="185"/>
        <v>-1983.1734335109941</v>
      </c>
      <c r="BE1439">
        <f t="shared" si="179"/>
        <v>869.76492921639874</v>
      </c>
      <c r="BF1439">
        <f t="shared" si="180"/>
        <v>3722.7032919437916</v>
      </c>
      <c r="BG1439">
        <f t="shared" si="181"/>
        <v>6575.6416546711844</v>
      </c>
      <c r="BH1439">
        <f t="shared" si="182"/>
        <v>9428.5800173985772</v>
      </c>
      <c r="BI1439">
        <f t="shared" si="183"/>
        <v>12281.51838012597</v>
      </c>
      <c r="BJ1439">
        <f t="shared" si="184"/>
        <v>15134.456742853363</v>
      </c>
    </row>
    <row r="1440" spans="1:62" x14ac:dyDescent="0.25">
      <c r="A1440">
        <v>1437</v>
      </c>
      <c r="B1440" s="6">
        <v>16562.430098838886</v>
      </c>
      <c r="C1440" s="44">
        <v>27884.208356826493</v>
      </c>
      <c r="D1440">
        <v>7.392310175954993</v>
      </c>
      <c r="E1440">
        <v>7.6614887688063558</v>
      </c>
      <c r="F1440" s="44">
        <v>11321.778257987608</v>
      </c>
      <c r="G1440">
        <v>0.26917859285136281</v>
      </c>
      <c r="H1440" s="45">
        <f t="shared" si="178"/>
        <v>42060.470478197938</v>
      </c>
      <c r="BD1440">
        <f t="shared" si="185"/>
        <v>-11155.916758499334</v>
      </c>
      <c r="BE1440">
        <f t="shared" si="179"/>
        <v>-10459.538023233705</v>
      </c>
      <c r="BF1440">
        <f t="shared" si="180"/>
        <v>-9763.1592879680757</v>
      </c>
      <c r="BG1440">
        <f t="shared" si="181"/>
        <v>-9066.7805527024484</v>
      </c>
      <c r="BH1440">
        <f t="shared" si="182"/>
        <v>-8370.4018174368211</v>
      </c>
      <c r="BI1440">
        <f t="shared" si="183"/>
        <v>-7674.0230821711921</v>
      </c>
      <c r="BJ1440">
        <f t="shared" si="184"/>
        <v>-6977.6443469055639</v>
      </c>
    </row>
    <row r="1441" spans="1:62" x14ac:dyDescent="0.25">
      <c r="A1441">
        <v>1438</v>
      </c>
      <c r="B1441" s="6">
        <v>17243.467329426043</v>
      </c>
      <c r="C1441" s="44">
        <v>23515.78883355029</v>
      </c>
      <c r="D1441">
        <v>7.2507769073417361</v>
      </c>
      <c r="E1441">
        <v>7.6828833403476331</v>
      </c>
      <c r="F1441" s="44">
        <v>6272.3215041242474</v>
      </c>
      <c r="G1441">
        <v>0.43210643300589702</v>
      </c>
      <c r="H1441" s="45">
        <f t="shared" si="178"/>
        <v>14515.686472176747</v>
      </c>
      <c r="BD1441">
        <f t="shared" si="185"/>
        <v>-9975.8852937307929</v>
      </c>
      <c r="BE1441">
        <f t="shared" si="179"/>
        <v>-8629.9923294739783</v>
      </c>
      <c r="BF1441">
        <f t="shared" si="180"/>
        <v>-7284.0993652171655</v>
      </c>
      <c r="BG1441">
        <f t="shared" si="181"/>
        <v>-5938.2064009603509</v>
      </c>
      <c r="BH1441">
        <f t="shared" si="182"/>
        <v>-4592.3134367035373</v>
      </c>
      <c r="BI1441">
        <f t="shared" si="183"/>
        <v>-3246.4204724467236</v>
      </c>
      <c r="BJ1441">
        <f t="shared" si="184"/>
        <v>-1900.527508189909</v>
      </c>
    </row>
    <row r="1442" spans="1:62" x14ac:dyDescent="0.25">
      <c r="A1442">
        <v>1439</v>
      </c>
      <c r="B1442" s="6">
        <v>22082.374587874838</v>
      </c>
      <c r="C1442" s="44">
        <v>27653.198668514626</v>
      </c>
      <c r="D1442">
        <v>8.216523197214288</v>
      </c>
      <c r="E1442">
        <v>8.7529352346541547</v>
      </c>
      <c r="F1442" s="44">
        <v>5570.824080639788</v>
      </c>
      <c r="G1442">
        <v>0.53641203743986665</v>
      </c>
      <c r="H1442" s="45">
        <f t="shared" si="178"/>
        <v>10385.345018034375</v>
      </c>
      <c r="BD1442">
        <f t="shared" si="185"/>
        <v>-4111.7893390947629</v>
      </c>
      <c r="BE1442">
        <f t="shared" si="179"/>
        <v>-1951.2571740652775</v>
      </c>
      <c r="BF1442">
        <f t="shared" si="180"/>
        <v>209.27499096420797</v>
      </c>
      <c r="BG1442">
        <f t="shared" si="181"/>
        <v>2369.8071559936925</v>
      </c>
      <c r="BH1442">
        <f t="shared" si="182"/>
        <v>4530.3393210231789</v>
      </c>
      <c r="BI1442">
        <f t="shared" si="183"/>
        <v>6690.8714860526634</v>
      </c>
      <c r="BJ1442">
        <f t="shared" si="184"/>
        <v>8851.4036510821479</v>
      </c>
    </row>
    <row r="1443" spans="1:62" x14ac:dyDescent="0.25">
      <c r="A1443">
        <v>1440</v>
      </c>
      <c r="B1443" s="6">
        <v>10891.945924729516</v>
      </c>
      <c r="C1443" s="44">
        <v>21335.756068809747</v>
      </c>
      <c r="D1443">
        <v>5.9901767458916826</v>
      </c>
      <c r="E1443">
        <v>6.1262504133895437</v>
      </c>
      <c r="F1443" s="44">
        <v>10443.810144080231</v>
      </c>
      <c r="G1443">
        <v>0.13607366749786109</v>
      </c>
      <c r="H1443" s="45">
        <f t="shared" si="178"/>
        <v>76751.147640261799</v>
      </c>
      <c r="BD1443">
        <f t="shared" si="185"/>
        <v>-2888.7638934404549</v>
      </c>
      <c r="BE1443">
        <f t="shared" si="179"/>
        <v>-206.70370624112184</v>
      </c>
      <c r="BF1443">
        <f t="shared" si="180"/>
        <v>2475.3564809582122</v>
      </c>
      <c r="BG1443">
        <f t="shared" si="181"/>
        <v>5157.4166681575443</v>
      </c>
      <c r="BH1443">
        <f t="shared" si="182"/>
        <v>7839.4768553568774</v>
      </c>
      <c r="BI1443">
        <f t="shared" si="183"/>
        <v>10521.537042556212</v>
      </c>
      <c r="BJ1443">
        <f t="shared" si="184"/>
        <v>13203.597229755545</v>
      </c>
    </row>
    <row r="1444" spans="1:62" x14ac:dyDescent="0.25">
      <c r="A1444">
        <v>1441</v>
      </c>
      <c r="B1444" s="6">
        <v>27541.254372820942</v>
      </c>
      <c r="C1444" s="44">
        <v>34317.060517446116</v>
      </c>
      <c r="D1444">
        <v>6.9864158530615024</v>
      </c>
      <c r="E1444">
        <v>7.2354757278719264</v>
      </c>
      <c r="F1444" s="44">
        <v>6775.8061446251741</v>
      </c>
      <c r="G1444">
        <v>0.24905987481042402</v>
      </c>
      <c r="H1444" s="45">
        <f t="shared" si="178"/>
        <v>27205.530998450431</v>
      </c>
      <c r="BD1444">
        <f t="shared" si="185"/>
        <v>-9763.4418065909249</v>
      </c>
      <c r="BE1444">
        <f t="shared" si="179"/>
        <v>-9083.0734691016205</v>
      </c>
      <c r="BF1444">
        <f t="shared" si="180"/>
        <v>-8402.7051316123143</v>
      </c>
      <c r="BG1444">
        <f t="shared" si="181"/>
        <v>-7722.336794123009</v>
      </c>
      <c r="BH1444">
        <f t="shared" si="182"/>
        <v>-7041.9684566337037</v>
      </c>
      <c r="BI1444">
        <f t="shared" si="183"/>
        <v>-6361.6001191443984</v>
      </c>
      <c r="BJ1444">
        <f t="shared" si="184"/>
        <v>-5681.2317816550931</v>
      </c>
    </row>
    <row r="1445" spans="1:62" x14ac:dyDescent="0.25">
      <c r="A1445">
        <v>1442</v>
      </c>
      <c r="B1445" s="6">
        <v>31237.905380192882</v>
      </c>
      <c r="C1445" s="44">
        <v>36265.505758053601</v>
      </c>
      <c r="D1445">
        <v>7.4591827766635754</v>
      </c>
      <c r="E1445">
        <v>7.6143471957252959</v>
      </c>
      <c r="F1445" s="44">
        <v>5027.6003778607192</v>
      </c>
      <c r="G1445">
        <v>0.15516441906172052</v>
      </c>
      <c r="H1445" s="45">
        <f t="shared" si="178"/>
        <v>32401.760714618897</v>
      </c>
      <c r="BD1445">
        <f t="shared" si="185"/>
        <v>-5530.5067705730544</v>
      </c>
      <c r="BE1445">
        <f t="shared" si="179"/>
        <v>-4285.2073965209338</v>
      </c>
      <c r="BF1445">
        <f t="shared" si="180"/>
        <v>-3039.9080224688137</v>
      </c>
      <c r="BG1445">
        <f t="shared" si="181"/>
        <v>-1794.6086484166935</v>
      </c>
      <c r="BH1445">
        <f t="shared" si="182"/>
        <v>-549.30927436457387</v>
      </c>
      <c r="BI1445">
        <f t="shared" si="183"/>
        <v>695.99009968754672</v>
      </c>
      <c r="BJ1445">
        <f t="shared" si="184"/>
        <v>1941.2894737396673</v>
      </c>
    </row>
    <row r="1446" spans="1:62" x14ac:dyDescent="0.25">
      <c r="A1446">
        <v>1443</v>
      </c>
      <c r="B1446" s="6">
        <v>15281.587666347987</v>
      </c>
      <c r="C1446" s="44">
        <v>22497.468650909657</v>
      </c>
      <c r="D1446">
        <v>7.9209195023460151</v>
      </c>
      <c r="E1446">
        <v>8.1171308614457214</v>
      </c>
      <c r="F1446" s="44">
        <v>7215.8809845616706</v>
      </c>
      <c r="G1446">
        <v>0.19621135909970633</v>
      </c>
      <c r="H1446" s="45">
        <f t="shared" si="178"/>
        <v>36776.06137417796</v>
      </c>
      <c r="BD1446">
        <f t="shared" si="185"/>
        <v>-4251.7782825521163</v>
      </c>
      <c r="BE1446">
        <f t="shared" si="179"/>
        <v>-3475.9561872435143</v>
      </c>
      <c r="BF1446">
        <f t="shared" si="180"/>
        <v>-2700.1340919349113</v>
      </c>
      <c r="BG1446">
        <f t="shared" si="181"/>
        <v>-1924.3119966263089</v>
      </c>
      <c r="BH1446">
        <f t="shared" si="182"/>
        <v>-1148.4899013177064</v>
      </c>
      <c r="BI1446">
        <f t="shared" si="183"/>
        <v>-372.66780600910351</v>
      </c>
      <c r="BJ1446">
        <f t="shared" si="184"/>
        <v>403.15428929949849</v>
      </c>
    </row>
    <row r="1447" spans="1:62" x14ac:dyDescent="0.25">
      <c r="A1447">
        <v>1444</v>
      </c>
      <c r="B1447" s="6">
        <v>13271.363625336833</v>
      </c>
      <c r="C1447" s="44">
        <v>23075.832084739774</v>
      </c>
      <c r="D1447">
        <v>7.2330943215025183</v>
      </c>
      <c r="E1447">
        <v>7.5247237508305549</v>
      </c>
      <c r="F1447" s="44">
        <v>9804.4684594029404</v>
      </c>
      <c r="G1447">
        <v>0.29162942932803659</v>
      </c>
      <c r="H1447" s="45">
        <f t="shared" si="178"/>
        <v>33619.612677616555</v>
      </c>
      <c r="BD1447">
        <f t="shared" si="185"/>
        <v>-6234.8241890631389</v>
      </c>
      <c r="BE1447">
        <f t="shared" si="179"/>
        <v>-5253.7673935646071</v>
      </c>
      <c r="BF1447">
        <f t="shared" si="180"/>
        <v>-4272.7105980660763</v>
      </c>
      <c r="BG1447">
        <f t="shared" si="181"/>
        <v>-3291.6538025675441</v>
      </c>
      <c r="BH1447">
        <f t="shared" si="182"/>
        <v>-2310.5970070690128</v>
      </c>
      <c r="BI1447">
        <f t="shared" si="183"/>
        <v>-1329.540211570481</v>
      </c>
      <c r="BJ1447">
        <f t="shared" si="184"/>
        <v>-348.48341607194925</v>
      </c>
    </row>
    <row r="1448" spans="1:62" x14ac:dyDescent="0.25">
      <c r="A1448">
        <v>1445</v>
      </c>
      <c r="B1448" s="6">
        <v>8738.0325444167138</v>
      </c>
      <c r="C1448" s="44">
        <v>18981.776683889817</v>
      </c>
      <c r="D1448">
        <v>7.4618685433073662</v>
      </c>
      <c r="E1448">
        <v>7.5657986999574538</v>
      </c>
      <c r="F1448" s="44">
        <v>10243.744139473103</v>
      </c>
      <c r="G1448">
        <v>0.10393015665008765</v>
      </c>
      <c r="H1448" s="45">
        <f t="shared" si="178"/>
        <v>98563.73231459441</v>
      </c>
      <c r="BD1448">
        <f t="shared" si="185"/>
        <v>-8346.3213127627569</v>
      </c>
      <c r="BE1448">
        <f t="shared" si="179"/>
        <v>-6888.1741661225751</v>
      </c>
      <c r="BF1448">
        <f t="shared" si="180"/>
        <v>-5430.0270194823916</v>
      </c>
      <c r="BG1448">
        <f t="shared" si="181"/>
        <v>-3971.8798728422089</v>
      </c>
      <c r="BH1448">
        <f t="shared" si="182"/>
        <v>-2513.7327262020253</v>
      </c>
      <c r="BI1448">
        <f t="shared" si="183"/>
        <v>-1055.5855795618427</v>
      </c>
      <c r="BJ1448">
        <f t="shared" si="184"/>
        <v>402.56156707834089</v>
      </c>
    </row>
    <row r="1449" spans="1:62" x14ac:dyDescent="0.25">
      <c r="A1449">
        <v>1446</v>
      </c>
      <c r="B1449" s="6">
        <v>11338.330017100185</v>
      </c>
      <c r="C1449" s="44">
        <v>22133.918488045605</v>
      </c>
      <c r="D1449">
        <v>6.7741691042582506</v>
      </c>
      <c r="E1449">
        <v>7.183570940901582</v>
      </c>
      <c r="F1449" s="44">
        <v>10795.58847094542</v>
      </c>
      <c r="G1449">
        <v>0.40940183664333141</v>
      </c>
      <c r="H1449" s="45">
        <f t="shared" si="178"/>
        <v>26369.174499699366</v>
      </c>
      <c r="BD1449">
        <f t="shared" si="185"/>
        <v>-9724.0933562226655</v>
      </c>
      <c r="BE1449">
        <f t="shared" si="179"/>
        <v>-9204.4425729722261</v>
      </c>
      <c r="BF1449">
        <f t="shared" si="180"/>
        <v>-8684.7917897217885</v>
      </c>
      <c r="BG1449">
        <f t="shared" si="181"/>
        <v>-8165.14100647135</v>
      </c>
      <c r="BH1449">
        <f t="shared" si="182"/>
        <v>-7645.4902232209115</v>
      </c>
      <c r="BI1449">
        <f t="shared" si="183"/>
        <v>-7125.8394399704739</v>
      </c>
      <c r="BJ1449">
        <f t="shared" si="184"/>
        <v>-6606.1886567200354</v>
      </c>
    </row>
    <row r="1450" spans="1:62" x14ac:dyDescent="0.25">
      <c r="A1450">
        <v>1447</v>
      </c>
      <c r="B1450" s="6">
        <v>10867.115523732231</v>
      </c>
      <c r="C1450" s="44">
        <v>19931.903038080443</v>
      </c>
      <c r="D1450">
        <v>7.4808670094624441</v>
      </c>
      <c r="E1450">
        <v>7.8205972249474458</v>
      </c>
      <c r="F1450" s="44">
        <v>9064.7875143482124</v>
      </c>
      <c r="G1450">
        <v>0.33973021548500171</v>
      </c>
      <c r="H1450" s="45">
        <f t="shared" si="178"/>
        <v>26682.311731993712</v>
      </c>
      <c r="BD1450">
        <f t="shared" si="185"/>
        <v>-8748.579287728764</v>
      </c>
      <c r="BE1450">
        <f t="shared" si="179"/>
        <v>-6701.5701045121059</v>
      </c>
      <c r="BF1450">
        <f t="shared" si="180"/>
        <v>-4654.5609212954496</v>
      </c>
      <c r="BG1450">
        <f t="shared" si="181"/>
        <v>-2607.5517380787924</v>
      </c>
      <c r="BH1450">
        <f t="shared" si="182"/>
        <v>-560.54255486213515</v>
      </c>
      <c r="BI1450">
        <f t="shared" si="183"/>
        <v>1486.4666283545212</v>
      </c>
      <c r="BJ1450">
        <f t="shared" si="184"/>
        <v>3533.4758115711793</v>
      </c>
    </row>
    <row r="1451" spans="1:62" x14ac:dyDescent="0.25">
      <c r="A1451">
        <v>1448</v>
      </c>
      <c r="B1451" s="6">
        <v>25399.550869892108</v>
      </c>
      <c r="C1451" s="44">
        <v>33829.511067481588</v>
      </c>
      <c r="D1451">
        <v>6.5993399389284262</v>
      </c>
      <c r="E1451">
        <v>7.0217874450324578</v>
      </c>
      <c r="F1451" s="44">
        <v>8429.9601975894802</v>
      </c>
      <c r="G1451">
        <v>0.42244750610403159</v>
      </c>
      <c r="H1451" s="45">
        <f t="shared" si="178"/>
        <v>19955.047848036116</v>
      </c>
      <c r="BD1451">
        <f t="shared" si="185"/>
        <v>-7366.1364369232042</v>
      </c>
      <c r="BE1451">
        <f t="shared" si="179"/>
        <v>-5667.485359498196</v>
      </c>
      <c r="BF1451">
        <f t="shared" si="180"/>
        <v>-3968.8342820731868</v>
      </c>
      <c r="BG1451">
        <f t="shared" si="181"/>
        <v>-2270.1832046481786</v>
      </c>
      <c r="BH1451">
        <f t="shared" si="182"/>
        <v>-571.53212722317039</v>
      </c>
      <c r="BI1451">
        <f t="shared" si="183"/>
        <v>1127.1189502018387</v>
      </c>
      <c r="BJ1451">
        <f t="shared" si="184"/>
        <v>2825.7700276268479</v>
      </c>
    </row>
    <row r="1452" spans="1:62" x14ac:dyDescent="0.25">
      <c r="A1452">
        <v>1449</v>
      </c>
      <c r="B1452" s="6">
        <v>13649.578055613307</v>
      </c>
      <c r="C1452" s="44">
        <v>19127.219061462667</v>
      </c>
      <c r="D1452">
        <v>7.064189821244292</v>
      </c>
      <c r="E1452">
        <v>7.8500740290635234</v>
      </c>
      <c r="F1452" s="44">
        <v>5477.6410058493602</v>
      </c>
      <c r="G1452">
        <v>0.78588420781923141</v>
      </c>
      <c r="H1452" s="45">
        <f t="shared" si="178"/>
        <v>6970.0357270817231</v>
      </c>
      <c r="BD1452">
        <f t="shared" si="185"/>
        <v>-6317.7226670693217</v>
      </c>
      <c r="BE1452">
        <f t="shared" si="179"/>
        <v>-4205.4851365491641</v>
      </c>
      <c r="BF1452">
        <f t="shared" si="180"/>
        <v>-2093.2476060290064</v>
      </c>
      <c r="BG1452">
        <f t="shared" si="181"/>
        <v>18.989924491152124</v>
      </c>
      <c r="BH1452">
        <f t="shared" si="182"/>
        <v>2131.2274550113088</v>
      </c>
      <c r="BI1452">
        <f t="shared" si="183"/>
        <v>4243.4649855314674</v>
      </c>
      <c r="BJ1452">
        <f t="shared" si="184"/>
        <v>6355.7025160516259</v>
      </c>
    </row>
    <row r="1453" spans="1:62" x14ac:dyDescent="0.25">
      <c r="A1453">
        <v>1450</v>
      </c>
      <c r="B1453" s="6">
        <v>19674.439998301157</v>
      </c>
      <c r="C1453" s="44">
        <v>24874.395737313356</v>
      </c>
      <c r="D1453">
        <v>7.6263062336860337</v>
      </c>
      <c r="E1453">
        <v>8.4442064978256273</v>
      </c>
      <c r="F1453" s="44">
        <v>5199.955739012199</v>
      </c>
      <c r="G1453">
        <v>0.8179002641395936</v>
      </c>
      <c r="H1453" s="45">
        <f t="shared" si="178"/>
        <v>6357.6892770445493</v>
      </c>
      <c r="BD1453">
        <f t="shared" si="185"/>
        <v>-1548.2199667532032</v>
      </c>
      <c r="BE1453">
        <f t="shared" si="179"/>
        <v>2381.2010723429539</v>
      </c>
      <c r="BF1453">
        <f t="shared" si="180"/>
        <v>6310.6221114391101</v>
      </c>
      <c r="BG1453">
        <f t="shared" si="181"/>
        <v>10240.043150535268</v>
      </c>
      <c r="BH1453">
        <f t="shared" si="182"/>
        <v>14169.464189631424</v>
      </c>
      <c r="BI1453">
        <f t="shared" si="183"/>
        <v>18098.88522872758</v>
      </c>
      <c r="BJ1453">
        <f t="shared" si="184"/>
        <v>22028.30626782374</v>
      </c>
    </row>
    <row r="1454" spans="1:62" x14ac:dyDescent="0.25">
      <c r="A1454">
        <v>1451</v>
      </c>
      <c r="B1454" s="6">
        <v>10078.368413335529</v>
      </c>
      <c r="C1454" s="44">
        <v>15813.434805647585</v>
      </c>
      <c r="D1454">
        <v>7.246991714345981</v>
      </c>
      <c r="E1454">
        <v>7.8165297789604171</v>
      </c>
      <c r="F1454" s="44">
        <v>5735.0663923120555</v>
      </c>
      <c r="G1454">
        <v>0.56953806461443612</v>
      </c>
      <c r="H1454" s="45">
        <f t="shared" si="178"/>
        <v>10069.680586133538</v>
      </c>
      <c r="BD1454">
        <f t="shared" si="185"/>
        <v>-1110.4544183142311</v>
      </c>
      <c r="BE1454">
        <f t="shared" si="179"/>
        <v>2979.0469023837368</v>
      </c>
      <c r="BF1454">
        <f t="shared" si="180"/>
        <v>7068.5482230817051</v>
      </c>
      <c r="BG1454">
        <f t="shared" si="181"/>
        <v>11158.049543779673</v>
      </c>
      <c r="BH1454">
        <f t="shared" si="182"/>
        <v>15247.550864477642</v>
      </c>
      <c r="BI1454">
        <f t="shared" si="183"/>
        <v>19337.052185175609</v>
      </c>
      <c r="BJ1454">
        <f t="shared" si="184"/>
        <v>23426.553505873577</v>
      </c>
    </row>
    <row r="1455" spans="1:62" x14ac:dyDescent="0.25">
      <c r="A1455">
        <v>1452</v>
      </c>
      <c r="B1455" s="6">
        <v>11770.418645135838</v>
      </c>
      <c r="C1455" s="44">
        <v>23675.849515241873</v>
      </c>
      <c r="D1455">
        <v>7.5994004559239601</v>
      </c>
      <c r="E1455">
        <v>7.9494086651151967</v>
      </c>
      <c r="F1455" s="44">
        <v>11905.430870106034</v>
      </c>
      <c r="G1455">
        <v>0.35000820919123665</v>
      </c>
      <c r="H1455" s="45">
        <f t="shared" si="178"/>
        <v>34014.718962209183</v>
      </c>
      <c r="BD1455">
        <f t="shared" si="185"/>
        <v>-2887.3760692398751</v>
      </c>
      <c r="BE1455">
        <f t="shared" si="179"/>
        <v>-39.68574616769456</v>
      </c>
      <c r="BF1455">
        <f t="shared" si="180"/>
        <v>2808.0045769044864</v>
      </c>
      <c r="BG1455">
        <f t="shared" si="181"/>
        <v>5655.6948999766664</v>
      </c>
      <c r="BH1455">
        <f t="shared" si="182"/>
        <v>8503.3852230488483</v>
      </c>
      <c r="BI1455">
        <f t="shared" si="183"/>
        <v>11351.075546121028</v>
      </c>
      <c r="BJ1455">
        <f t="shared" si="184"/>
        <v>14198.765869193208</v>
      </c>
    </row>
    <row r="1456" spans="1:62" x14ac:dyDescent="0.25">
      <c r="A1456">
        <v>1453</v>
      </c>
      <c r="B1456" s="6">
        <v>8065.6092992913182</v>
      </c>
      <c r="C1456" s="44">
        <v>19643.140252063211</v>
      </c>
      <c r="D1456">
        <v>7.4448702038034202</v>
      </c>
      <c r="E1456">
        <v>7.744044653963293</v>
      </c>
      <c r="F1456" s="44">
        <v>11577.530952771893</v>
      </c>
      <c r="G1456">
        <v>0.29917445015987276</v>
      </c>
      <c r="H1456" s="45">
        <f t="shared" si="178"/>
        <v>38698.260986474932</v>
      </c>
      <c r="BD1456">
        <f t="shared" si="185"/>
        <v>-10155.389824149852</v>
      </c>
      <c r="BE1456">
        <f t="shared" si="179"/>
        <v>-8405.3487781936674</v>
      </c>
      <c r="BF1456">
        <f t="shared" si="180"/>
        <v>-6655.3077322374847</v>
      </c>
      <c r="BG1456">
        <f t="shared" si="181"/>
        <v>-4905.2666862813012</v>
      </c>
      <c r="BH1456">
        <f t="shared" si="182"/>
        <v>-3155.2256403251176</v>
      </c>
      <c r="BI1456">
        <f t="shared" si="183"/>
        <v>-1405.184594368935</v>
      </c>
      <c r="BJ1456">
        <f t="shared" si="184"/>
        <v>344.85645158724765</v>
      </c>
    </row>
    <row r="1457" spans="1:62" x14ac:dyDescent="0.25">
      <c r="A1457">
        <v>1454</v>
      </c>
      <c r="B1457" s="6">
        <v>7980.9377806060611</v>
      </c>
      <c r="C1457" s="44">
        <v>17733.794608089065</v>
      </c>
      <c r="D1457">
        <v>6.0224584766352436</v>
      </c>
      <c r="E1457">
        <v>6.1122741443742488</v>
      </c>
      <c r="F1457" s="44">
        <v>9752.8568274830031</v>
      </c>
      <c r="G1457">
        <v>8.9815667739005178E-2</v>
      </c>
      <c r="H1457" s="45">
        <f t="shared" si="178"/>
        <v>108587.47780870229</v>
      </c>
      <c r="BD1457">
        <f t="shared" si="185"/>
        <v>-10081.658701972528</v>
      </c>
      <c r="BE1457">
        <f t="shared" si="179"/>
        <v>-8585.7864511731641</v>
      </c>
      <c r="BF1457">
        <f t="shared" si="180"/>
        <v>-7089.9142003738016</v>
      </c>
      <c r="BG1457">
        <f t="shared" si="181"/>
        <v>-5594.0419495744372</v>
      </c>
      <c r="BH1457">
        <f t="shared" si="182"/>
        <v>-4098.1696987750738</v>
      </c>
      <c r="BI1457">
        <f t="shared" si="183"/>
        <v>-2602.2974479757104</v>
      </c>
      <c r="BJ1457">
        <f t="shared" si="184"/>
        <v>-1106.425197176346</v>
      </c>
    </row>
    <row r="1458" spans="1:62" x14ac:dyDescent="0.25">
      <c r="A1458">
        <v>1455</v>
      </c>
      <c r="B1458" s="6">
        <v>31324.948368450969</v>
      </c>
      <c r="C1458" s="44">
        <v>36038.766823759761</v>
      </c>
      <c r="D1458">
        <v>6.9489512517594605</v>
      </c>
      <c r="E1458">
        <v>7.22797080847511</v>
      </c>
      <c r="F1458" s="44">
        <v>4713.8184553087922</v>
      </c>
      <c r="G1458">
        <v>0.27901955671564949</v>
      </c>
      <c r="H1458" s="45">
        <f t="shared" si="178"/>
        <v>16894.222436575201</v>
      </c>
      <c r="BD1458">
        <f t="shared" si="185"/>
        <v>-9303.778488787977</v>
      </c>
      <c r="BE1458">
        <f t="shared" si="179"/>
        <v>-8854.7001500929509</v>
      </c>
      <c r="BF1458">
        <f t="shared" si="180"/>
        <v>-8405.6218113979248</v>
      </c>
      <c r="BG1458">
        <f t="shared" si="181"/>
        <v>-7956.5434727028996</v>
      </c>
      <c r="BH1458">
        <f t="shared" si="182"/>
        <v>-7507.4651340078735</v>
      </c>
      <c r="BI1458">
        <f t="shared" si="183"/>
        <v>-7058.3867953128483</v>
      </c>
      <c r="BJ1458">
        <f t="shared" si="184"/>
        <v>-6609.3084566178222</v>
      </c>
    </row>
    <row r="1459" spans="1:62" x14ac:dyDescent="0.25">
      <c r="A1459">
        <v>1456</v>
      </c>
      <c r="B1459" s="6">
        <v>5145.549364072258</v>
      </c>
      <c r="C1459" s="44">
        <v>16918.175860997049</v>
      </c>
      <c r="D1459">
        <v>7.4273731927514595</v>
      </c>
      <c r="E1459">
        <v>8.113782959267855</v>
      </c>
      <c r="F1459" s="44">
        <v>11772.626496924791</v>
      </c>
      <c r="G1459">
        <v>0.68640976651639551</v>
      </c>
      <c r="H1459" s="45">
        <f t="shared" si="178"/>
        <v>17151.01834385626</v>
      </c>
      <c r="BD1459">
        <f t="shared" si="185"/>
        <v>-3318.7206717305448</v>
      </c>
      <c r="BE1459">
        <f t="shared" si="179"/>
        <v>-1923.6228881522975</v>
      </c>
      <c r="BF1459">
        <f t="shared" si="180"/>
        <v>-528.52510457404969</v>
      </c>
      <c r="BG1459">
        <f t="shared" si="181"/>
        <v>866.5726790041972</v>
      </c>
      <c r="BH1459">
        <f t="shared" si="182"/>
        <v>2261.670462582445</v>
      </c>
      <c r="BI1459">
        <f t="shared" si="183"/>
        <v>3656.7682461606928</v>
      </c>
      <c r="BJ1459">
        <f t="shared" si="184"/>
        <v>5051.8660297389397</v>
      </c>
    </row>
    <row r="1460" spans="1:62" x14ac:dyDescent="0.25">
      <c r="A1460">
        <v>1457</v>
      </c>
      <c r="B1460" s="6">
        <v>7630.2629491893849</v>
      </c>
      <c r="C1460" s="44">
        <v>18592.97079762712</v>
      </c>
      <c r="D1460">
        <v>5.98502375113417</v>
      </c>
      <c r="E1460">
        <v>6.1722645844510868</v>
      </c>
      <c r="F1460" s="44">
        <v>10962.707848437734</v>
      </c>
      <c r="G1460">
        <v>0.18724083331691688</v>
      </c>
      <c r="H1460" s="45">
        <f t="shared" si="178"/>
        <v>58548.702514491924</v>
      </c>
      <c r="BD1460">
        <f t="shared" si="185"/>
        <v>-8340.5776643428144</v>
      </c>
      <c r="BE1460">
        <f t="shared" si="179"/>
        <v>-4908.5288317608365</v>
      </c>
      <c r="BF1460">
        <f t="shared" si="180"/>
        <v>-1476.4799991788586</v>
      </c>
      <c r="BG1460">
        <f t="shared" si="181"/>
        <v>1955.5688334031183</v>
      </c>
      <c r="BH1460">
        <f t="shared" si="182"/>
        <v>5387.6176659850953</v>
      </c>
      <c r="BI1460">
        <f t="shared" si="183"/>
        <v>8819.6664985670741</v>
      </c>
      <c r="BJ1460">
        <f t="shared" si="184"/>
        <v>12251.715331149053</v>
      </c>
    </row>
    <row r="1461" spans="1:62" x14ac:dyDescent="0.25">
      <c r="A1461">
        <v>1458</v>
      </c>
      <c r="B1461" s="6">
        <v>23133.37282723825</v>
      </c>
      <c r="C1461" s="44">
        <v>28632.900538994312</v>
      </c>
      <c r="D1461">
        <v>7.2583443183919272</v>
      </c>
      <c r="E1461">
        <v>7.5865332797923912</v>
      </c>
      <c r="F1461" s="44">
        <v>5499.5277117560618</v>
      </c>
      <c r="G1461">
        <v>0.32818896140046405</v>
      </c>
      <c r="H1461" s="45">
        <f t="shared" si="178"/>
        <v>16757.198926765261</v>
      </c>
      <c r="BD1461">
        <f t="shared" si="185"/>
        <v>-10026.50368185315</v>
      </c>
      <c r="BE1461">
        <f t="shared" si="179"/>
        <v>-9090.2995152685653</v>
      </c>
      <c r="BF1461">
        <f t="shared" si="180"/>
        <v>-8154.0953486839808</v>
      </c>
      <c r="BG1461">
        <f t="shared" si="181"/>
        <v>-7217.8911820993962</v>
      </c>
      <c r="BH1461">
        <f t="shared" si="182"/>
        <v>-6281.6870155148126</v>
      </c>
      <c r="BI1461">
        <f t="shared" si="183"/>
        <v>-5345.4828489302281</v>
      </c>
      <c r="BJ1461">
        <f t="shared" si="184"/>
        <v>-4409.2786823456436</v>
      </c>
    </row>
    <row r="1462" spans="1:62" x14ac:dyDescent="0.25">
      <c r="A1462">
        <v>1459</v>
      </c>
      <c r="B1462" s="6">
        <v>30286.412646606968</v>
      </c>
      <c r="C1462" s="44">
        <v>33502.293021219906</v>
      </c>
      <c r="D1462">
        <v>8.0304220973407894</v>
      </c>
      <c r="E1462">
        <v>8.5404385338462383</v>
      </c>
      <c r="F1462" s="44">
        <v>3215.8803746129379</v>
      </c>
      <c r="G1462">
        <v>0.51001643650544892</v>
      </c>
      <c r="H1462" s="45">
        <f t="shared" si="178"/>
        <v>6305.4445787034556</v>
      </c>
      <c r="BD1462">
        <f t="shared" si="185"/>
        <v>-3858.5829047537418</v>
      </c>
      <c r="BE1462">
        <f t="shared" si="179"/>
        <v>-2217.6380977514214</v>
      </c>
      <c r="BF1462">
        <f t="shared" si="180"/>
        <v>-576.69329074910092</v>
      </c>
      <c r="BG1462">
        <f t="shared" si="181"/>
        <v>1064.2515162532191</v>
      </c>
      <c r="BH1462">
        <f t="shared" si="182"/>
        <v>2705.196323255539</v>
      </c>
      <c r="BI1462">
        <f t="shared" si="183"/>
        <v>4346.1411302578599</v>
      </c>
      <c r="BJ1462">
        <f t="shared" si="184"/>
        <v>5987.0859372601808</v>
      </c>
    </row>
    <row r="1463" spans="1:62" x14ac:dyDescent="0.25">
      <c r="A1463">
        <v>1460</v>
      </c>
      <c r="B1463" s="6">
        <v>26663.367131398121</v>
      </c>
      <c r="C1463" s="44">
        <v>36061.860562380934</v>
      </c>
      <c r="D1463">
        <v>6.9596099204658213</v>
      </c>
      <c r="E1463">
        <v>7.3382775896254913</v>
      </c>
      <c r="F1463" s="44">
        <v>9398.4934309828132</v>
      </c>
      <c r="G1463">
        <v>0.37866766915966998</v>
      </c>
      <c r="H1463" s="45">
        <f t="shared" si="178"/>
        <v>24819.899337695555</v>
      </c>
      <c r="BD1463">
        <f t="shared" si="185"/>
        <v>-665.79819208569324</v>
      </c>
      <c r="BE1463">
        <f t="shared" si="179"/>
        <v>1884.2839904415514</v>
      </c>
      <c r="BF1463">
        <f t="shared" si="180"/>
        <v>4434.3661729687956</v>
      </c>
      <c r="BG1463">
        <f t="shared" si="181"/>
        <v>6984.4483554960407</v>
      </c>
      <c r="BH1463">
        <f t="shared" si="182"/>
        <v>9534.5305380232858</v>
      </c>
      <c r="BI1463">
        <f t="shared" si="183"/>
        <v>12084.612720550529</v>
      </c>
      <c r="BJ1463">
        <f t="shared" si="184"/>
        <v>14634.694903077776</v>
      </c>
    </row>
    <row r="1464" spans="1:62" x14ac:dyDescent="0.25">
      <c r="A1464">
        <v>1461</v>
      </c>
      <c r="B1464" s="6">
        <v>18060.329015915362</v>
      </c>
      <c r="C1464" s="44">
        <v>21542.646123612289</v>
      </c>
      <c r="D1464">
        <v>5.7841703010840808</v>
      </c>
      <c r="E1464">
        <v>6.2726914287229043</v>
      </c>
      <c r="F1464" s="44">
        <v>3482.3171076969265</v>
      </c>
      <c r="G1464">
        <v>0.48852112763882349</v>
      </c>
      <c r="H1464" s="45">
        <f t="shared" si="178"/>
        <v>7128.2835289602772</v>
      </c>
      <c r="BD1464">
        <f t="shared" si="185"/>
        <v>-7505.1550851844631</v>
      </c>
      <c r="BE1464">
        <f t="shared" si="179"/>
        <v>-5611.8167393861131</v>
      </c>
      <c r="BF1464">
        <f t="shared" si="180"/>
        <v>-3718.4783935877631</v>
      </c>
      <c r="BG1464">
        <f t="shared" si="181"/>
        <v>-1825.1400477894131</v>
      </c>
      <c r="BH1464">
        <f t="shared" si="182"/>
        <v>68.198298008936035</v>
      </c>
      <c r="BI1464">
        <f t="shared" si="183"/>
        <v>1961.536643807287</v>
      </c>
      <c r="BJ1464">
        <f t="shared" si="184"/>
        <v>3854.8749896056361</v>
      </c>
    </row>
    <row r="1465" spans="1:62" x14ac:dyDescent="0.25">
      <c r="A1465">
        <v>1462</v>
      </c>
      <c r="B1465" s="6">
        <v>12975.269682019638</v>
      </c>
      <c r="C1465" s="44">
        <v>26941.204973541189</v>
      </c>
      <c r="D1465">
        <v>6.9960844250946002</v>
      </c>
      <c r="E1465">
        <v>7.6059686605423877</v>
      </c>
      <c r="F1465" s="44">
        <v>13965.935291521551</v>
      </c>
      <c r="G1465">
        <v>0.60988423544778758</v>
      </c>
      <c r="H1465" s="45">
        <f t="shared" si="178"/>
        <v>22899.321674165785</v>
      </c>
      <c r="BD1465">
        <f t="shared" si="185"/>
        <v>-1039.711469502809</v>
      </c>
      <c r="BE1465">
        <f t="shared" si="179"/>
        <v>1402.8941686913086</v>
      </c>
      <c r="BF1465">
        <f t="shared" si="180"/>
        <v>3845.4998068854256</v>
      </c>
      <c r="BG1465">
        <f t="shared" si="181"/>
        <v>6288.1054450795436</v>
      </c>
      <c r="BH1465">
        <f t="shared" si="182"/>
        <v>8730.7110832736616</v>
      </c>
      <c r="BI1465">
        <f t="shared" si="183"/>
        <v>11173.316721467778</v>
      </c>
      <c r="BJ1465">
        <f t="shared" si="184"/>
        <v>13615.922359661894</v>
      </c>
    </row>
    <row r="1466" spans="1:62" x14ac:dyDescent="0.25">
      <c r="A1466">
        <v>1463</v>
      </c>
      <c r="B1466" s="6">
        <v>13922.888077229596</v>
      </c>
      <c r="C1466" s="44">
        <v>24709.581323636496</v>
      </c>
      <c r="D1466">
        <v>5.1688040703707454</v>
      </c>
      <c r="E1466">
        <v>5.5577724794448509</v>
      </c>
      <c r="F1466" s="44">
        <v>10786.6932464069</v>
      </c>
      <c r="G1466">
        <v>0.38896840907410546</v>
      </c>
      <c r="H1466" s="45">
        <f t="shared" si="178"/>
        <v>27731.540646407204</v>
      </c>
      <c r="BD1466">
        <f t="shared" si="185"/>
        <v>-10916.514114282614</v>
      </c>
      <c r="BE1466">
        <f t="shared" si="179"/>
        <v>-7867.0929370436752</v>
      </c>
      <c r="BF1466">
        <f t="shared" si="180"/>
        <v>-4817.671759804738</v>
      </c>
      <c r="BG1466">
        <f t="shared" si="181"/>
        <v>-1768.250582565799</v>
      </c>
      <c r="BH1466">
        <f t="shared" si="182"/>
        <v>1281.1705946731381</v>
      </c>
      <c r="BI1466">
        <f t="shared" si="183"/>
        <v>4330.5917719120753</v>
      </c>
      <c r="BJ1466">
        <f t="shared" si="184"/>
        <v>7380.0129491510143</v>
      </c>
    </row>
    <row r="1467" spans="1:62" x14ac:dyDescent="0.25">
      <c r="A1467">
        <v>1464</v>
      </c>
      <c r="B1467" s="6">
        <v>20588.686963910059</v>
      </c>
      <c r="C1467" s="44">
        <v>31504.942351868576</v>
      </c>
      <c r="D1467">
        <v>6.8376549175733556</v>
      </c>
      <c r="E1467">
        <v>7.0531453369833805</v>
      </c>
      <c r="F1467" s="44">
        <v>10916.255387958518</v>
      </c>
      <c r="G1467">
        <v>0.21549041941002489</v>
      </c>
      <c r="H1467" s="45">
        <f t="shared" si="178"/>
        <v>50657.729554034544</v>
      </c>
      <c r="BD1467">
        <f t="shared" si="185"/>
        <v>-8841.851201036372</v>
      </c>
      <c r="BE1467">
        <f t="shared" si="179"/>
        <v>-6897.0091556658444</v>
      </c>
      <c r="BF1467">
        <f t="shared" si="180"/>
        <v>-4952.1671102953178</v>
      </c>
      <c r="BG1467">
        <f t="shared" si="181"/>
        <v>-3007.3250649247902</v>
      </c>
      <c r="BH1467">
        <f t="shared" si="182"/>
        <v>-1062.4830195542636</v>
      </c>
      <c r="BI1467">
        <f t="shared" si="183"/>
        <v>882.35902581626397</v>
      </c>
      <c r="BJ1467">
        <f t="shared" si="184"/>
        <v>2827.2010711867915</v>
      </c>
    </row>
    <row r="1468" spans="1:62" x14ac:dyDescent="0.25">
      <c r="A1468">
        <v>1465</v>
      </c>
      <c r="B1468" s="6">
        <v>13184.662689019449</v>
      </c>
      <c r="C1468" s="44">
        <v>19825.784121922945</v>
      </c>
      <c r="D1468">
        <v>7.7969065266629265</v>
      </c>
      <c r="E1468">
        <v>8.0715568430947826</v>
      </c>
      <c r="F1468" s="44">
        <v>6641.1214329034956</v>
      </c>
      <c r="G1468">
        <v>0.27465031643185611</v>
      </c>
      <c r="H1468" s="45">
        <f t="shared" si="178"/>
        <v>24180.279561233398</v>
      </c>
      <c r="BD1468">
        <f t="shared" si="185"/>
        <v>-9838.8032909083922</v>
      </c>
      <c r="BE1468">
        <f t="shared" si="179"/>
        <v>-8761.3511938582687</v>
      </c>
      <c r="BF1468">
        <f t="shared" si="180"/>
        <v>-7683.8990968081443</v>
      </c>
      <c r="BG1468">
        <f t="shared" si="181"/>
        <v>-6606.44699975802</v>
      </c>
      <c r="BH1468">
        <f t="shared" si="182"/>
        <v>-5528.9949027078956</v>
      </c>
      <c r="BI1468">
        <f t="shared" si="183"/>
        <v>-4451.5428056577712</v>
      </c>
      <c r="BJ1468">
        <f t="shared" si="184"/>
        <v>-3374.0907086076468</v>
      </c>
    </row>
    <row r="1469" spans="1:62" x14ac:dyDescent="0.25">
      <c r="A1469">
        <v>1466</v>
      </c>
      <c r="B1469" s="6">
        <v>24685.288466068487</v>
      </c>
      <c r="C1469" s="44">
        <v>39114.36460154027</v>
      </c>
      <c r="D1469">
        <v>7.4074014887377384</v>
      </c>
      <c r="E1469">
        <v>7.7038336888430976</v>
      </c>
      <c r="F1469" s="44">
        <v>14429.076135471783</v>
      </c>
      <c r="G1469">
        <v>0.2964322001053592</v>
      </c>
      <c r="H1469" s="45">
        <f t="shared" si="178"/>
        <v>48675.805564791342</v>
      </c>
      <c r="BD1469">
        <f t="shared" si="185"/>
        <v>-5267.869850744215</v>
      </c>
      <c r="BE1469">
        <f t="shared" si="179"/>
        <v>-3894.6182685849344</v>
      </c>
      <c r="BF1469">
        <f t="shared" si="180"/>
        <v>-2521.3666864256538</v>
      </c>
      <c r="BG1469">
        <f t="shared" si="181"/>
        <v>-1148.1151042663732</v>
      </c>
      <c r="BH1469">
        <f t="shared" si="182"/>
        <v>225.13647789290735</v>
      </c>
      <c r="BI1469">
        <f t="shared" si="183"/>
        <v>1598.3880600521879</v>
      </c>
      <c r="BJ1469">
        <f t="shared" si="184"/>
        <v>2971.6396422114685</v>
      </c>
    </row>
    <row r="1470" spans="1:62" x14ac:dyDescent="0.25">
      <c r="A1470">
        <v>1467</v>
      </c>
      <c r="B1470" s="6">
        <v>15525.934616757135</v>
      </c>
      <c r="C1470" s="44">
        <v>20801.588279610503</v>
      </c>
      <c r="D1470">
        <v>8.3387035761672852</v>
      </c>
      <c r="E1470">
        <v>8.8422258188202587</v>
      </c>
      <c r="F1470" s="44">
        <v>5275.6536628533686</v>
      </c>
      <c r="G1470">
        <v>0.50352224265297352</v>
      </c>
      <c r="H1470" s="45">
        <f t="shared" si="178"/>
        <v>10477.498739791199</v>
      </c>
      <c r="BD1470">
        <f t="shared" si="185"/>
        <v>-12946.915134944988</v>
      </c>
      <c r="BE1470">
        <f t="shared" si="179"/>
        <v>-11464.754134418192</v>
      </c>
      <c r="BF1470">
        <f t="shared" si="180"/>
        <v>-9982.5931338913942</v>
      </c>
      <c r="BG1470">
        <f t="shared" si="181"/>
        <v>-8500.4321333646003</v>
      </c>
      <c r="BH1470">
        <f t="shared" si="182"/>
        <v>-7018.2711328378036</v>
      </c>
      <c r="BI1470">
        <f t="shared" si="183"/>
        <v>-5536.110132311007</v>
      </c>
      <c r="BJ1470">
        <f t="shared" si="184"/>
        <v>-4053.9491317842112</v>
      </c>
    </row>
    <row r="1471" spans="1:62" x14ac:dyDescent="0.25">
      <c r="A1471">
        <v>1468</v>
      </c>
      <c r="B1471" s="6">
        <v>9832.3544743328639</v>
      </c>
      <c r="C1471" s="44">
        <v>18804.719314073966</v>
      </c>
      <c r="D1471">
        <v>8.079989362346069</v>
      </c>
      <c r="E1471">
        <v>8.1788726688780482</v>
      </c>
      <c r="F1471" s="44">
        <v>8972.3648397411016</v>
      </c>
      <c r="G1471">
        <v>9.8883306531979187E-2</v>
      </c>
      <c r="H1471" s="45">
        <f t="shared" si="178"/>
        <v>90736.901448976219</v>
      </c>
      <c r="BD1471">
        <f t="shared" si="185"/>
        <v>-2758.0424495885009</v>
      </c>
      <c r="BE1471">
        <f t="shared" si="179"/>
        <v>-240.43123632363313</v>
      </c>
      <c r="BF1471">
        <f t="shared" si="180"/>
        <v>2277.1799769412346</v>
      </c>
      <c r="BG1471">
        <f t="shared" si="181"/>
        <v>4794.7911902061023</v>
      </c>
      <c r="BH1471">
        <f t="shared" si="182"/>
        <v>7312.4024034709691</v>
      </c>
      <c r="BI1471">
        <f t="shared" si="183"/>
        <v>9830.0136167358378</v>
      </c>
      <c r="BJ1471">
        <f t="shared" si="184"/>
        <v>12347.624830000703</v>
      </c>
    </row>
    <row r="1472" spans="1:62" x14ac:dyDescent="0.25">
      <c r="A1472">
        <v>1469</v>
      </c>
      <c r="B1472" s="6">
        <v>17748.327695982305</v>
      </c>
      <c r="C1472" s="44">
        <v>27044.015269984327</v>
      </c>
      <c r="D1472">
        <v>7.9083042068849378</v>
      </c>
      <c r="E1472">
        <v>8.4204595125839958</v>
      </c>
      <c r="F1472" s="44">
        <v>9295.6875740020223</v>
      </c>
      <c r="G1472">
        <v>0.51215530569905798</v>
      </c>
      <c r="H1472" s="45">
        <f t="shared" si="178"/>
        <v>18150.134286540342</v>
      </c>
      <c r="BD1472">
        <f t="shared" si="185"/>
        <v>-8477.9483070812057</v>
      </c>
      <c r="BE1472">
        <f t="shared" si="179"/>
        <v>-7983.5317744213098</v>
      </c>
      <c r="BF1472">
        <f t="shared" si="180"/>
        <v>-7489.1152417614139</v>
      </c>
      <c r="BG1472">
        <f t="shared" si="181"/>
        <v>-6994.698709101518</v>
      </c>
      <c r="BH1472">
        <f t="shared" si="182"/>
        <v>-6500.2821764416221</v>
      </c>
      <c r="BI1472">
        <f t="shared" si="183"/>
        <v>-6005.8656437817262</v>
      </c>
      <c r="BJ1472">
        <f t="shared" si="184"/>
        <v>-5511.4491111218304</v>
      </c>
    </row>
    <row r="1473" spans="1:62" x14ac:dyDescent="0.25">
      <c r="A1473">
        <v>1470</v>
      </c>
      <c r="B1473" s="6">
        <v>23397.885676155434</v>
      </c>
      <c r="C1473" s="44">
        <v>28556.897972135281</v>
      </c>
      <c r="D1473">
        <v>7.6754527806646404</v>
      </c>
      <c r="E1473">
        <v>7.9139976479699783</v>
      </c>
      <c r="F1473" s="44">
        <v>5159.0122959798464</v>
      </c>
      <c r="G1473">
        <v>0.23854486730533786</v>
      </c>
      <c r="H1473" s="45">
        <f t="shared" si="178"/>
        <v>21627.010273821157</v>
      </c>
      <c r="BD1473">
        <f t="shared" si="185"/>
        <v>-6734.911045506733</v>
      </c>
      <c r="BE1473">
        <f t="shared" si="179"/>
        <v>-4174.1345170114428</v>
      </c>
      <c r="BF1473">
        <f t="shared" si="180"/>
        <v>-1613.3579885161525</v>
      </c>
      <c r="BG1473">
        <f t="shared" si="181"/>
        <v>947.41853997913677</v>
      </c>
      <c r="BH1473">
        <f t="shared" si="182"/>
        <v>3508.1950684744279</v>
      </c>
      <c r="BI1473">
        <f t="shared" si="183"/>
        <v>6068.9715969697172</v>
      </c>
      <c r="BJ1473">
        <f t="shared" si="184"/>
        <v>8629.7481254650083</v>
      </c>
    </row>
    <row r="1474" spans="1:62" x14ac:dyDescent="0.25">
      <c r="A1474">
        <v>1471</v>
      </c>
      <c r="B1474" s="6">
        <v>14408.102064459699</v>
      </c>
      <c r="C1474" s="44">
        <v>27160.141349018257</v>
      </c>
      <c r="D1474">
        <v>6.3476349050754877</v>
      </c>
      <c r="E1474">
        <v>6.3873310126885707</v>
      </c>
      <c r="F1474" s="44">
        <v>12752.039284558557</v>
      </c>
      <c r="G1474">
        <v>3.9696107613083065E-2</v>
      </c>
      <c r="H1474" s="45">
        <f t="shared" si="178"/>
        <v>321241.55367705959</v>
      </c>
      <c r="BD1474">
        <f t="shared" si="185"/>
        <v>-3966.2879594531569</v>
      </c>
      <c r="BE1474">
        <f t="shared" si="179"/>
        <v>-2773.5636229264678</v>
      </c>
      <c r="BF1474">
        <f t="shared" si="180"/>
        <v>-1580.8392863997783</v>
      </c>
      <c r="BG1474">
        <f t="shared" si="181"/>
        <v>-388.11494987308924</v>
      </c>
      <c r="BH1474">
        <f t="shared" si="182"/>
        <v>804.60938665360027</v>
      </c>
      <c r="BI1474">
        <f t="shared" si="183"/>
        <v>1997.3337231802898</v>
      </c>
      <c r="BJ1474">
        <f t="shared" si="184"/>
        <v>3190.0580597069784</v>
      </c>
    </row>
    <row r="1475" spans="1:62" x14ac:dyDescent="0.25">
      <c r="A1475">
        <v>1472</v>
      </c>
      <c r="B1475" s="6">
        <v>7642.5316174057771</v>
      </c>
      <c r="C1475" s="44">
        <v>18524.183841620019</v>
      </c>
      <c r="D1475">
        <v>6.8912566237557238</v>
      </c>
      <c r="E1475">
        <v>7.2743654718052255</v>
      </c>
      <c r="F1475" s="44">
        <v>10881.652224214242</v>
      </c>
      <c r="G1475">
        <v>0.38310884804950174</v>
      </c>
      <c r="H1475" s="45">
        <f t="shared" si="178"/>
        <v>28403.55235754883</v>
      </c>
      <c r="BD1475">
        <f t="shared" si="185"/>
        <v>-12553.558746493141</v>
      </c>
      <c r="BE1475">
        <f t="shared" si="179"/>
        <v>-12355.078208427727</v>
      </c>
      <c r="BF1475">
        <f t="shared" si="180"/>
        <v>-12156.597670362311</v>
      </c>
      <c r="BG1475">
        <f t="shared" si="181"/>
        <v>-11958.117132296897</v>
      </c>
      <c r="BH1475">
        <f t="shared" si="182"/>
        <v>-11759.636594231481</v>
      </c>
      <c r="BI1475">
        <f t="shared" si="183"/>
        <v>-11561.156056166066</v>
      </c>
      <c r="BJ1475">
        <f t="shared" si="184"/>
        <v>-11362.67551810065</v>
      </c>
    </row>
    <row r="1476" spans="1:62" x14ac:dyDescent="0.25">
      <c r="A1476">
        <v>1473</v>
      </c>
      <c r="B1476" s="6">
        <v>22784.767164035875</v>
      </c>
      <c r="C1476" s="44">
        <v>30925.521698288452</v>
      </c>
      <c r="D1476">
        <v>6.7210222697358022</v>
      </c>
      <c r="E1476">
        <v>7.2784952888891308</v>
      </c>
      <c r="F1476" s="44">
        <v>8140.7545342525773</v>
      </c>
      <c r="G1476">
        <v>0.55747301915332859</v>
      </c>
      <c r="H1476" s="45">
        <f t="shared" ref="H1476:H1539" si="186">F1476/G1476</f>
        <v>14602.957012370722</v>
      </c>
      <c r="BD1476">
        <f t="shared" si="185"/>
        <v>-8966.1079839667327</v>
      </c>
      <c r="BE1476">
        <f t="shared" si="179"/>
        <v>-7050.5637437192245</v>
      </c>
      <c r="BF1476">
        <f t="shared" si="180"/>
        <v>-5135.0195034717162</v>
      </c>
      <c r="BG1476">
        <f t="shared" si="181"/>
        <v>-3219.4752632242071</v>
      </c>
      <c r="BH1476">
        <f t="shared" si="182"/>
        <v>-1303.9310229766979</v>
      </c>
      <c r="BI1476">
        <f t="shared" si="183"/>
        <v>611.6132172708094</v>
      </c>
      <c r="BJ1476">
        <f t="shared" si="184"/>
        <v>2527.1574575183186</v>
      </c>
    </row>
    <row r="1477" spans="1:62" x14ac:dyDescent="0.25">
      <c r="A1477">
        <v>1474</v>
      </c>
      <c r="B1477" s="6">
        <v>18278.620225585142</v>
      </c>
      <c r="C1477" s="44">
        <v>18269.939278036018</v>
      </c>
      <c r="D1477">
        <v>7.1346806439883244</v>
      </c>
      <c r="E1477">
        <v>7.6747722613663303</v>
      </c>
      <c r="F1477" s="44">
        <v>-8.6809475491245394</v>
      </c>
      <c r="G1477">
        <v>0.54009161737800593</v>
      </c>
      <c r="H1477" s="45">
        <f t="shared" si="186"/>
        <v>-16.073101803112806</v>
      </c>
      <c r="BD1477">
        <f t="shared" si="185"/>
        <v>-5353.3894384859341</v>
      </c>
      <c r="BE1477">
        <f t="shared" ref="BE1477:BE1540" si="187">($BE$3*G1476)-F1476</f>
        <v>-2566.0243427192918</v>
      </c>
      <c r="BF1477">
        <f t="shared" ref="BF1477:BF1540" si="188">($BF$3*G1476)-F1476</f>
        <v>221.34075304735234</v>
      </c>
      <c r="BG1477">
        <f t="shared" ref="BG1477:BG1540" si="189">($BG$3*G1476)-F1476</f>
        <v>3008.7058488139937</v>
      </c>
      <c r="BH1477">
        <f t="shared" ref="BH1477:BH1540" si="190">($BH$3*G1476)-F1476</f>
        <v>5796.0709445806369</v>
      </c>
      <c r="BI1477">
        <f t="shared" ref="BI1477:BI1540" si="191">($BI$3*G1476)-F1476</f>
        <v>8583.436040347282</v>
      </c>
      <c r="BJ1477">
        <f t="shared" ref="BJ1477:BJ1540" si="192">($BJ$3*G1476)-F1476</f>
        <v>11370.801136113922</v>
      </c>
    </row>
    <row r="1478" spans="1:62" x14ac:dyDescent="0.25">
      <c r="A1478">
        <v>1475</v>
      </c>
      <c r="B1478" s="6">
        <v>15097.977689159077</v>
      </c>
      <c r="C1478" s="44">
        <v>21429.117982186461</v>
      </c>
      <c r="D1478">
        <v>8.7393285522674766</v>
      </c>
      <c r="E1478">
        <v>9.1627078988999973</v>
      </c>
      <c r="F1478" s="44">
        <v>6331.1402930273834</v>
      </c>
      <c r="G1478">
        <v>0.42337934663252064</v>
      </c>
      <c r="H1478" s="45">
        <f t="shared" si="186"/>
        <v>14953.824137582709</v>
      </c>
      <c r="BD1478">
        <f t="shared" si="185"/>
        <v>2709.1390344391543</v>
      </c>
      <c r="BE1478">
        <f t="shared" si="187"/>
        <v>5409.5971213291841</v>
      </c>
      <c r="BF1478">
        <f t="shared" si="188"/>
        <v>8110.0552082192135</v>
      </c>
      <c r="BG1478">
        <f t="shared" si="189"/>
        <v>10810.513295109244</v>
      </c>
      <c r="BH1478">
        <f t="shared" si="190"/>
        <v>13510.971381999272</v>
      </c>
      <c r="BI1478">
        <f t="shared" si="191"/>
        <v>16211.429468889302</v>
      </c>
      <c r="BJ1478">
        <f t="shared" si="192"/>
        <v>18911.887555779333</v>
      </c>
    </row>
    <row r="1479" spans="1:62" x14ac:dyDescent="0.25">
      <c r="A1479">
        <v>1476</v>
      </c>
      <c r="B1479" s="6">
        <v>14602.729209316391</v>
      </c>
      <c r="C1479" s="44">
        <v>28226.964206655855</v>
      </c>
      <c r="D1479">
        <v>6.8518457195086011</v>
      </c>
      <c r="E1479">
        <v>7.1842103127787089</v>
      </c>
      <c r="F1479" s="44">
        <v>13624.234997339465</v>
      </c>
      <c r="G1479">
        <v>0.33236459327010781</v>
      </c>
      <c r="H1479" s="45">
        <f t="shared" si="186"/>
        <v>40991.836294268716</v>
      </c>
      <c r="BD1479">
        <f t="shared" si="185"/>
        <v>-4214.2435598647808</v>
      </c>
      <c r="BE1479">
        <f t="shared" si="187"/>
        <v>-2097.3468267021772</v>
      </c>
      <c r="BF1479">
        <f t="shared" si="188"/>
        <v>19.549906460426428</v>
      </c>
      <c r="BG1479">
        <f t="shared" si="189"/>
        <v>2136.4466396230291</v>
      </c>
      <c r="BH1479">
        <f t="shared" si="190"/>
        <v>4253.3433727856318</v>
      </c>
      <c r="BI1479">
        <f t="shared" si="191"/>
        <v>6370.2401059482363</v>
      </c>
      <c r="BJ1479">
        <f t="shared" si="192"/>
        <v>8487.136839110839</v>
      </c>
    </row>
    <row r="1480" spans="1:62" x14ac:dyDescent="0.25">
      <c r="A1480">
        <v>1477</v>
      </c>
      <c r="B1480" s="6">
        <v>16325.147205498428</v>
      </c>
      <c r="C1480" s="44">
        <v>16785.023642061769</v>
      </c>
      <c r="D1480">
        <v>7.0569099535641158</v>
      </c>
      <c r="E1480">
        <v>7.9216379830169021</v>
      </c>
      <c r="F1480" s="44">
        <v>459.87643656334149</v>
      </c>
      <c r="G1480">
        <v>0.86472802945278637</v>
      </c>
      <c r="H1480" s="45">
        <f t="shared" si="186"/>
        <v>531.81627159045445</v>
      </c>
      <c r="BD1480">
        <f t="shared" si="185"/>
        <v>-11962.412030988926</v>
      </c>
      <c r="BE1480">
        <f t="shared" si="187"/>
        <v>-10300.589064638387</v>
      </c>
      <c r="BF1480">
        <f t="shared" si="188"/>
        <v>-8638.7660982878479</v>
      </c>
      <c r="BG1480">
        <f t="shared" si="189"/>
        <v>-6976.9431319373089</v>
      </c>
      <c r="BH1480">
        <f t="shared" si="190"/>
        <v>-5315.1201655867699</v>
      </c>
      <c r="BI1480">
        <f t="shared" si="191"/>
        <v>-3653.2971992362309</v>
      </c>
      <c r="BJ1480">
        <f t="shared" si="192"/>
        <v>-1991.4742328856919</v>
      </c>
    </row>
    <row r="1481" spans="1:62" x14ac:dyDescent="0.25">
      <c r="A1481">
        <v>1478</v>
      </c>
      <c r="B1481" s="6">
        <v>38305.491881640024</v>
      </c>
      <c r="C1481" s="44">
        <v>52595.443998231742</v>
      </c>
      <c r="D1481">
        <v>7.722083957612794</v>
      </c>
      <c r="E1481">
        <v>7.8685628562963084</v>
      </c>
      <c r="F1481" s="44">
        <v>14289.952116591718</v>
      </c>
      <c r="G1481">
        <v>0.14647889868351438</v>
      </c>
      <c r="H1481" s="45">
        <f t="shared" si="186"/>
        <v>97556.386926876832</v>
      </c>
      <c r="BD1481">
        <f t="shared" si="185"/>
        <v>3863.7637107005903</v>
      </c>
      <c r="BE1481">
        <f t="shared" si="187"/>
        <v>8187.4038579645221</v>
      </c>
      <c r="BF1481">
        <f t="shared" si="188"/>
        <v>12511.044005228454</v>
      </c>
      <c r="BG1481">
        <f t="shared" si="189"/>
        <v>16834.684152492388</v>
      </c>
      <c r="BH1481">
        <f t="shared" si="190"/>
        <v>21158.324299756321</v>
      </c>
      <c r="BI1481">
        <f t="shared" si="191"/>
        <v>25481.964447020247</v>
      </c>
      <c r="BJ1481">
        <f t="shared" si="192"/>
        <v>29805.604594284181</v>
      </c>
    </row>
    <row r="1482" spans="1:62" x14ac:dyDescent="0.25">
      <c r="A1482">
        <v>1479</v>
      </c>
      <c r="B1482" s="6">
        <v>6953.5357251523928</v>
      </c>
      <c r="C1482" s="44">
        <v>16432.511656050148</v>
      </c>
      <c r="D1482">
        <v>6.317758237999791</v>
      </c>
      <c r="E1482">
        <v>6.8921084626009526</v>
      </c>
      <c r="F1482" s="44">
        <v>9478.9759308977555</v>
      </c>
      <c r="G1482">
        <v>0.57435022460116159</v>
      </c>
      <c r="H1482" s="45">
        <f t="shared" si="186"/>
        <v>16503.825583911133</v>
      </c>
      <c r="BD1482">
        <f t="shared" si="185"/>
        <v>-13557.557623174145</v>
      </c>
      <c r="BE1482">
        <f t="shared" si="187"/>
        <v>-12825.163129756575</v>
      </c>
      <c r="BF1482">
        <f t="shared" si="188"/>
        <v>-12092.768636339002</v>
      </c>
      <c r="BG1482">
        <f t="shared" si="189"/>
        <v>-11360.37414292143</v>
      </c>
      <c r="BH1482">
        <f t="shared" si="190"/>
        <v>-10627.979649503857</v>
      </c>
      <c r="BI1482">
        <f t="shared" si="191"/>
        <v>-9895.5851560862866</v>
      </c>
      <c r="BJ1482">
        <f t="shared" si="192"/>
        <v>-9163.1906626687141</v>
      </c>
    </row>
    <row r="1483" spans="1:62" x14ac:dyDescent="0.25">
      <c r="A1483">
        <v>1480</v>
      </c>
      <c r="B1483" s="6">
        <v>12222.79552150776</v>
      </c>
      <c r="C1483" s="44">
        <v>20523.705162153274</v>
      </c>
      <c r="D1483">
        <v>6.8314263524675489</v>
      </c>
      <c r="E1483">
        <v>7.1518540834831938</v>
      </c>
      <c r="F1483" s="44">
        <v>8300.9096406455137</v>
      </c>
      <c r="G1483">
        <v>0.32042773101564492</v>
      </c>
      <c r="H1483" s="45">
        <f t="shared" si="186"/>
        <v>25905.715508250505</v>
      </c>
      <c r="BD1483">
        <f t="shared" si="185"/>
        <v>-6607.2248078919474</v>
      </c>
      <c r="BE1483">
        <f t="shared" si="187"/>
        <v>-3735.4736848861394</v>
      </c>
      <c r="BF1483">
        <f t="shared" si="188"/>
        <v>-863.72256188033134</v>
      </c>
      <c r="BG1483">
        <f t="shared" si="189"/>
        <v>2008.0285611254767</v>
      </c>
      <c r="BH1483">
        <f t="shared" si="190"/>
        <v>4879.7796841312847</v>
      </c>
      <c r="BI1483">
        <f t="shared" si="191"/>
        <v>7751.5308071370928</v>
      </c>
      <c r="BJ1483">
        <f t="shared" si="192"/>
        <v>10623.281930142901</v>
      </c>
    </row>
    <row r="1484" spans="1:62" x14ac:dyDescent="0.25">
      <c r="A1484">
        <v>1481</v>
      </c>
      <c r="B1484" s="6">
        <v>17140.027767786083</v>
      </c>
      <c r="C1484" s="44">
        <v>21880.749638024732</v>
      </c>
      <c r="D1484">
        <v>7.4588432401065994</v>
      </c>
      <c r="E1484">
        <v>7.977415670875672</v>
      </c>
      <c r="F1484" s="44">
        <v>4740.721870238649</v>
      </c>
      <c r="G1484">
        <v>0.51857243076907267</v>
      </c>
      <c r="H1484" s="45">
        <f t="shared" si="186"/>
        <v>9141.8702363484426</v>
      </c>
      <c r="BD1484">
        <f t="shared" si="185"/>
        <v>-6698.7709855672892</v>
      </c>
      <c r="BE1484">
        <f t="shared" si="187"/>
        <v>-5096.6323304890648</v>
      </c>
      <c r="BF1484">
        <f t="shared" si="188"/>
        <v>-3494.4936754108403</v>
      </c>
      <c r="BG1484">
        <f t="shared" si="189"/>
        <v>-1892.3550203326149</v>
      </c>
      <c r="BH1484">
        <f t="shared" si="190"/>
        <v>-290.21636525439044</v>
      </c>
      <c r="BI1484">
        <f t="shared" si="191"/>
        <v>1311.9222898238331</v>
      </c>
      <c r="BJ1484">
        <f t="shared" si="192"/>
        <v>2914.0609449020594</v>
      </c>
    </row>
    <row r="1485" spans="1:62" x14ac:dyDescent="0.25">
      <c r="A1485">
        <v>1482</v>
      </c>
      <c r="B1485" s="6">
        <v>5835.9227444814178</v>
      </c>
      <c r="C1485" s="44">
        <v>23348.543609069988</v>
      </c>
      <c r="D1485">
        <v>8.2932470199118757</v>
      </c>
      <c r="E1485">
        <v>8.5834625945664733</v>
      </c>
      <c r="F1485" s="44">
        <v>17512.620864588571</v>
      </c>
      <c r="G1485">
        <v>0.29021557465459757</v>
      </c>
      <c r="H1485" s="45">
        <f t="shared" si="186"/>
        <v>60343.490818614264</v>
      </c>
      <c r="BD1485">
        <f t="shared" si="185"/>
        <v>-2147.8597163932855</v>
      </c>
      <c r="BE1485">
        <f t="shared" si="187"/>
        <v>445.00243745207808</v>
      </c>
      <c r="BF1485">
        <f t="shared" si="188"/>
        <v>3037.8645912974407</v>
      </c>
      <c r="BG1485">
        <f t="shared" si="189"/>
        <v>5630.7267451428052</v>
      </c>
      <c r="BH1485">
        <f t="shared" si="190"/>
        <v>8223.5888989881678</v>
      </c>
      <c r="BI1485">
        <f t="shared" si="191"/>
        <v>10816.45105283353</v>
      </c>
      <c r="BJ1485">
        <f t="shared" si="192"/>
        <v>13409.313206678893</v>
      </c>
    </row>
    <row r="1486" spans="1:62" x14ac:dyDescent="0.25">
      <c r="A1486">
        <v>1483</v>
      </c>
      <c r="B1486" s="6">
        <v>17595.890067786357</v>
      </c>
      <c r="C1486" s="44">
        <v>27452.352001727952</v>
      </c>
      <c r="D1486">
        <v>8.4368269945363341</v>
      </c>
      <c r="E1486">
        <v>8.5227628891860192</v>
      </c>
      <c r="F1486" s="44">
        <v>9856.4619339415949</v>
      </c>
      <c r="G1486">
        <v>8.5935894649685096E-2</v>
      </c>
      <c r="H1486" s="45">
        <f t="shared" si="186"/>
        <v>114695.51779406201</v>
      </c>
      <c r="BD1486">
        <f t="shared" si="185"/>
        <v>-16061.542991315582</v>
      </c>
      <c r="BE1486">
        <f t="shared" si="187"/>
        <v>-14610.465118042595</v>
      </c>
      <c r="BF1486">
        <f t="shared" si="188"/>
        <v>-13159.387244769609</v>
      </c>
      <c r="BG1486">
        <f t="shared" si="189"/>
        <v>-11708.30937149662</v>
      </c>
      <c r="BH1486">
        <f t="shared" si="190"/>
        <v>-10257.231498223631</v>
      </c>
      <c r="BI1486">
        <f t="shared" si="191"/>
        <v>-8806.1536249506444</v>
      </c>
      <c r="BJ1486">
        <f t="shared" si="192"/>
        <v>-7355.0757516776557</v>
      </c>
    </row>
    <row r="1487" spans="1:62" x14ac:dyDescent="0.25">
      <c r="A1487">
        <v>1484</v>
      </c>
      <c r="B1487" s="6">
        <v>11702.983498091342</v>
      </c>
      <c r="C1487" s="44">
        <v>23868.442438049122</v>
      </c>
      <c r="D1487">
        <v>8.0316580666500048</v>
      </c>
      <c r="E1487">
        <v>8.273960184638387</v>
      </c>
      <c r="F1487" s="44">
        <v>12165.45893995778</v>
      </c>
      <c r="G1487">
        <v>0.24230211798838219</v>
      </c>
      <c r="H1487" s="45">
        <f t="shared" si="186"/>
        <v>50207.810979766524</v>
      </c>
      <c r="BD1487">
        <f t="shared" si="185"/>
        <v>-9426.7824606931699</v>
      </c>
      <c r="BE1487">
        <f t="shared" si="187"/>
        <v>-8997.1029874447431</v>
      </c>
      <c r="BF1487">
        <f t="shared" si="188"/>
        <v>-8567.4235141963181</v>
      </c>
      <c r="BG1487">
        <f t="shared" si="189"/>
        <v>-8137.7440409478932</v>
      </c>
      <c r="BH1487">
        <f t="shared" si="190"/>
        <v>-7708.0645676994682</v>
      </c>
      <c r="BI1487">
        <f t="shared" si="191"/>
        <v>-7278.3850944510414</v>
      </c>
      <c r="BJ1487">
        <f t="shared" si="192"/>
        <v>-6848.7056212026164</v>
      </c>
    </row>
    <row r="1488" spans="1:62" x14ac:dyDescent="0.25">
      <c r="A1488">
        <v>1485</v>
      </c>
      <c r="B1488" s="6">
        <v>24161.457329232515</v>
      </c>
      <c r="C1488" s="44">
        <v>26144.174939234501</v>
      </c>
      <c r="D1488">
        <v>8.5677287321824842</v>
      </c>
      <c r="E1488">
        <v>8.9401276501374323</v>
      </c>
      <c r="F1488" s="44">
        <v>1982.717610001986</v>
      </c>
      <c r="G1488">
        <v>0.37239891795494806</v>
      </c>
      <c r="H1488" s="45">
        <f t="shared" si="186"/>
        <v>5324.1766138586108</v>
      </c>
      <c r="BD1488">
        <f t="shared" si="185"/>
        <v>-10953.948350015869</v>
      </c>
      <c r="BE1488">
        <f t="shared" si="187"/>
        <v>-9742.4377600739572</v>
      </c>
      <c r="BF1488">
        <f t="shared" si="188"/>
        <v>-8530.9271701320467</v>
      </c>
      <c r="BG1488">
        <f t="shared" si="189"/>
        <v>-7319.4165801901363</v>
      </c>
      <c r="BH1488">
        <f t="shared" si="190"/>
        <v>-6107.905990248225</v>
      </c>
      <c r="BI1488">
        <f t="shared" si="191"/>
        <v>-4896.3954003063145</v>
      </c>
      <c r="BJ1488">
        <f t="shared" si="192"/>
        <v>-3684.8848103644032</v>
      </c>
    </row>
    <row r="1489" spans="1:62" x14ac:dyDescent="0.25">
      <c r="A1489">
        <v>1486</v>
      </c>
      <c r="B1489" s="6">
        <v>7441.8965090970696</v>
      </c>
      <c r="C1489" s="44">
        <v>15210.807292519181</v>
      </c>
      <c r="D1489">
        <v>6.8998065016048251</v>
      </c>
      <c r="E1489">
        <v>7.5156113151733974</v>
      </c>
      <c r="F1489" s="44">
        <v>7768.9107834221113</v>
      </c>
      <c r="G1489">
        <v>0.61580481356857231</v>
      </c>
      <c r="H1489" s="45">
        <f t="shared" si="186"/>
        <v>12615.865631841172</v>
      </c>
      <c r="BD1489">
        <f t="shared" si="185"/>
        <v>-120.7230202272458</v>
      </c>
      <c r="BE1489">
        <f t="shared" si="187"/>
        <v>1741.2715695474944</v>
      </c>
      <c r="BF1489">
        <f t="shared" si="188"/>
        <v>3603.2661593222347</v>
      </c>
      <c r="BG1489">
        <f t="shared" si="189"/>
        <v>5465.2607490969749</v>
      </c>
      <c r="BH1489">
        <f t="shared" si="190"/>
        <v>7327.2553388717151</v>
      </c>
      <c r="BI1489">
        <f t="shared" si="191"/>
        <v>9189.2499286464554</v>
      </c>
      <c r="BJ1489">
        <f t="shared" si="192"/>
        <v>11051.244518421196</v>
      </c>
    </row>
    <row r="1490" spans="1:62" x14ac:dyDescent="0.25">
      <c r="A1490">
        <v>1487</v>
      </c>
      <c r="B1490" s="6">
        <v>16802.951753205343</v>
      </c>
      <c r="C1490" s="44">
        <v>26245.188983406544</v>
      </c>
      <c r="D1490">
        <v>8.7163396813689076</v>
      </c>
      <c r="E1490">
        <v>9.1703244461509286</v>
      </c>
      <c r="F1490" s="44">
        <v>9442.2372302012009</v>
      </c>
      <c r="G1490">
        <v>0.45398476478202099</v>
      </c>
      <c r="H1490" s="45">
        <f t="shared" si="186"/>
        <v>20798.577315110684</v>
      </c>
      <c r="BD1490">
        <f t="shared" si="185"/>
        <v>-4689.8867155792504</v>
      </c>
      <c r="BE1490">
        <f t="shared" si="187"/>
        <v>-1610.8626477363887</v>
      </c>
      <c r="BF1490">
        <f t="shared" si="188"/>
        <v>1468.161420106474</v>
      </c>
      <c r="BG1490">
        <f t="shared" si="189"/>
        <v>4547.1854879493339</v>
      </c>
      <c r="BH1490">
        <f t="shared" si="190"/>
        <v>7626.2095557921957</v>
      </c>
      <c r="BI1490">
        <f t="shared" si="191"/>
        <v>10705.23362363506</v>
      </c>
      <c r="BJ1490">
        <f t="shared" si="192"/>
        <v>13784.25769147792</v>
      </c>
    </row>
    <row r="1491" spans="1:62" x14ac:dyDescent="0.25">
      <c r="A1491">
        <v>1488</v>
      </c>
      <c r="B1491" s="6">
        <v>16167.593521175164</v>
      </c>
      <c r="C1491" s="44">
        <v>24778.595631779863</v>
      </c>
      <c r="D1491">
        <v>6.6339894951701499</v>
      </c>
      <c r="E1491">
        <v>6.7339864699221845</v>
      </c>
      <c r="F1491" s="44">
        <v>8611.0021106046988</v>
      </c>
      <c r="G1491">
        <v>9.9996974752034617E-2</v>
      </c>
      <c r="H1491" s="45">
        <f t="shared" si="186"/>
        <v>86112.626226519846</v>
      </c>
      <c r="BD1491">
        <f t="shared" si="185"/>
        <v>-7172.3134062910958</v>
      </c>
      <c r="BE1491">
        <f t="shared" si="187"/>
        <v>-4902.3895823809908</v>
      </c>
      <c r="BF1491">
        <f t="shared" si="188"/>
        <v>-2632.4657584708857</v>
      </c>
      <c r="BG1491">
        <f t="shared" si="189"/>
        <v>-362.54193456078065</v>
      </c>
      <c r="BH1491">
        <f t="shared" si="190"/>
        <v>1907.3818893493244</v>
      </c>
      <c r="BI1491">
        <f t="shared" si="191"/>
        <v>4177.3057132594295</v>
      </c>
      <c r="BJ1491">
        <f t="shared" si="192"/>
        <v>6447.2295371695345</v>
      </c>
    </row>
    <row r="1492" spans="1:62" x14ac:dyDescent="0.25">
      <c r="A1492">
        <v>1489</v>
      </c>
      <c r="B1492" s="6">
        <v>15970.005330948079</v>
      </c>
      <c r="C1492" s="44">
        <v>23853.66279453734</v>
      </c>
      <c r="D1492">
        <v>7.2085982400863537</v>
      </c>
      <c r="E1492">
        <v>7.8209290515641543</v>
      </c>
      <c r="F1492" s="44">
        <v>7883.6574635892612</v>
      </c>
      <c r="G1492">
        <v>0.61233081147780055</v>
      </c>
      <c r="H1492" s="45">
        <f t="shared" si="186"/>
        <v>12874.833857474565</v>
      </c>
      <c r="BD1492">
        <f t="shared" si="185"/>
        <v>-8111.0172368445255</v>
      </c>
      <c r="BE1492">
        <f t="shared" si="187"/>
        <v>-7611.0323630843523</v>
      </c>
      <c r="BF1492">
        <f t="shared" si="188"/>
        <v>-7111.0474893241799</v>
      </c>
      <c r="BG1492">
        <f t="shared" si="189"/>
        <v>-6611.0626155640066</v>
      </c>
      <c r="BH1492">
        <f t="shared" si="190"/>
        <v>-6111.0777418038333</v>
      </c>
      <c r="BI1492">
        <f t="shared" si="191"/>
        <v>-5611.0928680436609</v>
      </c>
      <c r="BJ1492">
        <f t="shared" si="192"/>
        <v>-5111.1079942834876</v>
      </c>
    </row>
    <row r="1493" spans="1:62" x14ac:dyDescent="0.25">
      <c r="A1493">
        <v>1490</v>
      </c>
      <c r="B1493" s="6">
        <v>19979.616315181858</v>
      </c>
      <c r="C1493" s="44">
        <v>26495.883981063173</v>
      </c>
      <c r="D1493">
        <v>7.8981848950944107</v>
      </c>
      <c r="E1493">
        <v>8.2357839816268452</v>
      </c>
      <c r="F1493" s="44">
        <v>6516.2676658813143</v>
      </c>
      <c r="G1493">
        <v>0.33759908653243453</v>
      </c>
      <c r="H1493" s="45">
        <f t="shared" si="186"/>
        <v>19301.79294266328</v>
      </c>
      <c r="BD1493">
        <f t="shared" si="185"/>
        <v>-4822.0034062002578</v>
      </c>
      <c r="BE1493">
        <f t="shared" si="187"/>
        <v>-1760.3493488112554</v>
      </c>
      <c r="BF1493">
        <f t="shared" si="188"/>
        <v>1301.3047085777471</v>
      </c>
      <c r="BG1493">
        <f t="shared" si="189"/>
        <v>4362.9587659667504</v>
      </c>
      <c r="BH1493">
        <f t="shared" si="190"/>
        <v>7424.612823355752</v>
      </c>
      <c r="BI1493">
        <f t="shared" si="191"/>
        <v>10486.266880744755</v>
      </c>
      <c r="BJ1493">
        <f t="shared" si="192"/>
        <v>13547.920938133757</v>
      </c>
    </row>
    <row r="1494" spans="1:62" x14ac:dyDescent="0.25">
      <c r="A1494">
        <v>1491</v>
      </c>
      <c r="B1494" s="6">
        <v>7105.8437487566125</v>
      </c>
      <c r="C1494" s="44">
        <v>16436.912617413051</v>
      </c>
      <c r="D1494">
        <v>5.6518383272410739</v>
      </c>
      <c r="E1494">
        <v>6.46477105645317</v>
      </c>
      <c r="F1494" s="44">
        <v>9331.068868656439</v>
      </c>
      <c r="G1494">
        <v>0.81293272921209603</v>
      </c>
      <c r="H1494" s="45">
        <f t="shared" si="186"/>
        <v>11478.279239292309</v>
      </c>
      <c r="BD1494">
        <f t="shared" si="185"/>
        <v>-4828.2722332191415</v>
      </c>
      <c r="BE1494">
        <f t="shared" si="187"/>
        <v>-3140.2768005569692</v>
      </c>
      <c r="BF1494">
        <f t="shared" si="188"/>
        <v>-1452.2813678947959</v>
      </c>
      <c r="BG1494">
        <f t="shared" si="189"/>
        <v>235.71406476737593</v>
      </c>
      <c r="BH1494">
        <f t="shared" si="190"/>
        <v>1923.7094974295487</v>
      </c>
      <c r="BI1494">
        <f t="shared" si="191"/>
        <v>3611.7049300917224</v>
      </c>
      <c r="BJ1494">
        <f t="shared" si="192"/>
        <v>5299.7003627538943</v>
      </c>
    </row>
    <row r="1495" spans="1:62" x14ac:dyDescent="0.25">
      <c r="A1495">
        <v>1492</v>
      </c>
      <c r="B1495" s="6">
        <v>9622.2714079071593</v>
      </c>
      <c r="C1495" s="44">
        <v>24693.775960172115</v>
      </c>
      <c r="D1495">
        <v>6.6874955993497913</v>
      </c>
      <c r="E1495">
        <v>7.1469606959802272</v>
      </c>
      <c r="F1495" s="44">
        <v>15071.504552264956</v>
      </c>
      <c r="G1495">
        <v>0.45946509663043589</v>
      </c>
      <c r="H1495" s="45">
        <f t="shared" si="186"/>
        <v>32802.2839227492</v>
      </c>
      <c r="BD1495">
        <f t="shared" si="185"/>
        <v>-5266.4052225959585</v>
      </c>
      <c r="BE1495">
        <f t="shared" si="187"/>
        <v>-1201.741576535479</v>
      </c>
      <c r="BF1495">
        <f t="shared" si="188"/>
        <v>2862.9220695250006</v>
      </c>
      <c r="BG1495">
        <f t="shared" si="189"/>
        <v>6927.585715585481</v>
      </c>
      <c r="BH1495">
        <f t="shared" si="190"/>
        <v>10992.249361645961</v>
      </c>
      <c r="BI1495">
        <f t="shared" si="191"/>
        <v>15056.91300770644</v>
      </c>
      <c r="BJ1495">
        <f t="shared" si="192"/>
        <v>19121.576653766922</v>
      </c>
    </row>
    <row r="1496" spans="1:62" x14ac:dyDescent="0.25">
      <c r="A1496">
        <v>1493</v>
      </c>
      <c r="B1496" s="6">
        <v>15411.733930117613</v>
      </c>
      <c r="C1496" s="44">
        <v>26006.559808192062</v>
      </c>
      <c r="D1496">
        <v>8.27137902644413</v>
      </c>
      <c r="E1496">
        <v>8.569774942418082</v>
      </c>
      <c r="F1496" s="44">
        <v>10594.825878074449</v>
      </c>
      <c r="G1496">
        <v>0.29839591597395199</v>
      </c>
      <c r="H1496" s="45">
        <f t="shared" si="186"/>
        <v>35505.934601998066</v>
      </c>
      <c r="BD1496">
        <f t="shared" si="185"/>
        <v>-12774.179069112777</v>
      </c>
      <c r="BE1496">
        <f t="shared" si="187"/>
        <v>-10476.853585960598</v>
      </c>
      <c r="BF1496">
        <f t="shared" si="188"/>
        <v>-8179.5281028084182</v>
      </c>
      <c r="BG1496">
        <f t="shared" si="189"/>
        <v>-5882.2026196562383</v>
      </c>
      <c r="BH1496">
        <f t="shared" si="190"/>
        <v>-3584.8771365040593</v>
      </c>
      <c r="BI1496">
        <f t="shared" si="191"/>
        <v>-1287.5516533518803</v>
      </c>
      <c r="BJ1496">
        <f t="shared" si="192"/>
        <v>1009.7738298003005</v>
      </c>
    </row>
    <row r="1497" spans="1:62" x14ac:dyDescent="0.25">
      <c r="A1497">
        <v>1494</v>
      </c>
      <c r="B1497" s="6">
        <v>8000.2564002384352</v>
      </c>
      <c r="C1497" s="44">
        <v>23757.900852947743</v>
      </c>
      <c r="D1497">
        <v>6.0572212434398178</v>
      </c>
      <c r="E1497">
        <v>6.2165367175831046</v>
      </c>
      <c r="F1497" s="44">
        <v>15757.644452709308</v>
      </c>
      <c r="G1497">
        <v>0.15931547414328673</v>
      </c>
      <c r="H1497" s="45">
        <f t="shared" si="186"/>
        <v>98908.436468243133</v>
      </c>
      <c r="BD1497">
        <f t="shared" si="185"/>
        <v>-9102.8462982046894</v>
      </c>
      <c r="BE1497">
        <f t="shared" si="187"/>
        <v>-7610.8667183349298</v>
      </c>
      <c r="BF1497">
        <f t="shared" si="188"/>
        <v>-6118.8871384651693</v>
      </c>
      <c r="BG1497">
        <f t="shared" si="189"/>
        <v>-4626.9075585954097</v>
      </c>
      <c r="BH1497">
        <f t="shared" si="190"/>
        <v>-3134.9279787256492</v>
      </c>
      <c r="BI1497">
        <f t="shared" si="191"/>
        <v>-1642.9483988558895</v>
      </c>
      <c r="BJ1497">
        <f t="shared" si="192"/>
        <v>-150.96881898612992</v>
      </c>
    </row>
    <row r="1498" spans="1:62" x14ac:dyDescent="0.25">
      <c r="A1498">
        <v>1495</v>
      </c>
      <c r="B1498" s="6">
        <v>18747.421403716486</v>
      </c>
      <c r="C1498" s="44">
        <v>28453.458269160168</v>
      </c>
      <c r="D1498">
        <v>8.1991502569090926</v>
      </c>
      <c r="E1498">
        <v>8.2993426710846467</v>
      </c>
      <c r="F1498" s="44">
        <v>9706.0368654436825</v>
      </c>
      <c r="G1498">
        <v>0.10019241417555413</v>
      </c>
      <c r="H1498" s="45">
        <f t="shared" si="186"/>
        <v>96873.969404879856</v>
      </c>
      <c r="BD1498">
        <f t="shared" ref="BD1498:BD1561" si="193">($BD$3*G1497)-F1497</f>
        <v>-14961.067081992875</v>
      </c>
      <c r="BE1498">
        <f t="shared" si="187"/>
        <v>-14164.489711276441</v>
      </c>
      <c r="BF1498">
        <f t="shared" si="188"/>
        <v>-13367.912340560008</v>
      </c>
      <c r="BG1498">
        <f t="shared" si="189"/>
        <v>-12571.334969843574</v>
      </c>
      <c r="BH1498">
        <f t="shared" si="190"/>
        <v>-11774.757599127141</v>
      </c>
      <c r="BI1498">
        <f t="shared" si="191"/>
        <v>-10978.180228410707</v>
      </c>
      <c r="BJ1498">
        <f t="shared" si="192"/>
        <v>-10181.602857694274</v>
      </c>
    </row>
    <row r="1499" spans="1:62" x14ac:dyDescent="0.25">
      <c r="A1499">
        <v>1496</v>
      </c>
      <c r="B1499" s="6">
        <v>9955.7778755561212</v>
      </c>
      <c r="C1499" s="44">
        <v>24137.947550997396</v>
      </c>
      <c r="D1499">
        <v>7.8591276374419534</v>
      </c>
      <c r="E1499">
        <v>8.1383945061632126</v>
      </c>
      <c r="F1499" s="44">
        <v>14182.169675441275</v>
      </c>
      <c r="G1499">
        <v>0.27926686872125916</v>
      </c>
      <c r="H1499" s="45">
        <f t="shared" si="186"/>
        <v>50783.573935498702</v>
      </c>
      <c r="BD1499">
        <f t="shared" si="193"/>
        <v>-9205.0747945659114</v>
      </c>
      <c r="BE1499">
        <f t="shared" si="187"/>
        <v>-8704.1127236881402</v>
      </c>
      <c r="BF1499">
        <f t="shared" si="188"/>
        <v>-8203.150652810371</v>
      </c>
      <c r="BG1499">
        <f t="shared" si="189"/>
        <v>-7702.1885819325998</v>
      </c>
      <c r="BH1499">
        <f t="shared" si="190"/>
        <v>-7201.2265110548287</v>
      </c>
      <c r="BI1499">
        <f t="shared" si="191"/>
        <v>-6700.2644401770585</v>
      </c>
      <c r="BJ1499">
        <f t="shared" si="192"/>
        <v>-6199.3023692992883</v>
      </c>
    </row>
    <row r="1500" spans="1:62" x14ac:dyDescent="0.25">
      <c r="A1500">
        <v>1497</v>
      </c>
      <c r="B1500" s="6">
        <v>21945.680436018636</v>
      </c>
      <c r="C1500" s="44">
        <v>30686.500929531321</v>
      </c>
      <c r="D1500">
        <v>7.1682265899130515</v>
      </c>
      <c r="E1500">
        <v>7.6172244854177125</v>
      </c>
      <c r="F1500" s="44">
        <v>8740.8204935126851</v>
      </c>
      <c r="G1500">
        <v>0.44899789550466096</v>
      </c>
      <c r="H1500" s="45">
        <f t="shared" si="186"/>
        <v>19467.397466725874</v>
      </c>
      <c r="BD1500">
        <f t="shared" si="193"/>
        <v>-12785.83533183498</v>
      </c>
      <c r="BE1500">
        <f t="shared" si="187"/>
        <v>-11389.500988228683</v>
      </c>
      <c r="BF1500">
        <f t="shared" si="188"/>
        <v>-9993.166644622388</v>
      </c>
      <c r="BG1500">
        <f t="shared" si="189"/>
        <v>-8596.832301016093</v>
      </c>
      <c r="BH1500">
        <f t="shared" si="190"/>
        <v>-7200.4979574097961</v>
      </c>
      <c r="BI1500">
        <f t="shared" si="191"/>
        <v>-5804.163613803501</v>
      </c>
      <c r="BJ1500">
        <f t="shared" si="192"/>
        <v>-4407.8292701972041</v>
      </c>
    </row>
    <row r="1501" spans="1:62" x14ac:dyDescent="0.25">
      <c r="A1501">
        <v>1498</v>
      </c>
      <c r="B1501" s="6">
        <v>17365.150762476391</v>
      </c>
      <c r="C1501" s="44">
        <v>30197.04489624509</v>
      </c>
      <c r="D1501">
        <v>5.815824217042918</v>
      </c>
      <c r="E1501">
        <v>6.2253453186644654</v>
      </c>
      <c r="F1501" s="44">
        <v>12831.894133768699</v>
      </c>
      <c r="G1501">
        <v>0.40952110162154742</v>
      </c>
      <c r="H1501" s="45">
        <f t="shared" si="186"/>
        <v>31333.90216757889</v>
      </c>
      <c r="BD1501">
        <f t="shared" si="193"/>
        <v>-6495.8310159893808</v>
      </c>
      <c r="BE1501">
        <f t="shared" si="187"/>
        <v>-4250.8415384660757</v>
      </c>
      <c r="BF1501">
        <f t="shared" si="188"/>
        <v>-2005.8520609427705</v>
      </c>
      <c r="BG1501">
        <f t="shared" si="189"/>
        <v>239.13741658053368</v>
      </c>
      <c r="BH1501">
        <f t="shared" si="190"/>
        <v>2484.1268941038397</v>
      </c>
      <c r="BI1501">
        <f t="shared" si="191"/>
        <v>4729.116371627144</v>
      </c>
      <c r="BJ1501">
        <f t="shared" si="192"/>
        <v>6974.1058491504482</v>
      </c>
    </row>
    <row r="1502" spans="1:62" x14ac:dyDescent="0.25">
      <c r="A1502">
        <v>1499</v>
      </c>
      <c r="B1502" s="6">
        <v>6127.0496594026999</v>
      </c>
      <c r="C1502" s="44">
        <v>14272.907086933066</v>
      </c>
      <c r="D1502">
        <v>6.7977205326629404</v>
      </c>
      <c r="E1502">
        <v>7.8584043013943452</v>
      </c>
      <c r="F1502" s="44">
        <v>8145.8574275303663</v>
      </c>
      <c r="G1502">
        <v>1.0606837687314048</v>
      </c>
      <c r="H1502" s="45">
        <f t="shared" si="186"/>
        <v>7679.8171780010789</v>
      </c>
      <c r="BD1502">
        <f t="shared" si="193"/>
        <v>-10784.288625660962</v>
      </c>
      <c r="BE1502">
        <f t="shared" si="187"/>
        <v>-8736.6831175532243</v>
      </c>
      <c r="BF1502">
        <f t="shared" si="188"/>
        <v>-6689.0776094454877</v>
      </c>
      <c r="BG1502">
        <f t="shared" si="189"/>
        <v>-4641.4721013377512</v>
      </c>
      <c r="BH1502">
        <f t="shared" si="190"/>
        <v>-2593.8665932300137</v>
      </c>
      <c r="BI1502">
        <f t="shared" si="191"/>
        <v>-546.2610851222762</v>
      </c>
      <c r="BJ1502">
        <f t="shared" si="192"/>
        <v>1501.3444229854613</v>
      </c>
    </row>
    <row r="1503" spans="1:62" x14ac:dyDescent="0.25">
      <c r="A1503">
        <v>1500</v>
      </c>
      <c r="B1503" s="6">
        <v>30982.51576128669</v>
      </c>
      <c r="C1503" s="44">
        <v>33744.255742539237</v>
      </c>
      <c r="D1503">
        <v>7.7789780699497886</v>
      </c>
      <c r="E1503">
        <v>8.3766136195228889</v>
      </c>
      <c r="F1503" s="44">
        <v>2761.7399812525473</v>
      </c>
      <c r="G1503">
        <v>0.59763554957310028</v>
      </c>
      <c r="H1503" s="45">
        <f t="shared" si="186"/>
        <v>4621.1106136930748</v>
      </c>
      <c r="BD1503">
        <f t="shared" si="193"/>
        <v>-2842.4385838733424</v>
      </c>
      <c r="BE1503">
        <f t="shared" si="187"/>
        <v>2460.9802597836815</v>
      </c>
      <c r="BF1503">
        <f t="shared" si="188"/>
        <v>7764.3991034407054</v>
      </c>
      <c r="BG1503">
        <f t="shared" si="189"/>
        <v>13067.81794709773</v>
      </c>
      <c r="BH1503">
        <f t="shared" si="190"/>
        <v>18371.236790754756</v>
      </c>
      <c r="BI1503">
        <f t="shared" si="191"/>
        <v>23674.655634411778</v>
      </c>
      <c r="BJ1503">
        <f t="shared" si="192"/>
        <v>28978.0744780688</v>
      </c>
    </row>
    <row r="1504" spans="1:62" x14ac:dyDescent="0.25">
      <c r="A1504">
        <v>1501</v>
      </c>
      <c r="B1504" s="6">
        <v>15686.657624204441</v>
      </c>
      <c r="C1504" s="44">
        <v>25058.411055196149</v>
      </c>
      <c r="D1504">
        <v>8.2907231149469389</v>
      </c>
      <c r="E1504">
        <v>8.5497530003541335</v>
      </c>
      <c r="F1504" s="44">
        <v>9371.7534309917082</v>
      </c>
      <c r="G1504">
        <v>0.25902988540719463</v>
      </c>
      <c r="H1504" s="45">
        <f t="shared" si="186"/>
        <v>36180.201432198934</v>
      </c>
      <c r="BD1504">
        <f t="shared" si="193"/>
        <v>226.43776661295396</v>
      </c>
      <c r="BE1504">
        <f t="shared" si="187"/>
        <v>3214.6155144784552</v>
      </c>
      <c r="BF1504">
        <f t="shared" si="188"/>
        <v>6202.7932623439574</v>
      </c>
      <c r="BG1504">
        <f t="shared" si="189"/>
        <v>9190.9710102094577</v>
      </c>
      <c r="BH1504">
        <f t="shared" si="190"/>
        <v>12179.14875807496</v>
      </c>
      <c r="BI1504">
        <f t="shared" si="191"/>
        <v>15167.326505940462</v>
      </c>
      <c r="BJ1504">
        <f t="shared" si="192"/>
        <v>18155.504253805961</v>
      </c>
    </row>
    <row r="1505" spans="1:62" x14ac:dyDescent="0.25">
      <c r="A1505">
        <v>1502</v>
      </c>
      <c r="B1505" s="6">
        <v>18606.960635107345</v>
      </c>
      <c r="C1505" s="44">
        <v>22645.55254354675</v>
      </c>
      <c r="D1505">
        <v>7.5937923740078492</v>
      </c>
      <c r="E1505">
        <v>7.8412706239859551</v>
      </c>
      <c r="F1505" s="44">
        <v>4038.5919084394045</v>
      </c>
      <c r="G1505">
        <v>0.24747824997810586</v>
      </c>
      <c r="H1505" s="45">
        <f t="shared" si="186"/>
        <v>16318.977157777277</v>
      </c>
      <c r="BD1505">
        <f t="shared" si="193"/>
        <v>-8076.6040039557356</v>
      </c>
      <c r="BE1505">
        <f t="shared" si="187"/>
        <v>-6781.4545769197621</v>
      </c>
      <c r="BF1505">
        <f t="shared" si="188"/>
        <v>-5486.3051498837885</v>
      </c>
      <c r="BG1505">
        <f t="shared" si="189"/>
        <v>-4191.1557228478159</v>
      </c>
      <c r="BH1505">
        <f t="shared" si="190"/>
        <v>-2896.0062958118424</v>
      </c>
      <c r="BI1505">
        <f t="shared" si="191"/>
        <v>-1600.8568687758698</v>
      </c>
      <c r="BJ1505">
        <f t="shared" si="192"/>
        <v>-305.70744173989624</v>
      </c>
    </row>
    <row r="1506" spans="1:62" x14ac:dyDescent="0.25">
      <c r="A1506">
        <v>1503</v>
      </c>
      <c r="B1506" s="6">
        <v>23414.035797890454</v>
      </c>
      <c r="C1506" s="44">
        <v>27514.610573335282</v>
      </c>
      <c r="D1506">
        <v>7.6493804047455791</v>
      </c>
      <c r="E1506">
        <v>8.1154400869430869</v>
      </c>
      <c r="F1506" s="44">
        <v>4100.5747754448275</v>
      </c>
      <c r="G1506">
        <v>0.46605968219750782</v>
      </c>
      <c r="H1506" s="45">
        <f t="shared" si="186"/>
        <v>8798.3898459319571</v>
      </c>
      <c r="BD1506">
        <f t="shared" si="193"/>
        <v>-2801.2006585488753</v>
      </c>
      <c r="BE1506">
        <f t="shared" si="187"/>
        <v>-1563.809408658346</v>
      </c>
      <c r="BF1506">
        <f t="shared" si="188"/>
        <v>-326.41815876781675</v>
      </c>
      <c r="BG1506">
        <f t="shared" si="189"/>
        <v>910.9730911227125</v>
      </c>
      <c r="BH1506">
        <f t="shared" si="190"/>
        <v>2148.3643410132418</v>
      </c>
      <c r="BI1506">
        <f t="shared" si="191"/>
        <v>3385.755590903771</v>
      </c>
      <c r="BJ1506">
        <f t="shared" si="192"/>
        <v>4623.1468407943012</v>
      </c>
    </row>
    <row r="1507" spans="1:62" x14ac:dyDescent="0.25">
      <c r="A1507">
        <v>1504</v>
      </c>
      <c r="B1507" s="6">
        <v>10338.972027353297</v>
      </c>
      <c r="C1507" s="44">
        <v>18365.949428355103</v>
      </c>
      <c r="D1507">
        <v>6.9275667322227656</v>
      </c>
      <c r="E1507">
        <v>7.0978475237528409</v>
      </c>
      <c r="F1507" s="44">
        <v>8026.9774010018064</v>
      </c>
      <c r="G1507">
        <v>0.17028079153007525</v>
      </c>
      <c r="H1507" s="45">
        <f t="shared" si="186"/>
        <v>47139.65285734574</v>
      </c>
      <c r="BD1507">
        <f t="shared" si="193"/>
        <v>-1770.2763644572883</v>
      </c>
      <c r="BE1507">
        <f t="shared" si="187"/>
        <v>560.02204653025092</v>
      </c>
      <c r="BF1507">
        <f t="shared" si="188"/>
        <v>2890.3204575177897</v>
      </c>
      <c r="BG1507">
        <f t="shared" si="189"/>
        <v>5220.6188685053294</v>
      </c>
      <c r="BH1507">
        <f t="shared" si="190"/>
        <v>7550.9172794928672</v>
      </c>
      <c r="BI1507">
        <f t="shared" si="191"/>
        <v>9881.2156904804069</v>
      </c>
      <c r="BJ1507">
        <f t="shared" si="192"/>
        <v>12211.514101467947</v>
      </c>
    </row>
    <row r="1508" spans="1:62" x14ac:dyDescent="0.25">
      <c r="A1508">
        <v>1505</v>
      </c>
      <c r="B1508" s="6">
        <v>23280.410845196049</v>
      </c>
      <c r="C1508" s="44">
        <v>30189.216271208807</v>
      </c>
      <c r="D1508">
        <v>7.8310557232128843</v>
      </c>
      <c r="E1508">
        <v>8.3660512316101947</v>
      </c>
      <c r="F1508" s="44">
        <v>6908.8054260127574</v>
      </c>
      <c r="G1508">
        <v>0.53499550839731036</v>
      </c>
      <c r="H1508" s="45">
        <f t="shared" si="186"/>
        <v>12913.76341963975</v>
      </c>
      <c r="BD1508">
        <f t="shared" si="193"/>
        <v>-7175.5734433514299</v>
      </c>
      <c r="BE1508">
        <f t="shared" si="187"/>
        <v>-6324.1694857010534</v>
      </c>
      <c r="BF1508">
        <f t="shared" si="188"/>
        <v>-5472.7655280506779</v>
      </c>
      <c r="BG1508">
        <f t="shared" si="189"/>
        <v>-4621.3615704003014</v>
      </c>
      <c r="BH1508">
        <f t="shared" si="190"/>
        <v>-3769.9576127499249</v>
      </c>
      <c r="BI1508">
        <f t="shared" si="191"/>
        <v>-2918.5536550995494</v>
      </c>
      <c r="BJ1508">
        <f t="shared" si="192"/>
        <v>-2067.1496974491729</v>
      </c>
    </row>
    <row r="1509" spans="1:62" x14ac:dyDescent="0.25">
      <c r="A1509">
        <v>1506</v>
      </c>
      <c r="B1509" s="6">
        <v>20266.056602800989</v>
      </c>
      <c r="C1509" s="44">
        <v>25972.437710986032</v>
      </c>
      <c r="D1509">
        <v>7.7668222865960743</v>
      </c>
      <c r="E1509">
        <v>8.859511765204509</v>
      </c>
      <c r="F1509" s="44">
        <v>5706.3811081850436</v>
      </c>
      <c r="G1509">
        <v>1.0926894786084347</v>
      </c>
      <c r="H1509" s="45">
        <f t="shared" si="186"/>
        <v>5222.3263972965606</v>
      </c>
      <c r="BD1509">
        <f t="shared" si="193"/>
        <v>-4233.8278840262055</v>
      </c>
      <c r="BE1509">
        <f t="shared" si="187"/>
        <v>-1558.8503420396537</v>
      </c>
      <c r="BF1509">
        <f t="shared" si="188"/>
        <v>1116.1271999468981</v>
      </c>
      <c r="BG1509">
        <f t="shared" si="189"/>
        <v>3791.10474193345</v>
      </c>
      <c r="BH1509">
        <f t="shared" si="190"/>
        <v>6466.0822839200009</v>
      </c>
      <c r="BI1509">
        <f t="shared" si="191"/>
        <v>9141.0598259065537</v>
      </c>
      <c r="BJ1509">
        <f t="shared" si="192"/>
        <v>11816.037367893106</v>
      </c>
    </row>
    <row r="1510" spans="1:62" x14ac:dyDescent="0.25">
      <c r="A1510">
        <v>1507</v>
      </c>
      <c r="B1510" s="6">
        <v>14179.449970045709</v>
      </c>
      <c r="C1510" s="44">
        <v>18176.223745859603</v>
      </c>
      <c r="D1510">
        <v>5.8188877067509495</v>
      </c>
      <c r="E1510">
        <v>6.4144683841972592</v>
      </c>
      <c r="F1510" s="44">
        <v>3996.7737758138937</v>
      </c>
      <c r="G1510">
        <v>0.59558067744630971</v>
      </c>
      <c r="H1510" s="45">
        <f t="shared" si="186"/>
        <v>6710.7176696043734</v>
      </c>
      <c r="BD1510">
        <f t="shared" si="193"/>
        <v>-242.93371514286991</v>
      </c>
      <c r="BE1510">
        <f t="shared" si="187"/>
        <v>5220.5136778993037</v>
      </c>
      <c r="BF1510">
        <f t="shared" si="188"/>
        <v>10683.961070941477</v>
      </c>
      <c r="BG1510">
        <f t="shared" si="189"/>
        <v>16147.408463983651</v>
      </c>
      <c r="BH1510">
        <f t="shared" si="190"/>
        <v>21610.855857025825</v>
      </c>
      <c r="BI1510">
        <f t="shared" si="191"/>
        <v>27074.303250067998</v>
      </c>
      <c r="BJ1510">
        <f t="shared" si="192"/>
        <v>32537.750643110172</v>
      </c>
    </row>
    <row r="1511" spans="1:62" x14ac:dyDescent="0.25">
      <c r="A1511">
        <v>1508</v>
      </c>
      <c r="B1511" s="6">
        <v>8030.2757529439505</v>
      </c>
      <c r="C1511" s="44">
        <v>18441.026322292739</v>
      </c>
      <c r="D1511">
        <v>7.2672547129014902</v>
      </c>
      <c r="E1511">
        <v>7.6584640713094183</v>
      </c>
      <c r="F1511" s="44">
        <v>10410.750569348787</v>
      </c>
      <c r="G1511">
        <v>0.39120935840792814</v>
      </c>
      <c r="H1511" s="45">
        <f t="shared" si="186"/>
        <v>26611.71146752865</v>
      </c>
      <c r="BD1511">
        <f t="shared" si="193"/>
        <v>-1018.8703885823452</v>
      </c>
      <c r="BE1511">
        <f t="shared" si="187"/>
        <v>1959.0329986492034</v>
      </c>
      <c r="BF1511">
        <f t="shared" si="188"/>
        <v>4936.9363858807519</v>
      </c>
      <c r="BG1511">
        <f t="shared" si="189"/>
        <v>7914.8397731123005</v>
      </c>
      <c r="BH1511">
        <f t="shared" si="190"/>
        <v>10892.743160343849</v>
      </c>
      <c r="BI1511">
        <f t="shared" si="191"/>
        <v>13870.646547575398</v>
      </c>
      <c r="BJ1511">
        <f t="shared" si="192"/>
        <v>16848.549934806946</v>
      </c>
    </row>
    <row r="1512" spans="1:62" x14ac:dyDescent="0.25">
      <c r="A1512">
        <v>1509</v>
      </c>
      <c r="B1512" s="6">
        <v>10721.989459173335</v>
      </c>
      <c r="C1512" s="44">
        <v>20172.953551388808</v>
      </c>
      <c r="D1512">
        <v>5.9166902512581458</v>
      </c>
      <c r="E1512">
        <v>6.1334263913429288</v>
      </c>
      <c r="F1512" s="44">
        <v>9450.9640922154722</v>
      </c>
      <c r="G1512">
        <v>0.21673614008478292</v>
      </c>
      <c r="H1512" s="45">
        <f t="shared" si="186"/>
        <v>43605.852205905489</v>
      </c>
      <c r="BD1512">
        <f t="shared" si="193"/>
        <v>-8454.703777309147</v>
      </c>
      <c r="BE1512">
        <f t="shared" si="187"/>
        <v>-6498.6569852695065</v>
      </c>
      <c r="BF1512">
        <f t="shared" si="188"/>
        <v>-4542.6101932298652</v>
      </c>
      <c r="BG1512">
        <f t="shared" si="189"/>
        <v>-2586.5634011902248</v>
      </c>
      <c r="BH1512">
        <f t="shared" si="190"/>
        <v>-630.51660915058346</v>
      </c>
      <c r="BI1512">
        <f t="shared" si="191"/>
        <v>1325.530182889057</v>
      </c>
      <c r="BJ1512">
        <f t="shared" si="192"/>
        <v>3281.5769749286974</v>
      </c>
    </row>
    <row r="1513" spans="1:62" x14ac:dyDescent="0.25">
      <c r="A1513">
        <v>1510</v>
      </c>
      <c r="B1513" s="6">
        <v>7080.0631401134742</v>
      </c>
      <c r="C1513" s="44">
        <v>22211.924041914212</v>
      </c>
      <c r="D1513">
        <v>8.2342589509988873</v>
      </c>
      <c r="E1513">
        <v>9.1871717227913319</v>
      </c>
      <c r="F1513" s="44">
        <v>15131.860901800737</v>
      </c>
      <c r="G1513">
        <v>0.9529127717924446</v>
      </c>
      <c r="H1513" s="45">
        <f t="shared" si="186"/>
        <v>15879.586620858758</v>
      </c>
      <c r="BD1513">
        <f t="shared" si="193"/>
        <v>-8367.2833917915577</v>
      </c>
      <c r="BE1513">
        <f t="shared" si="187"/>
        <v>-7283.6026913676433</v>
      </c>
      <c r="BF1513">
        <f t="shared" si="188"/>
        <v>-6199.9219909437288</v>
      </c>
      <c r="BG1513">
        <f t="shared" si="189"/>
        <v>-5116.2412905198134</v>
      </c>
      <c r="BH1513">
        <f t="shared" si="190"/>
        <v>-4032.560590095899</v>
      </c>
      <c r="BI1513">
        <f t="shared" si="191"/>
        <v>-2948.8798896719845</v>
      </c>
      <c r="BJ1513">
        <f t="shared" si="192"/>
        <v>-1865.1991892480701</v>
      </c>
    </row>
    <row r="1514" spans="1:62" x14ac:dyDescent="0.25">
      <c r="A1514">
        <v>1511</v>
      </c>
      <c r="B1514" s="6">
        <v>20085.634073887388</v>
      </c>
      <c r="C1514" s="44">
        <v>19151.351792463895</v>
      </c>
      <c r="D1514">
        <v>6.8063320071297584</v>
      </c>
      <c r="E1514">
        <v>7.4359519543575407</v>
      </c>
      <c r="F1514" s="44">
        <v>-934.28228142349326</v>
      </c>
      <c r="G1514">
        <v>0.62961994722778236</v>
      </c>
      <c r="H1514" s="45">
        <f t="shared" si="186"/>
        <v>-1483.8829130765944</v>
      </c>
      <c r="BD1514">
        <f t="shared" si="193"/>
        <v>-10367.297042838514</v>
      </c>
      <c r="BE1514">
        <f t="shared" si="187"/>
        <v>-5602.7331838762912</v>
      </c>
      <c r="BF1514">
        <f t="shared" si="188"/>
        <v>-838.16932491406806</v>
      </c>
      <c r="BG1514">
        <f t="shared" si="189"/>
        <v>3926.394534048155</v>
      </c>
      <c r="BH1514">
        <f t="shared" si="190"/>
        <v>8690.9583930103763</v>
      </c>
      <c r="BI1514">
        <f t="shared" si="191"/>
        <v>13455.522251972601</v>
      </c>
      <c r="BJ1514">
        <f t="shared" si="192"/>
        <v>18220.086110934822</v>
      </c>
    </row>
    <row r="1515" spans="1:62" x14ac:dyDescent="0.25">
      <c r="A1515">
        <v>1512</v>
      </c>
      <c r="B1515" s="6">
        <v>9689.4113535532761</v>
      </c>
      <c r="C1515" s="44">
        <v>16041.50744586815</v>
      </c>
      <c r="D1515">
        <v>6.8682680208818168</v>
      </c>
      <c r="E1515">
        <v>6.9864421761458644</v>
      </c>
      <c r="F1515" s="44">
        <v>6352.0960923148741</v>
      </c>
      <c r="G1515">
        <v>0.11817415526404762</v>
      </c>
      <c r="H1515" s="45">
        <f t="shared" si="186"/>
        <v>53751.990679533854</v>
      </c>
      <c r="BD1515">
        <f t="shared" si="193"/>
        <v>4082.3820175624051</v>
      </c>
      <c r="BE1515">
        <f t="shared" si="187"/>
        <v>7230.4817537013168</v>
      </c>
      <c r="BF1515">
        <f t="shared" si="188"/>
        <v>10378.58148984023</v>
      </c>
      <c r="BG1515">
        <f t="shared" si="189"/>
        <v>13526.68122597914</v>
      </c>
      <c r="BH1515">
        <f t="shared" si="190"/>
        <v>16674.780962118053</v>
      </c>
      <c r="BI1515">
        <f t="shared" si="191"/>
        <v>19822.880698256966</v>
      </c>
      <c r="BJ1515">
        <f t="shared" si="192"/>
        <v>22970.980434395875</v>
      </c>
    </row>
    <row r="1516" spans="1:62" x14ac:dyDescent="0.25">
      <c r="A1516">
        <v>1513</v>
      </c>
      <c r="B1516" s="6">
        <v>20096.541582610309</v>
      </c>
      <c r="C1516" s="44">
        <v>32401.827772388562</v>
      </c>
      <c r="D1516">
        <v>6.2739119620394126</v>
      </c>
      <c r="E1516">
        <v>6.521994114882081</v>
      </c>
      <c r="F1516" s="44">
        <v>12305.286189778253</v>
      </c>
      <c r="G1516">
        <v>0.24808215284266844</v>
      </c>
      <c r="H1516" s="45">
        <f t="shared" si="186"/>
        <v>49601.658357028849</v>
      </c>
      <c r="BD1516">
        <f t="shared" si="193"/>
        <v>-5761.2253159946358</v>
      </c>
      <c r="BE1516">
        <f t="shared" si="187"/>
        <v>-5170.3545396743975</v>
      </c>
      <c r="BF1516">
        <f t="shared" si="188"/>
        <v>-4579.4837633541601</v>
      </c>
      <c r="BG1516">
        <f t="shared" si="189"/>
        <v>-3988.6129870339219</v>
      </c>
      <c r="BH1516">
        <f t="shared" si="190"/>
        <v>-3397.7422107136836</v>
      </c>
      <c r="BI1516">
        <f t="shared" si="191"/>
        <v>-2806.8714343934457</v>
      </c>
      <c r="BJ1516">
        <f t="shared" si="192"/>
        <v>-2216.000658073207</v>
      </c>
    </row>
    <row r="1517" spans="1:62" x14ac:dyDescent="0.25">
      <c r="A1517">
        <v>1514</v>
      </c>
      <c r="B1517" s="6">
        <v>22822.235249146779</v>
      </c>
      <c r="C1517" s="44">
        <v>33925.869110394655</v>
      </c>
      <c r="D1517">
        <v>6.7604621258358639</v>
      </c>
      <c r="E1517">
        <v>7.0563531140786253</v>
      </c>
      <c r="F1517" s="44">
        <v>11103.633861247876</v>
      </c>
      <c r="G1517">
        <v>0.29589098824276139</v>
      </c>
      <c r="H1517" s="45">
        <f t="shared" si="186"/>
        <v>37526.096780406129</v>
      </c>
      <c r="BD1517">
        <f t="shared" si="193"/>
        <v>-11064.875425564911</v>
      </c>
      <c r="BE1517">
        <f t="shared" si="187"/>
        <v>-9824.4646613515688</v>
      </c>
      <c r="BF1517">
        <f t="shared" si="188"/>
        <v>-8584.0538971382266</v>
      </c>
      <c r="BG1517">
        <f t="shared" si="189"/>
        <v>-7343.6431329248844</v>
      </c>
      <c r="BH1517">
        <f t="shared" si="190"/>
        <v>-6103.2323687115422</v>
      </c>
      <c r="BI1517">
        <f t="shared" si="191"/>
        <v>-4862.8216044982</v>
      </c>
      <c r="BJ1517">
        <f t="shared" si="192"/>
        <v>-3622.4108402848578</v>
      </c>
    </row>
    <row r="1518" spans="1:62" x14ac:dyDescent="0.25">
      <c r="A1518">
        <v>1515</v>
      </c>
      <c r="B1518" s="6">
        <v>36247.355992910831</v>
      </c>
      <c r="C1518" s="44">
        <v>39605.636629949717</v>
      </c>
      <c r="D1518">
        <v>7.9013877580845842</v>
      </c>
      <c r="E1518">
        <v>8.0897269572660448</v>
      </c>
      <c r="F1518" s="44">
        <v>3358.2806370388862</v>
      </c>
      <c r="G1518">
        <v>0.18833919918146069</v>
      </c>
      <c r="H1518" s="45">
        <f t="shared" si="186"/>
        <v>17831.023236980298</v>
      </c>
      <c r="BD1518">
        <f t="shared" si="193"/>
        <v>-9624.1789200340681</v>
      </c>
      <c r="BE1518">
        <f t="shared" si="187"/>
        <v>-8144.7239788202623</v>
      </c>
      <c r="BF1518">
        <f t="shared" si="188"/>
        <v>-6665.2690376064547</v>
      </c>
      <c r="BG1518">
        <f t="shared" si="189"/>
        <v>-5185.814096392648</v>
      </c>
      <c r="BH1518">
        <f t="shared" si="190"/>
        <v>-3706.3591551788413</v>
      </c>
      <c r="BI1518">
        <f t="shared" si="191"/>
        <v>-2226.9042139650337</v>
      </c>
      <c r="BJ1518">
        <f t="shared" si="192"/>
        <v>-747.44927275122791</v>
      </c>
    </row>
    <row r="1519" spans="1:62" x14ac:dyDescent="0.25">
      <c r="A1519">
        <v>1516</v>
      </c>
      <c r="B1519" s="6">
        <v>26484.744323056661</v>
      </c>
      <c r="C1519" s="44">
        <v>24323.840471441428</v>
      </c>
      <c r="D1519">
        <v>5.9968082634623672</v>
      </c>
      <c r="E1519">
        <v>6.7596679074413366</v>
      </c>
      <c r="F1519" s="44">
        <v>-2160.9038516152323</v>
      </c>
      <c r="G1519">
        <v>0.76285964397896944</v>
      </c>
      <c r="H1519" s="45">
        <f t="shared" si="186"/>
        <v>-2832.6362112226298</v>
      </c>
      <c r="BD1519">
        <f t="shared" si="193"/>
        <v>-2416.5846411315829</v>
      </c>
      <c r="BE1519">
        <f t="shared" si="187"/>
        <v>-1474.8886452242793</v>
      </c>
      <c r="BF1519">
        <f t="shared" si="188"/>
        <v>-533.1926493169758</v>
      </c>
      <c r="BG1519">
        <f t="shared" si="189"/>
        <v>408.50334659032751</v>
      </c>
      <c r="BH1519">
        <f t="shared" si="190"/>
        <v>1350.1993424976308</v>
      </c>
      <c r="BI1519">
        <f t="shared" si="191"/>
        <v>2291.8953384049346</v>
      </c>
      <c r="BJ1519">
        <f t="shared" si="192"/>
        <v>3233.5913343122384</v>
      </c>
    </row>
    <row r="1520" spans="1:62" x14ac:dyDescent="0.25">
      <c r="A1520">
        <v>1517</v>
      </c>
      <c r="B1520" s="6">
        <v>11083.895354821132</v>
      </c>
      <c r="C1520" s="44">
        <v>14850.544433319385</v>
      </c>
      <c r="D1520">
        <v>7.841023159205351</v>
      </c>
      <c r="E1520">
        <v>8.1484761998232695</v>
      </c>
      <c r="F1520" s="44">
        <v>3766.6490784982525</v>
      </c>
      <c r="G1520">
        <v>0.30745304061791856</v>
      </c>
      <c r="H1520" s="45">
        <f t="shared" si="186"/>
        <v>12251.136209055041</v>
      </c>
      <c r="BD1520">
        <f t="shared" si="193"/>
        <v>5975.2020715100789</v>
      </c>
      <c r="BE1520">
        <f t="shared" si="187"/>
        <v>9789.5002914049255</v>
      </c>
      <c r="BF1520">
        <f t="shared" si="188"/>
        <v>13603.798511299774</v>
      </c>
      <c r="BG1520">
        <f t="shared" si="189"/>
        <v>17418.096731194622</v>
      </c>
      <c r="BH1520">
        <f t="shared" si="190"/>
        <v>21232.394951089467</v>
      </c>
      <c r="BI1520">
        <f t="shared" si="191"/>
        <v>25046.693170984316</v>
      </c>
      <c r="BJ1520">
        <f t="shared" si="192"/>
        <v>28860.991390879164</v>
      </c>
    </row>
    <row r="1521" spans="1:62" x14ac:dyDescent="0.25">
      <c r="A1521">
        <v>1518</v>
      </c>
      <c r="B1521" s="6">
        <v>18629.301972851121</v>
      </c>
      <c r="C1521" s="44">
        <v>19665.864492623881</v>
      </c>
      <c r="D1521">
        <v>7.2180969119288028</v>
      </c>
      <c r="E1521">
        <v>8.0239454401423451</v>
      </c>
      <c r="F1521" s="44">
        <v>1036.5625197727604</v>
      </c>
      <c r="G1521">
        <v>0.80584852821354236</v>
      </c>
      <c r="H1521" s="45">
        <f t="shared" si="186"/>
        <v>1286.2994514250463</v>
      </c>
      <c r="BD1521">
        <f t="shared" si="193"/>
        <v>-2229.3838754086596</v>
      </c>
      <c r="BE1521">
        <f t="shared" si="187"/>
        <v>-692.11867231906672</v>
      </c>
      <c r="BF1521">
        <f t="shared" si="188"/>
        <v>845.14653077052571</v>
      </c>
      <c r="BG1521">
        <f t="shared" si="189"/>
        <v>2382.4117338601191</v>
      </c>
      <c r="BH1521">
        <f t="shared" si="190"/>
        <v>3919.6769369497115</v>
      </c>
      <c r="BI1521">
        <f t="shared" si="191"/>
        <v>5456.9421400393039</v>
      </c>
      <c r="BJ1521">
        <f t="shared" si="192"/>
        <v>6994.2073431288973</v>
      </c>
    </row>
    <row r="1522" spans="1:62" x14ac:dyDescent="0.25">
      <c r="A1522">
        <v>1519</v>
      </c>
      <c r="B1522" s="6">
        <v>14961.935616262661</v>
      </c>
      <c r="C1522" s="44">
        <v>27239.598275681135</v>
      </c>
      <c r="D1522">
        <v>7.304212049617373</v>
      </c>
      <c r="E1522">
        <v>7.5195542704417928</v>
      </c>
      <c r="F1522" s="44">
        <v>12277.662659418475</v>
      </c>
      <c r="G1522">
        <v>0.21534222082441978</v>
      </c>
      <c r="H1522" s="45">
        <f t="shared" si="186"/>
        <v>57014.656078192485</v>
      </c>
      <c r="BD1522">
        <f t="shared" si="193"/>
        <v>2992.6801212949513</v>
      </c>
      <c r="BE1522">
        <f t="shared" si="187"/>
        <v>7021.922762362663</v>
      </c>
      <c r="BF1522">
        <f t="shared" si="188"/>
        <v>11051.165403430376</v>
      </c>
      <c r="BG1522">
        <f t="shared" si="189"/>
        <v>15080.408044498086</v>
      </c>
      <c r="BH1522">
        <f t="shared" si="190"/>
        <v>19109.650685565797</v>
      </c>
      <c r="BI1522">
        <f t="shared" si="191"/>
        <v>23138.893326633512</v>
      </c>
      <c r="BJ1522">
        <f t="shared" si="192"/>
        <v>27168.135967701222</v>
      </c>
    </row>
    <row r="1523" spans="1:62" x14ac:dyDescent="0.25">
      <c r="A1523">
        <v>1520</v>
      </c>
      <c r="B1523" s="6">
        <v>13189.324014706963</v>
      </c>
      <c r="C1523" s="44">
        <v>23240.308206044665</v>
      </c>
      <c r="D1523">
        <v>7.7509604162018908</v>
      </c>
      <c r="E1523">
        <v>7.9853567110474444</v>
      </c>
      <c r="F1523" s="44">
        <v>10050.984191337702</v>
      </c>
      <c r="G1523">
        <v>0.23439629484555358</v>
      </c>
      <c r="H1523" s="45">
        <f t="shared" si="186"/>
        <v>42880.303197456305</v>
      </c>
      <c r="BD1523">
        <f t="shared" si="193"/>
        <v>-11200.951555296375</v>
      </c>
      <c r="BE1523">
        <f t="shared" si="187"/>
        <v>-10124.240451174277</v>
      </c>
      <c r="BF1523">
        <f t="shared" si="188"/>
        <v>-9047.5293470521774</v>
      </c>
      <c r="BG1523">
        <f t="shared" si="189"/>
        <v>-7970.8182429300787</v>
      </c>
      <c r="BH1523">
        <f t="shared" si="190"/>
        <v>-6894.1071388079799</v>
      </c>
      <c r="BI1523">
        <f t="shared" si="191"/>
        <v>-5817.3960346858812</v>
      </c>
      <c r="BJ1523">
        <f t="shared" si="192"/>
        <v>-4740.6849305637825</v>
      </c>
    </row>
    <row r="1524" spans="1:62" x14ac:dyDescent="0.25">
      <c r="A1524">
        <v>1521</v>
      </c>
      <c r="B1524" s="6">
        <v>9909.3757793023269</v>
      </c>
      <c r="C1524" s="44">
        <v>21544.729426311682</v>
      </c>
      <c r="D1524">
        <v>5.9427762027436213</v>
      </c>
      <c r="E1524">
        <v>6.9318015222732798</v>
      </c>
      <c r="F1524" s="44">
        <v>11635.353647009355</v>
      </c>
      <c r="G1524">
        <v>0.98902531952965855</v>
      </c>
      <c r="H1524" s="45">
        <f t="shared" si="186"/>
        <v>11764.464890082561</v>
      </c>
      <c r="BD1524">
        <f t="shared" si="193"/>
        <v>-8879.0027171099337</v>
      </c>
      <c r="BE1524">
        <f t="shared" si="187"/>
        <v>-7707.0212428821669</v>
      </c>
      <c r="BF1524">
        <f t="shared" si="188"/>
        <v>-6535.0397686543984</v>
      </c>
      <c r="BG1524">
        <f t="shared" si="189"/>
        <v>-5363.0582944266307</v>
      </c>
      <c r="BH1524">
        <f t="shared" si="190"/>
        <v>-4191.0768201988631</v>
      </c>
      <c r="BI1524">
        <f t="shared" si="191"/>
        <v>-3019.0953459710945</v>
      </c>
      <c r="BJ1524">
        <f t="shared" si="192"/>
        <v>-1847.1138717433278</v>
      </c>
    </row>
    <row r="1525" spans="1:62" x14ac:dyDescent="0.25">
      <c r="A1525">
        <v>1522</v>
      </c>
      <c r="B1525" s="6">
        <v>16491.504547663913</v>
      </c>
      <c r="C1525" s="44">
        <v>29468.376835339641</v>
      </c>
      <c r="D1525">
        <v>6.6955032194971666</v>
      </c>
      <c r="E1525">
        <v>6.7722791734873073</v>
      </c>
      <c r="F1525" s="44">
        <v>12976.872287675727</v>
      </c>
      <c r="G1525">
        <v>7.67759539901407E-2</v>
      </c>
      <c r="H1525" s="45">
        <f t="shared" si="186"/>
        <v>169022.61207125048</v>
      </c>
      <c r="BD1525">
        <f t="shared" si="193"/>
        <v>-6690.2270493610622</v>
      </c>
      <c r="BE1525">
        <f t="shared" si="187"/>
        <v>-1745.1004517127694</v>
      </c>
      <c r="BF1525">
        <f t="shared" si="188"/>
        <v>3200.0261459355224</v>
      </c>
      <c r="BG1525">
        <f t="shared" si="189"/>
        <v>8145.1527435838161</v>
      </c>
      <c r="BH1525">
        <f t="shared" si="190"/>
        <v>13090.27934123211</v>
      </c>
      <c r="BI1525">
        <f t="shared" si="191"/>
        <v>18035.405938880402</v>
      </c>
      <c r="BJ1525">
        <f t="shared" si="192"/>
        <v>22980.532536528699</v>
      </c>
    </row>
    <row r="1526" spans="1:62" x14ac:dyDescent="0.25">
      <c r="A1526">
        <v>1523</v>
      </c>
      <c r="B1526" s="6">
        <v>13234.899400657205</v>
      </c>
      <c r="C1526" s="44">
        <v>31565.85181912547</v>
      </c>
      <c r="D1526">
        <v>7.8918343306749508</v>
      </c>
      <c r="E1526">
        <v>8.1106528135291995</v>
      </c>
      <c r="F1526" s="44">
        <v>18330.952418468267</v>
      </c>
      <c r="G1526">
        <v>0.21881848285424876</v>
      </c>
      <c r="H1526" s="45">
        <f t="shared" si="186"/>
        <v>83772.413460512835</v>
      </c>
      <c r="BD1526">
        <f t="shared" si="193"/>
        <v>-12592.992517725024</v>
      </c>
      <c r="BE1526">
        <f t="shared" si="187"/>
        <v>-12209.112747774321</v>
      </c>
      <c r="BF1526">
        <f t="shared" si="188"/>
        <v>-11825.232977823616</v>
      </c>
      <c r="BG1526">
        <f t="shared" si="189"/>
        <v>-11441.353207872913</v>
      </c>
      <c r="BH1526">
        <f t="shared" si="190"/>
        <v>-11057.47343792221</v>
      </c>
      <c r="BI1526">
        <f t="shared" si="191"/>
        <v>-10673.593667971507</v>
      </c>
      <c r="BJ1526">
        <f t="shared" si="192"/>
        <v>-10289.713898020804</v>
      </c>
    </row>
    <row r="1527" spans="1:62" x14ac:dyDescent="0.25">
      <c r="A1527">
        <v>1524</v>
      </c>
      <c r="B1527" s="6">
        <v>9540.3832270996627</v>
      </c>
      <c r="C1527" s="44">
        <v>18519.697938796788</v>
      </c>
      <c r="D1527">
        <v>6.1701702594587458</v>
      </c>
      <c r="E1527">
        <v>6.9975851232986974</v>
      </c>
      <c r="F1527" s="44">
        <v>8979.3147116971249</v>
      </c>
      <c r="G1527">
        <v>0.82741486383995166</v>
      </c>
      <c r="H1527" s="45">
        <f t="shared" si="186"/>
        <v>10852.252121777219</v>
      </c>
      <c r="BD1527">
        <f t="shared" si="193"/>
        <v>-17236.860004197024</v>
      </c>
      <c r="BE1527">
        <f t="shared" si="187"/>
        <v>-16142.767589925779</v>
      </c>
      <c r="BF1527">
        <f t="shared" si="188"/>
        <v>-15048.675175654535</v>
      </c>
      <c r="BG1527">
        <f t="shared" si="189"/>
        <v>-13954.582761383292</v>
      </c>
      <c r="BH1527">
        <f t="shared" si="190"/>
        <v>-12860.490347112049</v>
      </c>
      <c r="BI1527">
        <f t="shared" si="191"/>
        <v>-11766.397932840804</v>
      </c>
      <c r="BJ1527">
        <f t="shared" si="192"/>
        <v>-10672.305518569559</v>
      </c>
    </row>
    <row r="1528" spans="1:62" x14ac:dyDescent="0.25">
      <c r="A1528">
        <v>1525</v>
      </c>
      <c r="B1528" s="6">
        <v>15262.109580609209</v>
      </c>
      <c r="C1528" s="44">
        <v>21186.50451907915</v>
      </c>
      <c r="D1528">
        <v>7.5436202780108799</v>
      </c>
      <c r="E1528">
        <v>7.9229098430839144</v>
      </c>
      <c r="F1528" s="44">
        <v>5924.3949384699408</v>
      </c>
      <c r="G1528">
        <v>0.37928956507303457</v>
      </c>
      <c r="H1528" s="45">
        <f t="shared" si="186"/>
        <v>15619.715077922488</v>
      </c>
      <c r="BD1528">
        <f t="shared" si="193"/>
        <v>-4842.2403924973669</v>
      </c>
      <c r="BE1528">
        <f t="shared" si="187"/>
        <v>-705.16607329760882</v>
      </c>
      <c r="BF1528">
        <f t="shared" si="188"/>
        <v>3431.9082459021502</v>
      </c>
      <c r="BG1528">
        <f t="shared" si="189"/>
        <v>7568.9825651019073</v>
      </c>
      <c r="BH1528">
        <f t="shared" si="190"/>
        <v>11706.056884301668</v>
      </c>
      <c r="BI1528">
        <f t="shared" si="191"/>
        <v>15843.131203501425</v>
      </c>
      <c r="BJ1528">
        <f t="shared" si="192"/>
        <v>19980.205522701181</v>
      </c>
    </row>
    <row r="1529" spans="1:62" x14ac:dyDescent="0.25">
      <c r="A1529">
        <v>1526</v>
      </c>
      <c r="B1529" s="6">
        <v>22062.747991800887</v>
      </c>
      <c r="C1529" s="44">
        <v>27320.414923154371</v>
      </c>
      <c r="D1529">
        <v>7.3149479619660696</v>
      </c>
      <c r="E1529">
        <v>7.7295882398098321</v>
      </c>
      <c r="F1529" s="44">
        <v>5257.666931353484</v>
      </c>
      <c r="G1529">
        <v>0.41464027784376256</v>
      </c>
      <c r="H1529" s="45">
        <f t="shared" si="186"/>
        <v>12680.068030763246</v>
      </c>
      <c r="BD1529">
        <f t="shared" si="193"/>
        <v>-4027.9471131047681</v>
      </c>
      <c r="BE1529">
        <f t="shared" si="187"/>
        <v>-2131.4992877395953</v>
      </c>
      <c r="BF1529">
        <f t="shared" si="188"/>
        <v>-235.05146237442204</v>
      </c>
      <c r="BG1529">
        <f t="shared" si="189"/>
        <v>1661.3963629907503</v>
      </c>
      <c r="BH1529">
        <f t="shared" si="190"/>
        <v>3557.8441883559244</v>
      </c>
      <c r="BI1529">
        <f t="shared" si="191"/>
        <v>5454.2920137210967</v>
      </c>
      <c r="BJ1529">
        <f t="shared" si="192"/>
        <v>7350.7398390862691</v>
      </c>
    </row>
    <row r="1530" spans="1:62" x14ac:dyDescent="0.25">
      <c r="A1530">
        <v>1527</v>
      </c>
      <c r="B1530" s="6">
        <v>13781.988292114496</v>
      </c>
      <c r="C1530" s="44">
        <v>22763.824990375866</v>
      </c>
      <c r="D1530">
        <v>7.7346475262614085</v>
      </c>
      <c r="E1530">
        <v>8.2472674450741081</v>
      </c>
      <c r="F1530" s="44">
        <v>8981.8366982613697</v>
      </c>
      <c r="G1530">
        <v>0.51261991881269964</v>
      </c>
      <c r="H1530" s="45">
        <f t="shared" si="186"/>
        <v>17521.435216689544</v>
      </c>
      <c r="BD1530">
        <f t="shared" si="193"/>
        <v>-3184.4655421346711</v>
      </c>
      <c r="BE1530">
        <f t="shared" si="187"/>
        <v>-1111.2641529158582</v>
      </c>
      <c r="BF1530">
        <f t="shared" si="188"/>
        <v>961.93723630295426</v>
      </c>
      <c r="BG1530">
        <f t="shared" si="189"/>
        <v>3035.1386255217676</v>
      </c>
      <c r="BH1530">
        <f t="shared" si="190"/>
        <v>5108.340014740581</v>
      </c>
      <c r="BI1530">
        <f t="shared" si="191"/>
        <v>7181.5414039593925</v>
      </c>
      <c r="BJ1530">
        <f t="shared" si="192"/>
        <v>9254.7427931782058</v>
      </c>
    </row>
    <row r="1531" spans="1:62" x14ac:dyDescent="0.25">
      <c r="A1531">
        <v>1528</v>
      </c>
      <c r="B1531" s="6">
        <v>24952.150459596123</v>
      </c>
      <c r="C1531" s="44">
        <v>25962.422346718573</v>
      </c>
      <c r="D1531">
        <v>5.7669554454363148</v>
      </c>
      <c r="E1531">
        <v>6.3869944126903277</v>
      </c>
      <c r="F1531" s="44">
        <v>1010.2718871224497</v>
      </c>
      <c r="G1531">
        <v>0.62003896725401297</v>
      </c>
      <c r="H1531" s="45">
        <f t="shared" si="186"/>
        <v>1629.3683792111876</v>
      </c>
      <c r="BD1531">
        <f t="shared" si="193"/>
        <v>-6418.7371041978713</v>
      </c>
      <c r="BE1531">
        <f t="shared" si="187"/>
        <v>-3855.6375101343738</v>
      </c>
      <c r="BF1531">
        <f t="shared" si="188"/>
        <v>-1292.5379160708753</v>
      </c>
      <c r="BG1531">
        <f t="shared" si="189"/>
        <v>1270.5616779926222</v>
      </c>
      <c r="BH1531">
        <f t="shared" si="190"/>
        <v>3833.6612720561207</v>
      </c>
      <c r="BI1531">
        <f t="shared" si="191"/>
        <v>6396.7608661196191</v>
      </c>
      <c r="BJ1531">
        <f t="shared" si="192"/>
        <v>8959.8604601831175</v>
      </c>
    </row>
    <row r="1532" spans="1:62" x14ac:dyDescent="0.25">
      <c r="A1532">
        <v>1529</v>
      </c>
      <c r="B1532" s="6">
        <v>16611.7954883579</v>
      </c>
      <c r="C1532" s="44">
        <v>25448.244038422763</v>
      </c>
      <c r="D1532">
        <v>7.7245104301927121</v>
      </c>
      <c r="E1532">
        <v>7.9529682322283808</v>
      </c>
      <c r="F1532" s="44">
        <v>8836.4485500648625</v>
      </c>
      <c r="G1532">
        <v>0.22845780203566868</v>
      </c>
      <c r="H1532" s="45">
        <f t="shared" si="186"/>
        <v>38678.690205928026</v>
      </c>
      <c r="BD1532">
        <f t="shared" si="193"/>
        <v>2089.9229491476153</v>
      </c>
      <c r="BE1532">
        <f t="shared" si="187"/>
        <v>5190.1177854176804</v>
      </c>
      <c r="BF1532">
        <f t="shared" si="188"/>
        <v>8290.3126216877445</v>
      </c>
      <c r="BG1532">
        <f t="shared" si="189"/>
        <v>11390.50745795781</v>
      </c>
      <c r="BH1532">
        <f t="shared" si="190"/>
        <v>14490.702294227875</v>
      </c>
      <c r="BI1532">
        <f t="shared" si="191"/>
        <v>17590.897130497939</v>
      </c>
      <c r="BJ1532">
        <f t="shared" si="192"/>
        <v>20691.091966768003</v>
      </c>
    </row>
    <row r="1533" spans="1:62" x14ac:dyDescent="0.25">
      <c r="A1533">
        <v>1530</v>
      </c>
      <c r="B1533" s="6">
        <v>15001.788517950208</v>
      </c>
      <c r="C1533" s="44">
        <v>25657.032286096361</v>
      </c>
      <c r="D1533">
        <v>6.6863890369812911</v>
      </c>
      <c r="E1533">
        <v>7.0059337778584032</v>
      </c>
      <c r="F1533" s="44">
        <v>10655.243768146152</v>
      </c>
      <c r="G1533">
        <v>0.31954474087711215</v>
      </c>
      <c r="H1533" s="45">
        <f t="shared" si="186"/>
        <v>33345.076307307645</v>
      </c>
      <c r="BD1533">
        <f t="shared" si="193"/>
        <v>-7694.1595398865193</v>
      </c>
      <c r="BE1533">
        <f t="shared" si="187"/>
        <v>-6551.870529708176</v>
      </c>
      <c r="BF1533">
        <f t="shared" si="188"/>
        <v>-5409.5815195298328</v>
      </c>
      <c r="BG1533">
        <f t="shared" si="189"/>
        <v>-4267.2925093514887</v>
      </c>
      <c r="BH1533">
        <f t="shared" si="190"/>
        <v>-3125.0034991731454</v>
      </c>
      <c r="BI1533">
        <f t="shared" si="191"/>
        <v>-1982.7144889948022</v>
      </c>
      <c r="BJ1533">
        <f t="shared" si="192"/>
        <v>-840.42547881645896</v>
      </c>
    </row>
    <row r="1534" spans="1:62" x14ac:dyDescent="0.25">
      <c r="A1534">
        <v>1531</v>
      </c>
      <c r="B1534" s="6">
        <v>15070.212496570553</v>
      </c>
      <c r="C1534" s="44">
        <v>19218.390622471539</v>
      </c>
      <c r="D1534">
        <v>6.838739319890438</v>
      </c>
      <c r="E1534">
        <v>7.7757432638154951</v>
      </c>
      <c r="F1534" s="44">
        <v>4148.1781259009858</v>
      </c>
      <c r="G1534">
        <v>0.93700394392505704</v>
      </c>
      <c r="H1534" s="45">
        <f t="shared" si="186"/>
        <v>4427.0658120439712</v>
      </c>
      <c r="BD1534">
        <f t="shared" si="193"/>
        <v>-9057.5200637605922</v>
      </c>
      <c r="BE1534">
        <f t="shared" si="187"/>
        <v>-7459.796359375031</v>
      </c>
      <c r="BF1534">
        <f t="shared" si="188"/>
        <v>-5862.0726549894698</v>
      </c>
      <c r="BG1534">
        <f t="shared" si="189"/>
        <v>-4264.3489506039095</v>
      </c>
      <c r="BH1534">
        <f t="shared" si="190"/>
        <v>-2666.6252462183484</v>
      </c>
      <c r="BI1534">
        <f t="shared" si="191"/>
        <v>-1068.9015418327872</v>
      </c>
      <c r="BJ1534">
        <f t="shared" si="192"/>
        <v>528.82216255277308</v>
      </c>
    </row>
    <row r="1535" spans="1:62" x14ac:dyDescent="0.25">
      <c r="A1535">
        <v>1532</v>
      </c>
      <c r="B1535" s="6">
        <v>5410.0360256264621</v>
      </c>
      <c r="C1535" s="44">
        <v>17786.451529150243</v>
      </c>
      <c r="D1535">
        <v>6.3221287128859132</v>
      </c>
      <c r="E1535">
        <v>6.8287534160372676</v>
      </c>
      <c r="F1535" s="44">
        <v>12376.415503523782</v>
      </c>
      <c r="G1535">
        <v>0.50662470315135444</v>
      </c>
      <c r="H1535" s="45">
        <f t="shared" si="186"/>
        <v>24429.159151811673</v>
      </c>
      <c r="BD1535">
        <f t="shared" si="193"/>
        <v>536.84159372429895</v>
      </c>
      <c r="BE1535">
        <f t="shared" si="187"/>
        <v>5221.8613133495837</v>
      </c>
      <c r="BF1535">
        <f t="shared" si="188"/>
        <v>9906.8810329748703</v>
      </c>
      <c r="BG1535">
        <f t="shared" si="189"/>
        <v>14591.900752600153</v>
      </c>
      <c r="BH1535">
        <f t="shared" si="190"/>
        <v>19276.920472225444</v>
      </c>
      <c r="BI1535">
        <f t="shared" si="191"/>
        <v>23961.940191850728</v>
      </c>
      <c r="BJ1535">
        <f t="shared" si="192"/>
        <v>28646.959911476006</v>
      </c>
    </row>
    <row r="1536" spans="1:62" x14ac:dyDescent="0.25">
      <c r="A1536">
        <v>1533</v>
      </c>
      <c r="B1536" s="6">
        <v>19017.932085318771</v>
      </c>
      <c r="C1536" s="44">
        <v>30352.233218932495</v>
      </c>
      <c r="D1536">
        <v>7.1700684480674548</v>
      </c>
      <c r="E1536">
        <v>7.3998924360218865</v>
      </c>
      <c r="F1536" s="44">
        <v>11334.301133613724</v>
      </c>
      <c r="G1536">
        <v>0.22982398795443171</v>
      </c>
      <c r="H1536" s="45">
        <f t="shared" si="186"/>
        <v>49317.311193212045</v>
      </c>
      <c r="BD1536">
        <f t="shared" si="193"/>
        <v>-9843.2919877670101</v>
      </c>
      <c r="BE1536">
        <f t="shared" si="187"/>
        <v>-7310.1684720102376</v>
      </c>
      <c r="BF1536">
        <f t="shared" si="188"/>
        <v>-4777.044956253465</v>
      </c>
      <c r="BG1536">
        <f t="shared" si="189"/>
        <v>-2243.9214404966933</v>
      </c>
      <c r="BH1536">
        <f t="shared" si="190"/>
        <v>289.20207526007835</v>
      </c>
      <c r="BI1536">
        <f t="shared" si="191"/>
        <v>2822.3255910168518</v>
      </c>
      <c r="BJ1536">
        <f t="shared" si="192"/>
        <v>5355.4491067736235</v>
      </c>
    </row>
    <row r="1537" spans="1:62" x14ac:dyDescent="0.25">
      <c r="A1537">
        <v>1534</v>
      </c>
      <c r="B1537" s="6">
        <v>25370.300992775905</v>
      </c>
      <c r="C1537" s="44">
        <v>30678.967295402752</v>
      </c>
      <c r="D1537">
        <v>8.4418038752256965</v>
      </c>
      <c r="E1537">
        <v>8.7696266813170798</v>
      </c>
      <c r="F1537" s="44">
        <v>5308.666302626847</v>
      </c>
      <c r="G1537">
        <v>0.32782280609138326</v>
      </c>
      <c r="H1537" s="45">
        <f t="shared" si="186"/>
        <v>16193.706490167171</v>
      </c>
      <c r="BD1537">
        <f t="shared" si="193"/>
        <v>-10185.181193841567</v>
      </c>
      <c r="BE1537">
        <f t="shared" si="187"/>
        <v>-9036.0612540694074</v>
      </c>
      <c r="BF1537">
        <f t="shared" si="188"/>
        <v>-7886.941314297248</v>
      </c>
      <c r="BG1537">
        <f t="shared" si="189"/>
        <v>-6737.8213745250905</v>
      </c>
      <c r="BH1537">
        <f t="shared" si="190"/>
        <v>-5588.7014347529312</v>
      </c>
      <c r="BI1537">
        <f t="shared" si="191"/>
        <v>-4439.5814949807727</v>
      </c>
      <c r="BJ1537">
        <f t="shared" si="192"/>
        <v>-3290.4615552086143</v>
      </c>
    </row>
    <row r="1538" spans="1:62" x14ac:dyDescent="0.25">
      <c r="A1538">
        <v>1535</v>
      </c>
      <c r="B1538" s="6">
        <v>31077.346899878015</v>
      </c>
      <c r="C1538" s="44">
        <v>35221.259682934215</v>
      </c>
      <c r="D1538">
        <v>7.430949865631872</v>
      </c>
      <c r="E1538">
        <v>7.5804013531837269</v>
      </c>
      <c r="F1538" s="44">
        <v>4143.9127830561993</v>
      </c>
      <c r="G1538">
        <v>0.14945148755185489</v>
      </c>
      <c r="H1538" s="45">
        <f t="shared" si="186"/>
        <v>27727.477664739832</v>
      </c>
      <c r="BD1538">
        <f t="shared" si="193"/>
        <v>-3669.5522721699308</v>
      </c>
      <c r="BE1538">
        <f t="shared" si="187"/>
        <v>-2030.4382417130146</v>
      </c>
      <c r="BF1538">
        <f t="shared" si="188"/>
        <v>-391.32421125609835</v>
      </c>
      <c r="BG1538">
        <f t="shared" si="189"/>
        <v>1247.7898192008179</v>
      </c>
      <c r="BH1538">
        <f t="shared" si="190"/>
        <v>2886.9038496577341</v>
      </c>
      <c r="BI1538">
        <f t="shared" si="191"/>
        <v>4526.0178801146503</v>
      </c>
      <c r="BJ1538">
        <f t="shared" si="192"/>
        <v>6165.1319105715666</v>
      </c>
    </row>
    <row r="1539" spans="1:62" x14ac:dyDescent="0.25">
      <c r="A1539">
        <v>1536</v>
      </c>
      <c r="B1539" s="6">
        <v>19312.644484931352</v>
      </c>
      <c r="C1539" s="44">
        <v>25173.616967916874</v>
      </c>
      <c r="D1539">
        <v>6.0014019305983233</v>
      </c>
      <c r="E1539">
        <v>6.2051880107669293</v>
      </c>
      <c r="F1539" s="44">
        <v>5860.9724829855222</v>
      </c>
      <c r="G1539">
        <v>0.203786080168606</v>
      </c>
      <c r="H1539" s="45">
        <f t="shared" si="186"/>
        <v>28760.416207703409</v>
      </c>
      <c r="BD1539">
        <f t="shared" si="193"/>
        <v>-3396.6553452969247</v>
      </c>
      <c r="BE1539">
        <f t="shared" si="187"/>
        <v>-2649.3979075376501</v>
      </c>
      <c r="BF1539">
        <f t="shared" si="188"/>
        <v>-1902.140469778376</v>
      </c>
      <c r="BG1539">
        <f t="shared" si="189"/>
        <v>-1154.8830320191014</v>
      </c>
      <c r="BH1539">
        <f t="shared" si="190"/>
        <v>-407.62559425982681</v>
      </c>
      <c r="BI1539">
        <f t="shared" si="191"/>
        <v>339.63184349944731</v>
      </c>
      <c r="BJ1539">
        <f t="shared" si="192"/>
        <v>1086.8892812587219</v>
      </c>
    </row>
    <row r="1540" spans="1:62" x14ac:dyDescent="0.25">
      <c r="A1540">
        <v>1537</v>
      </c>
      <c r="B1540" s="6">
        <v>16292.031657237401</v>
      </c>
      <c r="C1540" s="44">
        <v>15873.515820117238</v>
      </c>
      <c r="D1540">
        <v>7.6532294487128949</v>
      </c>
      <c r="E1540">
        <v>8.1840211290283058</v>
      </c>
      <c r="F1540" s="44">
        <v>-418.51583712016327</v>
      </c>
      <c r="G1540">
        <v>0.53079168031541091</v>
      </c>
      <c r="H1540" s="45">
        <f t="shared" ref="H1540:H1603" si="194">F1540/G1540</f>
        <v>-788.47474939974518</v>
      </c>
      <c r="BD1540">
        <f t="shared" si="193"/>
        <v>-4842.0420821424923</v>
      </c>
      <c r="BE1540">
        <f t="shared" si="187"/>
        <v>-3823.1116812994624</v>
      </c>
      <c r="BF1540">
        <f t="shared" si="188"/>
        <v>-2804.1812804564324</v>
      </c>
      <c r="BG1540">
        <f t="shared" si="189"/>
        <v>-1785.250879613402</v>
      </c>
      <c r="BH1540">
        <f t="shared" si="190"/>
        <v>-766.32047877037257</v>
      </c>
      <c r="BI1540">
        <f t="shared" si="191"/>
        <v>252.60992207265735</v>
      </c>
      <c r="BJ1540">
        <f t="shared" si="192"/>
        <v>1271.5403229156873</v>
      </c>
    </row>
    <row r="1541" spans="1:62" x14ac:dyDescent="0.25">
      <c r="A1541">
        <v>1538</v>
      </c>
      <c r="B1541" s="6">
        <v>8955.226836876338</v>
      </c>
      <c r="C1541" s="44">
        <v>22111.925155202349</v>
      </c>
      <c r="D1541">
        <v>6.8135268123932029</v>
      </c>
      <c r="E1541">
        <v>7.2761828937928188</v>
      </c>
      <c r="F1541" s="44">
        <v>13156.698318326011</v>
      </c>
      <c r="G1541">
        <v>0.46265608139961589</v>
      </c>
      <c r="H1541" s="45">
        <f t="shared" si="194"/>
        <v>28437.318447267975</v>
      </c>
      <c r="BD1541">
        <f t="shared" si="193"/>
        <v>3072.474238697218</v>
      </c>
      <c r="BE1541">
        <f t="shared" ref="BE1541:BE1604" si="195">($BE$3*G1540)-F1540</f>
        <v>5726.4326402742727</v>
      </c>
      <c r="BF1541">
        <f t="shared" ref="BF1541:BF1604" si="196">($BF$3*G1540)-F1540</f>
        <v>8380.391041851326</v>
      </c>
      <c r="BG1541">
        <f t="shared" ref="BG1541:BG1604" si="197">($BG$3*G1540)-F1540</f>
        <v>11034.349443428382</v>
      </c>
      <c r="BH1541">
        <f t="shared" ref="BH1541:BH1604" si="198">($BH$3*G1540)-F1540</f>
        <v>13688.307845005436</v>
      </c>
      <c r="BI1541">
        <f t="shared" ref="BI1541:BI1604" si="199">($BI$3*G1540)-F1540</f>
        <v>16342.266246582491</v>
      </c>
      <c r="BJ1541">
        <f t="shared" ref="BJ1541:BJ1604" si="200">($BJ$3*G1540)-F1540</f>
        <v>18996.224648159543</v>
      </c>
    </row>
    <row r="1542" spans="1:62" x14ac:dyDescent="0.25">
      <c r="A1542">
        <v>1539</v>
      </c>
      <c r="B1542" s="6">
        <v>14639.117778448835</v>
      </c>
      <c r="C1542" s="44">
        <v>24728.239937685419</v>
      </c>
      <c r="D1542">
        <v>6.9966103841540654</v>
      </c>
      <c r="E1542">
        <v>7.3784444675310059</v>
      </c>
      <c r="F1542" s="44">
        <v>10089.122159236584</v>
      </c>
      <c r="G1542">
        <v>0.38183408337694047</v>
      </c>
      <c r="H1542" s="45">
        <f t="shared" si="194"/>
        <v>26422.790941050604</v>
      </c>
      <c r="BD1542">
        <f t="shared" si="193"/>
        <v>-10843.417911327932</v>
      </c>
      <c r="BE1542">
        <f t="shared" si="195"/>
        <v>-8530.1375043298522</v>
      </c>
      <c r="BF1542">
        <f t="shared" si="196"/>
        <v>-6216.8570973317728</v>
      </c>
      <c r="BG1542">
        <f t="shared" si="197"/>
        <v>-3903.5766903336935</v>
      </c>
      <c r="BH1542">
        <f t="shared" si="198"/>
        <v>-1590.2962833356141</v>
      </c>
      <c r="BI1542">
        <f t="shared" si="199"/>
        <v>722.98412366246521</v>
      </c>
      <c r="BJ1542">
        <f t="shared" si="200"/>
        <v>3036.2645306605446</v>
      </c>
    </row>
    <row r="1543" spans="1:62" x14ac:dyDescent="0.25">
      <c r="A1543">
        <v>1540</v>
      </c>
      <c r="B1543" s="6">
        <v>26203.240175087019</v>
      </c>
      <c r="C1543" s="44">
        <v>32386.620667000097</v>
      </c>
      <c r="D1543">
        <v>6.5657552120518003</v>
      </c>
      <c r="E1543">
        <v>6.9393120032090119</v>
      </c>
      <c r="F1543" s="44">
        <v>6183.380491913078</v>
      </c>
      <c r="G1543">
        <v>0.37355679115721152</v>
      </c>
      <c r="H1543" s="45">
        <f t="shared" si="194"/>
        <v>16552.7187251986</v>
      </c>
      <c r="BD1543">
        <f t="shared" si="193"/>
        <v>-8179.951742351881</v>
      </c>
      <c r="BE1543">
        <f t="shared" si="195"/>
        <v>-6270.7813254671792</v>
      </c>
      <c r="BF1543">
        <f t="shared" si="196"/>
        <v>-4361.6109085824764</v>
      </c>
      <c r="BG1543">
        <f t="shared" si="197"/>
        <v>-2452.4404916977746</v>
      </c>
      <c r="BH1543">
        <f t="shared" si="198"/>
        <v>-543.27007481307191</v>
      </c>
      <c r="BI1543">
        <f t="shared" si="199"/>
        <v>1365.9003420716308</v>
      </c>
      <c r="BJ1543">
        <f t="shared" si="200"/>
        <v>3275.0707589563335</v>
      </c>
    </row>
    <row r="1544" spans="1:62" x14ac:dyDescent="0.25">
      <c r="A1544">
        <v>1541</v>
      </c>
      <c r="B1544" s="6">
        <v>22397.091124988659</v>
      </c>
      <c r="C1544" s="44">
        <v>22402.594942130676</v>
      </c>
      <c r="D1544">
        <v>7.6321501140556842</v>
      </c>
      <c r="E1544">
        <v>8.2482395683038519</v>
      </c>
      <c r="F1544" s="44">
        <v>5.5038171420164872</v>
      </c>
      <c r="G1544">
        <v>0.61608945424816763</v>
      </c>
      <c r="H1544" s="45">
        <f t="shared" si="194"/>
        <v>8.9334707875059465</v>
      </c>
      <c r="BD1544">
        <f t="shared" si="193"/>
        <v>-4315.596536127021</v>
      </c>
      <c r="BE1544">
        <f t="shared" si="195"/>
        <v>-2447.812580340963</v>
      </c>
      <c r="BF1544">
        <f t="shared" si="196"/>
        <v>-580.02862455490504</v>
      </c>
      <c r="BG1544">
        <f t="shared" si="197"/>
        <v>1287.755331231152</v>
      </c>
      <c r="BH1544">
        <f t="shared" si="198"/>
        <v>3155.5392870172109</v>
      </c>
      <c r="BI1544">
        <f t="shared" si="199"/>
        <v>5023.3232428032679</v>
      </c>
      <c r="BJ1544">
        <f t="shared" si="200"/>
        <v>6891.107198589325</v>
      </c>
    </row>
    <row r="1545" spans="1:62" x14ac:dyDescent="0.25">
      <c r="A1545">
        <v>1542</v>
      </c>
      <c r="B1545" s="6">
        <v>24176.236253352225</v>
      </c>
      <c r="C1545" s="44">
        <v>27956.244317621684</v>
      </c>
      <c r="D1545">
        <v>6.2874653040005501</v>
      </c>
      <c r="E1545">
        <v>6.867535733490115</v>
      </c>
      <c r="F1545" s="44">
        <v>3780.0080642694593</v>
      </c>
      <c r="G1545">
        <v>0.58007042948956489</v>
      </c>
      <c r="H1545" s="45">
        <f t="shared" si="194"/>
        <v>6516.4639879948563</v>
      </c>
      <c r="BD1545">
        <f t="shared" si="193"/>
        <v>3074.9434540988218</v>
      </c>
      <c r="BE1545">
        <f t="shared" si="195"/>
        <v>6155.3907253396601</v>
      </c>
      <c r="BF1545">
        <f t="shared" si="196"/>
        <v>9235.8379965804979</v>
      </c>
      <c r="BG1545">
        <f t="shared" si="197"/>
        <v>12316.285267821337</v>
      </c>
      <c r="BH1545">
        <f t="shared" si="198"/>
        <v>15396.732539062174</v>
      </c>
      <c r="BI1545">
        <f t="shared" si="199"/>
        <v>18477.179810303012</v>
      </c>
      <c r="BJ1545">
        <f t="shared" si="200"/>
        <v>21557.627081543851</v>
      </c>
    </row>
    <row r="1546" spans="1:62" x14ac:dyDescent="0.25">
      <c r="A1546">
        <v>1543</v>
      </c>
      <c r="B1546" s="6">
        <v>20406.989383702967</v>
      </c>
      <c r="C1546" s="44">
        <v>27229.003604201156</v>
      </c>
      <c r="D1546">
        <v>6.3828642851444455</v>
      </c>
      <c r="E1546">
        <v>6.6195024804337335</v>
      </c>
      <c r="F1546" s="44">
        <v>6822.0142204981894</v>
      </c>
      <c r="G1546">
        <v>0.23663819528928798</v>
      </c>
      <c r="H1546" s="45">
        <f t="shared" si="194"/>
        <v>28828.880359564697</v>
      </c>
      <c r="BD1546">
        <f t="shared" si="193"/>
        <v>-879.65591682163495</v>
      </c>
      <c r="BE1546">
        <f t="shared" si="195"/>
        <v>2020.6962306261894</v>
      </c>
      <c r="BF1546">
        <f t="shared" si="196"/>
        <v>4921.0483780740142</v>
      </c>
      <c r="BG1546">
        <f t="shared" si="197"/>
        <v>7821.4005255218381</v>
      </c>
      <c r="BH1546">
        <f t="shared" si="198"/>
        <v>10721.752672969664</v>
      </c>
      <c r="BI1546">
        <f t="shared" si="199"/>
        <v>13622.104820417488</v>
      </c>
      <c r="BJ1546">
        <f t="shared" si="200"/>
        <v>16522.456967865313</v>
      </c>
    </row>
    <row r="1547" spans="1:62" x14ac:dyDescent="0.25">
      <c r="A1547">
        <v>1544</v>
      </c>
      <c r="B1547" s="6">
        <v>15891.173677262468</v>
      </c>
      <c r="C1547" s="44">
        <v>22177.481102415695</v>
      </c>
      <c r="D1547">
        <v>7.8326512683870329</v>
      </c>
      <c r="E1547">
        <v>8.1560567190363038</v>
      </c>
      <c r="F1547" s="44">
        <v>6286.3074251532271</v>
      </c>
      <c r="G1547">
        <v>0.32340545064927095</v>
      </c>
      <c r="H1547" s="45">
        <f t="shared" si="194"/>
        <v>19437.852431159692</v>
      </c>
      <c r="BD1547">
        <f t="shared" si="193"/>
        <v>-5638.8232440517495</v>
      </c>
      <c r="BE1547">
        <f t="shared" si="195"/>
        <v>-4455.6322676053096</v>
      </c>
      <c r="BF1547">
        <f t="shared" si="196"/>
        <v>-3272.4412911588697</v>
      </c>
      <c r="BG1547">
        <f t="shared" si="197"/>
        <v>-2089.2503147124298</v>
      </c>
      <c r="BH1547">
        <f t="shared" si="198"/>
        <v>-906.05933826598994</v>
      </c>
      <c r="BI1547">
        <f t="shared" si="199"/>
        <v>277.13163818044995</v>
      </c>
      <c r="BJ1547">
        <f t="shared" si="200"/>
        <v>1460.3226146268898</v>
      </c>
    </row>
    <row r="1548" spans="1:62" x14ac:dyDescent="0.25">
      <c r="A1548">
        <v>1545</v>
      </c>
      <c r="B1548" s="6">
        <v>14971.87027794903</v>
      </c>
      <c r="C1548" s="44">
        <v>21143.810017284741</v>
      </c>
      <c r="D1548">
        <v>6.8763646689391695</v>
      </c>
      <c r="E1548">
        <v>7.032335515025971</v>
      </c>
      <c r="F1548" s="44">
        <v>6171.9397393357103</v>
      </c>
      <c r="G1548">
        <v>0.15597084608680145</v>
      </c>
      <c r="H1548" s="45">
        <f t="shared" si="194"/>
        <v>39571.111487725597</v>
      </c>
      <c r="BD1548">
        <f t="shared" si="193"/>
        <v>-4669.2801719068721</v>
      </c>
      <c r="BE1548">
        <f t="shared" si="195"/>
        <v>-3052.2529186605175</v>
      </c>
      <c r="BF1548">
        <f t="shared" si="196"/>
        <v>-1435.2256654141629</v>
      </c>
      <c r="BG1548">
        <f t="shared" si="197"/>
        <v>181.80158783219213</v>
      </c>
      <c r="BH1548">
        <f t="shared" si="198"/>
        <v>1798.8288410785472</v>
      </c>
      <c r="BI1548">
        <f t="shared" si="199"/>
        <v>3415.8560943249013</v>
      </c>
      <c r="BJ1548">
        <f t="shared" si="200"/>
        <v>5032.8833475712563</v>
      </c>
    </row>
    <row r="1549" spans="1:62" x14ac:dyDescent="0.25">
      <c r="A1549">
        <v>1546</v>
      </c>
      <c r="B1549" s="6">
        <v>17343.714050962426</v>
      </c>
      <c r="C1549" s="44">
        <v>18401.752263124312</v>
      </c>
      <c r="D1549">
        <v>6.8253090949083237</v>
      </c>
      <c r="E1549">
        <v>7.580073019454562</v>
      </c>
      <c r="F1549" s="44">
        <v>1058.0382121618859</v>
      </c>
      <c r="G1549">
        <v>0.75476392454623831</v>
      </c>
      <c r="H1549" s="45">
        <f t="shared" si="194"/>
        <v>1401.8134382853223</v>
      </c>
      <c r="BD1549">
        <f t="shared" si="193"/>
        <v>-5392.0855089017032</v>
      </c>
      <c r="BE1549">
        <f t="shared" si="195"/>
        <v>-4612.231278467696</v>
      </c>
      <c r="BF1549">
        <f t="shared" si="196"/>
        <v>-3832.3770480336884</v>
      </c>
      <c r="BG1549">
        <f t="shared" si="197"/>
        <v>-3052.5228175996813</v>
      </c>
      <c r="BH1549">
        <f t="shared" si="198"/>
        <v>-2272.6685871656741</v>
      </c>
      <c r="BI1549">
        <f t="shared" si="199"/>
        <v>-1492.8143567316665</v>
      </c>
      <c r="BJ1549">
        <f t="shared" si="200"/>
        <v>-712.96012629765937</v>
      </c>
    </row>
    <row r="1550" spans="1:62" x14ac:dyDescent="0.25">
      <c r="A1550">
        <v>1547</v>
      </c>
      <c r="B1550" s="6">
        <v>23234.777864375399</v>
      </c>
      <c r="C1550" s="44">
        <v>31377.769926549976</v>
      </c>
      <c r="D1550">
        <v>7.2105558460490906</v>
      </c>
      <c r="E1550">
        <v>7.3924013078494646</v>
      </c>
      <c r="F1550" s="44">
        <v>8142.9920621745769</v>
      </c>
      <c r="G1550">
        <v>0.18184546180037398</v>
      </c>
      <c r="H1550" s="45">
        <f t="shared" si="194"/>
        <v>44779.737594517363</v>
      </c>
      <c r="BD1550">
        <f t="shared" si="193"/>
        <v>2715.7814105693055</v>
      </c>
      <c r="BE1550">
        <f t="shared" si="195"/>
        <v>6489.601033300497</v>
      </c>
      <c r="BF1550">
        <f t="shared" si="196"/>
        <v>10263.420656031689</v>
      </c>
      <c r="BG1550">
        <f t="shared" si="197"/>
        <v>14037.24027876288</v>
      </c>
      <c r="BH1550">
        <f t="shared" si="198"/>
        <v>17811.059901494071</v>
      </c>
      <c r="BI1550">
        <f t="shared" si="199"/>
        <v>21584.879524225264</v>
      </c>
      <c r="BJ1550">
        <f t="shared" si="200"/>
        <v>25358.699146956456</v>
      </c>
    </row>
    <row r="1551" spans="1:62" x14ac:dyDescent="0.25">
      <c r="A1551">
        <v>1548</v>
      </c>
      <c r="B1551" s="6">
        <v>49027.376744657056</v>
      </c>
      <c r="C1551" s="44">
        <v>50094.697833770202</v>
      </c>
      <c r="D1551">
        <v>7.9553902619004653</v>
      </c>
      <c r="E1551">
        <v>8.1247255159477039</v>
      </c>
      <c r="F1551" s="44">
        <v>1067.3210891131457</v>
      </c>
      <c r="G1551">
        <v>0.16933525404723859</v>
      </c>
      <c r="H1551" s="45">
        <f t="shared" si="194"/>
        <v>6303.0058041865313</v>
      </c>
      <c r="BD1551">
        <f t="shared" si="193"/>
        <v>-7233.7647531727071</v>
      </c>
      <c r="BE1551">
        <f t="shared" si="195"/>
        <v>-6324.5374441708373</v>
      </c>
      <c r="BF1551">
        <f t="shared" si="196"/>
        <v>-5415.3101351689675</v>
      </c>
      <c r="BG1551">
        <f t="shared" si="197"/>
        <v>-4506.0828261670977</v>
      </c>
      <c r="BH1551">
        <f t="shared" si="198"/>
        <v>-3596.8555171652279</v>
      </c>
      <c r="BI1551">
        <f t="shared" si="199"/>
        <v>-2687.6282081633572</v>
      </c>
      <c r="BJ1551">
        <f t="shared" si="200"/>
        <v>-1778.4008991614874</v>
      </c>
    </row>
    <row r="1552" spans="1:62" x14ac:dyDescent="0.25">
      <c r="A1552">
        <v>1549</v>
      </c>
      <c r="B1552" s="6">
        <v>10289.977178576419</v>
      </c>
      <c r="C1552" s="44">
        <v>22517.40077796168</v>
      </c>
      <c r="D1552">
        <v>8.0464392301643137</v>
      </c>
      <c r="E1552">
        <v>8.272228294131363</v>
      </c>
      <c r="F1552" s="44">
        <v>12227.423599385262</v>
      </c>
      <c r="G1552">
        <v>0.22578906396704923</v>
      </c>
      <c r="H1552" s="45">
        <f t="shared" si="194"/>
        <v>54154.188801498749</v>
      </c>
      <c r="BD1552">
        <f t="shared" si="193"/>
        <v>-220.64481887695274</v>
      </c>
      <c r="BE1552">
        <f t="shared" si="195"/>
        <v>626.03145135924024</v>
      </c>
      <c r="BF1552">
        <f t="shared" si="196"/>
        <v>1472.7077215954332</v>
      </c>
      <c r="BG1552">
        <f t="shared" si="197"/>
        <v>2319.3839918316262</v>
      </c>
      <c r="BH1552">
        <f t="shared" si="198"/>
        <v>3166.0602620678192</v>
      </c>
      <c r="BI1552">
        <f t="shared" si="199"/>
        <v>4012.7365323040121</v>
      </c>
      <c r="BJ1552">
        <f t="shared" si="200"/>
        <v>4859.4128025402051</v>
      </c>
    </row>
    <row r="1553" spans="1:62" x14ac:dyDescent="0.25">
      <c r="A1553">
        <v>1550</v>
      </c>
      <c r="B1553" s="6">
        <v>14574.530268671882</v>
      </c>
      <c r="C1553" s="44">
        <v>28273.565393613131</v>
      </c>
      <c r="D1553">
        <v>7.2863957818568776</v>
      </c>
      <c r="E1553">
        <v>7.5100640915038213</v>
      </c>
      <c r="F1553" s="44">
        <v>13699.035124941249</v>
      </c>
      <c r="G1553">
        <v>0.22366830964694362</v>
      </c>
      <c r="H1553" s="45">
        <f t="shared" si="194"/>
        <v>61247.099093138975</v>
      </c>
      <c r="BD1553">
        <f t="shared" si="193"/>
        <v>-11098.478279550016</v>
      </c>
      <c r="BE1553">
        <f t="shared" si="195"/>
        <v>-9969.5329597147684</v>
      </c>
      <c r="BF1553">
        <f t="shared" si="196"/>
        <v>-8840.5876398795226</v>
      </c>
      <c r="BG1553">
        <f t="shared" si="197"/>
        <v>-7711.6423200442769</v>
      </c>
      <c r="BH1553">
        <f t="shared" si="198"/>
        <v>-6582.6970002090311</v>
      </c>
      <c r="BI1553">
        <f t="shared" si="199"/>
        <v>-5453.7516803737844</v>
      </c>
      <c r="BJ1553">
        <f t="shared" si="200"/>
        <v>-4324.8063605385387</v>
      </c>
    </row>
    <row r="1554" spans="1:62" x14ac:dyDescent="0.25">
      <c r="A1554">
        <v>1551</v>
      </c>
      <c r="B1554" s="6">
        <v>10629.148580095383</v>
      </c>
      <c r="C1554" s="44">
        <v>21685.989888401331</v>
      </c>
      <c r="D1554">
        <v>6.639354819219661</v>
      </c>
      <c r="E1554">
        <v>6.7313236297445256</v>
      </c>
      <c r="F1554" s="44">
        <v>11056.841308305948</v>
      </c>
      <c r="G1554">
        <v>9.1968810524864608E-2</v>
      </c>
      <c r="H1554" s="45">
        <f t="shared" si="194"/>
        <v>120223.81550011055</v>
      </c>
      <c r="BD1554">
        <f t="shared" si="193"/>
        <v>-12580.69357670653</v>
      </c>
      <c r="BE1554">
        <f t="shared" si="195"/>
        <v>-11462.352028471812</v>
      </c>
      <c r="BF1554">
        <f t="shared" si="196"/>
        <v>-10344.010480237095</v>
      </c>
      <c r="BG1554">
        <f t="shared" si="197"/>
        <v>-9225.6689320023761</v>
      </c>
      <c r="BH1554">
        <f t="shared" si="198"/>
        <v>-8107.3273837676579</v>
      </c>
      <c r="BI1554">
        <f t="shared" si="199"/>
        <v>-6988.9858355329407</v>
      </c>
      <c r="BJ1554">
        <f t="shared" si="200"/>
        <v>-5870.6442872982225</v>
      </c>
    </row>
    <row r="1555" spans="1:62" x14ac:dyDescent="0.25">
      <c r="A1555">
        <v>1552</v>
      </c>
      <c r="B1555" s="6">
        <v>8765.9016006010552</v>
      </c>
      <c r="C1555" s="44">
        <v>20246.135339683045</v>
      </c>
      <c r="D1555">
        <v>7.4044367812904737</v>
      </c>
      <c r="E1555">
        <v>7.8073710993273684</v>
      </c>
      <c r="F1555" s="44">
        <v>11480.23373908199</v>
      </c>
      <c r="G1555">
        <v>0.40293431803689472</v>
      </c>
      <c r="H1555" s="45">
        <f t="shared" si="194"/>
        <v>28491.575984428313</v>
      </c>
      <c r="BD1555">
        <f t="shared" si="193"/>
        <v>-10596.997255681625</v>
      </c>
      <c r="BE1555">
        <f t="shared" si="195"/>
        <v>-10137.153203057302</v>
      </c>
      <c r="BF1555">
        <f t="shared" si="196"/>
        <v>-9677.3091504329786</v>
      </c>
      <c r="BG1555">
        <f t="shared" si="197"/>
        <v>-9217.4650978086556</v>
      </c>
      <c r="BH1555">
        <f t="shared" si="198"/>
        <v>-8757.6210451843326</v>
      </c>
      <c r="BI1555">
        <f t="shared" si="199"/>
        <v>-8297.7769925600096</v>
      </c>
      <c r="BJ1555">
        <f t="shared" si="200"/>
        <v>-7837.9329399356866</v>
      </c>
    </row>
    <row r="1556" spans="1:62" x14ac:dyDescent="0.25">
      <c r="A1556">
        <v>1553</v>
      </c>
      <c r="B1556" s="6">
        <v>9763.0436793943154</v>
      </c>
      <c r="C1556" s="44">
        <v>17051.182800522485</v>
      </c>
      <c r="D1556">
        <v>7.44773095281659</v>
      </c>
      <c r="E1556">
        <v>7.9119918424158566</v>
      </c>
      <c r="F1556" s="44">
        <v>7288.1391211281698</v>
      </c>
      <c r="G1556">
        <v>0.46426088959926659</v>
      </c>
      <c r="H1556" s="45">
        <f t="shared" si="194"/>
        <v>15698.369783892482</v>
      </c>
      <c r="BD1556">
        <f t="shared" si="193"/>
        <v>-9465.5621488975157</v>
      </c>
      <c r="BE1556">
        <f t="shared" si="195"/>
        <v>-7450.890558713043</v>
      </c>
      <c r="BF1556">
        <f t="shared" si="196"/>
        <v>-5436.2189685285693</v>
      </c>
      <c r="BG1556">
        <f t="shared" si="197"/>
        <v>-3421.5473783440957</v>
      </c>
      <c r="BH1556">
        <f t="shared" si="198"/>
        <v>-1406.875788159623</v>
      </c>
      <c r="BI1556">
        <f t="shared" si="199"/>
        <v>607.79580202485158</v>
      </c>
      <c r="BJ1556">
        <f t="shared" si="200"/>
        <v>2622.4673922093243</v>
      </c>
    </row>
    <row r="1557" spans="1:62" x14ac:dyDescent="0.25">
      <c r="A1557">
        <v>1554</v>
      </c>
      <c r="B1557" s="6">
        <v>20730.18788740844</v>
      </c>
      <c r="C1557" s="44">
        <v>28707.036180202351</v>
      </c>
      <c r="D1557">
        <v>8.5302929945695052</v>
      </c>
      <c r="E1557">
        <v>9.0033162726844758</v>
      </c>
      <c r="F1557" s="44">
        <v>7976.8482927939112</v>
      </c>
      <c r="G1557">
        <v>0.47302327811497058</v>
      </c>
      <c r="H1557" s="45">
        <f t="shared" si="194"/>
        <v>16863.542793458677</v>
      </c>
      <c r="BD1557">
        <f t="shared" si="193"/>
        <v>-4966.834673131837</v>
      </c>
      <c r="BE1557">
        <f t="shared" si="195"/>
        <v>-2645.5302251355042</v>
      </c>
      <c r="BF1557">
        <f t="shared" si="196"/>
        <v>-324.22577713917053</v>
      </c>
      <c r="BG1557">
        <f t="shared" si="197"/>
        <v>1997.0786708571613</v>
      </c>
      <c r="BH1557">
        <f t="shared" si="198"/>
        <v>4318.383118853495</v>
      </c>
      <c r="BI1557">
        <f t="shared" si="199"/>
        <v>6639.6875668498287</v>
      </c>
      <c r="BJ1557">
        <f t="shared" si="200"/>
        <v>8960.9920148461606</v>
      </c>
    </row>
    <row r="1558" spans="1:62" x14ac:dyDescent="0.25">
      <c r="A1558">
        <v>1555</v>
      </c>
      <c r="B1558" s="6">
        <v>6625.770887996352</v>
      </c>
      <c r="C1558" s="44">
        <v>15867.922606093074</v>
      </c>
      <c r="D1558">
        <v>8.9768224629407563</v>
      </c>
      <c r="E1558">
        <v>9.2134162323879103</v>
      </c>
      <c r="F1558" s="44">
        <v>9242.1517180967221</v>
      </c>
      <c r="G1558">
        <v>0.23659376944715405</v>
      </c>
      <c r="H1558" s="45">
        <f t="shared" si="194"/>
        <v>39063.377449426298</v>
      </c>
      <c r="BD1558">
        <f t="shared" si="193"/>
        <v>-5611.7319022190586</v>
      </c>
      <c r="BE1558">
        <f t="shared" si="195"/>
        <v>-3246.6155116442051</v>
      </c>
      <c r="BF1558">
        <f t="shared" si="196"/>
        <v>-881.49912106935244</v>
      </c>
      <c r="BG1558">
        <f t="shared" si="197"/>
        <v>1483.6172695055011</v>
      </c>
      <c r="BH1558">
        <f t="shared" si="198"/>
        <v>3848.7336600803537</v>
      </c>
      <c r="BI1558">
        <f t="shared" si="199"/>
        <v>6213.8500506552064</v>
      </c>
      <c r="BJ1558">
        <f t="shared" si="200"/>
        <v>8578.966441230059</v>
      </c>
    </row>
    <row r="1559" spans="1:62" x14ac:dyDescent="0.25">
      <c r="A1559">
        <v>1556</v>
      </c>
      <c r="B1559" s="6">
        <v>15206.55753585692</v>
      </c>
      <c r="C1559" s="44">
        <v>17264.024113576983</v>
      </c>
      <c r="D1559">
        <v>8.161347872409916</v>
      </c>
      <c r="E1559">
        <v>8.5549636408491363</v>
      </c>
      <c r="F1559" s="44">
        <v>2057.4665777200626</v>
      </c>
      <c r="G1559">
        <v>0.3936157684392203</v>
      </c>
      <c r="H1559" s="45">
        <f t="shared" si="194"/>
        <v>5227.0938887392767</v>
      </c>
      <c r="BD1559">
        <f t="shared" si="193"/>
        <v>-8059.1828708609519</v>
      </c>
      <c r="BE1559">
        <f t="shared" si="195"/>
        <v>-6876.2140236251817</v>
      </c>
      <c r="BF1559">
        <f t="shared" si="196"/>
        <v>-5693.2451763894114</v>
      </c>
      <c r="BG1559">
        <f t="shared" si="197"/>
        <v>-4510.2763291536412</v>
      </c>
      <c r="BH1559">
        <f t="shared" si="198"/>
        <v>-3327.307481917871</v>
      </c>
      <c r="BI1559">
        <f t="shared" si="199"/>
        <v>-2144.3386346821007</v>
      </c>
      <c r="BJ1559">
        <f t="shared" si="200"/>
        <v>-961.36978744633052</v>
      </c>
    </row>
    <row r="1560" spans="1:62" x14ac:dyDescent="0.25">
      <c r="A1560">
        <v>1557</v>
      </c>
      <c r="B1560" s="6">
        <v>27161.391097151612</v>
      </c>
      <c r="C1560" s="44">
        <v>25545.680785494889</v>
      </c>
      <c r="D1560">
        <v>7.1917813554777394</v>
      </c>
      <c r="E1560">
        <v>7.5304317542483812</v>
      </c>
      <c r="F1560" s="44">
        <v>-1615.7103116567232</v>
      </c>
      <c r="G1560">
        <v>0.33865039877064174</v>
      </c>
      <c r="H1560" s="45">
        <f t="shared" si="194"/>
        <v>-4771.0273412404804</v>
      </c>
      <c r="BD1560">
        <f t="shared" si="193"/>
        <v>-89.387735523961055</v>
      </c>
      <c r="BE1560">
        <f t="shared" si="195"/>
        <v>1878.6911066721404</v>
      </c>
      <c r="BF1560">
        <f t="shared" si="196"/>
        <v>3846.769948868242</v>
      </c>
      <c r="BG1560">
        <f t="shared" si="197"/>
        <v>5814.8487910643435</v>
      </c>
      <c r="BH1560">
        <f t="shared" si="198"/>
        <v>7782.9276332604459</v>
      </c>
      <c r="BI1560">
        <f t="shared" si="199"/>
        <v>9751.0064754565465</v>
      </c>
      <c r="BJ1560">
        <f t="shared" si="200"/>
        <v>11719.085317652649</v>
      </c>
    </row>
    <row r="1561" spans="1:62" x14ac:dyDescent="0.25">
      <c r="A1561">
        <v>1558</v>
      </c>
      <c r="B1561" s="6">
        <v>15489.367316002219</v>
      </c>
      <c r="C1561" s="44">
        <v>23868.488641209871</v>
      </c>
      <c r="D1561">
        <v>8.3744370471701526</v>
      </c>
      <c r="E1561">
        <v>8.6650632390920137</v>
      </c>
      <c r="F1561" s="44">
        <v>8379.1213252076523</v>
      </c>
      <c r="G1561">
        <v>0.29062619192186112</v>
      </c>
      <c r="H1561" s="45">
        <f t="shared" si="194"/>
        <v>28831.266961170848</v>
      </c>
      <c r="BD1561">
        <f t="shared" si="193"/>
        <v>3308.9623055099319</v>
      </c>
      <c r="BE1561">
        <f t="shared" si="195"/>
        <v>5002.2142993631405</v>
      </c>
      <c r="BF1561">
        <f t="shared" si="196"/>
        <v>6695.4662932163492</v>
      </c>
      <c r="BG1561">
        <f t="shared" si="197"/>
        <v>8388.7182870695578</v>
      </c>
      <c r="BH1561">
        <f t="shared" si="198"/>
        <v>10081.970280922767</v>
      </c>
      <c r="BI1561">
        <f t="shared" si="199"/>
        <v>11775.222274775975</v>
      </c>
      <c r="BJ1561">
        <f t="shared" si="200"/>
        <v>13468.474268629185</v>
      </c>
    </row>
    <row r="1562" spans="1:62" x14ac:dyDescent="0.25">
      <c r="A1562">
        <v>1559</v>
      </c>
      <c r="B1562" s="6">
        <v>25055.417535671662</v>
      </c>
      <c r="C1562" s="44">
        <v>35801.271831685284</v>
      </c>
      <c r="D1562">
        <v>8.138542765817645</v>
      </c>
      <c r="E1562">
        <v>8.518102706093833</v>
      </c>
      <c r="F1562" s="44">
        <v>10745.854296013622</v>
      </c>
      <c r="G1562">
        <v>0.379559940276188</v>
      </c>
      <c r="H1562" s="45">
        <f t="shared" si="194"/>
        <v>28311.349949613668</v>
      </c>
      <c r="BD1562">
        <f t="shared" ref="BD1562:BD1625" si="201">($BD$3*G1561)-F1561</f>
        <v>-6925.9903655983471</v>
      </c>
      <c r="BE1562">
        <f t="shared" si="195"/>
        <v>-5472.8594059890411</v>
      </c>
      <c r="BF1562">
        <f t="shared" si="196"/>
        <v>-4019.728446379735</v>
      </c>
      <c r="BG1562">
        <f t="shared" si="197"/>
        <v>-2566.5974867704299</v>
      </c>
      <c r="BH1562">
        <f t="shared" si="198"/>
        <v>-1113.4665271611238</v>
      </c>
      <c r="BI1562">
        <f t="shared" si="199"/>
        <v>339.6644324481822</v>
      </c>
      <c r="BJ1562">
        <f t="shared" si="200"/>
        <v>1792.7953920574873</v>
      </c>
    </row>
    <row r="1563" spans="1:62" x14ac:dyDescent="0.25">
      <c r="A1563">
        <v>1560</v>
      </c>
      <c r="B1563" s="6">
        <v>5411.4389757674253</v>
      </c>
      <c r="C1563" s="44">
        <v>18677.052734330369</v>
      </c>
      <c r="D1563">
        <v>5.9825322522040691</v>
      </c>
      <c r="E1563">
        <v>6.4327737920484003</v>
      </c>
      <c r="F1563" s="44">
        <v>13265.613758562944</v>
      </c>
      <c r="G1563">
        <v>0.45024153984433113</v>
      </c>
      <c r="H1563" s="45">
        <f t="shared" si="194"/>
        <v>29463.327091386251</v>
      </c>
      <c r="BD1563">
        <f t="shared" si="201"/>
        <v>-8848.054594632682</v>
      </c>
      <c r="BE1563">
        <f t="shared" si="195"/>
        <v>-6950.254893251742</v>
      </c>
      <c r="BF1563">
        <f t="shared" si="196"/>
        <v>-5052.4551918708021</v>
      </c>
      <c r="BG1563">
        <f t="shared" si="197"/>
        <v>-3154.6554904898621</v>
      </c>
      <c r="BH1563">
        <f t="shared" si="198"/>
        <v>-1256.8557891089222</v>
      </c>
      <c r="BI1563">
        <f t="shared" si="199"/>
        <v>640.94391227201777</v>
      </c>
      <c r="BJ1563">
        <f t="shared" si="200"/>
        <v>2538.7436136529577</v>
      </c>
    </row>
    <row r="1564" spans="1:62" x14ac:dyDescent="0.25">
      <c r="A1564">
        <v>1561</v>
      </c>
      <c r="B1564" s="6">
        <v>12585.049052986358</v>
      </c>
      <c r="C1564" s="44">
        <v>16251.467647726884</v>
      </c>
      <c r="D1564">
        <v>7.9867712012781569</v>
      </c>
      <c r="E1564">
        <v>8.4940434926358321</v>
      </c>
      <c r="F1564" s="44">
        <v>3666.4185947405258</v>
      </c>
      <c r="G1564">
        <v>0.50727229135767526</v>
      </c>
      <c r="H1564" s="45">
        <f t="shared" si="194"/>
        <v>7227.7131181907025</v>
      </c>
      <c r="BD1564">
        <f t="shared" si="201"/>
        <v>-11014.406059341289</v>
      </c>
      <c r="BE1564">
        <f t="shared" si="195"/>
        <v>-8763.1983601196334</v>
      </c>
      <c r="BF1564">
        <f t="shared" si="196"/>
        <v>-6511.9906608979772</v>
      </c>
      <c r="BG1564">
        <f t="shared" si="197"/>
        <v>-4260.7829616763211</v>
      </c>
      <c r="BH1564">
        <f t="shared" si="198"/>
        <v>-2009.5752624546658</v>
      </c>
      <c r="BI1564">
        <f t="shared" si="199"/>
        <v>241.63243676698949</v>
      </c>
      <c r="BJ1564">
        <f t="shared" si="200"/>
        <v>2492.8401359886448</v>
      </c>
    </row>
    <row r="1565" spans="1:62" x14ac:dyDescent="0.25">
      <c r="A1565">
        <v>1562</v>
      </c>
      <c r="B1565" s="6">
        <v>6488.2989661904367</v>
      </c>
      <c r="C1565" s="44">
        <v>19713.032617842211</v>
      </c>
      <c r="D1565">
        <v>6.3195174011459052</v>
      </c>
      <c r="E1565">
        <v>6.3921060541487158</v>
      </c>
      <c r="F1565" s="44">
        <v>13224.733651651775</v>
      </c>
      <c r="G1565">
        <v>7.2588653002810588E-2</v>
      </c>
      <c r="H1565" s="45">
        <f t="shared" si="194"/>
        <v>182187.34064592328</v>
      </c>
      <c r="BD1565">
        <f t="shared" si="201"/>
        <v>-1130.0571379521493</v>
      </c>
      <c r="BE1565">
        <f t="shared" si="195"/>
        <v>1406.3043188362271</v>
      </c>
      <c r="BF1565">
        <f t="shared" si="196"/>
        <v>3942.6657756246032</v>
      </c>
      <c r="BG1565">
        <f t="shared" si="197"/>
        <v>6479.0272324129801</v>
      </c>
      <c r="BH1565">
        <f t="shared" si="198"/>
        <v>9015.3886892013561</v>
      </c>
      <c r="BI1565">
        <f t="shared" si="199"/>
        <v>11551.750145989732</v>
      </c>
      <c r="BJ1565">
        <f t="shared" si="200"/>
        <v>14088.111602778108</v>
      </c>
    </row>
    <row r="1566" spans="1:62" x14ac:dyDescent="0.25">
      <c r="A1566">
        <v>1563</v>
      </c>
      <c r="B1566" s="6">
        <v>8516.1472786062641</v>
      </c>
      <c r="C1566" s="44">
        <v>16156.793499074807</v>
      </c>
      <c r="D1566">
        <v>6.5864245059794158</v>
      </c>
      <c r="E1566">
        <v>6.6605673598168673</v>
      </c>
      <c r="F1566" s="44">
        <v>7640.6462204685431</v>
      </c>
      <c r="G1566">
        <v>7.4142853837451561E-2</v>
      </c>
      <c r="H1566" s="45">
        <f t="shared" si="194"/>
        <v>103053.03646956527</v>
      </c>
      <c r="BD1566">
        <f t="shared" si="201"/>
        <v>-12861.790386637722</v>
      </c>
      <c r="BE1566">
        <f t="shared" si="195"/>
        <v>-12498.847121623668</v>
      </c>
      <c r="BF1566">
        <f t="shared" si="196"/>
        <v>-12135.903856609617</v>
      </c>
      <c r="BG1566">
        <f t="shared" si="197"/>
        <v>-11772.960591595564</v>
      </c>
      <c r="BH1566">
        <f t="shared" si="198"/>
        <v>-11410.01732658151</v>
      </c>
      <c r="BI1566">
        <f t="shared" si="199"/>
        <v>-11047.074061567459</v>
      </c>
      <c r="BJ1566">
        <f t="shared" si="200"/>
        <v>-10684.130796553405</v>
      </c>
    </row>
    <row r="1567" spans="1:62" x14ac:dyDescent="0.25">
      <c r="A1567">
        <v>1564</v>
      </c>
      <c r="B1567" s="6">
        <v>13228.118595249431</v>
      </c>
      <c r="C1567" s="44">
        <v>31007.414489216328</v>
      </c>
      <c r="D1567">
        <v>8.4251214687636562</v>
      </c>
      <c r="E1567">
        <v>8.6504536530193619</v>
      </c>
      <c r="F1567" s="44">
        <v>17779.295893966897</v>
      </c>
      <c r="G1567">
        <v>0.22533218425570567</v>
      </c>
      <c r="H1567" s="45">
        <f t="shared" si="194"/>
        <v>78902.60307329669</v>
      </c>
      <c r="BD1567">
        <f t="shared" si="201"/>
        <v>-7269.9319512812854</v>
      </c>
      <c r="BE1567">
        <f t="shared" si="195"/>
        <v>-6899.2176820940276</v>
      </c>
      <c r="BF1567">
        <f t="shared" si="196"/>
        <v>-6528.5034129067699</v>
      </c>
      <c r="BG1567">
        <f t="shared" si="197"/>
        <v>-6157.7891437195121</v>
      </c>
      <c r="BH1567">
        <f t="shared" si="198"/>
        <v>-5787.0748745322544</v>
      </c>
      <c r="BI1567">
        <f t="shared" si="199"/>
        <v>-5416.3606053449967</v>
      </c>
      <c r="BJ1567">
        <f t="shared" si="200"/>
        <v>-5045.6463361577389</v>
      </c>
    </row>
    <row r="1568" spans="1:62" x14ac:dyDescent="0.25">
      <c r="A1568">
        <v>1565</v>
      </c>
      <c r="B1568" s="6">
        <v>8704.4655079161967</v>
      </c>
      <c r="C1568" s="44">
        <v>22315.442259090341</v>
      </c>
      <c r="D1568">
        <v>6.5348508807893024</v>
      </c>
      <c r="E1568">
        <v>7.2384369708410921</v>
      </c>
      <c r="F1568" s="44">
        <v>13610.976751174145</v>
      </c>
      <c r="G1568">
        <v>0.70358609005178963</v>
      </c>
      <c r="H1568" s="45">
        <f t="shared" si="194"/>
        <v>19345.147585524704</v>
      </c>
      <c r="BD1568">
        <f t="shared" si="201"/>
        <v>-16652.634972688367</v>
      </c>
      <c r="BE1568">
        <f t="shared" si="195"/>
        <v>-15525.974051409841</v>
      </c>
      <c r="BF1568">
        <f t="shared" si="196"/>
        <v>-14399.313130131311</v>
      </c>
      <c r="BG1568">
        <f t="shared" si="197"/>
        <v>-13272.652208852784</v>
      </c>
      <c r="BH1568">
        <f t="shared" si="198"/>
        <v>-12145.991287574256</v>
      </c>
      <c r="BI1568">
        <f t="shared" si="199"/>
        <v>-11019.330366295726</v>
      </c>
      <c r="BJ1568">
        <f t="shared" si="200"/>
        <v>-9892.6694450171981</v>
      </c>
    </row>
    <row r="1569" spans="1:62" x14ac:dyDescent="0.25">
      <c r="A1569">
        <v>1566</v>
      </c>
      <c r="B1569" s="6">
        <v>15704.04275248788</v>
      </c>
      <c r="C1569" s="44">
        <v>25174.57107130405</v>
      </c>
      <c r="D1569">
        <v>8.1572872643903462</v>
      </c>
      <c r="E1569">
        <v>8.3278024850054564</v>
      </c>
      <c r="F1569" s="44">
        <v>9470.5283188161702</v>
      </c>
      <c r="G1569">
        <v>0.17051522061511015</v>
      </c>
      <c r="H1569" s="45">
        <f t="shared" si="194"/>
        <v>55540.662497180863</v>
      </c>
      <c r="BD1569">
        <f t="shared" si="201"/>
        <v>-10093.046300915197</v>
      </c>
      <c r="BE1569">
        <f t="shared" si="195"/>
        <v>-6575.1158506562488</v>
      </c>
      <c r="BF1569">
        <f t="shared" si="196"/>
        <v>-3057.1854003973003</v>
      </c>
      <c r="BG1569">
        <f t="shared" si="197"/>
        <v>460.7450498616472</v>
      </c>
      <c r="BH1569">
        <f t="shared" si="198"/>
        <v>3978.6755001205966</v>
      </c>
      <c r="BI1569">
        <f t="shared" si="199"/>
        <v>7496.6059503795441</v>
      </c>
      <c r="BJ1569">
        <f t="shared" si="200"/>
        <v>11014.536400638492</v>
      </c>
    </row>
    <row r="1570" spans="1:62" x14ac:dyDescent="0.25">
      <c r="A1570">
        <v>1567</v>
      </c>
      <c r="B1570" s="6">
        <v>11649.559705967478</v>
      </c>
      <c r="C1570" s="44">
        <v>24036.808480074338</v>
      </c>
      <c r="D1570">
        <v>7.2710940399214081</v>
      </c>
      <c r="E1570">
        <v>7.5666032824758593</v>
      </c>
      <c r="F1570" s="44">
        <v>12387.24877410686</v>
      </c>
      <c r="G1570">
        <v>0.29550924255445121</v>
      </c>
      <c r="H1570" s="45">
        <f t="shared" si="194"/>
        <v>41918.312493472542</v>
      </c>
      <c r="BD1570">
        <f t="shared" si="201"/>
        <v>-8617.9522157406191</v>
      </c>
      <c r="BE1570">
        <f t="shared" si="195"/>
        <v>-7765.3761126650688</v>
      </c>
      <c r="BF1570">
        <f t="shared" si="196"/>
        <v>-6912.8000095895186</v>
      </c>
      <c r="BG1570">
        <f t="shared" si="197"/>
        <v>-6060.2239065139674</v>
      </c>
      <c r="BH1570">
        <f t="shared" si="198"/>
        <v>-5207.6478034384163</v>
      </c>
      <c r="BI1570">
        <f t="shared" si="199"/>
        <v>-4355.0717003628661</v>
      </c>
      <c r="BJ1570">
        <f t="shared" si="200"/>
        <v>-3502.4955972873149</v>
      </c>
    </row>
    <row r="1571" spans="1:62" x14ac:dyDescent="0.25">
      <c r="A1571">
        <v>1568</v>
      </c>
      <c r="B1571" s="6">
        <v>7204.2129371837</v>
      </c>
      <c r="C1571" s="44">
        <v>24454.643096675969</v>
      </c>
      <c r="D1571">
        <v>7.4440392360494414</v>
      </c>
      <c r="E1571">
        <v>7.9416919656967595</v>
      </c>
      <c r="F1571" s="44">
        <v>17250.430159492269</v>
      </c>
      <c r="G1571">
        <v>0.4976527296473181</v>
      </c>
      <c r="H1571" s="45">
        <f t="shared" si="194"/>
        <v>34663.589953012997</v>
      </c>
      <c r="BD1571">
        <f t="shared" si="201"/>
        <v>-10909.702561334603</v>
      </c>
      <c r="BE1571">
        <f t="shared" si="195"/>
        <v>-9432.1563485623483</v>
      </c>
      <c r="BF1571">
        <f t="shared" si="196"/>
        <v>-7954.6101357900916</v>
      </c>
      <c r="BG1571">
        <f t="shared" si="197"/>
        <v>-6477.0639230178358</v>
      </c>
      <c r="BH1571">
        <f t="shared" si="198"/>
        <v>-4999.5177102455791</v>
      </c>
      <c r="BI1571">
        <f t="shared" si="199"/>
        <v>-3521.9714974733233</v>
      </c>
      <c r="BJ1571">
        <f t="shared" si="200"/>
        <v>-2044.4252847010666</v>
      </c>
    </row>
    <row r="1572" spans="1:62" x14ac:dyDescent="0.25">
      <c r="A1572">
        <v>1569</v>
      </c>
      <c r="B1572" s="6">
        <v>23173.781118847102</v>
      </c>
      <c r="C1572" s="44">
        <v>25384.106892900072</v>
      </c>
      <c r="D1572">
        <v>7.310003428487005</v>
      </c>
      <c r="E1572">
        <v>7.8728651967392436</v>
      </c>
      <c r="F1572" s="44">
        <v>2210.3257740529698</v>
      </c>
      <c r="G1572">
        <v>0.56286176825223855</v>
      </c>
      <c r="H1572" s="45">
        <f t="shared" si="194"/>
        <v>3926.9424550122289</v>
      </c>
      <c r="BD1572">
        <f t="shared" si="201"/>
        <v>-14762.166511255678</v>
      </c>
      <c r="BE1572">
        <f t="shared" si="195"/>
        <v>-12273.902863019088</v>
      </c>
      <c r="BF1572">
        <f t="shared" si="196"/>
        <v>-9785.6392147824972</v>
      </c>
      <c r="BG1572">
        <f t="shared" si="197"/>
        <v>-7297.3755665459066</v>
      </c>
      <c r="BH1572">
        <f t="shared" si="198"/>
        <v>-4809.111918309316</v>
      </c>
      <c r="BI1572">
        <f t="shared" si="199"/>
        <v>-2320.8482700727254</v>
      </c>
      <c r="BJ1572">
        <f t="shared" si="200"/>
        <v>167.41537816386335</v>
      </c>
    </row>
    <row r="1573" spans="1:62" x14ac:dyDescent="0.25">
      <c r="A1573">
        <v>1570</v>
      </c>
      <c r="B1573" s="6">
        <v>15384.33280086521</v>
      </c>
      <c r="C1573" s="44">
        <v>22119.99010298774</v>
      </c>
      <c r="D1573">
        <v>7.216509790723574</v>
      </c>
      <c r="E1573">
        <v>7.3855149312579647</v>
      </c>
      <c r="F1573" s="44">
        <v>6735.6573021225304</v>
      </c>
      <c r="G1573">
        <v>0.16900514053439064</v>
      </c>
      <c r="H1573" s="45">
        <f t="shared" si="194"/>
        <v>39854.748091238682</v>
      </c>
      <c r="BD1573">
        <f t="shared" si="201"/>
        <v>603.98306720822302</v>
      </c>
      <c r="BE1573">
        <f t="shared" si="195"/>
        <v>3418.2919084694158</v>
      </c>
      <c r="BF1573">
        <f t="shared" si="196"/>
        <v>6232.6007497306091</v>
      </c>
      <c r="BG1573">
        <f t="shared" si="197"/>
        <v>9046.9095909918015</v>
      </c>
      <c r="BH1573">
        <f t="shared" si="198"/>
        <v>11861.218432252994</v>
      </c>
      <c r="BI1573">
        <f t="shared" si="199"/>
        <v>14675.527273514188</v>
      </c>
      <c r="BJ1573">
        <f t="shared" si="200"/>
        <v>17489.836114775379</v>
      </c>
    </row>
    <row r="1574" spans="1:62" x14ac:dyDescent="0.25">
      <c r="A1574">
        <v>1571</v>
      </c>
      <c r="B1574" s="6">
        <v>25896.928705526581</v>
      </c>
      <c r="C1574" s="44">
        <v>33001.352563031323</v>
      </c>
      <c r="D1574">
        <v>7.0283576896248317</v>
      </c>
      <c r="E1574">
        <v>7.436891393012858</v>
      </c>
      <c r="F1574" s="44">
        <v>7104.423857504742</v>
      </c>
      <c r="G1574">
        <v>0.4085337033880263</v>
      </c>
      <c r="H1574" s="45">
        <f t="shared" si="194"/>
        <v>17390.055700635654</v>
      </c>
      <c r="BD1574">
        <f t="shared" si="201"/>
        <v>-5890.6315994505767</v>
      </c>
      <c r="BE1574">
        <f t="shared" si="195"/>
        <v>-5045.6058967786239</v>
      </c>
      <c r="BF1574">
        <f t="shared" si="196"/>
        <v>-4200.5801941066711</v>
      </c>
      <c r="BG1574">
        <f t="shared" si="197"/>
        <v>-3355.5544914347174</v>
      </c>
      <c r="BH1574">
        <f t="shared" si="198"/>
        <v>-2510.5287887627646</v>
      </c>
      <c r="BI1574">
        <f t="shared" si="199"/>
        <v>-1665.5030860908109</v>
      </c>
      <c r="BJ1574">
        <f t="shared" si="200"/>
        <v>-820.47738341885815</v>
      </c>
    </row>
    <row r="1575" spans="1:62" x14ac:dyDescent="0.25">
      <c r="A1575">
        <v>1572</v>
      </c>
      <c r="B1575" s="6">
        <v>13331.60659558201</v>
      </c>
      <c r="C1575" s="44">
        <v>28020.298467209002</v>
      </c>
      <c r="D1575">
        <v>6.5108717445405206</v>
      </c>
      <c r="E1575">
        <v>6.6602469583712995</v>
      </c>
      <c r="F1575" s="44">
        <v>14688.691871626992</v>
      </c>
      <c r="G1575">
        <v>0.1493752138307789</v>
      </c>
      <c r="H1575" s="45">
        <f t="shared" si="194"/>
        <v>98334.198123841445</v>
      </c>
      <c r="BD1575">
        <f t="shared" si="201"/>
        <v>-5061.7553405646104</v>
      </c>
      <c r="BE1575">
        <f t="shared" si="195"/>
        <v>-3019.0868236244792</v>
      </c>
      <c r="BF1575">
        <f t="shared" si="196"/>
        <v>-976.41830668434704</v>
      </c>
      <c r="BG1575">
        <f t="shared" si="197"/>
        <v>1066.2502102557837</v>
      </c>
      <c r="BH1575">
        <f t="shared" si="198"/>
        <v>3108.9187271959163</v>
      </c>
      <c r="BI1575">
        <f t="shared" si="199"/>
        <v>5151.587244136048</v>
      </c>
      <c r="BJ1575">
        <f t="shared" si="200"/>
        <v>7194.2557610761778</v>
      </c>
    </row>
    <row r="1576" spans="1:62" x14ac:dyDescent="0.25">
      <c r="A1576">
        <v>1573</v>
      </c>
      <c r="B1576" s="6">
        <v>18985.886280824299</v>
      </c>
      <c r="C1576" s="44">
        <v>19376.642233512739</v>
      </c>
      <c r="D1576">
        <v>6.0722110335076334</v>
      </c>
      <c r="E1576">
        <v>6.4982284049511527</v>
      </c>
      <c r="F1576" s="44">
        <v>390.75595268843972</v>
      </c>
      <c r="G1576">
        <v>0.42601737144351937</v>
      </c>
      <c r="H1576" s="45">
        <f t="shared" si="194"/>
        <v>917.23009173170647</v>
      </c>
      <c r="BD1576">
        <f t="shared" si="201"/>
        <v>-13941.815802473098</v>
      </c>
      <c r="BE1576">
        <f t="shared" si="195"/>
        <v>-13194.939733319203</v>
      </c>
      <c r="BF1576">
        <f t="shared" si="196"/>
        <v>-12448.063664165309</v>
      </c>
      <c r="BG1576">
        <f t="shared" si="197"/>
        <v>-11701.187595011414</v>
      </c>
      <c r="BH1576">
        <f t="shared" si="198"/>
        <v>-10954.31152585752</v>
      </c>
      <c r="BI1576">
        <f t="shared" si="199"/>
        <v>-10207.435456703624</v>
      </c>
      <c r="BJ1576">
        <f t="shared" si="200"/>
        <v>-9460.5593875497307</v>
      </c>
    </row>
    <row r="1577" spans="1:62" x14ac:dyDescent="0.25">
      <c r="A1577">
        <v>1574</v>
      </c>
      <c r="B1577" s="6">
        <v>19581.421123867192</v>
      </c>
      <c r="C1577" s="44">
        <v>25841.724661661225</v>
      </c>
      <c r="D1577">
        <v>6.4933005968873125</v>
      </c>
      <c r="E1577">
        <v>6.8384345885303253</v>
      </c>
      <c r="F1577" s="44">
        <v>6260.3035377940323</v>
      </c>
      <c r="G1577">
        <v>0.34513399164301273</v>
      </c>
      <c r="H1577" s="45">
        <f t="shared" si="194"/>
        <v>18138.762594758675</v>
      </c>
      <c r="BD1577">
        <f t="shared" si="201"/>
        <v>1739.3309045291571</v>
      </c>
      <c r="BE1577">
        <f t="shared" si="195"/>
        <v>3869.417761746754</v>
      </c>
      <c r="BF1577">
        <f t="shared" si="196"/>
        <v>5999.5046189643508</v>
      </c>
      <c r="BG1577">
        <f t="shared" si="197"/>
        <v>8129.5914761819477</v>
      </c>
      <c r="BH1577">
        <f t="shared" si="198"/>
        <v>10259.678333399544</v>
      </c>
      <c r="BI1577">
        <f t="shared" si="199"/>
        <v>12389.765190617141</v>
      </c>
      <c r="BJ1577">
        <f t="shared" si="200"/>
        <v>14519.852047834738</v>
      </c>
    </row>
    <row r="1578" spans="1:62" x14ac:dyDescent="0.25">
      <c r="A1578">
        <v>1575</v>
      </c>
      <c r="B1578" s="6">
        <v>10498.767840034589</v>
      </c>
      <c r="C1578" s="44">
        <v>20559.840410446763</v>
      </c>
      <c r="D1578">
        <v>6.993574888482545</v>
      </c>
      <c r="E1578">
        <v>7.4350450548294722</v>
      </c>
      <c r="F1578" s="44">
        <v>10061.072570412174</v>
      </c>
      <c r="G1578">
        <v>0.44147016634692715</v>
      </c>
      <c r="H1578" s="45">
        <f t="shared" si="194"/>
        <v>22789.92633560142</v>
      </c>
      <c r="BD1578">
        <f t="shared" si="201"/>
        <v>-4534.6335795789691</v>
      </c>
      <c r="BE1578">
        <f t="shared" si="195"/>
        <v>-2808.9636213639051</v>
      </c>
      <c r="BF1578">
        <f t="shared" si="196"/>
        <v>-1083.293663148841</v>
      </c>
      <c r="BG1578">
        <f t="shared" si="197"/>
        <v>642.37629506622216</v>
      </c>
      <c r="BH1578">
        <f t="shared" si="198"/>
        <v>2368.0462532812853</v>
      </c>
      <c r="BI1578">
        <f t="shared" si="199"/>
        <v>4093.7162114963503</v>
      </c>
      <c r="BJ1578">
        <f t="shared" si="200"/>
        <v>5819.3861697114135</v>
      </c>
    </row>
    <row r="1579" spans="1:62" x14ac:dyDescent="0.25">
      <c r="A1579">
        <v>1576</v>
      </c>
      <c r="B1579" s="6">
        <v>19104.444429739353</v>
      </c>
      <c r="C1579" s="44">
        <v>24229.882252949919</v>
      </c>
      <c r="D1579">
        <v>7.6259838700573885</v>
      </c>
      <c r="E1579">
        <v>7.9018233558326196</v>
      </c>
      <c r="F1579" s="44">
        <v>5125.4378232105664</v>
      </c>
      <c r="G1579">
        <v>0.2758394857752311</v>
      </c>
      <c r="H1579" s="45">
        <f t="shared" si="194"/>
        <v>18581.233244420451</v>
      </c>
      <c r="BD1579">
        <f t="shared" si="201"/>
        <v>-7853.7217386775383</v>
      </c>
      <c r="BE1579">
        <f t="shared" si="195"/>
        <v>-5646.3709069429024</v>
      </c>
      <c r="BF1579">
        <f t="shared" si="196"/>
        <v>-3439.0200752082665</v>
      </c>
      <c r="BG1579">
        <f t="shared" si="197"/>
        <v>-1231.6692434736306</v>
      </c>
      <c r="BH1579">
        <f t="shared" si="198"/>
        <v>975.68158826100444</v>
      </c>
      <c r="BI1579">
        <f t="shared" si="199"/>
        <v>3183.0324199956412</v>
      </c>
      <c r="BJ1579">
        <f t="shared" si="200"/>
        <v>5390.3832517302762</v>
      </c>
    </row>
    <row r="1580" spans="1:62" x14ac:dyDescent="0.25">
      <c r="A1580">
        <v>1577</v>
      </c>
      <c r="B1580" s="6">
        <v>18880.290592769692</v>
      </c>
      <c r="C1580" s="44">
        <v>25306.096145728745</v>
      </c>
      <c r="D1580">
        <v>7.1690830848132094</v>
      </c>
      <c r="E1580">
        <v>7.6866086176341675</v>
      </c>
      <c r="F1580" s="44">
        <v>6425.8055529590529</v>
      </c>
      <c r="G1580">
        <v>0.51752553282095803</v>
      </c>
      <c r="H1580" s="45">
        <f t="shared" si="194"/>
        <v>12416.402951044562</v>
      </c>
      <c r="BD1580">
        <f t="shared" si="201"/>
        <v>-3746.2403943344107</v>
      </c>
      <c r="BE1580">
        <f t="shared" si="195"/>
        <v>-2367.0429654582554</v>
      </c>
      <c r="BF1580">
        <f t="shared" si="196"/>
        <v>-987.84553658210007</v>
      </c>
      <c r="BG1580">
        <f t="shared" si="197"/>
        <v>391.35189229405569</v>
      </c>
      <c r="BH1580">
        <f t="shared" si="198"/>
        <v>1770.5493211702114</v>
      </c>
      <c r="BI1580">
        <f t="shared" si="199"/>
        <v>3149.7467500463663</v>
      </c>
      <c r="BJ1580">
        <f t="shared" si="200"/>
        <v>4528.944178922522</v>
      </c>
    </row>
    <row r="1581" spans="1:62" x14ac:dyDescent="0.25">
      <c r="A1581">
        <v>1578</v>
      </c>
      <c r="B1581" s="6">
        <v>13960.842987400718</v>
      </c>
      <c r="C1581" s="44">
        <v>14998.744659177282</v>
      </c>
      <c r="D1581">
        <v>5.7244262090335001</v>
      </c>
      <c r="E1581">
        <v>6.2333477032238589</v>
      </c>
      <c r="F1581" s="44">
        <v>1037.9016717765644</v>
      </c>
      <c r="G1581">
        <v>0.50892149419035881</v>
      </c>
      <c r="H1581" s="45">
        <f t="shared" si="194"/>
        <v>2039.4141014377042</v>
      </c>
      <c r="BD1581">
        <f t="shared" si="201"/>
        <v>-3838.1778888542626</v>
      </c>
      <c r="BE1581">
        <f t="shared" si="195"/>
        <v>-1250.5502247494724</v>
      </c>
      <c r="BF1581">
        <f t="shared" si="196"/>
        <v>1337.0774393553174</v>
      </c>
      <c r="BG1581">
        <f t="shared" si="197"/>
        <v>3924.7051034601081</v>
      </c>
      <c r="BH1581">
        <f t="shared" si="198"/>
        <v>6512.3327675648979</v>
      </c>
      <c r="BI1581">
        <f t="shared" si="199"/>
        <v>9099.9604316696878</v>
      </c>
      <c r="BJ1581">
        <f t="shared" si="200"/>
        <v>11687.588095774478</v>
      </c>
    </row>
    <row r="1582" spans="1:62" x14ac:dyDescent="0.25">
      <c r="A1582">
        <v>1579</v>
      </c>
      <c r="B1582" s="6">
        <v>57453.412237112614</v>
      </c>
      <c r="C1582" s="44">
        <v>58922.517766159464</v>
      </c>
      <c r="D1582">
        <v>7.7403591924254638</v>
      </c>
      <c r="E1582">
        <v>7.914619686750064</v>
      </c>
      <c r="F1582" s="44">
        <v>1469.1055290468503</v>
      </c>
      <c r="G1582">
        <v>0.17426049432460022</v>
      </c>
      <c r="H1582" s="45">
        <f t="shared" si="194"/>
        <v>8430.5139540709879</v>
      </c>
      <c r="BD1582">
        <f t="shared" si="201"/>
        <v>1506.7057991752295</v>
      </c>
      <c r="BE1582">
        <f t="shared" si="195"/>
        <v>4051.3132701270233</v>
      </c>
      <c r="BF1582">
        <f t="shared" si="196"/>
        <v>6595.9207410788176</v>
      </c>
      <c r="BG1582">
        <f t="shared" si="197"/>
        <v>9140.528212030611</v>
      </c>
      <c r="BH1582">
        <f t="shared" si="198"/>
        <v>11685.135682982405</v>
      </c>
      <c r="BI1582">
        <f t="shared" si="199"/>
        <v>14229.7431539342</v>
      </c>
      <c r="BJ1582">
        <f t="shared" si="200"/>
        <v>16774.350624885992</v>
      </c>
    </row>
    <row r="1583" spans="1:62" x14ac:dyDescent="0.25">
      <c r="A1583">
        <v>1580</v>
      </c>
      <c r="B1583" s="6">
        <v>13687.471163431746</v>
      </c>
      <c r="C1583" s="44">
        <v>26368.374609893239</v>
      </c>
      <c r="D1583">
        <v>6.3049818140755152</v>
      </c>
      <c r="E1583">
        <v>6.5209082671848932</v>
      </c>
      <c r="F1583" s="44">
        <v>12680.903446461492</v>
      </c>
      <c r="G1583">
        <v>0.21592645310937808</v>
      </c>
      <c r="H1583" s="45">
        <f t="shared" si="194"/>
        <v>58727.882868700435</v>
      </c>
      <c r="BD1583">
        <f t="shared" si="201"/>
        <v>-597.80305742384917</v>
      </c>
      <c r="BE1583">
        <f t="shared" si="195"/>
        <v>273.49941419915194</v>
      </c>
      <c r="BF1583">
        <f t="shared" si="196"/>
        <v>1144.8018858221531</v>
      </c>
      <c r="BG1583">
        <f t="shared" si="197"/>
        <v>2016.1043574451542</v>
      </c>
      <c r="BH1583">
        <f t="shared" si="198"/>
        <v>2887.4068290681553</v>
      </c>
      <c r="BI1583">
        <f t="shared" si="199"/>
        <v>3758.7093006911564</v>
      </c>
      <c r="BJ1583">
        <f t="shared" si="200"/>
        <v>4630.0117723141575</v>
      </c>
    </row>
    <row r="1584" spans="1:62" x14ac:dyDescent="0.25">
      <c r="A1584">
        <v>1581</v>
      </c>
      <c r="B1584" s="6">
        <v>13613.218395121277</v>
      </c>
      <c r="C1584" s="44">
        <v>24631.145694766925</v>
      </c>
      <c r="D1584">
        <v>7.0630053408990943</v>
      </c>
      <c r="E1584">
        <v>7.1968155418003565</v>
      </c>
      <c r="F1584" s="44">
        <v>11017.927299645648</v>
      </c>
      <c r="G1584">
        <v>0.13381020090126228</v>
      </c>
      <c r="H1584" s="45">
        <f t="shared" si="194"/>
        <v>82339.965304855257</v>
      </c>
      <c r="BD1584">
        <f t="shared" si="201"/>
        <v>-11601.271180914602</v>
      </c>
      <c r="BE1584">
        <f t="shared" si="195"/>
        <v>-10521.638915367712</v>
      </c>
      <c r="BF1584">
        <f t="shared" si="196"/>
        <v>-9442.0066498208216</v>
      </c>
      <c r="BG1584">
        <f t="shared" si="197"/>
        <v>-8362.3743842739314</v>
      </c>
      <c r="BH1584">
        <f t="shared" si="198"/>
        <v>-7282.7421187270402</v>
      </c>
      <c r="BI1584">
        <f t="shared" si="199"/>
        <v>-6203.1098531801499</v>
      </c>
      <c r="BJ1584">
        <f t="shared" si="200"/>
        <v>-5123.4775876332596</v>
      </c>
    </row>
    <row r="1585" spans="1:62" x14ac:dyDescent="0.25">
      <c r="A1585">
        <v>1582</v>
      </c>
      <c r="B1585" s="6">
        <v>10005.490805221569</v>
      </c>
      <c r="C1585" s="44">
        <v>21230.203912355319</v>
      </c>
      <c r="D1585">
        <v>6.5059023425311251</v>
      </c>
      <c r="E1585">
        <v>6.8649768828546263</v>
      </c>
      <c r="F1585" s="44">
        <v>11224.71310713375</v>
      </c>
      <c r="G1585">
        <v>0.35907454032350117</v>
      </c>
      <c r="H1585" s="45">
        <f t="shared" si="194"/>
        <v>31260.119687185466</v>
      </c>
      <c r="BD1585">
        <f t="shared" si="201"/>
        <v>-10348.876295139336</v>
      </c>
      <c r="BE1585">
        <f t="shared" si="195"/>
        <v>-9679.8252906330254</v>
      </c>
      <c r="BF1585">
        <f t="shared" si="196"/>
        <v>-9010.7742861267143</v>
      </c>
      <c r="BG1585">
        <f t="shared" si="197"/>
        <v>-8341.7232816204014</v>
      </c>
      <c r="BH1585">
        <f t="shared" si="198"/>
        <v>-7672.6722771140903</v>
      </c>
      <c r="BI1585">
        <f t="shared" si="199"/>
        <v>-7003.6212726077792</v>
      </c>
      <c r="BJ1585">
        <f t="shared" si="200"/>
        <v>-6334.5702681014682</v>
      </c>
    </row>
    <row r="1586" spans="1:62" x14ac:dyDescent="0.25">
      <c r="A1586">
        <v>1583</v>
      </c>
      <c r="B1586" s="6">
        <v>19244.167935858604</v>
      </c>
      <c r="C1586" s="44">
        <v>30149.06713841766</v>
      </c>
      <c r="D1586">
        <v>7.6862807058313711</v>
      </c>
      <c r="E1586">
        <v>8.0473069132916066</v>
      </c>
      <c r="F1586" s="44">
        <v>10904.899202559056</v>
      </c>
      <c r="G1586">
        <v>0.3610262074602355</v>
      </c>
      <c r="H1586" s="45">
        <f t="shared" si="194"/>
        <v>30205.284207131011</v>
      </c>
      <c r="BD1586">
        <f t="shared" si="201"/>
        <v>-9429.3404055162446</v>
      </c>
      <c r="BE1586">
        <f t="shared" si="195"/>
        <v>-7633.9677038987384</v>
      </c>
      <c r="BF1586">
        <f t="shared" si="196"/>
        <v>-5838.5950022812322</v>
      </c>
      <c r="BG1586">
        <f t="shared" si="197"/>
        <v>-4043.2223006637269</v>
      </c>
      <c r="BH1586">
        <f t="shared" si="198"/>
        <v>-2247.8495990462216</v>
      </c>
      <c r="BI1586">
        <f t="shared" si="199"/>
        <v>-452.47689742871444</v>
      </c>
      <c r="BJ1586">
        <f t="shared" si="200"/>
        <v>1342.8958041887909</v>
      </c>
    </row>
    <row r="1587" spans="1:62" x14ac:dyDescent="0.25">
      <c r="A1587">
        <v>1584</v>
      </c>
      <c r="B1587" s="6">
        <v>13574.693271156591</v>
      </c>
      <c r="C1587" s="44">
        <v>19825.965491922914</v>
      </c>
      <c r="D1587">
        <v>6.4007504584216539</v>
      </c>
      <c r="E1587">
        <v>6.9274131390716809</v>
      </c>
      <c r="F1587" s="44">
        <v>6251.2722207663228</v>
      </c>
      <c r="G1587">
        <v>0.52666268065002697</v>
      </c>
      <c r="H1587" s="45">
        <f t="shared" si="194"/>
        <v>11869.594050314647</v>
      </c>
      <c r="BD1587">
        <f t="shared" si="201"/>
        <v>-9099.7681652578794</v>
      </c>
      <c r="BE1587">
        <f t="shared" si="195"/>
        <v>-7294.6371279567011</v>
      </c>
      <c r="BF1587">
        <f t="shared" si="196"/>
        <v>-5489.5060906555236</v>
      </c>
      <c r="BG1587">
        <f t="shared" si="197"/>
        <v>-3684.3750533543462</v>
      </c>
      <c r="BH1587">
        <f t="shared" si="198"/>
        <v>-1879.2440160531678</v>
      </c>
      <c r="BI1587">
        <f t="shared" si="199"/>
        <v>-74.11297875199125</v>
      </c>
      <c r="BJ1587">
        <f t="shared" si="200"/>
        <v>1731.0180585491871</v>
      </c>
    </row>
    <row r="1588" spans="1:62" x14ac:dyDescent="0.25">
      <c r="A1588">
        <v>1585</v>
      </c>
      <c r="B1588" s="6">
        <v>8136.4762550534615</v>
      </c>
      <c r="C1588" s="44">
        <v>16136.585357992733</v>
      </c>
      <c r="D1588">
        <v>7.0209509817883005</v>
      </c>
      <c r="E1588">
        <v>7.345125270335858</v>
      </c>
      <c r="F1588" s="44">
        <v>8000.1091029392719</v>
      </c>
      <c r="G1588">
        <v>0.32417428854755759</v>
      </c>
      <c r="H1588" s="45">
        <f t="shared" si="194"/>
        <v>24678.419558760368</v>
      </c>
      <c r="BD1588">
        <f t="shared" si="201"/>
        <v>-3617.958817516188</v>
      </c>
      <c r="BE1588">
        <f t="shared" si="195"/>
        <v>-984.64541426605319</v>
      </c>
      <c r="BF1588">
        <f t="shared" si="196"/>
        <v>1648.6679889840816</v>
      </c>
      <c r="BG1588">
        <f t="shared" si="197"/>
        <v>4281.9813922342164</v>
      </c>
      <c r="BH1588">
        <f t="shared" si="198"/>
        <v>6915.2947954843512</v>
      </c>
      <c r="BI1588">
        <f t="shared" si="199"/>
        <v>9548.608198734486</v>
      </c>
      <c r="BJ1588">
        <f t="shared" si="200"/>
        <v>12181.921601984623</v>
      </c>
    </row>
    <row r="1589" spans="1:62" x14ac:dyDescent="0.25">
      <c r="A1589">
        <v>1586</v>
      </c>
      <c r="B1589" s="6">
        <v>21992.315732234387</v>
      </c>
      <c r="C1589" s="44">
        <v>33793.398254749343</v>
      </c>
      <c r="D1589">
        <v>7.0324350064083943</v>
      </c>
      <c r="E1589">
        <v>7.1238732735288082</v>
      </c>
      <c r="F1589" s="44">
        <v>11801.082522514957</v>
      </c>
      <c r="G1589">
        <v>9.1438267120413919E-2</v>
      </c>
      <c r="H1589" s="45">
        <f t="shared" si="194"/>
        <v>129060.65364268394</v>
      </c>
      <c r="BD1589">
        <f t="shared" si="201"/>
        <v>-6379.2376602014838</v>
      </c>
      <c r="BE1589">
        <f t="shared" si="195"/>
        <v>-4758.3662174636956</v>
      </c>
      <c r="BF1589">
        <f t="shared" si="196"/>
        <v>-3137.4947747259084</v>
      </c>
      <c r="BG1589">
        <f t="shared" si="197"/>
        <v>-1516.6233319881203</v>
      </c>
      <c r="BH1589">
        <f t="shared" si="198"/>
        <v>104.24811074966783</v>
      </c>
      <c r="BI1589">
        <f t="shared" si="199"/>
        <v>1725.1195534874551</v>
      </c>
      <c r="BJ1589">
        <f t="shared" si="200"/>
        <v>3345.9909962252441</v>
      </c>
    </row>
    <row r="1590" spans="1:62" x14ac:dyDescent="0.25">
      <c r="A1590">
        <v>1587</v>
      </c>
      <c r="B1590" s="6">
        <v>23384.4279546617</v>
      </c>
      <c r="C1590" s="44">
        <v>26191.136359882323</v>
      </c>
      <c r="D1590">
        <v>8.8237415499473197</v>
      </c>
      <c r="E1590">
        <v>9.1468931222837391</v>
      </c>
      <c r="F1590" s="44">
        <v>2806.7084052206228</v>
      </c>
      <c r="G1590">
        <v>0.32315157233641933</v>
      </c>
      <c r="H1590" s="45">
        <f t="shared" si="194"/>
        <v>8685.4239480496108</v>
      </c>
      <c r="BD1590">
        <f t="shared" si="201"/>
        <v>-11343.891186912886</v>
      </c>
      <c r="BE1590">
        <f t="shared" si="195"/>
        <v>-10886.699851310817</v>
      </c>
      <c r="BF1590">
        <f t="shared" si="196"/>
        <v>-10429.508515708749</v>
      </c>
      <c r="BG1590">
        <f t="shared" si="197"/>
        <v>-9972.3171801066783</v>
      </c>
      <c r="BH1590">
        <f t="shared" si="198"/>
        <v>-9515.1258445046078</v>
      </c>
      <c r="BI1590">
        <f t="shared" si="199"/>
        <v>-9057.9345089025392</v>
      </c>
      <c r="BJ1590">
        <f t="shared" si="200"/>
        <v>-8600.7431733004687</v>
      </c>
    </row>
    <row r="1591" spans="1:62" x14ac:dyDescent="0.25">
      <c r="A1591">
        <v>1588</v>
      </c>
      <c r="B1591" s="6">
        <v>23341.974951238444</v>
      </c>
      <c r="C1591" s="44">
        <v>28191.198812421339</v>
      </c>
      <c r="D1591">
        <v>7.0978244072206991</v>
      </c>
      <c r="E1591">
        <v>7.7921333119926928</v>
      </c>
      <c r="F1591" s="44">
        <v>4849.2238611828943</v>
      </c>
      <c r="G1591">
        <v>0.6943089047719937</v>
      </c>
      <c r="H1591" s="45">
        <f t="shared" si="194"/>
        <v>6984.2455250884996</v>
      </c>
      <c r="BD1591">
        <f t="shared" si="201"/>
        <v>-1190.9505435385261</v>
      </c>
      <c r="BE1591">
        <f t="shared" si="195"/>
        <v>424.80731814357068</v>
      </c>
      <c r="BF1591">
        <f t="shared" si="196"/>
        <v>2040.5651798256677</v>
      </c>
      <c r="BG1591">
        <f t="shared" si="197"/>
        <v>3656.3230415077642</v>
      </c>
      <c r="BH1591">
        <f t="shared" si="198"/>
        <v>5272.0809031898607</v>
      </c>
      <c r="BI1591">
        <f t="shared" si="199"/>
        <v>6887.8387648719581</v>
      </c>
      <c r="BJ1591">
        <f t="shared" si="200"/>
        <v>8503.5966265540537</v>
      </c>
    </row>
    <row r="1592" spans="1:62" x14ac:dyDescent="0.25">
      <c r="A1592">
        <v>1589</v>
      </c>
      <c r="B1592" s="6">
        <v>22766.565431513824</v>
      </c>
      <c r="C1592" s="44">
        <v>33409.041485782291</v>
      </c>
      <c r="D1592">
        <v>6.6093156734989567</v>
      </c>
      <c r="E1592">
        <v>6.8716565259736377</v>
      </c>
      <c r="F1592" s="44">
        <v>10642.476054268467</v>
      </c>
      <c r="G1592">
        <v>0.26234085247468109</v>
      </c>
      <c r="H1592" s="45">
        <f t="shared" si="194"/>
        <v>40567.360949990005</v>
      </c>
      <c r="BD1592">
        <f t="shared" si="201"/>
        <v>-1377.6793373229257</v>
      </c>
      <c r="BE1592">
        <f t="shared" si="195"/>
        <v>2093.865186537043</v>
      </c>
      <c r="BF1592">
        <f t="shared" si="196"/>
        <v>5565.4097103970107</v>
      </c>
      <c r="BG1592">
        <f t="shared" si="197"/>
        <v>9036.9542342569803</v>
      </c>
      <c r="BH1592">
        <f t="shared" si="198"/>
        <v>12508.498758116948</v>
      </c>
      <c r="BI1592">
        <f t="shared" si="199"/>
        <v>15980.043281976916</v>
      </c>
      <c r="BJ1592">
        <f t="shared" si="200"/>
        <v>19451.587805836883</v>
      </c>
    </row>
    <row r="1593" spans="1:62" x14ac:dyDescent="0.25">
      <c r="A1593">
        <v>1590</v>
      </c>
      <c r="B1593" s="6">
        <v>12937.916870415163</v>
      </c>
      <c r="C1593" s="44">
        <v>25825.998680007306</v>
      </c>
      <c r="D1593">
        <v>8.407495406915853</v>
      </c>
      <c r="E1593">
        <v>8.6519728336145132</v>
      </c>
      <c r="F1593" s="44">
        <v>12888.081809592142</v>
      </c>
      <c r="G1593">
        <v>0.24447742669866024</v>
      </c>
      <c r="H1593" s="45">
        <f t="shared" si="194"/>
        <v>52716.858090451955</v>
      </c>
      <c r="BD1593">
        <f t="shared" si="201"/>
        <v>-9330.7717918950621</v>
      </c>
      <c r="BE1593">
        <f t="shared" si="195"/>
        <v>-8019.0675295216561</v>
      </c>
      <c r="BF1593">
        <f t="shared" si="196"/>
        <v>-6707.363267148251</v>
      </c>
      <c r="BG1593">
        <f t="shared" si="197"/>
        <v>-5395.659004774845</v>
      </c>
      <c r="BH1593">
        <f t="shared" si="198"/>
        <v>-4083.9547424014399</v>
      </c>
      <c r="BI1593">
        <f t="shared" si="199"/>
        <v>-2772.2504800280349</v>
      </c>
      <c r="BJ1593">
        <f t="shared" si="200"/>
        <v>-1460.5462176546298</v>
      </c>
    </row>
    <row r="1594" spans="1:62" x14ac:dyDescent="0.25">
      <c r="A1594">
        <v>1591</v>
      </c>
      <c r="B1594" s="6">
        <v>20229.318618409561</v>
      </c>
      <c r="C1594" s="44">
        <v>17128.907896987908</v>
      </c>
      <c r="D1594">
        <v>7.7222545025529286</v>
      </c>
      <c r="E1594">
        <v>8.0667977661916765</v>
      </c>
      <c r="F1594" s="44">
        <v>-3100.4107214216529</v>
      </c>
      <c r="G1594">
        <v>0.34454326363874799</v>
      </c>
      <c r="H1594" s="45">
        <f t="shared" si="194"/>
        <v>-8998.610765678528</v>
      </c>
      <c r="BD1594">
        <f t="shared" si="201"/>
        <v>-11665.694676098841</v>
      </c>
      <c r="BE1594">
        <f t="shared" si="195"/>
        <v>-10443.30754260554</v>
      </c>
      <c r="BF1594">
        <f t="shared" si="196"/>
        <v>-9220.9204091122392</v>
      </c>
      <c r="BG1594">
        <f t="shared" si="197"/>
        <v>-7998.5332756189373</v>
      </c>
      <c r="BH1594">
        <f t="shared" si="198"/>
        <v>-6776.1461421256363</v>
      </c>
      <c r="BI1594">
        <f t="shared" si="199"/>
        <v>-5553.7590086323353</v>
      </c>
      <c r="BJ1594">
        <f t="shared" si="200"/>
        <v>-4331.3718751390334</v>
      </c>
    </row>
    <row r="1595" spans="1:62" x14ac:dyDescent="0.25">
      <c r="A1595">
        <v>1592</v>
      </c>
      <c r="B1595" s="6">
        <v>22360.464995756647</v>
      </c>
      <c r="C1595" s="44">
        <v>27478.181777883146</v>
      </c>
      <c r="D1595">
        <v>6.6063688554684488</v>
      </c>
      <c r="E1595">
        <v>7.5458437252094113</v>
      </c>
      <c r="F1595" s="44">
        <v>5117.7167821264993</v>
      </c>
      <c r="G1595">
        <v>0.9394748697409625</v>
      </c>
      <c r="H1595" s="45">
        <f t="shared" si="194"/>
        <v>5447.4227538812038</v>
      </c>
      <c r="BD1595">
        <f t="shared" si="201"/>
        <v>4823.1270396153923</v>
      </c>
      <c r="BE1595">
        <f t="shared" si="195"/>
        <v>6545.8433578091326</v>
      </c>
      <c r="BF1595">
        <f t="shared" si="196"/>
        <v>8268.5596760028729</v>
      </c>
      <c r="BG1595">
        <f t="shared" si="197"/>
        <v>9991.2759941966124</v>
      </c>
      <c r="BH1595">
        <f t="shared" si="198"/>
        <v>11713.992312390352</v>
      </c>
      <c r="BI1595">
        <f t="shared" si="199"/>
        <v>13436.708630584093</v>
      </c>
      <c r="BJ1595">
        <f t="shared" si="200"/>
        <v>15159.424948777832</v>
      </c>
    </row>
    <row r="1596" spans="1:62" x14ac:dyDescent="0.25">
      <c r="A1596">
        <v>1593</v>
      </c>
      <c r="B1596" s="6">
        <v>14157.060887336815</v>
      </c>
      <c r="C1596" s="44">
        <v>26454.73058716661</v>
      </c>
      <c r="D1596">
        <v>5.347621228496366</v>
      </c>
      <c r="E1596">
        <v>5.6307138120490032</v>
      </c>
      <c r="F1596" s="44">
        <v>12297.669699829796</v>
      </c>
      <c r="G1596">
        <v>0.28309258355263722</v>
      </c>
      <c r="H1596" s="45">
        <f t="shared" si="194"/>
        <v>43440.451690756534</v>
      </c>
      <c r="BD1596">
        <f t="shared" si="201"/>
        <v>-420.34243342168702</v>
      </c>
      <c r="BE1596">
        <f t="shared" si="195"/>
        <v>4277.0319152831253</v>
      </c>
      <c r="BF1596">
        <f t="shared" si="196"/>
        <v>8974.4062639879376</v>
      </c>
      <c r="BG1596">
        <f t="shared" si="197"/>
        <v>13671.78061269275</v>
      </c>
      <c r="BH1596">
        <f t="shared" si="198"/>
        <v>18369.154961397562</v>
      </c>
      <c r="BI1596">
        <f t="shared" si="199"/>
        <v>23066.529310102374</v>
      </c>
      <c r="BJ1596">
        <f t="shared" si="200"/>
        <v>27763.903658807187</v>
      </c>
    </row>
    <row r="1597" spans="1:62" x14ac:dyDescent="0.25">
      <c r="A1597">
        <v>1594</v>
      </c>
      <c r="B1597" s="6">
        <v>14149.788375021804</v>
      </c>
      <c r="C1597" s="44">
        <v>21026.015857456194</v>
      </c>
      <c r="D1597">
        <v>8.2120819921964863</v>
      </c>
      <c r="E1597">
        <v>8.5544620169051733</v>
      </c>
      <c r="F1597" s="44">
        <v>6876.2274824343895</v>
      </c>
      <c r="G1597">
        <v>0.342380024708687</v>
      </c>
      <c r="H1597" s="45">
        <f t="shared" si="194"/>
        <v>20083.611736067272</v>
      </c>
      <c r="BD1597">
        <f t="shared" si="201"/>
        <v>-10882.206782066609</v>
      </c>
      <c r="BE1597">
        <f t="shared" si="195"/>
        <v>-9466.7438643034238</v>
      </c>
      <c r="BF1597">
        <f t="shared" si="196"/>
        <v>-8051.280946540237</v>
      </c>
      <c r="BG1597">
        <f t="shared" si="197"/>
        <v>-6635.818028777051</v>
      </c>
      <c r="BH1597">
        <f t="shared" si="198"/>
        <v>-5220.3551110138651</v>
      </c>
      <c r="BI1597">
        <f t="shared" si="199"/>
        <v>-3804.8921932506782</v>
      </c>
      <c r="BJ1597">
        <f t="shared" si="200"/>
        <v>-2389.4292754874932</v>
      </c>
    </row>
    <row r="1598" spans="1:62" x14ac:dyDescent="0.25">
      <c r="A1598">
        <v>1595</v>
      </c>
      <c r="B1598" s="6">
        <v>22640.979888881553</v>
      </c>
      <c r="C1598" s="44">
        <v>17398.41485837564</v>
      </c>
      <c r="D1598">
        <v>8.4250671507114898</v>
      </c>
      <c r="E1598">
        <v>9.1235931639585477</v>
      </c>
      <c r="F1598" s="44">
        <v>-5242.5650305059135</v>
      </c>
      <c r="G1598">
        <v>0.69852601324705788</v>
      </c>
      <c r="H1598" s="45">
        <f t="shared" si="194"/>
        <v>-7505.1822424424145</v>
      </c>
      <c r="BD1598">
        <f t="shared" si="201"/>
        <v>-5164.3273588909542</v>
      </c>
      <c r="BE1598">
        <f t="shared" si="195"/>
        <v>-3452.4272353475194</v>
      </c>
      <c r="BF1598">
        <f t="shared" si="196"/>
        <v>-1740.5271118040846</v>
      </c>
      <c r="BG1598">
        <f t="shared" si="197"/>
        <v>-28.626988260649341</v>
      </c>
      <c r="BH1598">
        <f t="shared" si="198"/>
        <v>1683.273135282785</v>
      </c>
      <c r="BI1598">
        <f t="shared" si="199"/>
        <v>3395.1732588262203</v>
      </c>
      <c r="BJ1598">
        <f t="shared" si="200"/>
        <v>5107.0733823696555</v>
      </c>
    </row>
    <row r="1599" spans="1:62" x14ac:dyDescent="0.25">
      <c r="A1599">
        <v>1596</v>
      </c>
      <c r="B1599" s="6">
        <v>21912.463868541097</v>
      </c>
      <c r="C1599" s="44">
        <v>32279.664602725759</v>
      </c>
      <c r="D1599">
        <v>6.9592830699918347</v>
      </c>
      <c r="E1599">
        <v>7.2515403574748101</v>
      </c>
      <c r="F1599" s="44">
        <v>10367.200734184662</v>
      </c>
      <c r="G1599">
        <v>0.29225728748297541</v>
      </c>
      <c r="H1599" s="45">
        <f t="shared" si="194"/>
        <v>35472.856206497752</v>
      </c>
      <c r="BD1599">
        <f t="shared" si="201"/>
        <v>8735.1950967412031</v>
      </c>
      <c r="BE1599">
        <f t="shared" si="195"/>
        <v>12227.825162976493</v>
      </c>
      <c r="BF1599">
        <f t="shared" si="196"/>
        <v>15720.455229211782</v>
      </c>
      <c r="BG1599">
        <f t="shared" si="197"/>
        <v>19213.085295447068</v>
      </c>
      <c r="BH1599">
        <f t="shared" si="198"/>
        <v>22705.71536168236</v>
      </c>
      <c r="BI1599">
        <f t="shared" si="199"/>
        <v>26198.345427917651</v>
      </c>
      <c r="BJ1599">
        <f t="shared" si="200"/>
        <v>29690.975494152939</v>
      </c>
    </row>
    <row r="1600" spans="1:62" x14ac:dyDescent="0.25">
      <c r="A1600">
        <v>1597</v>
      </c>
      <c r="B1600" s="6">
        <v>16326.916208704966</v>
      </c>
      <c r="C1600" s="44">
        <v>27493.810323658327</v>
      </c>
      <c r="D1600">
        <v>7.4920447723351042</v>
      </c>
      <c r="E1600">
        <v>7.6803659285830488</v>
      </c>
      <c r="F1600" s="44">
        <v>11166.89411495336</v>
      </c>
      <c r="G1600">
        <v>0.18832115624794454</v>
      </c>
      <c r="H1600" s="45">
        <f t="shared" si="194"/>
        <v>59297.077064729645</v>
      </c>
      <c r="BD1600">
        <f t="shared" si="201"/>
        <v>-8905.9142967697844</v>
      </c>
      <c r="BE1600">
        <f t="shared" si="195"/>
        <v>-7444.6278593549077</v>
      </c>
      <c r="BF1600">
        <f t="shared" si="196"/>
        <v>-5983.3414219400311</v>
      </c>
      <c r="BG1600">
        <f t="shared" si="197"/>
        <v>-4522.0549845251535</v>
      </c>
      <c r="BH1600">
        <f t="shared" si="198"/>
        <v>-3060.7685471102768</v>
      </c>
      <c r="BI1600">
        <f t="shared" si="199"/>
        <v>-1599.4821096954001</v>
      </c>
      <c r="BJ1600">
        <f t="shared" si="200"/>
        <v>-138.19567228052256</v>
      </c>
    </row>
    <row r="1601" spans="1:62" x14ac:dyDescent="0.25">
      <c r="A1601">
        <v>1598</v>
      </c>
      <c r="B1601" s="6">
        <v>20145.336726285648</v>
      </c>
      <c r="C1601" s="44">
        <v>33306.546549642982</v>
      </c>
      <c r="D1601">
        <v>7.998606619002615</v>
      </c>
      <c r="E1601">
        <v>8.1352990846988078</v>
      </c>
      <c r="F1601" s="44">
        <v>13161.209823357334</v>
      </c>
      <c r="G1601">
        <v>0.13669246569619276</v>
      </c>
      <c r="H1601" s="45">
        <f t="shared" si="194"/>
        <v>96283.359556984782</v>
      </c>
      <c r="BD1601">
        <f t="shared" si="201"/>
        <v>-10225.288333713637</v>
      </c>
      <c r="BE1601">
        <f t="shared" si="195"/>
        <v>-9283.6825524739143</v>
      </c>
      <c r="BF1601">
        <f t="shared" si="196"/>
        <v>-8342.0767712341913</v>
      </c>
      <c r="BG1601">
        <f t="shared" si="197"/>
        <v>-7400.4709899944692</v>
      </c>
      <c r="BH1601">
        <f t="shared" si="198"/>
        <v>-6458.8652087547471</v>
      </c>
      <c r="BI1601">
        <f t="shared" si="199"/>
        <v>-5517.2594275150241</v>
      </c>
      <c r="BJ1601">
        <f t="shared" si="200"/>
        <v>-4575.6536462753011</v>
      </c>
    </row>
    <row r="1602" spans="1:62" x14ac:dyDescent="0.25">
      <c r="A1602">
        <v>1599</v>
      </c>
      <c r="B1602" s="6">
        <v>10390.054068052212</v>
      </c>
      <c r="C1602" s="44">
        <v>19127.417992074606</v>
      </c>
      <c r="D1602">
        <v>7.3782932884918475</v>
      </c>
      <c r="E1602">
        <v>7.7436959139854888</v>
      </c>
      <c r="F1602" s="44">
        <v>8737.3639240223947</v>
      </c>
      <c r="G1602">
        <v>0.36540262549364133</v>
      </c>
      <c r="H1602" s="45">
        <f t="shared" si="194"/>
        <v>23911.606853450048</v>
      </c>
      <c r="BD1602">
        <f t="shared" si="201"/>
        <v>-12477.74749487637</v>
      </c>
      <c r="BE1602">
        <f t="shared" si="195"/>
        <v>-11794.285166395406</v>
      </c>
      <c r="BF1602">
        <f t="shared" si="196"/>
        <v>-11110.822837914442</v>
      </c>
      <c r="BG1602">
        <f t="shared" si="197"/>
        <v>-10427.360509433478</v>
      </c>
      <c r="BH1602">
        <f t="shared" si="198"/>
        <v>-9743.8981809525158</v>
      </c>
      <c r="BI1602">
        <f t="shared" si="199"/>
        <v>-9060.4358524715517</v>
      </c>
      <c r="BJ1602">
        <f t="shared" si="200"/>
        <v>-8376.9735239905876</v>
      </c>
    </row>
    <row r="1603" spans="1:62" x14ac:dyDescent="0.25">
      <c r="A1603">
        <v>1600</v>
      </c>
      <c r="B1603" s="6">
        <v>20103.437035987114</v>
      </c>
      <c r="C1603" s="44">
        <v>22101.981252786049</v>
      </c>
      <c r="D1603">
        <v>6.4796449616495169</v>
      </c>
      <c r="E1603">
        <v>6.7209006566575082</v>
      </c>
      <c r="F1603" s="44">
        <v>1998.5442167989349</v>
      </c>
      <c r="G1603">
        <v>0.24125569500799138</v>
      </c>
      <c r="H1603" s="45">
        <f t="shared" si="194"/>
        <v>8283.9255534785825</v>
      </c>
      <c r="BD1603">
        <f t="shared" si="201"/>
        <v>-6910.3507965541885</v>
      </c>
      <c r="BE1603">
        <f t="shared" si="195"/>
        <v>-5083.3376690859814</v>
      </c>
      <c r="BF1603">
        <f t="shared" si="196"/>
        <v>-3256.3245416177751</v>
      </c>
      <c r="BG1603">
        <f t="shared" si="197"/>
        <v>-1429.311414149568</v>
      </c>
      <c r="BH1603">
        <f t="shared" si="198"/>
        <v>397.70171331863821</v>
      </c>
      <c r="BI1603">
        <f t="shared" si="199"/>
        <v>2224.7148407868444</v>
      </c>
      <c r="BJ1603">
        <f t="shared" si="200"/>
        <v>4051.7279682550525</v>
      </c>
    </row>
    <row r="1604" spans="1:62" x14ac:dyDescent="0.25">
      <c r="A1604">
        <v>1601</v>
      </c>
      <c r="B1604" s="6">
        <v>11743.249604609666</v>
      </c>
      <c r="C1604" s="44">
        <v>24142.990419733705</v>
      </c>
      <c r="D1604">
        <v>7.9388523367455255</v>
      </c>
      <c r="E1604">
        <v>8.1003686666819519</v>
      </c>
      <c r="F1604" s="44">
        <v>12399.74081512404</v>
      </c>
      <c r="G1604">
        <v>0.16151632993642639</v>
      </c>
      <c r="H1604" s="45">
        <f t="shared" ref="H1604:H1667" si="202">F1604/G1604</f>
        <v>76770.818281994376</v>
      </c>
      <c r="BD1604">
        <f t="shared" si="201"/>
        <v>-792.26574175897804</v>
      </c>
      <c r="BE1604">
        <f t="shared" si="195"/>
        <v>414.01273328097886</v>
      </c>
      <c r="BF1604">
        <f t="shared" si="196"/>
        <v>1620.2912083209358</v>
      </c>
      <c r="BG1604">
        <f t="shared" si="197"/>
        <v>2826.5696833608927</v>
      </c>
      <c r="BH1604">
        <f t="shared" si="198"/>
        <v>4032.8481584008496</v>
      </c>
      <c r="BI1604">
        <f t="shared" si="199"/>
        <v>5239.1266334408065</v>
      </c>
      <c r="BJ1604">
        <f t="shared" si="200"/>
        <v>6445.4051084807634</v>
      </c>
    </row>
    <row r="1605" spans="1:62" x14ac:dyDescent="0.25">
      <c r="A1605">
        <v>1602</v>
      </c>
      <c r="B1605" s="6">
        <v>8473.825297338597</v>
      </c>
      <c r="C1605" s="44">
        <v>21813.266781643746</v>
      </c>
      <c r="D1605">
        <v>4.9392397470889966</v>
      </c>
      <c r="E1605">
        <v>5.1979994079650256</v>
      </c>
      <c r="F1605" s="44">
        <v>13339.441484305149</v>
      </c>
      <c r="G1605">
        <v>0.25875966087602897</v>
      </c>
      <c r="H1605" s="45">
        <f t="shared" si="202"/>
        <v>51551.472277960813</v>
      </c>
      <c r="BD1605">
        <f t="shared" si="201"/>
        <v>-11592.159165441908</v>
      </c>
      <c r="BE1605">
        <f t="shared" ref="BE1605:BE1668" si="203">($BE$3*G1604)-F1604</f>
        <v>-10784.577515759776</v>
      </c>
      <c r="BF1605">
        <f t="shared" ref="BF1605:BF1668" si="204">($BF$3*G1604)-F1604</f>
        <v>-9976.9958660776429</v>
      </c>
      <c r="BG1605">
        <f t="shared" ref="BG1605:BG1668" si="205">($BG$3*G1604)-F1604</f>
        <v>-9169.4142163955112</v>
      </c>
      <c r="BH1605">
        <f t="shared" ref="BH1605:BH1668" si="206">($BH$3*G1604)-F1604</f>
        <v>-8361.8325667133795</v>
      </c>
      <c r="BI1605">
        <f t="shared" ref="BI1605:BI1668" si="207">($BI$3*G1604)-F1604</f>
        <v>-7554.2509170312478</v>
      </c>
      <c r="BJ1605">
        <f t="shared" ref="BJ1605:BJ1668" si="208">($BJ$3*G1604)-F1604</f>
        <v>-6746.6692673491161</v>
      </c>
    </row>
    <row r="1606" spans="1:62" x14ac:dyDescent="0.25">
      <c r="A1606">
        <v>1603</v>
      </c>
      <c r="B1606" s="6">
        <v>12748.326887776162</v>
      </c>
      <c r="C1606" s="44">
        <v>22961.402951397602</v>
      </c>
      <c r="D1606">
        <v>7.7196096937658503</v>
      </c>
      <c r="E1606">
        <v>7.9386801061488672</v>
      </c>
      <c r="F1606" s="44">
        <v>10213.07606362144</v>
      </c>
      <c r="G1606">
        <v>0.21907041238301694</v>
      </c>
      <c r="H1606" s="45">
        <f t="shared" si="202"/>
        <v>46620.06134249278</v>
      </c>
      <c r="BD1606">
        <f t="shared" si="201"/>
        <v>-12045.643179925004</v>
      </c>
      <c r="BE1606">
        <f t="shared" si="203"/>
        <v>-10751.844875544859</v>
      </c>
      <c r="BF1606">
        <f t="shared" si="204"/>
        <v>-9458.0465711647139</v>
      </c>
      <c r="BG1606">
        <f t="shared" si="205"/>
        <v>-8164.2482667845698</v>
      </c>
      <c r="BH1606">
        <f t="shared" si="206"/>
        <v>-6870.4499624044247</v>
      </c>
      <c r="BI1606">
        <f t="shared" si="207"/>
        <v>-5576.6516580242796</v>
      </c>
      <c r="BJ1606">
        <f t="shared" si="208"/>
        <v>-4282.8533536441355</v>
      </c>
    </row>
    <row r="1607" spans="1:62" x14ac:dyDescent="0.25">
      <c r="A1607">
        <v>1604</v>
      </c>
      <c r="B1607" s="6">
        <v>6531.6659705478596</v>
      </c>
      <c r="C1607" s="44">
        <v>14615.214907377991</v>
      </c>
      <c r="D1607">
        <v>5.5035777171313862</v>
      </c>
      <c r="E1607">
        <v>5.7535969059842422</v>
      </c>
      <c r="F1607" s="44">
        <v>8083.5489368301314</v>
      </c>
      <c r="G1607">
        <v>0.25001918885285601</v>
      </c>
      <c r="H1607" s="45">
        <f t="shared" si="202"/>
        <v>32331.714113301714</v>
      </c>
      <c r="BD1607">
        <f t="shared" si="201"/>
        <v>-9117.7240017063559</v>
      </c>
      <c r="BE1607">
        <f t="shared" si="203"/>
        <v>-8022.3719397912701</v>
      </c>
      <c r="BF1607">
        <f t="shared" si="204"/>
        <v>-6927.019877876186</v>
      </c>
      <c r="BG1607">
        <f t="shared" si="205"/>
        <v>-5831.667815961101</v>
      </c>
      <c r="BH1607">
        <f t="shared" si="206"/>
        <v>-4736.3157540460161</v>
      </c>
      <c r="BI1607">
        <f t="shared" si="207"/>
        <v>-3640.963692130932</v>
      </c>
      <c r="BJ1607">
        <f t="shared" si="208"/>
        <v>-2545.6116302158471</v>
      </c>
    </row>
    <row r="1608" spans="1:62" x14ac:dyDescent="0.25">
      <c r="A1608">
        <v>1605</v>
      </c>
      <c r="B1608" s="6">
        <v>9562.5564606234038</v>
      </c>
      <c r="C1608" s="44">
        <v>20329.845086395686</v>
      </c>
      <c r="D1608">
        <v>6.9371754639207763</v>
      </c>
      <c r="E1608">
        <v>7.4444694780373055</v>
      </c>
      <c r="F1608" s="44">
        <v>10767.288625772282</v>
      </c>
      <c r="G1608">
        <v>0.50729401411652919</v>
      </c>
      <c r="H1608" s="45">
        <f t="shared" si="202"/>
        <v>21224.947123659447</v>
      </c>
      <c r="BD1608">
        <f t="shared" si="201"/>
        <v>-6833.4529925658517</v>
      </c>
      <c r="BE1608">
        <f t="shared" si="203"/>
        <v>-5583.3570483015719</v>
      </c>
      <c r="BF1608">
        <f t="shared" si="204"/>
        <v>-4333.2611040372913</v>
      </c>
      <c r="BG1608">
        <f t="shared" si="205"/>
        <v>-3083.1651597730115</v>
      </c>
      <c r="BH1608">
        <f t="shared" si="206"/>
        <v>-1833.0692155087308</v>
      </c>
      <c r="BI1608">
        <f t="shared" si="207"/>
        <v>-582.9732712444511</v>
      </c>
      <c r="BJ1608">
        <f t="shared" si="208"/>
        <v>667.12267301982865</v>
      </c>
    </row>
    <row r="1609" spans="1:62" x14ac:dyDescent="0.25">
      <c r="A1609">
        <v>1606</v>
      </c>
      <c r="B1609" s="6">
        <v>9871.9520550404377</v>
      </c>
      <c r="C1609" s="44">
        <v>22509.245419153416</v>
      </c>
      <c r="D1609">
        <v>7.908525999062177</v>
      </c>
      <c r="E1609">
        <v>8.3626486708176273</v>
      </c>
      <c r="F1609" s="44">
        <v>12637.293364112978</v>
      </c>
      <c r="G1609">
        <v>0.45412267175545029</v>
      </c>
      <c r="H1609" s="45">
        <f t="shared" si="202"/>
        <v>27827.928773655876</v>
      </c>
      <c r="BD1609">
        <f t="shared" si="201"/>
        <v>-8230.8185551896368</v>
      </c>
      <c r="BE1609">
        <f t="shared" si="203"/>
        <v>-5694.3484846069905</v>
      </c>
      <c r="BF1609">
        <f t="shared" si="204"/>
        <v>-3157.8784140243442</v>
      </c>
      <c r="BG1609">
        <f t="shared" si="205"/>
        <v>-621.40834344169889</v>
      </c>
      <c r="BH1609">
        <f t="shared" si="206"/>
        <v>1915.0617271409483</v>
      </c>
      <c r="BI1609">
        <f t="shared" si="207"/>
        <v>4451.5317977235936</v>
      </c>
      <c r="BJ1609">
        <f t="shared" si="208"/>
        <v>6988.0018683062408</v>
      </c>
    </row>
    <row r="1610" spans="1:62" x14ac:dyDescent="0.25">
      <c r="A1610">
        <v>1607</v>
      </c>
      <c r="B1610" s="6">
        <v>24823.913494109504</v>
      </c>
      <c r="C1610" s="44">
        <v>30600.53722561209</v>
      </c>
      <c r="D1610">
        <v>6.6053099255425884</v>
      </c>
      <c r="E1610">
        <v>6.8353135358380657</v>
      </c>
      <c r="F1610" s="44">
        <v>5776.6237315025865</v>
      </c>
      <c r="G1610">
        <v>0.23000361029547722</v>
      </c>
      <c r="H1610" s="45">
        <f t="shared" si="202"/>
        <v>25115.361120121415</v>
      </c>
      <c r="BD1610">
        <f t="shared" si="201"/>
        <v>-10366.680005335727</v>
      </c>
      <c r="BE1610">
        <f t="shared" si="203"/>
        <v>-8096.0666465584754</v>
      </c>
      <c r="BF1610">
        <f t="shared" si="204"/>
        <v>-5825.4532877812244</v>
      </c>
      <c r="BG1610">
        <f t="shared" si="205"/>
        <v>-3554.8399290039724</v>
      </c>
      <c r="BH1610">
        <f t="shared" si="206"/>
        <v>-1284.2265702267214</v>
      </c>
      <c r="BI1610">
        <f t="shared" si="207"/>
        <v>986.38678855052967</v>
      </c>
      <c r="BJ1610">
        <f t="shared" si="208"/>
        <v>3257.0001473277825</v>
      </c>
    </row>
    <row r="1611" spans="1:62" x14ac:dyDescent="0.25">
      <c r="A1611">
        <v>1608</v>
      </c>
      <c r="B1611" s="6">
        <v>14532.426412599338</v>
      </c>
      <c r="C1611" s="44">
        <v>28601.098920787885</v>
      </c>
      <c r="D1611">
        <v>7.2511581629476165</v>
      </c>
      <c r="E1611">
        <v>7.4317387392104566</v>
      </c>
      <c r="F1611" s="44">
        <v>14068.672508188547</v>
      </c>
      <c r="G1611">
        <v>0.18058057626284008</v>
      </c>
      <c r="H1611" s="45">
        <f t="shared" si="202"/>
        <v>77908.005386532823</v>
      </c>
      <c r="BD1611">
        <f t="shared" si="201"/>
        <v>-4626.6056800252009</v>
      </c>
      <c r="BE1611">
        <f t="shared" si="203"/>
        <v>-3476.5876285478143</v>
      </c>
      <c r="BF1611">
        <f t="shared" si="204"/>
        <v>-2326.5695770704283</v>
      </c>
      <c r="BG1611">
        <f t="shared" si="205"/>
        <v>-1176.5515255930422</v>
      </c>
      <c r="BH1611">
        <f t="shared" si="206"/>
        <v>-26.533474115655736</v>
      </c>
      <c r="BI1611">
        <f t="shared" si="207"/>
        <v>1123.4845773617299</v>
      </c>
      <c r="BJ1611">
        <f t="shared" si="208"/>
        <v>2273.5026288391164</v>
      </c>
    </row>
    <row r="1612" spans="1:62" x14ac:dyDescent="0.25">
      <c r="A1612">
        <v>1609</v>
      </c>
      <c r="B1612" s="6">
        <v>9515.1709645552291</v>
      </c>
      <c r="C1612" s="44">
        <v>15989.48453068643</v>
      </c>
      <c r="D1612">
        <v>7.6507645306534835</v>
      </c>
      <c r="E1612">
        <v>8.1919288855289345</v>
      </c>
      <c r="F1612" s="44">
        <v>6474.3135661312008</v>
      </c>
      <c r="G1612">
        <v>0.541164354875451</v>
      </c>
      <c r="H1612" s="45">
        <f t="shared" si="202"/>
        <v>11963.673342124066</v>
      </c>
      <c r="BD1612">
        <f t="shared" si="201"/>
        <v>-13165.769626874346</v>
      </c>
      <c r="BE1612">
        <f t="shared" si="203"/>
        <v>-12262.866745560146</v>
      </c>
      <c r="BF1612">
        <f t="shared" si="204"/>
        <v>-11359.963864245947</v>
      </c>
      <c r="BG1612">
        <f t="shared" si="205"/>
        <v>-10457.060982931745</v>
      </c>
      <c r="BH1612">
        <f t="shared" si="206"/>
        <v>-9554.1581016175442</v>
      </c>
      <c r="BI1612">
        <f t="shared" si="207"/>
        <v>-8651.2552203033447</v>
      </c>
      <c r="BJ1612">
        <f t="shared" si="208"/>
        <v>-7748.3523389891443</v>
      </c>
    </row>
    <row r="1613" spans="1:62" x14ac:dyDescent="0.25">
      <c r="A1613">
        <v>1610</v>
      </c>
      <c r="B1613" s="6">
        <v>14027.368822198174</v>
      </c>
      <c r="C1613" s="44">
        <v>29639.223520830026</v>
      </c>
      <c r="D1613">
        <v>5.7443365563507722</v>
      </c>
      <c r="E1613">
        <v>6.2358511994706456</v>
      </c>
      <c r="F1613" s="44">
        <v>15611.854698631852</v>
      </c>
      <c r="G1613">
        <v>0.49151464311987336</v>
      </c>
      <c r="H1613" s="45">
        <f t="shared" si="202"/>
        <v>31762.745865588273</v>
      </c>
      <c r="BD1613">
        <f t="shared" si="201"/>
        <v>-3768.4917917539456</v>
      </c>
      <c r="BE1613">
        <f t="shared" si="203"/>
        <v>-1062.6700173766903</v>
      </c>
      <c r="BF1613">
        <f t="shared" si="204"/>
        <v>1643.1517570005644</v>
      </c>
      <c r="BG1613">
        <f t="shared" si="205"/>
        <v>4348.9735313778201</v>
      </c>
      <c r="BH1613">
        <f t="shared" si="206"/>
        <v>7054.7953057550749</v>
      </c>
      <c r="BI1613">
        <f t="shared" si="207"/>
        <v>9760.6170801323296</v>
      </c>
      <c r="BJ1613">
        <f t="shared" si="208"/>
        <v>12466.438854509583</v>
      </c>
    </row>
    <row r="1614" spans="1:62" x14ac:dyDescent="0.25">
      <c r="A1614">
        <v>1611</v>
      </c>
      <c r="B1614" s="6">
        <v>24049.88428358957</v>
      </c>
      <c r="C1614" s="44">
        <v>25314.779283808824</v>
      </c>
      <c r="D1614">
        <v>8.2996092212546486</v>
      </c>
      <c r="E1614">
        <v>8.6946550756174954</v>
      </c>
      <c r="F1614" s="44">
        <v>1264.8950002192541</v>
      </c>
      <c r="G1614">
        <v>0.39504585436284678</v>
      </c>
      <c r="H1614" s="45">
        <f t="shared" si="202"/>
        <v>3201.8941250740404</v>
      </c>
      <c r="BD1614">
        <f t="shared" si="201"/>
        <v>-13154.281483032486</v>
      </c>
      <c r="BE1614">
        <f t="shared" si="203"/>
        <v>-10696.708267433118</v>
      </c>
      <c r="BF1614">
        <f t="shared" si="204"/>
        <v>-8239.1350518337531</v>
      </c>
      <c r="BG1614">
        <f t="shared" si="205"/>
        <v>-5781.5618362343848</v>
      </c>
      <c r="BH1614">
        <f t="shared" si="206"/>
        <v>-3323.9886206350184</v>
      </c>
      <c r="BI1614">
        <f t="shared" si="207"/>
        <v>-866.41540503565193</v>
      </c>
      <c r="BJ1614">
        <f t="shared" si="208"/>
        <v>1591.1578105637145</v>
      </c>
    </row>
    <row r="1615" spans="1:62" x14ac:dyDescent="0.25">
      <c r="A1615">
        <v>1612</v>
      </c>
      <c r="B1615" s="6">
        <v>23735.056877300853</v>
      </c>
      <c r="C1615" s="44">
        <v>32389.536034613837</v>
      </c>
      <c r="D1615">
        <v>7.6514947654258165</v>
      </c>
      <c r="E1615">
        <v>7.8655842144100676</v>
      </c>
      <c r="F1615" s="44">
        <v>8654.4791573129842</v>
      </c>
      <c r="G1615">
        <v>0.21408944898425109</v>
      </c>
      <c r="H1615" s="45">
        <f t="shared" si="202"/>
        <v>40424.594478495892</v>
      </c>
      <c r="BD1615">
        <f t="shared" si="201"/>
        <v>710.33427159497978</v>
      </c>
      <c r="BE1615">
        <f t="shared" si="203"/>
        <v>2685.5635434092137</v>
      </c>
      <c r="BF1615">
        <f t="shared" si="204"/>
        <v>4660.7928152234472</v>
      </c>
      <c r="BG1615">
        <f t="shared" si="205"/>
        <v>6636.0220870376816</v>
      </c>
      <c r="BH1615">
        <f t="shared" si="206"/>
        <v>8611.2513588519159</v>
      </c>
      <c r="BI1615">
        <f t="shared" si="207"/>
        <v>10586.480630666148</v>
      </c>
      <c r="BJ1615">
        <f t="shared" si="208"/>
        <v>12561.709902480383</v>
      </c>
    </row>
    <row r="1616" spans="1:62" x14ac:dyDescent="0.25">
      <c r="A1616">
        <v>1613</v>
      </c>
      <c r="B1616" s="6">
        <v>12363.603846701044</v>
      </c>
      <c r="C1616" s="44">
        <v>21065.317455596112</v>
      </c>
      <c r="D1616">
        <v>6.4809890487304562</v>
      </c>
      <c r="E1616">
        <v>7.0413160404066115</v>
      </c>
      <c r="F1616" s="44">
        <v>8701.7136088950683</v>
      </c>
      <c r="G1616">
        <v>0.56032699167615529</v>
      </c>
      <c r="H1616" s="45">
        <f t="shared" si="202"/>
        <v>15529.706293221516</v>
      </c>
      <c r="BD1616">
        <f t="shared" si="201"/>
        <v>-7584.0319123917288</v>
      </c>
      <c r="BE1616">
        <f t="shared" si="203"/>
        <v>-6513.5846674704735</v>
      </c>
      <c r="BF1616">
        <f t="shared" si="204"/>
        <v>-5443.1374225492182</v>
      </c>
      <c r="BG1616">
        <f t="shared" si="205"/>
        <v>-4372.6901776279628</v>
      </c>
      <c r="BH1616">
        <f t="shared" si="206"/>
        <v>-3302.2429327067066</v>
      </c>
      <c r="BI1616">
        <f t="shared" si="207"/>
        <v>-2231.7956877854513</v>
      </c>
      <c r="BJ1616">
        <f t="shared" si="208"/>
        <v>-1161.3484428641959</v>
      </c>
    </row>
    <row r="1617" spans="1:62" x14ac:dyDescent="0.25">
      <c r="A1617">
        <v>1614</v>
      </c>
      <c r="B1617" s="6">
        <v>3337.5275066323998</v>
      </c>
      <c r="C1617" s="44">
        <v>19028.320940431971</v>
      </c>
      <c r="D1617">
        <v>6.0311086443770625</v>
      </c>
      <c r="E1617">
        <v>6.4086240548718534</v>
      </c>
      <c r="F1617" s="44">
        <v>15690.793433799572</v>
      </c>
      <c r="G1617">
        <v>0.37751541049479087</v>
      </c>
      <c r="H1617" s="45">
        <f t="shared" si="202"/>
        <v>41563.318999969888</v>
      </c>
      <c r="BD1617">
        <f t="shared" si="201"/>
        <v>-5900.0786505142914</v>
      </c>
      <c r="BE1617">
        <f t="shared" si="203"/>
        <v>-3098.4436921335155</v>
      </c>
      <c r="BF1617">
        <f t="shared" si="204"/>
        <v>-296.8087337527395</v>
      </c>
      <c r="BG1617">
        <f t="shared" si="205"/>
        <v>2504.8262246280374</v>
      </c>
      <c r="BH1617">
        <f t="shared" si="206"/>
        <v>5306.4611830088143</v>
      </c>
      <c r="BI1617">
        <f t="shared" si="207"/>
        <v>8108.0961413895893</v>
      </c>
      <c r="BJ1617">
        <f t="shared" si="208"/>
        <v>10909.731099770368</v>
      </c>
    </row>
    <row r="1618" spans="1:62" x14ac:dyDescent="0.25">
      <c r="A1618">
        <v>1615</v>
      </c>
      <c r="B1618" s="6">
        <v>22348.230190733007</v>
      </c>
      <c r="C1618" s="44">
        <v>24028.212712075427</v>
      </c>
      <c r="D1618">
        <v>8.0358668673232199</v>
      </c>
      <c r="E1618">
        <v>8.5619558128119486</v>
      </c>
      <c r="F1618" s="44">
        <v>1679.9825213424192</v>
      </c>
      <c r="G1618">
        <v>0.52608894548872875</v>
      </c>
      <c r="H1618" s="45">
        <f t="shared" si="202"/>
        <v>3193.3431328456077</v>
      </c>
      <c r="BD1618">
        <f t="shared" si="201"/>
        <v>-13803.216381325617</v>
      </c>
      <c r="BE1618">
        <f t="shared" si="203"/>
        <v>-11915.639328851663</v>
      </c>
      <c r="BF1618">
        <f t="shared" si="204"/>
        <v>-10028.06227637771</v>
      </c>
      <c r="BG1618">
        <f t="shared" si="205"/>
        <v>-8140.4852239037546</v>
      </c>
      <c r="BH1618">
        <f t="shared" si="206"/>
        <v>-6252.9081714298009</v>
      </c>
      <c r="BI1618">
        <f t="shared" si="207"/>
        <v>-4365.3311189558463</v>
      </c>
      <c r="BJ1618">
        <f t="shared" si="208"/>
        <v>-2477.7540664818916</v>
      </c>
    </row>
    <row r="1619" spans="1:62" x14ac:dyDescent="0.25">
      <c r="A1619">
        <v>1616</v>
      </c>
      <c r="B1619" s="6">
        <v>8617.9456790583754</v>
      </c>
      <c r="C1619" s="44">
        <v>17700.372897578254</v>
      </c>
      <c r="D1619">
        <v>7.1298094193496988</v>
      </c>
      <c r="E1619">
        <v>7.4950845223773879</v>
      </c>
      <c r="F1619" s="44">
        <v>9082.4272185198788</v>
      </c>
      <c r="G1619">
        <v>0.36527510302768906</v>
      </c>
      <c r="H1619" s="45">
        <f t="shared" si="202"/>
        <v>24864.62160502464</v>
      </c>
      <c r="BD1619">
        <f t="shared" si="201"/>
        <v>950.46220610122464</v>
      </c>
      <c r="BE1619">
        <f t="shared" si="203"/>
        <v>3580.9069335448685</v>
      </c>
      <c r="BF1619">
        <f t="shared" si="204"/>
        <v>6211.3516609885119</v>
      </c>
      <c r="BG1619">
        <f t="shared" si="205"/>
        <v>8841.7963884321562</v>
      </c>
      <c r="BH1619">
        <f t="shared" si="206"/>
        <v>11472.2411158758</v>
      </c>
      <c r="BI1619">
        <f t="shared" si="207"/>
        <v>14102.685843319443</v>
      </c>
      <c r="BJ1619">
        <f t="shared" si="208"/>
        <v>16733.130570763085</v>
      </c>
    </row>
    <row r="1620" spans="1:62" x14ac:dyDescent="0.25">
      <c r="A1620">
        <v>1617</v>
      </c>
      <c r="B1620" s="6">
        <v>9925.5977677342962</v>
      </c>
      <c r="C1620" s="44">
        <v>22585.631306573221</v>
      </c>
      <c r="D1620">
        <v>6.3746910617745716</v>
      </c>
      <c r="E1620">
        <v>7.2134452099592581</v>
      </c>
      <c r="F1620" s="44">
        <v>12660.033538838925</v>
      </c>
      <c r="G1620">
        <v>0.83875414818468652</v>
      </c>
      <c r="H1620" s="45">
        <f t="shared" si="202"/>
        <v>15093.855054236099</v>
      </c>
      <c r="BD1620">
        <f t="shared" si="201"/>
        <v>-7256.051703381434</v>
      </c>
      <c r="BE1620">
        <f t="shared" si="203"/>
        <v>-5429.6761882429882</v>
      </c>
      <c r="BF1620">
        <f t="shared" si="204"/>
        <v>-3603.3006731045425</v>
      </c>
      <c r="BG1620">
        <f t="shared" si="205"/>
        <v>-1776.9251579660977</v>
      </c>
      <c r="BH1620">
        <f t="shared" si="206"/>
        <v>49.45035717234714</v>
      </c>
      <c r="BI1620">
        <f t="shared" si="207"/>
        <v>1875.8258723107938</v>
      </c>
      <c r="BJ1620">
        <f t="shared" si="208"/>
        <v>3702.2013874492386</v>
      </c>
    </row>
    <row r="1621" spans="1:62" x14ac:dyDescent="0.25">
      <c r="A1621">
        <v>1618</v>
      </c>
      <c r="B1621" s="6">
        <v>21249.801917087119</v>
      </c>
      <c r="C1621" s="44">
        <v>29074.247381070221</v>
      </c>
      <c r="D1621">
        <v>7.5851526019549507</v>
      </c>
      <c r="E1621">
        <v>7.8563008166991617</v>
      </c>
      <c r="F1621" s="44">
        <v>7824.4454639831019</v>
      </c>
      <c r="G1621">
        <v>0.27114821474421102</v>
      </c>
      <c r="H1621" s="45">
        <f t="shared" si="202"/>
        <v>28856.710236371389</v>
      </c>
      <c r="BD1621">
        <f t="shared" si="201"/>
        <v>-8466.2627979154931</v>
      </c>
      <c r="BE1621">
        <f t="shared" si="203"/>
        <v>-4272.4920569920596</v>
      </c>
      <c r="BF1621">
        <f t="shared" si="204"/>
        <v>-78.721316068627857</v>
      </c>
      <c r="BG1621">
        <f t="shared" si="205"/>
        <v>4115.0494248548057</v>
      </c>
      <c r="BH1621">
        <f t="shared" si="206"/>
        <v>8308.8201657782374</v>
      </c>
      <c r="BI1621">
        <f t="shared" si="207"/>
        <v>12502.590906701669</v>
      </c>
      <c r="BJ1621">
        <f t="shared" si="208"/>
        <v>16696.361647625105</v>
      </c>
    </row>
    <row r="1622" spans="1:62" x14ac:dyDescent="0.25">
      <c r="A1622">
        <v>1619</v>
      </c>
      <c r="B1622" s="6">
        <v>16829.850028381319</v>
      </c>
      <c r="C1622" s="44">
        <v>21757.705968576716</v>
      </c>
      <c r="D1622">
        <v>6.5273082650546517</v>
      </c>
      <c r="E1622">
        <v>7.0760069792023801</v>
      </c>
      <c r="F1622" s="44">
        <v>4927.8559401953971</v>
      </c>
      <c r="G1622">
        <v>0.54869871414772842</v>
      </c>
      <c r="H1622" s="45">
        <f t="shared" si="202"/>
        <v>8980.9868569669179</v>
      </c>
      <c r="BD1622">
        <f t="shared" si="201"/>
        <v>-6468.7043902620471</v>
      </c>
      <c r="BE1622">
        <f t="shared" si="203"/>
        <v>-5112.9633165409923</v>
      </c>
      <c r="BF1622">
        <f t="shared" si="204"/>
        <v>-3757.2222428199366</v>
      </c>
      <c r="BG1622">
        <f t="shared" si="205"/>
        <v>-2401.4811690988818</v>
      </c>
      <c r="BH1622">
        <f t="shared" si="206"/>
        <v>-1045.740095377826</v>
      </c>
      <c r="BI1622">
        <f t="shared" si="207"/>
        <v>310.00097834322878</v>
      </c>
      <c r="BJ1622">
        <f t="shared" si="208"/>
        <v>1665.7420520642845</v>
      </c>
    </row>
    <row r="1623" spans="1:62" x14ac:dyDescent="0.25">
      <c r="A1623">
        <v>1620</v>
      </c>
      <c r="B1623" s="6">
        <v>14844.286420748082</v>
      </c>
      <c r="C1623" s="44">
        <v>18071.518255866649</v>
      </c>
      <c r="D1623">
        <v>6.5550957181989329</v>
      </c>
      <c r="E1623">
        <v>7.2533689101482883</v>
      </c>
      <c r="F1623" s="44">
        <v>3227.2318351185677</v>
      </c>
      <c r="G1623">
        <v>0.69827319194935544</v>
      </c>
      <c r="H1623" s="45">
        <f t="shared" si="202"/>
        <v>4621.7323997634339</v>
      </c>
      <c r="BD1623">
        <f t="shared" si="201"/>
        <v>-2184.362369456755</v>
      </c>
      <c r="BE1623">
        <f t="shared" si="203"/>
        <v>559.13120128188712</v>
      </c>
      <c r="BF1623">
        <f t="shared" si="204"/>
        <v>3302.6247720205283</v>
      </c>
      <c r="BG1623">
        <f t="shared" si="205"/>
        <v>6046.1183427591714</v>
      </c>
      <c r="BH1623">
        <f t="shared" si="206"/>
        <v>8789.6119134978126</v>
      </c>
      <c r="BI1623">
        <f t="shared" si="207"/>
        <v>11533.105484236454</v>
      </c>
      <c r="BJ1623">
        <f t="shared" si="208"/>
        <v>14276.599054975097</v>
      </c>
    </row>
    <row r="1624" spans="1:62" x14ac:dyDescent="0.25">
      <c r="A1624">
        <v>1621</v>
      </c>
      <c r="B1624" s="6">
        <v>17550.603442000534</v>
      </c>
      <c r="C1624" s="44">
        <v>21326.432869727694</v>
      </c>
      <c r="D1624">
        <v>6.8563047817184009</v>
      </c>
      <c r="E1624">
        <v>7.0490837410816596</v>
      </c>
      <c r="F1624" s="44">
        <v>3775.8294277271598</v>
      </c>
      <c r="G1624">
        <v>0.19277895936325873</v>
      </c>
      <c r="H1624" s="45">
        <f t="shared" si="202"/>
        <v>19586.315022129878</v>
      </c>
      <c r="BD1624">
        <f t="shared" si="201"/>
        <v>264.13412462820952</v>
      </c>
      <c r="BE1624">
        <f t="shared" si="203"/>
        <v>3755.5000843749867</v>
      </c>
      <c r="BF1624">
        <f t="shared" si="204"/>
        <v>7246.8660441217635</v>
      </c>
      <c r="BG1624">
        <f t="shared" si="205"/>
        <v>10738.232003868541</v>
      </c>
      <c r="BH1624">
        <f t="shared" si="206"/>
        <v>14229.597963615317</v>
      </c>
      <c r="BI1624">
        <f t="shared" si="207"/>
        <v>17720.963923362095</v>
      </c>
      <c r="BJ1624">
        <f t="shared" si="208"/>
        <v>21212.329883108872</v>
      </c>
    </row>
    <row r="1625" spans="1:62" x14ac:dyDescent="0.25">
      <c r="A1625">
        <v>1622</v>
      </c>
      <c r="B1625" s="6">
        <v>26698.320229704106</v>
      </c>
      <c r="C1625" s="44">
        <v>30287.790534741074</v>
      </c>
      <c r="D1625">
        <v>7.0859030533729079</v>
      </c>
      <c r="E1625">
        <v>7.4744236683156968</v>
      </c>
      <c r="F1625" s="44">
        <v>3589.4703050369681</v>
      </c>
      <c r="G1625">
        <v>0.38852061494278889</v>
      </c>
      <c r="H1625" s="45">
        <f t="shared" si="202"/>
        <v>9238.815565978477</v>
      </c>
      <c r="BD1625">
        <f t="shared" si="201"/>
        <v>-2811.934630910866</v>
      </c>
      <c r="BE1625">
        <f t="shared" si="203"/>
        <v>-1848.0398340945726</v>
      </c>
      <c r="BF1625">
        <f t="shared" si="204"/>
        <v>-884.14503727827878</v>
      </c>
      <c r="BG1625">
        <f t="shared" si="205"/>
        <v>79.749759538014587</v>
      </c>
      <c r="BH1625">
        <f t="shared" si="206"/>
        <v>1043.6445563543084</v>
      </c>
      <c r="BI1625">
        <f t="shared" si="207"/>
        <v>2007.5393531706022</v>
      </c>
      <c r="BJ1625">
        <f t="shared" si="208"/>
        <v>2971.434149986896</v>
      </c>
    </row>
    <row r="1626" spans="1:62" x14ac:dyDescent="0.25">
      <c r="A1626">
        <v>1623</v>
      </c>
      <c r="B1626" s="6">
        <v>13992.617213299218</v>
      </c>
      <c r="C1626" s="44">
        <v>27142.081305664222</v>
      </c>
      <c r="D1626">
        <v>7.5581034377965466</v>
      </c>
      <c r="E1626">
        <v>8.012594847507188</v>
      </c>
      <c r="F1626" s="44">
        <v>13149.464092365004</v>
      </c>
      <c r="G1626">
        <v>0.45449140971064139</v>
      </c>
      <c r="H1626" s="45">
        <f t="shared" si="202"/>
        <v>28932.261009590486</v>
      </c>
      <c r="BD1626">
        <f t="shared" ref="BD1626:BD1689" si="209">($BD$3*G1625)-F1625</f>
        <v>-1646.8672303230237</v>
      </c>
      <c r="BE1626">
        <f t="shared" si="203"/>
        <v>295.73584439092065</v>
      </c>
      <c r="BF1626">
        <f t="shared" si="204"/>
        <v>2238.3389191048655</v>
      </c>
      <c r="BG1626">
        <f t="shared" si="205"/>
        <v>4180.9419938188094</v>
      </c>
      <c r="BH1626">
        <f t="shared" si="206"/>
        <v>6123.5450685327542</v>
      </c>
      <c r="BI1626">
        <f t="shared" si="207"/>
        <v>8066.148143246699</v>
      </c>
      <c r="BJ1626">
        <f t="shared" si="208"/>
        <v>10008.751217960644</v>
      </c>
    </row>
    <row r="1627" spans="1:62" x14ac:dyDescent="0.25">
      <c r="A1627">
        <v>1624</v>
      </c>
      <c r="B1627" s="6">
        <v>21024.57278398623</v>
      </c>
      <c r="C1627" s="44">
        <v>21888.039013628608</v>
      </c>
      <c r="D1627">
        <v>7.9086803343435434</v>
      </c>
      <c r="E1627">
        <v>8.1692229135826722</v>
      </c>
      <c r="F1627" s="44">
        <v>863.46622964237758</v>
      </c>
      <c r="G1627">
        <v>0.26054257923912871</v>
      </c>
      <c r="H1627" s="45">
        <f t="shared" si="202"/>
        <v>3314.1079364608545</v>
      </c>
      <c r="BD1627">
        <f t="shared" si="209"/>
        <v>-10877.007043811798</v>
      </c>
      <c r="BE1627">
        <f t="shared" si="203"/>
        <v>-8604.5499952585906</v>
      </c>
      <c r="BF1627">
        <f t="shared" si="204"/>
        <v>-6332.0929467053829</v>
      </c>
      <c r="BG1627">
        <f t="shared" si="205"/>
        <v>-4059.6358981521771</v>
      </c>
      <c r="BH1627">
        <f t="shared" si="206"/>
        <v>-1787.1788495989695</v>
      </c>
      <c r="BI1627">
        <f t="shared" si="207"/>
        <v>485.27819895423818</v>
      </c>
      <c r="BJ1627">
        <f t="shared" si="208"/>
        <v>2757.735247507444</v>
      </c>
    </row>
    <row r="1628" spans="1:62" x14ac:dyDescent="0.25">
      <c r="A1628">
        <v>1625</v>
      </c>
      <c r="B1628" s="6">
        <v>10629.455294693433</v>
      </c>
      <c r="C1628" s="44">
        <v>14683.370157258925</v>
      </c>
      <c r="D1628">
        <v>8.6508596685848058</v>
      </c>
      <c r="E1628">
        <v>9.1571297317906382</v>
      </c>
      <c r="F1628" s="44">
        <v>4053.9148625654925</v>
      </c>
      <c r="G1628">
        <v>0.50627006320583234</v>
      </c>
      <c r="H1628" s="45">
        <f t="shared" si="202"/>
        <v>8007.4157197742652</v>
      </c>
      <c r="BD1628">
        <f t="shared" si="209"/>
        <v>439.2466665532661</v>
      </c>
      <c r="BE1628">
        <f t="shared" si="203"/>
        <v>1741.9595627489098</v>
      </c>
      <c r="BF1628">
        <f t="shared" si="204"/>
        <v>3044.672458944553</v>
      </c>
      <c r="BG1628">
        <f t="shared" si="205"/>
        <v>4347.3853551401971</v>
      </c>
      <c r="BH1628">
        <f t="shared" si="206"/>
        <v>5650.0982513358404</v>
      </c>
      <c r="BI1628">
        <f t="shared" si="207"/>
        <v>6952.8111475314836</v>
      </c>
      <c r="BJ1628">
        <f t="shared" si="208"/>
        <v>8255.5240437271277</v>
      </c>
    </row>
    <row r="1629" spans="1:62" x14ac:dyDescent="0.25">
      <c r="A1629">
        <v>1626</v>
      </c>
      <c r="B1629" s="6">
        <v>22381.441714974331</v>
      </c>
      <c r="C1629" s="44">
        <v>25138.986345657882</v>
      </c>
      <c r="D1629">
        <v>7.798077707562352</v>
      </c>
      <c r="E1629">
        <v>8.1621432455511549</v>
      </c>
      <c r="F1629" s="44">
        <v>2757.5446306835511</v>
      </c>
      <c r="G1629">
        <v>0.36406553798880292</v>
      </c>
      <c r="H1629" s="45">
        <f t="shared" si="202"/>
        <v>7574.308312500485</v>
      </c>
      <c r="BD1629">
        <f t="shared" si="209"/>
        <v>-1522.5645465363309</v>
      </c>
      <c r="BE1629">
        <f t="shared" si="203"/>
        <v>1008.7857694928307</v>
      </c>
      <c r="BF1629">
        <f t="shared" si="204"/>
        <v>3540.1360855219928</v>
      </c>
      <c r="BG1629">
        <f t="shared" si="205"/>
        <v>6071.4864015511539</v>
      </c>
      <c r="BH1629">
        <f t="shared" si="206"/>
        <v>8602.836717580316</v>
      </c>
      <c r="BI1629">
        <f t="shared" si="207"/>
        <v>11134.187033609478</v>
      </c>
      <c r="BJ1629">
        <f t="shared" si="208"/>
        <v>13665.537349638638</v>
      </c>
    </row>
    <row r="1630" spans="1:62" x14ac:dyDescent="0.25">
      <c r="A1630">
        <v>1627</v>
      </c>
      <c r="B1630" s="6">
        <v>19758.67193698731</v>
      </c>
      <c r="C1630" s="44">
        <v>24003.952695842789</v>
      </c>
      <c r="D1630">
        <v>8.2948924353926259</v>
      </c>
      <c r="E1630">
        <v>8.6970307943917415</v>
      </c>
      <c r="F1630" s="44">
        <v>4245.2807588554788</v>
      </c>
      <c r="G1630">
        <v>0.40213835899911565</v>
      </c>
      <c r="H1630" s="45">
        <f t="shared" si="202"/>
        <v>10556.766505492242</v>
      </c>
      <c r="BD1630">
        <f t="shared" si="209"/>
        <v>-937.21694073953654</v>
      </c>
      <c r="BE1630">
        <f t="shared" si="203"/>
        <v>883.110749204478</v>
      </c>
      <c r="BF1630">
        <f t="shared" si="204"/>
        <v>2703.4384391484928</v>
      </c>
      <c r="BG1630">
        <f t="shared" si="205"/>
        <v>4523.7661290925071</v>
      </c>
      <c r="BH1630">
        <f t="shared" si="206"/>
        <v>6344.0938190365214</v>
      </c>
      <c r="BI1630">
        <f t="shared" si="207"/>
        <v>8164.4215089805366</v>
      </c>
      <c r="BJ1630">
        <f t="shared" si="208"/>
        <v>9984.7491989245518</v>
      </c>
    </row>
    <row r="1631" spans="1:62" x14ac:dyDescent="0.25">
      <c r="A1631">
        <v>1628</v>
      </c>
      <c r="B1631" s="6">
        <v>26049.112769507137</v>
      </c>
      <c r="C1631" s="44">
        <v>32304.764390505756</v>
      </c>
      <c r="D1631">
        <v>7.5247791096509005</v>
      </c>
      <c r="E1631">
        <v>7.9295917672982617</v>
      </c>
      <c r="F1631" s="44">
        <v>6255.6516209986185</v>
      </c>
      <c r="G1631">
        <v>0.40481265764736118</v>
      </c>
      <c r="H1631" s="45">
        <f t="shared" si="202"/>
        <v>15453.201629994528</v>
      </c>
      <c r="BD1631">
        <f t="shared" si="209"/>
        <v>-2234.5889638599006</v>
      </c>
      <c r="BE1631">
        <f t="shared" si="203"/>
        <v>-223.89716886432234</v>
      </c>
      <c r="BF1631">
        <f t="shared" si="204"/>
        <v>1786.7946261312563</v>
      </c>
      <c r="BG1631">
        <f t="shared" si="205"/>
        <v>3797.4864211268341</v>
      </c>
      <c r="BH1631">
        <f t="shared" si="206"/>
        <v>5808.1782161224128</v>
      </c>
      <c r="BI1631">
        <f t="shared" si="207"/>
        <v>7818.8700111179915</v>
      </c>
      <c r="BJ1631">
        <f t="shared" si="208"/>
        <v>9829.5618061135683</v>
      </c>
    </row>
    <row r="1632" spans="1:62" x14ac:dyDescent="0.25">
      <c r="A1632">
        <v>1629</v>
      </c>
      <c r="B1632" s="6">
        <v>32492.593266171265</v>
      </c>
      <c r="C1632" s="44">
        <v>37234.414104926385</v>
      </c>
      <c r="D1632">
        <v>7.8795428069338183</v>
      </c>
      <c r="E1632">
        <v>8.6323190478045007</v>
      </c>
      <c r="F1632" s="44">
        <v>4741.8208387551203</v>
      </c>
      <c r="G1632">
        <v>0.7527762408706824</v>
      </c>
      <c r="H1632" s="45">
        <f t="shared" si="202"/>
        <v>6299.1106537456544</v>
      </c>
      <c r="BD1632">
        <f t="shared" si="209"/>
        <v>-4231.5883327618121</v>
      </c>
      <c r="BE1632">
        <f t="shared" si="203"/>
        <v>-2207.5250445250067</v>
      </c>
      <c r="BF1632">
        <f t="shared" si="204"/>
        <v>-183.46175628820038</v>
      </c>
      <c r="BG1632">
        <f t="shared" si="205"/>
        <v>1840.601531948605</v>
      </c>
      <c r="BH1632">
        <f t="shared" si="206"/>
        <v>3864.6648201854114</v>
      </c>
      <c r="BI1632">
        <f t="shared" si="207"/>
        <v>5888.7281084222177</v>
      </c>
      <c r="BJ1632">
        <f t="shared" si="208"/>
        <v>7912.7913966590222</v>
      </c>
    </row>
    <row r="1633" spans="1:62" x14ac:dyDescent="0.25">
      <c r="A1633">
        <v>1630</v>
      </c>
      <c r="B1633" s="6">
        <v>13061.377087278621</v>
      </c>
      <c r="C1633" s="44">
        <v>24920.977245468897</v>
      </c>
      <c r="D1633">
        <v>6.3983352577371697</v>
      </c>
      <c r="E1633">
        <v>6.9142684581390403</v>
      </c>
      <c r="F1633" s="44">
        <v>11859.600158190276</v>
      </c>
      <c r="G1633">
        <v>0.51593320040187063</v>
      </c>
      <c r="H1633" s="45">
        <f t="shared" si="202"/>
        <v>22986.697016110997</v>
      </c>
      <c r="BD1633">
        <f t="shared" si="209"/>
        <v>-977.93963440170819</v>
      </c>
      <c r="BE1633">
        <f t="shared" si="203"/>
        <v>2785.941569951704</v>
      </c>
      <c r="BF1633">
        <f t="shared" si="204"/>
        <v>6549.8227743051157</v>
      </c>
      <c r="BG1633">
        <f t="shared" si="205"/>
        <v>10313.703978658528</v>
      </c>
      <c r="BH1633">
        <f t="shared" si="206"/>
        <v>14077.585183011939</v>
      </c>
      <c r="BI1633">
        <f t="shared" si="207"/>
        <v>17841.466387365352</v>
      </c>
      <c r="BJ1633">
        <f t="shared" si="208"/>
        <v>21605.347591718764</v>
      </c>
    </row>
    <row r="1634" spans="1:62" x14ac:dyDescent="0.25">
      <c r="A1634">
        <v>1631</v>
      </c>
      <c r="B1634" s="6">
        <v>22947.684309566448</v>
      </c>
      <c r="C1634" s="44">
        <v>27027.817409733474</v>
      </c>
      <c r="D1634">
        <v>7.4228003222654468</v>
      </c>
      <c r="E1634">
        <v>7.7107939622799053</v>
      </c>
      <c r="F1634" s="44">
        <v>4080.133100167026</v>
      </c>
      <c r="G1634">
        <v>0.28799364001445849</v>
      </c>
      <c r="H1634" s="45">
        <f t="shared" si="202"/>
        <v>14167.441683650328</v>
      </c>
      <c r="BD1634">
        <f t="shared" si="209"/>
        <v>-9279.9341561809233</v>
      </c>
      <c r="BE1634">
        <f t="shared" si="203"/>
        <v>-6700.2681541715701</v>
      </c>
      <c r="BF1634">
        <f t="shared" si="204"/>
        <v>-4120.602152162217</v>
      </c>
      <c r="BG1634">
        <f t="shared" si="205"/>
        <v>-1540.9361501528638</v>
      </c>
      <c r="BH1634">
        <f t="shared" si="206"/>
        <v>1038.7298518564894</v>
      </c>
      <c r="BI1634">
        <f t="shared" si="207"/>
        <v>3618.3958538658426</v>
      </c>
      <c r="BJ1634">
        <f t="shared" si="208"/>
        <v>6198.0618558751939</v>
      </c>
    </row>
    <row r="1635" spans="1:62" x14ac:dyDescent="0.25">
      <c r="A1635">
        <v>1632</v>
      </c>
      <c r="B1635" s="6">
        <v>39954.044106527712</v>
      </c>
      <c r="C1635" s="44">
        <v>44735.647408573648</v>
      </c>
      <c r="D1635">
        <v>8.0406028312362228</v>
      </c>
      <c r="E1635">
        <v>8.2140504824261082</v>
      </c>
      <c r="F1635" s="44">
        <v>4781.6033020459363</v>
      </c>
      <c r="G1635">
        <v>0.17344765118988548</v>
      </c>
      <c r="H1635" s="45">
        <f t="shared" si="202"/>
        <v>27567.991086896731</v>
      </c>
      <c r="BD1635">
        <f t="shared" si="209"/>
        <v>-2640.1649000947336</v>
      </c>
      <c r="BE1635">
        <f t="shared" si="203"/>
        <v>-1200.1967000224413</v>
      </c>
      <c r="BF1635">
        <f t="shared" si="204"/>
        <v>239.77150004985106</v>
      </c>
      <c r="BG1635">
        <f t="shared" si="205"/>
        <v>1679.7397001221434</v>
      </c>
      <c r="BH1635">
        <f t="shared" si="206"/>
        <v>3119.7079001944358</v>
      </c>
      <c r="BI1635">
        <f t="shared" si="207"/>
        <v>4559.6761002667281</v>
      </c>
      <c r="BJ1635">
        <f t="shared" si="208"/>
        <v>5999.6443003390214</v>
      </c>
    </row>
    <row r="1636" spans="1:62" x14ac:dyDescent="0.25">
      <c r="A1636">
        <v>1633</v>
      </c>
      <c r="B1636" s="6">
        <v>12296.168308928109</v>
      </c>
      <c r="C1636" s="44">
        <v>26624.653408192458</v>
      </c>
      <c r="D1636">
        <v>7.2274659364892102</v>
      </c>
      <c r="E1636">
        <v>7.4763722016593013</v>
      </c>
      <c r="F1636" s="44">
        <v>14328.48509926435</v>
      </c>
      <c r="G1636">
        <v>0.24890626517009107</v>
      </c>
      <c r="H1636" s="45">
        <f t="shared" si="202"/>
        <v>57565.787223045285</v>
      </c>
      <c r="BD1636">
        <f t="shared" si="209"/>
        <v>-3914.3650460965091</v>
      </c>
      <c r="BE1636">
        <f t="shared" si="203"/>
        <v>-3047.1267901470815</v>
      </c>
      <c r="BF1636">
        <f t="shared" si="204"/>
        <v>-2179.8885341976543</v>
      </c>
      <c r="BG1636">
        <f t="shared" si="205"/>
        <v>-1312.6502782482266</v>
      </c>
      <c r="BH1636">
        <f t="shared" si="206"/>
        <v>-445.41202229879946</v>
      </c>
      <c r="BI1636">
        <f t="shared" si="207"/>
        <v>421.82623365062773</v>
      </c>
      <c r="BJ1636">
        <f t="shared" si="208"/>
        <v>1289.0644896000558</v>
      </c>
    </row>
    <row r="1637" spans="1:62" x14ac:dyDescent="0.25">
      <c r="A1637">
        <v>1634</v>
      </c>
      <c r="B1637" s="6">
        <v>16391.708820993161</v>
      </c>
      <c r="C1637" s="44">
        <v>23785.135644696471</v>
      </c>
      <c r="D1637">
        <v>6.7555440697201457</v>
      </c>
      <c r="E1637">
        <v>6.6759250586941059</v>
      </c>
      <c r="F1637" s="44">
        <v>7393.4268237033102</v>
      </c>
      <c r="G1637">
        <v>-7.9619011026039743E-2</v>
      </c>
      <c r="H1637" s="45">
        <f t="shared" si="202"/>
        <v>-92860.068574391829</v>
      </c>
      <c r="BD1637">
        <f t="shared" si="209"/>
        <v>-13083.953773413894</v>
      </c>
      <c r="BE1637">
        <f t="shared" si="203"/>
        <v>-11839.42244756344</v>
      </c>
      <c r="BF1637">
        <f t="shared" si="204"/>
        <v>-10594.891121712983</v>
      </c>
      <c r="BG1637">
        <f t="shared" si="205"/>
        <v>-9350.3597958625287</v>
      </c>
      <c r="BH1637">
        <f t="shared" si="206"/>
        <v>-8105.828470012073</v>
      </c>
      <c r="BI1637">
        <f t="shared" si="207"/>
        <v>-6861.2971441616173</v>
      </c>
      <c r="BJ1637">
        <f t="shared" si="208"/>
        <v>-5616.7658183111616</v>
      </c>
    </row>
    <row r="1638" spans="1:62" x14ac:dyDescent="0.25">
      <c r="A1638">
        <v>1635</v>
      </c>
      <c r="B1638" s="6">
        <v>12384.60689137533</v>
      </c>
      <c r="C1638" s="44">
        <v>21513.973452365077</v>
      </c>
      <c r="D1638">
        <v>7.5762102307635937</v>
      </c>
      <c r="E1638">
        <v>7.6986607297167238</v>
      </c>
      <c r="F1638" s="44">
        <v>9129.3665609897471</v>
      </c>
      <c r="G1638">
        <v>0.12245049895313009</v>
      </c>
      <c r="H1638" s="45">
        <f t="shared" si="202"/>
        <v>74555.568487182391</v>
      </c>
      <c r="BD1638">
        <f t="shared" si="209"/>
        <v>-7791.5218788335087</v>
      </c>
      <c r="BE1638">
        <f t="shared" si="203"/>
        <v>-8189.6169339637072</v>
      </c>
      <c r="BF1638">
        <f t="shared" si="204"/>
        <v>-8587.7119890939066</v>
      </c>
      <c r="BG1638">
        <f t="shared" si="205"/>
        <v>-8985.8070442241042</v>
      </c>
      <c r="BH1638">
        <f t="shared" si="206"/>
        <v>-9383.9020993543036</v>
      </c>
      <c r="BI1638">
        <f t="shared" si="207"/>
        <v>-9781.997154484503</v>
      </c>
      <c r="BJ1638">
        <f t="shared" si="208"/>
        <v>-10180.092209614701</v>
      </c>
    </row>
    <row r="1639" spans="1:62" x14ac:dyDescent="0.25">
      <c r="A1639">
        <v>1636</v>
      </c>
      <c r="B1639" s="6">
        <v>9724.8216694647144</v>
      </c>
      <c r="C1639" s="44">
        <v>20888.655172185256</v>
      </c>
      <c r="D1639">
        <v>7.7832015753216925</v>
      </c>
      <c r="E1639">
        <v>8.0653554601598696</v>
      </c>
      <c r="F1639" s="44">
        <v>11163.833502720541</v>
      </c>
      <c r="G1639">
        <v>0.28215388483817705</v>
      </c>
      <c r="H1639" s="45">
        <f t="shared" si="202"/>
        <v>39566.471002599537</v>
      </c>
      <c r="BD1639">
        <f t="shared" si="209"/>
        <v>-8517.114066224096</v>
      </c>
      <c r="BE1639">
        <f t="shared" si="203"/>
        <v>-7904.8615714584466</v>
      </c>
      <c r="BF1639">
        <f t="shared" si="204"/>
        <v>-7292.6090766927955</v>
      </c>
      <c r="BG1639">
        <f t="shared" si="205"/>
        <v>-6680.3565819271453</v>
      </c>
      <c r="BH1639">
        <f t="shared" si="206"/>
        <v>-6068.104087161495</v>
      </c>
      <c r="BI1639">
        <f t="shared" si="207"/>
        <v>-5455.8515923958439</v>
      </c>
      <c r="BJ1639">
        <f t="shared" si="208"/>
        <v>-4843.5990976301937</v>
      </c>
    </row>
    <row r="1640" spans="1:62" x14ac:dyDescent="0.25">
      <c r="A1640">
        <v>1637</v>
      </c>
      <c r="B1640" s="6">
        <v>21013.022478119041</v>
      </c>
      <c r="C1640" s="44">
        <v>28066.777699139628</v>
      </c>
      <c r="D1640">
        <v>6.4336093769488425</v>
      </c>
      <c r="E1640">
        <v>6.9800135487427335</v>
      </c>
      <c r="F1640" s="44">
        <v>7053.7552210205868</v>
      </c>
      <c r="G1640">
        <v>0.546404171793891</v>
      </c>
      <c r="H1640" s="45">
        <f t="shared" si="202"/>
        <v>12909.409527131744</v>
      </c>
      <c r="BD1640">
        <f t="shared" si="209"/>
        <v>-9753.0640785296564</v>
      </c>
      <c r="BE1640">
        <f t="shared" si="203"/>
        <v>-8342.2946543387698</v>
      </c>
      <c r="BF1640">
        <f t="shared" si="204"/>
        <v>-6931.5252301478858</v>
      </c>
      <c r="BG1640">
        <f t="shared" si="205"/>
        <v>-5520.7558059570001</v>
      </c>
      <c r="BH1640">
        <f t="shared" si="206"/>
        <v>-4109.9863817661153</v>
      </c>
      <c r="BI1640">
        <f t="shared" si="207"/>
        <v>-2699.2169575752305</v>
      </c>
      <c r="BJ1640">
        <f t="shared" si="208"/>
        <v>-1288.4475333843438</v>
      </c>
    </row>
    <row r="1641" spans="1:62" x14ac:dyDescent="0.25">
      <c r="A1641">
        <v>1638</v>
      </c>
      <c r="B1641" s="6">
        <v>7708.2846509279307</v>
      </c>
      <c r="C1641" s="44">
        <v>19552.490281192611</v>
      </c>
      <c r="D1641">
        <v>6.4384244673875051</v>
      </c>
      <c r="E1641">
        <v>6.6643843413525197</v>
      </c>
      <c r="F1641" s="44">
        <v>11844.205630264682</v>
      </c>
      <c r="G1641">
        <v>0.2259598739650146</v>
      </c>
      <c r="H1641" s="45">
        <f t="shared" si="202"/>
        <v>52417.296143909698</v>
      </c>
      <c r="BD1641">
        <f t="shared" si="209"/>
        <v>-4321.7343620511319</v>
      </c>
      <c r="BE1641">
        <f t="shared" si="203"/>
        <v>-1589.7135030816771</v>
      </c>
      <c r="BF1641">
        <f t="shared" si="204"/>
        <v>1142.3073558877786</v>
      </c>
      <c r="BG1641">
        <f t="shared" si="205"/>
        <v>3874.3282148572325</v>
      </c>
      <c r="BH1641">
        <f t="shared" si="206"/>
        <v>6606.3490738266883</v>
      </c>
      <c r="BI1641">
        <f t="shared" si="207"/>
        <v>9338.369932796144</v>
      </c>
      <c r="BJ1641">
        <f t="shared" si="208"/>
        <v>12070.3907917656</v>
      </c>
    </row>
    <row r="1642" spans="1:62" x14ac:dyDescent="0.25">
      <c r="A1642">
        <v>1639</v>
      </c>
      <c r="B1642" s="6">
        <v>18958.316046587959</v>
      </c>
      <c r="C1642" s="44">
        <v>26630.415804172048</v>
      </c>
      <c r="D1642">
        <v>6.8912520555362384</v>
      </c>
      <c r="E1642">
        <v>7.1127227768785533</v>
      </c>
      <c r="F1642" s="44">
        <v>7672.0997575840884</v>
      </c>
      <c r="G1642">
        <v>0.22147072134231482</v>
      </c>
      <c r="H1642" s="45">
        <f t="shared" si="202"/>
        <v>34641.598271248484</v>
      </c>
      <c r="BD1642">
        <f t="shared" si="209"/>
        <v>-10714.406260439609</v>
      </c>
      <c r="BE1642">
        <f t="shared" si="203"/>
        <v>-9584.6068906145356</v>
      </c>
      <c r="BF1642">
        <f t="shared" si="204"/>
        <v>-8454.8075207894617</v>
      </c>
      <c r="BG1642">
        <f t="shared" si="205"/>
        <v>-7325.0081509643896</v>
      </c>
      <c r="BH1642">
        <f t="shared" si="206"/>
        <v>-6195.2087811393167</v>
      </c>
      <c r="BI1642">
        <f t="shared" si="207"/>
        <v>-5065.4094113142437</v>
      </c>
      <c r="BJ1642">
        <f t="shared" si="208"/>
        <v>-3935.6100414891707</v>
      </c>
    </row>
    <row r="1643" spans="1:62" x14ac:dyDescent="0.25">
      <c r="A1643">
        <v>1640</v>
      </c>
      <c r="B1643" s="6">
        <v>15405.196316092672</v>
      </c>
      <c r="C1643" s="44">
        <v>19329.37836937252</v>
      </c>
      <c r="D1643">
        <v>7.8756391058425024</v>
      </c>
      <c r="E1643">
        <v>8.4901218423433722</v>
      </c>
      <c r="F1643" s="44">
        <v>3924.1820532798483</v>
      </c>
      <c r="G1643">
        <v>0.61448273650086982</v>
      </c>
      <c r="H1643" s="45">
        <f t="shared" si="202"/>
        <v>6386.155086513636</v>
      </c>
      <c r="BD1643">
        <f t="shared" si="209"/>
        <v>-6564.7461508725137</v>
      </c>
      <c r="BE1643">
        <f t="shared" si="203"/>
        <v>-5457.3925441609399</v>
      </c>
      <c r="BF1643">
        <f t="shared" si="204"/>
        <v>-4350.0389374493661</v>
      </c>
      <c r="BG1643">
        <f t="shared" si="205"/>
        <v>-3242.6853307377914</v>
      </c>
      <c r="BH1643">
        <f t="shared" si="206"/>
        <v>-2135.3317240262177</v>
      </c>
      <c r="BI1643">
        <f t="shared" si="207"/>
        <v>-1027.9781173146439</v>
      </c>
      <c r="BJ1643">
        <f t="shared" si="208"/>
        <v>79.375489396930789</v>
      </c>
    </row>
    <row r="1644" spans="1:62" x14ac:dyDescent="0.25">
      <c r="A1644">
        <v>1641</v>
      </c>
      <c r="B1644" s="6">
        <v>22906.863776271646</v>
      </c>
      <c r="C1644" s="44">
        <v>25129.080408558788</v>
      </c>
      <c r="D1644">
        <v>6.6185587417463694</v>
      </c>
      <c r="E1644">
        <v>7.7247971021759962</v>
      </c>
      <c r="F1644" s="44">
        <v>2222.2166322871417</v>
      </c>
      <c r="G1644">
        <v>1.1062383604296269</v>
      </c>
      <c r="H1644" s="45">
        <f t="shared" si="202"/>
        <v>2008.8045323469937</v>
      </c>
      <c r="BD1644">
        <f t="shared" si="209"/>
        <v>-851.76837077549908</v>
      </c>
      <c r="BE1644">
        <f t="shared" si="203"/>
        <v>2220.6453117288502</v>
      </c>
      <c r="BF1644">
        <f t="shared" si="204"/>
        <v>5293.058994233199</v>
      </c>
      <c r="BG1644">
        <f t="shared" si="205"/>
        <v>8365.4726767375487</v>
      </c>
      <c r="BH1644">
        <f t="shared" si="206"/>
        <v>11437.886359241897</v>
      </c>
      <c r="BI1644">
        <f t="shared" si="207"/>
        <v>14510.300041746246</v>
      </c>
      <c r="BJ1644">
        <f t="shared" si="208"/>
        <v>17582.713724250596</v>
      </c>
    </row>
    <row r="1645" spans="1:62" x14ac:dyDescent="0.25">
      <c r="A1645">
        <v>1642</v>
      </c>
      <c r="B1645" s="6">
        <v>10742.103829710408</v>
      </c>
      <c r="C1645" s="44">
        <v>16434.09801476646</v>
      </c>
      <c r="D1645">
        <v>6.2234657710300869</v>
      </c>
      <c r="E1645">
        <v>6.6448292477627469</v>
      </c>
      <c r="F1645" s="44">
        <v>5691.9941850560517</v>
      </c>
      <c r="G1645">
        <v>0.42136347673265995</v>
      </c>
      <c r="H1645" s="45">
        <f t="shared" si="202"/>
        <v>13508.513431664649</v>
      </c>
      <c r="BD1645">
        <f t="shared" si="209"/>
        <v>3308.9751698609925</v>
      </c>
      <c r="BE1645">
        <f t="shared" si="203"/>
        <v>8840.1669720091268</v>
      </c>
      <c r="BF1645">
        <f t="shared" si="204"/>
        <v>14371.358774157263</v>
      </c>
      <c r="BG1645">
        <f t="shared" si="205"/>
        <v>19902.550576305395</v>
      </c>
      <c r="BH1645">
        <f t="shared" si="206"/>
        <v>25433.742378453531</v>
      </c>
      <c r="BI1645">
        <f t="shared" si="207"/>
        <v>30964.934180601667</v>
      </c>
      <c r="BJ1645">
        <f t="shared" si="208"/>
        <v>36496.1259827498</v>
      </c>
    </row>
    <row r="1646" spans="1:62" x14ac:dyDescent="0.25">
      <c r="A1646">
        <v>1643</v>
      </c>
      <c r="B1646" s="6">
        <v>10222.353071643875</v>
      </c>
      <c r="C1646" s="44">
        <v>21292.943626203938</v>
      </c>
      <c r="D1646">
        <v>7.5316132600575356</v>
      </c>
      <c r="E1646">
        <v>8.2531956453317541</v>
      </c>
      <c r="F1646" s="44">
        <v>11070.590554560064</v>
      </c>
      <c r="G1646">
        <v>0.72158238527421847</v>
      </c>
      <c r="H1646" s="45">
        <f t="shared" si="202"/>
        <v>15342.101997615942</v>
      </c>
      <c r="BD1646">
        <f t="shared" si="209"/>
        <v>-3585.1768013927522</v>
      </c>
      <c r="BE1646">
        <f t="shared" si="203"/>
        <v>-1478.3594177294526</v>
      </c>
      <c r="BF1646">
        <f t="shared" si="204"/>
        <v>628.45796593384785</v>
      </c>
      <c r="BG1646">
        <f t="shared" si="205"/>
        <v>2735.2753495971465</v>
      </c>
      <c r="BH1646">
        <f t="shared" si="206"/>
        <v>4842.0927332604479</v>
      </c>
      <c r="BI1646">
        <f t="shared" si="207"/>
        <v>6948.9101169237474</v>
      </c>
      <c r="BJ1646">
        <f t="shared" si="208"/>
        <v>9055.727500587047</v>
      </c>
    </row>
    <row r="1647" spans="1:62" x14ac:dyDescent="0.25">
      <c r="A1647">
        <v>1644</v>
      </c>
      <c r="B1647" s="6">
        <v>25871.876823121551</v>
      </c>
      <c r="C1647" s="44">
        <v>31160.461011569008</v>
      </c>
      <c r="D1647">
        <v>7.3752752731126536</v>
      </c>
      <c r="E1647">
        <v>7.4998950756197722</v>
      </c>
      <c r="F1647" s="44">
        <v>5288.5841884474576</v>
      </c>
      <c r="G1647">
        <v>0.12461980250711857</v>
      </c>
      <c r="H1647" s="45">
        <f t="shared" si="202"/>
        <v>42437.751320825286</v>
      </c>
      <c r="BD1647">
        <f t="shared" si="209"/>
        <v>-7462.6786281889708</v>
      </c>
      <c r="BE1647">
        <f t="shared" si="203"/>
        <v>-3854.766701817879</v>
      </c>
      <c r="BF1647">
        <f t="shared" si="204"/>
        <v>-246.85477544678724</v>
      </c>
      <c r="BG1647">
        <f t="shared" si="205"/>
        <v>3361.0571509243055</v>
      </c>
      <c r="BH1647">
        <f t="shared" si="206"/>
        <v>6968.9690772954</v>
      </c>
      <c r="BI1647">
        <f t="shared" si="207"/>
        <v>10576.881003666489</v>
      </c>
      <c r="BJ1647">
        <f t="shared" si="208"/>
        <v>14184.792930037582</v>
      </c>
    </row>
    <row r="1648" spans="1:62" x14ac:dyDescent="0.25">
      <c r="A1648">
        <v>1645</v>
      </c>
      <c r="B1648" s="6">
        <v>19991.877194716777</v>
      </c>
      <c r="C1648" s="44">
        <v>27767.08927831805</v>
      </c>
      <c r="D1648">
        <v>7.3077392596517488</v>
      </c>
      <c r="E1648">
        <v>7.7191744066102936</v>
      </c>
      <c r="F1648" s="44">
        <v>7775.2120836012728</v>
      </c>
      <c r="G1648">
        <v>0.41143514695854488</v>
      </c>
      <c r="H1648" s="45">
        <f t="shared" si="202"/>
        <v>18897.782897445763</v>
      </c>
      <c r="BD1648">
        <f t="shared" si="209"/>
        <v>-4665.4851759118646</v>
      </c>
      <c r="BE1648">
        <f t="shared" si="203"/>
        <v>-4042.3861633762717</v>
      </c>
      <c r="BF1648">
        <f t="shared" si="204"/>
        <v>-3419.2871508406788</v>
      </c>
      <c r="BG1648">
        <f t="shared" si="205"/>
        <v>-2796.1881383050863</v>
      </c>
      <c r="BH1648">
        <f t="shared" si="206"/>
        <v>-2173.0891257694934</v>
      </c>
      <c r="BI1648">
        <f t="shared" si="207"/>
        <v>-1549.9901132339005</v>
      </c>
      <c r="BJ1648">
        <f t="shared" si="208"/>
        <v>-926.89110069830713</v>
      </c>
    </row>
    <row r="1649" spans="1:62" x14ac:dyDescent="0.25">
      <c r="A1649">
        <v>1646</v>
      </c>
      <c r="B1649" s="6">
        <v>15248.272187098153</v>
      </c>
      <c r="C1649" s="44">
        <v>21354.684139823828</v>
      </c>
      <c r="D1649">
        <v>6.7904808145915316</v>
      </c>
      <c r="E1649">
        <v>6.8606497377613689</v>
      </c>
      <c r="F1649" s="44">
        <v>6106.4119527256753</v>
      </c>
      <c r="G1649">
        <v>7.016892316983725E-2</v>
      </c>
      <c r="H1649" s="45">
        <f t="shared" si="202"/>
        <v>87024.450096600194</v>
      </c>
      <c r="BD1649">
        <f t="shared" si="209"/>
        <v>-5718.0363488085477</v>
      </c>
      <c r="BE1649">
        <f t="shared" si="203"/>
        <v>-3660.8606140158236</v>
      </c>
      <c r="BF1649">
        <f t="shared" si="204"/>
        <v>-1603.6848792230994</v>
      </c>
      <c r="BG1649">
        <f t="shared" si="205"/>
        <v>453.49085556962564</v>
      </c>
      <c r="BH1649">
        <f t="shared" si="206"/>
        <v>2510.6665903623489</v>
      </c>
      <c r="BI1649">
        <f t="shared" si="207"/>
        <v>4567.8423251550739</v>
      </c>
      <c r="BJ1649">
        <f t="shared" si="208"/>
        <v>6625.018059947799</v>
      </c>
    </row>
    <row r="1650" spans="1:62" x14ac:dyDescent="0.25">
      <c r="A1650">
        <v>1647</v>
      </c>
      <c r="B1650" s="6">
        <v>14777.304371473587</v>
      </c>
      <c r="C1650" s="44">
        <v>17542.925373163896</v>
      </c>
      <c r="D1650">
        <v>7.7637303102439272</v>
      </c>
      <c r="E1650">
        <v>8.4901651828070328</v>
      </c>
      <c r="F1650" s="44">
        <v>2765.6210016903096</v>
      </c>
      <c r="G1650">
        <v>0.72643487256310557</v>
      </c>
      <c r="H1650" s="45">
        <f t="shared" si="202"/>
        <v>3807.1148648636213</v>
      </c>
      <c r="BD1650">
        <f t="shared" si="209"/>
        <v>-5755.5673368764892</v>
      </c>
      <c r="BE1650">
        <f t="shared" si="203"/>
        <v>-5404.7227210273031</v>
      </c>
      <c r="BF1650">
        <f t="shared" si="204"/>
        <v>-5053.878105178117</v>
      </c>
      <c r="BG1650">
        <f t="shared" si="205"/>
        <v>-4703.03348932893</v>
      </c>
      <c r="BH1650">
        <f t="shared" si="206"/>
        <v>-4352.188873479744</v>
      </c>
      <c r="BI1650">
        <f t="shared" si="207"/>
        <v>-4001.3442576305579</v>
      </c>
      <c r="BJ1650">
        <f t="shared" si="208"/>
        <v>-3650.4996417813713</v>
      </c>
    </row>
    <row r="1651" spans="1:62" x14ac:dyDescent="0.25">
      <c r="A1651">
        <v>1648</v>
      </c>
      <c r="B1651" s="6">
        <v>15227.366415968958</v>
      </c>
      <c r="C1651" s="44">
        <v>20919.123472778731</v>
      </c>
      <c r="D1651">
        <v>7.4941005078253422</v>
      </c>
      <c r="E1651">
        <v>7.7097111373047582</v>
      </c>
      <c r="F1651" s="44">
        <v>5691.7570568097726</v>
      </c>
      <c r="G1651">
        <v>0.215610629479416</v>
      </c>
      <c r="H1651" s="45">
        <f t="shared" si="202"/>
        <v>26398.313805549904</v>
      </c>
      <c r="BD1651">
        <f t="shared" si="209"/>
        <v>866.55336112521809</v>
      </c>
      <c r="BE1651">
        <f t="shared" si="203"/>
        <v>4498.7277239407458</v>
      </c>
      <c r="BF1651">
        <f t="shared" si="204"/>
        <v>8130.902086756274</v>
      </c>
      <c r="BG1651">
        <f t="shared" si="205"/>
        <v>11763.076449571801</v>
      </c>
      <c r="BH1651">
        <f t="shared" si="206"/>
        <v>15395.25081238733</v>
      </c>
      <c r="BI1651">
        <f t="shared" si="207"/>
        <v>19027.425175202858</v>
      </c>
      <c r="BJ1651">
        <f t="shared" si="208"/>
        <v>22659.599538018385</v>
      </c>
    </row>
    <row r="1652" spans="1:62" x14ac:dyDescent="0.25">
      <c r="A1652">
        <v>1649</v>
      </c>
      <c r="B1652" s="6">
        <v>9808.902400218989</v>
      </c>
      <c r="C1652" s="44">
        <v>16421.689407837475</v>
      </c>
      <c r="D1652">
        <v>5.51928543256028</v>
      </c>
      <c r="E1652">
        <v>6.1763120843510215</v>
      </c>
      <c r="F1652" s="44">
        <v>6612.7870076184863</v>
      </c>
      <c r="G1652">
        <v>0.65702665179074149</v>
      </c>
      <c r="H1652" s="45">
        <f t="shared" si="202"/>
        <v>10064.716537137696</v>
      </c>
      <c r="BD1652">
        <f t="shared" si="209"/>
        <v>-4613.7039094126922</v>
      </c>
      <c r="BE1652">
        <f t="shared" si="203"/>
        <v>-3535.6507620156126</v>
      </c>
      <c r="BF1652">
        <f t="shared" si="204"/>
        <v>-2457.5976146185326</v>
      </c>
      <c r="BG1652">
        <f t="shared" si="205"/>
        <v>-1379.5444672214526</v>
      </c>
      <c r="BH1652">
        <f t="shared" si="206"/>
        <v>-301.49131982437211</v>
      </c>
      <c r="BI1652">
        <f t="shared" si="207"/>
        <v>776.56182757270744</v>
      </c>
      <c r="BJ1652">
        <f t="shared" si="208"/>
        <v>1854.6149749697879</v>
      </c>
    </row>
    <row r="1653" spans="1:62" x14ac:dyDescent="0.25">
      <c r="A1653">
        <v>1650</v>
      </c>
      <c r="B1653" s="6">
        <v>32079.186348044834</v>
      </c>
      <c r="C1653" s="44">
        <v>26668.283775758631</v>
      </c>
      <c r="D1653">
        <v>7.9855742287343743</v>
      </c>
      <c r="E1653">
        <v>8.5501934108592241</v>
      </c>
      <c r="F1653" s="44">
        <v>-5410.9025722862025</v>
      </c>
      <c r="G1653">
        <v>0.56461918212484985</v>
      </c>
      <c r="H1653" s="45">
        <f t="shared" si="202"/>
        <v>-9583.2779749408728</v>
      </c>
      <c r="BD1653">
        <f t="shared" si="209"/>
        <v>-3327.653748664779</v>
      </c>
      <c r="BE1653">
        <f t="shared" si="203"/>
        <v>-42.520489711071605</v>
      </c>
      <c r="BF1653">
        <f t="shared" si="204"/>
        <v>3242.6127692426362</v>
      </c>
      <c r="BG1653">
        <f t="shared" si="205"/>
        <v>6527.7460281963431</v>
      </c>
      <c r="BH1653">
        <f t="shared" si="206"/>
        <v>9812.87928715005</v>
      </c>
      <c r="BI1653">
        <f t="shared" si="207"/>
        <v>13098.012546103759</v>
      </c>
      <c r="BJ1653">
        <f t="shared" si="208"/>
        <v>16383.145805057467</v>
      </c>
    </row>
    <row r="1654" spans="1:62" x14ac:dyDescent="0.25">
      <c r="A1654">
        <v>1651</v>
      </c>
      <c r="B1654" s="6">
        <v>12406.856488731963</v>
      </c>
      <c r="C1654" s="44">
        <v>22288.906382822955</v>
      </c>
      <c r="D1654">
        <v>9.1558187084078142</v>
      </c>
      <c r="E1654">
        <v>9.3780188154565174</v>
      </c>
      <c r="F1654" s="44">
        <v>9882.0498940909929</v>
      </c>
      <c r="G1654">
        <v>0.22220010704870319</v>
      </c>
      <c r="H1654" s="45">
        <f t="shared" si="202"/>
        <v>44473.650464646198</v>
      </c>
      <c r="BD1654">
        <f t="shared" si="209"/>
        <v>8233.9984829104524</v>
      </c>
      <c r="BE1654">
        <f t="shared" si="203"/>
        <v>11057.094393534702</v>
      </c>
      <c r="BF1654">
        <f t="shared" si="204"/>
        <v>13880.19030415895</v>
      </c>
      <c r="BG1654">
        <f t="shared" si="205"/>
        <v>16703.286214783198</v>
      </c>
      <c r="BH1654">
        <f t="shared" si="206"/>
        <v>19526.38212540745</v>
      </c>
      <c r="BI1654">
        <f t="shared" si="207"/>
        <v>22349.478036031698</v>
      </c>
      <c r="BJ1654">
        <f t="shared" si="208"/>
        <v>25172.573946655946</v>
      </c>
    </row>
    <row r="1655" spans="1:62" x14ac:dyDescent="0.25">
      <c r="A1655">
        <v>1652</v>
      </c>
      <c r="B1655" s="6">
        <v>19885.433233017211</v>
      </c>
      <c r="C1655" s="44">
        <v>29853.199678203786</v>
      </c>
      <c r="D1655">
        <v>7.3212274225795086</v>
      </c>
      <c r="E1655">
        <v>7.5026490135108137</v>
      </c>
      <c r="F1655" s="44">
        <v>9967.7664451865749</v>
      </c>
      <c r="G1655">
        <v>0.18142159093130505</v>
      </c>
      <c r="H1655" s="45">
        <f t="shared" si="202"/>
        <v>54942.558898410556</v>
      </c>
      <c r="BD1655">
        <f t="shared" si="209"/>
        <v>-8771.0493588474765</v>
      </c>
      <c r="BE1655">
        <f t="shared" si="203"/>
        <v>-7660.048823603961</v>
      </c>
      <c r="BF1655">
        <f t="shared" si="204"/>
        <v>-6549.0482883604454</v>
      </c>
      <c r="BG1655">
        <f t="shared" si="205"/>
        <v>-5438.047753116929</v>
      </c>
      <c r="BH1655">
        <f t="shared" si="206"/>
        <v>-4327.0472178734135</v>
      </c>
      <c r="BI1655">
        <f t="shared" si="207"/>
        <v>-3216.0466826298971</v>
      </c>
      <c r="BJ1655">
        <f t="shared" si="208"/>
        <v>-2105.0461473863816</v>
      </c>
    </row>
    <row r="1656" spans="1:62" x14ac:dyDescent="0.25">
      <c r="A1656">
        <v>1653</v>
      </c>
      <c r="B1656" s="6">
        <v>21286.174788023334</v>
      </c>
      <c r="C1656" s="44">
        <v>29048.991173076756</v>
      </c>
      <c r="D1656">
        <v>7.676658600987226</v>
      </c>
      <c r="E1656">
        <v>7.82440659855392</v>
      </c>
      <c r="F1656" s="44">
        <v>7762.816385053422</v>
      </c>
      <c r="G1656">
        <v>0.14774799756669399</v>
      </c>
      <c r="H1656" s="45">
        <f t="shared" si="202"/>
        <v>52540.924499157816</v>
      </c>
      <c r="BD1656">
        <f t="shared" si="209"/>
        <v>-9060.6584905300497</v>
      </c>
      <c r="BE1656">
        <f t="shared" si="203"/>
        <v>-8153.5505358735245</v>
      </c>
      <c r="BF1656">
        <f t="shared" si="204"/>
        <v>-7246.4425812169993</v>
      </c>
      <c r="BG1656">
        <f t="shared" si="205"/>
        <v>-6339.3346265604741</v>
      </c>
      <c r="BH1656">
        <f t="shared" si="206"/>
        <v>-5432.226671903948</v>
      </c>
      <c r="BI1656">
        <f t="shared" si="207"/>
        <v>-4525.1187172474229</v>
      </c>
      <c r="BJ1656">
        <f t="shared" si="208"/>
        <v>-3618.0107625908977</v>
      </c>
    </row>
    <row r="1657" spans="1:62" x14ac:dyDescent="0.25">
      <c r="A1657">
        <v>1654</v>
      </c>
      <c r="B1657" s="6">
        <v>18160.165578923297</v>
      </c>
      <c r="C1657" s="44">
        <v>31927.912057781567</v>
      </c>
      <c r="D1657">
        <v>7.6667679608183583</v>
      </c>
      <c r="E1657">
        <v>7.9772977053114262</v>
      </c>
      <c r="F1657" s="44">
        <v>13767.746478858269</v>
      </c>
      <c r="G1657">
        <v>0.31052974449306792</v>
      </c>
      <c r="H1657" s="45">
        <f t="shared" si="202"/>
        <v>44336.321151243574</v>
      </c>
      <c r="BD1657">
        <f t="shared" si="209"/>
        <v>-7024.076397219952</v>
      </c>
      <c r="BE1657">
        <f t="shared" si="203"/>
        <v>-6285.336409386482</v>
      </c>
      <c r="BF1657">
        <f t="shared" si="204"/>
        <v>-5546.5964215530121</v>
      </c>
      <c r="BG1657">
        <f t="shared" si="205"/>
        <v>-4807.8564337195421</v>
      </c>
      <c r="BH1657">
        <f t="shared" si="206"/>
        <v>-4069.1164458860721</v>
      </c>
      <c r="BI1657">
        <f t="shared" si="207"/>
        <v>-3330.3764580526022</v>
      </c>
      <c r="BJ1657">
        <f t="shared" si="208"/>
        <v>-2591.6364702191322</v>
      </c>
    </row>
    <row r="1658" spans="1:62" x14ac:dyDescent="0.25">
      <c r="A1658">
        <v>1655</v>
      </c>
      <c r="B1658" s="6">
        <v>5773.1186310626226</v>
      </c>
      <c r="C1658" s="44">
        <v>13668.132692558265</v>
      </c>
      <c r="D1658">
        <v>6.8066495778525287</v>
      </c>
      <c r="E1658">
        <v>6.9812536638219012</v>
      </c>
      <c r="F1658" s="44">
        <v>7895.0140614956426</v>
      </c>
      <c r="G1658">
        <v>0.17460408596937249</v>
      </c>
      <c r="H1658" s="45">
        <f t="shared" si="202"/>
        <v>45216.662701012145</v>
      </c>
      <c r="BD1658">
        <f t="shared" si="209"/>
        <v>-12215.09775639293</v>
      </c>
      <c r="BE1658">
        <f t="shared" si="203"/>
        <v>-10662.449033927591</v>
      </c>
      <c r="BF1658">
        <f t="shared" si="204"/>
        <v>-9109.8003114622516</v>
      </c>
      <c r="BG1658">
        <f t="shared" si="205"/>
        <v>-7557.1515889969105</v>
      </c>
      <c r="BH1658">
        <f t="shared" si="206"/>
        <v>-6004.5028665315713</v>
      </c>
      <c r="BI1658">
        <f t="shared" si="207"/>
        <v>-4451.854144066232</v>
      </c>
      <c r="BJ1658">
        <f t="shared" si="208"/>
        <v>-2899.2054216008928</v>
      </c>
    </row>
    <row r="1659" spans="1:62" x14ac:dyDescent="0.25">
      <c r="A1659">
        <v>1656</v>
      </c>
      <c r="B1659" s="6">
        <v>11992.681017878762</v>
      </c>
      <c r="C1659" s="44">
        <v>23191.056850446341</v>
      </c>
      <c r="D1659">
        <v>6.0646527377878963</v>
      </c>
      <c r="E1659">
        <v>6.2305597709141241</v>
      </c>
      <c r="F1659" s="44">
        <v>11198.375832567579</v>
      </c>
      <c r="G1659">
        <v>0.16590703312622779</v>
      </c>
      <c r="H1659" s="45">
        <f t="shared" si="202"/>
        <v>67497.896994200768</v>
      </c>
      <c r="BD1659">
        <f t="shared" si="209"/>
        <v>-7021.9936316487801</v>
      </c>
      <c r="BE1659">
        <f t="shared" si="203"/>
        <v>-6148.9732018019176</v>
      </c>
      <c r="BF1659">
        <f t="shared" si="204"/>
        <v>-5275.9527719550551</v>
      </c>
      <c r="BG1659">
        <f t="shared" si="205"/>
        <v>-4402.9323421081926</v>
      </c>
      <c r="BH1659">
        <f t="shared" si="206"/>
        <v>-3529.9119122613301</v>
      </c>
      <c r="BI1659">
        <f t="shared" si="207"/>
        <v>-2656.8914824144676</v>
      </c>
      <c r="BJ1659">
        <f t="shared" si="208"/>
        <v>-1783.8710525676051</v>
      </c>
    </row>
    <row r="1660" spans="1:62" x14ac:dyDescent="0.25">
      <c r="A1660">
        <v>1657</v>
      </c>
      <c r="B1660" s="6">
        <v>16525.90151728737</v>
      </c>
      <c r="C1660" s="44">
        <v>23113.539255739521</v>
      </c>
      <c r="D1660">
        <v>6.3761117255806283</v>
      </c>
      <c r="E1660">
        <v>6.9720329322175756</v>
      </c>
      <c r="F1660" s="44">
        <v>6587.6377384521511</v>
      </c>
      <c r="G1660">
        <v>0.59592120663694725</v>
      </c>
      <c r="H1660" s="45">
        <f t="shared" si="202"/>
        <v>11054.544904735256</v>
      </c>
      <c r="BD1660">
        <f t="shared" si="209"/>
        <v>-10368.840666936439</v>
      </c>
      <c r="BE1660">
        <f t="shared" si="203"/>
        <v>-9539.3055013053017</v>
      </c>
      <c r="BF1660">
        <f t="shared" si="204"/>
        <v>-8709.7703356741622</v>
      </c>
      <c r="BG1660">
        <f t="shared" si="205"/>
        <v>-7880.2351700430227</v>
      </c>
      <c r="BH1660">
        <f t="shared" si="206"/>
        <v>-7050.700004411884</v>
      </c>
      <c r="BI1660">
        <f t="shared" si="207"/>
        <v>-6221.1648387807454</v>
      </c>
      <c r="BJ1660">
        <f t="shared" si="208"/>
        <v>-5391.6296731496068</v>
      </c>
    </row>
    <row r="1661" spans="1:62" x14ac:dyDescent="0.25">
      <c r="A1661">
        <v>1658</v>
      </c>
      <c r="B1661" s="6">
        <v>9494.2857746454119</v>
      </c>
      <c r="C1661" s="44">
        <v>14054.492788916632</v>
      </c>
      <c r="D1661">
        <v>6.4613010647570031</v>
      </c>
      <c r="E1661">
        <v>6.558462600275659</v>
      </c>
      <c r="F1661" s="44">
        <v>4560.20701427122</v>
      </c>
      <c r="G1661">
        <v>9.7161535518655917E-2</v>
      </c>
      <c r="H1661" s="45">
        <f t="shared" si="202"/>
        <v>46934.283098023065</v>
      </c>
      <c r="BD1661">
        <f t="shared" si="209"/>
        <v>-3608.031705267415</v>
      </c>
      <c r="BE1661">
        <f t="shared" si="203"/>
        <v>-628.42567208267883</v>
      </c>
      <c r="BF1661">
        <f t="shared" si="204"/>
        <v>2351.1803611020568</v>
      </c>
      <c r="BG1661">
        <f t="shared" si="205"/>
        <v>5330.7863942867934</v>
      </c>
      <c r="BH1661">
        <f t="shared" si="206"/>
        <v>8310.39242747153</v>
      </c>
      <c r="BI1661">
        <f t="shared" si="207"/>
        <v>11289.998460656265</v>
      </c>
      <c r="BJ1661">
        <f t="shared" si="208"/>
        <v>14269.604493841001</v>
      </c>
    </row>
    <row r="1662" spans="1:62" x14ac:dyDescent="0.25">
      <c r="A1662">
        <v>1659</v>
      </c>
      <c r="B1662" s="6">
        <v>11758.820238227639</v>
      </c>
      <c r="C1662" s="44">
        <v>23785.366520950723</v>
      </c>
      <c r="D1662">
        <v>6.3922105220789192</v>
      </c>
      <c r="E1662">
        <v>6.6465854091074581</v>
      </c>
      <c r="F1662" s="44">
        <v>12026.546282723084</v>
      </c>
      <c r="G1662">
        <v>0.25437488702853894</v>
      </c>
      <c r="H1662" s="45">
        <f t="shared" si="202"/>
        <v>47278.82702262899</v>
      </c>
      <c r="BD1662">
        <f t="shared" si="209"/>
        <v>-4074.3993366779405</v>
      </c>
      <c r="BE1662">
        <f t="shared" si="203"/>
        <v>-3588.5916590846609</v>
      </c>
      <c r="BF1662">
        <f t="shared" si="204"/>
        <v>-3102.7839814913814</v>
      </c>
      <c r="BG1662">
        <f t="shared" si="205"/>
        <v>-2616.9763038981018</v>
      </c>
      <c r="BH1662">
        <f t="shared" si="206"/>
        <v>-2131.1686263048223</v>
      </c>
      <c r="BI1662">
        <f t="shared" si="207"/>
        <v>-1645.3609487115427</v>
      </c>
      <c r="BJ1662">
        <f t="shared" si="208"/>
        <v>-1159.5532711182627</v>
      </c>
    </row>
    <row r="1663" spans="1:62" x14ac:dyDescent="0.25">
      <c r="A1663">
        <v>1660</v>
      </c>
      <c r="B1663" s="6">
        <v>21349.681131572645</v>
      </c>
      <c r="C1663" s="44">
        <v>19952.82900439635</v>
      </c>
      <c r="D1663">
        <v>8.0916253739574699</v>
      </c>
      <c r="E1663">
        <v>8.9852461118258322</v>
      </c>
      <c r="F1663" s="44">
        <v>-1396.8521271762947</v>
      </c>
      <c r="G1663">
        <v>0.89362073786836227</v>
      </c>
      <c r="H1663" s="45">
        <f t="shared" si="202"/>
        <v>-1563.1375459217047</v>
      </c>
      <c r="BD1663">
        <f t="shared" si="209"/>
        <v>-10754.67184758039</v>
      </c>
      <c r="BE1663">
        <f t="shared" si="203"/>
        <v>-9482.7974124376942</v>
      </c>
      <c r="BF1663">
        <f t="shared" si="204"/>
        <v>-8210.9229772950002</v>
      </c>
      <c r="BG1663">
        <f t="shared" si="205"/>
        <v>-6939.0485421523053</v>
      </c>
      <c r="BH1663">
        <f t="shared" si="206"/>
        <v>-5667.1741070096105</v>
      </c>
      <c r="BI1663">
        <f t="shared" si="207"/>
        <v>-4395.2996718669156</v>
      </c>
      <c r="BJ1663">
        <f t="shared" si="208"/>
        <v>-3123.4252367242207</v>
      </c>
    </row>
    <row r="1664" spans="1:62" x14ac:dyDescent="0.25">
      <c r="A1664">
        <v>1661</v>
      </c>
      <c r="B1664" s="6">
        <v>26799.700881526533</v>
      </c>
      <c r="C1664" s="44">
        <v>25321.585709824718</v>
      </c>
      <c r="D1664">
        <v>7.6148490814771144</v>
      </c>
      <c r="E1664">
        <v>7.8463596760657266</v>
      </c>
      <c r="F1664" s="44">
        <v>-1478.1151717018147</v>
      </c>
      <c r="G1664">
        <v>0.23151059458861223</v>
      </c>
      <c r="H1664" s="45">
        <f t="shared" si="202"/>
        <v>-6384.6545525416814</v>
      </c>
      <c r="BD1664">
        <f t="shared" si="209"/>
        <v>5864.9558165181061</v>
      </c>
      <c r="BE1664">
        <f t="shared" si="203"/>
        <v>10333.059505859917</v>
      </c>
      <c r="BF1664">
        <f t="shared" si="204"/>
        <v>14801.163195201729</v>
      </c>
      <c r="BG1664">
        <f t="shared" si="205"/>
        <v>19269.26688454354</v>
      </c>
      <c r="BH1664">
        <f t="shared" si="206"/>
        <v>23737.370573885353</v>
      </c>
      <c r="BI1664">
        <f t="shared" si="207"/>
        <v>28205.474263227163</v>
      </c>
      <c r="BJ1664">
        <f t="shared" si="208"/>
        <v>32673.577952568976</v>
      </c>
    </row>
    <row r="1665" spans="1:62" x14ac:dyDescent="0.25">
      <c r="A1665">
        <v>1662</v>
      </c>
      <c r="B1665" s="6">
        <v>13967.117002944287</v>
      </c>
      <c r="C1665" s="44">
        <v>20575.273123008294</v>
      </c>
      <c r="D1665">
        <v>7.0150377138207229</v>
      </c>
      <c r="E1665">
        <v>7.7421274438988608</v>
      </c>
      <c r="F1665" s="44">
        <v>6608.1561200640062</v>
      </c>
      <c r="G1665">
        <v>0.72708973007813782</v>
      </c>
      <c r="H1665" s="45">
        <f t="shared" si="202"/>
        <v>9088.5015242256977</v>
      </c>
      <c r="BD1665">
        <f t="shared" si="209"/>
        <v>2635.6681446448756</v>
      </c>
      <c r="BE1665">
        <f t="shared" si="203"/>
        <v>3793.221117587937</v>
      </c>
      <c r="BF1665">
        <f t="shared" si="204"/>
        <v>4950.7740905309984</v>
      </c>
      <c r="BG1665">
        <f t="shared" si="205"/>
        <v>6108.3270634740593</v>
      </c>
      <c r="BH1665">
        <f t="shared" si="206"/>
        <v>7265.8800364171202</v>
      </c>
      <c r="BI1665">
        <f t="shared" si="207"/>
        <v>8423.433009360182</v>
      </c>
      <c r="BJ1665">
        <f t="shared" si="208"/>
        <v>9580.9859823032421</v>
      </c>
    </row>
    <row r="1666" spans="1:62" x14ac:dyDescent="0.25">
      <c r="A1666">
        <v>1663</v>
      </c>
      <c r="B1666" s="6">
        <v>15528.541348778435</v>
      </c>
      <c r="C1666" s="44">
        <v>19436.446279291176</v>
      </c>
      <c r="D1666">
        <v>7.5800434279847604</v>
      </c>
      <c r="E1666">
        <v>8.1009539118944396</v>
      </c>
      <c r="F1666" s="44">
        <v>3907.904930512741</v>
      </c>
      <c r="G1666">
        <v>0.5209104839096792</v>
      </c>
      <c r="H1666" s="45">
        <f t="shared" si="202"/>
        <v>7502.0661922218742</v>
      </c>
      <c r="BD1666">
        <f t="shared" si="209"/>
        <v>-2972.7074696733171</v>
      </c>
      <c r="BE1666">
        <f t="shared" si="203"/>
        <v>662.74118071737212</v>
      </c>
      <c r="BF1666">
        <f t="shared" si="204"/>
        <v>4298.1898311080604</v>
      </c>
      <c r="BG1666">
        <f t="shared" si="205"/>
        <v>7933.6384814987505</v>
      </c>
      <c r="BH1666">
        <f t="shared" si="206"/>
        <v>11569.087131889439</v>
      </c>
      <c r="BI1666">
        <f t="shared" si="207"/>
        <v>15204.535782280127</v>
      </c>
      <c r="BJ1666">
        <f t="shared" si="208"/>
        <v>18839.984432670819</v>
      </c>
    </row>
    <row r="1667" spans="1:62" x14ac:dyDescent="0.25">
      <c r="A1667">
        <v>1664</v>
      </c>
      <c r="B1667" s="6">
        <v>15237.345547385961</v>
      </c>
      <c r="C1667" s="44">
        <v>24254.816156336106</v>
      </c>
      <c r="D1667">
        <v>7.0785232358389818</v>
      </c>
      <c r="E1667">
        <v>7.5018697080436532</v>
      </c>
      <c r="F1667" s="44">
        <v>9017.4706089501451</v>
      </c>
      <c r="G1667">
        <v>0.42334647220467136</v>
      </c>
      <c r="H1667" s="45">
        <f t="shared" si="202"/>
        <v>21300.450578906803</v>
      </c>
      <c r="BD1667">
        <f t="shared" si="209"/>
        <v>-1303.3525109643451</v>
      </c>
      <c r="BE1667">
        <f t="shared" si="203"/>
        <v>1301.1999085840507</v>
      </c>
      <c r="BF1667">
        <f t="shared" si="204"/>
        <v>3905.7523281324475</v>
      </c>
      <c r="BG1667">
        <f t="shared" si="205"/>
        <v>6510.3047476808424</v>
      </c>
      <c r="BH1667">
        <f t="shared" si="206"/>
        <v>9114.8571672292383</v>
      </c>
      <c r="BI1667">
        <f t="shared" si="207"/>
        <v>11719.409586777636</v>
      </c>
      <c r="BJ1667">
        <f t="shared" si="208"/>
        <v>14323.96200632603</v>
      </c>
    </row>
    <row r="1668" spans="1:62" x14ac:dyDescent="0.25">
      <c r="A1668">
        <v>1665</v>
      </c>
      <c r="B1668" s="6">
        <v>13893.501201335344</v>
      </c>
      <c r="C1668" s="44">
        <v>24833.937695870773</v>
      </c>
      <c r="D1668">
        <v>6.9263922391962565</v>
      </c>
      <c r="E1668">
        <v>7.1588249034857023</v>
      </c>
      <c r="F1668" s="44">
        <v>10940.436494535428</v>
      </c>
      <c r="G1668">
        <v>0.23243266428944587</v>
      </c>
      <c r="H1668" s="45">
        <f t="shared" ref="H1668:H1731" si="210">F1668/G1668</f>
        <v>47069.272849324749</v>
      </c>
      <c r="BD1668">
        <f t="shared" si="209"/>
        <v>-6900.7382479267881</v>
      </c>
      <c r="BE1668">
        <f t="shared" si="203"/>
        <v>-4784.005886903431</v>
      </c>
      <c r="BF1668">
        <f t="shared" si="204"/>
        <v>-2667.2735258800749</v>
      </c>
      <c r="BG1668">
        <f t="shared" si="205"/>
        <v>-550.54116485671693</v>
      </c>
      <c r="BH1668">
        <f t="shared" si="206"/>
        <v>1566.1911961666392</v>
      </c>
      <c r="BI1668">
        <f t="shared" si="207"/>
        <v>3682.9235571899953</v>
      </c>
      <c r="BJ1668">
        <f t="shared" si="208"/>
        <v>5799.6559182133533</v>
      </c>
    </row>
    <row r="1669" spans="1:62" x14ac:dyDescent="0.25">
      <c r="A1669">
        <v>1666</v>
      </c>
      <c r="B1669" s="6">
        <v>10171.237270754662</v>
      </c>
      <c r="C1669" s="44">
        <v>18530.02233660829</v>
      </c>
      <c r="D1669">
        <v>7.8784014203047601</v>
      </c>
      <c r="E1669">
        <v>8.1610647726420584</v>
      </c>
      <c r="F1669" s="44">
        <v>8358.7850658536281</v>
      </c>
      <c r="G1669">
        <v>0.28266335233729833</v>
      </c>
      <c r="H1669" s="45">
        <f t="shared" si="210"/>
        <v>29571.520314664645</v>
      </c>
      <c r="BD1669">
        <f t="shared" si="209"/>
        <v>-9778.2731730881987</v>
      </c>
      <c r="BE1669">
        <f t="shared" ref="BE1669:BE1732" si="211">($BE$3*G1668)-F1668</f>
        <v>-8616.1098516409693</v>
      </c>
      <c r="BF1669">
        <f t="shared" ref="BF1669:BF1732" si="212">($BF$3*G1668)-F1668</f>
        <v>-7453.9465301937398</v>
      </c>
      <c r="BG1669">
        <f t="shared" ref="BG1669:BG1732" si="213">($BG$3*G1668)-F1668</f>
        <v>-6291.7832087465113</v>
      </c>
      <c r="BH1669">
        <f t="shared" ref="BH1669:BH1732" si="214">($BH$3*G1668)-F1668</f>
        <v>-5129.6198872992818</v>
      </c>
      <c r="BI1669">
        <f t="shared" ref="BI1669:BI1732" si="215">($BI$3*G1668)-F1668</f>
        <v>-3967.4565658520523</v>
      </c>
      <c r="BJ1669">
        <f t="shared" ref="BJ1669:BJ1732" si="216">($BJ$3*G1668)-F1668</f>
        <v>-2805.2932444048229</v>
      </c>
    </row>
    <row r="1670" spans="1:62" x14ac:dyDescent="0.25">
      <c r="A1670">
        <v>1667</v>
      </c>
      <c r="B1670" s="6">
        <v>9510.513531188466</v>
      </c>
      <c r="C1670" s="44">
        <v>20148.154101600125</v>
      </c>
      <c r="D1670">
        <v>7.6697610650442449</v>
      </c>
      <c r="E1670">
        <v>7.8494164332617258</v>
      </c>
      <c r="F1670" s="44">
        <v>10637.640570411659</v>
      </c>
      <c r="G1670">
        <v>0.17965536821748085</v>
      </c>
      <c r="H1670" s="45">
        <f t="shared" si="210"/>
        <v>59211.370503186517</v>
      </c>
      <c r="BD1670">
        <f t="shared" si="209"/>
        <v>-6945.468304167136</v>
      </c>
      <c r="BE1670">
        <f t="shared" si="211"/>
        <v>-5532.1515424806448</v>
      </c>
      <c r="BF1670">
        <f t="shared" si="212"/>
        <v>-4118.8347807941527</v>
      </c>
      <c r="BG1670">
        <f t="shared" si="213"/>
        <v>-2705.5180191076615</v>
      </c>
      <c r="BH1670">
        <f t="shared" si="214"/>
        <v>-1292.2012574211694</v>
      </c>
      <c r="BI1670">
        <f t="shared" si="215"/>
        <v>121.11550426532267</v>
      </c>
      <c r="BJ1670">
        <f t="shared" si="216"/>
        <v>1534.432265951813</v>
      </c>
    </row>
    <row r="1671" spans="1:62" x14ac:dyDescent="0.25">
      <c r="A1671">
        <v>1668</v>
      </c>
      <c r="B1671" s="6">
        <v>8786.0622473799012</v>
      </c>
      <c r="C1671" s="44">
        <v>21066.31186440694</v>
      </c>
      <c r="D1671">
        <v>7.0606069460374661</v>
      </c>
      <c r="E1671">
        <v>8.5058410093807186</v>
      </c>
      <c r="F1671" s="44">
        <v>12280.249617027039</v>
      </c>
      <c r="G1671">
        <v>1.4452340633432526</v>
      </c>
      <c r="H1671" s="45">
        <f t="shared" si="210"/>
        <v>8497.0662735551632</v>
      </c>
      <c r="BD1671">
        <f t="shared" si="209"/>
        <v>-9739.3637293242537</v>
      </c>
      <c r="BE1671">
        <f t="shared" si="211"/>
        <v>-8841.0868882368504</v>
      </c>
      <c r="BF1671">
        <f t="shared" si="212"/>
        <v>-7942.8100471494454</v>
      </c>
      <c r="BG1671">
        <f t="shared" si="213"/>
        <v>-7044.5332060620422</v>
      </c>
      <c r="BH1671">
        <f t="shared" si="214"/>
        <v>-6146.2563649746371</v>
      </c>
      <c r="BI1671">
        <f t="shared" si="215"/>
        <v>-5247.979523887233</v>
      </c>
      <c r="BJ1671">
        <f t="shared" si="216"/>
        <v>-4349.7026827998288</v>
      </c>
    </row>
    <row r="1672" spans="1:62" x14ac:dyDescent="0.25">
      <c r="A1672">
        <v>1669</v>
      </c>
      <c r="B1672" s="6">
        <v>10207.462315251383</v>
      </c>
      <c r="C1672" s="44">
        <v>24213.654177293389</v>
      </c>
      <c r="D1672">
        <v>4.9888377740496166</v>
      </c>
      <c r="E1672">
        <v>5.5646630148312077</v>
      </c>
      <c r="F1672" s="44">
        <v>14006.191862042006</v>
      </c>
      <c r="G1672">
        <v>0.57582524078159114</v>
      </c>
      <c r="H1672" s="45">
        <f t="shared" si="210"/>
        <v>24323.685156681964</v>
      </c>
      <c r="BD1672">
        <f t="shared" si="209"/>
        <v>-5054.0793003107756</v>
      </c>
      <c r="BE1672">
        <f t="shared" si="211"/>
        <v>2172.0910164054876</v>
      </c>
      <c r="BF1672">
        <f t="shared" si="212"/>
        <v>9398.2613331217508</v>
      </c>
      <c r="BG1672">
        <f t="shared" si="213"/>
        <v>16624.431649838014</v>
      </c>
      <c r="BH1672">
        <f t="shared" si="214"/>
        <v>23850.601966554277</v>
      </c>
      <c r="BI1672">
        <f t="shared" si="215"/>
        <v>31076.77228327054</v>
      </c>
      <c r="BJ1672">
        <f t="shared" si="216"/>
        <v>38302.942599986804</v>
      </c>
    </row>
    <row r="1673" spans="1:62" x14ac:dyDescent="0.25">
      <c r="A1673">
        <v>1670</v>
      </c>
      <c r="B1673" s="6">
        <v>16504.944105828126</v>
      </c>
      <c r="C1673" s="44">
        <v>24832.16314857356</v>
      </c>
      <c r="D1673">
        <v>7.8357167199797511</v>
      </c>
      <c r="E1673">
        <v>8.180294017020703</v>
      </c>
      <c r="F1673" s="44">
        <v>8327.2190427454334</v>
      </c>
      <c r="G1673">
        <v>0.34457729704095197</v>
      </c>
      <c r="H1673" s="45">
        <f t="shared" si="210"/>
        <v>24166.476184749248</v>
      </c>
      <c r="BD1673">
        <f t="shared" si="209"/>
        <v>-11127.06565813405</v>
      </c>
      <c r="BE1673">
        <f t="shared" si="211"/>
        <v>-8247.9394542260943</v>
      </c>
      <c r="BF1673">
        <f t="shared" si="212"/>
        <v>-5368.8132503181387</v>
      </c>
      <c r="BG1673">
        <f t="shared" si="213"/>
        <v>-2489.687046410183</v>
      </c>
      <c r="BH1673">
        <f t="shared" si="214"/>
        <v>389.43915749777261</v>
      </c>
      <c r="BI1673">
        <f t="shared" si="215"/>
        <v>3268.5653614057283</v>
      </c>
      <c r="BJ1673">
        <f t="shared" si="216"/>
        <v>6147.6915653136839</v>
      </c>
    </row>
    <row r="1674" spans="1:62" x14ac:dyDescent="0.25">
      <c r="A1674">
        <v>1671</v>
      </c>
      <c r="B1674" s="6">
        <v>12582.517821643723</v>
      </c>
      <c r="C1674" s="44">
        <v>22780.083202597263</v>
      </c>
      <c r="D1674">
        <v>8.0263659169408648</v>
      </c>
      <c r="E1674">
        <v>8.151558782703658</v>
      </c>
      <c r="F1674" s="44">
        <v>10197.56538095354</v>
      </c>
      <c r="G1674">
        <v>0.1251928657627932</v>
      </c>
      <c r="H1674" s="45">
        <f t="shared" si="210"/>
        <v>81454.844242284395</v>
      </c>
      <c r="BD1674">
        <f t="shared" si="209"/>
        <v>-6604.3325575406734</v>
      </c>
      <c r="BE1674">
        <f t="shared" si="211"/>
        <v>-4881.4460723359134</v>
      </c>
      <c r="BF1674">
        <f t="shared" si="212"/>
        <v>-3158.5595871311534</v>
      </c>
      <c r="BG1674">
        <f t="shared" si="213"/>
        <v>-1435.6731019263943</v>
      </c>
      <c r="BH1674">
        <f t="shared" si="214"/>
        <v>287.21338327836565</v>
      </c>
      <c r="BI1674">
        <f t="shared" si="215"/>
        <v>2010.0998684831266</v>
      </c>
      <c r="BJ1674">
        <f t="shared" si="216"/>
        <v>3732.9863536878856</v>
      </c>
    </row>
    <row r="1675" spans="1:62" x14ac:dyDescent="0.25">
      <c r="A1675">
        <v>1672</v>
      </c>
      <c r="B1675" s="6">
        <v>15052.353974975907</v>
      </c>
      <c r="C1675" s="44">
        <v>30725.969810623406</v>
      </c>
      <c r="D1675">
        <v>8.3583185850214239</v>
      </c>
      <c r="E1675">
        <v>8.5394719567926778</v>
      </c>
      <c r="F1675" s="44">
        <v>15673.615835647499</v>
      </c>
      <c r="G1675">
        <v>0.1811533717712539</v>
      </c>
      <c r="H1675" s="45">
        <f t="shared" si="210"/>
        <v>86521.248168865975</v>
      </c>
      <c r="BD1675">
        <f t="shared" si="209"/>
        <v>-9571.6010521395729</v>
      </c>
      <c r="BE1675">
        <f t="shared" si="211"/>
        <v>-8945.6367233256078</v>
      </c>
      <c r="BF1675">
        <f t="shared" si="212"/>
        <v>-8319.672394511641</v>
      </c>
      <c r="BG1675">
        <f t="shared" si="213"/>
        <v>-7693.7080656976759</v>
      </c>
      <c r="BH1675">
        <f t="shared" si="214"/>
        <v>-7067.7437368837091</v>
      </c>
      <c r="BI1675">
        <f t="shared" si="215"/>
        <v>-6441.779408069744</v>
      </c>
      <c r="BJ1675">
        <f t="shared" si="216"/>
        <v>-5815.8150792557772</v>
      </c>
    </row>
    <row r="1676" spans="1:62" x14ac:dyDescent="0.25">
      <c r="A1676">
        <v>1673</v>
      </c>
      <c r="B1676" s="6">
        <v>20859.338649266945</v>
      </c>
      <c r="C1676" s="44">
        <v>35691.457017032022</v>
      </c>
      <c r="D1676">
        <v>5.4257795592623745</v>
      </c>
      <c r="E1676">
        <v>5.8381450497332006</v>
      </c>
      <c r="F1676" s="44">
        <v>14832.118367765077</v>
      </c>
      <c r="G1676">
        <v>0.41236549047082605</v>
      </c>
      <c r="H1676" s="45">
        <f t="shared" si="210"/>
        <v>35968.379290978562</v>
      </c>
      <c r="BD1676">
        <f t="shared" si="209"/>
        <v>-14767.848976791229</v>
      </c>
      <c r="BE1676">
        <f t="shared" si="211"/>
        <v>-13862.08211793496</v>
      </c>
      <c r="BF1676">
        <f t="shared" si="212"/>
        <v>-12956.31525907869</v>
      </c>
      <c r="BG1676">
        <f t="shared" si="213"/>
        <v>-12050.54840022242</v>
      </c>
      <c r="BH1676">
        <f t="shared" si="214"/>
        <v>-11144.781541366152</v>
      </c>
      <c r="BI1676">
        <f t="shared" si="215"/>
        <v>-10239.014682509882</v>
      </c>
      <c r="BJ1676">
        <f t="shared" si="216"/>
        <v>-9333.2478236536117</v>
      </c>
    </row>
    <row r="1677" spans="1:62" x14ac:dyDescent="0.25">
      <c r="A1677">
        <v>1674</v>
      </c>
      <c r="B1677" s="6">
        <v>16905.837528774377</v>
      </c>
      <c r="C1677" s="44">
        <v>28826.884677424943</v>
      </c>
      <c r="D1677">
        <v>7.4359502061796174</v>
      </c>
      <c r="E1677">
        <v>7.5730645278856175</v>
      </c>
      <c r="F1677" s="44">
        <v>11921.047148650567</v>
      </c>
      <c r="G1677">
        <v>0.13711432170600002</v>
      </c>
      <c r="H1677" s="45">
        <f t="shared" si="210"/>
        <v>86942.392306849084</v>
      </c>
      <c r="BD1677">
        <f t="shared" si="209"/>
        <v>-12770.290915410947</v>
      </c>
      <c r="BE1677">
        <f t="shared" si="211"/>
        <v>-10708.463463056816</v>
      </c>
      <c r="BF1677">
        <f t="shared" si="212"/>
        <v>-8646.6360107026867</v>
      </c>
      <c r="BG1677">
        <f t="shared" si="213"/>
        <v>-6584.8085583485554</v>
      </c>
      <c r="BH1677">
        <f t="shared" si="214"/>
        <v>-4522.9811059944259</v>
      </c>
      <c r="BI1677">
        <f t="shared" si="215"/>
        <v>-2461.1536536402964</v>
      </c>
      <c r="BJ1677">
        <f t="shared" si="216"/>
        <v>-399.32620128616509</v>
      </c>
    </row>
    <row r="1678" spans="1:62" x14ac:dyDescent="0.25">
      <c r="A1678">
        <v>1675</v>
      </c>
      <c r="B1678" s="6">
        <v>5592.8655711833362</v>
      </c>
      <c r="C1678" s="44">
        <v>19656.672705822279</v>
      </c>
      <c r="D1678">
        <v>6.265973917529398</v>
      </c>
      <c r="E1678">
        <v>6.4492562360846435</v>
      </c>
      <c r="F1678" s="44">
        <v>14063.807134638942</v>
      </c>
      <c r="G1678">
        <v>0.18328231855524546</v>
      </c>
      <c r="H1678" s="45">
        <f t="shared" si="210"/>
        <v>76733.027198146185</v>
      </c>
      <c r="BD1678">
        <f t="shared" si="209"/>
        <v>-11235.475540120566</v>
      </c>
      <c r="BE1678">
        <f t="shared" si="211"/>
        <v>-10549.903931590567</v>
      </c>
      <c r="BF1678">
        <f t="shared" si="212"/>
        <v>-9864.3323230605674</v>
      </c>
      <c r="BG1678">
        <f t="shared" si="213"/>
        <v>-9178.7607145305665</v>
      </c>
      <c r="BH1678">
        <f t="shared" si="214"/>
        <v>-8493.1891060005655</v>
      </c>
      <c r="BI1678">
        <f t="shared" si="215"/>
        <v>-7807.6174974705664</v>
      </c>
      <c r="BJ1678">
        <f t="shared" si="216"/>
        <v>-7122.0458889405663</v>
      </c>
    </row>
    <row r="1679" spans="1:62" x14ac:dyDescent="0.25">
      <c r="A1679">
        <v>1676</v>
      </c>
      <c r="B1679" s="6">
        <v>14185.846876439027</v>
      </c>
      <c r="C1679" s="44">
        <v>20879.218942377109</v>
      </c>
      <c r="D1679">
        <v>6.050069238148347</v>
      </c>
      <c r="E1679">
        <v>6.8046544321658526</v>
      </c>
      <c r="F1679" s="44">
        <v>6693.3720659380815</v>
      </c>
      <c r="G1679">
        <v>0.75458519401750568</v>
      </c>
      <c r="H1679" s="45">
        <f t="shared" si="210"/>
        <v>8870.266894983366</v>
      </c>
      <c r="BD1679">
        <f t="shared" si="209"/>
        <v>-13147.395541862716</v>
      </c>
      <c r="BE1679">
        <f t="shared" si="211"/>
        <v>-12230.983949086487</v>
      </c>
      <c r="BF1679">
        <f t="shared" si="212"/>
        <v>-11314.57235631026</v>
      </c>
      <c r="BG1679">
        <f t="shared" si="213"/>
        <v>-10398.160763534033</v>
      </c>
      <c r="BH1679">
        <f t="shared" si="214"/>
        <v>-9481.7491707578047</v>
      </c>
      <c r="BI1679">
        <f t="shared" si="215"/>
        <v>-8565.3375779815797</v>
      </c>
      <c r="BJ1679">
        <f t="shared" si="216"/>
        <v>-7648.925985205351</v>
      </c>
    </row>
    <row r="1680" spans="1:62" x14ac:dyDescent="0.25">
      <c r="A1680">
        <v>1677</v>
      </c>
      <c r="B1680" s="6">
        <v>14924.42807295519</v>
      </c>
      <c r="C1680" s="44">
        <v>23367.056570710214</v>
      </c>
      <c r="D1680">
        <v>8.2206088290509811</v>
      </c>
      <c r="E1680">
        <v>8.3346573659672956</v>
      </c>
      <c r="F1680" s="44">
        <v>8442.628497755024</v>
      </c>
      <c r="G1680">
        <v>0.11404853691631445</v>
      </c>
      <c r="H1680" s="45">
        <f t="shared" si="210"/>
        <v>74026.626961027854</v>
      </c>
      <c r="BD1680">
        <f t="shared" si="209"/>
        <v>-2920.4460958505533</v>
      </c>
      <c r="BE1680">
        <f t="shared" si="211"/>
        <v>852.47987423697487</v>
      </c>
      <c r="BF1680">
        <f t="shared" si="212"/>
        <v>4625.4058443245031</v>
      </c>
      <c r="BG1680">
        <f t="shared" si="213"/>
        <v>8398.3318144120312</v>
      </c>
      <c r="BH1680">
        <f t="shared" si="214"/>
        <v>12171.257784499561</v>
      </c>
      <c r="BI1680">
        <f t="shared" si="215"/>
        <v>15944.183754587088</v>
      </c>
      <c r="BJ1680">
        <f t="shared" si="216"/>
        <v>19717.109724674618</v>
      </c>
    </row>
    <row r="1681" spans="1:62" x14ac:dyDescent="0.25">
      <c r="A1681">
        <v>1678</v>
      </c>
      <c r="B1681" s="6">
        <v>22341.338991568973</v>
      </c>
      <c r="C1681" s="44">
        <v>31366.396905359601</v>
      </c>
      <c r="D1681">
        <v>6.3766373440707209</v>
      </c>
      <c r="E1681">
        <v>6.7627238402331677</v>
      </c>
      <c r="F1681" s="44">
        <v>9025.0579137906279</v>
      </c>
      <c r="G1681">
        <v>0.38608649616244684</v>
      </c>
      <c r="H1681" s="45">
        <f t="shared" si="210"/>
        <v>23375.740937578175</v>
      </c>
      <c r="BD1681">
        <f t="shared" si="209"/>
        <v>-7872.3858131734514</v>
      </c>
      <c r="BE1681">
        <f t="shared" si="211"/>
        <v>-7302.1431285918798</v>
      </c>
      <c r="BF1681">
        <f t="shared" si="212"/>
        <v>-6731.9004440103072</v>
      </c>
      <c r="BG1681">
        <f t="shared" si="213"/>
        <v>-6161.6577594287355</v>
      </c>
      <c r="BH1681">
        <f t="shared" si="214"/>
        <v>-5591.4150748471629</v>
      </c>
      <c r="BI1681">
        <f t="shared" si="215"/>
        <v>-5021.1723902655904</v>
      </c>
      <c r="BJ1681">
        <f t="shared" si="216"/>
        <v>-4450.9297056840187</v>
      </c>
    </row>
    <row r="1682" spans="1:62" x14ac:dyDescent="0.25">
      <c r="A1682">
        <v>1679</v>
      </c>
      <c r="B1682" s="6">
        <v>21358.668430451511</v>
      </c>
      <c r="C1682" s="44">
        <v>28732.73371062534</v>
      </c>
      <c r="D1682">
        <v>6.7917698562790525</v>
      </c>
      <c r="E1682">
        <v>7.1950050815696098</v>
      </c>
      <c r="F1682" s="44">
        <v>7374.0652801738288</v>
      </c>
      <c r="G1682">
        <v>0.40323522529055733</v>
      </c>
      <c r="H1682" s="45">
        <f t="shared" si="210"/>
        <v>18287.25472795769</v>
      </c>
      <c r="BD1682">
        <f t="shared" si="209"/>
        <v>-7094.6254329783933</v>
      </c>
      <c r="BE1682">
        <f t="shared" si="211"/>
        <v>-5164.1929521661596</v>
      </c>
      <c r="BF1682">
        <f t="shared" si="212"/>
        <v>-3233.7604713539258</v>
      </c>
      <c r="BG1682">
        <f t="shared" si="213"/>
        <v>-1303.3279905416912</v>
      </c>
      <c r="BH1682">
        <f t="shared" si="214"/>
        <v>627.10449027054347</v>
      </c>
      <c r="BI1682">
        <f t="shared" si="215"/>
        <v>2557.5369710827763</v>
      </c>
      <c r="BJ1682">
        <f t="shared" si="216"/>
        <v>4487.9694518950109</v>
      </c>
    </row>
    <row r="1683" spans="1:62" x14ac:dyDescent="0.25">
      <c r="A1683">
        <v>1680</v>
      </c>
      <c r="B1683" s="6">
        <v>19304.76930391214</v>
      </c>
      <c r="C1683" s="44">
        <v>24263.856246239404</v>
      </c>
      <c r="D1683">
        <v>8.7195900248558971</v>
      </c>
      <c r="E1683">
        <v>9.0108964293755776</v>
      </c>
      <c r="F1683" s="44">
        <v>4959.0869423272634</v>
      </c>
      <c r="G1683">
        <v>0.29130640451968048</v>
      </c>
      <c r="H1683" s="45">
        <f t="shared" si="210"/>
        <v>17023.611102900522</v>
      </c>
      <c r="BD1683">
        <f t="shared" si="209"/>
        <v>-5357.889153721042</v>
      </c>
      <c r="BE1683">
        <f t="shared" si="211"/>
        <v>-3341.7130272682557</v>
      </c>
      <c r="BF1683">
        <f t="shared" si="212"/>
        <v>-1325.5369008154685</v>
      </c>
      <c r="BG1683">
        <f t="shared" si="213"/>
        <v>690.6392256373174</v>
      </c>
      <c r="BH1683">
        <f t="shared" si="214"/>
        <v>2706.8153520901051</v>
      </c>
      <c r="BI1683">
        <f t="shared" si="215"/>
        <v>4722.9914785428919</v>
      </c>
      <c r="BJ1683">
        <f t="shared" si="216"/>
        <v>6739.1676049956786</v>
      </c>
    </row>
    <row r="1684" spans="1:62" x14ac:dyDescent="0.25">
      <c r="A1684">
        <v>1681</v>
      </c>
      <c r="B1684" s="6">
        <v>9086.5612708141471</v>
      </c>
      <c r="C1684" s="44">
        <v>14710.028945688147</v>
      </c>
      <c r="D1684">
        <v>5.302676253661569</v>
      </c>
      <c r="E1684">
        <v>6.0323907443743989</v>
      </c>
      <c r="F1684" s="44">
        <v>5623.4676748740003</v>
      </c>
      <c r="G1684">
        <v>0.7297144907128299</v>
      </c>
      <c r="H1684" s="45">
        <f t="shared" si="210"/>
        <v>7706.3944137667486</v>
      </c>
      <c r="BD1684">
        <f t="shared" si="209"/>
        <v>-3502.554919728861</v>
      </c>
      <c r="BE1684">
        <f t="shared" si="211"/>
        <v>-2046.0228971304587</v>
      </c>
      <c r="BF1684">
        <f t="shared" si="212"/>
        <v>-589.4908745320563</v>
      </c>
      <c r="BG1684">
        <f t="shared" si="213"/>
        <v>867.04114806634607</v>
      </c>
      <c r="BH1684">
        <f t="shared" si="214"/>
        <v>2323.5731706647484</v>
      </c>
      <c r="BI1684">
        <f t="shared" si="215"/>
        <v>3780.1051932631508</v>
      </c>
      <c r="BJ1684">
        <f t="shared" si="216"/>
        <v>5236.6372158615541</v>
      </c>
    </row>
    <row r="1685" spans="1:62" x14ac:dyDescent="0.25">
      <c r="A1685">
        <v>1682</v>
      </c>
      <c r="B1685" s="6">
        <v>14971.468038435614</v>
      </c>
      <c r="C1685" s="44">
        <v>22608.788665750442</v>
      </c>
      <c r="D1685">
        <v>6.593038983139718</v>
      </c>
      <c r="E1685">
        <v>6.7260003399791213</v>
      </c>
      <c r="F1685" s="44">
        <v>7637.320627314828</v>
      </c>
      <c r="G1685">
        <v>0.13296135683940324</v>
      </c>
      <c r="H1685" s="45">
        <f t="shared" si="210"/>
        <v>57440.152604185067</v>
      </c>
      <c r="BD1685">
        <f t="shared" si="209"/>
        <v>-1974.895221309851</v>
      </c>
      <c r="BE1685">
        <f t="shared" si="211"/>
        <v>1673.6772322542984</v>
      </c>
      <c r="BF1685">
        <f t="shared" si="212"/>
        <v>5322.2496858184477</v>
      </c>
      <c r="BG1685">
        <f t="shared" si="213"/>
        <v>8970.822139382597</v>
      </c>
      <c r="BH1685">
        <f t="shared" si="214"/>
        <v>12619.394592946746</v>
      </c>
      <c r="BI1685">
        <f t="shared" si="215"/>
        <v>16267.967046510896</v>
      </c>
      <c r="BJ1685">
        <f t="shared" si="216"/>
        <v>19916.539500075043</v>
      </c>
    </row>
    <row r="1686" spans="1:62" x14ac:dyDescent="0.25">
      <c r="A1686">
        <v>1683</v>
      </c>
      <c r="B1686" s="6">
        <v>15121.976839573035</v>
      </c>
      <c r="C1686" s="44">
        <v>21729.797821134191</v>
      </c>
      <c r="D1686">
        <v>7.2462862676362532</v>
      </c>
      <c r="E1686">
        <v>7.4826124710276014</v>
      </c>
      <c r="F1686" s="44">
        <v>6607.8209815611553</v>
      </c>
      <c r="G1686">
        <v>0.23632620339134824</v>
      </c>
      <c r="H1686" s="45">
        <f t="shared" si="210"/>
        <v>27960.593817939123</v>
      </c>
      <c r="BD1686">
        <f t="shared" si="209"/>
        <v>-6972.513843117812</v>
      </c>
      <c r="BE1686">
        <f t="shared" si="211"/>
        <v>-6307.707058920796</v>
      </c>
      <c r="BF1686">
        <f t="shared" si="212"/>
        <v>-5642.9002747237791</v>
      </c>
      <c r="BG1686">
        <f t="shared" si="213"/>
        <v>-4978.0934905267632</v>
      </c>
      <c r="BH1686">
        <f t="shared" si="214"/>
        <v>-4313.2867063297472</v>
      </c>
      <c r="BI1686">
        <f t="shared" si="215"/>
        <v>-3648.4799221327307</v>
      </c>
      <c r="BJ1686">
        <f t="shared" si="216"/>
        <v>-2983.6731379357143</v>
      </c>
    </row>
    <row r="1687" spans="1:62" x14ac:dyDescent="0.25">
      <c r="A1687">
        <v>1684</v>
      </c>
      <c r="B1687" s="6">
        <v>11873.396789050092</v>
      </c>
      <c r="C1687" s="44">
        <v>17619.939350625205</v>
      </c>
      <c r="D1687">
        <v>6.0723259519042507</v>
      </c>
      <c r="E1687">
        <v>6.6869144375193494</v>
      </c>
      <c r="F1687" s="44">
        <v>5746.5425615751137</v>
      </c>
      <c r="G1687">
        <v>0.61458848561509871</v>
      </c>
      <c r="H1687" s="45">
        <f t="shared" si="210"/>
        <v>9350.2281544109974</v>
      </c>
      <c r="BD1687">
        <f t="shared" si="209"/>
        <v>-5426.1899646044139</v>
      </c>
      <c r="BE1687">
        <f t="shared" si="211"/>
        <v>-4244.5589476476725</v>
      </c>
      <c r="BF1687">
        <f t="shared" si="212"/>
        <v>-3062.9279306909316</v>
      </c>
      <c r="BG1687">
        <f t="shared" si="213"/>
        <v>-1881.2969137341906</v>
      </c>
      <c r="BH1687">
        <f t="shared" si="214"/>
        <v>-699.66589677744923</v>
      </c>
      <c r="BI1687">
        <f t="shared" si="215"/>
        <v>481.96512017929217</v>
      </c>
      <c r="BJ1687">
        <f t="shared" si="216"/>
        <v>1663.5961371360336</v>
      </c>
    </row>
    <row r="1688" spans="1:62" x14ac:dyDescent="0.25">
      <c r="A1688">
        <v>1685</v>
      </c>
      <c r="B1688" s="6">
        <v>15459.64036415681</v>
      </c>
      <c r="C1688" s="44">
        <v>14542.56389010706</v>
      </c>
      <c r="D1688">
        <v>4.7175424787784364</v>
      </c>
      <c r="E1688">
        <v>5.4224997481512798</v>
      </c>
      <c r="F1688" s="44">
        <v>-917.07647404975069</v>
      </c>
      <c r="G1688">
        <v>0.70495726937284342</v>
      </c>
      <c r="H1688" s="45">
        <f t="shared" si="210"/>
        <v>-1300.8965420920001</v>
      </c>
      <c r="BD1688">
        <f t="shared" si="209"/>
        <v>-2673.6001334996204</v>
      </c>
      <c r="BE1688">
        <f t="shared" si="211"/>
        <v>399.34229457587298</v>
      </c>
      <c r="BF1688">
        <f t="shared" si="212"/>
        <v>3472.2847226513677</v>
      </c>
      <c r="BG1688">
        <f t="shared" si="213"/>
        <v>6545.2271507268597</v>
      </c>
      <c r="BH1688">
        <f t="shared" si="214"/>
        <v>9618.1695788023535</v>
      </c>
      <c r="BI1688">
        <f t="shared" si="215"/>
        <v>12691.112006877849</v>
      </c>
      <c r="BJ1688">
        <f t="shared" si="216"/>
        <v>15764.054434953343</v>
      </c>
    </row>
    <row r="1689" spans="1:62" x14ac:dyDescent="0.25">
      <c r="A1689">
        <v>1686</v>
      </c>
      <c r="B1689" s="6">
        <v>17944.577456568684</v>
      </c>
      <c r="C1689" s="44">
        <v>18052.93891286297</v>
      </c>
      <c r="D1689">
        <v>6.0429363972968142</v>
      </c>
      <c r="E1689">
        <v>6.2792648587532733</v>
      </c>
      <c r="F1689" s="44">
        <v>108.36145629428574</v>
      </c>
      <c r="G1689">
        <v>0.23632846145645914</v>
      </c>
      <c r="H1689" s="45">
        <f t="shared" si="210"/>
        <v>458.52055070502001</v>
      </c>
      <c r="BD1689">
        <f t="shared" si="209"/>
        <v>4441.8628209139679</v>
      </c>
      <c r="BE1689">
        <f t="shared" si="211"/>
        <v>7966.6491677781851</v>
      </c>
      <c r="BF1689">
        <f t="shared" si="212"/>
        <v>11491.435514642402</v>
      </c>
      <c r="BG1689">
        <f t="shared" si="213"/>
        <v>15016.221861506619</v>
      </c>
      <c r="BH1689">
        <f t="shared" si="214"/>
        <v>18541.008208370837</v>
      </c>
      <c r="BI1689">
        <f t="shared" si="215"/>
        <v>22065.794555235054</v>
      </c>
      <c r="BJ1689">
        <f t="shared" si="216"/>
        <v>25590.580902099271</v>
      </c>
    </row>
    <row r="1690" spans="1:62" x14ac:dyDescent="0.25">
      <c r="A1690">
        <v>1687</v>
      </c>
      <c r="B1690" s="6">
        <v>9324.006445341327</v>
      </c>
      <c r="C1690" s="44">
        <v>20104.758858289078</v>
      </c>
      <c r="D1690">
        <v>6.7026964256097044</v>
      </c>
      <c r="E1690">
        <v>6.9341937213373557</v>
      </c>
      <c r="F1690" s="44">
        <v>10780.752412947752</v>
      </c>
      <c r="G1690">
        <v>0.23149729572765132</v>
      </c>
      <c r="H1690" s="45">
        <f t="shared" si="210"/>
        <v>46569.668898555683</v>
      </c>
      <c r="BD1690">
        <f t="shared" ref="BD1690:BD1753" si="217">($BD$3*G1689)-F1689</f>
        <v>1073.2808509880099</v>
      </c>
      <c r="BE1690">
        <f t="shared" si="211"/>
        <v>2254.9231582703055</v>
      </c>
      <c r="BF1690">
        <f t="shared" si="212"/>
        <v>3436.5654655526014</v>
      </c>
      <c r="BG1690">
        <f t="shared" si="213"/>
        <v>4618.2077728348968</v>
      </c>
      <c r="BH1690">
        <f t="shared" si="214"/>
        <v>5799.8500801171931</v>
      </c>
      <c r="BI1690">
        <f t="shared" si="215"/>
        <v>6981.4923873994885</v>
      </c>
      <c r="BJ1690">
        <f t="shared" si="216"/>
        <v>8163.1346946817848</v>
      </c>
    </row>
    <row r="1691" spans="1:62" x14ac:dyDescent="0.25">
      <c r="A1691">
        <v>1688</v>
      </c>
      <c r="B1691" s="6">
        <v>10675.079024660841</v>
      </c>
      <c r="C1691" s="44">
        <v>19378.018740407548</v>
      </c>
      <c r="D1691">
        <v>7.9255336233365004</v>
      </c>
      <c r="E1691">
        <v>8.5018749168284025</v>
      </c>
      <c r="F1691" s="44">
        <v>8702.9397157467065</v>
      </c>
      <c r="G1691">
        <v>0.57634129349190211</v>
      </c>
      <c r="H1691" s="45">
        <f t="shared" si="210"/>
        <v>15100.3230447325</v>
      </c>
      <c r="BD1691">
        <f t="shared" si="217"/>
        <v>-9623.2659343094947</v>
      </c>
      <c r="BE1691">
        <f t="shared" si="211"/>
        <v>-8465.7794556712379</v>
      </c>
      <c r="BF1691">
        <f t="shared" si="212"/>
        <v>-7308.2929770329811</v>
      </c>
      <c r="BG1691">
        <f t="shared" si="213"/>
        <v>-6150.8064983947252</v>
      </c>
      <c r="BH1691">
        <f t="shared" si="214"/>
        <v>-4993.3200197564684</v>
      </c>
      <c r="BI1691">
        <f t="shared" si="215"/>
        <v>-3835.8335411182115</v>
      </c>
      <c r="BJ1691">
        <f t="shared" si="216"/>
        <v>-2678.3470624799556</v>
      </c>
    </row>
    <row r="1692" spans="1:62" x14ac:dyDescent="0.25">
      <c r="A1692">
        <v>1689</v>
      </c>
      <c r="B1692" s="6">
        <v>19961.691591289262</v>
      </c>
      <c r="C1692" s="44">
        <v>19259.147907164766</v>
      </c>
      <c r="D1692">
        <v>7.3149824327880903</v>
      </c>
      <c r="E1692">
        <v>8.2932497962566263</v>
      </c>
      <c r="F1692" s="44">
        <v>-702.54368412449548</v>
      </c>
      <c r="G1692">
        <v>0.97826736346853593</v>
      </c>
      <c r="H1692" s="45">
        <f t="shared" si="210"/>
        <v>-718.15099875514909</v>
      </c>
      <c r="BD1692">
        <f t="shared" si="217"/>
        <v>-5821.2332482871961</v>
      </c>
      <c r="BE1692">
        <f t="shared" si="211"/>
        <v>-2939.5267808276858</v>
      </c>
      <c r="BF1692">
        <f t="shared" si="212"/>
        <v>-57.820313368174538</v>
      </c>
      <c r="BG1692">
        <f t="shared" si="213"/>
        <v>2823.8861540913349</v>
      </c>
      <c r="BH1692">
        <f t="shared" si="214"/>
        <v>5705.5926215508462</v>
      </c>
      <c r="BI1692">
        <f t="shared" si="215"/>
        <v>8587.2990890103574</v>
      </c>
      <c r="BJ1692">
        <f t="shared" si="216"/>
        <v>11469.005556469867</v>
      </c>
    </row>
    <row r="1693" spans="1:62" x14ac:dyDescent="0.25">
      <c r="A1693">
        <v>1690</v>
      </c>
      <c r="B1693" s="6">
        <v>19349.178134446447</v>
      </c>
      <c r="C1693" s="44">
        <v>21699.929199345926</v>
      </c>
      <c r="D1693">
        <v>8.4561751972212829</v>
      </c>
      <c r="E1693">
        <v>8.8528509506840329</v>
      </c>
      <c r="F1693" s="44">
        <v>2350.7510648994794</v>
      </c>
      <c r="G1693">
        <v>0.39667575346275008</v>
      </c>
      <c r="H1693" s="45">
        <f t="shared" si="210"/>
        <v>5926.1274337510704</v>
      </c>
      <c r="BD1693">
        <f t="shared" si="217"/>
        <v>5593.8805014671752</v>
      </c>
      <c r="BE1693">
        <f t="shared" si="211"/>
        <v>10485.217318809855</v>
      </c>
      <c r="BF1693">
        <f t="shared" si="212"/>
        <v>15376.554136152534</v>
      </c>
      <c r="BG1693">
        <f t="shared" si="213"/>
        <v>20267.890953495214</v>
      </c>
      <c r="BH1693">
        <f t="shared" si="214"/>
        <v>25159.227770837893</v>
      </c>
      <c r="BI1693">
        <f t="shared" si="215"/>
        <v>30050.564588180572</v>
      </c>
      <c r="BJ1693">
        <f t="shared" si="216"/>
        <v>34941.901405523255</v>
      </c>
    </row>
    <row r="1694" spans="1:62" x14ac:dyDescent="0.25">
      <c r="A1694">
        <v>1691</v>
      </c>
      <c r="B1694" s="6">
        <v>12139.431262398854</v>
      </c>
      <c r="C1694" s="44">
        <v>23604.347858870064</v>
      </c>
      <c r="D1694">
        <v>7.8233690684931343</v>
      </c>
      <c r="E1694">
        <v>7.9288663071659018</v>
      </c>
      <c r="F1694" s="44">
        <v>11464.91659647121</v>
      </c>
      <c r="G1694">
        <v>0.1054972386727675</v>
      </c>
      <c r="H1694" s="45">
        <f t="shared" si="210"/>
        <v>108675.03965703989</v>
      </c>
      <c r="BD1694">
        <f t="shared" si="217"/>
        <v>-367.37229758572903</v>
      </c>
      <c r="BE1694">
        <f t="shared" si="211"/>
        <v>1616.0064697280213</v>
      </c>
      <c r="BF1694">
        <f t="shared" si="212"/>
        <v>3599.3852370417717</v>
      </c>
      <c r="BG1694">
        <f t="shared" si="213"/>
        <v>5582.764004355522</v>
      </c>
      <c r="BH1694">
        <f t="shared" si="214"/>
        <v>7566.1427716692724</v>
      </c>
      <c r="BI1694">
        <f t="shared" si="215"/>
        <v>9549.5215389830228</v>
      </c>
      <c r="BJ1694">
        <f t="shared" si="216"/>
        <v>11532.900306296773</v>
      </c>
    </row>
    <row r="1695" spans="1:62" x14ac:dyDescent="0.25">
      <c r="A1695">
        <v>1692</v>
      </c>
      <c r="B1695" s="6">
        <v>19095.317564773686</v>
      </c>
      <c r="C1695" s="44">
        <v>20107.756377425583</v>
      </c>
      <c r="D1695">
        <v>7.5723495058869679</v>
      </c>
      <c r="E1695">
        <v>8.2686079615678398</v>
      </c>
      <c r="F1695" s="44">
        <v>1012.438812651897</v>
      </c>
      <c r="G1695">
        <v>0.69625845568087197</v>
      </c>
      <c r="H1695" s="45">
        <f t="shared" si="210"/>
        <v>1454.1134895975258</v>
      </c>
      <c r="BD1695">
        <f t="shared" si="217"/>
        <v>-10937.430403107373</v>
      </c>
      <c r="BE1695">
        <f t="shared" si="211"/>
        <v>-10409.944209743535</v>
      </c>
      <c r="BF1695">
        <f t="shared" si="212"/>
        <v>-9882.4580163796982</v>
      </c>
      <c r="BG1695">
        <f t="shared" si="213"/>
        <v>-9354.9718230158596</v>
      </c>
      <c r="BH1695">
        <f t="shared" si="214"/>
        <v>-8827.4856296520229</v>
      </c>
      <c r="BI1695">
        <f t="shared" si="215"/>
        <v>-8299.9994362881844</v>
      </c>
      <c r="BJ1695">
        <f t="shared" si="216"/>
        <v>-7772.5132429243477</v>
      </c>
    </row>
    <row r="1696" spans="1:62" x14ac:dyDescent="0.25">
      <c r="A1696">
        <v>1693</v>
      </c>
      <c r="B1696" s="6">
        <v>13551.105858063856</v>
      </c>
      <c r="C1696" s="44">
        <v>24830.49265148272</v>
      </c>
      <c r="D1696">
        <v>7.63075355865403</v>
      </c>
      <c r="E1696">
        <v>7.9988513753649997</v>
      </c>
      <c r="F1696" s="44">
        <v>11279.386793418864</v>
      </c>
      <c r="G1696">
        <v>0.36809781671096964</v>
      </c>
      <c r="H1696" s="45">
        <f t="shared" si="210"/>
        <v>30642.362658389353</v>
      </c>
      <c r="BD1696">
        <f t="shared" si="217"/>
        <v>2468.8534657524629</v>
      </c>
      <c r="BE1696">
        <f t="shared" si="211"/>
        <v>5950.1457441568227</v>
      </c>
      <c r="BF1696">
        <f t="shared" si="212"/>
        <v>9431.4380225611822</v>
      </c>
      <c r="BG1696">
        <f t="shared" si="213"/>
        <v>12912.730300965542</v>
      </c>
      <c r="BH1696">
        <f t="shared" si="214"/>
        <v>16394.022579369903</v>
      </c>
      <c r="BI1696">
        <f t="shared" si="215"/>
        <v>19875.314857774261</v>
      </c>
      <c r="BJ1696">
        <f t="shared" si="216"/>
        <v>23356.607136178623</v>
      </c>
    </row>
    <row r="1697" spans="1:62" x14ac:dyDescent="0.25">
      <c r="A1697">
        <v>1694</v>
      </c>
      <c r="B1697" s="6">
        <v>7017.3811693496773</v>
      </c>
      <c r="C1697" s="44">
        <v>17197.88055610485</v>
      </c>
      <c r="D1697">
        <v>8.237859465333516</v>
      </c>
      <c r="E1697">
        <v>8.3383436393953669</v>
      </c>
      <c r="F1697" s="44">
        <v>10180.499386755173</v>
      </c>
      <c r="G1697">
        <v>0.10048417406185095</v>
      </c>
      <c r="H1697" s="45">
        <f t="shared" si="210"/>
        <v>101314.45555285928</v>
      </c>
      <c r="BD1697">
        <f t="shared" si="217"/>
        <v>-9438.8977098640153</v>
      </c>
      <c r="BE1697">
        <f t="shared" si="211"/>
        <v>-7598.4086263091676</v>
      </c>
      <c r="BF1697">
        <f t="shared" si="212"/>
        <v>-5757.9195427543191</v>
      </c>
      <c r="BG1697">
        <f t="shared" si="213"/>
        <v>-3917.4304591994714</v>
      </c>
      <c r="BH1697">
        <f t="shared" si="214"/>
        <v>-2076.9413756446229</v>
      </c>
      <c r="BI1697">
        <f t="shared" si="215"/>
        <v>-236.45229208977435</v>
      </c>
      <c r="BJ1697">
        <f t="shared" si="216"/>
        <v>1604.0367914650742</v>
      </c>
    </row>
    <row r="1698" spans="1:62" x14ac:dyDescent="0.25">
      <c r="A1698">
        <v>1695</v>
      </c>
      <c r="B1698" s="6">
        <v>18647.559823814565</v>
      </c>
      <c r="C1698" s="44">
        <v>23243.089610497085</v>
      </c>
      <c r="D1698">
        <v>7.7896916233455693</v>
      </c>
      <c r="E1698">
        <v>8.4011796577849562</v>
      </c>
      <c r="F1698" s="44">
        <v>4595.5297866825204</v>
      </c>
      <c r="G1698">
        <v>0.61148803443938693</v>
      </c>
      <c r="H1698" s="45">
        <f t="shared" si="210"/>
        <v>7515.3225048724107</v>
      </c>
      <c r="BD1698">
        <f t="shared" si="217"/>
        <v>-9678.0785164459176</v>
      </c>
      <c r="BE1698">
        <f t="shared" si="211"/>
        <v>-9175.657646136664</v>
      </c>
      <c r="BF1698">
        <f t="shared" si="212"/>
        <v>-8673.2367758274086</v>
      </c>
      <c r="BG1698">
        <f t="shared" si="213"/>
        <v>-8170.8159055181541</v>
      </c>
      <c r="BH1698">
        <f t="shared" si="214"/>
        <v>-7668.3950352088996</v>
      </c>
      <c r="BI1698">
        <f t="shared" si="215"/>
        <v>-7165.9741648996442</v>
      </c>
      <c r="BJ1698">
        <f t="shared" si="216"/>
        <v>-6663.5532945903897</v>
      </c>
    </row>
    <row r="1699" spans="1:62" x14ac:dyDescent="0.25">
      <c r="A1699">
        <v>1696</v>
      </c>
      <c r="B1699" s="6">
        <v>23797.67033593321</v>
      </c>
      <c r="C1699" s="44">
        <v>38199.459864471457</v>
      </c>
      <c r="D1699">
        <v>7.7172792417804974</v>
      </c>
      <c r="E1699">
        <v>7.9295875305715171</v>
      </c>
      <c r="F1699" s="44">
        <v>14401.789528538247</v>
      </c>
      <c r="G1699">
        <v>0.21230828879101971</v>
      </c>
      <c r="H1699" s="45">
        <f t="shared" si="210"/>
        <v>67834.325313197187</v>
      </c>
      <c r="BD1699">
        <f t="shared" si="217"/>
        <v>-1538.0896144855856</v>
      </c>
      <c r="BE1699">
        <f t="shared" si="211"/>
        <v>1519.3505577113492</v>
      </c>
      <c r="BF1699">
        <f t="shared" si="212"/>
        <v>4576.7907299082835</v>
      </c>
      <c r="BG1699">
        <f t="shared" si="213"/>
        <v>7634.2309021052188</v>
      </c>
      <c r="BH1699">
        <f t="shared" si="214"/>
        <v>10691.671074302152</v>
      </c>
      <c r="BI1699">
        <f t="shared" si="215"/>
        <v>13749.111246499087</v>
      </c>
      <c r="BJ1699">
        <f t="shared" si="216"/>
        <v>16806.551418696021</v>
      </c>
    </row>
    <row r="1700" spans="1:62" x14ac:dyDescent="0.25">
      <c r="A1700">
        <v>1697</v>
      </c>
      <c r="B1700" s="6">
        <v>7393.0011416039397</v>
      </c>
      <c r="C1700" s="44">
        <v>19787.370627815479</v>
      </c>
      <c r="D1700">
        <v>6.7583850008562694</v>
      </c>
      <c r="E1700">
        <v>7.0095645086948339</v>
      </c>
      <c r="F1700" s="44">
        <v>12394.369486211539</v>
      </c>
      <c r="G1700">
        <v>0.25117950783856458</v>
      </c>
      <c r="H1700" s="45">
        <f t="shared" si="210"/>
        <v>49344.668252863674</v>
      </c>
      <c r="BD1700">
        <f t="shared" si="217"/>
        <v>-13340.248084583149</v>
      </c>
      <c r="BE1700">
        <f t="shared" si="211"/>
        <v>-12278.70664062805</v>
      </c>
      <c r="BF1700">
        <f t="shared" si="212"/>
        <v>-11217.165196672951</v>
      </c>
      <c r="BG1700">
        <f t="shared" si="213"/>
        <v>-10155.623752717853</v>
      </c>
      <c r="BH1700">
        <f t="shared" si="214"/>
        <v>-9094.0823087627541</v>
      </c>
      <c r="BI1700">
        <f t="shared" si="215"/>
        <v>-8032.5408648076564</v>
      </c>
      <c r="BJ1700">
        <f t="shared" si="216"/>
        <v>-6970.9994208525577</v>
      </c>
    </row>
    <row r="1701" spans="1:62" x14ac:dyDescent="0.25">
      <c r="A1701">
        <v>1698</v>
      </c>
      <c r="B1701" s="6">
        <v>7868.9883591088146</v>
      </c>
      <c r="C1701" s="44">
        <v>18682.985010519482</v>
      </c>
      <c r="D1701">
        <v>5.4314948414638078</v>
      </c>
      <c r="E1701">
        <v>5.6690803066836457</v>
      </c>
      <c r="F1701" s="44">
        <v>10813.996651410667</v>
      </c>
      <c r="G1701">
        <v>0.23758546521983792</v>
      </c>
      <c r="H1701" s="45">
        <f t="shared" si="210"/>
        <v>45516.238299360914</v>
      </c>
      <c r="BD1701">
        <f t="shared" si="217"/>
        <v>-11138.471947018716</v>
      </c>
      <c r="BE1701">
        <f t="shared" si="211"/>
        <v>-9882.574407825894</v>
      </c>
      <c r="BF1701">
        <f t="shared" si="212"/>
        <v>-8626.6768686330706</v>
      </c>
      <c r="BG1701">
        <f t="shared" si="213"/>
        <v>-7370.7793294402472</v>
      </c>
      <c r="BH1701">
        <f t="shared" si="214"/>
        <v>-6114.8817902474248</v>
      </c>
      <c r="BI1701">
        <f t="shared" si="215"/>
        <v>-4858.9842510546014</v>
      </c>
      <c r="BJ1701">
        <f t="shared" si="216"/>
        <v>-3603.0867118617789</v>
      </c>
    </row>
    <row r="1702" spans="1:62" x14ac:dyDescent="0.25">
      <c r="A1702">
        <v>1699</v>
      </c>
      <c r="B1702" s="6">
        <v>20657.373025949848</v>
      </c>
      <c r="C1702" s="44">
        <v>18112.540260419853</v>
      </c>
      <c r="D1702">
        <v>7.5442979101526104</v>
      </c>
      <c r="E1702">
        <v>7.9884504494470328</v>
      </c>
      <c r="F1702" s="44">
        <v>-2544.8327655299945</v>
      </c>
      <c r="G1702">
        <v>0.44415253929442233</v>
      </c>
      <c r="H1702" s="45">
        <f t="shared" si="210"/>
        <v>-5729.636871090951</v>
      </c>
      <c r="BD1702">
        <f t="shared" si="217"/>
        <v>-9626.0693253114769</v>
      </c>
      <c r="BE1702">
        <f t="shared" si="211"/>
        <v>-8438.1419992122883</v>
      </c>
      <c r="BF1702">
        <f t="shared" si="212"/>
        <v>-7250.2146731130979</v>
      </c>
      <c r="BG1702">
        <f t="shared" si="213"/>
        <v>-6062.2873470139084</v>
      </c>
      <c r="BH1702">
        <f t="shared" si="214"/>
        <v>-4874.3600209147189</v>
      </c>
      <c r="BI1702">
        <f t="shared" si="215"/>
        <v>-3686.4326948155294</v>
      </c>
      <c r="BJ1702">
        <f t="shared" si="216"/>
        <v>-2498.5053687163399</v>
      </c>
    </row>
    <row r="1703" spans="1:62" x14ac:dyDescent="0.25">
      <c r="A1703">
        <v>1700</v>
      </c>
      <c r="B1703" s="6">
        <v>45160.372268307743</v>
      </c>
      <c r="C1703" s="44">
        <v>52293.845353002005</v>
      </c>
      <c r="D1703">
        <v>8.2528546201941424</v>
      </c>
      <c r="E1703">
        <v>8.473166690927485</v>
      </c>
      <c r="F1703" s="44">
        <v>7133.4730846942621</v>
      </c>
      <c r="G1703">
        <v>0.22031207073334258</v>
      </c>
      <c r="H1703" s="45">
        <f t="shared" si="210"/>
        <v>32378.94801201496</v>
      </c>
      <c r="BD1703">
        <f t="shared" si="217"/>
        <v>4765.5954620021057</v>
      </c>
      <c r="BE1703">
        <f t="shared" si="211"/>
        <v>6986.3581584742178</v>
      </c>
      <c r="BF1703">
        <f t="shared" si="212"/>
        <v>9207.1208549463299</v>
      </c>
      <c r="BG1703">
        <f t="shared" si="213"/>
        <v>11427.883551418441</v>
      </c>
      <c r="BH1703">
        <f t="shared" si="214"/>
        <v>13648.646247890552</v>
      </c>
      <c r="BI1703">
        <f t="shared" si="215"/>
        <v>15869.408944362665</v>
      </c>
      <c r="BJ1703">
        <f t="shared" si="216"/>
        <v>18090.171640834778</v>
      </c>
    </row>
    <row r="1704" spans="1:62" x14ac:dyDescent="0.25">
      <c r="A1704">
        <v>1701</v>
      </c>
      <c r="B1704" s="6">
        <v>19107.507319157947</v>
      </c>
      <c r="C1704" s="44">
        <v>27928.435468505413</v>
      </c>
      <c r="D1704">
        <v>6.2862780292011395</v>
      </c>
      <c r="E1704">
        <v>6.2983159004237832</v>
      </c>
      <c r="F1704" s="44">
        <v>8820.9281493474664</v>
      </c>
      <c r="G1704">
        <v>1.2037871222643659E-2</v>
      </c>
      <c r="H1704" s="45">
        <f t="shared" si="210"/>
        <v>732764.78757764003</v>
      </c>
      <c r="BD1704">
        <f t="shared" si="217"/>
        <v>-6031.9127310275489</v>
      </c>
      <c r="BE1704">
        <f t="shared" si="211"/>
        <v>-4930.3523773608358</v>
      </c>
      <c r="BF1704">
        <f t="shared" si="212"/>
        <v>-3828.7920236941236</v>
      </c>
      <c r="BG1704">
        <f t="shared" si="213"/>
        <v>-2727.2316700274105</v>
      </c>
      <c r="BH1704">
        <f t="shared" si="214"/>
        <v>-1625.6713163606973</v>
      </c>
      <c r="BI1704">
        <f t="shared" si="215"/>
        <v>-524.11096269398513</v>
      </c>
      <c r="BJ1704">
        <f t="shared" si="216"/>
        <v>577.449390972728</v>
      </c>
    </row>
    <row r="1705" spans="1:62" x14ac:dyDescent="0.25">
      <c r="A1705">
        <v>1702</v>
      </c>
      <c r="B1705" s="6">
        <v>15191.406525449271</v>
      </c>
      <c r="C1705" s="44">
        <v>24343.486927397949</v>
      </c>
      <c r="D1705">
        <v>6.6452597840800784</v>
      </c>
      <c r="E1705">
        <v>6.8367603709069984</v>
      </c>
      <c r="F1705" s="44">
        <v>9152.0804019486786</v>
      </c>
      <c r="G1705">
        <v>0.19150058682691995</v>
      </c>
      <c r="H1705" s="45">
        <f t="shared" si="210"/>
        <v>47791.39611838587</v>
      </c>
      <c r="BD1705">
        <f t="shared" si="217"/>
        <v>-8760.7387932342481</v>
      </c>
      <c r="BE1705">
        <f t="shared" si="211"/>
        <v>-8700.5494371210298</v>
      </c>
      <c r="BF1705">
        <f t="shared" si="212"/>
        <v>-8640.3600810078115</v>
      </c>
      <c r="BG1705">
        <f t="shared" si="213"/>
        <v>-8580.1707248945931</v>
      </c>
      <c r="BH1705">
        <f t="shared" si="214"/>
        <v>-8519.9813687813748</v>
      </c>
      <c r="BI1705">
        <f t="shared" si="215"/>
        <v>-8459.7920126681565</v>
      </c>
      <c r="BJ1705">
        <f t="shared" si="216"/>
        <v>-8399.6026565549382</v>
      </c>
    </row>
    <row r="1706" spans="1:62" x14ac:dyDescent="0.25">
      <c r="A1706">
        <v>1703</v>
      </c>
      <c r="B1706" s="6">
        <v>4503.5413929892329</v>
      </c>
      <c r="C1706" s="44">
        <v>12934.986177995448</v>
      </c>
      <c r="D1706">
        <v>7.3414372129706109</v>
      </c>
      <c r="E1706">
        <v>7.778199003247348</v>
      </c>
      <c r="F1706" s="44">
        <v>8431.4447850062152</v>
      </c>
      <c r="G1706">
        <v>0.43676179027673712</v>
      </c>
      <c r="H1706" s="45">
        <f t="shared" si="210"/>
        <v>19304.446892352826</v>
      </c>
      <c r="BD1706">
        <f t="shared" si="217"/>
        <v>-8194.5774678140788</v>
      </c>
      <c r="BE1706">
        <f t="shared" si="211"/>
        <v>-7237.0745336794789</v>
      </c>
      <c r="BF1706">
        <f t="shared" si="212"/>
        <v>-6279.5715995448791</v>
      </c>
      <c r="BG1706">
        <f t="shared" si="213"/>
        <v>-5322.0686654102792</v>
      </c>
      <c r="BH1706">
        <f t="shared" si="214"/>
        <v>-4364.5657312756803</v>
      </c>
      <c r="BI1706">
        <f t="shared" si="215"/>
        <v>-3407.0627971410804</v>
      </c>
      <c r="BJ1706">
        <f t="shared" si="216"/>
        <v>-2449.5598630064806</v>
      </c>
    </row>
    <row r="1707" spans="1:62" x14ac:dyDescent="0.25">
      <c r="A1707">
        <v>1704</v>
      </c>
      <c r="B1707" s="6">
        <v>21799.10346134979</v>
      </c>
      <c r="C1707" s="44">
        <v>27451.278283420357</v>
      </c>
      <c r="D1707">
        <v>8.3176331581422183</v>
      </c>
      <c r="E1707">
        <v>9.1366994684682226</v>
      </c>
      <c r="F1707" s="44">
        <v>5652.1748220705667</v>
      </c>
      <c r="G1707">
        <v>0.8190663103260043</v>
      </c>
      <c r="H1707" s="45">
        <f t="shared" si="210"/>
        <v>6900.7536396178857</v>
      </c>
      <c r="BD1707">
        <f t="shared" si="217"/>
        <v>-6247.6358336225294</v>
      </c>
      <c r="BE1707">
        <f t="shared" si="211"/>
        <v>-4063.8268822388436</v>
      </c>
      <c r="BF1707">
        <f t="shared" si="212"/>
        <v>-1880.0179308551587</v>
      </c>
      <c r="BG1707">
        <f t="shared" si="213"/>
        <v>303.79102052852795</v>
      </c>
      <c r="BH1707">
        <f t="shared" si="214"/>
        <v>2487.5999719122119</v>
      </c>
      <c r="BI1707">
        <f t="shared" si="215"/>
        <v>4671.4089232958977</v>
      </c>
      <c r="BJ1707">
        <f t="shared" si="216"/>
        <v>6855.2178746795835</v>
      </c>
    </row>
    <row r="1708" spans="1:62" x14ac:dyDescent="0.25">
      <c r="A1708">
        <v>1705</v>
      </c>
      <c r="B1708" s="6">
        <v>11207.697706311399</v>
      </c>
      <c r="C1708" s="44">
        <v>15827.121892102621</v>
      </c>
      <c r="D1708">
        <v>7.2819129600272268</v>
      </c>
      <c r="E1708">
        <v>7.7331999654955261</v>
      </c>
      <c r="F1708" s="44">
        <v>4619.424185791222</v>
      </c>
      <c r="G1708">
        <v>0.45128700546829936</v>
      </c>
      <c r="H1708" s="45">
        <f t="shared" si="210"/>
        <v>10236.111675756445</v>
      </c>
      <c r="BD1708">
        <f t="shared" si="217"/>
        <v>-1556.8432704405454</v>
      </c>
      <c r="BE1708">
        <f t="shared" si="211"/>
        <v>2538.4882811894759</v>
      </c>
      <c r="BF1708">
        <f t="shared" si="212"/>
        <v>6633.8198328194976</v>
      </c>
      <c r="BG1708">
        <f t="shared" si="213"/>
        <v>10729.151384449518</v>
      </c>
      <c r="BH1708">
        <f t="shared" si="214"/>
        <v>14824.482936079541</v>
      </c>
      <c r="BI1708">
        <f t="shared" si="215"/>
        <v>18919.814487709562</v>
      </c>
      <c r="BJ1708">
        <f t="shared" si="216"/>
        <v>23015.146039339583</v>
      </c>
    </row>
    <row r="1709" spans="1:62" x14ac:dyDescent="0.25">
      <c r="A1709">
        <v>1706</v>
      </c>
      <c r="B1709" s="6">
        <v>15234.493757242382</v>
      </c>
      <c r="C1709" s="44">
        <v>20618.084870586641</v>
      </c>
      <c r="D1709">
        <v>7.8494203166438439</v>
      </c>
      <c r="E1709">
        <v>8.3693357089222697</v>
      </c>
      <c r="F1709" s="44">
        <v>5383.5911133442587</v>
      </c>
      <c r="G1709">
        <v>0.51991539227842587</v>
      </c>
      <c r="H1709" s="45">
        <f t="shared" si="210"/>
        <v>10354.744624412331</v>
      </c>
      <c r="BD1709">
        <f t="shared" si="217"/>
        <v>-2362.9891584497254</v>
      </c>
      <c r="BE1709">
        <f t="shared" si="211"/>
        <v>-106.55413110822883</v>
      </c>
      <c r="BF1709">
        <f t="shared" si="212"/>
        <v>2149.8808962332687</v>
      </c>
      <c r="BG1709">
        <f t="shared" si="213"/>
        <v>4406.3159235747644</v>
      </c>
      <c r="BH1709">
        <f t="shared" si="214"/>
        <v>6662.7509509162628</v>
      </c>
      <c r="BI1709">
        <f t="shared" si="215"/>
        <v>8919.1859782577594</v>
      </c>
      <c r="BJ1709">
        <f t="shared" si="216"/>
        <v>11175.621005599256</v>
      </c>
    </row>
    <row r="1710" spans="1:62" x14ac:dyDescent="0.25">
      <c r="A1710">
        <v>1707</v>
      </c>
      <c r="B1710" s="6">
        <v>33015.463229324851</v>
      </c>
      <c r="C1710" s="44">
        <v>33268.490560550243</v>
      </c>
      <c r="D1710">
        <v>6.7061666290001547</v>
      </c>
      <c r="E1710">
        <v>6.7742700605447626</v>
      </c>
      <c r="F1710" s="44">
        <v>253.02733122539212</v>
      </c>
      <c r="G1710">
        <v>6.8103431544607851E-2</v>
      </c>
      <c r="H1710" s="45">
        <f t="shared" si="210"/>
        <v>3715.3389408822791</v>
      </c>
      <c r="BD1710">
        <f t="shared" si="217"/>
        <v>-2784.0141519521294</v>
      </c>
      <c r="BE1710">
        <f t="shared" si="211"/>
        <v>-184.43719056000009</v>
      </c>
      <c r="BF1710">
        <f t="shared" si="212"/>
        <v>2415.1397708321292</v>
      </c>
      <c r="BG1710">
        <f t="shared" si="213"/>
        <v>5014.7167322242585</v>
      </c>
      <c r="BH1710">
        <f t="shared" si="214"/>
        <v>7614.2936936163878</v>
      </c>
      <c r="BI1710">
        <f t="shared" si="215"/>
        <v>10213.870655008517</v>
      </c>
      <c r="BJ1710">
        <f t="shared" si="216"/>
        <v>12813.447616400646</v>
      </c>
    </row>
    <row r="1711" spans="1:62" x14ac:dyDescent="0.25">
      <c r="A1711">
        <v>1708</v>
      </c>
      <c r="B1711" s="6">
        <v>40436.593189267514</v>
      </c>
      <c r="C1711" s="44">
        <v>30102.26068740663</v>
      </c>
      <c r="D1711">
        <v>6.9578005592317682</v>
      </c>
      <c r="E1711">
        <v>7.1547330333765924</v>
      </c>
      <c r="F1711" s="44">
        <v>-10334.332501860885</v>
      </c>
      <c r="G1711">
        <v>0.19693247414482418</v>
      </c>
      <c r="H1711" s="45">
        <f t="shared" si="210"/>
        <v>-52476.528042099417</v>
      </c>
      <c r="BD1711">
        <f t="shared" si="217"/>
        <v>87.48982649764713</v>
      </c>
      <c r="BE1711">
        <f t="shared" si="211"/>
        <v>428.00698422068638</v>
      </c>
      <c r="BF1711">
        <f t="shared" si="212"/>
        <v>768.52414194372568</v>
      </c>
      <c r="BG1711">
        <f t="shared" si="213"/>
        <v>1109.0412996667649</v>
      </c>
      <c r="BH1711">
        <f t="shared" si="214"/>
        <v>1449.5584573898041</v>
      </c>
      <c r="BI1711">
        <f t="shared" si="215"/>
        <v>1790.0756151128435</v>
      </c>
      <c r="BJ1711">
        <f t="shared" si="216"/>
        <v>2130.5927728358824</v>
      </c>
    </row>
    <row r="1712" spans="1:62" x14ac:dyDescent="0.25">
      <c r="A1712">
        <v>1709</v>
      </c>
      <c r="B1712" s="6">
        <v>18586.776374227797</v>
      </c>
      <c r="C1712" s="44">
        <v>26639.393258853765</v>
      </c>
      <c r="D1712">
        <v>7.2246984183887815</v>
      </c>
      <c r="E1712">
        <v>7.6366529809864412</v>
      </c>
      <c r="F1712" s="44">
        <v>8052.6168846259679</v>
      </c>
      <c r="G1712">
        <v>0.41195456259765972</v>
      </c>
      <c r="H1712" s="45">
        <f t="shared" si="210"/>
        <v>19547.342390987549</v>
      </c>
      <c r="BD1712">
        <f t="shared" si="217"/>
        <v>11318.994872585006</v>
      </c>
      <c r="BE1712">
        <f t="shared" si="211"/>
        <v>12303.657243309126</v>
      </c>
      <c r="BF1712">
        <f t="shared" si="212"/>
        <v>13288.319614033247</v>
      </c>
      <c r="BG1712">
        <f t="shared" si="213"/>
        <v>14272.981984757369</v>
      </c>
      <c r="BH1712">
        <f t="shared" si="214"/>
        <v>15257.64435548149</v>
      </c>
      <c r="BI1712">
        <f t="shared" si="215"/>
        <v>16242.30672620561</v>
      </c>
      <c r="BJ1712">
        <f t="shared" si="216"/>
        <v>17226.96909692973</v>
      </c>
    </row>
    <row r="1713" spans="1:62" x14ac:dyDescent="0.25">
      <c r="A1713">
        <v>1710</v>
      </c>
      <c r="B1713" s="6">
        <v>10132.686173518256</v>
      </c>
      <c r="C1713" s="44">
        <v>16761.306380826198</v>
      </c>
      <c r="D1713">
        <v>6.4880388282761894</v>
      </c>
      <c r="E1713">
        <v>7.0715052290076406</v>
      </c>
      <c r="F1713" s="44">
        <v>6628.6202073079421</v>
      </c>
      <c r="G1713">
        <v>0.58346640073145117</v>
      </c>
      <c r="H1713" s="45">
        <f t="shared" si="210"/>
        <v>11360.757361517481</v>
      </c>
      <c r="BD1713">
        <f t="shared" si="217"/>
        <v>-5992.8440716376699</v>
      </c>
      <c r="BE1713">
        <f t="shared" si="211"/>
        <v>-3933.071258649371</v>
      </c>
      <c r="BF1713">
        <f t="shared" si="212"/>
        <v>-1873.298445661072</v>
      </c>
      <c r="BG1713">
        <f t="shared" si="213"/>
        <v>186.47436732722599</v>
      </c>
      <c r="BH1713">
        <f t="shared" si="214"/>
        <v>2246.2471803155258</v>
      </c>
      <c r="BI1713">
        <f t="shared" si="215"/>
        <v>4306.0199933038239</v>
      </c>
      <c r="BJ1713">
        <f t="shared" si="216"/>
        <v>6365.7928062921219</v>
      </c>
    </row>
    <row r="1714" spans="1:62" x14ac:dyDescent="0.25">
      <c r="A1714">
        <v>1711</v>
      </c>
      <c r="B1714" s="6">
        <v>13833.57282240779</v>
      </c>
      <c r="C1714" s="44">
        <v>20382.714296688391</v>
      </c>
      <c r="D1714">
        <v>6.9841468634505457</v>
      </c>
      <c r="E1714">
        <v>7.2837931218731526</v>
      </c>
      <c r="F1714" s="44">
        <v>6549.141474280601</v>
      </c>
      <c r="G1714">
        <v>0.29964625842260695</v>
      </c>
      <c r="H1714" s="45">
        <f t="shared" si="210"/>
        <v>21856.243120659965</v>
      </c>
      <c r="BD1714">
        <f t="shared" si="217"/>
        <v>-3711.2882036506862</v>
      </c>
      <c r="BE1714">
        <f t="shared" si="211"/>
        <v>-793.95619999343035</v>
      </c>
      <c r="BF1714">
        <f t="shared" si="212"/>
        <v>2123.3758036638246</v>
      </c>
      <c r="BG1714">
        <f t="shared" si="213"/>
        <v>5040.7078073210814</v>
      </c>
      <c r="BH1714">
        <f t="shared" si="214"/>
        <v>7958.0398109783364</v>
      </c>
      <c r="BI1714">
        <f t="shared" si="215"/>
        <v>10875.371814635591</v>
      </c>
      <c r="BJ1714">
        <f t="shared" si="216"/>
        <v>13792.70381829285</v>
      </c>
    </row>
    <row r="1715" spans="1:62" x14ac:dyDescent="0.25">
      <c r="A1715">
        <v>1712</v>
      </c>
      <c r="B1715" s="6">
        <v>7571.2111276522919</v>
      </c>
      <c r="C1715" s="44">
        <v>19910.196221565973</v>
      </c>
      <c r="D1715">
        <v>6.3566306647099369</v>
      </c>
      <c r="E1715">
        <v>6.8147846872910689</v>
      </c>
      <c r="F1715" s="44">
        <v>12338.985093913681</v>
      </c>
      <c r="G1715">
        <v>0.45815402258113203</v>
      </c>
      <c r="H1715" s="45">
        <f t="shared" si="210"/>
        <v>26931.958437031157</v>
      </c>
      <c r="BD1715">
        <f t="shared" si="217"/>
        <v>-5050.9101821675667</v>
      </c>
      <c r="BE1715">
        <f t="shared" si="211"/>
        <v>-3552.6788900545316</v>
      </c>
      <c r="BF1715">
        <f t="shared" si="212"/>
        <v>-2054.4475979414965</v>
      </c>
      <c r="BG1715">
        <f t="shared" si="213"/>
        <v>-556.21630582846228</v>
      </c>
      <c r="BH1715">
        <f t="shared" si="214"/>
        <v>942.01498628457284</v>
      </c>
      <c r="BI1715">
        <f t="shared" si="215"/>
        <v>2440.246278397608</v>
      </c>
      <c r="BJ1715">
        <f t="shared" si="216"/>
        <v>3938.4775705106422</v>
      </c>
    </row>
    <row r="1716" spans="1:62" x14ac:dyDescent="0.25">
      <c r="A1716">
        <v>1713</v>
      </c>
      <c r="B1716" s="6">
        <v>10184.952177078823</v>
      </c>
      <c r="C1716" s="44">
        <v>22820.13864187527</v>
      </c>
      <c r="D1716">
        <v>5.7054944507338954</v>
      </c>
      <c r="E1716">
        <v>5.9762493437707924</v>
      </c>
      <c r="F1716" s="44">
        <v>12635.186464796447</v>
      </c>
      <c r="G1716">
        <v>0.27075489303689704</v>
      </c>
      <c r="H1716" s="45">
        <f t="shared" si="210"/>
        <v>46666.511999377202</v>
      </c>
      <c r="BD1716">
        <f t="shared" si="217"/>
        <v>-10048.214981008021</v>
      </c>
      <c r="BE1716">
        <f t="shared" si="211"/>
        <v>-7757.4448681023614</v>
      </c>
      <c r="BF1716">
        <f t="shared" si="212"/>
        <v>-5466.674755196701</v>
      </c>
      <c r="BG1716">
        <f t="shared" si="213"/>
        <v>-3175.9046422910415</v>
      </c>
      <c r="BH1716">
        <f t="shared" si="214"/>
        <v>-885.13452938538103</v>
      </c>
      <c r="BI1716">
        <f t="shared" si="215"/>
        <v>1405.6355835202794</v>
      </c>
      <c r="BJ1716">
        <f t="shared" si="216"/>
        <v>3696.4056964259398</v>
      </c>
    </row>
    <row r="1717" spans="1:62" x14ac:dyDescent="0.25">
      <c r="A1717">
        <v>1714</v>
      </c>
      <c r="B1717" s="6">
        <v>7275.6720467798559</v>
      </c>
      <c r="C1717" s="44">
        <v>16710.1670748697</v>
      </c>
      <c r="D1717">
        <v>6.783527740860646</v>
      </c>
      <c r="E1717">
        <v>7.3000553460633313</v>
      </c>
      <c r="F1717" s="44">
        <v>9434.4950280898447</v>
      </c>
      <c r="G1717">
        <v>0.51652760520268526</v>
      </c>
      <c r="H1717" s="45">
        <f t="shared" si="210"/>
        <v>18265.229066291147</v>
      </c>
      <c r="BD1717">
        <f t="shared" si="217"/>
        <v>-11281.411999611961</v>
      </c>
      <c r="BE1717">
        <f t="shared" si="211"/>
        <v>-9927.6375344274766</v>
      </c>
      <c r="BF1717">
        <f t="shared" si="212"/>
        <v>-8573.8630692429906</v>
      </c>
      <c r="BG1717">
        <f t="shared" si="213"/>
        <v>-7220.0886040585056</v>
      </c>
      <c r="BH1717">
        <f t="shared" si="214"/>
        <v>-5866.3141388740205</v>
      </c>
      <c r="BI1717">
        <f t="shared" si="215"/>
        <v>-4512.5396736895354</v>
      </c>
      <c r="BJ1717">
        <f t="shared" si="216"/>
        <v>-3158.7652085050504</v>
      </c>
    </row>
    <row r="1718" spans="1:62" x14ac:dyDescent="0.25">
      <c r="A1718">
        <v>1715</v>
      </c>
      <c r="B1718" s="6">
        <v>16067.888029788219</v>
      </c>
      <c r="C1718" s="44">
        <v>23469.104123081182</v>
      </c>
      <c r="D1718">
        <v>6.611171836702237</v>
      </c>
      <c r="E1718">
        <v>6.6880196063857422</v>
      </c>
      <c r="F1718" s="44">
        <v>7401.2160932929637</v>
      </c>
      <c r="G1718">
        <v>7.6847769683505263E-2</v>
      </c>
      <c r="H1718" s="45">
        <f t="shared" si="210"/>
        <v>96310.096230178213</v>
      </c>
      <c r="BD1718">
        <f t="shared" si="217"/>
        <v>-6851.8570020764182</v>
      </c>
      <c r="BE1718">
        <f t="shared" si="211"/>
        <v>-4269.2189760629917</v>
      </c>
      <c r="BF1718">
        <f t="shared" si="212"/>
        <v>-1686.5809500495661</v>
      </c>
      <c r="BG1718">
        <f t="shared" si="213"/>
        <v>896.05707596386128</v>
      </c>
      <c r="BH1718">
        <f t="shared" si="214"/>
        <v>3478.695101977286</v>
      </c>
      <c r="BI1718">
        <f t="shared" si="215"/>
        <v>6061.3331279907125</v>
      </c>
      <c r="BJ1718">
        <f t="shared" si="216"/>
        <v>8643.971154004139</v>
      </c>
    </row>
    <row r="1719" spans="1:62" x14ac:dyDescent="0.25">
      <c r="A1719">
        <v>1716</v>
      </c>
      <c r="B1719" s="6">
        <v>7420.9317080696255</v>
      </c>
      <c r="C1719" s="44">
        <v>17685.004173851481</v>
      </c>
      <c r="D1719">
        <v>6.1338069728542379</v>
      </c>
      <c r="E1719">
        <v>6.6205473806881407</v>
      </c>
      <c r="F1719" s="44">
        <v>10264.072465781855</v>
      </c>
      <c r="G1719">
        <v>0.48674040783390282</v>
      </c>
      <c r="H1719" s="45">
        <f t="shared" si="210"/>
        <v>21087.364641573804</v>
      </c>
      <c r="BD1719">
        <f t="shared" si="217"/>
        <v>-7016.9772448754375</v>
      </c>
      <c r="BE1719">
        <f t="shared" si="211"/>
        <v>-6632.7383964579112</v>
      </c>
      <c r="BF1719">
        <f t="shared" si="212"/>
        <v>-6248.499548040385</v>
      </c>
      <c r="BG1719">
        <f t="shared" si="213"/>
        <v>-5864.2606996228587</v>
      </c>
      <c r="BH1719">
        <f t="shared" si="214"/>
        <v>-5480.0218512053325</v>
      </c>
      <c r="BI1719">
        <f t="shared" si="215"/>
        <v>-5095.7830027878063</v>
      </c>
      <c r="BJ1719">
        <f t="shared" si="216"/>
        <v>-4711.54415437028</v>
      </c>
    </row>
    <row r="1720" spans="1:62" x14ac:dyDescent="0.25">
      <c r="A1720">
        <v>1717</v>
      </c>
      <c r="B1720" s="6">
        <v>4777.2463139683014</v>
      </c>
      <c r="C1720" s="44">
        <v>14115.473149625972</v>
      </c>
      <c r="D1720">
        <v>6.252629025904084</v>
      </c>
      <c r="E1720">
        <v>6.6008049298186338</v>
      </c>
      <c r="F1720" s="44">
        <v>9338.2268356576715</v>
      </c>
      <c r="G1720">
        <v>0.34817590391454978</v>
      </c>
      <c r="H1720" s="45">
        <f t="shared" si="210"/>
        <v>26820.428210762922</v>
      </c>
      <c r="BD1720">
        <f t="shared" si="217"/>
        <v>-7830.3704266123414</v>
      </c>
      <c r="BE1720">
        <f t="shared" si="211"/>
        <v>-5396.6683874428272</v>
      </c>
      <c r="BF1720">
        <f t="shared" si="212"/>
        <v>-2962.9663482733131</v>
      </c>
      <c r="BG1720">
        <f t="shared" si="213"/>
        <v>-529.26430910379895</v>
      </c>
      <c r="BH1720">
        <f t="shared" si="214"/>
        <v>1904.4377300657143</v>
      </c>
      <c r="BI1720">
        <f t="shared" si="215"/>
        <v>4338.1397692352293</v>
      </c>
      <c r="BJ1720">
        <f t="shared" si="216"/>
        <v>6771.8418084047426</v>
      </c>
    </row>
    <row r="1721" spans="1:62" x14ac:dyDescent="0.25">
      <c r="A1721">
        <v>1718</v>
      </c>
      <c r="B1721" s="6">
        <v>7255.2039779945917</v>
      </c>
      <c r="C1721" s="44">
        <v>18788.574172442972</v>
      </c>
      <c r="D1721">
        <v>7.0725144662607269</v>
      </c>
      <c r="E1721">
        <v>7.3394803539978142</v>
      </c>
      <c r="F1721" s="44">
        <v>11533.37019444838</v>
      </c>
      <c r="G1721">
        <v>0.26696588773708729</v>
      </c>
      <c r="H1721" s="45">
        <f t="shared" si="210"/>
        <v>43201.662550260524</v>
      </c>
      <c r="BD1721">
        <f t="shared" si="217"/>
        <v>-7597.3473160849226</v>
      </c>
      <c r="BE1721">
        <f t="shared" si="211"/>
        <v>-5856.4677965121737</v>
      </c>
      <c r="BF1721">
        <f t="shared" si="212"/>
        <v>-4115.5882769394248</v>
      </c>
      <c r="BG1721">
        <f t="shared" si="213"/>
        <v>-2374.7087573666759</v>
      </c>
      <c r="BH1721">
        <f t="shared" si="214"/>
        <v>-633.82923779392695</v>
      </c>
      <c r="BI1721">
        <f t="shared" si="215"/>
        <v>1107.050281778822</v>
      </c>
      <c r="BJ1721">
        <f t="shared" si="216"/>
        <v>2847.9298013515709</v>
      </c>
    </row>
    <row r="1722" spans="1:62" x14ac:dyDescent="0.25">
      <c r="A1722">
        <v>1719</v>
      </c>
      <c r="B1722" s="6">
        <v>12380.842164658128</v>
      </c>
      <c r="C1722" s="44">
        <v>22859.817583032862</v>
      </c>
      <c r="D1722">
        <v>6.4934754675990245</v>
      </c>
      <c r="E1722">
        <v>6.7553392823237193</v>
      </c>
      <c r="F1722" s="44">
        <v>10478.975418374734</v>
      </c>
      <c r="G1722">
        <v>0.26186381472469478</v>
      </c>
      <c r="H1722" s="45">
        <f t="shared" si="210"/>
        <v>40016.889807366446</v>
      </c>
      <c r="BD1722">
        <f t="shared" si="217"/>
        <v>-10198.540755762944</v>
      </c>
      <c r="BE1722">
        <f t="shared" si="211"/>
        <v>-8863.7113170775065</v>
      </c>
      <c r="BF1722">
        <f t="shared" si="212"/>
        <v>-7528.8818783920706</v>
      </c>
      <c r="BG1722">
        <f t="shared" si="213"/>
        <v>-6194.0524397066338</v>
      </c>
      <c r="BH1722">
        <f t="shared" si="214"/>
        <v>-4859.2230010211979</v>
      </c>
      <c r="BI1722">
        <f t="shared" si="215"/>
        <v>-3524.3935623357611</v>
      </c>
      <c r="BJ1722">
        <f t="shared" si="216"/>
        <v>-2189.5641236503252</v>
      </c>
    </row>
    <row r="1723" spans="1:62" x14ac:dyDescent="0.25">
      <c r="A1723">
        <v>1720</v>
      </c>
      <c r="B1723" s="6">
        <v>28968.360687402139</v>
      </c>
      <c r="C1723" s="44">
        <v>33745.001689211611</v>
      </c>
      <c r="D1723">
        <v>7.4284466469719748</v>
      </c>
      <c r="E1723">
        <v>7.4286448785436603</v>
      </c>
      <c r="F1723" s="44">
        <v>4776.6410018094721</v>
      </c>
      <c r="G1723">
        <v>1.9823157168552541E-4</v>
      </c>
      <c r="H1723" s="45">
        <f t="shared" si="210"/>
        <v>24096267.618697673</v>
      </c>
      <c r="BD1723">
        <f t="shared" si="217"/>
        <v>-9169.6563447512599</v>
      </c>
      <c r="BE1723">
        <f t="shared" si="211"/>
        <v>-7860.3372711277862</v>
      </c>
      <c r="BF1723">
        <f t="shared" si="212"/>
        <v>-6551.0181975043124</v>
      </c>
      <c r="BG1723">
        <f t="shared" si="213"/>
        <v>-5241.6991238808378</v>
      </c>
      <c r="BH1723">
        <f t="shared" si="214"/>
        <v>-3932.380050257364</v>
      </c>
      <c r="BI1723">
        <f t="shared" si="215"/>
        <v>-2623.0609766338903</v>
      </c>
      <c r="BJ1723">
        <f t="shared" si="216"/>
        <v>-1313.7419030104156</v>
      </c>
    </row>
    <row r="1724" spans="1:62" x14ac:dyDescent="0.25">
      <c r="A1724">
        <v>1721</v>
      </c>
      <c r="B1724" s="6">
        <v>20189.893047514903</v>
      </c>
      <c r="C1724" s="44">
        <v>28554.893044585366</v>
      </c>
      <c r="D1724">
        <v>8.1080994744152637</v>
      </c>
      <c r="E1724">
        <v>8.3587617569969854</v>
      </c>
      <c r="F1724" s="44">
        <v>8364.999997070463</v>
      </c>
      <c r="G1724">
        <v>0.25066228258172174</v>
      </c>
      <c r="H1724" s="45">
        <f t="shared" si="210"/>
        <v>33371.594285802763</v>
      </c>
      <c r="BD1724">
        <f t="shared" si="217"/>
        <v>-4775.6498439510442</v>
      </c>
      <c r="BE1724">
        <f t="shared" si="211"/>
        <v>-4774.6586860926172</v>
      </c>
      <c r="BF1724">
        <f t="shared" si="212"/>
        <v>-4773.6675282341894</v>
      </c>
      <c r="BG1724">
        <f t="shared" si="213"/>
        <v>-4772.6763703757615</v>
      </c>
      <c r="BH1724">
        <f t="shared" si="214"/>
        <v>-4771.6852125173336</v>
      </c>
      <c r="BI1724">
        <f t="shared" si="215"/>
        <v>-4770.6940546589067</v>
      </c>
      <c r="BJ1724">
        <f t="shared" si="216"/>
        <v>-4769.7028968004788</v>
      </c>
    </row>
    <row r="1725" spans="1:62" x14ac:dyDescent="0.25">
      <c r="A1725">
        <v>1722</v>
      </c>
      <c r="B1725" s="6">
        <v>23062.534165651246</v>
      </c>
      <c r="C1725" s="44">
        <v>28594.444781707814</v>
      </c>
      <c r="D1725">
        <v>8.0323282490846903</v>
      </c>
      <c r="E1725">
        <v>8.5224991516063859</v>
      </c>
      <c r="F1725" s="44">
        <v>5531.910616056568</v>
      </c>
      <c r="G1725">
        <v>0.4901709025216956</v>
      </c>
      <c r="H1725" s="45">
        <f t="shared" si="210"/>
        <v>11285.677276226568</v>
      </c>
      <c r="BD1725">
        <f t="shared" si="217"/>
        <v>-7111.6885841618541</v>
      </c>
      <c r="BE1725">
        <f t="shared" si="211"/>
        <v>-5858.3771712532453</v>
      </c>
      <c r="BF1725">
        <f t="shared" si="212"/>
        <v>-4605.0657583446373</v>
      </c>
      <c r="BG1725">
        <f t="shared" si="213"/>
        <v>-3351.7543454360284</v>
      </c>
      <c r="BH1725">
        <f t="shared" si="214"/>
        <v>-2098.4429325274195</v>
      </c>
      <c r="BI1725">
        <f t="shared" si="215"/>
        <v>-845.13151961881067</v>
      </c>
      <c r="BJ1725">
        <f t="shared" si="216"/>
        <v>408.1798932897982</v>
      </c>
    </row>
    <row r="1726" spans="1:62" x14ac:dyDescent="0.25">
      <c r="A1726">
        <v>1723</v>
      </c>
      <c r="B1726" s="6">
        <v>14655.444141237906</v>
      </c>
      <c r="C1726" s="44">
        <v>22135.460430979922</v>
      </c>
      <c r="D1726">
        <v>5.4930956764900634</v>
      </c>
      <c r="E1726">
        <v>5.5585040765159492</v>
      </c>
      <c r="F1726" s="44">
        <v>7480.0162897420159</v>
      </c>
      <c r="G1726">
        <v>6.5408400025885882E-2</v>
      </c>
      <c r="H1726" s="45">
        <f t="shared" si="210"/>
        <v>114358.64945147323</v>
      </c>
      <c r="BD1726">
        <f t="shared" si="217"/>
        <v>-3081.0561034480902</v>
      </c>
      <c r="BE1726">
        <f t="shared" si="211"/>
        <v>-630.20159083961244</v>
      </c>
      <c r="BF1726">
        <f t="shared" si="212"/>
        <v>1820.6529217688658</v>
      </c>
      <c r="BG1726">
        <f t="shared" si="213"/>
        <v>4271.5074343773431</v>
      </c>
      <c r="BH1726">
        <f t="shared" si="214"/>
        <v>6722.3619469858222</v>
      </c>
      <c r="BI1726">
        <f t="shared" si="215"/>
        <v>9173.2164595942995</v>
      </c>
      <c r="BJ1726">
        <f t="shared" si="216"/>
        <v>11624.070972202779</v>
      </c>
    </row>
    <row r="1727" spans="1:62" x14ac:dyDescent="0.25">
      <c r="A1727">
        <v>1724</v>
      </c>
      <c r="B1727" s="6">
        <v>16615.189105201756</v>
      </c>
      <c r="C1727" s="44">
        <v>29342.310862848422</v>
      </c>
      <c r="D1727">
        <v>7.4350836955167994</v>
      </c>
      <c r="E1727">
        <v>7.6482617273597961</v>
      </c>
      <c r="F1727" s="44">
        <v>12727.121757646666</v>
      </c>
      <c r="G1727">
        <v>0.21317803184299677</v>
      </c>
      <c r="H1727" s="45">
        <f t="shared" si="210"/>
        <v>59701.844733326223</v>
      </c>
      <c r="BD1727">
        <f t="shared" si="217"/>
        <v>-7152.9742896125863</v>
      </c>
      <c r="BE1727">
        <f t="shared" si="211"/>
        <v>-6825.9322894831566</v>
      </c>
      <c r="BF1727">
        <f t="shared" si="212"/>
        <v>-6498.8902893537279</v>
      </c>
      <c r="BG1727">
        <f t="shared" si="213"/>
        <v>-6171.8482892242982</v>
      </c>
      <c r="BH1727">
        <f t="shared" si="214"/>
        <v>-5844.8062890948686</v>
      </c>
      <c r="BI1727">
        <f t="shared" si="215"/>
        <v>-5517.7642889654398</v>
      </c>
      <c r="BJ1727">
        <f t="shared" si="216"/>
        <v>-5190.7222888360102</v>
      </c>
    </row>
    <row r="1728" spans="1:62" x14ac:dyDescent="0.25">
      <c r="A1728">
        <v>1725</v>
      </c>
      <c r="B1728" s="6">
        <v>8193.0763505915093</v>
      </c>
      <c r="C1728" s="44">
        <v>23412.418563194769</v>
      </c>
      <c r="D1728">
        <v>6.4068824968757809</v>
      </c>
      <c r="E1728">
        <v>7.1582873716353088</v>
      </c>
      <c r="F1728" s="44">
        <v>15219.34221260326</v>
      </c>
      <c r="G1728">
        <v>0.75140487475952789</v>
      </c>
      <c r="H1728" s="45">
        <f t="shared" si="210"/>
        <v>20254.516205359869</v>
      </c>
      <c r="BD1728">
        <f t="shared" si="217"/>
        <v>-11661.231598431683</v>
      </c>
      <c r="BE1728">
        <f t="shared" si="211"/>
        <v>-10595.341439216698</v>
      </c>
      <c r="BF1728">
        <f t="shared" si="212"/>
        <v>-9529.4512800017146</v>
      </c>
      <c r="BG1728">
        <f t="shared" si="213"/>
        <v>-8463.5611207867296</v>
      </c>
      <c r="BH1728">
        <f t="shared" si="214"/>
        <v>-7397.6709615717464</v>
      </c>
      <c r="BI1728">
        <f t="shared" si="215"/>
        <v>-6331.7808023567632</v>
      </c>
      <c r="BJ1728">
        <f t="shared" si="216"/>
        <v>-5265.890643141779</v>
      </c>
    </row>
    <row r="1729" spans="1:62" x14ac:dyDescent="0.25">
      <c r="A1729">
        <v>1726</v>
      </c>
      <c r="B1729" s="6">
        <v>13816.449838382354</v>
      </c>
      <c r="C1729" s="44">
        <v>20065.089400260807</v>
      </c>
      <c r="D1729">
        <v>7.8680025678871264</v>
      </c>
      <c r="E1729">
        <v>8.2881732060352995</v>
      </c>
      <c r="F1729" s="44">
        <v>6248.6395618784536</v>
      </c>
      <c r="G1729">
        <v>0.42017063814817313</v>
      </c>
      <c r="H1729" s="45">
        <f t="shared" si="210"/>
        <v>14871.671160598498</v>
      </c>
      <c r="BD1729">
        <f t="shared" si="217"/>
        <v>-11462.31783880562</v>
      </c>
      <c r="BE1729">
        <f t="shared" si="211"/>
        <v>-7705.2934650079815</v>
      </c>
      <c r="BF1729">
        <f t="shared" si="212"/>
        <v>-3948.2690912103426</v>
      </c>
      <c r="BG1729">
        <f t="shared" si="213"/>
        <v>-191.24471741270281</v>
      </c>
      <c r="BH1729">
        <f t="shared" si="214"/>
        <v>3565.779656384937</v>
      </c>
      <c r="BI1729">
        <f t="shared" si="215"/>
        <v>7322.8040301825749</v>
      </c>
      <c r="BJ1729">
        <f t="shared" si="216"/>
        <v>11079.828403980217</v>
      </c>
    </row>
    <row r="1730" spans="1:62" x14ac:dyDescent="0.25">
      <c r="A1730">
        <v>1727</v>
      </c>
      <c r="B1730" s="6">
        <v>15613.047781212561</v>
      </c>
      <c r="C1730" s="44">
        <v>20073.666633093064</v>
      </c>
      <c r="D1730">
        <v>6.7653856734458113</v>
      </c>
      <c r="E1730">
        <v>7.136693025117312</v>
      </c>
      <c r="F1730" s="44">
        <v>4460.6188518805029</v>
      </c>
      <c r="G1730">
        <v>0.37130735167150064</v>
      </c>
      <c r="H1730" s="45">
        <f t="shared" si="210"/>
        <v>12013.279111766302</v>
      </c>
      <c r="BD1730">
        <f t="shared" si="217"/>
        <v>-4147.7863711375885</v>
      </c>
      <c r="BE1730">
        <f t="shared" si="211"/>
        <v>-2046.9331803967225</v>
      </c>
      <c r="BF1730">
        <f t="shared" si="212"/>
        <v>53.92001034414352</v>
      </c>
      <c r="BG1730">
        <f t="shared" si="213"/>
        <v>2154.7732010850086</v>
      </c>
      <c r="BH1730">
        <f t="shared" si="214"/>
        <v>4255.6263918258737</v>
      </c>
      <c r="BI1730">
        <f t="shared" si="215"/>
        <v>6356.4795825667406</v>
      </c>
      <c r="BJ1730">
        <f t="shared" si="216"/>
        <v>8457.3327733076057</v>
      </c>
    </row>
    <row r="1731" spans="1:62" x14ac:dyDescent="0.25">
      <c r="A1731">
        <v>1728</v>
      </c>
      <c r="B1731" s="6">
        <v>21912.229766148834</v>
      </c>
      <c r="C1731" s="44">
        <v>28316.992717824185</v>
      </c>
      <c r="D1731">
        <v>7.7789514671357143</v>
      </c>
      <c r="E1731">
        <v>8.4382264454687483</v>
      </c>
      <c r="F1731" s="44">
        <v>6404.7629516753514</v>
      </c>
      <c r="G1731">
        <v>0.65927497833303406</v>
      </c>
      <c r="H1731" s="45">
        <f t="shared" si="210"/>
        <v>9714.8582339188561</v>
      </c>
      <c r="BD1731">
        <f t="shared" si="217"/>
        <v>-2604.0820935229995</v>
      </c>
      <c r="BE1731">
        <f t="shared" si="211"/>
        <v>-747.54533516549645</v>
      </c>
      <c r="BF1731">
        <f t="shared" si="212"/>
        <v>1108.9914231920066</v>
      </c>
      <c r="BG1731">
        <f t="shared" si="213"/>
        <v>2965.52818154951</v>
      </c>
      <c r="BH1731">
        <f t="shared" si="214"/>
        <v>4822.0649399070135</v>
      </c>
      <c r="BI1731">
        <f t="shared" si="215"/>
        <v>6678.601698264516</v>
      </c>
      <c r="BJ1731">
        <f t="shared" si="216"/>
        <v>8535.1384566220204</v>
      </c>
    </row>
    <row r="1732" spans="1:62" x14ac:dyDescent="0.25">
      <c r="A1732">
        <v>1729</v>
      </c>
      <c r="B1732" s="6">
        <v>9622.2733415455332</v>
      </c>
      <c r="C1732" s="44">
        <v>24024.768014018933</v>
      </c>
      <c r="D1732">
        <v>6.9545466541602341</v>
      </c>
      <c r="E1732">
        <v>7.1044190744972164</v>
      </c>
      <c r="F1732" s="44">
        <v>14402.4946724734</v>
      </c>
      <c r="G1732">
        <v>0.14987242033698234</v>
      </c>
      <c r="H1732" s="45">
        <f t="shared" ref="H1732:H1795" si="218">F1732/G1732</f>
        <v>96098.365797322476</v>
      </c>
      <c r="BD1732">
        <f t="shared" si="217"/>
        <v>-3108.3880600101811</v>
      </c>
      <c r="BE1732">
        <f t="shared" si="211"/>
        <v>187.98683165498915</v>
      </c>
      <c r="BF1732">
        <f t="shared" si="212"/>
        <v>3484.3617233201603</v>
      </c>
      <c r="BG1732">
        <f t="shared" si="213"/>
        <v>6780.7366149853297</v>
      </c>
      <c r="BH1732">
        <f t="shared" si="214"/>
        <v>10077.111506650501</v>
      </c>
      <c r="BI1732">
        <f t="shared" si="215"/>
        <v>13373.486398315672</v>
      </c>
      <c r="BJ1732">
        <f t="shared" si="216"/>
        <v>16669.86128998084</v>
      </c>
    </row>
    <row r="1733" spans="1:62" x14ac:dyDescent="0.25">
      <c r="A1733">
        <v>1730</v>
      </c>
      <c r="B1733" s="6">
        <v>12669.409551786075</v>
      </c>
      <c r="C1733" s="44">
        <v>30908.147416807293</v>
      </c>
      <c r="D1733">
        <v>6.9663781970993375</v>
      </c>
      <c r="E1733">
        <v>6.9880741074446764</v>
      </c>
      <c r="F1733" s="44">
        <v>18238.737865021219</v>
      </c>
      <c r="G1733">
        <v>2.1695910345338909E-2</v>
      </c>
      <c r="H1733" s="45">
        <f t="shared" si="218"/>
        <v>840653.26481861959</v>
      </c>
      <c r="BD1733">
        <f t="shared" si="217"/>
        <v>-13653.132570788488</v>
      </c>
      <c r="BE1733">
        <f t="shared" ref="BE1733:BE1796" si="219">($BE$3*G1732)-F1732</f>
        <v>-12903.770469103576</v>
      </c>
      <c r="BF1733">
        <f t="shared" ref="BF1733:BF1796" si="220">($BF$3*G1732)-F1732</f>
        <v>-12154.408367418666</v>
      </c>
      <c r="BG1733">
        <f t="shared" ref="BG1733:BG1796" si="221">($BG$3*G1732)-F1732</f>
        <v>-11405.046265733754</v>
      </c>
      <c r="BH1733">
        <f t="shared" ref="BH1733:BH1796" si="222">($BH$3*G1732)-F1732</f>
        <v>-10655.684164048842</v>
      </c>
      <c r="BI1733">
        <f t="shared" ref="BI1733:BI1796" si="223">($BI$3*G1732)-F1732</f>
        <v>-9906.3220623639299</v>
      </c>
      <c r="BJ1733">
        <f t="shared" ref="BJ1733:BJ1796" si="224">($BJ$3*G1732)-F1732</f>
        <v>-9156.959960679018</v>
      </c>
    </row>
    <row r="1734" spans="1:62" x14ac:dyDescent="0.25">
      <c r="A1734">
        <v>1731</v>
      </c>
      <c r="B1734" s="6">
        <v>16019.603092019583</v>
      </c>
      <c r="C1734" s="44">
        <v>28814.769250396592</v>
      </c>
      <c r="D1734">
        <v>6.5787579399478169</v>
      </c>
      <c r="E1734">
        <v>6.9722514531901876</v>
      </c>
      <c r="F1734" s="44">
        <v>12795.166158377009</v>
      </c>
      <c r="G1734">
        <v>0.3934935132423707</v>
      </c>
      <c r="H1734" s="45">
        <f t="shared" si="218"/>
        <v>32516.841390714057</v>
      </c>
      <c r="BD1734">
        <f t="shared" si="217"/>
        <v>-18130.258313294526</v>
      </c>
      <c r="BE1734">
        <f t="shared" si="219"/>
        <v>-18021.778761567832</v>
      </c>
      <c r="BF1734">
        <f t="shared" si="220"/>
        <v>-17913.299209841134</v>
      </c>
      <c r="BG1734">
        <f t="shared" si="221"/>
        <v>-17804.81965811444</v>
      </c>
      <c r="BH1734">
        <f t="shared" si="222"/>
        <v>-17696.340106387746</v>
      </c>
      <c r="BI1734">
        <f t="shared" si="223"/>
        <v>-17587.860554661052</v>
      </c>
      <c r="BJ1734">
        <f t="shared" si="224"/>
        <v>-17479.381002934359</v>
      </c>
    </row>
    <row r="1735" spans="1:62" x14ac:dyDescent="0.25">
      <c r="A1735">
        <v>1732</v>
      </c>
      <c r="B1735" s="6">
        <v>9865.7360959009784</v>
      </c>
      <c r="C1735" s="44">
        <v>18356.219787117749</v>
      </c>
      <c r="D1735">
        <v>5.9989355447136603</v>
      </c>
      <c r="E1735">
        <v>6.5225274889695815</v>
      </c>
      <c r="F1735" s="44">
        <v>8490.4836912167702</v>
      </c>
      <c r="G1735">
        <v>0.52359194425592115</v>
      </c>
      <c r="H1735" s="45">
        <f t="shared" si="218"/>
        <v>16215.840950881386</v>
      </c>
      <c r="BD1735">
        <f t="shared" si="217"/>
        <v>-10827.698592165156</v>
      </c>
      <c r="BE1735">
        <f t="shared" si="219"/>
        <v>-8860.2310259533024</v>
      </c>
      <c r="BF1735">
        <f t="shared" si="220"/>
        <v>-6892.763459741449</v>
      </c>
      <c r="BG1735">
        <f t="shared" si="221"/>
        <v>-4925.2958935295956</v>
      </c>
      <c r="BH1735">
        <f t="shared" si="222"/>
        <v>-2957.8283273177422</v>
      </c>
      <c r="BI1735">
        <f t="shared" si="223"/>
        <v>-990.36076110588874</v>
      </c>
      <c r="BJ1735">
        <f t="shared" si="224"/>
        <v>977.10680510596467</v>
      </c>
    </row>
    <row r="1736" spans="1:62" x14ac:dyDescent="0.25">
      <c r="A1736">
        <v>1733</v>
      </c>
      <c r="B1736" s="6">
        <v>22538.259744271483</v>
      </c>
      <c r="C1736" s="44">
        <v>27229.501243488397</v>
      </c>
      <c r="D1736">
        <v>7.2274587277418743</v>
      </c>
      <c r="E1736">
        <v>8.0189912935279786</v>
      </c>
      <c r="F1736" s="44">
        <v>4691.2414992169142</v>
      </c>
      <c r="G1736">
        <v>0.79153256578610431</v>
      </c>
      <c r="H1736" s="45">
        <f t="shared" si="218"/>
        <v>5926.7826770435458</v>
      </c>
      <c r="BD1736">
        <f t="shared" si="217"/>
        <v>-5872.523969937165</v>
      </c>
      <c r="BE1736">
        <f t="shared" si="219"/>
        <v>-3254.5642486575589</v>
      </c>
      <c r="BF1736">
        <f t="shared" si="220"/>
        <v>-636.60452737795276</v>
      </c>
      <c r="BG1736">
        <f t="shared" si="221"/>
        <v>1981.3551939016525</v>
      </c>
      <c r="BH1736">
        <f t="shared" si="222"/>
        <v>4599.3149151812577</v>
      </c>
      <c r="BI1736">
        <f t="shared" si="223"/>
        <v>7217.2746364608647</v>
      </c>
      <c r="BJ1736">
        <f t="shared" si="224"/>
        <v>9835.2343577404718</v>
      </c>
    </row>
    <row r="1737" spans="1:62" x14ac:dyDescent="0.25">
      <c r="A1737">
        <v>1734</v>
      </c>
      <c r="B1737" s="6">
        <v>18200.283565911963</v>
      </c>
      <c r="C1737" s="44">
        <v>24982.70162909463</v>
      </c>
      <c r="D1737">
        <v>7.0327494222677727</v>
      </c>
      <c r="E1737">
        <v>7.1093011945717919</v>
      </c>
      <c r="F1737" s="44">
        <v>6782.4180631826675</v>
      </c>
      <c r="G1737">
        <v>7.6551772304019217E-2</v>
      </c>
      <c r="H1737" s="45">
        <f t="shared" si="218"/>
        <v>88599.099133157084</v>
      </c>
      <c r="BD1737">
        <f t="shared" si="217"/>
        <v>-733.57867028639248</v>
      </c>
      <c r="BE1737">
        <f t="shared" si="219"/>
        <v>3224.0841586441293</v>
      </c>
      <c r="BF1737">
        <f t="shared" si="220"/>
        <v>7181.7469875746501</v>
      </c>
      <c r="BG1737">
        <f t="shared" si="221"/>
        <v>11139.409816505173</v>
      </c>
      <c r="BH1737">
        <f t="shared" si="222"/>
        <v>15097.072645435692</v>
      </c>
      <c r="BI1737">
        <f t="shared" si="223"/>
        <v>19054.735474366214</v>
      </c>
      <c r="BJ1737">
        <f t="shared" si="224"/>
        <v>23012.398303296737</v>
      </c>
    </row>
    <row r="1738" spans="1:62" x14ac:dyDescent="0.25">
      <c r="A1738">
        <v>1735</v>
      </c>
      <c r="B1738" s="6">
        <v>33984.699526831922</v>
      </c>
      <c r="C1738" s="44">
        <v>42931.854424538411</v>
      </c>
      <c r="D1738">
        <v>8.0838979920936893</v>
      </c>
      <c r="E1738">
        <v>8.3852740008137232</v>
      </c>
      <c r="F1738" s="44">
        <v>8947.1548977064886</v>
      </c>
      <c r="G1738">
        <v>0.30137600872003389</v>
      </c>
      <c r="H1738" s="45">
        <f t="shared" si="218"/>
        <v>29687.681297876745</v>
      </c>
      <c r="BD1738">
        <f t="shared" si="217"/>
        <v>-6399.6592016625718</v>
      </c>
      <c r="BE1738">
        <f t="shared" si="219"/>
        <v>-6016.9003401424752</v>
      </c>
      <c r="BF1738">
        <f t="shared" si="220"/>
        <v>-5634.1414786223795</v>
      </c>
      <c r="BG1738">
        <f t="shared" si="221"/>
        <v>-5251.3826171022829</v>
      </c>
      <c r="BH1738">
        <f t="shared" si="222"/>
        <v>-4868.6237555821872</v>
      </c>
      <c r="BI1738">
        <f t="shared" si="223"/>
        <v>-4485.8648940620915</v>
      </c>
      <c r="BJ1738">
        <f t="shared" si="224"/>
        <v>-4103.1060325419949</v>
      </c>
    </row>
    <row r="1739" spans="1:62" x14ac:dyDescent="0.25">
      <c r="A1739">
        <v>1736</v>
      </c>
      <c r="B1739" s="6">
        <v>13386.896764231149</v>
      </c>
      <c r="C1739" s="44">
        <v>16554.089114266255</v>
      </c>
      <c r="D1739">
        <v>7.9291379711207508</v>
      </c>
      <c r="E1739">
        <v>8.7201941653917689</v>
      </c>
      <c r="F1739" s="44">
        <v>3167.1923500351058</v>
      </c>
      <c r="G1739">
        <v>0.79105619427101814</v>
      </c>
      <c r="H1739" s="45">
        <f t="shared" si="218"/>
        <v>4003.7514059968494</v>
      </c>
      <c r="BD1739">
        <f t="shared" si="217"/>
        <v>-7440.2748541063193</v>
      </c>
      <c r="BE1739">
        <f t="shared" si="219"/>
        <v>-5933.39481050615</v>
      </c>
      <c r="BF1739">
        <f t="shared" si="220"/>
        <v>-4426.5147669059797</v>
      </c>
      <c r="BG1739">
        <f t="shared" si="221"/>
        <v>-2919.6347233058104</v>
      </c>
      <c r="BH1739">
        <f t="shared" si="222"/>
        <v>-1412.7546797056411</v>
      </c>
      <c r="BI1739">
        <f t="shared" si="223"/>
        <v>94.125363894529073</v>
      </c>
      <c r="BJ1739">
        <f t="shared" si="224"/>
        <v>1601.0054074946984</v>
      </c>
    </row>
    <row r="1740" spans="1:62" x14ac:dyDescent="0.25">
      <c r="A1740">
        <v>1737</v>
      </c>
      <c r="B1740" s="6">
        <v>9973.7433974276009</v>
      </c>
      <c r="C1740" s="44">
        <v>16340.040127846807</v>
      </c>
      <c r="D1740">
        <v>5.4401275209805</v>
      </c>
      <c r="E1740">
        <v>6.4011772567690013</v>
      </c>
      <c r="F1740" s="44">
        <v>6366.2967304192061</v>
      </c>
      <c r="G1740">
        <v>0.96104973578850128</v>
      </c>
      <c r="H1740" s="45">
        <f t="shared" si="218"/>
        <v>6624.3155721757985</v>
      </c>
      <c r="BD1740">
        <f t="shared" si="217"/>
        <v>788.08862131998467</v>
      </c>
      <c r="BE1740">
        <f t="shared" si="219"/>
        <v>4743.3695926750752</v>
      </c>
      <c r="BF1740">
        <f t="shared" si="220"/>
        <v>8698.6505640301657</v>
      </c>
      <c r="BG1740">
        <f t="shared" si="221"/>
        <v>12653.931535385256</v>
      </c>
      <c r="BH1740">
        <f t="shared" si="222"/>
        <v>16609.212506740347</v>
      </c>
      <c r="BI1740">
        <f t="shared" si="223"/>
        <v>20564.493478095435</v>
      </c>
      <c r="BJ1740">
        <f t="shared" si="224"/>
        <v>24519.774449450531</v>
      </c>
    </row>
    <row r="1741" spans="1:62" x14ac:dyDescent="0.25">
      <c r="A1741">
        <v>1738</v>
      </c>
      <c r="B1741" s="6">
        <v>38077.016415791782</v>
      </c>
      <c r="C1741" s="44">
        <v>35387.607040601113</v>
      </c>
      <c r="D1741">
        <v>7.5859173870501744</v>
      </c>
      <c r="E1741">
        <v>8.4249426406407899</v>
      </c>
      <c r="F1741" s="44">
        <v>-2689.4093751906694</v>
      </c>
      <c r="G1741">
        <v>0.83902525359061553</v>
      </c>
      <c r="H1741" s="45">
        <f t="shared" si="218"/>
        <v>-3205.3974104847498</v>
      </c>
      <c r="BD1741">
        <f t="shared" si="217"/>
        <v>-1561.0480514766996</v>
      </c>
      <c r="BE1741">
        <f t="shared" si="219"/>
        <v>3244.200627465807</v>
      </c>
      <c r="BF1741">
        <f t="shared" si="220"/>
        <v>8049.4493064083126</v>
      </c>
      <c r="BG1741">
        <f t="shared" si="221"/>
        <v>12854.69798535082</v>
      </c>
      <c r="BH1741">
        <f t="shared" si="222"/>
        <v>17659.946664293326</v>
      </c>
      <c r="BI1741">
        <f t="shared" si="223"/>
        <v>22465.195343235831</v>
      </c>
      <c r="BJ1741">
        <f t="shared" si="224"/>
        <v>27270.444022178337</v>
      </c>
    </row>
    <row r="1742" spans="1:62" x14ac:dyDescent="0.25">
      <c r="A1742">
        <v>1739</v>
      </c>
      <c r="B1742" s="6">
        <v>32420.345108829497</v>
      </c>
      <c r="C1742" s="44">
        <v>42739.134020501988</v>
      </c>
      <c r="D1742">
        <v>7.3785588804168141</v>
      </c>
      <c r="E1742">
        <v>7.5138086932988841</v>
      </c>
      <c r="F1742" s="44">
        <v>10318.788911672491</v>
      </c>
      <c r="G1742">
        <v>0.13524981288207005</v>
      </c>
      <c r="H1742" s="45">
        <f t="shared" si="218"/>
        <v>76294.293439576679</v>
      </c>
      <c r="BD1742">
        <f t="shared" si="217"/>
        <v>6884.5356431437467</v>
      </c>
      <c r="BE1742">
        <f t="shared" si="219"/>
        <v>11079.661911096824</v>
      </c>
      <c r="BF1742">
        <f t="shared" si="220"/>
        <v>15274.788179049903</v>
      </c>
      <c r="BG1742">
        <f t="shared" si="221"/>
        <v>19469.914447002979</v>
      </c>
      <c r="BH1742">
        <f t="shared" si="222"/>
        <v>23665.040714956056</v>
      </c>
      <c r="BI1742">
        <f t="shared" si="223"/>
        <v>27860.166982909137</v>
      </c>
      <c r="BJ1742">
        <f t="shared" si="224"/>
        <v>32055.293250862214</v>
      </c>
    </row>
    <row r="1743" spans="1:62" x14ac:dyDescent="0.25">
      <c r="A1743">
        <v>1740</v>
      </c>
      <c r="B1743" s="6">
        <v>14597.362418986408</v>
      </c>
      <c r="C1743" s="44">
        <v>25304.568635049651</v>
      </c>
      <c r="D1743">
        <v>5.610337934391767</v>
      </c>
      <c r="E1743">
        <v>6.0619374811328486</v>
      </c>
      <c r="F1743" s="44">
        <v>10707.206216063243</v>
      </c>
      <c r="G1743">
        <v>0.4515995467410816</v>
      </c>
      <c r="H1743" s="45">
        <f t="shared" si="218"/>
        <v>23709.514974783782</v>
      </c>
      <c r="BD1743">
        <f t="shared" si="217"/>
        <v>-9642.53984726214</v>
      </c>
      <c r="BE1743">
        <f t="shared" si="219"/>
        <v>-8966.2907828517909</v>
      </c>
      <c r="BF1743">
        <f t="shared" si="220"/>
        <v>-8290.04171844144</v>
      </c>
      <c r="BG1743">
        <f t="shared" si="221"/>
        <v>-7613.79265403109</v>
      </c>
      <c r="BH1743">
        <f t="shared" si="222"/>
        <v>-6937.54358962074</v>
      </c>
      <c r="BI1743">
        <f t="shared" si="223"/>
        <v>-6261.2945252103891</v>
      </c>
      <c r="BJ1743">
        <f t="shared" si="224"/>
        <v>-5585.0454608000391</v>
      </c>
    </row>
    <row r="1744" spans="1:62" x14ac:dyDescent="0.25">
      <c r="A1744">
        <v>1741</v>
      </c>
      <c r="B1744" s="6">
        <v>20544.896006235373</v>
      </c>
      <c r="C1744" s="44">
        <v>24642.974634234182</v>
      </c>
      <c r="D1744">
        <v>6.8834017818762137</v>
      </c>
      <c r="E1744">
        <v>7.2863439781424573</v>
      </c>
      <c r="F1744" s="44">
        <v>4098.0786279988097</v>
      </c>
      <c r="G1744">
        <v>0.40294219626624361</v>
      </c>
      <c r="H1744" s="45">
        <f t="shared" si="218"/>
        <v>10170.388373251952</v>
      </c>
      <c r="BD1744">
        <f t="shared" si="217"/>
        <v>-8449.2084823578352</v>
      </c>
      <c r="BE1744">
        <f t="shared" si="219"/>
        <v>-6191.2107486524274</v>
      </c>
      <c r="BF1744">
        <f t="shared" si="220"/>
        <v>-3933.2130149470195</v>
      </c>
      <c r="BG1744">
        <f t="shared" si="221"/>
        <v>-1675.2152812416116</v>
      </c>
      <c r="BH1744">
        <f t="shared" si="222"/>
        <v>582.78245246379629</v>
      </c>
      <c r="BI1744">
        <f t="shared" si="223"/>
        <v>2840.7801861692042</v>
      </c>
      <c r="BJ1744">
        <f t="shared" si="224"/>
        <v>5098.7779198746139</v>
      </c>
    </row>
    <row r="1745" spans="1:62" x14ac:dyDescent="0.25">
      <c r="A1745">
        <v>1742</v>
      </c>
      <c r="B1745" s="6">
        <v>24639.245129412808</v>
      </c>
      <c r="C1745" s="44">
        <v>30916.239918317508</v>
      </c>
      <c r="D1745">
        <v>7.2997477955236283</v>
      </c>
      <c r="E1745">
        <v>7.5891522921239636</v>
      </c>
      <c r="F1745" s="44">
        <v>6276.9947889046998</v>
      </c>
      <c r="G1745">
        <v>0.28940449660033529</v>
      </c>
      <c r="H1745" s="45">
        <f t="shared" si="218"/>
        <v>21689.347825072553</v>
      </c>
      <c r="BD1745">
        <f t="shared" si="217"/>
        <v>-2083.3676466675915</v>
      </c>
      <c r="BE1745">
        <f t="shared" si="219"/>
        <v>-68.656665336373408</v>
      </c>
      <c r="BF1745">
        <f t="shared" si="220"/>
        <v>1946.0543159948447</v>
      </c>
      <c r="BG1745">
        <f t="shared" si="221"/>
        <v>3960.7652973260629</v>
      </c>
      <c r="BH1745">
        <f t="shared" si="222"/>
        <v>5975.476278657281</v>
      </c>
      <c r="BI1745">
        <f t="shared" si="223"/>
        <v>7990.1872599884991</v>
      </c>
      <c r="BJ1745">
        <f t="shared" si="224"/>
        <v>10004.898241319717</v>
      </c>
    </row>
    <row r="1746" spans="1:62" x14ac:dyDescent="0.25">
      <c r="A1746">
        <v>1743</v>
      </c>
      <c r="B1746" s="6">
        <v>26097.142216241951</v>
      </c>
      <c r="C1746" s="44">
        <v>32387.238937721486</v>
      </c>
      <c r="D1746">
        <v>7.3219845697483521</v>
      </c>
      <c r="E1746">
        <v>7.7151926386525007</v>
      </c>
      <c r="F1746" s="44">
        <v>6290.0967214795346</v>
      </c>
      <c r="G1746">
        <v>0.39320806890414861</v>
      </c>
      <c r="H1746" s="45">
        <f t="shared" si="218"/>
        <v>15996.865829863875</v>
      </c>
      <c r="BD1746">
        <f t="shared" si="217"/>
        <v>-4829.9723059030239</v>
      </c>
      <c r="BE1746">
        <f t="shared" si="219"/>
        <v>-3382.949822901347</v>
      </c>
      <c r="BF1746">
        <f t="shared" si="220"/>
        <v>-1935.9273398996702</v>
      </c>
      <c r="BG1746">
        <f t="shared" si="221"/>
        <v>-488.90485689799425</v>
      </c>
      <c r="BH1746">
        <f t="shared" si="222"/>
        <v>958.1176261036826</v>
      </c>
      <c r="BI1746">
        <f t="shared" si="223"/>
        <v>2405.1401091053594</v>
      </c>
      <c r="BJ1746">
        <f t="shared" si="224"/>
        <v>3852.1625921070354</v>
      </c>
    </row>
    <row r="1747" spans="1:62" x14ac:dyDescent="0.25">
      <c r="A1747">
        <v>1744</v>
      </c>
      <c r="B1747" s="6">
        <v>24413.013286371766</v>
      </c>
      <c r="C1747" s="44">
        <v>31697.102370072982</v>
      </c>
      <c r="D1747">
        <v>8.1628519433819484</v>
      </c>
      <c r="E1747">
        <v>8.8306261273231073</v>
      </c>
      <c r="F1747" s="44">
        <v>7284.0890837012157</v>
      </c>
      <c r="G1747">
        <v>0.66777418394115884</v>
      </c>
      <c r="H1747" s="45">
        <f t="shared" si="218"/>
        <v>10908.012407294644</v>
      </c>
      <c r="BD1747">
        <f t="shared" si="217"/>
        <v>-4324.0563769587916</v>
      </c>
      <c r="BE1747">
        <f t="shared" si="219"/>
        <v>-2358.0160324380486</v>
      </c>
      <c r="BF1747">
        <f t="shared" si="220"/>
        <v>-391.97568791730555</v>
      </c>
      <c r="BG1747">
        <f t="shared" si="221"/>
        <v>1574.0646566034375</v>
      </c>
      <c r="BH1747">
        <f t="shared" si="222"/>
        <v>3540.1050011241805</v>
      </c>
      <c r="BI1747">
        <f t="shared" si="223"/>
        <v>5506.1453456449235</v>
      </c>
      <c r="BJ1747">
        <f t="shared" si="224"/>
        <v>7472.1856901656665</v>
      </c>
    </row>
    <row r="1748" spans="1:62" x14ac:dyDescent="0.25">
      <c r="A1748">
        <v>1745</v>
      </c>
      <c r="B1748" s="6">
        <v>13228.001979914639</v>
      </c>
      <c r="C1748" s="44">
        <v>24210.248759247679</v>
      </c>
      <c r="D1748">
        <v>6.88522795991015</v>
      </c>
      <c r="E1748">
        <v>7.1632733236261679</v>
      </c>
      <c r="F1748" s="44">
        <v>10982.24677933304</v>
      </c>
      <c r="G1748">
        <v>0.27804536371601785</v>
      </c>
      <c r="H1748" s="45">
        <f t="shared" si="218"/>
        <v>39498.039573678267</v>
      </c>
      <c r="BD1748">
        <f t="shared" si="217"/>
        <v>-3945.2181639954215</v>
      </c>
      <c r="BE1748">
        <f t="shared" si="219"/>
        <v>-606.34724428962727</v>
      </c>
      <c r="BF1748">
        <f t="shared" si="220"/>
        <v>2732.523675416167</v>
      </c>
      <c r="BG1748">
        <f t="shared" si="221"/>
        <v>6071.3945951219612</v>
      </c>
      <c r="BH1748">
        <f t="shared" si="222"/>
        <v>9410.2655148277554</v>
      </c>
      <c r="BI1748">
        <f t="shared" si="223"/>
        <v>12749.13643453355</v>
      </c>
      <c r="BJ1748">
        <f t="shared" si="224"/>
        <v>16088.007354239344</v>
      </c>
    </row>
    <row r="1749" spans="1:62" x14ac:dyDescent="0.25">
      <c r="A1749">
        <v>1746</v>
      </c>
      <c r="B1749" s="6">
        <v>19631.771892440211</v>
      </c>
      <c r="C1749" s="44">
        <v>21645.288747955216</v>
      </c>
      <c r="D1749">
        <v>7.6418029620517078</v>
      </c>
      <c r="E1749">
        <v>8.1441116538044316</v>
      </c>
      <c r="F1749" s="44">
        <v>2013.5168555150049</v>
      </c>
      <c r="G1749">
        <v>0.50230869175272375</v>
      </c>
      <c r="H1749" s="45">
        <f t="shared" si="218"/>
        <v>4008.5248146695776</v>
      </c>
      <c r="BD1749">
        <f t="shared" si="217"/>
        <v>-9592.0199607529503</v>
      </c>
      <c r="BE1749">
        <f t="shared" si="219"/>
        <v>-8201.7931421728608</v>
      </c>
      <c r="BF1749">
        <f t="shared" si="220"/>
        <v>-6811.5663235927723</v>
      </c>
      <c r="BG1749">
        <f t="shared" si="221"/>
        <v>-5421.3395050126828</v>
      </c>
      <c r="BH1749">
        <f t="shared" si="222"/>
        <v>-4031.1126864325934</v>
      </c>
      <c r="BI1749">
        <f t="shared" si="223"/>
        <v>-2640.8858678525048</v>
      </c>
      <c r="BJ1749">
        <f t="shared" si="224"/>
        <v>-1250.6590492724154</v>
      </c>
    </row>
    <row r="1750" spans="1:62" x14ac:dyDescent="0.25">
      <c r="A1750">
        <v>1747</v>
      </c>
      <c r="B1750" s="6">
        <v>12609.632926318251</v>
      </c>
      <c r="C1750" s="44">
        <v>24788.953773166082</v>
      </c>
      <c r="D1750">
        <v>6.3766296772662905</v>
      </c>
      <c r="E1750">
        <v>6.4385889661923823</v>
      </c>
      <c r="F1750" s="44">
        <v>12179.320846847831</v>
      </c>
      <c r="G1750">
        <v>6.1959288926091816E-2</v>
      </c>
      <c r="H1750" s="45">
        <f t="shared" si="218"/>
        <v>196569.73244763902</v>
      </c>
      <c r="BD1750">
        <f t="shared" si="217"/>
        <v>498.02660324861381</v>
      </c>
      <c r="BE1750">
        <f t="shared" si="219"/>
        <v>3009.5700620122325</v>
      </c>
      <c r="BF1750">
        <f t="shared" si="220"/>
        <v>5521.1135207758516</v>
      </c>
      <c r="BG1750">
        <f t="shared" si="221"/>
        <v>8032.6569795394698</v>
      </c>
      <c r="BH1750">
        <f t="shared" si="222"/>
        <v>10544.200438303089</v>
      </c>
      <c r="BI1750">
        <f t="shared" si="223"/>
        <v>13055.743897066708</v>
      </c>
      <c r="BJ1750">
        <f t="shared" si="224"/>
        <v>15567.287355830325</v>
      </c>
    </row>
    <row r="1751" spans="1:62" x14ac:dyDescent="0.25">
      <c r="A1751">
        <v>1748</v>
      </c>
      <c r="B1751" s="6">
        <v>10439.481129371634</v>
      </c>
      <c r="C1751" s="44">
        <v>19717.175580618274</v>
      </c>
      <c r="D1751">
        <v>8.203858635647725</v>
      </c>
      <c r="E1751">
        <v>8.6789161857855142</v>
      </c>
      <c r="F1751" s="44">
        <v>9277.6944512466398</v>
      </c>
      <c r="G1751">
        <v>0.47505755013778916</v>
      </c>
      <c r="H1751" s="45">
        <f t="shared" si="218"/>
        <v>19529.622144844703</v>
      </c>
      <c r="BD1751">
        <f t="shared" si="217"/>
        <v>-11869.524402217372</v>
      </c>
      <c r="BE1751">
        <f t="shared" si="219"/>
        <v>-11559.727957586914</v>
      </c>
      <c r="BF1751">
        <f t="shared" si="220"/>
        <v>-11249.931512956455</v>
      </c>
      <c r="BG1751">
        <f t="shared" si="221"/>
        <v>-10940.135068325995</v>
      </c>
      <c r="BH1751">
        <f t="shared" si="222"/>
        <v>-10630.338623695536</v>
      </c>
      <c r="BI1751">
        <f t="shared" si="223"/>
        <v>-10320.542179065076</v>
      </c>
      <c r="BJ1751">
        <f t="shared" si="224"/>
        <v>-10010.745734434618</v>
      </c>
    </row>
    <row r="1752" spans="1:62" x14ac:dyDescent="0.25">
      <c r="A1752">
        <v>1749</v>
      </c>
      <c r="B1752" s="6">
        <v>15821.54104679722</v>
      </c>
      <c r="C1752" s="44">
        <v>25998.056105872281</v>
      </c>
      <c r="D1752">
        <v>8.1328728728128183</v>
      </c>
      <c r="E1752">
        <v>8.2789055353594794</v>
      </c>
      <c r="F1752" s="44">
        <v>10176.515059075062</v>
      </c>
      <c r="G1752">
        <v>0.14603266254666103</v>
      </c>
      <c r="H1752" s="45">
        <f t="shared" si="218"/>
        <v>69686.567933549901</v>
      </c>
      <c r="BD1752">
        <f t="shared" si="217"/>
        <v>-6902.4067005576944</v>
      </c>
      <c r="BE1752">
        <f t="shared" si="219"/>
        <v>-4527.1189498687481</v>
      </c>
      <c r="BF1752">
        <f t="shared" si="220"/>
        <v>-2151.8311991798028</v>
      </c>
      <c r="BG1752">
        <f t="shared" si="221"/>
        <v>223.45655150914354</v>
      </c>
      <c r="BH1752">
        <f t="shared" si="222"/>
        <v>2598.7443021980889</v>
      </c>
      <c r="BI1752">
        <f t="shared" si="223"/>
        <v>4974.0320528870343</v>
      </c>
      <c r="BJ1752">
        <f t="shared" si="224"/>
        <v>7349.3198035759815</v>
      </c>
    </row>
    <row r="1753" spans="1:62" x14ac:dyDescent="0.25">
      <c r="A1753">
        <v>1750</v>
      </c>
      <c r="B1753" s="6">
        <v>12717.329630328073</v>
      </c>
      <c r="C1753" s="44">
        <v>27505.782165353205</v>
      </c>
      <c r="D1753">
        <v>6.0112010724017377</v>
      </c>
      <c r="E1753">
        <v>6.1472091568487883</v>
      </c>
      <c r="F1753" s="44">
        <v>14788.452535025132</v>
      </c>
      <c r="G1753">
        <v>0.13600808444705059</v>
      </c>
      <c r="H1753" s="45">
        <f t="shared" si="218"/>
        <v>108732.15805625463</v>
      </c>
      <c r="BD1753">
        <f t="shared" si="217"/>
        <v>-9446.3517463417575</v>
      </c>
      <c r="BE1753">
        <f t="shared" si="219"/>
        <v>-8716.1884336084513</v>
      </c>
      <c r="BF1753">
        <f t="shared" si="220"/>
        <v>-7986.025120875147</v>
      </c>
      <c r="BG1753">
        <f t="shared" si="221"/>
        <v>-7255.8618081418408</v>
      </c>
      <c r="BH1753">
        <f t="shared" si="222"/>
        <v>-6525.6984954085365</v>
      </c>
      <c r="BI1753">
        <f t="shared" si="223"/>
        <v>-5795.5351826752312</v>
      </c>
      <c r="BJ1753">
        <f t="shared" si="224"/>
        <v>-5065.371869941926</v>
      </c>
    </row>
    <row r="1754" spans="1:62" x14ac:dyDescent="0.25">
      <c r="A1754">
        <v>1751</v>
      </c>
      <c r="B1754" s="6">
        <v>19618.653610832658</v>
      </c>
      <c r="C1754" s="44">
        <v>27101.202073207009</v>
      </c>
      <c r="D1754">
        <v>6.7730080411372544</v>
      </c>
      <c r="E1754">
        <v>7.1379574673869408</v>
      </c>
      <c r="F1754" s="44">
        <v>7482.5484623743505</v>
      </c>
      <c r="G1754">
        <v>0.3649494262496864</v>
      </c>
      <c r="H1754" s="45">
        <f t="shared" si="218"/>
        <v>20502.973629159886</v>
      </c>
      <c r="BD1754">
        <f t="shared" ref="BD1754:BD1817" si="225">($BD$3*G1753)-F1753</f>
        <v>-14108.412112789878</v>
      </c>
      <c r="BE1754">
        <f t="shared" si="219"/>
        <v>-13428.371690554626</v>
      </c>
      <c r="BF1754">
        <f t="shared" si="220"/>
        <v>-12748.331268319373</v>
      </c>
      <c r="BG1754">
        <f t="shared" si="221"/>
        <v>-12068.290846084119</v>
      </c>
      <c r="BH1754">
        <f t="shared" si="222"/>
        <v>-11388.250423848867</v>
      </c>
      <c r="BI1754">
        <f t="shared" si="223"/>
        <v>-10708.210001613614</v>
      </c>
      <c r="BJ1754">
        <f t="shared" si="224"/>
        <v>-10028.169579378362</v>
      </c>
    </row>
    <row r="1755" spans="1:62" x14ac:dyDescent="0.25">
      <c r="A1755">
        <v>1752</v>
      </c>
      <c r="B1755" s="6">
        <v>16852.967433781676</v>
      </c>
      <c r="C1755" s="44">
        <v>22404.376670143316</v>
      </c>
      <c r="D1755">
        <v>8.3346160898602495</v>
      </c>
      <c r="E1755">
        <v>8.4690003340912128</v>
      </c>
      <c r="F1755" s="44">
        <v>5551.4092363616401</v>
      </c>
      <c r="G1755">
        <v>0.13438424423096329</v>
      </c>
      <c r="H1755" s="45">
        <f t="shared" si="218"/>
        <v>41309.971032173635</v>
      </c>
      <c r="BD1755">
        <f t="shared" si="225"/>
        <v>-5657.8013311259183</v>
      </c>
      <c r="BE1755">
        <f t="shared" si="219"/>
        <v>-3833.0541998774866</v>
      </c>
      <c r="BF1755">
        <f t="shared" si="220"/>
        <v>-2008.3070686290548</v>
      </c>
      <c r="BG1755">
        <f t="shared" si="221"/>
        <v>-183.55993738062261</v>
      </c>
      <c r="BH1755">
        <f t="shared" si="222"/>
        <v>1641.1871938678105</v>
      </c>
      <c r="BI1755">
        <f t="shared" si="223"/>
        <v>3465.9343251162409</v>
      </c>
      <c r="BJ1755">
        <f t="shared" si="224"/>
        <v>5290.6814563646731</v>
      </c>
    </row>
    <row r="1756" spans="1:62" x14ac:dyDescent="0.25">
      <c r="A1756">
        <v>1753</v>
      </c>
      <c r="B1756" s="6">
        <v>18169.106516682979</v>
      </c>
      <c r="C1756" s="44">
        <v>28278.850232719411</v>
      </c>
      <c r="D1756">
        <v>7.5090551134837114</v>
      </c>
      <c r="E1756">
        <v>7.697738568926134</v>
      </c>
      <c r="F1756" s="44">
        <v>10109.743716036432</v>
      </c>
      <c r="G1756">
        <v>0.1886834554424226</v>
      </c>
      <c r="H1756" s="45">
        <f t="shared" si="218"/>
        <v>53580.446109232158</v>
      </c>
      <c r="BD1756">
        <f t="shared" si="225"/>
        <v>-4879.4880152068235</v>
      </c>
      <c r="BE1756">
        <f t="shared" si="219"/>
        <v>-4207.566794052007</v>
      </c>
      <c r="BF1756">
        <f t="shared" si="220"/>
        <v>-3535.6455728971905</v>
      </c>
      <c r="BG1756">
        <f t="shared" si="221"/>
        <v>-2863.7243517423744</v>
      </c>
      <c r="BH1756">
        <f t="shared" si="222"/>
        <v>-2191.8031305875579</v>
      </c>
      <c r="BI1756">
        <f t="shared" si="223"/>
        <v>-1519.8819094327414</v>
      </c>
      <c r="BJ1756">
        <f t="shared" si="224"/>
        <v>-847.96068827792533</v>
      </c>
    </row>
    <row r="1757" spans="1:62" x14ac:dyDescent="0.25">
      <c r="A1757">
        <v>1754</v>
      </c>
      <c r="B1757" s="6">
        <v>17679.375509798065</v>
      </c>
      <c r="C1757" s="44">
        <v>25675.190155187596</v>
      </c>
      <c r="D1757">
        <v>7.0132955983582779</v>
      </c>
      <c r="E1757">
        <v>7.2364233488229193</v>
      </c>
      <c r="F1757" s="44">
        <v>7995.8146453895315</v>
      </c>
      <c r="G1757">
        <v>0.22312775046464139</v>
      </c>
      <c r="H1757" s="45">
        <f t="shared" si="218"/>
        <v>35835.142104642029</v>
      </c>
      <c r="BD1757">
        <f t="shared" si="225"/>
        <v>-9166.3264388243188</v>
      </c>
      <c r="BE1757">
        <f t="shared" si="219"/>
        <v>-8222.9091616122059</v>
      </c>
      <c r="BF1757">
        <f t="shared" si="220"/>
        <v>-7279.4918844000931</v>
      </c>
      <c r="BG1757">
        <f t="shared" si="221"/>
        <v>-6336.0746071879794</v>
      </c>
      <c r="BH1757">
        <f t="shared" si="222"/>
        <v>-5392.6573299758666</v>
      </c>
      <c r="BI1757">
        <f t="shared" si="223"/>
        <v>-4449.2400527637537</v>
      </c>
      <c r="BJ1757">
        <f t="shared" si="224"/>
        <v>-3505.8227755516409</v>
      </c>
    </row>
    <row r="1758" spans="1:62" x14ac:dyDescent="0.25">
      <c r="A1758">
        <v>1755</v>
      </c>
      <c r="B1758" s="6">
        <v>13022.947244559786</v>
      </c>
      <c r="C1758" s="44">
        <v>20873.637095953341</v>
      </c>
      <c r="D1758">
        <v>7.1233550237982488</v>
      </c>
      <c r="E1758">
        <v>7.7357027162956857</v>
      </c>
      <c r="F1758" s="44">
        <v>7850.6898513935557</v>
      </c>
      <c r="G1758">
        <v>0.61234769249743692</v>
      </c>
      <c r="H1758" s="45">
        <f t="shared" si="218"/>
        <v>12820.640867241311</v>
      </c>
      <c r="BD1758">
        <f t="shared" si="225"/>
        <v>-6880.1758930663245</v>
      </c>
      <c r="BE1758">
        <f t="shared" si="219"/>
        <v>-5764.5371407431176</v>
      </c>
      <c r="BF1758">
        <f t="shared" si="220"/>
        <v>-4648.8983884199106</v>
      </c>
      <c r="BG1758">
        <f t="shared" si="221"/>
        <v>-3533.2596360967036</v>
      </c>
      <c r="BH1758">
        <f t="shared" si="222"/>
        <v>-2417.6208837734966</v>
      </c>
      <c r="BI1758">
        <f t="shared" si="223"/>
        <v>-1301.9821314502897</v>
      </c>
      <c r="BJ1758">
        <f t="shared" si="224"/>
        <v>-186.3433791270827</v>
      </c>
    </row>
    <row r="1759" spans="1:62" x14ac:dyDescent="0.25">
      <c r="A1759">
        <v>1756</v>
      </c>
      <c r="B1759" s="6">
        <v>16132.073136674418</v>
      </c>
      <c r="C1759" s="44">
        <v>20903.056141835081</v>
      </c>
      <c r="D1759">
        <v>7.4294040976022417</v>
      </c>
      <c r="E1759">
        <v>7.8863292827268898</v>
      </c>
      <c r="F1759" s="44">
        <v>4770.9830051606623</v>
      </c>
      <c r="G1759">
        <v>0.45692518512464808</v>
      </c>
      <c r="H1759" s="45">
        <f t="shared" si="218"/>
        <v>10441.497121370427</v>
      </c>
      <c r="BD1759">
        <f t="shared" si="225"/>
        <v>-4788.951388906371</v>
      </c>
      <c r="BE1759">
        <f t="shared" si="219"/>
        <v>-1727.2129264191863</v>
      </c>
      <c r="BF1759">
        <f t="shared" si="220"/>
        <v>1334.5255360679985</v>
      </c>
      <c r="BG1759">
        <f t="shared" si="221"/>
        <v>4396.2639985551832</v>
      </c>
      <c r="BH1759">
        <f t="shared" si="222"/>
        <v>7458.0024610423679</v>
      </c>
      <c r="BI1759">
        <f t="shared" si="223"/>
        <v>10519.740923529553</v>
      </c>
      <c r="BJ1759">
        <f t="shared" si="224"/>
        <v>13581.479386016737</v>
      </c>
    </row>
    <row r="1760" spans="1:62" x14ac:dyDescent="0.25">
      <c r="A1760">
        <v>1757</v>
      </c>
      <c r="B1760" s="6">
        <v>6831.4415476757813</v>
      </c>
      <c r="C1760" s="44">
        <v>22887.403180967074</v>
      </c>
      <c r="D1760">
        <v>6.4236598471834974</v>
      </c>
      <c r="E1760">
        <v>6.6019460991401271</v>
      </c>
      <c r="F1760" s="44">
        <v>16055.961633291292</v>
      </c>
      <c r="G1760">
        <v>0.17828625195662973</v>
      </c>
      <c r="H1760" s="45">
        <f t="shared" si="218"/>
        <v>90057.205516873495</v>
      </c>
      <c r="BD1760">
        <f t="shared" si="225"/>
        <v>-2486.3570795374217</v>
      </c>
      <c r="BE1760">
        <f t="shared" si="219"/>
        <v>-201.73115391418105</v>
      </c>
      <c r="BF1760">
        <f t="shared" si="220"/>
        <v>2082.8947717090587</v>
      </c>
      <c r="BG1760">
        <f t="shared" si="221"/>
        <v>4367.5206973323002</v>
      </c>
      <c r="BH1760">
        <f t="shared" si="222"/>
        <v>6652.146622955539</v>
      </c>
      <c r="BI1760">
        <f t="shared" si="223"/>
        <v>8936.7725485787796</v>
      </c>
      <c r="BJ1760">
        <f t="shared" si="224"/>
        <v>11221.39847420202</v>
      </c>
    </row>
    <row r="1761" spans="1:62" x14ac:dyDescent="0.25">
      <c r="A1761">
        <v>1758</v>
      </c>
      <c r="B1761" s="6">
        <v>16919.804802517712</v>
      </c>
      <c r="C1761" s="44">
        <v>20955.78400032498</v>
      </c>
      <c r="D1761">
        <v>6.0571662813878167</v>
      </c>
      <c r="E1761">
        <v>6.5083017222394401</v>
      </c>
      <c r="F1761" s="44">
        <v>4035.9791978072681</v>
      </c>
      <c r="G1761">
        <v>0.45113544085162349</v>
      </c>
      <c r="H1761" s="45">
        <f t="shared" si="218"/>
        <v>8946.2694178679794</v>
      </c>
      <c r="BD1761">
        <f t="shared" si="225"/>
        <v>-15164.530373508143</v>
      </c>
      <c r="BE1761">
        <f t="shared" si="219"/>
        <v>-14273.099113724995</v>
      </c>
      <c r="BF1761">
        <f t="shared" si="220"/>
        <v>-13381.667853941846</v>
      </c>
      <c r="BG1761">
        <f t="shared" si="221"/>
        <v>-12490.236594158698</v>
      </c>
      <c r="BH1761">
        <f t="shared" si="222"/>
        <v>-11598.805334375549</v>
      </c>
      <c r="BI1761">
        <f t="shared" si="223"/>
        <v>-10707.374074592401</v>
      </c>
      <c r="BJ1761">
        <f t="shared" si="224"/>
        <v>-9815.942814809252</v>
      </c>
    </row>
    <row r="1762" spans="1:62" x14ac:dyDescent="0.25">
      <c r="A1762">
        <v>1759</v>
      </c>
      <c r="B1762" s="6">
        <v>22824.553510733487</v>
      </c>
      <c r="C1762" s="44">
        <v>26796.787762038337</v>
      </c>
      <c r="D1762">
        <v>7.8103712996374135</v>
      </c>
      <c r="E1762">
        <v>8.2035249377107071</v>
      </c>
      <c r="F1762" s="44">
        <v>3972.2342513048497</v>
      </c>
      <c r="G1762">
        <v>0.39315363807329362</v>
      </c>
      <c r="H1762" s="45">
        <f t="shared" si="218"/>
        <v>10103.51645420696</v>
      </c>
      <c r="BD1762">
        <f t="shared" si="225"/>
        <v>-1780.3019935491507</v>
      </c>
      <c r="BE1762">
        <f t="shared" si="219"/>
        <v>475.37521070896673</v>
      </c>
      <c r="BF1762">
        <f t="shared" si="220"/>
        <v>2731.0524149670846</v>
      </c>
      <c r="BG1762">
        <f t="shared" si="221"/>
        <v>4986.7296192252015</v>
      </c>
      <c r="BH1762">
        <f t="shared" si="222"/>
        <v>7242.4068234833194</v>
      </c>
      <c r="BI1762">
        <f t="shared" si="223"/>
        <v>9498.0840277414372</v>
      </c>
      <c r="BJ1762">
        <f t="shared" si="224"/>
        <v>11753.761231999553</v>
      </c>
    </row>
    <row r="1763" spans="1:62" x14ac:dyDescent="0.25">
      <c r="A1763">
        <v>1760</v>
      </c>
      <c r="B1763" s="6">
        <v>11320.99586014908</v>
      </c>
      <c r="C1763" s="44">
        <v>20664.231776795743</v>
      </c>
      <c r="D1763">
        <v>6.2150232871963809</v>
      </c>
      <c r="E1763">
        <v>6.2681643274996279</v>
      </c>
      <c r="F1763" s="44">
        <v>9343.2359166466631</v>
      </c>
      <c r="G1763">
        <v>5.3141040303247067E-2</v>
      </c>
      <c r="H1763" s="45">
        <f t="shared" si="218"/>
        <v>175819.58996906888</v>
      </c>
      <c r="BD1763">
        <f t="shared" si="225"/>
        <v>-2006.4660609383816</v>
      </c>
      <c r="BE1763">
        <f t="shared" si="219"/>
        <v>-40.697870571913427</v>
      </c>
      <c r="BF1763">
        <f t="shared" si="220"/>
        <v>1925.070319794555</v>
      </c>
      <c r="BG1763">
        <f t="shared" si="221"/>
        <v>3890.8385101610229</v>
      </c>
      <c r="BH1763">
        <f t="shared" si="222"/>
        <v>5856.6067005274908</v>
      </c>
      <c r="BI1763">
        <f t="shared" si="223"/>
        <v>7822.3748908939597</v>
      </c>
      <c r="BJ1763">
        <f t="shared" si="224"/>
        <v>9788.1430812604267</v>
      </c>
    </row>
    <row r="1764" spans="1:62" x14ac:dyDescent="0.25">
      <c r="A1764">
        <v>1761</v>
      </c>
      <c r="B1764" s="6">
        <v>24929.151396681511</v>
      </c>
      <c r="C1764" s="44">
        <v>21365.864370959989</v>
      </c>
      <c r="D1764">
        <v>7.5042471922798573</v>
      </c>
      <c r="E1764">
        <v>7.9675219699779696</v>
      </c>
      <c r="F1764" s="44">
        <v>-3563.2870257215218</v>
      </c>
      <c r="G1764">
        <v>0.46327477769811232</v>
      </c>
      <c r="H1764" s="45">
        <f t="shared" si="218"/>
        <v>-7691.5195846113966</v>
      </c>
      <c r="BD1764">
        <f t="shared" si="225"/>
        <v>-9077.5307151304278</v>
      </c>
      <c r="BE1764">
        <f t="shared" si="219"/>
        <v>-8811.8255136141925</v>
      </c>
      <c r="BF1764">
        <f t="shared" si="220"/>
        <v>-8546.1203120979571</v>
      </c>
      <c r="BG1764">
        <f t="shared" si="221"/>
        <v>-8280.4151105817218</v>
      </c>
      <c r="BH1764">
        <f t="shared" si="222"/>
        <v>-8014.7099090654865</v>
      </c>
      <c r="BI1764">
        <f t="shared" si="223"/>
        <v>-7749.0047075492512</v>
      </c>
      <c r="BJ1764">
        <f t="shared" si="224"/>
        <v>-7483.2995060330159</v>
      </c>
    </row>
    <row r="1765" spans="1:62" x14ac:dyDescent="0.25">
      <c r="A1765">
        <v>1762</v>
      </c>
      <c r="B1765" s="6">
        <v>26812.215650731225</v>
      </c>
      <c r="C1765" s="44">
        <v>25406.838888280698</v>
      </c>
      <c r="D1765">
        <v>7.7809345430089181</v>
      </c>
      <c r="E1765">
        <v>8.3004962145279801</v>
      </c>
      <c r="F1765" s="44">
        <v>-1405.3767624505272</v>
      </c>
      <c r="G1765">
        <v>0.51956167151906207</v>
      </c>
      <c r="H1765" s="45">
        <f t="shared" si="218"/>
        <v>-2704.927710201513</v>
      </c>
      <c r="BD1765">
        <f t="shared" si="225"/>
        <v>5879.6609142120833</v>
      </c>
      <c r="BE1765">
        <f t="shared" si="219"/>
        <v>8196.0348027026448</v>
      </c>
      <c r="BF1765">
        <f t="shared" si="220"/>
        <v>10512.408691193206</v>
      </c>
      <c r="BG1765">
        <f t="shared" si="221"/>
        <v>12828.782579683768</v>
      </c>
      <c r="BH1765">
        <f t="shared" si="222"/>
        <v>15145.156468174329</v>
      </c>
      <c r="BI1765">
        <f t="shared" si="223"/>
        <v>17461.530356664891</v>
      </c>
      <c r="BJ1765">
        <f t="shared" si="224"/>
        <v>19777.904245155452</v>
      </c>
    </row>
    <row r="1766" spans="1:62" x14ac:dyDescent="0.25">
      <c r="A1766">
        <v>1763</v>
      </c>
      <c r="B1766" s="6">
        <v>12048.438139594979</v>
      </c>
      <c r="C1766" s="44">
        <v>19240.118715120421</v>
      </c>
      <c r="D1766">
        <v>7.172052013389786</v>
      </c>
      <c r="E1766">
        <v>7.8372633026700536</v>
      </c>
      <c r="F1766" s="44">
        <v>7191.6805755254427</v>
      </c>
      <c r="G1766">
        <v>0.66521128928026751</v>
      </c>
      <c r="H1766" s="45">
        <f t="shared" si="218"/>
        <v>10811.122257571062</v>
      </c>
      <c r="BD1766">
        <f t="shared" si="225"/>
        <v>4003.1851200458377</v>
      </c>
      <c r="BE1766">
        <f t="shared" si="219"/>
        <v>6600.9934776411483</v>
      </c>
      <c r="BF1766">
        <f t="shared" si="220"/>
        <v>9198.8018352364579</v>
      </c>
      <c r="BG1766">
        <f t="shared" si="221"/>
        <v>11796.610192831769</v>
      </c>
      <c r="BH1766">
        <f t="shared" si="222"/>
        <v>14394.418550427079</v>
      </c>
      <c r="BI1766">
        <f t="shared" si="223"/>
        <v>16992.226908022389</v>
      </c>
      <c r="BJ1766">
        <f t="shared" si="224"/>
        <v>19590.035265617698</v>
      </c>
    </row>
    <row r="1767" spans="1:62" x14ac:dyDescent="0.25">
      <c r="A1767">
        <v>1764</v>
      </c>
      <c r="B1767" s="6">
        <v>9280.923498398015</v>
      </c>
      <c r="C1767" s="44">
        <v>18086.472433769926</v>
      </c>
      <c r="D1767">
        <v>7.353398484851942</v>
      </c>
      <c r="E1767">
        <v>7.7221426208424218</v>
      </c>
      <c r="F1767" s="44">
        <v>8805.5489353719113</v>
      </c>
      <c r="G1767">
        <v>0.36874413599047973</v>
      </c>
      <c r="H1767" s="45">
        <f t="shared" si="218"/>
        <v>23879.834486640499</v>
      </c>
      <c r="BD1767">
        <f t="shared" si="225"/>
        <v>-3865.6241291241049</v>
      </c>
      <c r="BE1767">
        <f t="shared" si="219"/>
        <v>-539.56768272276713</v>
      </c>
      <c r="BF1767">
        <f t="shared" si="220"/>
        <v>2786.4887636785697</v>
      </c>
      <c r="BG1767">
        <f t="shared" si="221"/>
        <v>6112.5452100799084</v>
      </c>
      <c r="BH1767">
        <f t="shared" si="222"/>
        <v>9438.6016564812453</v>
      </c>
      <c r="BI1767">
        <f t="shared" si="223"/>
        <v>12764.658102882582</v>
      </c>
      <c r="BJ1767">
        <f t="shared" si="224"/>
        <v>16090.714549283919</v>
      </c>
    </row>
    <row r="1768" spans="1:62" x14ac:dyDescent="0.25">
      <c r="A1768">
        <v>1765</v>
      </c>
      <c r="B1768" s="6">
        <v>11340.194058863799</v>
      </c>
      <c r="C1768" s="44">
        <v>19854.852504599025</v>
      </c>
      <c r="D1768">
        <v>6.7044568848610027</v>
      </c>
      <c r="E1768">
        <v>6.7344257970320953</v>
      </c>
      <c r="F1768" s="44">
        <v>8514.6584457352255</v>
      </c>
      <c r="G1768">
        <v>2.9968912171092654E-2</v>
      </c>
      <c r="H1768" s="45">
        <f t="shared" si="218"/>
        <v>284116.36689129728</v>
      </c>
      <c r="BD1768">
        <f t="shared" si="225"/>
        <v>-6961.828255419513</v>
      </c>
      <c r="BE1768">
        <f t="shared" si="219"/>
        <v>-5118.1075754671147</v>
      </c>
      <c r="BF1768">
        <f t="shared" si="220"/>
        <v>-3274.3868955147154</v>
      </c>
      <c r="BG1768">
        <f t="shared" si="221"/>
        <v>-1430.6662155623171</v>
      </c>
      <c r="BH1768">
        <f t="shared" si="222"/>
        <v>413.05446439008119</v>
      </c>
      <c r="BI1768">
        <f t="shared" si="223"/>
        <v>2256.7751443424804</v>
      </c>
      <c r="BJ1768">
        <f t="shared" si="224"/>
        <v>4100.4958242948796</v>
      </c>
    </row>
    <row r="1769" spans="1:62" x14ac:dyDescent="0.25">
      <c r="A1769">
        <v>1766</v>
      </c>
      <c r="B1769" s="6">
        <v>32441.262352210688</v>
      </c>
      <c r="C1769" s="44">
        <v>31073.441681882876</v>
      </c>
      <c r="D1769">
        <v>7.553814417066202</v>
      </c>
      <c r="E1769">
        <v>8.6673589984161392</v>
      </c>
      <c r="F1769" s="44">
        <v>-1367.820670327812</v>
      </c>
      <c r="G1769">
        <v>1.1135445813499372</v>
      </c>
      <c r="H1769" s="45">
        <f t="shared" si="218"/>
        <v>-1228.3483690160108</v>
      </c>
      <c r="BD1769">
        <f t="shared" si="225"/>
        <v>-8364.8138848797626</v>
      </c>
      <c r="BE1769">
        <f t="shared" si="219"/>
        <v>-8214.9693240242996</v>
      </c>
      <c r="BF1769">
        <f t="shared" si="220"/>
        <v>-8065.1247631688357</v>
      </c>
      <c r="BG1769">
        <f t="shared" si="221"/>
        <v>-7915.2802023133727</v>
      </c>
      <c r="BH1769">
        <f t="shared" si="222"/>
        <v>-7765.4356414579088</v>
      </c>
      <c r="BI1769">
        <f t="shared" si="223"/>
        <v>-7615.5910806024458</v>
      </c>
      <c r="BJ1769">
        <f t="shared" si="224"/>
        <v>-7465.7465197469828</v>
      </c>
    </row>
    <row r="1770" spans="1:62" x14ac:dyDescent="0.25">
      <c r="A1770">
        <v>1767</v>
      </c>
      <c r="B1770" s="6">
        <v>11157.589056166478</v>
      </c>
      <c r="C1770" s="44">
        <v>17048.376548769331</v>
      </c>
      <c r="D1770">
        <v>6.0778634160269771</v>
      </c>
      <c r="E1770">
        <v>6.6691070496669287</v>
      </c>
      <c r="F1770" s="44">
        <v>5890.7874926028526</v>
      </c>
      <c r="G1770">
        <v>0.59124363363995158</v>
      </c>
      <c r="H1770" s="45">
        <f t="shared" si="218"/>
        <v>9963.3842251063506</v>
      </c>
      <c r="BD1770">
        <f t="shared" si="225"/>
        <v>6935.5435770774975</v>
      </c>
      <c r="BE1770">
        <f t="shared" si="219"/>
        <v>12503.266483827183</v>
      </c>
      <c r="BF1770">
        <f t="shared" si="220"/>
        <v>18070.989390576869</v>
      </c>
      <c r="BG1770">
        <f t="shared" si="221"/>
        <v>23638.712297326554</v>
      </c>
      <c r="BH1770">
        <f t="shared" si="222"/>
        <v>29206.435204076242</v>
      </c>
      <c r="BI1770">
        <f t="shared" si="223"/>
        <v>34774.158110825927</v>
      </c>
      <c r="BJ1770">
        <f t="shared" si="224"/>
        <v>40341.881017575615</v>
      </c>
    </row>
    <row r="1771" spans="1:62" x14ac:dyDescent="0.25">
      <c r="A1771">
        <v>1768</v>
      </c>
      <c r="B1771" s="6">
        <v>19597.615494233203</v>
      </c>
      <c r="C1771" s="44">
        <v>26028.722867900804</v>
      </c>
      <c r="D1771">
        <v>7.0306525263522754</v>
      </c>
      <c r="E1771">
        <v>7.1558204936227785</v>
      </c>
      <c r="F1771" s="44">
        <v>6431.1073736676008</v>
      </c>
      <c r="G1771">
        <v>0.12516796727050306</v>
      </c>
      <c r="H1771" s="45">
        <f t="shared" si="218"/>
        <v>51379.817967077812</v>
      </c>
      <c r="BD1771">
        <f t="shared" si="225"/>
        <v>-2934.5693244030945</v>
      </c>
      <c r="BE1771">
        <f t="shared" si="219"/>
        <v>21.648843796663641</v>
      </c>
      <c r="BF1771">
        <f t="shared" si="220"/>
        <v>2977.8670119964208</v>
      </c>
      <c r="BG1771">
        <f t="shared" si="221"/>
        <v>5934.0851801961799</v>
      </c>
      <c r="BH1771">
        <f t="shared" si="222"/>
        <v>8890.3033483959371</v>
      </c>
      <c r="BI1771">
        <f t="shared" si="223"/>
        <v>11846.521516595694</v>
      </c>
      <c r="BJ1771">
        <f t="shared" si="224"/>
        <v>14802.739684795451</v>
      </c>
    </row>
    <row r="1772" spans="1:62" x14ac:dyDescent="0.25">
      <c r="A1772">
        <v>1769</v>
      </c>
      <c r="B1772" s="6">
        <v>9765.8727857669019</v>
      </c>
      <c r="C1772" s="44">
        <v>21607.055309851883</v>
      </c>
      <c r="D1772">
        <v>6.7267869040705168</v>
      </c>
      <c r="E1772">
        <v>7.2531511862624987</v>
      </c>
      <c r="F1772" s="44">
        <v>11841.182524084981</v>
      </c>
      <c r="G1772">
        <v>0.52636428219198184</v>
      </c>
      <c r="H1772" s="45">
        <f t="shared" si="218"/>
        <v>22496.174084559418</v>
      </c>
      <c r="BD1772">
        <f t="shared" si="225"/>
        <v>-5805.2675373150851</v>
      </c>
      <c r="BE1772">
        <f t="shared" si="219"/>
        <v>-5179.4277009625703</v>
      </c>
      <c r="BF1772">
        <f t="shared" si="220"/>
        <v>-4553.5878646100555</v>
      </c>
      <c r="BG1772">
        <f t="shared" si="221"/>
        <v>-3927.7480282575398</v>
      </c>
      <c r="BH1772">
        <f t="shared" si="222"/>
        <v>-3301.9081919050245</v>
      </c>
      <c r="BI1772">
        <f t="shared" si="223"/>
        <v>-2676.0683555525093</v>
      </c>
      <c r="BJ1772">
        <f t="shared" si="224"/>
        <v>-2050.2285191999936</v>
      </c>
    </row>
    <row r="1773" spans="1:62" x14ac:dyDescent="0.25">
      <c r="A1773">
        <v>1770</v>
      </c>
      <c r="B1773" s="6">
        <v>9039.6827789198487</v>
      </c>
      <c r="C1773" s="44">
        <v>17164.506442315356</v>
      </c>
      <c r="D1773">
        <v>6.7716679242050883</v>
      </c>
      <c r="E1773">
        <v>7.2095035314375329</v>
      </c>
      <c r="F1773" s="44">
        <v>8124.8236633955075</v>
      </c>
      <c r="G1773">
        <v>0.43783560723244452</v>
      </c>
      <c r="H1773" s="45">
        <f t="shared" si="218"/>
        <v>18556.790560622638</v>
      </c>
      <c r="BD1773">
        <f t="shared" si="225"/>
        <v>-9209.3611131250727</v>
      </c>
      <c r="BE1773">
        <f t="shared" si="219"/>
        <v>-6577.5397021651625</v>
      </c>
      <c r="BF1773">
        <f t="shared" si="220"/>
        <v>-3945.718291205254</v>
      </c>
      <c r="BG1773">
        <f t="shared" si="221"/>
        <v>-1313.8968802453437</v>
      </c>
      <c r="BH1773">
        <f t="shared" si="222"/>
        <v>1317.9245307145648</v>
      </c>
      <c r="BI1773">
        <f t="shared" si="223"/>
        <v>3949.7459416744732</v>
      </c>
      <c r="BJ1773">
        <f t="shared" si="224"/>
        <v>6581.5673526343835</v>
      </c>
    </row>
    <row r="1774" spans="1:62" x14ac:dyDescent="0.25">
      <c r="A1774">
        <v>1771</v>
      </c>
      <c r="B1774" s="6">
        <v>7039.25428122003</v>
      </c>
      <c r="C1774" s="44">
        <v>18203.723051004588</v>
      </c>
      <c r="D1774">
        <v>5.7613957065072086</v>
      </c>
      <c r="E1774">
        <v>5.9762889547927855</v>
      </c>
      <c r="F1774" s="44">
        <v>11164.468769784558</v>
      </c>
      <c r="G1774">
        <v>0.21489324828557699</v>
      </c>
      <c r="H1774" s="45">
        <f t="shared" si="218"/>
        <v>51953.557679708101</v>
      </c>
      <c r="BD1774">
        <f t="shared" si="225"/>
        <v>-5935.6456272332853</v>
      </c>
      <c r="BE1774">
        <f t="shared" si="219"/>
        <v>-3746.4675910710621</v>
      </c>
      <c r="BF1774">
        <f t="shared" si="220"/>
        <v>-1557.2895549088398</v>
      </c>
      <c r="BG1774">
        <f t="shared" si="221"/>
        <v>631.88848125338336</v>
      </c>
      <c r="BH1774">
        <f t="shared" si="222"/>
        <v>2821.0665174156056</v>
      </c>
      <c r="BI1774">
        <f t="shared" si="223"/>
        <v>5010.2445535778279</v>
      </c>
      <c r="BJ1774">
        <f t="shared" si="224"/>
        <v>7199.4225897400502</v>
      </c>
    </row>
    <row r="1775" spans="1:62" x14ac:dyDescent="0.25">
      <c r="A1775">
        <v>1772</v>
      </c>
      <c r="B1775" s="6">
        <v>23626.047093749166</v>
      </c>
      <c r="C1775" s="44">
        <v>24301.407226600139</v>
      </c>
      <c r="D1775">
        <v>6.4007466977342773</v>
      </c>
      <c r="E1775">
        <v>6.8193978054766253</v>
      </c>
      <c r="F1775" s="44">
        <v>675.36013285097215</v>
      </c>
      <c r="G1775">
        <v>0.41865110774234804</v>
      </c>
      <c r="H1775" s="45">
        <f t="shared" si="218"/>
        <v>1613.1812871413956</v>
      </c>
      <c r="BD1775">
        <f t="shared" si="225"/>
        <v>-10090.002528356674</v>
      </c>
      <c r="BE1775">
        <f t="shared" si="219"/>
        <v>-9015.5362869287892</v>
      </c>
      <c r="BF1775">
        <f t="shared" si="220"/>
        <v>-7941.0700455009037</v>
      </c>
      <c r="BG1775">
        <f t="shared" si="221"/>
        <v>-6866.6038040730182</v>
      </c>
      <c r="BH1775">
        <f t="shared" si="222"/>
        <v>-5792.1375626451336</v>
      </c>
      <c r="BI1775">
        <f t="shared" si="223"/>
        <v>-4717.671321217249</v>
      </c>
      <c r="BJ1775">
        <f t="shared" si="224"/>
        <v>-3643.2050797893635</v>
      </c>
    </row>
    <row r="1776" spans="1:62" x14ac:dyDescent="0.25">
      <c r="A1776">
        <v>1773</v>
      </c>
      <c r="B1776" s="6">
        <v>16407.516248730997</v>
      </c>
      <c r="C1776" s="44">
        <v>27291.848958723323</v>
      </c>
      <c r="D1776">
        <v>7.7075168265894876</v>
      </c>
      <c r="E1776">
        <v>7.9282323138509705</v>
      </c>
      <c r="F1776" s="44">
        <v>10884.332709992326</v>
      </c>
      <c r="G1776">
        <v>0.22071548726148293</v>
      </c>
      <c r="H1776" s="45">
        <f t="shared" si="218"/>
        <v>49313.860323256762</v>
      </c>
      <c r="BD1776">
        <f t="shared" si="225"/>
        <v>1417.8954058607678</v>
      </c>
      <c r="BE1776">
        <f t="shared" si="219"/>
        <v>3511.1509445725078</v>
      </c>
      <c r="BF1776">
        <f t="shared" si="220"/>
        <v>5604.4064832842487</v>
      </c>
      <c r="BG1776">
        <f t="shared" si="221"/>
        <v>7697.6620219959877</v>
      </c>
      <c r="BH1776">
        <f t="shared" si="222"/>
        <v>9790.9175607077286</v>
      </c>
      <c r="BI1776">
        <f t="shared" si="223"/>
        <v>11884.17309941947</v>
      </c>
      <c r="BJ1776">
        <f t="shared" si="224"/>
        <v>13977.428638131209</v>
      </c>
    </row>
    <row r="1777" spans="1:62" x14ac:dyDescent="0.25">
      <c r="A1777">
        <v>1774</v>
      </c>
      <c r="B1777" s="6">
        <v>19057.997479494828</v>
      </c>
      <c r="C1777" s="44">
        <v>38002.620872263302</v>
      </c>
      <c r="D1777">
        <v>6.992449615601255</v>
      </c>
      <c r="E1777">
        <v>7.0392349994627468</v>
      </c>
      <c r="F1777" s="44">
        <v>18944.623392768473</v>
      </c>
      <c r="G1777">
        <v>4.6785383861491781E-2</v>
      </c>
      <c r="H1777" s="45">
        <f t="shared" si="218"/>
        <v>404926.10788134317</v>
      </c>
      <c r="BD1777">
        <f t="shared" si="225"/>
        <v>-9780.755273684912</v>
      </c>
      <c r="BE1777">
        <f t="shared" si="219"/>
        <v>-8677.1778373774978</v>
      </c>
      <c r="BF1777">
        <f t="shared" si="220"/>
        <v>-7573.6004010700817</v>
      </c>
      <c r="BG1777">
        <f t="shared" si="221"/>
        <v>-6470.0229647626675</v>
      </c>
      <c r="BH1777">
        <f t="shared" si="222"/>
        <v>-5366.4455284552532</v>
      </c>
      <c r="BI1777">
        <f t="shared" si="223"/>
        <v>-4262.8680921478381</v>
      </c>
      <c r="BJ1777">
        <f t="shared" si="224"/>
        <v>-3159.2906558404238</v>
      </c>
    </row>
    <row r="1778" spans="1:62" x14ac:dyDescent="0.25">
      <c r="A1778">
        <v>1775</v>
      </c>
      <c r="B1778" s="6">
        <v>16295.929440891921</v>
      </c>
      <c r="C1778" s="44">
        <v>28057.797865185239</v>
      </c>
      <c r="D1778">
        <v>7.2092616544331776</v>
      </c>
      <c r="E1778">
        <v>7.5859351947106459</v>
      </c>
      <c r="F1778" s="44">
        <v>11761.868424293318</v>
      </c>
      <c r="G1778">
        <v>0.37667354027746835</v>
      </c>
      <c r="H1778" s="45">
        <f t="shared" si="218"/>
        <v>31225.629534873071</v>
      </c>
      <c r="BD1778">
        <f t="shared" si="225"/>
        <v>-18710.696473461016</v>
      </c>
      <c r="BE1778">
        <f t="shared" si="219"/>
        <v>-18476.769554153554</v>
      </c>
      <c r="BF1778">
        <f t="shared" si="220"/>
        <v>-18242.842634846096</v>
      </c>
      <c r="BG1778">
        <f t="shared" si="221"/>
        <v>-18008.915715538638</v>
      </c>
      <c r="BH1778">
        <f t="shared" si="222"/>
        <v>-17774.98879623118</v>
      </c>
      <c r="BI1778">
        <f t="shared" si="223"/>
        <v>-17541.061876923719</v>
      </c>
      <c r="BJ1778">
        <f t="shared" si="224"/>
        <v>-17307.134957616261</v>
      </c>
    </row>
    <row r="1779" spans="1:62" x14ac:dyDescent="0.25">
      <c r="A1779">
        <v>1776</v>
      </c>
      <c r="B1779" s="6">
        <v>37397.293816160985</v>
      </c>
      <c r="C1779" s="44">
        <v>29956.203835644115</v>
      </c>
      <c r="D1779">
        <v>7.5125670004459852</v>
      </c>
      <c r="E1779">
        <v>8.5400822726262362</v>
      </c>
      <c r="F1779" s="44">
        <v>-7441.0899805168701</v>
      </c>
      <c r="G1779">
        <v>1.027515272180251</v>
      </c>
      <c r="H1779" s="45">
        <f t="shared" si="218"/>
        <v>-7241.8290822362815</v>
      </c>
      <c r="BD1779">
        <f t="shared" si="225"/>
        <v>-9878.5007229059756</v>
      </c>
      <c r="BE1779">
        <f t="shared" si="219"/>
        <v>-7995.1330215186335</v>
      </c>
      <c r="BF1779">
        <f t="shared" si="220"/>
        <v>-6111.7653201312924</v>
      </c>
      <c r="BG1779">
        <f t="shared" si="221"/>
        <v>-4228.3976187439503</v>
      </c>
      <c r="BH1779">
        <f t="shared" si="222"/>
        <v>-2345.0299173566091</v>
      </c>
      <c r="BI1779">
        <f t="shared" si="223"/>
        <v>-461.66221596926698</v>
      </c>
      <c r="BJ1779">
        <f t="shared" si="224"/>
        <v>1421.7054854180751</v>
      </c>
    </row>
    <row r="1780" spans="1:62" x14ac:dyDescent="0.25">
      <c r="A1780">
        <v>1777</v>
      </c>
      <c r="B1780" s="6">
        <v>23705.891890664021</v>
      </c>
      <c r="C1780" s="44">
        <v>25858.488575995245</v>
      </c>
      <c r="D1780">
        <v>6.4086703915568801</v>
      </c>
      <c r="E1780">
        <v>6.5358596981441224</v>
      </c>
      <c r="F1780" s="44">
        <v>2152.5966853312239</v>
      </c>
      <c r="G1780">
        <v>0.12718930658724226</v>
      </c>
      <c r="H1780" s="45">
        <f t="shared" si="218"/>
        <v>16924.352707707429</v>
      </c>
      <c r="BD1780">
        <f t="shared" si="225"/>
        <v>12578.666341418124</v>
      </c>
      <c r="BE1780">
        <f t="shared" si="219"/>
        <v>17716.242702319381</v>
      </c>
      <c r="BF1780">
        <f t="shared" si="220"/>
        <v>22853.819063220635</v>
      </c>
      <c r="BG1780">
        <f t="shared" si="221"/>
        <v>27991.395424121889</v>
      </c>
      <c r="BH1780">
        <f t="shared" si="222"/>
        <v>33128.971785023139</v>
      </c>
      <c r="BI1780">
        <f t="shared" si="223"/>
        <v>38266.548145924404</v>
      </c>
      <c r="BJ1780">
        <f t="shared" si="224"/>
        <v>43404.124506825654</v>
      </c>
    </row>
    <row r="1781" spans="1:62" x14ac:dyDescent="0.25">
      <c r="A1781">
        <v>1778</v>
      </c>
      <c r="B1781" s="6">
        <v>35881.046851230756</v>
      </c>
      <c r="C1781" s="44">
        <v>35366.874263826277</v>
      </c>
      <c r="D1781">
        <v>7.1770395210203244</v>
      </c>
      <c r="E1781">
        <v>7.4022539046741009</v>
      </c>
      <c r="F1781" s="44">
        <v>-514.17258740447869</v>
      </c>
      <c r="G1781">
        <v>0.22521438365377655</v>
      </c>
      <c r="H1781" s="45">
        <f t="shared" si="218"/>
        <v>-2283.0361856235581</v>
      </c>
      <c r="BD1781">
        <f t="shared" si="225"/>
        <v>-1516.6501523950126</v>
      </c>
      <c r="BE1781">
        <f t="shared" si="219"/>
        <v>-880.70361945880131</v>
      </c>
      <c r="BF1781">
        <f t="shared" si="220"/>
        <v>-244.75708652259004</v>
      </c>
      <c r="BG1781">
        <f t="shared" si="221"/>
        <v>391.18944641362123</v>
      </c>
      <c r="BH1781">
        <f t="shared" si="222"/>
        <v>1027.1359793498327</v>
      </c>
      <c r="BI1781">
        <f t="shared" si="223"/>
        <v>1663.0825122860438</v>
      </c>
      <c r="BJ1781">
        <f t="shared" si="224"/>
        <v>2299.0290452222553</v>
      </c>
    </row>
    <row r="1782" spans="1:62" x14ac:dyDescent="0.25">
      <c r="A1782">
        <v>1779</v>
      </c>
      <c r="B1782" s="6">
        <v>8156.5348808861727</v>
      </c>
      <c r="C1782" s="44">
        <v>15490.645412384169</v>
      </c>
      <c r="D1782">
        <v>8.0126166139190929</v>
      </c>
      <c r="E1782">
        <v>8.4629360514647942</v>
      </c>
      <c r="F1782" s="44">
        <v>7334.1105314979959</v>
      </c>
      <c r="G1782">
        <v>0.45031943754570136</v>
      </c>
      <c r="H1782" s="45">
        <f t="shared" si="218"/>
        <v>16286.462275467917</v>
      </c>
      <c r="BD1782">
        <f t="shared" si="225"/>
        <v>1640.2445056733613</v>
      </c>
      <c r="BE1782">
        <f t="shared" si="219"/>
        <v>2766.316423942244</v>
      </c>
      <c r="BF1782">
        <f t="shared" si="220"/>
        <v>3892.3883422111271</v>
      </c>
      <c r="BG1782">
        <f t="shared" si="221"/>
        <v>5018.4602604800093</v>
      </c>
      <c r="BH1782">
        <f t="shared" si="222"/>
        <v>6144.5321787488929</v>
      </c>
      <c r="BI1782">
        <f t="shared" si="223"/>
        <v>7270.6040970177755</v>
      </c>
      <c r="BJ1782">
        <f t="shared" si="224"/>
        <v>8396.6760152866591</v>
      </c>
    </row>
    <row r="1783" spans="1:62" x14ac:dyDescent="0.25">
      <c r="A1783">
        <v>1780</v>
      </c>
      <c r="B1783" s="6">
        <v>8427.6118256883856</v>
      </c>
      <c r="C1783" s="44">
        <v>18518.41286736865</v>
      </c>
      <c r="D1783">
        <v>6.2440940087901318</v>
      </c>
      <c r="E1783">
        <v>6.3576037310713565</v>
      </c>
      <c r="F1783" s="44">
        <v>10090.801041680264</v>
      </c>
      <c r="G1783">
        <v>0.11350972228122469</v>
      </c>
      <c r="H1783" s="45">
        <f t="shared" si="218"/>
        <v>88898.121137852126</v>
      </c>
      <c r="BD1783">
        <f t="shared" si="225"/>
        <v>-5082.5133437694894</v>
      </c>
      <c r="BE1783">
        <f t="shared" si="219"/>
        <v>-2830.9161560409821</v>
      </c>
      <c r="BF1783">
        <f t="shared" si="220"/>
        <v>-579.31896831247559</v>
      </c>
      <c r="BG1783">
        <f t="shared" si="221"/>
        <v>1672.2782194160318</v>
      </c>
      <c r="BH1783">
        <f t="shared" si="222"/>
        <v>3923.8754071445383</v>
      </c>
      <c r="BI1783">
        <f t="shared" si="223"/>
        <v>6175.4725948730447</v>
      </c>
      <c r="BJ1783">
        <f t="shared" si="224"/>
        <v>8427.0697826015512</v>
      </c>
    </row>
    <row r="1784" spans="1:62" x14ac:dyDescent="0.25">
      <c r="A1784">
        <v>1781</v>
      </c>
      <c r="B1784" s="6">
        <v>19109.379606881739</v>
      </c>
      <c r="C1784" s="44">
        <v>25369.761680306357</v>
      </c>
      <c r="D1784">
        <v>6.694466755375613</v>
      </c>
      <c r="E1784">
        <v>7.3265461471049687</v>
      </c>
      <c r="F1784" s="44">
        <v>6260.3820734246183</v>
      </c>
      <c r="G1784">
        <v>0.63207939172935568</v>
      </c>
      <c r="H1784" s="45">
        <f t="shared" si="218"/>
        <v>9904.4236457327734</v>
      </c>
      <c r="BD1784">
        <f t="shared" si="225"/>
        <v>-9523.2524302741404</v>
      </c>
      <c r="BE1784">
        <f t="shared" si="219"/>
        <v>-8955.7038188680181</v>
      </c>
      <c r="BF1784">
        <f t="shared" si="220"/>
        <v>-8388.155207461894</v>
      </c>
      <c r="BG1784">
        <f t="shared" si="221"/>
        <v>-7820.6065960557708</v>
      </c>
      <c r="BH1784">
        <f t="shared" si="222"/>
        <v>-7253.0579846496476</v>
      </c>
      <c r="BI1784">
        <f t="shared" si="223"/>
        <v>-6685.5093732435234</v>
      </c>
      <c r="BJ1784">
        <f t="shared" si="224"/>
        <v>-6117.9607618374002</v>
      </c>
    </row>
    <row r="1785" spans="1:62" x14ac:dyDescent="0.25">
      <c r="A1785">
        <v>1782</v>
      </c>
      <c r="B1785" s="6">
        <v>14177.962187897821</v>
      </c>
      <c r="C1785" s="44">
        <v>21113.722919023399</v>
      </c>
      <c r="D1785">
        <v>8.0954500604042536</v>
      </c>
      <c r="E1785">
        <v>8.3119537267355117</v>
      </c>
      <c r="F1785" s="44">
        <v>6935.7607311255779</v>
      </c>
      <c r="G1785">
        <v>0.21650366633125806</v>
      </c>
      <c r="H1785" s="45">
        <f t="shared" si="218"/>
        <v>32035.303829514025</v>
      </c>
      <c r="BD1785">
        <f t="shared" si="225"/>
        <v>-3099.98511477784</v>
      </c>
      <c r="BE1785">
        <f t="shared" si="219"/>
        <v>60.411843868938377</v>
      </c>
      <c r="BF1785">
        <f t="shared" si="220"/>
        <v>3220.8088025157176</v>
      </c>
      <c r="BG1785">
        <f t="shared" si="221"/>
        <v>6381.205761162495</v>
      </c>
      <c r="BH1785">
        <f t="shared" si="222"/>
        <v>9541.6027198092743</v>
      </c>
      <c r="BI1785">
        <f t="shared" si="223"/>
        <v>12701.999678456054</v>
      </c>
      <c r="BJ1785">
        <f t="shared" si="224"/>
        <v>15862.396637102829</v>
      </c>
    </row>
    <row r="1786" spans="1:62" x14ac:dyDescent="0.25">
      <c r="A1786">
        <v>1783</v>
      </c>
      <c r="B1786" s="6">
        <v>16922.52718999159</v>
      </c>
      <c r="C1786" s="44">
        <v>26919.645977918946</v>
      </c>
      <c r="D1786">
        <v>5.9006584256985626</v>
      </c>
      <c r="E1786">
        <v>6.2087406868363999</v>
      </c>
      <c r="F1786" s="44">
        <v>9997.1187879273566</v>
      </c>
      <c r="G1786">
        <v>0.30808226113783732</v>
      </c>
      <c r="H1786" s="45">
        <f t="shared" si="218"/>
        <v>32449.511214975806</v>
      </c>
      <c r="BD1786">
        <f t="shared" si="225"/>
        <v>-5853.2423994692872</v>
      </c>
      <c r="BE1786">
        <f t="shared" si="219"/>
        <v>-4770.7240678129974</v>
      </c>
      <c r="BF1786">
        <f t="shared" si="220"/>
        <v>-3688.2057361567072</v>
      </c>
      <c r="BG1786">
        <f t="shared" si="221"/>
        <v>-2605.687404500417</v>
      </c>
      <c r="BH1786">
        <f t="shared" si="222"/>
        <v>-1523.1690728441263</v>
      </c>
      <c r="BI1786">
        <f t="shared" si="223"/>
        <v>-440.6507411878365</v>
      </c>
      <c r="BJ1786">
        <f t="shared" si="224"/>
        <v>641.86759046845418</v>
      </c>
    </row>
    <row r="1787" spans="1:62" x14ac:dyDescent="0.25">
      <c r="A1787">
        <v>1784</v>
      </c>
      <c r="B1787" s="6">
        <v>15382.920974438846</v>
      </c>
      <c r="C1787" s="44">
        <v>23681.889308944264</v>
      </c>
      <c r="D1787">
        <v>8.0755643190902813</v>
      </c>
      <c r="E1787">
        <v>8.4509621924382667</v>
      </c>
      <c r="F1787" s="44">
        <v>8298.9683345054182</v>
      </c>
      <c r="G1787">
        <v>0.37539787334798547</v>
      </c>
      <c r="H1787" s="45">
        <f t="shared" si="218"/>
        <v>22107.126661350208</v>
      </c>
      <c r="BD1787">
        <f t="shared" si="225"/>
        <v>-8456.7074822381692</v>
      </c>
      <c r="BE1787">
        <f t="shared" si="219"/>
        <v>-6916.2961765489836</v>
      </c>
      <c r="BF1787">
        <f t="shared" si="220"/>
        <v>-5375.884870859797</v>
      </c>
      <c r="BG1787">
        <f t="shared" si="221"/>
        <v>-3835.4735651706105</v>
      </c>
      <c r="BH1787">
        <f t="shared" si="222"/>
        <v>-2295.062259481424</v>
      </c>
      <c r="BI1787">
        <f t="shared" si="223"/>
        <v>-754.65095379223749</v>
      </c>
      <c r="BJ1787">
        <f t="shared" si="224"/>
        <v>785.76035189694994</v>
      </c>
    </row>
    <row r="1788" spans="1:62" x14ac:dyDescent="0.25">
      <c r="A1788">
        <v>1785</v>
      </c>
      <c r="B1788" s="6">
        <v>7473.2556879954564</v>
      </c>
      <c r="C1788" s="44">
        <v>16534.288842673304</v>
      </c>
      <c r="D1788">
        <v>6.9540479120955601</v>
      </c>
      <c r="E1788">
        <v>6.950787534923772</v>
      </c>
      <c r="F1788" s="44">
        <v>9061.0331546778471</v>
      </c>
      <c r="G1788">
        <v>-3.2603771717880647E-3</v>
      </c>
      <c r="H1788" s="45">
        <f t="shared" si="218"/>
        <v>-2779136.4855215726</v>
      </c>
      <c r="BD1788">
        <f t="shared" si="225"/>
        <v>-6421.9789677654908</v>
      </c>
      <c r="BE1788">
        <f t="shared" si="219"/>
        <v>-4544.9896010255634</v>
      </c>
      <c r="BF1788">
        <f t="shared" si="220"/>
        <v>-2668.000234285636</v>
      </c>
      <c r="BG1788">
        <f t="shared" si="221"/>
        <v>-791.01086754570861</v>
      </c>
      <c r="BH1788">
        <f t="shared" si="222"/>
        <v>1085.9784991942179</v>
      </c>
      <c r="BI1788">
        <f t="shared" si="223"/>
        <v>2962.9678659341462</v>
      </c>
      <c r="BJ1788">
        <f t="shared" si="224"/>
        <v>4839.9572326740727</v>
      </c>
    </row>
    <row r="1789" spans="1:62" x14ac:dyDescent="0.25">
      <c r="A1789">
        <v>1786</v>
      </c>
      <c r="B1789" s="6">
        <v>33427.029924281524</v>
      </c>
      <c r="C1789" s="44">
        <v>32119.432257113858</v>
      </c>
      <c r="D1789">
        <v>7.1927631770813028</v>
      </c>
      <c r="E1789">
        <v>7.4933291347442523</v>
      </c>
      <c r="F1789" s="44">
        <v>-1307.5976671676653</v>
      </c>
      <c r="G1789">
        <v>0.30056595766294958</v>
      </c>
      <c r="H1789" s="45">
        <f t="shared" si="218"/>
        <v>-4350.4516523923412</v>
      </c>
      <c r="BD1789">
        <f t="shared" si="225"/>
        <v>-9077.3350405367873</v>
      </c>
      <c r="BE1789">
        <f t="shared" si="219"/>
        <v>-9093.6369263957276</v>
      </c>
      <c r="BF1789">
        <f t="shared" si="220"/>
        <v>-9109.9388122546679</v>
      </c>
      <c r="BG1789">
        <f t="shared" si="221"/>
        <v>-9126.2406981136082</v>
      </c>
      <c r="BH1789">
        <f t="shared" si="222"/>
        <v>-9142.5425839725485</v>
      </c>
      <c r="BI1789">
        <f t="shared" si="223"/>
        <v>-9158.8444698314888</v>
      </c>
      <c r="BJ1789">
        <f t="shared" si="224"/>
        <v>-9175.1463556904291</v>
      </c>
    </row>
    <row r="1790" spans="1:62" x14ac:dyDescent="0.25">
      <c r="A1790">
        <v>1787</v>
      </c>
      <c r="B1790" s="6">
        <v>20139.749050377708</v>
      </c>
      <c r="C1790" s="44">
        <v>33701.307598645639</v>
      </c>
      <c r="D1790">
        <v>6.17187790183843</v>
      </c>
      <c r="E1790">
        <v>6.4016559221060323</v>
      </c>
      <c r="F1790" s="44">
        <v>13561.558548267931</v>
      </c>
      <c r="G1790">
        <v>0.2297780202676023</v>
      </c>
      <c r="H1790" s="45">
        <f t="shared" si="218"/>
        <v>59020.260216682051</v>
      </c>
      <c r="BD1790">
        <f t="shared" si="225"/>
        <v>2810.4274554824133</v>
      </c>
      <c r="BE1790">
        <f t="shared" si="219"/>
        <v>4313.2572437971612</v>
      </c>
      <c r="BF1790">
        <f t="shared" si="220"/>
        <v>5816.0870321119091</v>
      </c>
      <c r="BG1790">
        <f t="shared" si="221"/>
        <v>7318.9168204266571</v>
      </c>
      <c r="BH1790">
        <f t="shared" si="222"/>
        <v>8821.746608741405</v>
      </c>
      <c r="BI1790">
        <f t="shared" si="223"/>
        <v>10324.576397056153</v>
      </c>
      <c r="BJ1790">
        <f t="shared" si="224"/>
        <v>11827.406185370901</v>
      </c>
    </row>
    <row r="1791" spans="1:62" x14ac:dyDescent="0.25">
      <c r="A1791">
        <v>1788</v>
      </c>
      <c r="B1791" s="6">
        <v>11629.611211858108</v>
      </c>
      <c r="C1791" s="44">
        <v>16775.324014376089</v>
      </c>
      <c r="D1791">
        <v>7.5461891472143456</v>
      </c>
      <c r="E1791">
        <v>7.6998592809899149</v>
      </c>
      <c r="F1791" s="44">
        <v>5145.7128025179809</v>
      </c>
      <c r="G1791">
        <v>0.15367013377556926</v>
      </c>
      <c r="H1791" s="45">
        <f t="shared" si="218"/>
        <v>33485.444933842147</v>
      </c>
      <c r="BD1791">
        <f t="shared" si="225"/>
        <v>-12412.66844692992</v>
      </c>
      <c r="BE1791">
        <f t="shared" si="219"/>
        <v>-11263.778345591909</v>
      </c>
      <c r="BF1791">
        <f t="shared" si="220"/>
        <v>-10114.888244253896</v>
      </c>
      <c r="BG1791">
        <f t="shared" si="221"/>
        <v>-8965.9981429158852</v>
      </c>
      <c r="BH1791">
        <f t="shared" si="222"/>
        <v>-7817.1080415778733</v>
      </c>
      <c r="BI1791">
        <f t="shared" si="223"/>
        <v>-6668.2179402398615</v>
      </c>
      <c r="BJ1791">
        <f t="shared" si="224"/>
        <v>-5519.3278389018506</v>
      </c>
    </row>
    <row r="1792" spans="1:62" x14ac:dyDescent="0.25">
      <c r="A1792">
        <v>1789</v>
      </c>
      <c r="B1792" s="6">
        <v>12969.709352012394</v>
      </c>
      <c r="C1792" s="44">
        <v>30128.499776663404</v>
      </c>
      <c r="D1792">
        <v>6.5412927261542997</v>
      </c>
      <c r="E1792">
        <v>6.896788751293137</v>
      </c>
      <c r="F1792" s="44">
        <v>17158.790424651008</v>
      </c>
      <c r="G1792">
        <v>0.35549602513883727</v>
      </c>
      <c r="H1792" s="45">
        <f t="shared" si="218"/>
        <v>48267.179409248594</v>
      </c>
      <c r="BD1792">
        <f t="shared" si="225"/>
        <v>-4377.3621336401347</v>
      </c>
      <c r="BE1792">
        <f t="shared" si="219"/>
        <v>-3609.0114647622886</v>
      </c>
      <c r="BF1792">
        <f t="shared" si="220"/>
        <v>-2840.660795884442</v>
      </c>
      <c r="BG1792">
        <f t="shared" si="221"/>
        <v>-2072.3101270065958</v>
      </c>
      <c r="BH1792">
        <f t="shared" si="222"/>
        <v>-1303.9594581287492</v>
      </c>
      <c r="BI1792">
        <f t="shared" si="223"/>
        <v>-535.6087892509031</v>
      </c>
      <c r="BJ1792">
        <f t="shared" si="224"/>
        <v>232.74187962694305</v>
      </c>
    </row>
    <row r="1793" spans="1:62" x14ac:dyDescent="0.25">
      <c r="A1793">
        <v>1790</v>
      </c>
      <c r="B1793" s="6">
        <v>10016.984894907644</v>
      </c>
      <c r="C1793" s="44">
        <v>16372.675025078528</v>
      </c>
      <c r="D1793">
        <v>6.4135703974314913</v>
      </c>
      <c r="E1793">
        <v>7.3779125283162097</v>
      </c>
      <c r="F1793" s="44">
        <v>6355.690130170884</v>
      </c>
      <c r="G1793">
        <v>0.96434213088471843</v>
      </c>
      <c r="H1793" s="45">
        <f t="shared" si="218"/>
        <v>6590.700464719891</v>
      </c>
      <c r="BD1793">
        <f t="shared" si="225"/>
        <v>-15381.310298956821</v>
      </c>
      <c r="BE1793">
        <f t="shared" si="219"/>
        <v>-13603.830173262635</v>
      </c>
      <c r="BF1793">
        <f t="shared" si="220"/>
        <v>-11826.350047568449</v>
      </c>
      <c r="BG1793">
        <f t="shared" si="221"/>
        <v>-10048.869921874262</v>
      </c>
      <c r="BH1793">
        <f t="shared" si="222"/>
        <v>-8271.3897961800758</v>
      </c>
      <c r="BI1793">
        <f t="shared" si="223"/>
        <v>-6493.9096704858894</v>
      </c>
      <c r="BJ1793">
        <f t="shared" si="224"/>
        <v>-4716.4295447917029</v>
      </c>
    </row>
    <row r="1794" spans="1:62" x14ac:dyDescent="0.25">
      <c r="A1794">
        <v>1791</v>
      </c>
      <c r="B1794" s="6">
        <v>9140.1326437613716</v>
      </c>
      <c r="C1794" s="44">
        <v>16994.257284079918</v>
      </c>
      <c r="D1794">
        <v>7.1868367669763389</v>
      </c>
      <c r="E1794">
        <v>7.5256779687570088</v>
      </c>
      <c r="F1794" s="44">
        <v>7854.1246403185469</v>
      </c>
      <c r="G1794">
        <v>0.3388412017806699</v>
      </c>
      <c r="H1794" s="45">
        <f t="shared" si="218"/>
        <v>23179.367205179729</v>
      </c>
      <c r="BD1794">
        <f t="shared" si="225"/>
        <v>-1533.9794757472919</v>
      </c>
      <c r="BE1794">
        <f t="shared" si="219"/>
        <v>3287.7311786763003</v>
      </c>
      <c r="BF1794">
        <f t="shared" si="220"/>
        <v>8109.4418330998924</v>
      </c>
      <c r="BG1794">
        <f t="shared" si="221"/>
        <v>12931.152487523485</v>
      </c>
      <c r="BH1794">
        <f t="shared" si="222"/>
        <v>17752.863141947077</v>
      </c>
      <c r="BI1794">
        <f t="shared" si="223"/>
        <v>22574.573796370671</v>
      </c>
      <c r="BJ1794">
        <f t="shared" si="224"/>
        <v>27396.284450794257</v>
      </c>
    </row>
    <row r="1795" spans="1:62" x14ac:dyDescent="0.25">
      <c r="A1795">
        <v>1792</v>
      </c>
      <c r="B1795" s="6">
        <v>19304.781440745799</v>
      </c>
      <c r="C1795" s="44">
        <v>30452.461797133983</v>
      </c>
      <c r="D1795">
        <v>8.4485860269432358</v>
      </c>
      <c r="E1795">
        <v>8.6977298655027155</v>
      </c>
      <c r="F1795" s="44">
        <v>11147.680356388184</v>
      </c>
      <c r="G1795">
        <v>0.24914383855947975</v>
      </c>
      <c r="H1795" s="45">
        <f t="shared" si="218"/>
        <v>44743.953616684863</v>
      </c>
      <c r="BD1795">
        <f t="shared" si="225"/>
        <v>-6159.9186314151975</v>
      </c>
      <c r="BE1795">
        <f t="shared" si="219"/>
        <v>-4465.7126225118482</v>
      </c>
      <c r="BF1795">
        <f t="shared" si="220"/>
        <v>-2771.5066136084988</v>
      </c>
      <c r="BG1795">
        <f t="shared" si="221"/>
        <v>-1077.3006047051485</v>
      </c>
      <c r="BH1795">
        <f t="shared" si="222"/>
        <v>616.9054041981999</v>
      </c>
      <c r="BI1795">
        <f t="shared" si="223"/>
        <v>2311.1114131015493</v>
      </c>
      <c r="BJ1795">
        <f t="shared" si="224"/>
        <v>4005.3174220049004</v>
      </c>
    </row>
    <row r="1796" spans="1:62" x14ac:dyDescent="0.25">
      <c r="A1796">
        <v>1793</v>
      </c>
      <c r="B1796" s="6">
        <v>29742.477329748934</v>
      </c>
      <c r="C1796" s="44">
        <v>23343.429854525875</v>
      </c>
      <c r="D1796">
        <v>7.3975298368103521</v>
      </c>
      <c r="E1796">
        <v>8.3577548721278898</v>
      </c>
      <c r="F1796" s="44">
        <v>-6399.0474752230584</v>
      </c>
      <c r="G1796">
        <v>0.96022503531753767</v>
      </c>
      <c r="H1796" s="45">
        <f t="shared" ref="H1796:H1859" si="226">F1796/G1796</f>
        <v>-6664.1123068687248</v>
      </c>
      <c r="BD1796">
        <f t="shared" si="225"/>
        <v>-9901.9611635907859</v>
      </c>
      <c r="BE1796">
        <f t="shared" si="219"/>
        <v>-8656.2419707933859</v>
      </c>
      <c r="BF1796">
        <f t="shared" si="220"/>
        <v>-7410.5227779959878</v>
      </c>
      <c r="BG1796">
        <f t="shared" si="221"/>
        <v>-6164.8035851985887</v>
      </c>
      <c r="BH1796">
        <f t="shared" si="222"/>
        <v>-4919.0843924011906</v>
      </c>
      <c r="BI1796">
        <f t="shared" si="223"/>
        <v>-3673.3651996037916</v>
      </c>
      <c r="BJ1796">
        <f t="shared" si="224"/>
        <v>-2427.6460068063934</v>
      </c>
    </row>
    <row r="1797" spans="1:62" x14ac:dyDescent="0.25">
      <c r="A1797">
        <v>1794</v>
      </c>
      <c r="B1797" s="6">
        <v>21743.809011001831</v>
      </c>
      <c r="C1797" s="44">
        <v>22488.031916941309</v>
      </c>
      <c r="D1797">
        <v>7.4140397099226689</v>
      </c>
      <c r="E1797">
        <v>7.9932976469257815</v>
      </c>
      <c r="F1797" s="44">
        <v>744.22290593947764</v>
      </c>
      <c r="G1797">
        <v>0.57925793700311257</v>
      </c>
      <c r="H1797" s="45">
        <f t="shared" si="226"/>
        <v>1284.7867217665396</v>
      </c>
      <c r="BD1797">
        <f t="shared" si="225"/>
        <v>11200.172651810746</v>
      </c>
      <c r="BE1797">
        <f t="shared" ref="BE1797:BE1860" si="227">($BE$3*G1796)-F1796</f>
        <v>16001.297828398436</v>
      </c>
      <c r="BF1797">
        <f t="shared" ref="BF1797:BF1860" si="228">($BF$3*G1796)-F1796</f>
        <v>20802.423004986122</v>
      </c>
      <c r="BG1797">
        <f t="shared" ref="BG1797:BG1860" si="229">($BG$3*G1796)-F1796</f>
        <v>25603.548181573813</v>
      </c>
      <c r="BH1797">
        <f t="shared" ref="BH1797:BH1860" si="230">($BH$3*G1796)-F1796</f>
        <v>30404.673358161501</v>
      </c>
      <c r="BI1797">
        <f t="shared" ref="BI1797:BI1860" si="231">($BI$3*G1796)-F1796</f>
        <v>35205.798534749192</v>
      </c>
      <c r="BJ1797">
        <f t="shared" ref="BJ1797:BJ1860" si="232">($BJ$3*G1796)-F1796</f>
        <v>40006.92371133688</v>
      </c>
    </row>
    <row r="1798" spans="1:62" x14ac:dyDescent="0.25">
      <c r="A1798">
        <v>1795</v>
      </c>
      <c r="B1798" s="6">
        <v>8059.8689740425389</v>
      </c>
      <c r="C1798" s="44">
        <v>19209.277080020376</v>
      </c>
      <c r="D1798">
        <v>7.4256713989630345</v>
      </c>
      <c r="E1798">
        <v>7.7890487246667988</v>
      </c>
      <c r="F1798" s="44">
        <v>11149.408105977836</v>
      </c>
      <c r="G1798">
        <v>0.36337732570376424</v>
      </c>
      <c r="H1798" s="45">
        <f t="shared" si="226"/>
        <v>30682.729266016882</v>
      </c>
      <c r="BD1798">
        <f t="shared" si="225"/>
        <v>2152.0667790760854</v>
      </c>
      <c r="BE1798">
        <f t="shared" si="227"/>
        <v>5048.3564640916484</v>
      </c>
      <c r="BF1798">
        <f t="shared" si="228"/>
        <v>7944.6461491072114</v>
      </c>
      <c r="BG1798">
        <f t="shared" si="229"/>
        <v>10840.935834122774</v>
      </c>
      <c r="BH1798">
        <f t="shared" si="230"/>
        <v>13737.225519138337</v>
      </c>
      <c r="BI1798">
        <f t="shared" si="231"/>
        <v>16633.5152041539</v>
      </c>
      <c r="BJ1798">
        <f t="shared" si="232"/>
        <v>19529.804889169463</v>
      </c>
    </row>
    <row r="1799" spans="1:62" x14ac:dyDescent="0.25">
      <c r="A1799">
        <v>1796</v>
      </c>
      <c r="B1799" s="6">
        <v>31461.388837738719</v>
      </c>
      <c r="C1799" s="44">
        <v>35772.648424271239</v>
      </c>
      <c r="D1799">
        <v>8.0815338046488598</v>
      </c>
      <c r="E1799">
        <v>8.356959366871104</v>
      </c>
      <c r="F1799" s="44">
        <v>4311.2595865325202</v>
      </c>
      <c r="G1799">
        <v>0.27542556222224412</v>
      </c>
      <c r="H1799" s="45">
        <f t="shared" si="226"/>
        <v>15653.084455006809</v>
      </c>
      <c r="BD1799">
        <f t="shared" si="225"/>
        <v>-9332.5214774590149</v>
      </c>
      <c r="BE1799">
        <f t="shared" si="227"/>
        <v>-7515.6348489401935</v>
      </c>
      <c r="BF1799">
        <f t="shared" si="228"/>
        <v>-5698.7482204213729</v>
      </c>
      <c r="BG1799">
        <f t="shared" si="229"/>
        <v>-3881.8615919025515</v>
      </c>
      <c r="BH1799">
        <f t="shared" si="230"/>
        <v>-2064.9749633837309</v>
      </c>
      <c r="BI1799">
        <f t="shared" si="231"/>
        <v>-248.08833486490948</v>
      </c>
      <c r="BJ1799">
        <f t="shared" si="232"/>
        <v>1568.798293653912</v>
      </c>
    </row>
    <row r="1800" spans="1:62" x14ac:dyDescent="0.25">
      <c r="A1800">
        <v>1797</v>
      </c>
      <c r="B1800" s="6">
        <v>17439.926974612023</v>
      </c>
      <c r="C1800" s="44">
        <v>23881.05718970584</v>
      </c>
      <c r="D1800">
        <v>7.6286941981279135</v>
      </c>
      <c r="E1800">
        <v>8.057110497111081</v>
      </c>
      <c r="F1800" s="44">
        <v>6441.1302150938172</v>
      </c>
      <c r="G1800">
        <v>0.42841629898316747</v>
      </c>
      <c r="H1800" s="45">
        <f t="shared" si="226"/>
        <v>15034.745947765377</v>
      </c>
      <c r="BD1800">
        <f t="shared" si="225"/>
        <v>-2934.1317754212996</v>
      </c>
      <c r="BE1800">
        <f t="shared" si="227"/>
        <v>-1557.003964310079</v>
      </c>
      <c r="BF1800">
        <f t="shared" si="228"/>
        <v>-179.87615319885845</v>
      </c>
      <c r="BG1800">
        <f t="shared" si="229"/>
        <v>1197.2516579123621</v>
      </c>
      <c r="BH1800">
        <f t="shared" si="230"/>
        <v>2574.3794690235827</v>
      </c>
      <c r="BI1800">
        <f t="shared" si="231"/>
        <v>3951.5072801348033</v>
      </c>
      <c r="BJ1800">
        <f t="shared" si="232"/>
        <v>5328.6350912460239</v>
      </c>
    </row>
    <row r="1801" spans="1:62" x14ac:dyDescent="0.25">
      <c r="A1801">
        <v>1798</v>
      </c>
      <c r="B1801" s="6">
        <v>10525.873543853899</v>
      </c>
      <c r="C1801" s="44">
        <v>24085.97982177326</v>
      </c>
      <c r="D1801">
        <v>8.3624288912467577</v>
      </c>
      <c r="E1801">
        <v>8.6790395489844947</v>
      </c>
      <c r="F1801" s="44">
        <v>13560.106277919362</v>
      </c>
      <c r="G1801">
        <v>0.316610657737737</v>
      </c>
      <c r="H1801" s="45">
        <f t="shared" si="226"/>
        <v>42828.963417750179</v>
      </c>
      <c r="BD1801">
        <f t="shared" si="225"/>
        <v>-4299.0487201779797</v>
      </c>
      <c r="BE1801">
        <f t="shared" si="227"/>
        <v>-2156.9672252621422</v>
      </c>
      <c r="BF1801">
        <f t="shared" si="228"/>
        <v>-14.885730346305536</v>
      </c>
      <c r="BG1801">
        <f t="shared" si="229"/>
        <v>2127.1957645695329</v>
      </c>
      <c r="BH1801">
        <f t="shared" si="230"/>
        <v>4269.2772594853686</v>
      </c>
      <c r="BI1801">
        <f t="shared" si="231"/>
        <v>6411.3587544012062</v>
      </c>
      <c r="BJ1801">
        <f t="shared" si="232"/>
        <v>8553.4402493170437</v>
      </c>
    </row>
    <row r="1802" spans="1:62" x14ac:dyDescent="0.25">
      <c r="A1802">
        <v>1799</v>
      </c>
      <c r="B1802" s="6">
        <v>11783.855773827649</v>
      </c>
      <c r="C1802" s="44">
        <v>20241.399544679462</v>
      </c>
      <c r="D1802">
        <v>6.9377023946302367</v>
      </c>
      <c r="E1802">
        <v>7.3509528230515251</v>
      </c>
      <c r="F1802" s="44">
        <v>8457.543770851813</v>
      </c>
      <c r="G1802">
        <v>0.41325042842128834</v>
      </c>
      <c r="H1802" s="45">
        <f t="shared" si="226"/>
        <v>20465.904423043372</v>
      </c>
      <c r="BD1802">
        <f t="shared" si="225"/>
        <v>-11977.052989230677</v>
      </c>
      <c r="BE1802">
        <f t="shared" si="227"/>
        <v>-10393.999700541992</v>
      </c>
      <c r="BF1802">
        <f t="shared" si="228"/>
        <v>-8810.9464118533069</v>
      </c>
      <c r="BG1802">
        <f t="shared" si="229"/>
        <v>-7227.893123164622</v>
      </c>
      <c r="BH1802">
        <f t="shared" si="230"/>
        <v>-5644.8398344759371</v>
      </c>
      <c r="BI1802">
        <f t="shared" si="231"/>
        <v>-4061.7865457872522</v>
      </c>
      <c r="BJ1802">
        <f t="shared" si="232"/>
        <v>-2478.7332570985673</v>
      </c>
    </row>
    <row r="1803" spans="1:62" x14ac:dyDescent="0.25">
      <c r="A1803">
        <v>1800</v>
      </c>
      <c r="B1803" s="6">
        <v>16754.579666469799</v>
      </c>
      <c r="C1803" s="44">
        <v>24145.679862649686</v>
      </c>
      <c r="D1803">
        <v>6.7519359981486433</v>
      </c>
      <c r="E1803">
        <v>7.2276086205502947</v>
      </c>
      <c r="F1803" s="44">
        <v>7391.1001961798866</v>
      </c>
      <c r="G1803">
        <v>0.47567262240165142</v>
      </c>
      <c r="H1803" s="45">
        <f t="shared" si="226"/>
        <v>15538.208103847825</v>
      </c>
      <c r="BD1803">
        <f t="shared" si="225"/>
        <v>-6391.2916287453718</v>
      </c>
      <c r="BE1803">
        <f t="shared" si="227"/>
        <v>-4325.0394866389297</v>
      </c>
      <c r="BF1803">
        <f t="shared" si="228"/>
        <v>-2258.7873445324876</v>
      </c>
      <c r="BG1803">
        <f t="shared" si="229"/>
        <v>-192.53520242604645</v>
      </c>
      <c r="BH1803">
        <f t="shared" si="230"/>
        <v>1873.7169396803947</v>
      </c>
      <c r="BI1803">
        <f t="shared" si="231"/>
        <v>3939.9690817868377</v>
      </c>
      <c r="BJ1803">
        <f t="shared" si="232"/>
        <v>6006.2212238932789</v>
      </c>
    </row>
    <row r="1804" spans="1:62" x14ac:dyDescent="0.25">
      <c r="A1804">
        <v>1801</v>
      </c>
      <c r="B1804" s="6">
        <v>21772.781048564102</v>
      </c>
      <c r="C1804" s="44">
        <v>28157.426236372845</v>
      </c>
      <c r="D1804">
        <v>5.9953003155916509</v>
      </c>
      <c r="E1804">
        <v>6.0784630655912446</v>
      </c>
      <c r="F1804" s="44">
        <v>6384.6451878087428</v>
      </c>
      <c r="G1804">
        <v>8.3162749999593721E-2</v>
      </c>
      <c r="H1804" s="45">
        <f t="shared" si="226"/>
        <v>76772.896372954652</v>
      </c>
      <c r="BD1804">
        <f t="shared" si="225"/>
        <v>-5012.7370841716292</v>
      </c>
      <c r="BE1804">
        <f t="shared" si="227"/>
        <v>-2634.3739721633719</v>
      </c>
      <c r="BF1804">
        <f t="shared" si="228"/>
        <v>-256.01086015511555</v>
      </c>
      <c r="BG1804">
        <f t="shared" si="229"/>
        <v>2122.3522518531427</v>
      </c>
      <c r="BH1804">
        <f t="shared" si="230"/>
        <v>4500.7153638613981</v>
      </c>
      <c r="BI1804">
        <f t="shared" si="231"/>
        <v>6879.0784758696554</v>
      </c>
      <c r="BJ1804">
        <f t="shared" si="232"/>
        <v>9257.4415878779146</v>
      </c>
    </row>
    <row r="1805" spans="1:62" x14ac:dyDescent="0.25">
      <c r="A1805">
        <v>1802</v>
      </c>
      <c r="B1805" s="6">
        <v>20145.950009399243</v>
      </c>
      <c r="C1805" s="44">
        <v>29251.504086624878</v>
      </c>
      <c r="D1805">
        <v>6.7258150408764932</v>
      </c>
      <c r="E1805">
        <v>7.2775820548200318</v>
      </c>
      <c r="F1805" s="44">
        <v>9105.5540772256354</v>
      </c>
      <c r="G1805">
        <v>0.55176701394353866</v>
      </c>
      <c r="H1805" s="45">
        <f t="shared" si="226"/>
        <v>16502.534307274465</v>
      </c>
      <c r="BD1805">
        <f t="shared" si="225"/>
        <v>-5968.8314378107743</v>
      </c>
      <c r="BE1805">
        <f t="shared" si="227"/>
        <v>-5553.0176878128059</v>
      </c>
      <c r="BF1805">
        <f t="shared" si="228"/>
        <v>-5137.2039378148365</v>
      </c>
      <c r="BG1805">
        <f t="shared" si="229"/>
        <v>-4721.3901878168681</v>
      </c>
      <c r="BH1805">
        <f t="shared" si="230"/>
        <v>-4305.5764378188996</v>
      </c>
      <c r="BI1805">
        <f t="shared" si="231"/>
        <v>-3889.7626878209312</v>
      </c>
      <c r="BJ1805">
        <f t="shared" si="232"/>
        <v>-3473.9489378229623</v>
      </c>
    </row>
    <row r="1806" spans="1:62" x14ac:dyDescent="0.25">
      <c r="A1806">
        <v>1803</v>
      </c>
      <c r="B1806" s="6">
        <v>17143.772291466888</v>
      </c>
      <c r="C1806" s="44">
        <v>23836.867347763353</v>
      </c>
      <c r="D1806">
        <v>6.88552886906706</v>
      </c>
      <c r="E1806">
        <v>7.429971956530883</v>
      </c>
      <c r="F1806" s="44">
        <v>6693.0950562964645</v>
      </c>
      <c r="G1806">
        <v>0.54444308746382308</v>
      </c>
      <c r="H1806" s="45">
        <f t="shared" si="226"/>
        <v>12293.470539730573</v>
      </c>
      <c r="BD1806">
        <f t="shared" si="225"/>
        <v>-6346.7190075079416</v>
      </c>
      <c r="BE1806">
        <f t="shared" si="227"/>
        <v>-3587.8839377902486</v>
      </c>
      <c r="BF1806">
        <f t="shared" si="228"/>
        <v>-829.04886807255571</v>
      </c>
      <c r="BG1806">
        <f t="shared" si="229"/>
        <v>1929.7862016451381</v>
      </c>
      <c r="BH1806">
        <f t="shared" si="230"/>
        <v>4688.621271362832</v>
      </c>
      <c r="BI1806">
        <f t="shared" si="231"/>
        <v>7447.456341080524</v>
      </c>
      <c r="BJ1806">
        <f t="shared" si="232"/>
        <v>10206.291410798218</v>
      </c>
    </row>
    <row r="1807" spans="1:62" x14ac:dyDescent="0.25">
      <c r="A1807">
        <v>1804</v>
      </c>
      <c r="B1807" s="6">
        <v>10474.868860907296</v>
      </c>
      <c r="C1807" s="44">
        <v>23041.650562138599</v>
      </c>
      <c r="D1807">
        <v>7.4601882471345791</v>
      </c>
      <c r="E1807">
        <v>8.0064238889879658</v>
      </c>
      <c r="F1807" s="44">
        <v>12566.781701231303</v>
      </c>
      <c r="G1807">
        <v>0.54623564185338669</v>
      </c>
      <c r="H1807" s="45">
        <f t="shared" si="226"/>
        <v>23006.154740455971</v>
      </c>
      <c r="BD1807">
        <f t="shared" si="225"/>
        <v>-3970.8796189773489</v>
      </c>
      <c r="BE1807">
        <f t="shared" si="227"/>
        <v>-1248.6641816582332</v>
      </c>
      <c r="BF1807">
        <f t="shared" si="228"/>
        <v>1473.5512556608819</v>
      </c>
      <c r="BG1807">
        <f t="shared" si="229"/>
        <v>4195.766692979998</v>
      </c>
      <c r="BH1807">
        <f t="shared" si="230"/>
        <v>6917.9821302991131</v>
      </c>
      <c r="BI1807">
        <f t="shared" si="231"/>
        <v>9640.1975676182283</v>
      </c>
      <c r="BJ1807">
        <f t="shared" si="232"/>
        <v>12362.413004937345</v>
      </c>
    </row>
    <row r="1808" spans="1:62" x14ac:dyDescent="0.25">
      <c r="A1808">
        <v>1805</v>
      </c>
      <c r="B1808" s="6">
        <v>34777.647090054779</v>
      </c>
      <c r="C1808" s="44">
        <v>27093.767810682424</v>
      </c>
      <c r="D1808">
        <v>6.9286375115849488</v>
      </c>
      <c r="E1808">
        <v>8.2406998033745218</v>
      </c>
      <c r="F1808" s="44">
        <v>-7683.8792793723551</v>
      </c>
      <c r="G1808">
        <v>1.312062291789573</v>
      </c>
      <c r="H1808" s="45">
        <f t="shared" si="226"/>
        <v>-5856.337254302166</v>
      </c>
      <c r="BD1808">
        <f t="shared" si="225"/>
        <v>-9835.603491964368</v>
      </c>
      <c r="BE1808">
        <f t="shared" si="227"/>
        <v>-7104.4252826974353</v>
      </c>
      <c r="BF1808">
        <f t="shared" si="228"/>
        <v>-4373.2470734305025</v>
      </c>
      <c r="BG1808">
        <f t="shared" si="229"/>
        <v>-1642.0688641635679</v>
      </c>
      <c r="BH1808">
        <f t="shared" si="230"/>
        <v>1089.1093451033648</v>
      </c>
      <c r="BI1808">
        <f t="shared" si="231"/>
        <v>3820.2875543702976</v>
      </c>
      <c r="BJ1808">
        <f t="shared" si="232"/>
        <v>6551.4657636372322</v>
      </c>
    </row>
    <row r="1809" spans="1:62" x14ac:dyDescent="0.25">
      <c r="A1809">
        <v>1806</v>
      </c>
      <c r="B1809" s="6">
        <v>8770.1947361493658</v>
      </c>
      <c r="C1809" s="44">
        <v>21840.046951204182</v>
      </c>
      <c r="D1809">
        <v>6.4329573069696062</v>
      </c>
      <c r="E1809">
        <v>6.8959121457335737</v>
      </c>
      <c r="F1809" s="44">
        <v>13069.852215054816</v>
      </c>
      <c r="G1809">
        <v>0.46295483876396748</v>
      </c>
      <c r="H1809" s="45">
        <f t="shared" si="226"/>
        <v>28231.376196325575</v>
      </c>
      <c r="BD1809">
        <f t="shared" si="225"/>
        <v>14244.19073832022</v>
      </c>
      <c r="BE1809">
        <f t="shared" si="227"/>
        <v>20804.502197268084</v>
      </c>
      <c r="BF1809">
        <f t="shared" si="228"/>
        <v>27364.813656215949</v>
      </c>
      <c r="BG1809">
        <f t="shared" si="229"/>
        <v>33925.125115163813</v>
      </c>
      <c r="BH1809">
        <f t="shared" si="230"/>
        <v>40485.436574111678</v>
      </c>
      <c r="BI1809">
        <f t="shared" si="231"/>
        <v>47045.748033059543</v>
      </c>
      <c r="BJ1809">
        <f t="shared" si="232"/>
        <v>53606.059492007407</v>
      </c>
    </row>
    <row r="1810" spans="1:62" x14ac:dyDescent="0.25">
      <c r="A1810">
        <v>1807</v>
      </c>
      <c r="B1810" s="6">
        <v>10994.957423507629</v>
      </c>
      <c r="C1810" s="44">
        <v>21178.240627916504</v>
      </c>
      <c r="D1810">
        <v>6.3730841282267674</v>
      </c>
      <c r="E1810">
        <v>6.8136525421598959</v>
      </c>
      <c r="F1810" s="44">
        <v>10183.283204408875</v>
      </c>
      <c r="G1810">
        <v>0.44056841393312851</v>
      </c>
      <c r="H1810" s="45">
        <f t="shared" si="226"/>
        <v>23113.965691499936</v>
      </c>
      <c r="BD1810">
        <f t="shared" si="225"/>
        <v>-10755.078021234978</v>
      </c>
      <c r="BE1810">
        <f t="shared" si="227"/>
        <v>-8440.3038274151404</v>
      </c>
      <c r="BF1810">
        <f t="shared" si="228"/>
        <v>-6125.5296335953035</v>
      </c>
      <c r="BG1810">
        <f t="shared" si="229"/>
        <v>-3810.7554397754666</v>
      </c>
      <c r="BH1810">
        <f t="shared" si="230"/>
        <v>-1495.9812459556288</v>
      </c>
      <c r="BI1810">
        <f t="shared" si="231"/>
        <v>818.79294786420905</v>
      </c>
      <c r="BJ1810">
        <f t="shared" si="232"/>
        <v>3133.5671416840451</v>
      </c>
    </row>
    <row r="1811" spans="1:62" x14ac:dyDescent="0.25">
      <c r="A1811">
        <v>1808</v>
      </c>
      <c r="B1811" s="6">
        <v>11322.108050292971</v>
      </c>
      <c r="C1811" s="44">
        <v>19396.884114336528</v>
      </c>
      <c r="D1811">
        <v>7.1187166224664962</v>
      </c>
      <c r="E1811">
        <v>7.6125679659733105</v>
      </c>
      <c r="F1811" s="44">
        <v>8074.7760640435572</v>
      </c>
      <c r="G1811">
        <v>0.49385134350681437</v>
      </c>
      <c r="H1811" s="45">
        <f t="shared" si="226"/>
        <v>16350.620829954547</v>
      </c>
      <c r="BD1811">
        <f t="shared" si="225"/>
        <v>-7980.4411347432324</v>
      </c>
      <c r="BE1811">
        <f t="shared" si="227"/>
        <v>-5777.5990650775902</v>
      </c>
      <c r="BF1811">
        <f t="shared" si="228"/>
        <v>-3574.7569954119481</v>
      </c>
      <c r="BG1811">
        <f t="shared" si="229"/>
        <v>-1371.914925746305</v>
      </c>
      <c r="BH1811">
        <f t="shared" si="230"/>
        <v>830.92714391933805</v>
      </c>
      <c r="BI1811">
        <f t="shared" si="231"/>
        <v>3033.7692135849793</v>
      </c>
      <c r="BJ1811">
        <f t="shared" si="232"/>
        <v>5236.6112832506224</v>
      </c>
    </row>
    <row r="1812" spans="1:62" x14ac:dyDescent="0.25">
      <c r="A1812">
        <v>1809</v>
      </c>
      <c r="B1812" s="6">
        <v>10190.704470070976</v>
      </c>
      <c r="C1812" s="44">
        <v>21359.746102727215</v>
      </c>
      <c r="D1812">
        <v>7.4511163327367829</v>
      </c>
      <c r="E1812">
        <v>7.5465519034287922</v>
      </c>
      <c r="F1812" s="44">
        <v>11169.041632656239</v>
      </c>
      <c r="G1812">
        <v>9.5435570692009364E-2</v>
      </c>
      <c r="H1812" s="45">
        <f t="shared" si="226"/>
        <v>117032.27163277603</v>
      </c>
      <c r="BD1812">
        <f t="shared" si="225"/>
        <v>-5605.5193465094853</v>
      </c>
      <c r="BE1812">
        <f t="shared" si="227"/>
        <v>-3136.2626289754135</v>
      </c>
      <c r="BF1812">
        <f t="shared" si="228"/>
        <v>-667.0059114413416</v>
      </c>
      <c r="BG1812">
        <f t="shared" si="229"/>
        <v>1802.2508060927303</v>
      </c>
      <c r="BH1812">
        <f t="shared" si="230"/>
        <v>4271.5075236268021</v>
      </c>
      <c r="BI1812">
        <f t="shared" si="231"/>
        <v>6740.764241160874</v>
      </c>
      <c r="BJ1812">
        <f t="shared" si="232"/>
        <v>9210.0209586949441</v>
      </c>
    </row>
    <row r="1813" spans="1:62" x14ac:dyDescent="0.25">
      <c r="A1813">
        <v>1810</v>
      </c>
      <c r="B1813" s="6">
        <v>10596.470847516208</v>
      </c>
      <c r="C1813" s="44">
        <v>15458.06808058026</v>
      </c>
      <c r="D1813">
        <v>7.7489529338416201</v>
      </c>
      <c r="E1813">
        <v>7.8838970778621098</v>
      </c>
      <c r="F1813" s="44">
        <v>4861.5972330640525</v>
      </c>
      <c r="G1813">
        <v>0.13494414402048971</v>
      </c>
      <c r="H1813" s="45">
        <f t="shared" si="226"/>
        <v>36026.737346422939</v>
      </c>
      <c r="BD1813">
        <f t="shared" si="225"/>
        <v>-10691.863779196192</v>
      </c>
      <c r="BE1813">
        <f t="shared" si="227"/>
        <v>-10214.685925736145</v>
      </c>
      <c r="BF1813">
        <f t="shared" si="228"/>
        <v>-9737.5080722760977</v>
      </c>
      <c r="BG1813">
        <f t="shared" si="229"/>
        <v>-9260.3302188160524</v>
      </c>
      <c r="BH1813">
        <f t="shared" si="230"/>
        <v>-8783.1523653560052</v>
      </c>
      <c r="BI1813">
        <f t="shared" si="231"/>
        <v>-8305.9745118959581</v>
      </c>
      <c r="BJ1813">
        <f t="shared" si="232"/>
        <v>-7828.796658435911</v>
      </c>
    </row>
    <row r="1814" spans="1:62" x14ac:dyDescent="0.25">
      <c r="A1814">
        <v>1811</v>
      </c>
      <c r="B1814" s="6">
        <v>29596.800413353067</v>
      </c>
      <c r="C1814" s="44">
        <v>34514.535487920468</v>
      </c>
      <c r="D1814">
        <v>6.7190890036730773</v>
      </c>
      <c r="E1814">
        <v>6.9717495226893051</v>
      </c>
      <c r="F1814" s="44">
        <v>4917.7350745674012</v>
      </c>
      <c r="G1814">
        <v>0.25266051901622788</v>
      </c>
      <c r="H1814" s="45">
        <f t="shared" si="226"/>
        <v>19463.805004894908</v>
      </c>
      <c r="BD1814">
        <f t="shared" si="225"/>
        <v>-4186.876512961604</v>
      </c>
      <c r="BE1814">
        <f t="shared" si="227"/>
        <v>-3512.1557928591556</v>
      </c>
      <c r="BF1814">
        <f t="shared" si="228"/>
        <v>-2837.4350727567071</v>
      </c>
      <c r="BG1814">
        <f t="shared" si="229"/>
        <v>-2162.7143526542582</v>
      </c>
      <c r="BH1814">
        <f t="shared" si="230"/>
        <v>-1487.9936325518097</v>
      </c>
      <c r="BI1814">
        <f t="shared" si="231"/>
        <v>-813.27291244936123</v>
      </c>
      <c r="BJ1814">
        <f t="shared" si="232"/>
        <v>-138.55219234691231</v>
      </c>
    </row>
    <row r="1815" spans="1:62" x14ac:dyDescent="0.25">
      <c r="A1815">
        <v>1812</v>
      </c>
      <c r="B1815" s="6">
        <v>19609.893803400257</v>
      </c>
      <c r="C1815" s="44">
        <v>28540.831129080947</v>
      </c>
      <c r="D1815">
        <v>6.5842261039054568</v>
      </c>
      <c r="E1815">
        <v>6.837966471627678</v>
      </c>
      <c r="F1815" s="44">
        <v>8930.9373256806903</v>
      </c>
      <c r="G1815">
        <v>0.25374036772222119</v>
      </c>
      <c r="H1815" s="45">
        <f t="shared" si="226"/>
        <v>35197.148194636939</v>
      </c>
      <c r="BD1815">
        <f t="shared" si="225"/>
        <v>-3654.4324794862619</v>
      </c>
      <c r="BE1815">
        <f t="shared" si="227"/>
        <v>-2391.1298844051225</v>
      </c>
      <c r="BF1815">
        <f t="shared" si="228"/>
        <v>-1127.8272893239828</v>
      </c>
      <c r="BG1815">
        <f t="shared" si="229"/>
        <v>135.47530575715609</v>
      </c>
      <c r="BH1815">
        <f t="shared" si="230"/>
        <v>1398.7779008382959</v>
      </c>
      <c r="BI1815">
        <f t="shared" si="231"/>
        <v>2662.0804959194356</v>
      </c>
      <c r="BJ1815">
        <f t="shared" si="232"/>
        <v>3925.3830910005745</v>
      </c>
    </row>
    <row r="1816" spans="1:62" x14ac:dyDescent="0.25">
      <c r="A1816">
        <v>1813</v>
      </c>
      <c r="B1816" s="6">
        <v>14565.475365720962</v>
      </c>
      <c r="C1816" s="44">
        <v>19100.379039795451</v>
      </c>
      <c r="D1816">
        <v>7.3569083346522248</v>
      </c>
      <c r="E1816">
        <v>8.1639824021274894</v>
      </c>
      <c r="F1816" s="44">
        <v>4534.9036740744887</v>
      </c>
      <c r="G1816">
        <v>0.80707406747526456</v>
      </c>
      <c r="H1816" s="45">
        <f t="shared" si="226"/>
        <v>5618.9436097988319</v>
      </c>
      <c r="BD1816">
        <f t="shared" si="225"/>
        <v>-7662.2354870695845</v>
      </c>
      <c r="BE1816">
        <f t="shared" si="227"/>
        <v>-6393.5336484584786</v>
      </c>
      <c r="BF1816">
        <f t="shared" si="228"/>
        <v>-5124.8318098473719</v>
      </c>
      <c r="BG1816">
        <f t="shared" si="229"/>
        <v>-3856.1299712362661</v>
      </c>
      <c r="BH1816">
        <f t="shared" si="230"/>
        <v>-2587.4281326251603</v>
      </c>
      <c r="BI1816">
        <f t="shared" si="231"/>
        <v>-1318.7262940140545</v>
      </c>
      <c r="BJ1816">
        <f t="shared" si="232"/>
        <v>-50.024455402948661</v>
      </c>
    </row>
    <row r="1817" spans="1:62" x14ac:dyDescent="0.25">
      <c r="A1817">
        <v>1814</v>
      </c>
      <c r="B1817" s="6">
        <v>15628.263919296416</v>
      </c>
      <c r="C1817" s="44">
        <v>21094.467050324281</v>
      </c>
      <c r="D1817">
        <v>7.9401773039844992</v>
      </c>
      <c r="E1817">
        <v>8.0673993729690512</v>
      </c>
      <c r="F1817" s="44">
        <v>5466.2031310278653</v>
      </c>
      <c r="G1817">
        <v>0.12722206898455202</v>
      </c>
      <c r="H1817" s="45">
        <f t="shared" si="226"/>
        <v>42965.840554688672</v>
      </c>
      <c r="BD1817">
        <f t="shared" si="225"/>
        <v>-499.53333669816584</v>
      </c>
      <c r="BE1817">
        <f t="shared" si="227"/>
        <v>3535.837000678157</v>
      </c>
      <c r="BF1817">
        <f t="shared" si="228"/>
        <v>7571.2073380544789</v>
      </c>
      <c r="BG1817">
        <f t="shared" si="229"/>
        <v>11606.577675430803</v>
      </c>
      <c r="BH1817">
        <f t="shared" si="230"/>
        <v>15641.948012807126</v>
      </c>
      <c r="BI1817">
        <f t="shared" si="231"/>
        <v>19677.318350183446</v>
      </c>
      <c r="BJ1817">
        <f t="shared" si="232"/>
        <v>23712.68868755977</v>
      </c>
    </row>
    <row r="1818" spans="1:62" x14ac:dyDescent="0.25">
      <c r="A1818">
        <v>1815</v>
      </c>
      <c r="B1818" s="6">
        <v>26199.572329658735</v>
      </c>
      <c r="C1818" s="44">
        <v>38113.790640267689</v>
      </c>
      <c r="D1818">
        <v>8.2677131393339121</v>
      </c>
      <c r="E1818">
        <v>8.6304581341658633</v>
      </c>
      <c r="F1818" s="44">
        <v>11914.218310608954</v>
      </c>
      <c r="G1818">
        <v>0.36274499483195122</v>
      </c>
      <c r="H1818" s="45">
        <f t="shared" si="226"/>
        <v>32844.611174107173</v>
      </c>
      <c r="BD1818">
        <f t="shared" ref="BD1818:BD1881" si="233">($BD$3*G1817)-F1817</f>
        <v>-4830.092786105105</v>
      </c>
      <c r="BE1818">
        <f t="shared" si="227"/>
        <v>-4193.9824411823447</v>
      </c>
      <c r="BF1818">
        <f t="shared" si="228"/>
        <v>-3557.8720962595853</v>
      </c>
      <c r="BG1818">
        <f t="shared" si="229"/>
        <v>-2921.761751336825</v>
      </c>
      <c r="BH1818">
        <f t="shared" si="230"/>
        <v>-2285.6514064140647</v>
      </c>
      <c r="BI1818">
        <f t="shared" si="231"/>
        <v>-1649.5410614913048</v>
      </c>
      <c r="BJ1818">
        <f t="shared" si="232"/>
        <v>-1013.430716568545</v>
      </c>
    </row>
    <row r="1819" spans="1:62" x14ac:dyDescent="0.25">
      <c r="A1819">
        <v>1816</v>
      </c>
      <c r="B1819" s="6">
        <v>14317.591053683405</v>
      </c>
      <c r="C1819" s="44">
        <v>23157.718063781896</v>
      </c>
      <c r="D1819">
        <v>7.6953517001281764</v>
      </c>
      <c r="E1819">
        <v>8.1362035237159578</v>
      </c>
      <c r="F1819" s="44">
        <v>8840.1270100984912</v>
      </c>
      <c r="G1819">
        <v>0.44085182358778141</v>
      </c>
      <c r="H1819" s="45">
        <f t="shared" si="226"/>
        <v>20052.377096129363</v>
      </c>
      <c r="BD1819">
        <f t="shared" si="233"/>
        <v>-10100.493336449199</v>
      </c>
      <c r="BE1819">
        <f t="shared" si="227"/>
        <v>-8286.7683622894419</v>
      </c>
      <c r="BF1819">
        <f t="shared" si="228"/>
        <v>-6473.0433881296858</v>
      </c>
      <c r="BG1819">
        <f t="shared" si="229"/>
        <v>-4659.3184139699297</v>
      </c>
      <c r="BH1819">
        <f t="shared" si="230"/>
        <v>-2845.5934398101745</v>
      </c>
      <c r="BI1819">
        <f t="shared" si="231"/>
        <v>-1031.8684656504174</v>
      </c>
      <c r="BJ1819">
        <f t="shared" si="232"/>
        <v>781.8565085093378</v>
      </c>
    </row>
    <row r="1820" spans="1:62" x14ac:dyDescent="0.25">
      <c r="A1820">
        <v>1817</v>
      </c>
      <c r="B1820" s="6">
        <v>40753.170699054353</v>
      </c>
      <c r="C1820" s="44">
        <v>39818.520300672659</v>
      </c>
      <c r="D1820">
        <v>8.7064646133538659</v>
      </c>
      <c r="E1820">
        <v>8.9452157053837791</v>
      </c>
      <c r="F1820" s="44">
        <v>-934.65039838169469</v>
      </c>
      <c r="G1820">
        <v>0.23875109202991318</v>
      </c>
      <c r="H1820" s="45">
        <f t="shared" si="226"/>
        <v>-3914.7481606684846</v>
      </c>
      <c r="BD1820">
        <f t="shared" si="233"/>
        <v>-6635.8678921595838</v>
      </c>
      <c r="BE1820">
        <f t="shared" si="227"/>
        <v>-4431.6087742206773</v>
      </c>
      <c r="BF1820">
        <f t="shared" si="228"/>
        <v>-2227.34965628177</v>
      </c>
      <c r="BG1820">
        <f t="shared" si="229"/>
        <v>-23.09053834286351</v>
      </c>
      <c r="BH1820">
        <f t="shared" si="230"/>
        <v>2181.1685795960439</v>
      </c>
      <c r="BI1820">
        <f t="shared" si="231"/>
        <v>4385.4276975349512</v>
      </c>
      <c r="BJ1820">
        <f t="shared" si="232"/>
        <v>6589.6868154738586</v>
      </c>
    </row>
    <row r="1821" spans="1:62" x14ac:dyDescent="0.25">
      <c r="A1821">
        <v>1818</v>
      </c>
      <c r="B1821" s="6">
        <v>23628.190336527081</v>
      </c>
      <c r="C1821" s="44">
        <v>22396.014813225542</v>
      </c>
      <c r="D1821">
        <v>6.9220448827820542</v>
      </c>
      <c r="E1821">
        <v>7.0263566345017772</v>
      </c>
      <c r="F1821" s="44">
        <v>-1232.1755233015392</v>
      </c>
      <c r="G1821">
        <v>0.10431175171972296</v>
      </c>
      <c r="H1821" s="45">
        <f t="shared" si="226"/>
        <v>-11812.432472731289</v>
      </c>
      <c r="BD1821">
        <f t="shared" si="233"/>
        <v>2128.4058585312605</v>
      </c>
      <c r="BE1821">
        <f t="shared" si="227"/>
        <v>3322.1613186808263</v>
      </c>
      <c r="BF1821">
        <f t="shared" si="228"/>
        <v>4515.916778830393</v>
      </c>
      <c r="BG1821">
        <f t="shared" si="229"/>
        <v>5709.6722389799579</v>
      </c>
      <c r="BH1821">
        <f t="shared" si="230"/>
        <v>6903.4276991295246</v>
      </c>
      <c r="BI1821">
        <f t="shared" si="231"/>
        <v>8097.1831592790904</v>
      </c>
      <c r="BJ1821">
        <f t="shared" si="232"/>
        <v>9290.9386194286562</v>
      </c>
    </row>
    <row r="1822" spans="1:62" x14ac:dyDescent="0.25">
      <c r="A1822">
        <v>1819</v>
      </c>
      <c r="B1822" s="6">
        <v>10329.361450862423</v>
      </c>
      <c r="C1822" s="44">
        <v>16007.028796742668</v>
      </c>
      <c r="D1822">
        <v>5.8934662121993835</v>
      </c>
      <c r="E1822">
        <v>6.6652416434598445</v>
      </c>
      <c r="F1822" s="44">
        <v>5677.6673458802452</v>
      </c>
      <c r="G1822">
        <v>0.771775431260461</v>
      </c>
      <c r="H1822" s="45">
        <f t="shared" si="226"/>
        <v>7356.6313669865058</v>
      </c>
      <c r="BD1822">
        <f t="shared" si="233"/>
        <v>1753.734281900154</v>
      </c>
      <c r="BE1822">
        <f t="shared" si="227"/>
        <v>2275.2930404987687</v>
      </c>
      <c r="BF1822">
        <f t="shared" si="228"/>
        <v>2796.8517990973833</v>
      </c>
      <c r="BG1822">
        <f t="shared" si="229"/>
        <v>3318.4105576959982</v>
      </c>
      <c r="BH1822">
        <f t="shared" si="230"/>
        <v>3839.9693162946132</v>
      </c>
      <c r="BI1822">
        <f t="shared" si="231"/>
        <v>4361.5280748932273</v>
      </c>
      <c r="BJ1822">
        <f t="shared" si="232"/>
        <v>4883.0868334918432</v>
      </c>
    </row>
    <row r="1823" spans="1:62" x14ac:dyDescent="0.25">
      <c r="A1823">
        <v>1820</v>
      </c>
      <c r="B1823" s="6">
        <v>22148.47672424242</v>
      </c>
      <c r="C1823" s="44">
        <v>26737.547612576389</v>
      </c>
      <c r="D1823">
        <v>6.344285609291533</v>
      </c>
      <c r="E1823">
        <v>6.5524691409437885</v>
      </c>
      <c r="F1823" s="44">
        <v>4589.0708883339685</v>
      </c>
      <c r="G1823">
        <v>0.20818353165225556</v>
      </c>
      <c r="H1823" s="45">
        <f t="shared" si="226"/>
        <v>22043.390521395493</v>
      </c>
      <c r="BD1823">
        <f t="shared" si="233"/>
        <v>-1818.7901895779401</v>
      </c>
      <c r="BE1823">
        <f t="shared" si="227"/>
        <v>2040.0869667243651</v>
      </c>
      <c r="BF1823">
        <f t="shared" si="228"/>
        <v>5898.9641230266698</v>
      </c>
      <c r="BG1823">
        <f t="shared" si="229"/>
        <v>9757.8412793289754</v>
      </c>
      <c r="BH1823">
        <f t="shared" si="230"/>
        <v>13616.718435631281</v>
      </c>
      <c r="BI1823">
        <f t="shared" si="231"/>
        <v>17475.595591933583</v>
      </c>
      <c r="BJ1823">
        <f t="shared" si="232"/>
        <v>21334.472748235887</v>
      </c>
    </row>
    <row r="1824" spans="1:62" x14ac:dyDescent="0.25">
      <c r="A1824">
        <v>1821</v>
      </c>
      <c r="B1824" s="6">
        <v>13020.4476797935</v>
      </c>
      <c r="C1824" s="44">
        <v>22107.965590481908</v>
      </c>
      <c r="D1824">
        <v>7.9662489506419369</v>
      </c>
      <c r="E1824">
        <v>8.5046133548279812</v>
      </c>
      <c r="F1824" s="44">
        <v>9087.5179106884079</v>
      </c>
      <c r="G1824">
        <v>0.53836440418604425</v>
      </c>
      <c r="H1824" s="45">
        <f t="shared" si="226"/>
        <v>16879.863973228079</v>
      </c>
      <c r="BD1824">
        <f t="shared" si="233"/>
        <v>-3548.1532300726903</v>
      </c>
      <c r="BE1824">
        <f t="shared" si="227"/>
        <v>-2507.2355718114127</v>
      </c>
      <c r="BF1824">
        <f t="shared" si="228"/>
        <v>-1466.317913550135</v>
      </c>
      <c r="BG1824">
        <f t="shared" si="229"/>
        <v>-425.4002552888569</v>
      </c>
      <c r="BH1824">
        <f t="shared" si="230"/>
        <v>615.51740297242031</v>
      </c>
      <c r="BI1824">
        <f t="shared" si="231"/>
        <v>1656.4350612336984</v>
      </c>
      <c r="BJ1824">
        <f t="shared" si="232"/>
        <v>2697.3527194949766</v>
      </c>
    </row>
    <row r="1825" spans="1:62" x14ac:dyDescent="0.25">
      <c r="A1825">
        <v>1822</v>
      </c>
      <c r="B1825" s="6">
        <v>28775.783706921498</v>
      </c>
      <c r="C1825" s="44">
        <v>39625.443838085215</v>
      </c>
      <c r="D1825">
        <v>8.1564664683431154</v>
      </c>
      <c r="E1825">
        <v>8.2357835301429851</v>
      </c>
      <c r="F1825" s="44">
        <v>10849.660131163717</v>
      </c>
      <c r="G1825">
        <v>7.9317061799869748E-2</v>
      </c>
      <c r="H1825" s="45">
        <f t="shared" si="226"/>
        <v>136788.47759816455</v>
      </c>
      <c r="BD1825">
        <f t="shared" si="233"/>
        <v>-6395.6958897581862</v>
      </c>
      <c r="BE1825">
        <f t="shared" si="227"/>
        <v>-3703.8738688279655</v>
      </c>
      <c r="BF1825">
        <f t="shared" si="228"/>
        <v>-1012.0518478977438</v>
      </c>
      <c r="BG1825">
        <f t="shared" si="229"/>
        <v>1679.770173032477</v>
      </c>
      <c r="BH1825">
        <f t="shared" si="230"/>
        <v>4371.5921939626987</v>
      </c>
      <c r="BI1825">
        <f t="shared" si="231"/>
        <v>7063.4142148929204</v>
      </c>
      <c r="BJ1825">
        <f t="shared" si="232"/>
        <v>9755.2362358231421</v>
      </c>
    </row>
    <row r="1826" spans="1:62" x14ac:dyDescent="0.25">
      <c r="A1826">
        <v>1823</v>
      </c>
      <c r="B1826" s="6">
        <v>23151.290772555156</v>
      </c>
      <c r="C1826" s="44">
        <v>20343.960933770548</v>
      </c>
      <c r="D1826">
        <v>7.7638267061198123</v>
      </c>
      <c r="E1826">
        <v>8.261247045487778</v>
      </c>
      <c r="F1826" s="44">
        <v>-2807.329838784608</v>
      </c>
      <c r="G1826">
        <v>0.4974203393679657</v>
      </c>
      <c r="H1826" s="45">
        <f t="shared" si="226"/>
        <v>-5643.777740073253</v>
      </c>
      <c r="BD1826">
        <f t="shared" si="233"/>
        <v>-10453.074822164368</v>
      </c>
      <c r="BE1826">
        <f t="shared" si="227"/>
        <v>-10056.489513165019</v>
      </c>
      <c r="BF1826">
        <f t="shared" si="228"/>
        <v>-9659.9042041656703</v>
      </c>
      <c r="BG1826">
        <f t="shared" si="229"/>
        <v>-9263.3188951663215</v>
      </c>
      <c r="BH1826">
        <f t="shared" si="230"/>
        <v>-8866.7335861669726</v>
      </c>
      <c r="BI1826">
        <f t="shared" si="231"/>
        <v>-8470.1482771676237</v>
      </c>
      <c r="BJ1826">
        <f t="shared" si="232"/>
        <v>-8073.5629681682758</v>
      </c>
    </row>
    <row r="1827" spans="1:62" x14ac:dyDescent="0.25">
      <c r="A1827">
        <v>1824</v>
      </c>
      <c r="B1827" s="6">
        <v>12594.888963135341</v>
      </c>
      <c r="C1827" s="44">
        <v>16504.21213235076</v>
      </c>
      <c r="D1827">
        <v>7.9282287382008132</v>
      </c>
      <c r="E1827">
        <v>8.7260934516055713</v>
      </c>
      <c r="F1827" s="44">
        <v>3909.3231692154186</v>
      </c>
      <c r="G1827">
        <v>0.79786471340475806</v>
      </c>
      <c r="H1827" s="45">
        <f t="shared" si="226"/>
        <v>4899.7318762638552</v>
      </c>
      <c r="BD1827">
        <f t="shared" si="233"/>
        <v>5294.4315356244369</v>
      </c>
      <c r="BE1827">
        <f t="shared" si="227"/>
        <v>7781.533232464265</v>
      </c>
      <c r="BF1827">
        <f t="shared" si="228"/>
        <v>10268.634929304095</v>
      </c>
      <c r="BG1827">
        <f t="shared" si="229"/>
        <v>12755.736626143922</v>
      </c>
      <c r="BH1827">
        <f t="shared" si="230"/>
        <v>15242.838322983751</v>
      </c>
      <c r="BI1827">
        <f t="shared" si="231"/>
        <v>17729.940019823582</v>
      </c>
      <c r="BJ1827">
        <f t="shared" si="232"/>
        <v>20217.041716663407</v>
      </c>
    </row>
    <row r="1828" spans="1:62" x14ac:dyDescent="0.25">
      <c r="A1828">
        <v>1825</v>
      </c>
      <c r="B1828" s="6">
        <v>14587.968321440329</v>
      </c>
      <c r="C1828" s="44">
        <v>23869.035117996256</v>
      </c>
      <c r="D1828">
        <v>6.5004630513289365</v>
      </c>
      <c r="E1828">
        <v>6.6674849603152389</v>
      </c>
      <c r="F1828" s="44">
        <v>9281.0667965559278</v>
      </c>
      <c r="G1828">
        <v>0.16702190898630231</v>
      </c>
      <c r="H1828" s="45">
        <f t="shared" si="226"/>
        <v>55567.960232792459</v>
      </c>
      <c r="BD1828">
        <f t="shared" si="233"/>
        <v>80.000397808371872</v>
      </c>
      <c r="BE1828">
        <f t="shared" si="227"/>
        <v>4069.3239648321623</v>
      </c>
      <c r="BF1828">
        <f t="shared" si="228"/>
        <v>8058.6475318559515</v>
      </c>
      <c r="BG1828">
        <f t="shared" si="229"/>
        <v>12047.971098879743</v>
      </c>
      <c r="BH1828">
        <f t="shared" si="230"/>
        <v>16037.294665903533</v>
      </c>
      <c r="BI1828">
        <f t="shared" si="231"/>
        <v>20026.618232927322</v>
      </c>
      <c r="BJ1828">
        <f t="shared" si="232"/>
        <v>24015.941799951113</v>
      </c>
    </row>
    <row r="1829" spans="1:62" x14ac:dyDescent="0.25">
      <c r="A1829">
        <v>1826</v>
      </c>
      <c r="B1829" s="6">
        <v>24873.392924188</v>
      </c>
      <c r="C1829" s="44">
        <v>38350.199651357958</v>
      </c>
      <c r="D1829">
        <v>6.6447318910412516</v>
      </c>
      <c r="E1829">
        <v>6.9874584800584376</v>
      </c>
      <c r="F1829" s="44">
        <v>13476.806727169958</v>
      </c>
      <c r="G1829">
        <v>0.342726589017186</v>
      </c>
      <c r="H1829" s="45">
        <f t="shared" si="226"/>
        <v>39322.32618956262</v>
      </c>
      <c r="BD1829">
        <f t="shared" si="233"/>
        <v>-8445.957251624417</v>
      </c>
      <c r="BE1829">
        <f t="shared" si="227"/>
        <v>-7610.8477066929045</v>
      </c>
      <c r="BF1829">
        <f t="shared" si="228"/>
        <v>-6775.7381617613937</v>
      </c>
      <c r="BG1829">
        <f t="shared" si="229"/>
        <v>-5940.6286168298811</v>
      </c>
      <c r="BH1829">
        <f t="shared" si="230"/>
        <v>-5105.5190718983704</v>
      </c>
      <c r="BI1829">
        <f t="shared" si="231"/>
        <v>-4270.4095269668587</v>
      </c>
      <c r="BJ1829">
        <f t="shared" si="232"/>
        <v>-3435.2999820353471</v>
      </c>
    </row>
    <row r="1830" spans="1:62" x14ac:dyDescent="0.25">
      <c r="A1830">
        <v>1827</v>
      </c>
      <c r="B1830" s="6">
        <v>4343.2491740349424</v>
      </c>
      <c r="C1830" s="44">
        <v>12519.74562088066</v>
      </c>
      <c r="D1830">
        <v>6.7846764909893222</v>
      </c>
      <c r="E1830">
        <v>7.2298795198780379</v>
      </c>
      <c r="F1830" s="44">
        <v>8176.4964468457174</v>
      </c>
      <c r="G1830">
        <v>0.44520302888871566</v>
      </c>
      <c r="H1830" s="45">
        <f t="shared" si="226"/>
        <v>18365.770033630073</v>
      </c>
      <c r="BD1830">
        <f t="shared" si="233"/>
        <v>-11763.173782084028</v>
      </c>
      <c r="BE1830">
        <f t="shared" si="227"/>
        <v>-10049.540836998098</v>
      </c>
      <c r="BF1830">
        <f t="shared" si="228"/>
        <v>-8335.9078919121675</v>
      </c>
      <c r="BG1830">
        <f t="shared" si="229"/>
        <v>-6622.2749468262382</v>
      </c>
      <c r="BH1830">
        <f t="shared" si="230"/>
        <v>-4908.6420017403088</v>
      </c>
      <c r="BI1830">
        <f t="shared" si="231"/>
        <v>-3195.0090566543786</v>
      </c>
      <c r="BJ1830">
        <f t="shared" si="232"/>
        <v>-1481.3761115684483</v>
      </c>
    </row>
    <row r="1831" spans="1:62" x14ac:dyDescent="0.25">
      <c r="A1831">
        <v>1828</v>
      </c>
      <c r="B1831" s="6">
        <v>5582.5844010456376</v>
      </c>
      <c r="C1831" s="44">
        <v>16032.989040074925</v>
      </c>
      <c r="D1831">
        <v>5.1809844388455844</v>
      </c>
      <c r="E1831">
        <v>5.4822198350328559</v>
      </c>
      <c r="F1831" s="44">
        <v>10450.404639029286</v>
      </c>
      <c r="G1831">
        <v>0.30123539618727158</v>
      </c>
      <c r="H1831" s="45">
        <f t="shared" si="226"/>
        <v>34691.821649446843</v>
      </c>
      <c r="BD1831">
        <f t="shared" si="233"/>
        <v>-5950.4813024021387</v>
      </c>
      <c r="BE1831">
        <f t="shared" si="227"/>
        <v>-3724.4661579585609</v>
      </c>
      <c r="BF1831">
        <f t="shared" si="228"/>
        <v>-1498.4510135149822</v>
      </c>
      <c r="BG1831">
        <f t="shared" si="229"/>
        <v>727.56413092859566</v>
      </c>
      <c r="BH1831">
        <f t="shared" si="230"/>
        <v>2953.5792753721735</v>
      </c>
      <c r="BI1831">
        <f t="shared" si="231"/>
        <v>5179.5944198157531</v>
      </c>
      <c r="BJ1831">
        <f t="shared" si="232"/>
        <v>7405.6095642593309</v>
      </c>
    </row>
    <row r="1832" spans="1:62" x14ac:dyDescent="0.25">
      <c r="A1832">
        <v>1829</v>
      </c>
      <c r="B1832" s="6">
        <v>22399.297838029554</v>
      </c>
      <c r="C1832" s="44">
        <v>21294.511373847155</v>
      </c>
      <c r="D1832">
        <v>7.3983884738030623</v>
      </c>
      <c r="E1832">
        <v>7.897156879423294</v>
      </c>
      <c r="F1832" s="44">
        <v>-1104.786464182398</v>
      </c>
      <c r="G1832">
        <v>0.49876840562023173</v>
      </c>
      <c r="H1832" s="45">
        <f t="shared" si="226"/>
        <v>-2215.0289628080327</v>
      </c>
      <c r="BD1832">
        <f t="shared" si="233"/>
        <v>-8944.2276580929283</v>
      </c>
      <c r="BE1832">
        <f t="shared" si="227"/>
        <v>-7438.0506771565706</v>
      </c>
      <c r="BF1832">
        <f t="shared" si="228"/>
        <v>-5931.873696220212</v>
      </c>
      <c r="BG1832">
        <f t="shared" si="229"/>
        <v>-4425.6967152838542</v>
      </c>
      <c r="BH1832">
        <f t="shared" si="230"/>
        <v>-2919.5197343474965</v>
      </c>
      <c r="BI1832">
        <f t="shared" si="231"/>
        <v>-1413.3427534111379</v>
      </c>
      <c r="BJ1832">
        <f t="shared" si="232"/>
        <v>92.834227525219831</v>
      </c>
    </row>
    <row r="1833" spans="1:62" x14ac:dyDescent="0.25">
      <c r="A1833">
        <v>1830</v>
      </c>
      <c r="B1833" s="6">
        <v>18716.6619211332</v>
      </c>
      <c r="C1833" s="44">
        <v>22851.560167948821</v>
      </c>
      <c r="D1833">
        <v>7.3859185099745366</v>
      </c>
      <c r="E1833">
        <v>8.0999494151022091</v>
      </c>
      <c r="F1833" s="44">
        <v>4134.898246815621</v>
      </c>
      <c r="G1833">
        <v>0.71403090512767253</v>
      </c>
      <c r="H1833" s="45">
        <f t="shared" si="226"/>
        <v>5790.923357969049</v>
      </c>
      <c r="BD1833">
        <f t="shared" si="233"/>
        <v>3598.6284922835566</v>
      </c>
      <c r="BE1833">
        <f t="shared" si="227"/>
        <v>6092.4705203847152</v>
      </c>
      <c r="BF1833">
        <f t="shared" si="228"/>
        <v>8586.3125484858738</v>
      </c>
      <c r="BG1833">
        <f t="shared" si="229"/>
        <v>11080.154576587032</v>
      </c>
      <c r="BH1833">
        <f t="shared" si="230"/>
        <v>13573.996604688191</v>
      </c>
      <c r="BI1833">
        <f t="shared" si="231"/>
        <v>16067.83863278935</v>
      </c>
      <c r="BJ1833">
        <f t="shared" si="232"/>
        <v>18561.68066089051</v>
      </c>
    </row>
    <row r="1834" spans="1:62" x14ac:dyDescent="0.25">
      <c r="A1834">
        <v>1831</v>
      </c>
      <c r="B1834" s="6">
        <v>17421.695125263956</v>
      </c>
      <c r="C1834" s="44">
        <v>21265.440393214871</v>
      </c>
      <c r="D1834">
        <v>7.2479607505359311</v>
      </c>
      <c r="E1834">
        <v>7.3298559897858642</v>
      </c>
      <c r="F1834" s="44">
        <v>3843.7452679509151</v>
      </c>
      <c r="G1834">
        <v>8.1895239249933027E-2</v>
      </c>
      <c r="H1834" s="45">
        <f t="shared" si="226"/>
        <v>46934.904924330607</v>
      </c>
      <c r="BD1834">
        <f t="shared" si="233"/>
        <v>-564.74372117725807</v>
      </c>
      <c r="BE1834">
        <f t="shared" si="227"/>
        <v>3005.4108044611048</v>
      </c>
      <c r="BF1834">
        <f t="shared" si="228"/>
        <v>6575.5653300994672</v>
      </c>
      <c r="BG1834">
        <f t="shared" si="229"/>
        <v>10145.719855737831</v>
      </c>
      <c r="BH1834">
        <f t="shared" si="230"/>
        <v>13715.874381376194</v>
      </c>
      <c r="BI1834">
        <f t="shared" si="231"/>
        <v>17286.028907014555</v>
      </c>
      <c r="BJ1834">
        <f t="shared" si="232"/>
        <v>20856.183432652917</v>
      </c>
    </row>
    <row r="1835" spans="1:62" x14ac:dyDescent="0.25">
      <c r="A1835">
        <v>1832</v>
      </c>
      <c r="B1835" s="6">
        <v>18904.029288178692</v>
      </c>
      <c r="C1835" s="44">
        <v>13031.860383218491</v>
      </c>
      <c r="D1835">
        <v>5.7492465364567815</v>
      </c>
      <c r="E1835">
        <v>6.4154356366810426</v>
      </c>
      <c r="F1835" s="44">
        <v>-5872.168904960201</v>
      </c>
      <c r="G1835">
        <v>0.66618910022426103</v>
      </c>
      <c r="H1835" s="45">
        <f t="shared" si="226"/>
        <v>-8814.567670025579</v>
      </c>
      <c r="BD1835">
        <f t="shared" si="233"/>
        <v>-3434.2690717012501</v>
      </c>
      <c r="BE1835">
        <f t="shared" si="227"/>
        <v>-3024.7928754515851</v>
      </c>
      <c r="BF1835">
        <f t="shared" si="228"/>
        <v>-2615.3166792019197</v>
      </c>
      <c r="BG1835">
        <f t="shared" si="229"/>
        <v>-2205.8404829522547</v>
      </c>
      <c r="BH1835">
        <f t="shared" si="230"/>
        <v>-1796.3642867025894</v>
      </c>
      <c r="BI1835">
        <f t="shared" si="231"/>
        <v>-1386.8880904529242</v>
      </c>
      <c r="BJ1835">
        <f t="shared" si="232"/>
        <v>-977.41189420325918</v>
      </c>
    </row>
    <row r="1836" spans="1:62" x14ac:dyDescent="0.25">
      <c r="A1836">
        <v>1833</v>
      </c>
      <c r="B1836" s="6">
        <v>23394.421980255021</v>
      </c>
      <c r="C1836" s="44">
        <v>20507.456050224726</v>
      </c>
      <c r="D1836">
        <v>7.4495423797772826</v>
      </c>
      <c r="E1836">
        <v>8.6531565297374549</v>
      </c>
      <c r="F1836" s="44">
        <v>-2886.9659300302956</v>
      </c>
      <c r="G1836">
        <v>1.2036141499601722</v>
      </c>
      <c r="H1836" s="45">
        <f t="shared" si="226"/>
        <v>-2398.5809157576168</v>
      </c>
      <c r="BD1836">
        <f t="shared" si="233"/>
        <v>9203.1144060815059</v>
      </c>
      <c r="BE1836">
        <f t="shared" si="227"/>
        <v>12534.059907202813</v>
      </c>
      <c r="BF1836">
        <f t="shared" si="228"/>
        <v>15865.005408324116</v>
      </c>
      <c r="BG1836">
        <f t="shared" si="229"/>
        <v>19195.950909445422</v>
      </c>
      <c r="BH1836">
        <f t="shared" si="230"/>
        <v>22526.896410566726</v>
      </c>
      <c r="BI1836">
        <f t="shared" si="231"/>
        <v>25857.841911688032</v>
      </c>
      <c r="BJ1836">
        <f t="shared" si="232"/>
        <v>29188.787412809339</v>
      </c>
    </row>
    <row r="1837" spans="1:62" x14ac:dyDescent="0.25">
      <c r="A1837">
        <v>1834</v>
      </c>
      <c r="B1837" s="6">
        <v>7017.4245059398972</v>
      </c>
      <c r="C1837" s="44">
        <v>22589.144349895312</v>
      </c>
      <c r="D1837">
        <v>5.381749262993937</v>
      </c>
      <c r="E1837">
        <v>5.8769787972284471</v>
      </c>
      <c r="F1837" s="44">
        <v>15571.719843955416</v>
      </c>
      <c r="G1837">
        <v>0.4952295342345101</v>
      </c>
      <c r="H1837" s="45">
        <f t="shared" si="226"/>
        <v>31443.439390231542</v>
      </c>
      <c r="BD1837">
        <f t="shared" si="233"/>
        <v>8905.036679831157</v>
      </c>
      <c r="BE1837">
        <f t="shared" si="227"/>
        <v>14923.107429632018</v>
      </c>
      <c r="BF1837">
        <f t="shared" si="228"/>
        <v>20941.178179432878</v>
      </c>
      <c r="BG1837">
        <f t="shared" si="229"/>
        <v>26959.248929233741</v>
      </c>
      <c r="BH1837">
        <f t="shared" si="230"/>
        <v>32977.319679034597</v>
      </c>
      <c r="BI1837">
        <f t="shared" si="231"/>
        <v>38995.390428835461</v>
      </c>
      <c r="BJ1837">
        <f t="shared" si="232"/>
        <v>45013.461178636324</v>
      </c>
    </row>
    <row r="1838" spans="1:62" x14ac:dyDescent="0.25">
      <c r="A1838">
        <v>1835</v>
      </c>
      <c r="B1838" s="6">
        <v>20095.406180864018</v>
      </c>
      <c r="C1838" s="44">
        <v>22853.538991253852</v>
      </c>
      <c r="D1838">
        <v>7.1386083110027663</v>
      </c>
      <c r="E1838">
        <v>7.2460424184368444</v>
      </c>
      <c r="F1838" s="44">
        <v>2758.132810389834</v>
      </c>
      <c r="G1838">
        <v>0.10743410743407811</v>
      </c>
      <c r="H1838" s="45">
        <f t="shared" si="226"/>
        <v>25672.785638231628</v>
      </c>
      <c r="BD1838">
        <f t="shared" si="233"/>
        <v>-13095.572172782866</v>
      </c>
      <c r="BE1838">
        <f t="shared" si="227"/>
        <v>-10619.424501610316</v>
      </c>
      <c r="BF1838">
        <f t="shared" si="228"/>
        <v>-8143.2768304377641</v>
      </c>
      <c r="BG1838">
        <f t="shared" si="229"/>
        <v>-5667.1291592652142</v>
      </c>
      <c r="BH1838">
        <f t="shared" si="230"/>
        <v>-3190.9814880926624</v>
      </c>
      <c r="BI1838">
        <f t="shared" si="231"/>
        <v>-714.83381692011244</v>
      </c>
      <c r="BJ1838">
        <f t="shared" si="232"/>
        <v>1761.3138542524393</v>
      </c>
    </row>
    <row r="1839" spans="1:62" x14ac:dyDescent="0.25">
      <c r="A1839">
        <v>1836</v>
      </c>
      <c r="B1839" s="6">
        <v>9441.0771064102682</v>
      </c>
      <c r="C1839" s="44">
        <v>23906.43244702684</v>
      </c>
      <c r="D1839">
        <v>7.6968956504890675</v>
      </c>
      <c r="E1839">
        <v>7.8086942247948858</v>
      </c>
      <c r="F1839" s="44">
        <v>14465.355340616572</v>
      </c>
      <c r="G1839">
        <v>0.1117985743058183</v>
      </c>
      <c r="H1839" s="45">
        <f t="shared" si="226"/>
        <v>129387.65481076225</v>
      </c>
      <c r="BD1839">
        <f t="shared" si="233"/>
        <v>-2220.9622732194434</v>
      </c>
      <c r="BE1839">
        <f t="shared" si="227"/>
        <v>-1683.791736049053</v>
      </c>
      <c r="BF1839">
        <f t="shared" si="228"/>
        <v>-1146.6211988786624</v>
      </c>
      <c r="BG1839">
        <f t="shared" si="229"/>
        <v>-609.45066170827204</v>
      </c>
      <c r="BH1839">
        <f t="shared" si="230"/>
        <v>-72.28012453788142</v>
      </c>
      <c r="BI1839">
        <f t="shared" si="231"/>
        <v>464.8904126325092</v>
      </c>
      <c r="BJ1839">
        <f t="shared" si="232"/>
        <v>1002.0609498028998</v>
      </c>
    </row>
    <row r="1840" spans="1:62" x14ac:dyDescent="0.25">
      <c r="A1840">
        <v>1837</v>
      </c>
      <c r="B1840" s="6">
        <v>11347.701841545591</v>
      </c>
      <c r="C1840" s="44">
        <v>25511.551237258114</v>
      </c>
      <c r="D1840">
        <v>8.3264233299050936</v>
      </c>
      <c r="E1840">
        <v>8.4907787813793156</v>
      </c>
      <c r="F1840" s="44">
        <v>14163.849395712523</v>
      </c>
      <c r="G1840">
        <v>0.16435545147422204</v>
      </c>
      <c r="H1840" s="45">
        <f t="shared" si="226"/>
        <v>86178.153925937891</v>
      </c>
      <c r="BD1840">
        <f t="shared" si="233"/>
        <v>-13906.36246908748</v>
      </c>
      <c r="BE1840">
        <f t="shared" si="227"/>
        <v>-13347.369597558389</v>
      </c>
      <c r="BF1840">
        <f t="shared" si="228"/>
        <v>-12788.376726029297</v>
      </c>
      <c r="BG1840">
        <f t="shared" si="229"/>
        <v>-12229.383854500205</v>
      </c>
      <c r="BH1840">
        <f t="shared" si="230"/>
        <v>-11670.390982971116</v>
      </c>
      <c r="BI1840">
        <f t="shared" si="231"/>
        <v>-11111.398111442024</v>
      </c>
      <c r="BJ1840">
        <f t="shared" si="232"/>
        <v>-10552.405239912932</v>
      </c>
    </row>
    <row r="1841" spans="1:62" x14ac:dyDescent="0.25">
      <c r="A1841">
        <v>1838</v>
      </c>
      <c r="B1841" s="6">
        <v>15160.956026359638</v>
      </c>
      <c r="C1841" s="44">
        <v>20793.756542833198</v>
      </c>
      <c r="D1841">
        <v>5.6550994828420285</v>
      </c>
      <c r="E1841">
        <v>6.3323998003416184</v>
      </c>
      <c r="F1841" s="44">
        <v>5632.8005164735605</v>
      </c>
      <c r="G1841">
        <v>0.67730031749958997</v>
      </c>
      <c r="H1841" s="45">
        <f t="shared" si="226"/>
        <v>8316.5478753477346</v>
      </c>
      <c r="BD1841">
        <f t="shared" si="233"/>
        <v>-13342.072138341413</v>
      </c>
      <c r="BE1841">
        <f t="shared" si="227"/>
        <v>-12520.294880970303</v>
      </c>
      <c r="BF1841">
        <f t="shared" si="228"/>
        <v>-11698.517623599193</v>
      </c>
      <c r="BG1841">
        <f t="shared" si="229"/>
        <v>-10876.740366228081</v>
      </c>
      <c r="BH1841">
        <f t="shared" si="230"/>
        <v>-10054.963108856973</v>
      </c>
      <c r="BI1841">
        <f t="shared" si="231"/>
        <v>-9233.1858514858613</v>
      </c>
      <c r="BJ1841">
        <f t="shared" si="232"/>
        <v>-8411.4085941147514</v>
      </c>
    </row>
    <row r="1842" spans="1:62" x14ac:dyDescent="0.25">
      <c r="A1842">
        <v>1839</v>
      </c>
      <c r="B1842" s="6">
        <v>8799.418220196123</v>
      </c>
      <c r="C1842" s="44">
        <v>18999.022476272672</v>
      </c>
      <c r="D1842">
        <v>8.1573266582176007</v>
      </c>
      <c r="E1842">
        <v>8.5536407578839917</v>
      </c>
      <c r="F1842" s="44">
        <v>10199.604256076549</v>
      </c>
      <c r="G1842">
        <v>0.39631409966639097</v>
      </c>
      <c r="H1842" s="45">
        <f t="shared" si="226"/>
        <v>25736.162969377991</v>
      </c>
      <c r="BD1842">
        <f t="shared" si="233"/>
        <v>-2246.2989289756106</v>
      </c>
      <c r="BE1842">
        <f t="shared" si="227"/>
        <v>1140.2026585223393</v>
      </c>
      <c r="BF1842">
        <f t="shared" si="228"/>
        <v>4526.7042460202883</v>
      </c>
      <c r="BG1842">
        <f t="shared" si="229"/>
        <v>7913.2058335182392</v>
      </c>
      <c r="BH1842">
        <f t="shared" si="230"/>
        <v>11299.70742101619</v>
      </c>
      <c r="BI1842">
        <f t="shared" si="231"/>
        <v>14686.209008514137</v>
      </c>
      <c r="BJ1842">
        <f t="shared" si="232"/>
        <v>18072.71059601209</v>
      </c>
    </row>
    <row r="1843" spans="1:62" x14ac:dyDescent="0.25">
      <c r="A1843">
        <v>1840</v>
      </c>
      <c r="B1843" s="6">
        <v>15765.942981364189</v>
      </c>
      <c r="C1843" s="44">
        <v>30221.635478162825</v>
      </c>
      <c r="D1843">
        <v>6.887953158098437</v>
      </c>
      <c r="E1843">
        <v>7.0315013873196417</v>
      </c>
      <c r="F1843" s="44">
        <v>14455.692496798636</v>
      </c>
      <c r="G1843">
        <v>0.14354822922120469</v>
      </c>
      <c r="H1843" s="45">
        <f t="shared" si="226"/>
        <v>100702.68769754539</v>
      </c>
      <c r="BD1843">
        <f t="shared" si="233"/>
        <v>-8218.0337577445935</v>
      </c>
      <c r="BE1843">
        <f t="shared" si="227"/>
        <v>-6236.4632594126397</v>
      </c>
      <c r="BF1843">
        <f t="shared" si="228"/>
        <v>-4254.8927610806841</v>
      </c>
      <c r="BG1843">
        <f t="shared" si="229"/>
        <v>-2273.3222627487294</v>
      </c>
      <c r="BH1843">
        <f t="shared" si="230"/>
        <v>-291.75176441677468</v>
      </c>
      <c r="BI1843">
        <f t="shared" si="231"/>
        <v>1689.8187339151809</v>
      </c>
      <c r="BJ1843">
        <f t="shared" si="232"/>
        <v>3671.3892322471347</v>
      </c>
    </row>
    <row r="1844" spans="1:62" x14ac:dyDescent="0.25">
      <c r="A1844">
        <v>1841</v>
      </c>
      <c r="B1844" s="6">
        <v>16244.199507880889</v>
      </c>
      <c r="C1844" s="44">
        <v>23626.366393813783</v>
      </c>
      <c r="D1844">
        <v>6.2886046830669233</v>
      </c>
      <c r="E1844">
        <v>6.9854565280804817</v>
      </c>
      <c r="F1844" s="44">
        <v>7382.1668859328947</v>
      </c>
      <c r="G1844">
        <v>0.69685184501355835</v>
      </c>
      <c r="H1844" s="45">
        <f t="shared" si="226"/>
        <v>10593.595954085855</v>
      </c>
      <c r="BD1844">
        <f t="shared" si="233"/>
        <v>-13737.951350692612</v>
      </c>
      <c r="BE1844">
        <f t="shared" si="227"/>
        <v>-13020.210204586589</v>
      </c>
      <c r="BF1844">
        <f t="shared" si="228"/>
        <v>-12302.469058480565</v>
      </c>
      <c r="BG1844">
        <f t="shared" si="229"/>
        <v>-11584.727912374543</v>
      </c>
      <c r="BH1844">
        <f t="shared" si="230"/>
        <v>-10866.986766268519</v>
      </c>
      <c r="BI1844">
        <f t="shared" si="231"/>
        <v>-10149.245620162495</v>
      </c>
      <c r="BJ1844">
        <f t="shared" si="232"/>
        <v>-9431.5044740564717</v>
      </c>
    </row>
    <row r="1845" spans="1:62" x14ac:dyDescent="0.25">
      <c r="A1845">
        <v>1842</v>
      </c>
      <c r="B1845" s="6">
        <v>15842.586286535578</v>
      </c>
      <c r="C1845" s="44">
        <v>23807.963950122037</v>
      </c>
      <c r="D1845">
        <v>4.9514778092523049</v>
      </c>
      <c r="E1845">
        <v>5.416159303993906</v>
      </c>
      <c r="F1845" s="44">
        <v>7965.3776635864597</v>
      </c>
      <c r="G1845">
        <v>0.46468149474160114</v>
      </c>
      <c r="H1845" s="45">
        <f t="shared" si="226"/>
        <v>17141.585696275306</v>
      </c>
      <c r="BD1845">
        <f t="shared" si="233"/>
        <v>-3897.907660865103</v>
      </c>
      <c r="BE1845">
        <f t="shared" si="227"/>
        <v>-413.64843579731132</v>
      </c>
      <c r="BF1845">
        <f t="shared" si="228"/>
        <v>3070.6107892704804</v>
      </c>
      <c r="BG1845">
        <f t="shared" si="229"/>
        <v>6554.8700143382721</v>
      </c>
      <c r="BH1845">
        <f t="shared" si="230"/>
        <v>10039.129239406064</v>
      </c>
      <c r="BI1845">
        <f t="shared" si="231"/>
        <v>13523.388464473855</v>
      </c>
      <c r="BJ1845">
        <f t="shared" si="232"/>
        <v>17007.647689541649</v>
      </c>
    </row>
    <row r="1846" spans="1:62" x14ac:dyDescent="0.25">
      <c r="A1846">
        <v>1843</v>
      </c>
      <c r="B1846" s="6">
        <v>16868.693045432883</v>
      </c>
      <c r="C1846" s="44">
        <v>32445.865690171959</v>
      </c>
      <c r="D1846">
        <v>6.3917093811597177</v>
      </c>
      <c r="E1846">
        <v>6.5477134469974523</v>
      </c>
      <c r="F1846" s="44">
        <v>15577.172644739076</v>
      </c>
      <c r="G1846">
        <v>0.15600406583773463</v>
      </c>
      <c r="H1846" s="45">
        <f t="shared" si="226"/>
        <v>99851.068374983544</v>
      </c>
      <c r="BD1846">
        <f t="shared" si="233"/>
        <v>-5641.9701898784533</v>
      </c>
      <c r="BE1846">
        <f t="shared" si="227"/>
        <v>-3318.5627161704479</v>
      </c>
      <c r="BF1846">
        <f t="shared" si="228"/>
        <v>-995.1552424624424</v>
      </c>
      <c r="BG1846">
        <f t="shared" si="229"/>
        <v>1328.252231245564</v>
      </c>
      <c r="BH1846">
        <f t="shared" si="230"/>
        <v>3651.6597049535685</v>
      </c>
      <c r="BI1846">
        <f t="shared" si="231"/>
        <v>5975.0671786615749</v>
      </c>
      <c r="BJ1846">
        <f t="shared" si="232"/>
        <v>8298.4746523695794</v>
      </c>
    </row>
    <row r="1847" spans="1:62" x14ac:dyDescent="0.25">
      <c r="A1847">
        <v>1844</v>
      </c>
      <c r="B1847" s="6">
        <v>15227.952314849603</v>
      </c>
      <c r="C1847" s="44">
        <v>16706.96530993512</v>
      </c>
      <c r="D1847">
        <v>7.2191338409455765</v>
      </c>
      <c r="E1847">
        <v>7.7387639678140392</v>
      </c>
      <c r="F1847" s="44">
        <v>1479.0129950855171</v>
      </c>
      <c r="G1847">
        <v>0.51963012686846266</v>
      </c>
      <c r="H1847" s="45">
        <f t="shared" si="226"/>
        <v>2846.2803032586853</v>
      </c>
      <c r="BD1847">
        <f t="shared" si="233"/>
        <v>-14797.152315550402</v>
      </c>
      <c r="BE1847">
        <f t="shared" si="227"/>
        <v>-14017.13198636173</v>
      </c>
      <c r="BF1847">
        <f t="shared" si="228"/>
        <v>-13237.111657173056</v>
      </c>
      <c r="BG1847">
        <f t="shared" si="229"/>
        <v>-12457.091327984383</v>
      </c>
      <c r="BH1847">
        <f t="shared" si="230"/>
        <v>-11677.070998795709</v>
      </c>
      <c r="BI1847">
        <f t="shared" si="231"/>
        <v>-10897.050669607037</v>
      </c>
      <c r="BJ1847">
        <f t="shared" si="232"/>
        <v>-10117.030340418363</v>
      </c>
    </row>
    <row r="1848" spans="1:62" x14ac:dyDescent="0.25">
      <c r="A1848">
        <v>1845</v>
      </c>
      <c r="B1848" s="6">
        <v>31512.790958300931</v>
      </c>
      <c r="C1848" s="44">
        <v>38854.283563690238</v>
      </c>
      <c r="D1848">
        <v>8.2944795754928826</v>
      </c>
      <c r="E1848">
        <v>8.5168680907229088</v>
      </c>
      <c r="F1848" s="44">
        <v>7341.4926053893068</v>
      </c>
      <c r="G1848">
        <v>0.22238851523002623</v>
      </c>
      <c r="H1848" s="45">
        <f t="shared" si="226"/>
        <v>33012.013222875641</v>
      </c>
      <c r="BD1848">
        <f t="shared" si="233"/>
        <v>1119.1376392567963</v>
      </c>
      <c r="BE1848">
        <f t="shared" si="227"/>
        <v>3717.2882735991097</v>
      </c>
      <c r="BF1848">
        <f t="shared" si="228"/>
        <v>6315.4389079414232</v>
      </c>
      <c r="BG1848">
        <f t="shared" si="229"/>
        <v>8913.5895422837366</v>
      </c>
      <c r="BH1848">
        <f t="shared" si="230"/>
        <v>11511.74017662605</v>
      </c>
      <c r="BI1848">
        <f t="shared" si="231"/>
        <v>14109.890810968363</v>
      </c>
      <c r="BJ1848">
        <f t="shared" si="232"/>
        <v>16708.041445310679</v>
      </c>
    </row>
    <row r="1849" spans="1:62" x14ac:dyDescent="0.25">
      <c r="A1849">
        <v>1846</v>
      </c>
      <c r="B1849" s="6">
        <v>7999.8123156906513</v>
      </c>
      <c r="C1849" s="44">
        <v>22345.796188106062</v>
      </c>
      <c r="D1849">
        <v>5.671801368135676</v>
      </c>
      <c r="E1849">
        <v>6.0333346054693795</v>
      </c>
      <c r="F1849" s="44">
        <v>14345.983872415411</v>
      </c>
      <c r="G1849">
        <v>0.36153323733370346</v>
      </c>
      <c r="H1849" s="45">
        <f t="shared" si="226"/>
        <v>39680.954310637113</v>
      </c>
      <c r="BD1849">
        <f t="shared" si="233"/>
        <v>-6229.5500292391753</v>
      </c>
      <c r="BE1849">
        <f t="shared" si="227"/>
        <v>-5117.6074530890446</v>
      </c>
      <c r="BF1849">
        <f t="shared" si="228"/>
        <v>-4005.6648769389135</v>
      </c>
      <c r="BG1849">
        <f t="shared" si="229"/>
        <v>-2893.7223007887824</v>
      </c>
      <c r="BH1849">
        <f t="shared" si="230"/>
        <v>-1781.7797246386508</v>
      </c>
      <c r="BI1849">
        <f t="shared" si="231"/>
        <v>-669.83714848852014</v>
      </c>
      <c r="BJ1849">
        <f t="shared" si="232"/>
        <v>442.10542766161143</v>
      </c>
    </row>
    <row r="1850" spans="1:62" x14ac:dyDescent="0.25">
      <c r="A1850">
        <v>1847</v>
      </c>
      <c r="B1850" s="6">
        <v>8767.4900469889799</v>
      </c>
      <c r="C1850" s="44">
        <v>19796.35263337291</v>
      </c>
      <c r="D1850">
        <v>6.642810990216887</v>
      </c>
      <c r="E1850">
        <v>8.0648972282900857</v>
      </c>
      <c r="F1850" s="44">
        <v>11028.86258638393</v>
      </c>
      <c r="G1850">
        <v>1.4220862380731987</v>
      </c>
      <c r="H1850" s="45">
        <f t="shared" si="226"/>
        <v>7755.4105307474638</v>
      </c>
      <c r="BD1850">
        <f t="shared" si="233"/>
        <v>-12538.317685746893</v>
      </c>
      <c r="BE1850">
        <f t="shared" si="227"/>
        <v>-10730.651499078376</v>
      </c>
      <c r="BF1850">
        <f t="shared" si="228"/>
        <v>-8922.985312409859</v>
      </c>
      <c r="BG1850">
        <f t="shared" si="229"/>
        <v>-7115.3191257413409</v>
      </c>
      <c r="BH1850">
        <f t="shared" si="230"/>
        <v>-5307.6529390728247</v>
      </c>
      <c r="BI1850">
        <f t="shared" si="231"/>
        <v>-3499.9867524043075</v>
      </c>
      <c r="BJ1850">
        <f t="shared" si="232"/>
        <v>-1692.3205657357903</v>
      </c>
    </row>
    <row r="1851" spans="1:62" x14ac:dyDescent="0.25">
      <c r="A1851">
        <v>1848</v>
      </c>
      <c r="B1851" s="6">
        <v>13253.072814145518</v>
      </c>
      <c r="C1851" s="44">
        <v>20266.539848764056</v>
      </c>
      <c r="D1851">
        <v>7.9658152522165926</v>
      </c>
      <c r="E1851">
        <v>8.0796098983481031</v>
      </c>
      <c r="F1851" s="44">
        <v>7013.4670346185376</v>
      </c>
      <c r="G1851">
        <v>0.11379464613151047</v>
      </c>
      <c r="H1851" s="45">
        <f t="shared" si="226"/>
        <v>61632.662634349224</v>
      </c>
      <c r="BD1851">
        <f t="shared" si="233"/>
        <v>-3918.4313960179361</v>
      </c>
      <c r="BE1851">
        <f t="shared" si="227"/>
        <v>3191.9997943480575</v>
      </c>
      <c r="BF1851">
        <f t="shared" si="228"/>
        <v>10302.43098471405</v>
      </c>
      <c r="BG1851">
        <f t="shared" si="229"/>
        <v>17412.862175080045</v>
      </c>
      <c r="BH1851">
        <f t="shared" si="230"/>
        <v>24523.293365446039</v>
      </c>
      <c r="BI1851">
        <f t="shared" si="231"/>
        <v>31633.72455581203</v>
      </c>
      <c r="BJ1851">
        <f t="shared" si="232"/>
        <v>38744.155746178018</v>
      </c>
    </row>
    <row r="1852" spans="1:62" x14ac:dyDescent="0.25">
      <c r="A1852">
        <v>1849</v>
      </c>
      <c r="B1852" s="6">
        <v>14111.332757692542</v>
      </c>
      <c r="C1852" s="44">
        <v>23156.955961059204</v>
      </c>
      <c r="D1852">
        <v>6.8510592517783353</v>
      </c>
      <c r="E1852">
        <v>7.1332330113951086</v>
      </c>
      <c r="F1852" s="44">
        <v>9045.623203366662</v>
      </c>
      <c r="G1852">
        <v>0.28217375961677327</v>
      </c>
      <c r="H1852" s="45">
        <f t="shared" si="226"/>
        <v>32056.925547052047</v>
      </c>
      <c r="BD1852">
        <f t="shared" si="233"/>
        <v>-6444.4938039609851</v>
      </c>
      <c r="BE1852">
        <f t="shared" si="227"/>
        <v>-5875.5205733034327</v>
      </c>
      <c r="BF1852">
        <f t="shared" si="228"/>
        <v>-5306.5473426458802</v>
      </c>
      <c r="BG1852">
        <f t="shared" si="229"/>
        <v>-4737.5741119883278</v>
      </c>
      <c r="BH1852">
        <f t="shared" si="230"/>
        <v>-4168.6008813307762</v>
      </c>
      <c r="BI1852">
        <f t="shared" si="231"/>
        <v>-3599.6276506732233</v>
      </c>
      <c r="BJ1852">
        <f t="shared" si="232"/>
        <v>-3030.6544200156713</v>
      </c>
    </row>
    <row r="1853" spans="1:62" x14ac:dyDescent="0.25">
      <c r="A1853">
        <v>1850</v>
      </c>
      <c r="B1853" s="6">
        <v>19946.542559074853</v>
      </c>
      <c r="C1853" s="44">
        <v>24400.106365852276</v>
      </c>
      <c r="D1853">
        <v>8.6085741368782642</v>
      </c>
      <c r="E1853">
        <v>9.1927225079264616</v>
      </c>
      <c r="F1853" s="44">
        <v>4453.5638067774235</v>
      </c>
      <c r="G1853">
        <v>0.58414837104819739</v>
      </c>
      <c r="H1853" s="45">
        <f t="shared" si="226"/>
        <v>7624.0284617860643</v>
      </c>
      <c r="BD1853">
        <f t="shared" si="233"/>
        <v>-7634.7544052827961</v>
      </c>
      <c r="BE1853">
        <f t="shared" si="227"/>
        <v>-6223.8856071989294</v>
      </c>
      <c r="BF1853">
        <f t="shared" si="228"/>
        <v>-4813.0168091150626</v>
      </c>
      <c r="BG1853">
        <f t="shared" si="229"/>
        <v>-3402.1480110311968</v>
      </c>
      <c r="BH1853">
        <f t="shared" si="230"/>
        <v>-1991.2792129473301</v>
      </c>
      <c r="BI1853">
        <f t="shared" si="231"/>
        <v>-580.4104148634633</v>
      </c>
      <c r="BJ1853">
        <f t="shared" si="232"/>
        <v>830.45838322040254</v>
      </c>
    </row>
    <row r="1854" spans="1:62" x14ac:dyDescent="0.25">
      <c r="A1854">
        <v>1851</v>
      </c>
      <c r="B1854" s="6">
        <v>14192.905149685501</v>
      </c>
      <c r="C1854" s="44">
        <v>14150.655899787984</v>
      </c>
      <c r="D1854">
        <v>6.9007679183630311</v>
      </c>
      <c r="E1854">
        <v>7.3088735604418575</v>
      </c>
      <c r="F1854" s="44">
        <v>-42.249249897517075</v>
      </c>
      <c r="G1854">
        <v>0.40810564207882649</v>
      </c>
      <c r="H1854" s="45">
        <f t="shared" si="226"/>
        <v>-103.52527762739565</v>
      </c>
      <c r="BD1854">
        <f t="shared" si="233"/>
        <v>-1532.8219515364367</v>
      </c>
      <c r="BE1854">
        <f t="shared" si="227"/>
        <v>1387.9199037045501</v>
      </c>
      <c r="BF1854">
        <f t="shared" si="228"/>
        <v>4308.6617589455382</v>
      </c>
      <c r="BG1854">
        <f t="shared" si="229"/>
        <v>7229.4036141865236</v>
      </c>
      <c r="BH1854">
        <f t="shared" si="230"/>
        <v>10150.145469427511</v>
      </c>
      <c r="BI1854">
        <f t="shared" si="231"/>
        <v>13070.8873246685</v>
      </c>
      <c r="BJ1854">
        <f t="shared" si="232"/>
        <v>15991.629179909487</v>
      </c>
    </row>
    <row r="1855" spans="1:62" x14ac:dyDescent="0.25">
      <c r="A1855">
        <v>1852</v>
      </c>
      <c r="B1855" s="6">
        <v>15185.749368161172</v>
      </c>
      <c r="C1855" s="44">
        <v>27141.327837148143</v>
      </c>
      <c r="D1855">
        <v>6.6734018465856852</v>
      </c>
      <c r="E1855">
        <v>7.002629688419999</v>
      </c>
      <c r="F1855" s="44">
        <v>11955.578468986971</v>
      </c>
      <c r="G1855">
        <v>0.32922784183431375</v>
      </c>
      <c r="H1855" s="45">
        <f t="shared" si="226"/>
        <v>36313.99581024408</v>
      </c>
      <c r="BD1855">
        <f t="shared" si="233"/>
        <v>2082.7774602916497</v>
      </c>
      <c r="BE1855">
        <f t="shared" si="227"/>
        <v>4123.3056706857824</v>
      </c>
      <c r="BF1855">
        <f t="shared" si="228"/>
        <v>6163.8338810799141</v>
      </c>
      <c r="BG1855">
        <f t="shared" si="229"/>
        <v>8204.3620914740459</v>
      </c>
      <c r="BH1855">
        <f t="shared" si="230"/>
        <v>10244.890301868179</v>
      </c>
      <c r="BI1855">
        <f t="shared" si="231"/>
        <v>12285.418512262311</v>
      </c>
      <c r="BJ1855">
        <f t="shared" si="232"/>
        <v>14325.946722656445</v>
      </c>
    </row>
    <row r="1856" spans="1:62" x14ac:dyDescent="0.25">
      <c r="A1856">
        <v>1853</v>
      </c>
      <c r="B1856" s="6">
        <v>17958.245562650485</v>
      </c>
      <c r="C1856" s="44">
        <v>20776.674774981268</v>
      </c>
      <c r="D1856">
        <v>7.6060207254320655</v>
      </c>
      <c r="E1856">
        <v>7.8378607075040012</v>
      </c>
      <c r="F1856" s="44">
        <v>2818.4292123307823</v>
      </c>
      <c r="G1856">
        <v>0.23183998207193568</v>
      </c>
      <c r="H1856" s="45">
        <f t="shared" si="226"/>
        <v>12156.786707550191</v>
      </c>
      <c r="BD1856">
        <f t="shared" si="233"/>
        <v>-10309.439259815401</v>
      </c>
      <c r="BE1856">
        <f t="shared" si="227"/>
        <v>-8663.3000506438329</v>
      </c>
      <c r="BF1856">
        <f t="shared" si="228"/>
        <v>-7017.1608414722641</v>
      </c>
      <c r="BG1856">
        <f t="shared" si="229"/>
        <v>-5371.0216323006953</v>
      </c>
      <c r="BH1856">
        <f t="shared" si="230"/>
        <v>-3724.8824231291273</v>
      </c>
      <c r="BI1856">
        <f t="shared" si="231"/>
        <v>-2078.7432139575576</v>
      </c>
      <c r="BJ1856">
        <f t="shared" si="232"/>
        <v>-432.60400478598967</v>
      </c>
    </row>
    <row r="1857" spans="1:62" x14ac:dyDescent="0.25">
      <c r="A1857">
        <v>1854</v>
      </c>
      <c r="B1857" s="6">
        <v>10159.590902612294</v>
      </c>
      <c r="C1857" s="44">
        <v>17927.60194889798</v>
      </c>
      <c r="D1857">
        <v>5.4001747454321274</v>
      </c>
      <c r="E1857">
        <v>5.6310012632130606</v>
      </c>
      <c r="F1857" s="44">
        <v>7768.0110462856865</v>
      </c>
      <c r="G1857">
        <v>0.23082651778093322</v>
      </c>
      <c r="H1857" s="45">
        <f t="shared" si="226"/>
        <v>33653.027048035903</v>
      </c>
      <c r="BD1857">
        <f t="shared" si="233"/>
        <v>-1659.229301971104</v>
      </c>
      <c r="BE1857">
        <f t="shared" si="227"/>
        <v>-500.02939161142558</v>
      </c>
      <c r="BF1857">
        <f t="shared" si="228"/>
        <v>659.17051874825302</v>
      </c>
      <c r="BG1857">
        <f t="shared" si="229"/>
        <v>1818.3704291079312</v>
      </c>
      <c r="BH1857">
        <f t="shared" si="230"/>
        <v>2977.5703394676093</v>
      </c>
      <c r="BI1857">
        <f t="shared" si="231"/>
        <v>4136.7702498272884</v>
      </c>
      <c r="BJ1857">
        <f t="shared" si="232"/>
        <v>5295.9701601869665</v>
      </c>
    </row>
    <row r="1858" spans="1:62" x14ac:dyDescent="0.25">
      <c r="A1858">
        <v>1855</v>
      </c>
      <c r="B1858" s="6">
        <v>9657.8659806005089</v>
      </c>
      <c r="C1858" s="44">
        <v>17074.991841295952</v>
      </c>
      <c r="D1858">
        <v>6.5991093690578175</v>
      </c>
      <c r="E1858">
        <v>6.9895758776231105</v>
      </c>
      <c r="F1858" s="44">
        <v>7417.1258606954434</v>
      </c>
      <c r="G1858">
        <v>0.39046650856529297</v>
      </c>
      <c r="H1858" s="45">
        <f t="shared" si="226"/>
        <v>18995.549420995136</v>
      </c>
      <c r="BD1858">
        <f t="shared" si="233"/>
        <v>-6613.8784573810208</v>
      </c>
      <c r="BE1858">
        <f t="shared" si="227"/>
        <v>-5459.7458684763542</v>
      </c>
      <c r="BF1858">
        <f t="shared" si="228"/>
        <v>-4305.6132795716876</v>
      </c>
      <c r="BG1858">
        <f t="shared" si="229"/>
        <v>-3151.4806906670219</v>
      </c>
      <c r="BH1858">
        <f t="shared" si="230"/>
        <v>-1997.3481017623562</v>
      </c>
      <c r="BI1858">
        <f t="shared" si="231"/>
        <v>-843.21551285768965</v>
      </c>
      <c r="BJ1858">
        <f t="shared" si="232"/>
        <v>310.91707604697604</v>
      </c>
    </row>
    <row r="1859" spans="1:62" x14ac:dyDescent="0.25">
      <c r="A1859">
        <v>1856</v>
      </c>
      <c r="B1859" s="6">
        <v>14873.284491081809</v>
      </c>
      <c r="C1859" s="44">
        <v>28310.800169338912</v>
      </c>
      <c r="D1859">
        <v>7.1300857613649926</v>
      </c>
      <c r="E1859">
        <v>7.3468303118615186</v>
      </c>
      <c r="F1859" s="44">
        <v>13437.515678257103</v>
      </c>
      <c r="G1859">
        <v>0.21674455049652597</v>
      </c>
      <c r="H1859" s="45">
        <f t="shared" si="226"/>
        <v>61997.017445070589</v>
      </c>
      <c r="BD1859">
        <f t="shared" si="233"/>
        <v>-5464.7933178689782</v>
      </c>
      <c r="BE1859">
        <f t="shared" si="227"/>
        <v>-3512.4607750425139</v>
      </c>
      <c r="BF1859">
        <f t="shared" si="228"/>
        <v>-1560.1282322160487</v>
      </c>
      <c r="BG1859">
        <f t="shared" si="229"/>
        <v>392.20431061041563</v>
      </c>
      <c r="BH1859">
        <f t="shared" si="230"/>
        <v>2344.5368534368808</v>
      </c>
      <c r="BI1859">
        <f t="shared" si="231"/>
        <v>4296.8693962633461</v>
      </c>
      <c r="BJ1859">
        <f t="shared" si="232"/>
        <v>6249.2019390898113</v>
      </c>
    </row>
    <row r="1860" spans="1:62" x14ac:dyDescent="0.25">
      <c r="A1860">
        <v>1857</v>
      </c>
      <c r="B1860" s="6">
        <v>10032.252302061692</v>
      </c>
      <c r="C1860" s="44">
        <v>15777.120282571441</v>
      </c>
      <c r="D1860">
        <v>7.1816259394883826</v>
      </c>
      <c r="E1860">
        <v>7.2694613053302124</v>
      </c>
      <c r="F1860" s="44">
        <v>5744.867980509749</v>
      </c>
      <c r="G1860">
        <v>8.7835365841829827E-2</v>
      </c>
      <c r="H1860" s="45">
        <f t="shared" ref="H1860:H1923" si="234">F1860/G1860</f>
        <v>65404.953067023846</v>
      </c>
      <c r="BD1860">
        <f t="shared" si="233"/>
        <v>-12353.792925774473</v>
      </c>
      <c r="BE1860">
        <f t="shared" si="227"/>
        <v>-11270.070173291842</v>
      </c>
      <c r="BF1860">
        <f t="shared" si="228"/>
        <v>-10186.347420809214</v>
      </c>
      <c r="BG1860">
        <f t="shared" si="229"/>
        <v>-9102.6246683265836</v>
      </c>
      <c r="BH1860">
        <f t="shared" si="230"/>
        <v>-8018.9019158439542</v>
      </c>
      <c r="BI1860">
        <f t="shared" si="231"/>
        <v>-6935.1791633613238</v>
      </c>
      <c r="BJ1860">
        <f t="shared" si="232"/>
        <v>-5851.4564108786944</v>
      </c>
    </row>
    <row r="1861" spans="1:62" x14ac:dyDescent="0.25">
      <c r="A1861">
        <v>1858</v>
      </c>
      <c r="B1861" s="6">
        <v>11540.3233902374</v>
      </c>
      <c r="C1861" s="44">
        <v>22816.354502965918</v>
      </c>
      <c r="D1861">
        <v>9.0119197506062747</v>
      </c>
      <c r="E1861">
        <v>9.0689659411711183</v>
      </c>
      <c r="F1861" s="44">
        <v>11276.031112728519</v>
      </c>
      <c r="G1861">
        <v>5.7046190564843613E-2</v>
      </c>
      <c r="H1861" s="45">
        <f t="shared" si="234"/>
        <v>197664.92733482723</v>
      </c>
      <c r="BD1861">
        <f t="shared" si="233"/>
        <v>-5305.6911513005998</v>
      </c>
      <c r="BE1861">
        <f t="shared" ref="BE1861:BE1924" si="235">($BE$3*G1860)-F1860</f>
        <v>-4866.5143220914506</v>
      </c>
      <c r="BF1861">
        <f t="shared" ref="BF1861:BF1924" si="236">($BF$3*G1860)-F1860</f>
        <v>-4427.3374928823014</v>
      </c>
      <c r="BG1861">
        <f t="shared" ref="BG1861:BG1924" si="237">($BG$3*G1860)-F1860</f>
        <v>-3988.1606636731526</v>
      </c>
      <c r="BH1861">
        <f t="shared" ref="BH1861:BH1924" si="238">($BH$3*G1860)-F1860</f>
        <v>-3548.9838344640034</v>
      </c>
      <c r="BI1861">
        <f t="shared" ref="BI1861:BI1924" si="239">($BI$3*G1860)-F1860</f>
        <v>-3109.8070052548542</v>
      </c>
      <c r="BJ1861">
        <f t="shared" ref="BJ1861:BJ1924" si="240">($BJ$3*G1860)-F1860</f>
        <v>-2670.630176045705</v>
      </c>
    </row>
    <row r="1862" spans="1:62" x14ac:dyDescent="0.25">
      <c r="A1862">
        <v>1859</v>
      </c>
      <c r="B1862" s="6">
        <v>13949.560992714434</v>
      </c>
      <c r="C1862" s="44">
        <v>17908.968044336343</v>
      </c>
      <c r="D1862">
        <v>5.7086073690675629</v>
      </c>
      <c r="E1862">
        <v>5.9850103826222956</v>
      </c>
      <c r="F1862" s="44">
        <v>3959.407051621909</v>
      </c>
      <c r="G1862">
        <v>0.27640301355473262</v>
      </c>
      <c r="H1862" s="45">
        <f t="shared" si="234"/>
        <v>14324.76079294945</v>
      </c>
      <c r="BD1862">
        <f t="shared" si="233"/>
        <v>-10990.8001599043</v>
      </c>
      <c r="BE1862">
        <f t="shared" si="235"/>
        <v>-10705.569207080083</v>
      </c>
      <c r="BF1862">
        <f t="shared" si="236"/>
        <v>-10420.338254255865</v>
      </c>
      <c r="BG1862">
        <f t="shared" si="237"/>
        <v>-10135.107301431646</v>
      </c>
      <c r="BH1862">
        <f t="shared" si="238"/>
        <v>-9849.8763486074276</v>
      </c>
      <c r="BI1862">
        <f t="shared" si="239"/>
        <v>-9564.6453957832109</v>
      </c>
      <c r="BJ1862">
        <f t="shared" si="240"/>
        <v>-9279.4144429589924</v>
      </c>
    </row>
    <row r="1863" spans="1:62" x14ac:dyDescent="0.25">
      <c r="A1863">
        <v>1860</v>
      </c>
      <c r="B1863" s="6">
        <v>12900.712923939409</v>
      </c>
      <c r="C1863" s="44">
        <v>20489.221195891841</v>
      </c>
      <c r="D1863">
        <v>7.1940783442684779</v>
      </c>
      <c r="E1863">
        <v>7.5768619999756952</v>
      </c>
      <c r="F1863" s="44">
        <v>7588.5082719524326</v>
      </c>
      <c r="G1863">
        <v>0.38278365570721729</v>
      </c>
      <c r="H1863" s="45">
        <f t="shared" si="234"/>
        <v>19824.53576272001</v>
      </c>
      <c r="BD1863">
        <f t="shared" si="233"/>
        <v>-2577.3919838482461</v>
      </c>
      <c r="BE1863">
        <f t="shared" si="235"/>
        <v>-1195.3769160745828</v>
      </c>
      <c r="BF1863">
        <f t="shared" si="236"/>
        <v>186.63815169908048</v>
      </c>
      <c r="BG1863">
        <f t="shared" si="237"/>
        <v>1568.6532194727433</v>
      </c>
      <c r="BH1863">
        <f t="shared" si="238"/>
        <v>2950.6682872464062</v>
      </c>
      <c r="BI1863">
        <f t="shared" si="239"/>
        <v>4332.6833550200699</v>
      </c>
      <c r="BJ1863">
        <f t="shared" si="240"/>
        <v>5714.6984227937337</v>
      </c>
    </row>
    <row r="1864" spans="1:62" x14ac:dyDescent="0.25">
      <c r="A1864">
        <v>1861</v>
      </c>
      <c r="B1864" s="6">
        <v>12458.514081120516</v>
      </c>
      <c r="C1864" s="44">
        <v>16086.521015556777</v>
      </c>
      <c r="D1864">
        <v>6.1738000894642466</v>
      </c>
      <c r="E1864">
        <v>7.1450369337723467</v>
      </c>
      <c r="F1864" s="44">
        <v>3628.0069344362601</v>
      </c>
      <c r="G1864">
        <v>0.97123684430810009</v>
      </c>
      <c r="H1864" s="45">
        <f t="shared" si="234"/>
        <v>3735.4502721947474</v>
      </c>
      <c r="BD1864">
        <f t="shared" si="233"/>
        <v>-5674.5899934163463</v>
      </c>
      <c r="BE1864">
        <f t="shared" si="235"/>
        <v>-3760.6717148802595</v>
      </c>
      <c r="BF1864">
        <f t="shared" si="236"/>
        <v>-1846.7534363441737</v>
      </c>
      <c r="BG1864">
        <f t="shared" si="237"/>
        <v>67.164842191913522</v>
      </c>
      <c r="BH1864">
        <f t="shared" si="238"/>
        <v>1981.0831207279989</v>
      </c>
      <c r="BI1864">
        <f t="shared" si="239"/>
        <v>3895.0013992640852</v>
      </c>
      <c r="BJ1864">
        <f t="shared" si="240"/>
        <v>5808.9196778001733</v>
      </c>
    </row>
    <row r="1865" spans="1:62" x14ac:dyDescent="0.25">
      <c r="A1865">
        <v>1862</v>
      </c>
      <c r="B1865" s="6">
        <v>17222.602724931188</v>
      </c>
      <c r="C1865" s="44">
        <v>26248.866226707538</v>
      </c>
      <c r="D1865">
        <v>7.9503688838631872</v>
      </c>
      <c r="E1865">
        <v>8.2581990041135125</v>
      </c>
      <c r="F1865" s="44">
        <v>9026.2635017763496</v>
      </c>
      <c r="G1865">
        <v>0.3078301202503253</v>
      </c>
      <c r="H1865" s="45">
        <f t="shared" si="234"/>
        <v>29322.223226356975</v>
      </c>
      <c r="BD1865">
        <f t="shared" si="233"/>
        <v>1228.1772871042403</v>
      </c>
      <c r="BE1865">
        <f t="shared" si="235"/>
        <v>6084.3615086447408</v>
      </c>
      <c r="BF1865">
        <f t="shared" si="236"/>
        <v>10940.545730185242</v>
      </c>
      <c r="BG1865">
        <f t="shared" si="237"/>
        <v>15796.729951725742</v>
      </c>
      <c r="BH1865">
        <f t="shared" si="238"/>
        <v>20652.914173266243</v>
      </c>
      <c r="BI1865">
        <f t="shared" si="239"/>
        <v>25509.098394806744</v>
      </c>
      <c r="BJ1865">
        <f t="shared" si="240"/>
        <v>30365.282616347245</v>
      </c>
    </row>
    <row r="1866" spans="1:62" x14ac:dyDescent="0.25">
      <c r="A1866">
        <v>1863</v>
      </c>
      <c r="B1866" s="6">
        <v>12119.969123429237</v>
      </c>
      <c r="C1866" s="44">
        <v>24305.481024230663</v>
      </c>
      <c r="D1866">
        <v>7.3458229025881234</v>
      </c>
      <c r="E1866">
        <v>7.3836569850721379</v>
      </c>
      <c r="F1866" s="44">
        <v>12185.511900801426</v>
      </c>
      <c r="G1866">
        <v>3.7834082484014431E-2</v>
      </c>
      <c r="H1866" s="45">
        <f t="shared" si="234"/>
        <v>322077.637430484</v>
      </c>
      <c r="BD1866">
        <f t="shared" si="233"/>
        <v>-7487.112900524723</v>
      </c>
      <c r="BE1866">
        <f t="shared" si="235"/>
        <v>-5947.9622992730965</v>
      </c>
      <c r="BF1866">
        <f t="shared" si="236"/>
        <v>-4408.81169802147</v>
      </c>
      <c r="BG1866">
        <f t="shared" si="237"/>
        <v>-2869.6610967698434</v>
      </c>
      <c r="BH1866">
        <f t="shared" si="238"/>
        <v>-1330.5104955182169</v>
      </c>
      <c r="BI1866">
        <f t="shared" si="239"/>
        <v>208.64010573340965</v>
      </c>
      <c r="BJ1866">
        <f t="shared" si="240"/>
        <v>1747.7907069850353</v>
      </c>
    </row>
    <row r="1867" spans="1:62" x14ac:dyDescent="0.25">
      <c r="A1867">
        <v>1864</v>
      </c>
      <c r="B1867" s="6">
        <v>15249.061090995396</v>
      </c>
      <c r="C1867" s="44">
        <v>20393.430016487706</v>
      </c>
      <c r="D1867">
        <v>7.7278501451081336</v>
      </c>
      <c r="E1867">
        <v>8.5620226067642626</v>
      </c>
      <c r="F1867" s="44">
        <v>5144.3689254923102</v>
      </c>
      <c r="G1867">
        <v>0.83417246165612902</v>
      </c>
      <c r="H1867" s="45">
        <f t="shared" si="234"/>
        <v>6167.0327923303876</v>
      </c>
      <c r="BD1867">
        <f t="shared" si="233"/>
        <v>-11996.341488381355</v>
      </c>
      <c r="BE1867">
        <f t="shared" si="235"/>
        <v>-11807.171075961282</v>
      </c>
      <c r="BF1867">
        <f t="shared" si="236"/>
        <v>-11618.00066354121</v>
      </c>
      <c r="BG1867">
        <f t="shared" si="237"/>
        <v>-11428.830251121137</v>
      </c>
      <c r="BH1867">
        <f t="shared" si="238"/>
        <v>-11239.659838701065</v>
      </c>
      <c r="BI1867">
        <f t="shared" si="239"/>
        <v>-11050.489426280994</v>
      </c>
      <c r="BJ1867">
        <f t="shared" si="240"/>
        <v>-10861.319013860921</v>
      </c>
    </row>
    <row r="1868" spans="1:62" x14ac:dyDescent="0.25">
      <c r="A1868">
        <v>1865</v>
      </c>
      <c r="B1868" s="6">
        <v>17375.27934865285</v>
      </c>
      <c r="C1868" s="44">
        <v>24699.171547251819</v>
      </c>
      <c r="D1868">
        <v>7.5816907550065533</v>
      </c>
      <c r="E1868">
        <v>8.0732062982874009</v>
      </c>
      <c r="F1868" s="44">
        <v>7323.8921985989691</v>
      </c>
      <c r="G1868">
        <v>0.49151554328084757</v>
      </c>
      <c r="H1868" s="45">
        <f t="shared" si="234"/>
        <v>14900.631930604406</v>
      </c>
      <c r="BD1868">
        <f t="shared" si="233"/>
        <v>-973.50661721166489</v>
      </c>
      <c r="BE1868">
        <f t="shared" si="235"/>
        <v>3197.3556910689804</v>
      </c>
      <c r="BF1868">
        <f t="shared" si="236"/>
        <v>7368.2179993496247</v>
      </c>
      <c r="BG1868">
        <f t="shared" si="237"/>
        <v>11539.080307630271</v>
      </c>
      <c r="BH1868">
        <f t="shared" si="238"/>
        <v>15709.942615910915</v>
      </c>
      <c r="BI1868">
        <f t="shared" si="239"/>
        <v>19880.804924191558</v>
      </c>
      <c r="BJ1868">
        <f t="shared" si="240"/>
        <v>24051.667232472202</v>
      </c>
    </row>
    <row r="1869" spans="1:62" x14ac:dyDescent="0.25">
      <c r="A1869">
        <v>1866</v>
      </c>
      <c r="B1869" s="6">
        <v>15556.6277220498</v>
      </c>
      <c r="C1869" s="44">
        <v>27192.573319167044</v>
      </c>
      <c r="D1869">
        <v>6.6535146455056067</v>
      </c>
      <c r="E1869">
        <v>6.7444079925917091</v>
      </c>
      <c r="F1869" s="44">
        <v>11635.945597117245</v>
      </c>
      <c r="G1869">
        <v>9.0893347086102416E-2</v>
      </c>
      <c r="H1869" s="45">
        <f t="shared" si="234"/>
        <v>128017.57191419766</v>
      </c>
      <c r="BD1869">
        <f t="shared" si="233"/>
        <v>-4866.3144821947317</v>
      </c>
      <c r="BE1869">
        <f t="shared" si="235"/>
        <v>-2408.7367657904933</v>
      </c>
      <c r="BF1869">
        <f t="shared" si="236"/>
        <v>48.840950613744099</v>
      </c>
      <c r="BG1869">
        <f t="shared" si="237"/>
        <v>2506.4186670179824</v>
      </c>
      <c r="BH1869">
        <f t="shared" si="238"/>
        <v>4963.9963834222199</v>
      </c>
      <c r="BI1869">
        <f t="shared" si="239"/>
        <v>7421.5740998264573</v>
      </c>
      <c r="BJ1869">
        <f t="shared" si="240"/>
        <v>9879.1518162306966</v>
      </c>
    </row>
    <row r="1870" spans="1:62" x14ac:dyDescent="0.25">
      <c r="A1870">
        <v>1867</v>
      </c>
      <c r="B1870" s="6">
        <v>13613.266537160636</v>
      </c>
      <c r="C1870" s="44">
        <v>25592.881811357405</v>
      </c>
      <c r="D1870">
        <v>6.9071768424982505</v>
      </c>
      <c r="E1870">
        <v>7.2801184767555922</v>
      </c>
      <c r="F1870" s="44">
        <v>11979.615274196769</v>
      </c>
      <c r="G1870">
        <v>0.37294163425734173</v>
      </c>
      <c r="H1870" s="45">
        <f t="shared" si="234"/>
        <v>32121.957362181904</v>
      </c>
      <c r="BD1870">
        <f t="shared" si="233"/>
        <v>-11181.478861686732</v>
      </c>
      <c r="BE1870">
        <f t="shared" si="235"/>
        <v>-10727.012126256221</v>
      </c>
      <c r="BF1870">
        <f t="shared" si="236"/>
        <v>-10272.545390825708</v>
      </c>
      <c r="BG1870">
        <f t="shared" si="237"/>
        <v>-9818.0786553951966</v>
      </c>
      <c r="BH1870">
        <f t="shared" si="238"/>
        <v>-9363.6119199646837</v>
      </c>
      <c r="BI1870">
        <f t="shared" si="239"/>
        <v>-8909.1451845341726</v>
      </c>
      <c r="BJ1870">
        <f t="shared" si="240"/>
        <v>-8454.6784491036597</v>
      </c>
    </row>
    <row r="1871" spans="1:62" x14ac:dyDescent="0.25">
      <c r="A1871">
        <v>1868</v>
      </c>
      <c r="B1871" s="6">
        <v>20015.512025475982</v>
      </c>
      <c r="C1871" s="44">
        <v>27040.969979154353</v>
      </c>
      <c r="D1871">
        <v>7.6347669105829183</v>
      </c>
      <c r="E1871">
        <v>7.8633096999935157</v>
      </c>
      <c r="F1871" s="44">
        <v>7025.4579536783713</v>
      </c>
      <c r="G1871">
        <v>0.22854278941059736</v>
      </c>
      <c r="H1871" s="45">
        <f t="shared" si="234"/>
        <v>30740.230185326538</v>
      </c>
      <c r="BD1871">
        <f t="shared" si="233"/>
        <v>-10114.90710291006</v>
      </c>
      <c r="BE1871">
        <f t="shared" si="235"/>
        <v>-8250.1989316233521</v>
      </c>
      <c r="BF1871">
        <f t="shared" si="236"/>
        <v>-6385.4907603366428</v>
      </c>
      <c r="BG1871">
        <f t="shared" si="237"/>
        <v>-4520.7825890499344</v>
      </c>
      <c r="BH1871">
        <f t="shared" si="238"/>
        <v>-2656.0744177632259</v>
      </c>
      <c r="BI1871">
        <f t="shared" si="239"/>
        <v>-791.36624647651661</v>
      </c>
      <c r="BJ1871">
        <f t="shared" si="240"/>
        <v>1073.3419248101909</v>
      </c>
    </row>
    <row r="1872" spans="1:62" x14ac:dyDescent="0.25">
      <c r="A1872">
        <v>1869</v>
      </c>
      <c r="B1872" s="6">
        <v>8824.2490468381347</v>
      </c>
      <c r="C1872" s="44">
        <v>20540.295300753791</v>
      </c>
      <c r="D1872">
        <v>7.0435683783830729</v>
      </c>
      <c r="E1872">
        <v>7.5127150231886537</v>
      </c>
      <c r="F1872" s="44">
        <v>11716.046253915656</v>
      </c>
      <c r="G1872">
        <v>0.46914664480558077</v>
      </c>
      <c r="H1872" s="45">
        <f t="shared" si="234"/>
        <v>24973.10038052368</v>
      </c>
      <c r="BD1872">
        <f t="shared" si="233"/>
        <v>-5882.7440066253839</v>
      </c>
      <c r="BE1872">
        <f t="shared" si="235"/>
        <v>-4740.0300595723975</v>
      </c>
      <c r="BF1872">
        <f t="shared" si="236"/>
        <v>-3597.316112519411</v>
      </c>
      <c r="BG1872">
        <f t="shared" si="237"/>
        <v>-2454.6021654664237</v>
      </c>
      <c r="BH1872">
        <f t="shared" si="238"/>
        <v>-1311.8882184134372</v>
      </c>
      <c r="BI1872">
        <f t="shared" si="239"/>
        <v>-169.1742713604508</v>
      </c>
      <c r="BJ1872">
        <f t="shared" si="240"/>
        <v>973.53967569253655</v>
      </c>
    </row>
    <row r="1873" spans="1:62" x14ac:dyDescent="0.25">
      <c r="A1873">
        <v>1870</v>
      </c>
      <c r="B1873" s="6">
        <v>16240.408683143793</v>
      </c>
      <c r="C1873" s="44">
        <v>20599.647968823792</v>
      </c>
      <c r="D1873">
        <v>7.8317854185780469</v>
      </c>
      <c r="E1873">
        <v>8.0144705959886053</v>
      </c>
      <c r="F1873" s="44">
        <v>4359.2392856799997</v>
      </c>
      <c r="G1873">
        <v>0.18268517741055845</v>
      </c>
      <c r="H1873" s="45">
        <f t="shared" si="234"/>
        <v>23862.030556990627</v>
      </c>
      <c r="BD1873">
        <f t="shared" si="233"/>
        <v>-9370.3130298877513</v>
      </c>
      <c r="BE1873">
        <f t="shared" si="235"/>
        <v>-7024.5798058598484</v>
      </c>
      <c r="BF1873">
        <f t="shared" si="236"/>
        <v>-4678.8465818319446</v>
      </c>
      <c r="BG1873">
        <f t="shared" si="237"/>
        <v>-2333.1133578040408</v>
      </c>
      <c r="BH1873">
        <f t="shared" si="238"/>
        <v>12.619866223863937</v>
      </c>
      <c r="BI1873">
        <f t="shared" si="239"/>
        <v>2358.3530902517668</v>
      </c>
      <c r="BJ1873">
        <f t="shared" si="240"/>
        <v>4704.0863142796716</v>
      </c>
    </row>
    <row r="1874" spans="1:62" x14ac:dyDescent="0.25">
      <c r="A1874">
        <v>1871</v>
      </c>
      <c r="B1874" s="6">
        <v>20964.689333038659</v>
      </c>
      <c r="C1874" s="44">
        <v>24226.526490667504</v>
      </c>
      <c r="D1874">
        <v>6.6629777790588296</v>
      </c>
      <c r="E1874">
        <v>6.9908354512193451</v>
      </c>
      <c r="F1874" s="44">
        <v>3261.8371576288446</v>
      </c>
      <c r="G1874">
        <v>0.32785767216051553</v>
      </c>
      <c r="H1874" s="45">
        <f t="shared" si="234"/>
        <v>9948.9425888191035</v>
      </c>
      <c r="BD1874">
        <f t="shared" si="233"/>
        <v>-3445.8133986272073</v>
      </c>
      <c r="BE1874">
        <f t="shared" si="235"/>
        <v>-2532.3875115744149</v>
      </c>
      <c r="BF1874">
        <f t="shared" si="236"/>
        <v>-1618.961624521623</v>
      </c>
      <c r="BG1874">
        <f t="shared" si="237"/>
        <v>-705.53573746883058</v>
      </c>
      <c r="BH1874">
        <f t="shared" si="238"/>
        <v>207.89014958396183</v>
      </c>
      <c r="BI1874">
        <f t="shared" si="239"/>
        <v>1121.3160366367538</v>
      </c>
      <c r="BJ1874">
        <f t="shared" si="240"/>
        <v>2034.7419236895457</v>
      </c>
    </row>
    <row r="1875" spans="1:62" x14ac:dyDescent="0.25">
      <c r="A1875">
        <v>1872</v>
      </c>
      <c r="B1875" s="6">
        <v>19169.790068998103</v>
      </c>
      <c r="C1875" s="44">
        <v>29058.012292956526</v>
      </c>
      <c r="D1875">
        <v>7.3277847347927709</v>
      </c>
      <c r="E1875">
        <v>7.6846078928343404</v>
      </c>
      <c r="F1875" s="44">
        <v>9888.2222239584225</v>
      </c>
      <c r="G1875">
        <v>0.3568231580415695</v>
      </c>
      <c r="H1875" s="45">
        <f t="shared" si="234"/>
        <v>27711.828677909005</v>
      </c>
      <c r="BD1875">
        <f t="shared" si="233"/>
        <v>-1622.5487968262669</v>
      </c>
      <c r="BE1875">
        <f t="shared" si="235"/>
        <v>16.739563976310819</v>
      </c>
      <c r="BF1875">
        <f t="shared" si="236"/>
        <v>1656.0279247788885</v>
      </c>
      <c r="BG1875">
        <f t="shared" si="237"/>
        <v>3295.3162855814662</v>
      </c>
      <c r="BH1875">
        <f t="shared" si="238"/>
        <v>4934.604646384043</v>
      </c>
      <c r="BI1875">
        <f t="shared" si="239"/>
        <v>6573.8930071866216</v>
      </c>
      <c r="BJ1875">
        <f t="shared" si="240"/>
        <v>8213.1813679891984</v>
      </c>
    </row>
    <row r="1876" spans="1:62" x14ac:dyDescent="0.25">
      <c r="A1876">
        <v>1873</v>
      </c>
      <c r="B1876" s="6">
        <v>7286.0615940096413</v>
      </c>
      <c r="C1876" s="44">
        <v>22228.781845877842</v>
      </c>
      <c r="D1876">
        <v>6.9599760959187993</v>
      </c>
      <c r="E1876">
        <v>7.3809651676727297</v>
      </c>
      <c r="F1876" s="44">
        <v>14942.720251868201</v>
      </c>
      <c r="G1876">
        <v>0.42098907175393041</v>
      </c>
      <c r="H1876" s="45">
        <f t="shared" si="234"/>
        <v>35494.318628304616</v>
      </c>
      <c r="BD1876">
        <f t="shared" si="233"/>
        <v>-8104.106433750575</v>
      </c>
      <c r="BE1876">
        <f t="shared" si="235"/>
        <v>-6319.9906435427274</v>
      </c>
      <c r="BF1876">
        <f t="shared" si="236"/>
        <v>-4535.8748533348798</v>
      </c>
      <c r="BG1876">
        <f t="shared" si="237"/>
        <v>-2751.7590631270323</v>
      </c>
      <c r="BH1876">
        <f t="shared" si="238"/>
        <v>-967.64327291918562</v>
      </c>
      <c r="BI1876">
        <f t="shared" si="239"/>
        <v>816.47251728866286</v>
      </c>
      <c r="BJ1876">
        <f t="shared" si="240"/>
        <v>2600.5883074965095</v>
      </c>
    </row>
    <row r="1877" spans="1:62" x14ac:dyDescent="0.25">
      <c r="A1877">
        <v>1874</v>
      </c>
      <c r="B1877" s="6">
        <v>21320.662441677574</v>
      </c>
      <c r="C1877" s="44">
        <v>22771.082858242407</v>
      </c>
      <c r="D1877">
        <v>7.4407798745560969</v>
      </c>
      <c r="E1877">
        <v>7.7938649528480024</v>
      </c>
      <c r="F1877" s="44">
        <v>1450.4204165648334</v>
      </c>
      <c r="G1877">
        <v>0.3530850782919055</v>
      </c>
      <c r="H1877" s="45">
        <f t="shared" si="234"/>
        <v>4107.8496536342709</v>
      </c>
      <c r="BD1877">
        <f t="shared" si="233"/>
        <v>-12837.774893098549</v>
      </c>
      <c r="BE1877">
        <f t="shared" si="235"/>
        <v>-10732.829534328896</v>
      </c>
      <c r="BF1877">
        <f t="shared" si="236"/>
        <v>-8627.8841755592439</v>
      </c>
      <c r="BG1877">
        <f t="shared" si="237"/>
        <v>-6522.9388167895922</v>
      </c>
      <c r="BH1877">
        <f t="shared" si="238"/>
        <v>-4417.9934580199406</v>
      </c>
      <c r="BI1877">
        <f t="shared" si="239"/>
        <v>-2313.0480992502889</v>
      </c>
      <c r="BJ1877">
        <f t="shared" si="240"/>
        <v>-208.10274048063548</v>
      </c>
    </row>
    <row r="1878" spans="1:62" x14ac:dyDescent="0.25">
      <c r="A1878">
        <v>1875</v>
      </c>
      <c r="B1878" s="6">
        <v>9530.1340327265825</v>
      </c>
      <c r="C1878" s="44">
        <v>22121.012404938785</v>
      </c>
      <c r="D1878">
        <v>7.7813582486921646</v>
      </c>
      <c r="E1878">
        <v>8.1402448440492599</v>
      </c>
      <c r="F1878" s="44">
        <v>12590.878372212203</v>
      </c>
      <c r="G1878">
        <v>0.35888659535709522</v>
      </c>
      <c r="H1878" s="45">
        <f t="shared" si="234"/>
        <v>35083.167036885767</v>
      </c>
      <c r="BD1878">
        <f t="shared" si="233"/>
        <v>315.00497489469399</v>
      </c>
      <c r="BE1878">
        <f t="shared" si="235"/>
        <v>2080.4303663542214</v>
      </c>
      <c r="BF1878">
        <f t="shared" si="236"/>
        <v>3845.8557578137488</v>
      </c>
      <c r="BG1878">
        <f t="shared" si="237"/>
        <v>5611.2811492732762</v>
      </c>
      <c r="BH1878">
        <f t="shared" si="238"/>
        <v>7376.7065407328046</v>
      </c>
      <c r="BI1878">
        <f t="shared" si="239"/>
        <v>9142.1319321923311</v>
      </c>
      <c r="BJ1878">
        <f t="shared" si="240"/>
        <v>10907.557323651859</v>
      </c>
    </row>
    <row r="1879" spans="1:62" x14ac:dyDescent="0.25">
      <c r="A1879">
        <v>1876</v>
      </c>
      <c r="B1879" s="6">
        <v>12498.849711437748</v>
      </c>
      <c r="C1879" s="44">
        <v>21262.138317146386</v>
      </c>
      <c r="D1879">
        <v>7.9563593266324251</v>
      </c>
      <c r="E1879">
        <v>8.2512932138575774</v>
      </c>
      <c r="F1879" s="44">
        <v>8763.288605708638</v>
      </c>
      <c r="G1879">
        <v>0.29493388722515235</v>
      </c>
      <c r="H1879" s="45">
        <f t="shared" si="234"/>
        <v>29712.722021049922</v>
      </c>
      <c r="BD1879">
        <f t="shared" si="233"/>
        <v>-10796.445395426726</v>
      </c>
      <c r="BE1879">
        <f t="shared" si="235"/>
        <v>-9002.0124186412504</v>
      </c>
      <c r="BF1879">
        <f t="shared" si="236"/>
        <v>-7207.5794418557743</v>
      </c>
      <c r="BG1879">
        <f t="shared" si="237"/>
        <v>-5413.1464650702983</v>
      </c>
      <c r="BH1879">
        <f t="shared" si="238"/>
        <v>-3618.7134882848222</v>
      </c>
      <c r="BI1879">
        <f t="shared" si="239"/>
        <v>-1824.2805114993462</v>
      </c>
      <c r="BJ1879">
        <f t="shared" si="240"/>
        <v>-29.847534713870118</v>
      </c>
    </row>
    <row r="1880" spans="1:62" x14ac:dyDescent="0.25">
      <c r="A1880">
        <v>1877</v>
      </c>
      <c r="B1880" s="6">
        <v>18001.837861533506</v>
      </c>
      <c r="C1880" s="44">
        <v>19108.355365656211</v>
      </c>
      <c r="D1880">
        <v>6.419667323173865</v>
      </c>
      <c r="E1880">
        <v>6.5017644581202019</v>
      </c>
      <c r="F1880" s="44">
        <v>1106.5175041227048</v>
      </c>
      <c r="G1880">
        <v>8.2097134946336858E-2</v>
      </c>
      <c r="H1880" s="45">
        <f t="shared" si="234"/>
        <v>13478.150057806339</v>
      </c>
      <c r="BD1880">
        <f t="shared" si="233"/>
        <v>-7288.6191695828766</v>
      </c>
      <c r="BE1880">
        <f t="shared" si="235"/>
        <v>-5813.9497334571151</v>
      </c>
      <c r="BF1880">
        <f t="shared" si="236"/>
        <v>-4339.2802973313528</v>
      </c>
      <c r="BG1880">
        <f t="shared" si="237"/>
        <v>-2864.6108612055914</v>
      </c>
      <c r="BH1880">
        <f t="shared" si="238"/>
        <v>-1389.9414250798291</v>
      </c>
      <c r="BI1880">
        <f t="shared" si="239"/>
        <v>84.728011045932362</v>
      </c>
      <c r="BJ1880">
        <f t="shared" si="240"/>
        <v>1559.3974471716938</v>
      </c>
    </row>
    <row r="1881" spans="1:62" x14ac:dyDescent="0.25">
      <c r="A1881">
        <v>1878</v>
      </c>
      <c r="B1881" s="6">
        <v>8625.791563077335</v>
      </c>
      <c r="C1881" s="44">
        <v>20827.376980650708</v>
      </c>
      <c r="D1881">
        <v>7.4966426490610676</v>
      </c>
      <c r="E1881">
        <v>7.9683552739350043</v>
      </c>
      <c r="F1881" s="44">
        <v>12201.585417573373</v>
      </c>
      <c r="G1881">
        <v>0.47171262487393673</v>
      </c>
      <c r="H1881" s="45">
        <f t="shared" si="234"/>
        <v>25866.565307286819</v>
      </c>
      <c r="BD1881">
        <f t="shared" si="233"/>
        <v>-696.03182939102055</v>
      </c>
      <c r="BE1881">
        <f t="shared" si="235"/>
        <v>-285.54615465933625</v>
      </c>
      <c r="BF1881">
        <f t="shared" si="236"/>
        <v>124.93952007234793</v>
      </c>
      <c r="BG1881">
        <f t="shared" si="237"/>
        <v>535.42519480403234</v>
      </c>
      <c r="BH1881">
        <f t="shared" si="238"/>
        <v>945.91086953571676</v>
      </c>
      <c r="BI1881">
        <f t="shared" si="239"/>
        <v>1356.3965442674007</v>
      </c>
      <c r="BJ1881">
        <f t="shared" si="240"/>
        <v>1766.8822189990851</v>
      </c>
    </row>
    <row r="1882" spans="1:62" x14ac:dyDescent="0.25">
      <c r="A1882">
        <v>1879</v>
      </c>
      <c r="B1882" s="6">
        <v>25866.130388472186</v>
      </c>
      <c r="C1882" s="44">
        <v>37616.234202336644</v>
      </c>
      <c r="D1882">
        <v>7.3477312203035829</v>
      </c>
      <c r="E1882">
        <v>7.391264723953177</v>
      </c>
      <c r="F1882" s="44">
        <v>11750.103813864458</v>
      </c>
      <c r="G1882">
        <v>4.3533503649594074E-2</v>
      </c>
      <c r="H1882" s="45">
        <f t="shared" si="234"/>
        <v>269909.44511248916</v>
      </c>
      <c r="BD1882">
        <f t="shared" ref="BD1882:BD1945" si="241">($BD$3*G1881)-F1881</f>
        <v>-9843.0222932036886</v>
      </c>
      <c r="BE1882">
        <f t="shared" si="235"/>
        <v>-7484.4591688340061</v>
      </c>
      <c r="BF1882">
        <f t="shared" si="236"/>
        <v>-5125.8960444643217</v>
      </c>
      <c r="BG1882">
        <f t="shared" si="237"/>
        <v>-2767.3329200946391</v>
      </c>
      <c r="BH1882">
        <f t="shared" si="238"/>
        <v>-408.76979572495475</v>
      </c>
      <c r="BI1882">
        <f t="shared" si="239"/>
        <v>1949.7933286447296</v>
      </c>
      <c r="BJ1882">
        <f t="shared" si="240"/>
        <v>4308.356453014414</v>
      </c>
    </row>
    <row r="1883" spans="1:62" x14ac:dyDescent="0.25">
      <c r="A1883">
        <v>1880</v>
      </c>
      <c r="B1883" s="6">
        <v>15372.42968288032</v>
      </c>
      <c r="C1883" s="44">
        <v>27625.940443407515</v>
      </c>
      <c r="D1883">
        <v>7.488000953398215</v>
      </c>
      <c r="E1883">
        <v>7.6446448253048365</v>
      </c>
      <c r="F1883" s="44">
        <v>12253.510760527195</v>
      </c>
      <c r="G1883">
        <v>0.15664387190662143</v>
      </c>
      <c r="H1883" s="45">
        <f t="shared" si="234"/>
        <v>78225.28012989719</v>
      </c>
      <c r="BD1883">
        <f t="shared" si="241"/>
        <v>-11532.436295616488</v>
      </c>
      <c r="BE1883">
        <f t="shared" si="235"/>
        <v>-11314.768777368517</v>
      </c>
      <c r="BF1883">
        <f t="shared" si="236"/>
        <v>-11097.101259120547</v>
      </c>
      <c r="BG1883">
        <f t="shared" si="237"/>
        <v>-10879.433740872577</v>
      </c>
      <c r="BH1883">
        <f t="shared" si="238"/>
        <v>-10661.766222624607</v>
      </c>
      <c r="BI1883">
        <f t="shared" si="239"/>
        <v>-10444.098704376636</v>
      </c>
      <c r="BJ1883">
        <f t="shared" si="240"/>
        <v>-10226.431186128666</v>
      </c>
    </row>
    <row r="1884" spans="1:62" x14ac:dyDescent="0.25">
      <c r="A1884">
        <v>1881</v>
      </c>
      <c r="B1884" s="6">
        <v>26129.201576578558</v>
      </c>
      <c r="C1884" s="44">
        <v>24727.816620759178</v>
      </c>
      <c r="D1884">
        <v>7.6239947049865</v>
      </c>
      <c r="E1884">
        <v>7.7603925416286712</v>
      </c>
      <c r="F1884" s="44">
        <v>-1401.3849558193797</v>
      </c>
      <c r="G1884">
        <v>0.1363978366421712</v>
      </c>
      <c r="H1884" s="45">
        <f t="shared" si="234"/>
        <v>-10274.246207407239</v>
      </c>
      <c r="BD1884">
        <f t="shared" si="241"/>
        <v>-11470.291400994089</v>
      </c>
      <c r="BE1884">
        <f t="shared" si="235"/>
        <v>-10687.07204146098</v>
      </c>
      <c r="BF1884">
        <f t="shared" si="236"/>
        <v>-9903.8526819278741</v>
      </c>
      <c r="BG1884">
        <f t="shared" si="237"/>
        <v>-9120.6333223947659</v>
      </c>
      <c r="BH1884">
        <f t="shared" si="238"/>
        <v>-8337.4139628616595</v>
      </c>
      <c r="BI1884">
        <f t="shared" si="239"/>
        <v>-7554.1946033285521</v>
      </c>
      <c r="BJ1884">
        <f t="shared" si="240"/>
        <v>-6770.9752437954448</v>
      </c>
    </row>
    <row r="1885" spans="1:62" x14ac:dyDescent="0.25">
      <c r="A1885">
        <v>1882</v>
      </c>
      <c r="B1885" s="6">
        <v>21556.962444929752</v>
      </c>
      <c r="C1885" s="44">
        <v>23558.13076745849</v>
      </c>
      <c r="D1885">
        <v>6.9913305820337843</v>
      </c>
      <c r="E1885">
        <v>7.4905038545265707</v>
      </c>
      <c r="F1885" s="44">
        <v>2001.1683225287379</v>
      </c>
      <c r="G1885">
        <v>0.49917327249278642</v>
      </c>
      <c r="H1885" s="45">
        <f t="shared" si="234"/>
        <v>4008.9652888169344</v>
      </c>
      <c r="BD1885">
        <f t="shared" si="241"/>
        <v>2083.3741390302357</v>
      </c>
      <c r="BE1885">
        <f t="shared" si="235"/>
        <v>2765.3633222410917</v>
      </c>
      <c r="BF1885">
        <f t="shared" si="236"/>
        <v>3447.3525054519478</v>
      </c>
      <c r="BG1885">
        <f t="shared" si="237"/>
        <v>4129.3416886628038</v>
      </c>
      <c r="BH1885">
        <f t="shared" si="238"/>
        <v>4811.3308718736598</v>
      </c>
      <c r="BI1885">
        <f t="shared" si="239"/>
        <v>5493.3200550845158</v>
      </c>
      <c r="BJ1885">
        <f t="shared" si="240"/>
        <v>6175.3092382953719</v>
      </c>
    </row>
    <row r="1886" spans="1:62" x14ac:dyDescent="0.25">
      <c r="A1886">
        <v>1883</v>
      </c>
      <c r="B1886" s="6">
        <v>11701.44588971349</v>
      </c>
      <c r="C1886" s="44">
        <v>19120.207150635499</v>
      </c>
      <c r="D1886">
        <v>6.855968972463887</v>
      </c>
      <c r="E1886">
        <v>7.2510260271615632</v>
      </c>
      <c r="F1886" s="44">
        <v>7418.7612609220087</v>
      </c>
      <c r="G1886">
        <v>0.39505705469767616</v>
      </c>
      <c r="H1886" s="45">
        <f t="shared" si="234"/>
        <v>18778.96160239269</v>
      </c>
      <c r="BD1886">
        <f t="shared" si="241"/>
        <v>494.69803993519417</v>
      </c>
      <c r="BE1886">
        <f t="shared" si="235"/>
        <v>2990.5644023991263</v>
      </c>
      <c r="BF1886">
        <f t="shared" si="236"/>
        <v>5486.4307648630584</v>
      </c>
      <c r="BG1886">
        <f t="shared" si="237"/>
        <v>7982.2971273269904</v>
      </c>
      <c r="BH1886">
        <f t="shared" si="238"/>
        <v>10478.163489790923</v>
      </c>
      <c r="BI1886">
        <f t="shared" si="239"/>
        <v>12974.029852254855</v>
      </c>
      <c r="BJ1886">
        <f t="shared" si="240"/>
        <v>15469.896214718789</v>
      </c>
    </row>
    <row r="1887" spans="1:62" x14ac:dyDescent="0.25">
      <c r="A1887">
        <v>1884</v>
      </c>
      <c r="B1887" s="6">
        <v>23084.782801719477</v>
      </c>
      <c r="C1887" s="44">
        <v>29996.68848587144</v>
      </c>
      <c r="D1887">
        <v>7.608494721899798</v>
      </c>
      <c r="E1887">
        <v>8.9278974146595669</v>
      </c>
      <c r="F1887" s="44">
        <v>6911.9056841519632</v>
      </c>
      <c r="G1887">
        <v>1.3194026927597688</v>
      </c>
      <c r="H1887" s="45">
        <f t="shared" si="234"/>
        <v>5238.6627085734262</v>
      </c>
      <c r="BD1887">
        <f t="shared" si="241"/>
        <v>-5443.4759874336278</v>
      </c>
      <c r="BE1887">
        <f t="shared" si="235"/>
        <v>-3468.1907139452469</v>
      </c>
      <c r="BF1887">
        <f t="shared" si="236"/>
        <v>-1492.905440456866</v>
      </c>
      <c r="BG1887">
        <f t="shared" si="237"/>
        <v>482.37983303151486</v>
      </c>
      <c r="BH1887">
        <f t="shared" si="238"/>
        <v>2457.6651065198948</v>
      </c>
      <c r="BI1887">
        <f t="shared" si="239"/>
        <v>4432.9503800082766</v>
      </c>
      <c r="BJ1887">
        <f t="shared" si="240"/>
        <v>6408.2356534966566</v>
      </c>
    </row>
    <row r="1888" spans="1:62" x14ac:dyDescent="0.25">
      <c r="A1888">
        <v>1885</v>
      </c>
      <c r="B1888" s="6">
        <v>27898.051086480355</v>
      </c>
      <c r="C1888" s="44">
        <v>30578.759852349824</v>
      </c>
      <c r="D1888">
        <v>7.8700342528079563</v>
      </c>
      <c r="E1888">
        <v>8.3047908859911406</v>
      </c>
      <c r="F1888" s="44">
        <v>2680.7087658694691</v>
      </c>
      <c r="G1888">
        <v>0.43475663318318425</v>
      </c>
      <c r="H1888" s="45">
        <f t="shared" si="234"/>
        <v>6165.9985409353267</v>
      </c>
      <c r="BD1888">
        <f t="shared" si="241"/>
        <v>-314.89222035311923</v>
      </c>
      <c r="BE1888">
        <f t="shared" si="235"/>
        <v>6282.1212434457248</v>
      </c>
      <c r="BF1888">
        <f t="shared" si="236"/>
        <v>12879.134707244568</v>
      </c>
      <c r="BG1888">
        <f t="shared" si="237"/>
        <v>19476.148171043413</v>
      </c>
      <c r="BH1888">
        <f t="shared" si="238"/>
        <v>26073.161634842261</v>
      </c>
      <c r="BI1888">
        <f t="shared" si="239"/>
        <v>32670.175098641099</v>
      </c>
      <c r="BJ1888">
        <f t="shared" si="240"/>
        <v>39267.188562439944</v>
      </c>
    </row>
    <row r="1889" spans="1:62" x14ac:dyDescent="0.25">
      <c r="A1889">
        <v>1886</v>
      </c>
      <c r="B1889" s="6">
        <v>9925.1988164945069</v>
      </c>
      <c r="C1889" s="44">
        <v>19979.753113135819</v>
      </c>
      <c r="D1889">
        <v>7.103982649123191</v>
      </c>
      <c r="E1889">
        <v>7.8119162945855356</v>
      </c>
      <c r="F1889" s="44">
        <v>10054.554296641312</v>
      </c>
      <c r="G1889">
        <v>0.70793364546234461</v>
      </c>
      <c r="H1889" s="45">
        <f t="shared" si="234"/>
        <v>14202.678967284823</v>
      </c>
      <c r="BD1889">
        <f t="shared" si="241"/>
        <v>-506.92559995354804</v>
      </c>
      <c r="BE1889">
        <f t="shared" si="235"/>
        <v>1666.857565962373</v>
      </c>
      <c r="BF1889">
        <f t="shared" si="236"/>
        <v>3840.6407318782949</v>
      </c>
      <c r="BG1889">
        <f t="shared" si="237"/>
        <v>6014.423897794215</v>
      </c>
      <c r="BH1889">
        <f t="shared" si="238"/>
        <v>8188.2070637101369</v>
      </c>
      <c r="BI1889">
        <f t="shared" si="239"/>
        <v>10361.990229626059</v>
      </c>
      <c r="BJ1889">
        <f t="shared" si="240"/>
        <v>12535.773395541979</v>
      </c>
    </row>
    <row r="1890" spans="1:62" x14ac:dyDescent="0.25">
      <c r="A1890">
        <v>1887</v>
      </c>
      <c r="B1890" s="6">
        <v>15810.66378272027</v>
      </c>
      <c r="C1890" s="44">
        <v>28422.039838856861</v>
      </c>
      <c r="D1890">
        <v>8.329666247686685</v>
      </c>
      <c r="E1890">
        <v>8.8530100754341703</v>
      </c>
      <c r="F1890" s="44">
        <v>12611.376056136591</v>
      </c>
      <c r="G1890">
        <v>0.52334382774748534</v>
      </c>
      <c r="H1890" s="45">
        <f t="shared" si="234"/>
        <v>24097.687576477179</v>
      </c>
      <c r="BD1890">
        <f t="shared" si="241"/>
        <v>-6514.8860693295892</v>
      </c>
      <c r="BE1890">
        <f t="shared" si="235"/>
        <v>-2975.2178420178661</v>
      </c>
      <c r="BF1890">
        <f t="shared" si="236"/>
        <v>564.45038529385602</v>
      </c>
      <c r="BG1890">
        <f t="shared" si="237"/>
        <v>4104.11861260558</v>
      </c>
      <c r="BH1890">
        <f t="shared" si="238"/>
        <v>7643.7868399173021</v>
      </c>
      <c r="BI1890">
        <f t="shared" si="239"/>
        <v>11183.455067229024</v>
      </c>
      <c r="BJ1890">
        <f t="shared" si="240"/>
        <v>14723.12329454075</v>
      </c>
    </row>
    <row r="1891" spans="1:62" x14ac:dyDescent="0.25">
      <c r="A1891">
        <v>1888</v>
      </c>
      <c r="B1891" s="6">
        <v>15729.731956689635</v>
      </c>
      <c r="C1891" s="44">
        <v>20876.523945805697</v>
      </c>
      <c r="D1891">
        <v>8.2843825120673689</v>
      </c>
      <c r="E1891">
        <v>8.5420324558535228</v>
      </c>
      <c r="F1891" s="44">
        <v>5146.7919891160618</v>
      </c>
      <c r="G1891">
        <v>0.25764994378615391</v>
      </c>
      <c r="H1891" s="45">
        <f t="shared" si="234"/>
        <v>19975.909613967669</v>
      </c>
      <c r="BD1891">
        <f t="shared" si="241"/>
        <v>-9994.6569173991629</v>
      </c>
      <c r="BE1891">
        <f t="shared" si="235"/>
        <v>-7377.937778661737</v>
      </c>
      <c r="BF1891">
        <f t="shared" si="236"/>
        <v>-4761.218639924311</v>
      </c>
      <c r="BG1891">
        <f t="shared" si="237"/>
        <v>-2144.4995011868832</v>
      </c>
      <c r="BH1891">
        <f t="shared" si="238"/>
        <v>472.21963755054276</v>
      </c>
      <c r="BI1891">
        <f t="shared" si="239"/>
        <v>3088.9387762879687</v>
      </c>
      <c r="BJ1891">
        <f t="shared" si="240"/>
        <v>5705.6579150253947</v>
      </c>
    </row>
    <row r="1892" spans="1:62" x14ac:dyDescent="0.25">
      <c r="A1892">
        <v>1889</v>
      </c>
      <c r="B1892" s="6">
        <v>16694.490602973132</v>
      </c>
      <c r="C1892" s="44">
        <v>20373.352970597825</v>
      </c>
      <c r="D1892">
        <v>7.4166085365238859</v>
      </c>
      <c r="E1892">
        <v>7.9577823980683995</v>
      </c>
      <c r="F1892" s="44">
        <v>3678.8623676246934</v>
      </c>
      <c r="G1892">
        <v>0.54117386154451363</v>
      </c>
      <c r="H1892" s="45">
        <f t="shared" si="234"/>
        <v>6797.9306264445158</v>
      </c>
      <c r="BD1892">
        <f t="shared" si="241"/>
        <v>-3858.5422701852922</v>
      </c>
      <c r="BE1892">
        <f t="shared" si="235"/>
        <v>-2570.2925512545226</v>
      </c>
      <c r="BF1892">
        <f t="shared" si="236"/>
        <v>-1282.0428323237529</v>
      </c>
      <c r="BG1892">
        <f t="shared" si="237"/>
        <v>6.2068866070167132</v>
      </c>
      <c r="BH1892">
        <f t="shared" si="238"/>
        <v>1294.4566055377863</v>
      </c>
      <c r="BI1892">
        <f t="shared" si="239"/>
        <v>2582.706324468556</v>
      </c>
      <c r="BJ1892">
        <f t="shared" si="240"/>
        <v>3870.9560433993247</v>
      </c>
    </row>
    <row r="1893" spans="1:62" x14ac:dyDescent="0.25">
      <c r="A1893">
        <v>1890</v>
      </c>
      <c r="B1893" s="6">
        <v>23010.526460622455</v>
      </c>
      <c r="C1893" s="44">
        <v>30582.911125663857</v>
      </c>
      <c r="D1893">
        <v>7.4241647635242707</v>
      </c>
      <c r="E1893">
        <v>7.6211493849510887</v>
      </c>
      <c r="F1893" s="44">
        <v>7572.3846650414016</v>
      </c>
      <c r="G1893">
        <v>0.19698462142681805</v>
      </c>
      <c r="H1893" s="45">
        <f t="shared" si="234"/>
        <v>38441.501728370335</v>
      </c>
      <c r="BD1893">
        <f t="shared" si="241"/>
        <v>-972.99305990212542</v>
      </c>
      <c r="BE1893">
        <f t="shared" si="235"/>
        <v>1732.8762478204426</v>
      </c>
      <c r="BF1893">
        <f t="shared" si="236"/>
        <v>4438.7455555430115</v>
      </c>
      <c r="BG1893">
        <f t="shared" si="237"/>
        <v>7144.6148632655786</v>
      </c>
      <c r="BH1893">
        <f t="shared" si="238"/>
        <v>9850.4841709881475</v>
      </c>
      <c r="BI1893">
        <f t="shared" si="239"/>
        <v>12556.353478710716</v>
      </c>
      <c r="BJ1893">
        <f t="shared" si="240"/>
        <v>15262.222786433285</v>
      </c>
    </row>
    <row r="1894" spans="1:62" x14ac:dyDescent="0.25">
      <c r="A1894">
        <v>1891</v>
      </c>
      <c r="B1894" s="6">
        <v>17862.397737470001</v>
      </c>
      <c r="C1894" s="44">
        <v>21422.820775910943</v>
      </c>
      <c r="D1894">
        <v>7.333708293741565</v>
      </c>
      <c r="E1894">
        <v>7.6763649169538777</v>
      </c>
      <c r="F1894" s="44">
        <v>3560.423038440942</v>
      </c>
      <c r="G1894">
        <v>0.34265662321231272</v>
      </c>
      <c r="H1894" s="45">
        <f t="shared" si="234"/>
        <v>10390.64415292179</v>
      </c>
      <c r="BD1894">
        <f t="shared" si="241"/>
        <v>-6587.4615579073115</v>
      </c>
      <c r="BE1894">
        <f t="shared" si="235"/>
        <v>-5602.5384507732215</v>
      </c>
      <c r="BF1894">
        <f t="shared" si="236"/>
        <v>-4617.6153436391305</v>
      </c>
      <c r="BG1894">
        <f t="shared" si="237"/>
        <v>-3632.6922365050405</v>
      </c>
      <c r="BH1894">
        <f t="shared" si="238"/>
        <v>-2647.7691293709504</v>
      </c>
      <c r="BI1894">
        <f t="shared" si="239"/>
        <v>-1662.8460222368603</v>
      </c>
      <c r="BJ1894">
        <f t="shared" si="240"/>
        <v>-677.92291510276937</v>
      </c>
    </row>
    <row r="1895" spans="1:62" x14ac:dyDescent="0.25">
      <c r="A1895">
        <v>1892</v>
      </c>
      <c r="B1895" s="6">
        <v>18222.728986177972</v>
      </c>
      <c r="C1895" s="44">
        <v>18814.900456634128</v>
      </c>
      <c r="D1895">
        <v>6.4649630941512211</v>
      </c>
      <c r="E1895">
        <v>6.7074620748413185</v>
      </c>
      <c r="F1895" s="44">
        <v>592.17147045615638</v>
      </c>
      <c r="G1895">
        <v>0.24249898069009745</v>
      </c>
      <c r="H1895" s="45">
        <f t="shared" si="234"/>
        <v>2441.9544724310585</v>
      </c>
      <c r="BD1895">
        <f t="shared" si="241"/>
        <v>-1847.1399223793785</v>
      </c>
      <c r="BE1895">
        <f t="shared" si="235"/>
        <v>-133.85680631781497</v>
      </c>
      <c r="BF1895">
        <f t="shared" si="236"/>
        <v>1579.4263097437488</v>
      </c>
      <c r="BG1895">
        <f t="shared" si="237"/>
        <v>3292.7094258053121</v>
      </c>
      <c r="BH1895">
        <f t="shared" si="238"/>
        <v>5005.9925418668754</v>
      </c>
      <c r="BI1895">
        <f t="shared" si="239"/>
        <v>6719.2756579284396</v>
      </c>
      <c r="BJ1895">
        <f t="shared" si="240"/>
        <v>8432.5587739900038</v>
      </c>
    </row>
    <row r="1896" spans="1:62" x14ac:dyDescent="0.25">
      <c r="A1896">
        <v>1893</v>
      </c>
      <c r="B1896" s="6">
        <v>10045.527423855221</v>
      </c>
      <c r="C1896" s="44">
        <v>19044.150832093252</v>
      </c>
      <c r="D1896">
        <v>7.3813696952807017</v>
      </c>
      <c r="E1896">
        <v>7.5925300550478054</v>
      </c>
      <c r="F1896" s="44">
        <v>8998.6234082380306</v>
      </c>
      <c r="G1896">
        <v>0.21116035976710368</v>
      </c>
      <c r="H1896" s="45">
        <f t="shared" si="234"/>
        <v>42615.116862667477</v>
      </c>
      <c r="BD1896">
        <f t="shared" si="241"/>
        <v>620.32343299433091</v>
      </c>
      <c r="BE1896">
        <f t="shared" si="235"/>
        <v>1832.8183364448182</v>
      </c>
      <c r="BF1896">
        <f t="shared" si="236"/>
        <v>3045.3132398953053</v>
      </c>
      <c r="BG1896">
        <f t="shared" si="237"/>
        <v>4257.8081433457928</v>
      </c>
      <c r="BH1896">
        <f t="shared" si="238"/>
        <v>5470.3030467962799</v>
      </c>
      <c r="BI1896">
        <f t="shared" si="239"/>
        <v>6682.797950246767</v>
      </c>
      <c r="BJ1896">
        <f t="shared" si="240"/>
        <v>7895.292853697254</v>
      </c>
    </row>
    <row r="1897" spans="1:62" x14ac:dyDescent="0.25">
      <c r="A1897">
        <v>1894</v>
      </c>
      <c r="B1897" s="6">
        <v>18967.535996943654</v>
      </c>
      <c r="C1897" s="44">
        <v>31961.301538369065</v>
      </c>
      <c r="D1897">
        <v>6.4625931267259444</v>
      </c>
      <c r="E1897">
        <v>6.7819945942707811</v>
      </c>
      <c r="F1897" s="44">
        <v>12993.765541425411</v>
      </c>
      <c r="G1897">
        <v>0.31940146754483667</v>
      </c>
      <c r="H1897" s="45">
        <f t="shared" si="234"/>
        <v>40681.608764372329</v>
      </c>
      <c r="BD1897">
        <f t="shared" si="241"/>
        <v>-7942.821609402512</v>
      </c>
      <c r="BE1897">
        <f t="shared" si="235"/>
        <v>-6887.0198105669933</v>
      </c>
      <c r="BF1897">
        <f t="shared" si="236"/>
        <v>-5831.2180117314756</v>
      </c>
      <c r="BG1897">
        <f t="shared" si="237"/>
        <v>-4775.416212895957</v>
      </c>
      <c r="BH1897">
        <f t="shared" si="238"/>
        <v>-3719.6144140604383</v>
      </c>
      <c r="BI1897">
        <f t="shared" si="239"/>
        <v>-2663.8126152249206</v>
      </c>
      <c r="BJ1897">
        <f t="shared" si="240"/>
        <v>-1608.010816389402</v>
      </c>
    </row>
    <row r="1898" spans="1:62" x14ac:dyDescent="0.25">
      <c r="A1898">
        <v>1895</v>
      </c>
      <c r="B1898" s="6">
        <v>23412.286185105157</v>
      </c>
      <c r="C1898" s="44">
        <v>29574.389667269872</v>
      </c>
      <c r="D1898">
        <v>7.0722639791945552</v>
      </c>
      <c r="E1898">
        <v>7.5009920509218988</v>
      </c>
      <c r="F1898" s="44">
        <v>6162.1034821647154</v>
      </c>
      <c r="G1898">
        <v>0.42872807172734362</v>
      </c>
      <c r="H1898" s="45">
        <f t="shared" si="234"/>
        <v>14372.988121206121</v>
      </c>
      <c r="BD1898">
        <f t="shared" si="241"/>
        <v>-11396.758203701229</v>
      </c>
      <c r="BE1898">
        <f t="shared" si="235"/>
        <v>-9799.7508659770447</v>
      </c>
      <c r="BF1898">
        <f t="shared" si="236"/>
        <v>-8202.7435282528604</v>
      </c>
      <c r="BG1898">
        <f t="shared" si="237"/>
        <v>-6605.736190528678</v>
      </c>
      <c r="BH1898">
        <f t="shared" si="238"/>
        <v>-5008.7288528044946</v>
      </c>
      <c r="BI1898">
        <f t="shared" si="239"/>
        <v>-3411.7215150803113</v>
      </c>
      <c r="BJ1898">
        <f t="shared" si="240"/>
        <v>-1814.714177356127</v>
      </c>
    </row>
    <row r="1899" spans="1:62" x14ac:dyDescent="0.25">
      <c r="A1899">
        <v>1896</v>
      </c>
      <c r="B1899" s="6">
        <v>27055.35903977546</v>
      </c>
      <c r="C1899" s="44">
        <v>23075.063898474578</v>
      </c>
      <c r="D1899">
        <v>7.4535251754758276</v>
      </c>
      <c r="E1899">
        <v>8.4011840559763087</v>
      </c>
      <c r="F1899" s="44">
        <v>-3980.2951413008814</v>
      </c>
      <c r="G1899">
        <v>0.94765888050048108</v>
      </c>
      <c r="H1899" s="45">
        <f t="shared" si="234"/>
        <v>-4200.1349042376869</v>
      </c>
      <c r="BD1899">
        <f t="shared" si="241"/>
        <v>-4018.4631235279971</v>
      </c>
      <c r="BE1899">
        <f t="shared" si="235"/>
        <v>-1874.8227648912789</v>
      </c>
      <c r="BF1899">
        <f t="shared" si="236"/>
        <v>268.8175937454389</v>
      </c>
      <c r="BG1899">
        <f t="shared" si="237"/>
        <v>2412.4579523821576</v>
      </c>
      <c r="BH1899">
        <f t="shared" si="238"/>
        <v>4556.0983110188754</v>
      </c>
      <c r="BI1899">
        <f t="shared" si="239"/>
        <v>6699.7386696555932</v>
      </c>
      <c r="BJ1899">
        <f t="shared" si="240"/>
        <v>8843.379028292311</v>
      </c>
    </row>
    <row r="1900" spans="1:62" x14ac:dyDescent="0.25">
      <c r="A1900">
        <v>1897</v>
      </c>
      <c r="B1900" s="6">
        <v>8050.6605144832583</v>
      </c>
      <c r="C1900" s="44">
        <v>22233.587758658883</v>
      </c>
      <c r="D1900">
        <v>8.1486758206766083</v>
      </c>
      <c r="E1900">
        <v>8.7387384295339405</v>
      </c>
      <c r="F1900" s="44">
        <v>14182.927244175626</v>
      </c>
      <c r="G1900">
        <v>0.59006260885733219</v>
      </c>
      <c r="H1900" s="45">
        <f t="shared" si="234"/>
        <v>24036.309081914445</v>
      </c>
      <c r="BD1900">
        <f t="shared" si="241"/>
        <v>8718.5895438032858</v>
      </c>
      <c r="BE1900">
        <f t="shared" si="235"/>
        <v>13456.883946305692</v>
      </c>
      <c r="BF1900">
        <f t="shared" si="236"/>
        <v>18195.178348808098</v>
      </c>
      <c r="BG1900">
        <f t="shared" si="237"/>
        <v>22933.472751310503</v>
      </c>
      <c r="BH1900">
        <f t="shared" si="238"/>
        <v>27671.767153812907</v>
      </c>
      <c r="BI1900">
        <f t="shared" si="239"/>
        <v>32410.061556315315</v>
      </c>
      <c r="BJ1900">
        <f t="shared" si="240"/>
        <v>37148.355958817716</v>
      </c>
    </row>
    <row r="1901" spans="1:62" x14ac:dyDescent="0.25">
      <c r="A1901">
        <v>1898</v>
      </c>
      <c r="B1901" s="6">
        <v>15024.312574783633</v>
      </c>
      <c r="C1901" s="44">
        <v>26703.937096236103</v>
      </c>
      <c r="D1901">
        <v>8.5546400055967311</v>
      </c>
      <c r="E1901">
        <v>8.6322212252988013</v>
      </c>
      <c r="F1901" s="44">
        <v>11679.62452145247</v>
      </c>
      <c r="G1901">
        <v>7.7581219702070214E-2</v>
      </c>
      <c r="H1901" s="45">
        <f t="shared" si="234"/>
        <v>150547.05979494681</v>
      </c>
      <c r="BD1901">
        <f t="shared" si="241"/>
        <v>-11232.614199888965</v>
      </c>
      <c r="BE1901">
        <f t="shared" si="235"/>
        <v>-8282.3011556023048</v>
      </c>
      <c r="BF1901">
        <f t="shared" si="236"/>
        <v>-5331.9881113156425</v>
      </c>
      <c r="BG1901">
        <f t="shared" si="237"/>
        <v>-2381.6750670289821</v>
      </c>
      <c r="BH1901">
        <f t="shared" si="238"/>
        <v>568.63797725767836</v>
      </c>
      <c r="BI1901">
        <f t="shared" si="239"/>
        <v>3518.9510215443406</v>
      </c>
      <c r="BJ1901">
        <f t="shared" si="240"/>
        <v>6469.2640658310011</v>
      </c>
    </row>
    <row r="1902" spans="1:62" x14ac:dyDescent="0.25">
      <c r="A1902">
        <v>1899</v>
      </c>
      <c r="B1902" s="6">
        <v>12215.033920777432</v>
      </c>
      <c r="C1902" s="44">
        <v>23653.108176952246</v>
      </c>
      <c r="D1902">
        <v>6.7873746041654472</v>
      </c>
      <c r="E1902">
        <v>7.0521873970914406</v>
      </c>
      <c r="F1902" s="44">
        <v>11438.074256174814</v>
      </c>
      <c r="G1902">
        <v>0.26481279292599336</v>
      </c>
      <c r="H1902" s="45">
        <f t="shared" si="234"/>
        <v>43193.057743896032</v>
      </c>
      <c r="BD1902">
        <f t="shared" si="241"/>
        <v>-11291.718422942118</v>
      </c>
      <c r="BE1902">
        <f t="shared" si="235"/>
        <v>-10903.812324431769</v>
      </c>
      <c r="BF1902">
        <f t="shared" si="236"/>
        <v>-10515.906225921417</v>
      </c>
      <c r="BG1902">
        <f t="shared" si="237"/>
        <v>-10128.000127411065</v>
      </c>
      <c r="BH1902">
        <f t="shared" si="238"/>
        <v>-9740.094028900714</v>
      </c>
      <c r="BI1902">
        <f t="shared" si="239"/>
        <v>-9352.1879303903625</v>
      </c>
      <c r="BJ1902">
        <f t="shared" si="240"/>
        <v>-8964.2818318800128</v>
      </c>
    </row>
    <row r="1903" spans="1:62" x14ac:dyDescent="0.25">
      <c r="A1903">
        <v>1900</v>
      </c>
      <c r="B1903" s="6">
        <v>14824.738750608525</v>
      </c>
      <c r="C1903" s="44">
        <v>22916.557952547708</v>
      </c>
      <c r="D1903">
        <v>8.0987127521818874</v>
      </c>
      <c r="E1903">
        <v>8.2805245537194718</v>
      </c>
      <c r="F1903" s="44">
        <v>8091.8192019391827</v>
      </c>
      <c r="G1903">
        <v>0.18181180153758447</v>
      </c>
      <c r="H1903" s="45">
        <f t="shared" si="234"/>
        <v>44506.567414802426</v>
      </c>
      <c r="BD1903">
        <f t="shared" si="241"/>
        <v>-10114.010291544848</v>
      </c>
      <c r="BE1903">
        <f t="shared" si="235"/>
        <v>-8789.94632691488</v>
      </c>
      <c r="BF1903">
        <f t="shared" si="236"/>
        <v>-7465.8823622849141</v>
      </c>
      <c r="BG1903">
        <f t="shared" si="237"/>
        <v>-6141.8183976549471</v>
      </c>
      <c r="BH1903">
        <f t="shared" si="238"/>
        <v>-4817.7544330249802</v>
      </c>
      <c r="BI1903">
        <f t="shared" si="239"/>
        <v>-3493.6904683950133</v>
      </c>
      <c r="BJ1903">
        <f t="shared" si="240"/>
        <v>-2169.6265037650464</v>
      </c>
    </row>
    <row r="1904" spans="1:62" x14ac:dyDescent="0.25">
      <c r="A1904">
        <v>1901</v>
      </c>
      <c r="B1904" s="6">
        <v>15321.594878251666</v>
      </c>
      <c r="C1904" s="44">
        <v>22694.459227644995</v>
      </c>
      <c r="D1904">
        <v>5.7948912482811776</v>
      </c>
      <c r="E1904">
        <v>6.692705420005149</v>
      </c>
      <c r="F1904" s="44">
        <v>7372.8643493933287</v>
      </c>
      <c r="G1904">
        <v>0.89781417172397138</v>
      </c>
      <c r="H1904" s="45">
        <f t="shared" si="234"/>
        <v>8212.0160068714977</v>
      </c>
      <c r="BD1904">
        <f t="shared" si="241"/>
        <v>-7182.7601942512601</v>
      </c>
      <c r="BE1904">
        <f t="shared" si="235"/>
        <v>-6273.7011865633376</v>
      </c>
      <c r="BF1904">
        <f t="shared" si="236"/>
        <v>-5364.642178875416</v>
      </c>
      <c r="BG1904">
        <f t="shared" si="237"/>
        <v>-4455.5831711874935</v>
      </c>
      <c r="BH1904">
        <f t="shared" si="238"/>
        <v>-3546.5241634995709</v>
      </c>
      <c r="BI1904">
        <f t="shared" si="239"/>
        <v>-2637.4651558116484</v>
      </c>
      <c r="BJ1904">
        <f t="shared" si="240"/>
        <v>-1728.4061481237259</v>
      </c>
    </row>
    <row r="1905" spans="1:62" x14ac:dyDescent="0.25">
      <c r="A1905">
        <v>1902</v>
      </c>
      <c r="B1905" s="6">
        <v>28455.901813566485</v>
      </c>
      <c r="C1905" s="44">
        <v>34895.808082060867</v>
      </c>
      <c r="D1905">
        <v>6.0534717443917252</v>
      </c>
      <c r="E1905">
        <v>6.2279360514458055</v>
      </c>
      <c r="F1905" s="44">
        <v>6439.9062684943819</v>
      </c>
      <c r="G1905">
        <v>0.17446430705408034</v>
      </c>
      <c r="H1905" s="45">
        <f t="shared" si="234"/>
        <v>36912.457208213622</v>
      </c>
      <c r="BD1905">
        <f t="shared" si="241"/>
        <v>-2883.7934907734716</v>
      </c>
      <c r="BE1905">
        <f t="shared" si="235"/>
        <v>1605.2773678463855</v>
      </c>
      <c r="BF1905">
        <f t="shared" si="236"/>
        <v>6094.3482264662416</v>
      </c>
      <c r="BG1905">
        <f t="shared" si="237"/>
        <v>10583.4190850861</v>
      </c>
      <c r="BH1905">
        <f t="shared" si="238"/>
        <v>15072.489943705956</v>
      </c>
      <c r="BI1905">
        <f t="shared" si="239"/>
        <v>19561.56080232581</v>
      </c>
      <c r="BJ1905">
        <f t="shared" si="240"/>
        <v>24050.63166094567</v>
      </c>
    </row>
    <row r="1906" spans="1:62" x14ac:dyDescent="0.25">
      <c r="A1906">
        <v>1903</v>
      </c>
      <c r="B1906" s="6">
        <v>14915.366003610445</v>
      </c>
      <c r="C1906" s="44">
        <v>27872.831065110411</v>
      </c>
      <c r="D1906">
        <v>7.1677356106574983</v>
      </c>
      <c r="E1906">
        <v>7.6876791403060478</v>
      </c>
      <c r="F1906" s="44">
        <v>12957.465061499966</v>
      </c>
      <c r="G1906">
        <v>0.51994352964854951</v>
      </c>
      <c r="H1906" s="45">
        <f t="shared" si="234"/>
        <v>24920.90837298895</v>
      </c>
      <c r="BD1906">
        <f t="shared" si="241"/>
        <v>-5567.58473322398</v>
      </c>
      <c r="BE1906">
        <f t="shared" si="235"/>
        <v>-4695.2631979535781</v>
      </c>
      <c r="BF1906">
        <f t="shared" si="236"/>
        <v>-3822.9416626831771</v>
      </c>
      <c r="BG1906">
        <f t="shared" si="237"/>
        <v>-2950.6201274127752</v>
      </c>
      <c r="BH1906">
        <f t="shared" si="238"/>
        <v>-2078.2985921423733</v>
      </c>
      <c r="BI1906">
        <f t="shared" si="239"/>
        <v>-1205.9770568719723</v>
      </c>
      <c r="BJ1906">
        <f t="shared" si="240"/>
        <v>-333.6555216015704</v>
      </c>
    </row>
    <row r="1907" spans="1:62" x14ac:dyDescent="0.25">
      <c r="A1907">
        <v>1904</v>
      </c>
      <c r="B1907" s="6">
        <v>14264.422551115576</v>
      </c>
      <c r="C1907" s="44">
        <v>19579.277038090244</v>
      </c>
      <c r="D1907">
        <v>8.2760369636245414</v>
      </c>
      <c r="E1907">
        <v>8.506957061418106</v>
      </c>
      <c r="F1907" s="44">
        <v>5314.8544869746675</v>
      </c>
      <c r="G1907">
        <v>0.23092009779356459</v>
      </c>
      <c r="H1907" s="45">
        <f t="shared" si="234"/>
        <v>23015.989243716598</v>
      </c>
      <c r="BD1907">
        <f t="shared" si="241"/>
        <v>-10357.747413257219</v>
      </c>
      <c r="BE1907">
        <f t="shared" si="235"/>
        <v>-7758.0297650144712</v>
      </c>
      <c r="BF1907">
        <f t="shared" si="236"/>
        <v>-5158.3121167717236</v>
      </c>
      <c r="BG1907">
        <f t="shared" si="237"/>
        <v>-2558.594468528976</v>
      </c>
      <c r="BH1907">
        <f t="shared" si="238"/>
        <v>41.123179713771606</v>
      </c>
      <c r="BI1907">
        <f t="shared" si="239"/>
        <v>2640.8408279565192</v>
      </c>
      <c r="BJ1907">
        <f t="shared" si="240"/>
        <v>5240.558476199265</v>
      </c>
    </row>
    <row r="1908" spans="1:62" x14ac:dyDescent="0.25">
      <c r="A1908">
        <v>1905</v>
      </c>
      <c r="B1908" s="6">
        <v>9959.8617543742293</v>
      </c>
      <c r="C1908" s="44">
        <v>19846.448209364931</v>
      </c>
      <c r="D1908">
        <v>7.0760201287378468</v>
      </c>
      <c r="E1908">
        <v>7.3197247895890412</v>
      </c>
      <c r="F1908" s="44">
        <v>9886.5864549907019</v>
      </c>
      <c r="G1908">
        <v>0.24370466085119435</v>
      </c>
      <c r="H1908" s="45">
        <f t="shared" si="234"/>
        <v>40567.900591065983</v>
      </c>
      <c r="BD1908">
        <f t="shared" si="241"/>
        <v>-4160.253998006845</v>
      </c>
      <c r="BE1908">
        <f t="shared" si="235"/>
        <v>-3005.6535090390216</v>
      </c>
      <c r="BF1908">
        <f t="shared" si="236"/>
        <v>-1851.0530200711987</v>
      </c>
      <c r="BG1908">
        <f t="shared" si="237"/>
        <v>-696.4525311033758</v>
      </c>
      <c r="BH1908">
        <f t="shared" si="238"/>
        <v>458.14795786444756</v>
      </c>
      <c r="BI1908">
        <f t="shared" si="239"/>
        <v>1612.74844683227</v>
      </c>
      <c r="BJ1908">
        <f t="shared" si="240"/>
        <v>2767.3489358000934</v>
      </c>
    </row>
    <row r="1909" spans="1:62" x14ac:dyDescent="0.25">
      <c r="A1909">
        <v>1906</v>
      </c>
      <c r="B1909" s="6">
        <v>16870.190249390573</v>
      </c>
      <c r="C1909" s="44">
        <v>21144.393115253333</v>
      </c>
      <c r="D1909">
        <v>8.2367178532013323</v>
      </c>
      <c r="E1909">
        <v>8.5335966477829484</v>
      </c>
      <c r="F1909" s="44">
        <v>4274.2028658627605</v>
      </c>
      <c r="G1909">
        <v>0.29687879458161603</v>
      </c>
      <c r="H1909" s="45">
        <f t="shared" si="234"/>
        <v>14397.130896082655</v>
      </c>
      <c r="BD1909">
        <f t="shared" si="241"/>
        <v>-8668.0631507347298</v>
      </c>
      <c r="BE1909">
        <f t="shared" si="235"/>
        <v>-7449.5398464787577</v>
      </c>
      <c r="BF1909">
        <f t="shared" si="236"/>
        <v>-6231.0165422227865</v>
      </c>
      <c r="BG1909">
        <f t="shared" si="237"/>
        <v>-5012.4932379668144</v>
      </c>
      <c r="BH1909">
        <f t="shared" si="238"/>
        <v>-3793.9699337108432</v>
      </c>
      <c r="BI1909">
        <f t="shared" si="239"/>
        <v>-2575.4466294548711</v>
      </c>
      <c r="BJ1909">
        <f t="shared" si="240"/>
        <v>-1356.923325198899</v>
      </c>
    </row>
    <row r="1910" spans="1:62" x14ac:dyDescent="0.25">
      <c r="A1910">
        <v>1907</v>
      </c>
      <c r="B1910" s="6">
        <v>23121.071071769897</v>
      </c>
      <c r="C1910" s="44">
        <v>31558.000832451758</v>
      </c>
      <c r="D1910">
        <v>7.9080433430904948</v>
      </c>
      <c r="E1910">
        <v>8.3346583458704711</v>
      </c>
      <c r="F1910" s="44">
        <v>8436.9297606818618</v>
      </c>
      <c r="G1910">
        <v>0.42661500277997622</v>
      </c>
      <c r="H1910" s="45">
        <f t="shared" si="234"/>
        <v>19776.448802090421</v>
      </c>
      <c r="BD1910">
        <f t="shared" si="241"/>
        <v>-2789.8088929546802</v>
      </c>
      <c r="BE1910">
        <f t="shared" si="235"/>
        <v>-1305.4149200465999</v>
      </c>
      <c r="BF1910">
        <f t="shared" si="236"/>
        <v>178.97905286148034</v>
      </c>
      <c r="BG1910">
        <f t="shared" si="237"/>
        <v>1663.3730257695606</v>
      </c>
      <c r="BH1910">
        <f t="shared" si="238"/>
        <v>3147.76699867764</v>
      </c>
      <c r="BI1910">
        <f t="shared" si="239"/>
        <v>4632.1609715857212</v>
      </c>
      <c r="BJ1910">
        <f t="shared" si="240"/>
        <v>6116.5549444938006</v>
      </c>
    </row>
    <row r="1911" spans="1:62" x14ac:dyDescent="0.25">
      <c r="A1911">
        <v>1908</v>
      </c>
      <c r="B1911" s="6">
        <v>31490.056521356215</v>
      </c>
      <c r="C1911" s="44">
        <v>40823.648505932506</v>
      </c>
      <c r="D1911">
        <v>8.502646570917916</v>
      </c>
      <c r="E1911">
        <v>8.6701904077745251</v>
      </c>
      <c r="F1911" s="44">
        <v>9333.591984576291</v>
      </c>
      <c r="G1911">
        <v>0.16754383685660912</v>
      </c>
      <c r="H1911" s="45">
        <f t="shared" si="234"/>
        <v>55708.357643524432</v>
      </c>
      <c r="BD1911">
        <f t="shared" si="241"/>
        <v>-6303.8547467819808</v>
      </c>
      <c r="BE1911">
        <f t="shared" si="235"/>
        <v>-4170.7797328820998</v>
      </c>
      <c r="BF1911">
        <f t="shared" si="236"/>
        <v>-2037.7047189822188</v>
      </c>
      <c r="BG1911">
        <f t="shared" si="237"/>
        <v>95.37029491766225</v>
      </c>
      <c r="BH1911">
        <f t="shared" si="238"/>
        <v>2228.4453088175433</v>
      </c>
      <c r="BI1911">
        <f t="shared" si="239"/>
        <v>4361.5203227174243</v>
      </c>
      <c r="BJ1911">
        <f t="shared" si="240"/>
        <v>6494.5953366173053</v>
      </c>
    </row>
    <row r="1912" spans="1:62" x14ac:dyDescent="0.25">
      <c r="A1912">
        <v>1909</v>
      </c>
      <c r="B1912" s="6">
        <v>14071.704973810303</v>
      </c>
      <c r="C1912" s="44">
        <v>22480.742764342798</v>
      </c>
      <c r="D1912">
        <v>7.7059779026566959</v>
      </c>
      <c r="E1912">
        <v>7.9093826625521437</v>
      </c>
      <c r="F1912" s="44">
        <v>8409.0377905324949</v>
      </c>
      <c r="G1912">
        <v>0.20340475989544782</v>
      </c>
      <c r="H1912" s="45">
        <f t="shared" si="234"/>
        <v>41341.401228048097</v>
      </c>
      <c r="BD1912">
        <f t="shared" si="241"/>
        <v>-8495.8728002932457</v>
      </c>
      <c r="BE1912">
        <f t="shared" si="235"/>
        <v>-7658.1536160101996</v>
      </c>
      <c r="BF1912">
        <f t="shared" si="236"/>
        <v>-6820.4344317271543</v>
      </c>
      <c r="BG1912">
        <f t="shared" si="237"/>
        <v>-5982.7152474441082</v>
      </c>
      <c r="BH1912">
        <f t="shared" si="238"/>
        <v>-5144.9960631610629</v>
      </c>
      <c r="BI1912">
        <f t="shared" si="239"/>
        <v>-4307.2768788780177</v>
      </c>
      <c r="BJ1912">
        <f t="shared" si="240"/>
        <v>-3469.5576945949715</v>
      </c>
    </row>
    <row r="1913" spans="1:62" x14ac:dyDescent="0.25">
      <c r="A1913">
        <v>1910</v>
      </c>
      <c r="B1913" s="6">
        <v>38973.339682093225</v>
      </c>
      <c r="C1913" s="44">
        <v>18586.162886824375</v>
      </c>
      <c r="D1913">
        <v>7.4436891025099072</v>
      </c>
      <c r="E1913">
        <v>8.4252522145561066</v>
      </c>
      <c r="F1913" s="44">
        <v>-20387.17679526885</v>
      </c>
      <c r="G1913">
        <v>0.98156311204619939</v>
      </c>
      <c r="H1913" s="45">
        <f t="shared" si="234"/>
        <v>-20770.113042215959</v>
      </c>
      <c r="BD1913">
        <f t="shared" si="241"/>
        <v>-7392.0139910552562</v>
      </c>
      <c r="BE1913">
        <f t="shared" si="235"/>
        <v>-6374.9901915780165</v>
      </c>
      <c r="BF1913">
        <f t="shared" si="236"/>
        <v>-5357.9663921007777</v>
      </c>
      <c r="BG1913">
        <f t="shared" si="237"/>
        <v>-4340.9425926235381</v>
      </c>
      <c r="BH1913">
        <f t="shared" si="238"/>
        <v>-3323.9187931462993</v>
      </c>
      <c r="BI1913">
        <f t="shared" si="239"/>
        <v>-2306.8949936690606</v>
      </c>
      <c r="BJ1913">
        <f t="shared" si="240"/>
        <v>-1289.8711941918209</v>
      </c>
    </row>
    <row r="1914" spans="1:62" x14ac:dyDescent="0.25">
      <c r="A1914">
        <v>1911</v>
      </c>
      <c r="B1914" s="6">
        <v>19673.941503160411</v>
      </c>
      <c r="C1914" s="44">
        <v>33334.28597541499</v>
      </c>
      <c r="D1914">
        <v>6.0439977458986167</v>
      </c>
      <c r="E1914">
        <v>6.0506340107203664</v>
      </c>
      <c r="F1914" s="44">
        <v>13660.344472254579</v>
      </c>
      <c r="G1914">
        <v>6.6362648217497267E-3</v>
      </c>
      <c r="H1914" s="45">
        <f t="shared" si="234"/>
        <v>2058438.7210534606</v>
      </c>
      <c r="BD1914">
        <f t="shared" si="241"/>
        <v>25294.992355499846</v>
      </c>
      <c r="BE1914">
        <f t="shared" si="235"/>
        <v>30202.807915730846</v>
      </c>
      <c r="BF1914">
        <f t="shared" si="236"/>
        <v>35110.623475961838</v>
      </c>
      <c r="BG1914">
        <f t="shared" si="237"/>
        <v>40018.439036192838</v>
      </c>
      <c r="BH1914">
        <f t="shared" si="238"/>
        <v>44926.254596423838</v>
      </c>
      <c r="BI1914">
        <f t="shared" si="239"/>
        <v>49834.07015665483</v>
      </c>
      <c r="BJ1914">
        <f t="shared" si="240"/>
        <v>54741.885716885823</v>
      </c>
    </row>
    <row r="1915" spans="1:62" x14ac:dyDescent="0.25">
      <c r="A1915">
        <v>1912</v>
      </c>
      <c r="B1915" s="6">
        <v>19189.173498150791</v>
      </c>
      <c r="C1915" s="44">
        <v>26230.920998327332</v>
      </c>
      <c r="D1915">
        <v>7.9438175043510189</v>
      </c>
      <c r="E1915">
        <v>8.6034568790353614</v>
      </c>
      <c r="F1915" s="44">
        <v>7041.7475001765415</v>
      </c>
      <c r="G1915">
        <v>0.65963937468434253</v>
      </c>
      <c r="H1915" s="45">
        <f t="shared" si="234"/>
        <v>10675.14731598039</v>
      </c>
      <c r="BD1915">
        <f t="shared" si="241"/>
        <v>-13627.16314814583</v>
      </c>
      <c r="BE1915">
        <f t="shared" si="235"/>
        <v>-13593.981824037082</v>
      </c>
      <c r="BF1915">
        <f t="shared" si="236"/>
        <v>-13560.800499928333</v>
      </c>
      <c r="BG1915">
        <f t="shared" si="237"/>
        <v>-13527.619175819586</v>
      </c>
      <c r="BH1915">
        <f t="shared" si="238"/>
        <v>-13494.437851710836</v>
      </c>
      <c r="BI1915">
        <f t="shared" si="239"/>
        <v>-13461.256527602087</v>
      </c>
      <c r="BJ1915">
        <f t="shared" si="240"/>
        <v>-13428.075203493339</v>
      </c>
    </row>
    <row r="1916" spans="1:62" x14ac:dyDescent="0.25">
      <c r="A1916">
        <v>1913</v>
      </c>
      <c r="B1916" s="6">
        <v>16498.406815314538</v>
      </c>
      <c r="C1916" s="44">
        <v>29448.600869753085</v>
      </c>
      <c r="D1916">
        <v>7.4423899839831531</v>
      </c>
      <c r="E1916">
        <v>7.5713185081783374</v>
      </c>
      <c r="F1916" s="44">
        <v>12950.194054438547</v>
      </c>
      <c r="G1916">
        <v>0.1289285241951843</v>
      </c>
      <c r="H1916" s="45">
        <f t="shared" si="234"/>
        <v>100444.7552260298</v>
      </c>
      <c r="BD1916">
        <f t="shared" si="241"/>
        <v>-3743.550626754829</v>
      </c>
      <c r="BE1916">
        <f t="shared" si="235"/>
        <v>-445.3537533331164</v>
      </c>
      <c r="BF1916">
        <f t="shared" si="236"/>
        <v>2852.8431200885971</v>
      </c>
      <c r="BG1916">
        <f t="shared" si="237"/>
        <v>6151.0399935103087</v>
      </c>
      <c r="BH1916">
        <f t="shared" si="238"/>
        <v>9449.2368669320203</v>
      </c>
      <c r="BI1916">
        <f t="shared" si="239"/>
        <v>12747.433740353736</v>
      </c>
      <c r="BJ1916">
        <f t="shared" si="240"/>
        <v>16045.630613775447</v>
      </c>
    </row>
    <row r="1917" spans="1:62" x14ac:dyDescent="0.25">
      <c r="A1917">
        <v>1914</v>
      </c>
      <c r="B1917" s="6">
        <v>22627.639594568194</v>
      </c>
      <c r="C1917" s="44">
        <v>24978.089073893378</v>
      </c>
      <c r="D1917">
        <v>7.586227228680948</v>
      </c>
      <c r="E1917">
        <v>7.9138937356981849</v>
      </c>
      <c r="F1917" s="44">
        <v>2350.4494793251833</v>
      </c>
      <c r="G1917">
        <v>0.32766650701723687</v>
      </c>
      <c r="H1917" s="45">
        <f t="shared" si="234"/>
        <v>7173.2979385700173</v>
      </c>
      <c r="BD1917">
        <f t="shared" si="241"/>
        <v>-12305.551433462626</v>
      </c>
      <c r="BE1917">
        <f t="shared" si="235"/>
        <v>-11660.908812486705</v>
      </c>
      <c r="BF1917">
        <f t="shared" si="236"/>
        <v>-11016.266191510782</v>
      </c>
      <c r="BG1917">
        <f t="shared" si="237"/>
        <v>-10371.623570534861</v>
      </c>
      <c r="BH1917">
        <f t="shared" si="238"/>
        <v>-9726.9809495589398</v>
      </c>
      <c r="BI1917">
        <f t="shared" si="239"/>
        <v>-9082.3383285830168</v>
      </c>
      <c r="BJ1917">
        <f t="shared" si="240"/>
        <v>-8437.6957076070976</v>
      </c>
    </row>
    <row r="1918" spans="1:62" x14ac:dyDescent="0.25">
      <c r="A1918">
        <v>1915</v>
      </c>
      <c r="B1918" s="6">
        <v>37663.003036054855</v>
      </c>
      <c r="C1918" s="44">
        <v>40983.208690115047</v>
      </c>
      <c r="D1918">
        <v>7.6640341059140304</v>
      </c>
      <c r="E1918">
        <v>7.8868775850886577</v>
      </c>
      <c r="F1918" s="44">
        <v>3320.2056540601916</v>
      </c>
      <c r="G1918">
        <v>0.22284347917462721</v>
      </c>
      <c r="H1918" s="45">
        <f t="shared" si="234"/>
        <v>14899.272199292729</v>
      </c>
      <c r="BD1918">
        <f t="shared" si="241"/>
        <v>-712.11694423899894</v>
      </c>
      <c r="BE1918">
        <f t="shared" si="235"/>
        <v>926.21559084718547</v>
      </c>
      <c r="BF1918">
        <f t="shared" si="236"/>
        <v>2564.5481259333701</v>
      </c>
      <c r="BG1918">
        <f t="shared" si="237"/>
        <v>4202.8806610195543</v>
      </c>
      <c r="BH1918">
        <f t="shared" si="238"/>
        <v>5841.2131961057385</v>
      </c>
      <c r="BI1918">
        <f t="shared" si="239"/>
        <v>7479.5457311919236</v>
      </c>
      <c r="BJ1918">
        <f t="shared" si="240"/>
        <v>9117.8782662781068</v>
      </c>
    </row>
    <row r="1919" spans="1:62" x14ac:dyDescent="0.25">
      <c r="A1919">
        <v>1916</v>
      </c>
      <c r="B1919" s="6">
        <v>21702.769192715426</v>
      </c>
      <c r="C1919" s="44">
        <v>28789.032184675107</v>
      </c>
      <c r="D1919">
        <v>6.5563980942491371</v>
      </c>
      <c r="E1919">
        <v>6.6032521316227619</v>
      </c>
      <c r="F1919" s="44">
        <v>7086.2629919596802</v>
      </c>
      <c r="G1919">
        <v>4.6854037373624813E-2</v>
      </c>
      <c r="H1919" s="45">
        <f t="shared" si="234"/>
        <v>151241.24598809273</v>
      </c>
      <c r="BD1919">
        <f t="shared" si="241"/>
        <v>-2205.9882581870556</v>
      </c>
      <c r="BE1919">
        <f t="shared" si="235"/>
        <v>-1091.7708623139197</v>
      </c>
      <c r="BF1919">
        <f t="shared" si="236"/>
        <v>22.446533559216732</v>
      </c>
      <c r="BG1919">
        <f t="shared" si="237"/>
        <v>1136.6639294323522</v>
      </c>
      <c r="BH1919">
        <f t="shared" si="238"/>
        <v>2250.8813253054886</v>
      </c>
      <c r="BI1919">
        <f t="shared" si="239"/>
        <v>3365.0987211786251</v>
      </c>
      <c r="BJ1919">
        <f t="shared" si="240"/>
        <v>4479.3161170517606</v>
      </c>
    </row>
    <row r="1920" spans="1:62" x14ac:dyDescent="0.25">
      <c r="A1920">
        <v>1917</v>
      </c>
      <c r="B1920" s="6">
        <v>25316.76754003112</v>
      </c>
      <c r="C1920" s="44">
        <v>28610.555985120722</v>
      </c>
      <c r="D1920">
        <v>7.9927499990331619</v>
      </c>
      <c r="E1920">
        <v>8.1540928695888208</v>
      </c>
      <c r="F1920" s="44">
        <v>3293.7884450896017</v>
      </c>
      <c r="G1920">
        <v>0.16134287055565899</v>
      </c>
      <c r="H1920" s="45">
        <f t="shared" si="234"/>
        <v>20414.837257735118</v>
      </c>
      <c r="BD1920">
        <f t="shared" si="241"/>
        <v>-6851.992805091556</v>
      </c>
      <c r="BE1920">
        <f t="shared" si="235"/>
        <v>-6617.7226182234317</v>
      </c>
      <c r="BF1920">
        <f t="shared" si="236"/>
        <v>-6383.4524313553084</v>
      </c>
      <c r="BG1920">
        <f t="shared" si="237"/>
        <v>-6149.1822444871841</v>
      </c>
      <c r="BH1920">
        <f t="shared" si="238"/>
        <v>-5914.9120576190599</v>
      </c>
      <c r="BI1920">
        <f t="shared" si="239"/>
        <v>-5680.6418707509356</v>
      </c>
      <c r="BJ1920">
        <f t="shared" si="240"/>
        <v>-5446.3716838828113</v>
      </c>
    </row>
    <row r="1921" spans="1:62" x14ac:dyDescent="0.25">
      <c r="A1921">
        <v>1918</v>
      </c>
      <c r="B1921" s="6">
        <v>36140.205272659339</v>
      </c>
      <c r="C1921" s="44">
        <v>46473.078632149271</v>
      </c>
      <c r="D1921">
        <v>6.4697593979046335</v>
      </c>
      <c r="E1921">
        <v>6.4804029004376789</v>
      </c>
      <c r="F1921" s="44">
        <v>10332.873359489931</v>
      </c>
      <c r="G1921">
        <v>1.0643502533045357E-2</v>
      </c>
      <c r="H1921" s="45">
        <f t="shared" si="234"/>
        <v>970815.13603336853</v>
      </c>
      <c r="BD1921">
        <f t="shared" si="241"/>
        <v>-2487.0740923113067</v>
      </c>
      <c r="BE1921">
        <f t="shared" si="235"/>
        <v>-1680.3597395330119</v>
      </c>
      <c r="BF1921">
        <f t="shared" si="236"/>
        <v>-873.64538675471704</v>
      </c>
      <c r="BG1921">
        <f t="shared" si="237"/>
        <v>-66.931033976421986</v>
      </c>
      <c r="BH1921">
        <f t="shared" si="238"/>
        <v>739.78331880187307</v>
      </c>
      <c r="BI1921">
        <f t="shared" si="239"/>
        <v>1546.4976715801677</v>
      </c>
      <c r="BJ1921">
        <f t="shared" si="240"/>
        <v>2353.2120243584632</v>
      </c>
    </row>
    <row r="1922" spans="1:62" x14ac:dyDescent="0.25">
      <c r="A1922">
        <v>1919</v>
      </c>
      <c r="B1922" s="6">
        <v>13294.370424908935</v>
      </c>
      <c r="C1922" s="44">
        <v>17734.814978239636</v>
      </c>
      <c r="D1922">
        <v>6.5885874247489458</v>
      </c>
      <c r="E1922">
        <v>7.3166338966787619</v>
      </c>
      <c r="F1922" s="44">
        <v>4440.4445533307007</v>
      </c>
      <c r="G1922">
        <v>0.72804647192981609</v>
      </c>
      <c r="H1922" s="45">
        <f t="shared" si="234"/>
        <v>6099.1224111841602</v>
      </c>
      <c r="BD1922">
        <f t="shared" si="241"/>
        <v>-10279.655846824704</v>
      </c>
      <c r="BE1922">
        <f t="shared" si="235"/>
        <v>-10226.438334159478</v>
      </c>
      <c r="BF1922">
        <f t="shared" si="236"/>
        <v>-10173.220821494251</v>
      </c>
      <c r="BG1922">
        <f t="shared" si="237"/>
        <v>-10120.003308829024</v>
      </c>
      <c r="BH1922">
        <f t="shared" si="238"/>
        <v>-10066.785796163796</v>
      </c>
      <c r="BI1922">
        <f t="shared" si="239"/>
        <v>-10013.568283498571</v>
      </c>
      <c r="BJ1922">
        <f t="shared" si="240"/>
        <v>-9960.3507708333436</v>
      </c>
    </row>
    <row r="1923" spans="1:62" x14ac:dyDescent="0.25">
      <c r="A1923">
        <v>1920</v>
      </c>
      <c r="B1923" s="6">
        <v>9079.8702751711335</v>
      </c>
      <c r="C1923" s="44">
        <v>21761.769552243488</v>
      </c>
      <c r="D1923">
        <v>6.2409263536451531</v>
      </c>
      <c r="E1923">
        <v>6.5386566773041768</v>
      </c>
      <c r="F1923" s="44">
        <v>12681.899277072354</v>
      </c>
      <c r="G1923">
        <v>0.29773032365902363</v>
      </c>
      <c r="H1923" s="45">
        <f t="shared" si="234"/>
        <v>42595.255737525513</v>
      </c>
      <c r="BD1923">
        <f t="shared" si="241"/>
        <v>-800.21219368162019</v>
      </c>
      <c r="BE1923">
        <f t="shared" si="235"/>
        <v>2840.0201659674603</v>
      </c>
      <c r="BF1923">
        <f t="shared" si="236"/>
        <v>6480.2525256165409</v>
      </c>
      <c r="BG1923">
        <f t="shared" si="237"/>
        <v>10120.484885265621</v>
      </c>
      <c r="BH1923">
        <f t="shared" si="238"/>
        <v>13760.7172449147</v>
      </c>
      <c r="BI1923">
        <f t="shared" si="239"/>
        <v>17400.949604563782</v>
      </c>
      <c r="BJ1923">
        <f t="shared" si="240"/>
        <v>21041.181964212861</v>
      </c>
    </row>
    <row r="1924" spans="1:62" x14ac:dyDescent="0.25">
      <c r="A1924">
        <v>1921</v>
      </c>
      <c r="B1924" s="6">
        <v>12554.203903930105</v>
      </c>
      <c r="C1924" s="44">
        <v>21178.535414423495</v>
      </c>
      <c r="D1924">
        <v>7.4458984964968895</v>
      </c>
      <c r="E1924">
        <v>8.1200715949611979</v>
      </c>
      <c r="F1924" s="44">
        <v>8624.3315104933899</v>
      </c>
      <c r="G1924">
        <v>0.6741730984643084</v>
      </c>
      <c r="H1924" s="45">
        <f t="shared" ref="H1924:H1987" si="242">F1924/G1924</f>
        <v>12792.458687744529</v>
      </c>
      <c r="BD1924">
        <f t="shared" si="241"/>
        <v>-11193.247658777236</v>
      </c>
      <c r="BE1924">
        <f t="shared" si="235"/>
        <v>-9704.596040482118</v>
      </c>
      <c r="BF1924">
        <f t="shared" si="236"/>
        <v>-8215.9444221869999</v>
      </c>
      <c r="BG1924">
        <f t="shared" si="237"/>
        <v>-6727.2928038918817</v>
      </c>
      <c r="BH1924">
        <f t="shared" si="238"/>
        <v>-5238.6411855967635</v>
      </c>
      <c r="BI1924">
        <f t="shared" si="239"/>
        <v>-3749.9895673016454</v>
      </c>
      <c r="BJ1924">
        <f t="shared" si="240"/>
        <v>-2261.3379490065272</v>
      </c>
    </row>
    <row r="1925" spans="1:62" x14ac:dyDescent="0.25">
      <c r="A1925">
        <v>1922</v>
      </c>
      <c r="B1925" s="6">
        <v>8145.6764889756887</v>
      </c>
      <c r="C1925" s="44">
        <v>17207.757171552188</v>
      </c>
      <c r="D1925">
        <v>7.4365084268572783</v>
      </c>
      <c r="E1925">
        <v>8.434133627377939</v>
      </c>
      <c r="F1925" s="44">
        <v>9062.0806825764994</v>
      </c>
      <c r="G1925">
        <v>0.99762520052066073</v>
      </c>
      <c r="H1925" s="45">
        <f t="shared" si="242"/>
        <v>9083.6525358892286</v>
      </c>
      <c r="BD1925">
        <f t="shared" si="241"/>
        <v>-5253.4660181718482</v>
      </c>
      <c r="BE1925">
        <f t="shared" ref="BE1925:BE1988" si="243">($BE$3*G1924)-F1924</f>
        <v>-1882.6005258503064</v>
      </c>
      <c r="BF1925">
        <f t="shared" ref="BF1925:BF1988" si="244">($BF$3*G1924)-F1924</f>
        <v>1488.2649664712353</v>
      </c>
      <c r="BG1925">
        <f t="shared" ref="BG1925:BG1988" si="245">($BG$3*G1924)-F1924</f>
        <v>4859.1304587927771</v>
      </c>
      <c r="BH1925">
        <f t="shared" ref="BH1925:BH1988" si="246">($BH$3*G1924)-F1924</f>
        <v>8229.9959511143206</v>
      </c>
      <c r="BI1925">
        <f t="shared" ref="BI1925:BI1988" si="247">($BI$3*G1924)-F1924</f>
        <v>11600.861443435861</v>
      </c>
      <c r="BJ1925">
        <f t="shared" ref="BJ1925:BJ1988" si="248">($BJ$3*G1924)-F1924</f>
        <v>14971.726935757404</v>
      </c>
    </row>
    <row r="1926" spans="1:62" x14ac:dyDescent="0.25">
      <c r="A1926">
        <v>1923</v>
      </c>
      <c r="B1926" s="6">
        <v>11528.33610254206</v>
      </c>
      <c r="C1926" s="44">
        <v>21152.72086937759</v>
      </c>
      <c r="D1926">
        <v>7.338598958348526</v>
      </c>
      <c r="E1926">
        <v>7.7349298464431797</v>
      </c>
      <c r="F1926" s="44">
        <v>9624.3847668355302</v>
      </c>
      <c r="G1926">
        <v>0.39633088809465367</v>
      </c>
      <c r="H1926" s="45">
        <f t="shared" si="242"/>
        <v>24283.711050391277</v>
      </c>
      <c r="BD1926">
        <f t="shared" si="241"/>
        <v>-4073.9546799731961</v>
      </c>
      <c r="BE1926">
        <f t="shared" si="243"/>
        <v>914.17132263010717</v>
      </c>
      <c r="BF1926">
        <f t="shared" si="244"/>
        <v>5902.2973252334123</v>
      </c>
      <c r="BG1926">
        <f t="shared" si="245"/>
        <v>10890.423327836714</v>
      </c>
      <c r="BH1926">
        <f t="shared" si="246"/>
        <v>15878.549330440019</v>
      </c>
      <c r="BI1926">
        <f t="shared" si="247"/>
        <v>20866.675333043324</v>
      </c>
      <c r="BJ1926">
        <f t="shared" si="248"/>
        <v>25854.801335646629</v>
      </c>
    </row>
    <row r="1927" spans="1:62" x14ac:dyDescent="0.25">
      <c r="A1927">
        <v>1924</v>
      </c>
      <c r="B1927" s="6">
        <v>14365.568555539259</v>
      </c>
      <c r="C1927" s="44">
        <v>22078.666562727321</v>
      </c>
      <c r="D1927">
        <v>6.2782694515485744</v>
      </c>
      <c r="E1927">
        <v>6.8731096671561742</v>
      </c>
      <c r="F1927" s="44">
        <v>7713.0980071880622</v>
      </c>
      <c r="G1927">
        <v>0.59484021560759981</v>
      </c>
      <c r="H1927" s="45">
        <f t="shared" si="242"/>
        <v>12966.672065555478</v>
      </c>
      <c r="BD1927">
        <f t="shared" si="241"/>
        <v>-7642.7303263622616</v>
      </c>
      <c r="BE1927">
        <f t="shared" si="243"/>
        <v>-5661.0758858889931</v>
      </c>
      <c r="BF1927">
        <f t="shared" si="244"/>
        <v>-3679.4214454157254</v>
      </c>
      <c r="BG1927">
        <f t="shared" si="245"/>
        <v>-1697.7670049424569</v>
      </c>
      <c r="BH1927">
        <f t="shared" si="246"/>
        <v>283.88743553081076</v>
      </c>
      <c r="BI1927">
        <f t="shared" si="247"/>
        <v>2265.5418760040793</v>
      </c>
      <c r="BJ1927">
        <f t="shared" si="248"/>
        <v>4247.1963164773479</v>
      </c>
    </row>
    <row r="1928" spans="1:62" x14ac:dyDescent="0.25">
      <c r="A1928">
        <v>1925</v>
      </c>
      <c r="B1928" s="6">
        <v>13714.255705361704</v>
      </c>
      <c r="C1928" s="44">
        <v>20994.344363818112</v>
      </c>
      <c r="D1928">
        <v>8.1923205493216678</v>
      </c>
      <c r="E1928">
        <v>8.4150099790753199</v>
      </c>
      <c r="F1928" s="44">
        <v>7280.0886584564087</v>
      </c>
      <c r="G1928">
        <v>0.22268942975365213</v>
      </c>
      <c r="H1928" s="45">
        <f t="shared" si="242"/>
        <v>32691.666894607126</v>
      </c>
      <c r="BD1928">
        <f t="shared" si="241"/>
        <v>-4738.8969291500634</v>
      </c>
      <c r="BE1928">
        <f t="shared" si="243"/>
        <v>-1764.6958511120638</v>
      </c>
      <c r="BF1928">
        <f t="shared" si="244"/>
        <v>1209.5052269259359</v>
      </c>
      <c r="BG1928">
        <f t="shared" si="245"/>
        <v>4183.7063049639346</v>
      </c>
      <c r="BH1928">
        <f t="shared" si="246"/>
        <v>7157.9073830019333</v>
      </c>
      <c r="BI1928">
        <f t="shared" si="247"/>
        <v>10132.108461039934</v>
      </c>
      <c r="BJ1928">
        <f t="shared" si="248"/>
        <v>13106.309539077931</v>
      </c>
    </row>
    <row r="1929" spans="1:62" x14ac:dyDescent="0.25">
      <c r="A1929">
        <v>1926</v>
      </c>
      <c r="B1929" s="6">
        <v>23120.542223388496</v>
      </c>
      <c r="C1929" s="44">
        <v>25260.688701691965</v>
      </c>
      <c r="D1929">
        <v>7.0573713589871749</v>
      </c>
      <c r="E1929">
        <v>7.3216732299793508</v>
      </c>
      <c r="F1929" s="44">
        <v>2140.146478303468</v>
      </c>
      <c r="G1929">
        <v>0.26430187099217584</v>
      </c>
      <c r="H1929" s="45">
        <f t="shared" si="242"/>
        <v>8097.356519912124</v>
      </c>
      <c r="BD1929">
        <f t="shared" si="241"/>
        <v>-6166.6415096881483</v>
      </c>
      <c r="BE1929">
        <f t="shared" si="243"/>
        <v>-5053.1943609198879</v>
      </c>
      <c r="BF1929">
        <f t="shared" si="244"/>
        <v>-3939.7472121516266</v>
      </c>
      <c r="BG1929">
        <f t="shared" si="245"/>
        <v>-2826.3000633833663</v>
      </c>
      <c r="BH1929">
        <f t="shared" si="246"/>
        <v>-1712.852914615105</v>
      </c>
      <c r="BI1929">
        <f t="shared" si="247"/>
        <v>-599.40576584684459</v>
      </c>
      <c r="BJ1929">
        <f t="shared" si="248"/>
        <v>514.04138292141579</v>
      </c>
    </row>
    <row r="1930" spans="1:62" x14ac:dyDescent="0.25">
      <c r="A1930">
        <v>1927</v>
      </c>
      <c r="B1930" s="6">
        <v>18279.648994526975</v>
      </c>
      <c r="C1930" s="44">
        <v>24309.087691214147</v>
      </c>
      <c r="D1930">
        <v>7.3921601895782567</v>
      </c>
      <c r="E1930">
        <v>7.6054332156439335</v>
      </c>
      <c r="F1930" s="44">
        <v>6029.4386966871716</v>
      </c>
      <c r="G1930">
        <v>0.21327302606567677</v>
      </c>
      <c r="H1930" s="45">
        <f t="shared" si="242"/>
        <v>28270.985824669755</v>
      </c>
      <c r="BD1930">
        <f t="shared" si="241"/>
        <v>-818.63712334258889</v>
      </c>
      <c r="BE1930">
        <f t="shared" si="243"/>
        <v>502.87223161829024</v>
      </c>
      <c r="BF1930">
        <f t="shared" si="244"/>
        <v>1824.3815865791694</v>
      </c>
      <c r="BG1930">
        <f t="shared" si="245"/>
        <v>3145.8909415400485</v>
      </c>
      <c r="BH1930">
        <f t="shared" si="246"/>
        <v>4467.4002965009277</v>
      </c>
      <c r="BI1930">
        <f t="shared" si="247"/>
        <v>5788.9096514618068</v>
      </c>
      <c r="BJ1930">
        <f t="shared" si="248"/>
        <v>7110.4190064226859</v>
      </c>
    </row>
    <row r="1931" spans="1:62" x14ac:dyDescent="0.25">
      <c r="A1931">
        <v>1928</v>
      </c>
      <c r="B1931" s="6">
        <v>16830.296209824064</v>
      </c>
      <c r="C1931" s="44">
        <v>27631.996024684035</v>
      </c>
      <c r="D1931">
        <v>7.1349559929124409</v>
      </c>
      <c r="E1931">
        <v>7.6555975089783512</v>
      </c>
      <c r="F1931" s="44">
        <v>10801.699814859971</v>
      </c>
      <c r="G1931">
        <v>0.52064151606591036</v>
      </c>
      <c r="H1931" s="45">
        <f t="shared" si="242"/>
        <v>20746.904504427832</v>
      </c>
      <c r="BD1931">
        <f t="shared" si="241"/>
        <v>-4963.0735663587875</v>
      </c>
      <c r="BE1931">
        <f t="shared" si="243"/>
        <v>-3896.7084360304038</v>
      </c>
      <c r="BF1931">
        <f t="shared" si="244"/>
        <v>-2830.3433057020202</v>
      </c>
      <c r="BG1931">
        <f t="shared" si="245"/>
        <v>-1763.9781753736361</v>
      </c>
      <c r="BH1931">
        <f t="shared" si="246"/>
        <v>-697.61304504525197</v>
      </c>
      <c r="BI1931">
        <f t="shared" si="247"/>
        <v>368.75208528313124</v>
      </c>
      <c r="BJ1931">
        <f t="shared" si="248"/>
        <v>1435.1172156115153</v>
      </c>
    </row>
    <row r="1932" spans="1:62" x14ac:dyDescent="0.25">
      <c r="A1932">
        <v>1929</v>
      </c>
      <c r="B1932" s="6">
        <v>15765.605689930844</v>
      </c>
      <c r="C1932" s="44">
        <v>17259.166303818503</v>
      </c>
      <c r="D1932">
        <v>7.6610349837897065</v>
      </c>
      <c r="E1932">
        <v>8.7279634589680839</v>
      </c>
      <c r="F1932" s="44">
        <v>1493.5606138876592</v>
      </c>
      <c r="G1932">
        <v>1.0669284751783774</v>
      </c>
      <c r="H1932" s="45">
        <f t="shared" si="242"/>
        <v>1399.8694838826511</v>
      </c>
      <c r="BD1932">
        <f t="shared" si="241"/>
        <v>-8198.4922345304185</v>
      </c>
      <c r="BE1932">
        <f t="shared" si="243"/>
        <v>-5595.2846542008665</v>
      </c>
      <c r="BF1932">
        <f t="shared" si="244"/>
        <v>-2992.0770738713154</v>
      </c>
      <c r="BG1932">
        <f t="shared" si="245"/>
        <v>-388.86949354176249</v>
      </c>
      <c r="BH1932">
        <f t="shared" si="246"/>
        <v>2214.3380867877877</v>
      </c>
      <c r="BI1932">
        <f t="shared" si="247"/>
        <v>4817.5456671173397</v>
      </c>
      <c r="BJ1932">
        <f t="shared" si="248"/>
        <v>7420.7532474468935</v>
      </c>
    </row>
    <row r="1933" spans="1:62" x14ac:dyDescent="0.25">
      <c r="A1933">
        <v>1930</v>
      </c>
      <c r="B1933" s="6">
        <v>14185.207265812933</v>
      </c>
      <c r="C1933" s="44">
        <v>27366.884839752267</v>
      </c>
      <c r="D1933">
        <v>6.6793486539848645</v>
      </c>
      <c r="E1933">
        <v>6.8963787403516204</v>
      </c>
      <c r="F1933" s="44">
        <v>13181.677573939334</v>
      </c>
      <c r="G1933">
        <v>0.2170300863667558</v>
      </c>
      <c r="H1933" s="45">
        <f t="shared" si="242"/>
        <v>60736.637000935531</v>
      </c>
      <c r="BD1933">
        <f t="shared" si="241"/>
        <v>3841.081762004228</v>
      </c>
      <c r="BE1933">
        <f t="shared" si="243"/>
        <v>9175.7241378961153</v>
      </c>
      <c r="BF1933">
        <f t="shared" si="244"/>
        <v>14510.366513788002</v>
      </c>
      <c r="BG1933">
        <f t="shared" si="245"/>
        <v>19845.008889679892</v>
      </c>
      <c r="BH1933">
        <f t="shared" si="246"/>
        <v>25179.651265571774</v>
      </c>
      <c r="BI1933">
        <f t="shared" si="247"/>
        <v>30514.293641463664</v>
      </c>
      <c r="BJ1933">
        <f t="shared" si="248"/>
        <v>35848.936017355547</v>
      </c>
    </row>
    <row r="1934" spans="1:62" x14ac:dyDescent="0.25">
      <c r="A1934">
        <v>1931</v>
      </c>
      <c r="B1934" s="6">
        <v>9975.3165523256685</v>
      </c>
      <c r="C1934" s="44">
        <v>26327.335325621047</v>
      </c>
      <c r="D1934">
        <v>6.1770559833714964</v>
      </c>
      <c r="E1934">
        <v>6.4544513331484525</v>
      </c>
      <c r="F1934" s="44">
        <v>16352.018773295378</v>
      </c>
      <c r="G1934">
        <v>0.27739534977695612</v>
      </c>
      <c r="H1934" s="45">
        <f t="shared" si="242"/>
        <v>58948.424284846384</v>
      </c>
      <c r="BD1934">
        <f t="shared" si="241"/>
        <v>-12096.527142105555</v>
      </c>
      <c r="BE1934">
        <f t="shared" si="243"/>
        <v>-11011.376710271776</v>
      </c>
      <c r="BF1934">
        <f t="shared" si="244"/>
        <v>-9926.2262784379964</v>
      </c>
      <c r="BG1934">
        <f t="shared" si="245"/>
        <v>-8841.0758466042171</v>
      </c>
      <c r="BH1934">
        <f t="shared" si="246"/>
        <v>-7755.9254147704396</v>
      </c>
      <c r="BI1934">
        <f t="shared" si="247"/>
        <v>-6670.7749829366603</v>
      </c>
      <c r="BJ1934">
        <f t="shared" si="248"/>
        <v>-5585.624551102881</v>
      </c>
    </row>
    <row r="1935" spans="1:62" x14ac:dyDescent="0.25">
      <c r="A1935">
        <v>1932</v>
      </c>
      <c r="B1935" s="6">
        <v>9972.8905749108526</v>
      </c>
      <c r="C1935" s="44">
        <v>16776.700030240168</v>
      </c>
      <c r="D1935">
        <v>7.7029355427068609</v>
      </c>
      <c r="E1935">
        <v>8.2469739408483367</v>
      </c>
      <c r="F1935" s="44">
        <v>6803.8094553293158</v>
      </c>
      <c r="G1935">
        <v>0.54403839814147581</v>
      </c>
      <c r="H1935" s="45">
        <f t="shared" si="242"/>
        <v>12506.119933027232</v>
      </c>
      <c r="BD1935">
        <f t="shared" si="241"/>
        <v>-14965.042024410597</v>
      </c>
      <c r="BE1935">
        <f t="shared" si="243"/>
        <v>-13578.065275525816</v>
      </c>
      <c r="BF1935">
        <f t="shared" si="244"/>
        <v>-12191.088526641037</v>
      </c>
      <c r="BG1935">
        <f t="shared" si="245"/>
        <v>-10804.111777756256</v>
      </c>
      <c r="BH1935">
        <f t="shared" si="246"/>
        <v>-9417.1350288714748</v>
      </c>
      <c r="BI1935">
        <f t="shared" si="247"/>
        <v>-8030.1582799866937</v>
      </c>
      <c r="BJ1935">
        <f t="shared" si="248"/>
        <v>-6643.1815311019145</v>
      </c>
    </row>
    <row r="1936" spans="1:62" x14ac:dyDescent="0.25">
      <c r="A1936">
        <v>1933</v>
      </c>
      <c r="B1936" s="6">
        <v>20170.324012190158</v>
      </c>
      <c r="C1936" s="44">
        <v>21770.620359751891</v>
      </c>
      <c r="D1936">
        <v>6.8911241764053024</v>
      </c>
      <c r="E1936">
        <v>7.2153418135307046</v>
      </c>
      <c r="F1936" s="44">
        <v>1600.2963475617325</v>
      </c>
      <c r="G1936">
        <v>0.32421763712540219</v>
      </c>
      <c r="H1936" s="45">
        <f t="shared" si="242"/>
        <v>4935.8707371701794</v>
      </c>
      <c r="BD1936">
        <f t="shared" si="241"/>
        <v>-4083.617464621937</v>
      </c>
      <c r="BE1936">
        <f t="shared" si="243"/>
        <v>-1363.4254739145581</v>
      </c>
      <c r="BF1936">
        <f t="shared" si="244"/>
        <v>1356.7665167928217</v>
      </c>
      <c r="BG1936">
        <f t="shared" si="245"/>
        <v>4076.9585075001996</v>
      </c>
      <c r="BH1936">
        <f t="shared" si="246"/>
        <v>6797.1504982075803</v>
      </c>
      <c r="BI1936">
        <f t="shared" si="247"/>
        <v>9517.3424889149592</v>
      </c>
      <c r="BJ1936">
        <f t="shared" si="248"/>
        <v>12237.534479622336</v>
      </c>
    </row>
    <row r="1937" spans="1:62" x14ac:dyDescent="0.25">
      <c r="A1937">
        <v>1934</v>
      </c>
      <c r="B1937" s="6">
        <v>7307.0791983206682</v>
      </c>
      <c r="C1937" s="44">
        <v>18996.234824803309</v>
      </c>
      <c r="D1937">
        <v>7.0819184165872713</v>
      </c>
      <c r="E1937">
        <v>7.7664766525117379</v>
      </c>
      <c r="F1937" s="44">
        <v>11689.155626482639</v>
      </c>
      <c r="G1937">
        <v>0.68455823592446663</v>
      </c>
      <c r="H1937" s="45">
        <f t="shared" si="242"/>
        <v>17075.472929920907</v>
      </c>
      <c r="BD1937">
        <f t="shared" si="241"/>
        <v>20.791838065278398</v>
      </c>
      <c r="BE1937">
        <f t="shared" si="243"/>
        <v>1641.8800236922893</v>
      </c>
      <c r="BF1937">
        <f t="shared" si="244"/>
        <v>3262.9682093193005</v>
      </c>
      <c r="BG1937">
        <f t="shared" si="245"/>
        <v>4884.0563949463112</v>
      </c>
      <c r="BH1937">
        <f t="shared" si="246"/>
        <v>6505.1445805733219</v>
      </c>
      <c r="BI1937">
        <f t="shared" si="247"/>
        <v>8126.2327662003336</v>
      </c>
      <c r="BJ1937">
        <f t="shared" si="248"/>
        <v>9747.3209518273434</v>
      </c>
    </row>
    <row r="1938" spans="1:62" x14ac:dyDescent="0.25">
      <c r="A1938">
        <v>1935</v>
      </c>
      <c r="B1938" s="6">
        <v>12797.060938530407</v>
      </c>
      <c r="C1938" s="44">
        <v>21216.016242826314</v>
      </c>
      <c r="D1938">
        <v>6.0623608861517821</v>
      </c>
      <c r="E1938">
        <v>6.7549645069840905</v>
      </c>
      <c r="F1938" s="44">
        <v>8418.9553042959069</v>
      </c>
      <c r="G1938">
        <v>0.69260362083230831</v>
      </c>
      <c r="H1938" s="45">
        <f t="shared" si="242"/>
        <v>12155.517313320957</v>
      </c>
      <c r="BD1938">
        <f t="shared" si="241"/>
        <v>-8266.364446860307</v>
      </c>
      <c r="BE1938">
        <f t="shared" si="243"/>
        <v>-4843.5732672379736</v>
      </c>
      <c r="BF1938">
        <f t="shared" si="244"/>
        <v>-1420.7820876156402</v>
      </c>
      <c r="BG1938">
        <f t="shared" si="245"/>
        <v>2002.0090920066923</v>
      </c>
      <c r="BH1938">
        <f t="shared" si="246"/>
        <v>5424.8002716290248</v>
      </c>
      <c r="BI1938">
        <f t="shared" si="247"/>
        <v>8847.5914512513591</v>
      </c>
      <c r="BJ1938">
        <f t="shared" si="248"/>
        <v>12270.382630873693</v>
      </c>
    </row>
    <row r="1939" spans="1:62" x14ac:dyDescent="0.25">
      <c r="A1939">
        <v>1936</v>
      </c>
      <c r="B1939" s="6">
        <v>18421.035944537965</v>
      </c>
      <c r="C1939" s="44">
        <v>28052.891400301516</v>
      </c>
      <c r="D1939">
        <v>8.2680948449838514</v>
      </c>
      <c r="E1939">
        <v>8.4651174034635073</v>
      </c>
      <c r="F1939" s="44">
        <v>9631.8554557635507</v>
      </c>
      <c r="G1939">
        <v>0.19702255847965588</v>
      </c>
      <c r="H1939" s="45">
        <f t="shared" si="242"/>
        <v>48887.069227446431</v>
      </c>
      <c r="BD1939">
        <f t="shared" si="241"/>
        <v>-4955.9372001343654</v>
      </c>
      <c r="BE1939">
        <f t="shared" si="243"/>
        <v>-1492.9190959728239</v>
      </c>
      <c r="BF1939">
        <f t="shared" si="244"/>
        <v>1970.0990081887176</v>
      </c>
      <c r="BG1939">
        <f t="shared" si="245"/>
        <v>5433.117112350259</v>
      </c>
      <c r="BH1939">
        <f t="shared" si="246"/>
        <v>8896.1352165118024</v>
      </c>
      <c r="BI1939">
        <f t="shared" si="247"/>
        <v>12359.153320673342</v>
      </c>
      <c r="BJ1939">
        <f t="shared" si="248"/>
        <v>15822.171424834885</v>
      </c>
    </row>
    <row r="1940" spans="1:62" x14ac:dyDescent="0.25">
      <c r="A1940">
        <v>1937</v>
      </c>
      <c r="B1940" s="6">
        <v>17285.232508352001</v>
      </c>
      <c r="C1940" s="44">
        <v>23394.896727350315</v>
      </c>
      <c r="D1940">
        <v>7.2678508578722649</v>
      </c>
      <c r="E1940">
        <v>7.8627047534696564</v>
      </c>
      <c r="F1940" s="44">
        <v>6109.664218998314</v>
      </c>
      <c r="G1940">
        <v>0.59485389559739144</v>
      </c>
      <c r="H1940" s="45">
        <f t="shared" si="242"/>
        <v>10270.865273333357</v>
      </c>
      <c r="BD1940">
        <f t="shared" si="241"/>
        <v>-8646.7426633652722</v>
      </c>
      <c r="BE1940">
        <f t="shared" si="243"/>
        <v>-7661.6298709669918</v>
      </c>
      <c r="BF1940">
        <f t="shared" si="244"/>
        <v>-6676.5170785687123</v>
      </c>
      <c r="BG1940">
        <f t="shared" si="245"/>
        <v>-5691.4042861704329</v>
      </c>
      <c r="BH1940">
        <f t="shared" si="246"/>
        <v>-4706.2914937721534</v>
      </c>
      <c r="BI1940">
        <f t="shared" si="247"/>
        <v>-3721.178701373874</v>
      </c>
      <c r="BJ1940">
        <f t="shared" si="248"/>
        <v>-2736.0659089755945</v>
      </c>
    </row>
    <row r="1941" spans="1:62" x14ac:dyDescent="0.25">
      <c r="A1941">
        <v>1938</v>
      </c>
      <c r="B1941" s="6">
        <v>10530.099721733086</v>
      </c>
      <c r="C1941" s="44">
        <v>15258.384134577236</v>
      </c>
      <c r="D1941">
        <v>7.4262052210428875</v>
      </c>
      <c r="E1941">
        <v>7.9750189983223621</v>
      </c>
      <c r="F1941" s="44">
        <v>4728.2844128441502</v>
      </c>
      <c r="G1941">
        <v>0.54881377727947456</v>
      </c>
      <c r="H1941" s="45">
        <f t="shared" si="242"/>
        <v>8615.462309059978</v>
      </c>
      <c r="BD1941">
        <f t="shared" si="241"/>
        <v>-3135.3947410113569</v>
      </c>
      <c r="BE1941">
        <f t="shared" si="243"/>
        <v>-161.12526302439983</v>
      </c>
      <c r="BF1941">
        <f t="shared" si="244"/>
        <v>2813.1442149625582</v>
      </c>
      <c r="BG1941">
        <f t="shared" si="245"/>
        <v>5787.4136929495144</v>
      </c>
      <c r="BH1941">
        <f t="shared" si="246"/>
        <v>8761.6831709364724</v>
      </c>
      <c r="BI1941">
        <f t="shared" si="247"/>
        <v>11735.95264892343</v>
      </c>
      <c r="BJ1941">
        <f t="shared" si="248"/>
        <v>14710.222126910387</v>
      </c>
    </row>
    <row r="1942" spans="1:62" x14ac:dyDescent="0.25">
      <c r="A1942">
        <v>1939</v>
      </c>
      <c r="B1942" s="6">
        <v>25269.242873602332</v>
      </c>
      <c r="C1942" s="44">
        <v>24457.196591103242</v>
      </c>
      <c r="D1942">
        <v>7.8636125059556488</v>
      </c>
      <c r="E1942">
        <v>8.7438988069415977</v>
      </c>
      <c r="F1942" s="44">
        <v>-812.04628249909001</v>
      </c>
      <c r="G1942">
        <v>0.88028630098594896</v>
      </c>
      <c r="H1942" s="45">
        <f t="shared" si="242"/>
        <v>-922.47974504382501</v>
      </c>
      <c r="BD1942">
        <f t="shared" si="241"/>
        <v>-1984.2155264467774</v>
      </c>
      <c r="BE1942">
        <f t="shared" si="243"/>
        <v>759.8533599505954</v>
      </c>
      <c r="BF1942">
        <f t="shared" si="244"/>
        <v>3503.9222463479673</v>
      </c>
      <c r="BG1942">
        <f t="shared" si="245"/>
        <v>6247.991132745341</v>
      </c>
      <c r="BH1942">
        <f t="shared" si="246"/>
        <v>8992.0600191427129</v>
      </c>
      <c r="BI1942">
        <f t="shared" si="247"/>
        <v>11736.128905540085</v>
      </c>
      <c r="BJ1942">
        <f t="shared" si="248"/>
        <v>14480.197791937459</v>
      </c>
    </row>
    <row r="1943" spans="1:62" x14ac:dyDescent="0.25">
      <c r="A1943">
        <v>1940</v>
      </c>
      <c r="B1943" s="6">
        <v>13179.643453982557</v>
      </c>
      <c r="C1943" s="44">
        <v>20876.384978572536</v>
      </c>
      <c r="D1943">
        <v>6.0887645032057778</v>
      </c>
      <c r="E1943">
        <v>7.2477047846871141</v>
      </c>
      <c r="F1943" s="44">
        <v>7696.7415245899792</v>
      </c>
      <c r="G1943">
        <v>1.1589402814813363</v>
      </c>
      <c r="H1943" s="45">
        <f t="shared" si="242"/>
        <v>6641.1890651968233</v>
      </c>
      <c r="BD1943">
        <f t="shared" si="241"/>
        <v>5213.4777874288347</v>
      </c>
      <c r="BE1943">
        <f t="shared" si="243"/>
        <v>9614.9092923585795</v>
      </c>
      <c r="BF1943">
        <f t="shared" si="244"/>
        <v>14016.340797288325</v>
      </c>
      <c r="BG1943">
        <f t="shared" si="245"/>
        <v>18417.772302218069</v>
      </c>
      <c r="BH1943">
        <f t="shared" si="246"/>
        <v>22819.203807147813</v>
      </c>
      <c r="BI1943">
        <f t="shared" si="247"/>
        <v>27220.63531207756</v>
      </c>
      <c r="BJ1943">
        <f t="shared" si="248"/>
        <v>31622.066817007304</v>
      </c>
    </row>
    <row r="1944" spans="1:62" x14ac:dyDescent="0.25">
      <c r="A1944">
        <v>1941</v>
      </c>
      <c r="B1944" s="6">
        <v>11480.833238236068</v>
      </c>
      <c r="C1944" s="44">
        <v>22213.816599963156</v>
      </c>
      <c r="D1944">
        <v>6.8027705720116254</v>
      </c>
      <c r="E1944">
        <v>7.2074007028421274</v>
      </c>
      <c r="F1944" s="44">
        <v>10732.983361727089</v>
      </c>
      <c r="G1944">
        <v>0.40463013083050203</v>
      </c>
      <c r="H1944" s="45">
        <f t="shared" si="242"/>
        <v>26525.418014960171</v>
      </c>
      <c r="BD1944">
        <f t="shared" si="241"/>
        <v>-1902.0401171832973</v>
      </c>
      <c r="BE1944">
        <f t="shared" si="243"/>
        <v>3892.6612902233846</v>
      </c>
      <c r="BF1944">
        <f t="shared" si="244"/>
        <v>9687.3626976300657</v>
      </c>
      <c r="BG1944">
        <f t="shared" si="245"/>
        <v>15482.064105036749</v>
      </c>
      <c r="BH1944">
        <f t="shared" si="246"/>
        <v>21276.765512443428</v>
      </c>
      <c r="BI1944">
        <f t="shared" si="247"/>
        <v>27071.466919850111</v>
      </c>
      <c r="BJ1944">
        <f t="shared" si="248"/>
        <v>32866.16832725679</v>
      </c>
    </row>
    <row r="1945" spans="1:62" x14ac:dyDescent="0.25">
      <c r="A1945">
        <v>1942</v>
      </c>
      <c r="B1945" s="6">
        <v>11363.472501158047</v>
      </c>
      <c r="C1945" s="44">
        <v>21548.653345159873</v>
      </c>
      <c r="D1945">
        <v>8.0338688687969935</v>
      </c>
      <c r="E1945">
        <v>8.2317083590900815</v>
      </c>
      <c r="F1945" s="44">
        <v>10185.180844001827</v>
      </c>
      <c r="G1945">
        <v>0.19783949029308801</v>
      </c>
      <c r="H1945" s="45">
        <f t="shared" si="242"/>
        <v>51482.041471665027</v>
      </c>
      <c r="BD1945">
        <f t="shared" si="241"/>
        <v>-8709.8327075745783</v>
      </c>
      <c r="BE1945">
        <f t="shared" si="243"/>
        <v>-6686.6820534220678</v>
      </c>
      <c r="BF1945">
        <f t="shared" si="244"/>
        <v>-4663.5313992695583</v>
      </c>
      <c r="BG1945">
        <f t="shared" si="245"/>
        <v>-2640.3807451170478</v>
      </c>
      <c r="BH1945">
        <f t="shared" si="246"/>
        <v>-617.23009096453825</v>
      </c>
      <c r="BI1945">
        <f t="shared" si="247"/>
        <v>1405.9205631879722</v>
      </c>
      <c r="BJ1945">
        <f t="shared" si="248"/>
        <v>3429.0712173404827</v>
      </c>
    </row>
    <row r="1946" spans="1:62" x14ac:dyDescent="0.25">
      <c r="A1946">
        <v>1943</v>
      </c>
      <c r="B1946" s="6">
        <v>4388.6482113265556</v>
      </c>
      <c r="C1946" s="44">
        <v>18913.823103797447</v>
      </c>
      <c r="D1946">
        <v>5.9323034588368078</v>
      </c>
      <c r="E1946">
        <v>6.1920108904911979</v>
      </c>
      <c r="F1946" s="44">
        <v>14525.174892470892</v>
      </c>
      <c r="G1946">
        <v>0.25970743165439014</v>
      </c>
      <c r="H1946" s="45">
        <f t="shared" si="242"/>
        <v>55928.992096770271</v>
      </c>
      <c r="BD1946">
        <f t="shared" ref="BD1946:BD2009" si="249">($BD$3*G1945)-F1945</f>
        <v>-9195.9833925363873</v>
      </c>
      <c r="BE1946">
        <f t="shared" si="243"/>
        <v>-8206.7859410709461</v>
      </c>
      <c r="BF1946">
        <f t="shared" si="244"/>
        <v>-7217.5884896055068</v>
      </c>
      <c r="BG1946">
        <f t="shared" si="245"/>
        <v>-6228.3910381400665</v>
      </c>
      <c r="BH1946">
        <f t="shared" si="246"/>
        <v>-5239.1935866746262</v>
      </c>
      <c r="BI1946">
        <f t="shared" si="247"/>
        <v>-4249.9961352091868</v>
      </c>
      <c r="BJ1946">
        <f t="shared" si="248"/>
        <v>-3260.7986837437466</v>
      </c>
    </row>
    <row r="1947" spans="1:62" x14ac:dyDescent="0.25">
      <c r="A1947">
        <v>1944</v>
      </c>
      <c r="B1947" s="6">
        <v>17834.40919613529</v>
      </c>
      <c r="C1947" s="44">
        <v>22438.136419043756</v>
      </c>
      <c r="D1947">
        <v>6.2477115618456418</v>
      </c>
      <c r="E1947">
        <v>7.1190148504851347</v>
      </c>
      <c r="F1947" s="44">
        <v>4603.7272229084665</v>
      </c>
      <c r="G1947">
        <v>0.87130328863949291</v>
      </c>
      <c r="H1947" s="45">
        <f t="shared" si="242"/>
        <v>5283.7252916800217</v>
      </c>
      <c r="BD1947">
        <f t="shared" si="249"/>
        <v>-13226.637734198941</v>
      </c>
      <c r="BE1947">
        <f t="shared" si="243"/>
        <v>-11928.10057592699</v>
      </c>
      <c r="BF1947">
        <f t="shared" si="244"/>
        <v>-10629.563417655039</v>
      </c>
      <c r="BG1947">
        <f t="shared" si="245"/>
        <v>-9331.0262593830885</v>
      </c>
      <c r="BH1947">
        <f t="shared" si="246"/>
        <v>-8032.4891011111386</v>
      </c>
      <c r="BI1947">
        <f t="shared" si="247"/>
        <v>-6733.9519428391877</v>
      </c>
      <c r="BJ1947">
        <f t="shared" si="248"/>
        <v>-5435.414784567236</v>
      </c>
    </row>
    <row r="1948" spans="1:62" x14ac:dyDescent="0.25">
      <c r="A1948">
        <v>1945</v>
      </c>
      <c r="B1948" s="6">
        <v>27826.307366892099</v>
      </c>
      <c r="C1948" s="44">
        <v>28524.928991201043</v>
      </c>
      <c r="D1948">
        <v>6.5511434239776767</v>
      </c>
      <c r="E1948">
        <v>6.5590679964298602</v>
      </c>
      <c r="F1948" s="44">
        <v>698.62162430894386</v>
      </c>
      <c r="G1948">
        <v>7.9245724521834759E-3</v>
      </c>
      <c r="H1948" s="45">
        <f t="shared" si="242"/>
        <v>88158.904284665987</v>
      </c>
      <c r="BD1948">
        <f t="shared" si="249"/>
        <v>-247.21077971100203</v>
      </c>
      <c r="BE1948">
        <f t="shared" si="243"/>
        <v>4109.3056634864624</v>
      </c>
      <c r="BF1948">
        <f t="shared" si="244"/>
        <v>8465.8221066839269</v>
      </c>
      <c r="BG1948">
        <f t="shared" si="245"/>
        <v>12822.338549881391</v>
      </c>
      <c r="BH1948">
        <f t="shared" si="246"/>
        <v>17178.854993078858</v>
      </c>
      <c r="BI1948">
        <f t="shared" si="247"/>
        <v>21535.37143627632</v>
      </c>
      <c r="BJ1948">
        <f t="shared" si="248"/>
        <v>25891.887879473787</v>
      </c>
    </row>
    <row r="1949" spans="1:62" x14ac:dyDescent="0.25">
      <c r="A1949">
        <v>1946</v>
      </c>
      <c r="B1949" s="6">
        <v>11917.851477006639</v>
      </c>
      <c r="C1949" s="44">
        <v>18418.21829657309</v>
      </c>
      <c r="D1949">
        <v>8.027695888017103</v>
      </c>
      <c r="E1949">
        <v>8.2813976600483823</v>
      </c>
      <c r="F1949" s="44">
        <v>6500.3668195664504</v>
      </c>
      <c r="G1949">
        <v>0.2537017720312793</v>
      </c>
      <c r="H1949" s="45">
        <f t="shared" si="242"/>
        <v>25622.078898073323</v>
      </c>
      <c r="BD1949">
        <f t="shared" si="249"/>
        <v>-658.99876204802649</v>
      </c>
      <c r="BE1949">
        <f t="shared" si="243"/>
        <v>-619.37589978710912</v>
      </c>
      <c r="BF1949">
        <f t="shared" si="244"/>
        <v>-579.75303752619175</v>
      </c>
      <c r="BG1949">
        <f t="shared" si="245"/>
        <v>-540.13017526527437</v>
      </c>
      <c r="BH1949">
        <f t="shared" si="246"/>
        <v>-500.507313004357</v>
      </c>
      <c r="BI1949">
        <f t="shared" si="247"/>
        <v>-460.88445074343957</v>
      </c>
      <c r="BJ1949">
        <f t="shared" si="248"/>
        <v>-421.2615884825222</v>
      </c>
    </row>
    <row r="1950" spans="1:62" x14ac:dyDescent="0.25">
      <c r="A1950">
        <v>1947</v>
      </c>
      <c r="B1950" s="6">
        <v>15888.076725524115</v>
      </c>
      <c r="C1950" s="44">
        <v>24106.986375484532</v>
      </c>
      <c r="D1950">
        <v>7.3200269905546858</v>
      </c>
      <c r="E1950">
        <v>7.4657029644114576</v>
      </c>
      <c r="F1950" s="44">
        <v>8218.9096499604166</v>
      </c>
      <c r="G1950">
        <v>0.14567597385677189</v>
      </c>
      <c r="H1950" s="45">
        <f t="shared" si="242"/>
        <v>56419.115880023019</v>
      </c>
      <c r="BD1950">
        <f t="shared" si="249"/>
        <v>-5231.8579594100538</v>
      </c>
      <c r="BE1950">
        <f t="shared" si="243"/>
        <v>-3963.3490992536572</v>
      </c>
      <c r="BF1950">
        <f t="shared" si="244"/>
        <v>-2694.840239097261</v>
      </c>
      <c r="BG1950">
        <f t="shared" si="245"/>
        <v>-1426.3313789408639</v>
      </c>
      <c r="BH1950">
        <f t="shared" si="246"/>
        <v>-157.82251878446823</v>
      </c>
      <c r="BI1950">
        <f t="shared" si="247"/>
        <v>1110.6863413719284</v>
      </c>
      <c r="BJ1950">
        <f t="shared" si="248"/>
        <v>2379.1952015283259</v>
      </c>
    </row>
    <row r="1951" spans="1:62" x14ac:dyDescent="0.25">
      <c r="A1951">
        <v>1948</v>
      </c>
      <c r="B1951" s="6">
        <v>10565.76726111497</v>
      </c>
      <c r="C1951" s="44">
        <v>19522.486396178188</v>
      </c>
      <c r="D1951">
        <v>7.050902220405356</v>
      </c>
      <c r="E1951">
        <v>7.76533680480253</v>
      </c>
      <c r="F1951" s="44">
        <v>8956.7191350632183</v>
      </c>
      <c r="G1951">
        <v>0.714434584397174</v>
      </c>
      <c r="H1951" s="45">
        <f t="shared" si="242"/>
        <v>12536.793893622498</v>
      </c>
      <c r="BD1951">
        <f t="shared" si="249"/>
        <v>-7490.5297806765575</v>
      </c>
      <c r="BE1951">
        <f t="shared" si="243"/>
        <v>-6762.1499113926975</v>
      </c>
      <c r="BF1951">
        <f t="shared" si="244"/>
        <v>-6033.7700421088384</v>
      </c>
      <c r="BG1951">
        <f t="shared" si="245"/>
        <v>-5305.3901728249784</v>
      </c>
      <c r="BH1951">
        <f t="shared" si="246"/>
        <v>-4577.0103035411194</v>
      </c>
      <c r="BI1951">
        <f t="shared" si="247"/>
        <v>-3848.6304342572603</v>
      </c>
      <c r="BJ1951">
        <f t="shared" si="248"/>
        <v>-3120.2505649734003</v>
      </c>
    </row>
    <row r="1952" spans="1:62" x14ac:dyDescent="0.25">
      <c r="A1952">
        <v>1949</v>
      </c>
      <c r="B1952" s="6">
        <v>12132.92766691906</v>
      </c>
      <c r="C1952" s="44">
        <v>21120.536363041974</v>
      </c>
      <c r="D1952">
        <v>6.6808326114581726</v>
      </c>
      <c r="E1952">
        <v>6.986387455971756</v>
      </c>
      <c r="F1952" s="44">
        <v>8987.6086961229139</v>
      </c>
      <c r="G1952">
        <v>0.30555484451358339</v>
      </c>
      <c r="H1952" s="45">
        <f t="shared" si="242"/>
        <v>29414.06054428756</v>
      </c>
      <c r="BD1952">
        <f t="shared" si="249"/>
        <v>-5384.5462130773485</v>
      </c>
      <c r="BE1952">
        <f t="shared" si="243"/>
        <v>-1812.3732910914787</v>
      </c>
      <c r="BF1952">
        <f t="shared" si="244"/>
        <v>1759.7996308943912</v>
      </c>
      <c r="BG1952">
        <f t="shared" si="245"/>
        <v>5331.972552880261</v>
      </c>
      <c r="BH1952">
        <f t="shared" si="246"/>
        <v>8904.1454748661326</v>
      </c>
      <c r="BI1952">
        <f t="shared" si="247"/>
        <v>12476.318396852001</v>
      </c>
      <c r="BJ1952">
        <f t="shared" si="248"/>
        <v>16048.491318837872</v>
      </c>
    </row>
    <row r="1953" spans="1:62" x14ac:dyDescent="0.25">
      <c r="A1953">
        <v>1950</v>
      </c>
      <c r="B1953" s="6">
        <v>11631.262510681083</v>
      </c>
      <c r="C1953" s="44">
        <v>19802.369095362261</v>
      </c>
      <c r="D1953">
        <v>7.9665518982794481</v>
      </c>
      <c r="E1953">
        <v>8.4349129336847302</v>
      </c>
      <c r="F1953" s="44">
        <v>8171.106584681178</v>
      </c>
      <c r="G1953">
        <v>0.46836103540528207</v>
      </c>
      <c r="H1953" s="45">
        <f t="shared" si="242"/>
        <v>17446.170725134209</v>
      </c>
      <c r="BD1953">
        <f t="shared" si="249"/>
        <v>-7459.8344735549972</v>
      </c>
      <c r="BE1953">
        <f t="shared" si="243"/>
        <v>-5932.0602509870805</v>
      </c>
      <c r="BF1953">
        <f t="shared" si="244"/>
        <v>-4404.2860284191629</v>
      </c>
      <c r="BG1953">
        <f t="shared" si="245"/>
        <v>-2876.5118058512462</v>
      </c>
      <c r="BH1953">
        <f t="shared" si="246"/>
        <v>-1348.7375832833295</v>
      </c>
      <c r="BI1953">
        <f t="shared" si="247"/>
        <v>179.03663928458809</v>
      </c>
      <c r="BJ1953">
        <f t="shared" si="248"/>
        <v>1706.8108618525039</v>
      </c>
    </row>
    <row r="1954" spans="1:62" x14ac:dyDescent="0.25">
      <c r="A1954">
        <v>1951</v>
      </c>
      <c r="B1954" s="6">
        <v>23859.159420373377</v>
      </c>
      <c r="C1954" s="44">
        <v>28210.194330641138</v>
      </c>
      <c r="D1954">
        <v>7.3414207548340888</v>
      </c>
      <c r="E1954">
        <v>7.8831667404454322</v>
      </c>
      <c r="F1954" s="44">
        <v>4351.034910267761</v>
      </c>
      <c r="G1954">
        <v>0.54174598561134335</v>
      </c>
      <c r="H1954" s="45">
        <f t="shared" si="242"/>
        <v>8031.5037412926185</v>
      </c>
      <c r="BD1954">
        <f t="shared" si="249"/>
        <v>-5829.3014076547679</v>
      </c>
      <c r="BE1954">
        <f t="shared" si="243"/>
        <v>-3487.4962306283569</v>
      </c>
      <c r="BF1954">
        <f t="shared" si="244"/>
        <v>-1145.6910536019468</v>
      </c>
      <c r="BG1954">
        <f t="shared" si="245"/>
        <v>1196.1141234244642</v>
      </c>
      <c r="BH1954">
        <f t="shared" si="246"/>
        <v>3537.9193004508743</v>
      </c>
      <c r="BI1954">
        <f t="shared" si="247"/>
        <v>5879.7244774772844</v>
      </c>
      <c r="BJ1954">
        <f t="shared" si="248"/>
        <v>8221.5296545036927</v>
      </c>
    </row>
    <row r="1955" spans="1:62" x14ac:dyDescent="0.25">
      <c r="A1955">
        <v>1952</v>
      </c>
      <c r="B1955" s="6">
        <v>23571.007467767653</v>
      </c>
      <c r="C1955" s="44">
        <v>31202.083228685999</v>
      </c>
      <c r="D1955">
        <v>7.4896312852082936</v>
      </c>
      <c r="E1955">
        <v>8.1304532308280173</v>
      </c>
      <c r="F1955" s="44">
        <v>7631.0757609183456</v>
      </c>
      <c r="G1955">
        <v>0.64082194561972372</v>
      </c>
      <c r="H1955" s="45">
        <f t="shared" si="242"/>
        <v>11908.262213989119</v>
      </c>
      <c r="BD1955">
        <f t="shared" si="249"/>
        <v>-1642.3049822110443</v>
      </c>
      <c r="BE1955">
        <f t="shared" si="243"/>
        <v>1066.4249458456725</v>
      </c>
      <c r="BF1955">
        <f t="shared" si="244"/>
        <v>3775.1548739023892</v>
      </c>
      <c r="BG1955">
        <f t="shared" si="245"/>
        <v>6483.884801959106</v>
      </c>
      <c r="BH1955">
        <f t="shared" si="246"/>
        <v>9192.6147300158227</v>
      </c>
      <c r="BI1955">
        <f t="shared" si="247"/>
        <v>11901.344658072539</v>
      </c>
      <c r="BJ1955">
        <f t="shared" si="248"/>
        <v>14610.074586129256</v>
      </c>
    </row>
    <row r="1956" spans="1:62" x14ac:dyDescent="0.25">
      <c r="A1956">
        <v>1953</v>
      </c>
      <c r="B1956" s="6">
        <v>18743.184295632847</v>
      </c>
      <c r="C1956" s="44">
        <v>31600.814935451242</v>
      </c>
      <c r="D1956">
        <v>6.2164265306142124</v>
      </c>
      <c r="E1956">
        <v>6.382437838415643</v>
      </c>
      <c r="F1956" s="44">
        <v>12857.630639818395</v>
      </c>
      <c r="G1956">
        <v>0.1660113078014307</v>
      </c>
      <c r="H1956" s="45">
        <f t="shared" si="242"/>
        <v>77450.330402779873</v>
      </c>
      <c r="BD1956">
        <f t="shared" si="249"/>
        <v>-4426.9660328197269</v>
      </c>
      <c r="BE1956">
        <f t="shared" si="243"/>
        <v>-1222.8563047211082</v>
      </c>
      <c r="BF1956">
        <f t="shared" si="244"/>
        <v>1981.2534233775095</v>
      </c>
      <c r="BG1956">
        <f t="shared" si="245"/>
        <v>5185.3631514761291</v>
      </c>
      <c r="BH1956">
        <f t="shared" si="246"/>
        <v>8389.4728795747469</v>
      </c>
      <c r="BI1956">
        <f t="shared" si="247"/>
        <v>11593.582607673365</v>
      </c>
      <c r="BJ1956">
        <f t="shared" si="248"/>
        <v>14797.692335771986</v>
      </c>
    </row>
    <row r="1957" spans="1:62" x14ac:dyDescent="0.25">
      <c r="A1957">
        <v>1954</v>
      </c>
      <c r="B1957" s="6">
        <v>5502.1551769817888</v>
      </c>
      <c r="C1957" s="44">
        <v>20570.849171338712</v>
      </c>
      <c r="D1957">
        <v>7.0017525205758213</v>
      </c>
      <c r="E1957">
        <v>7.4846045327491924</v>
      </c>
      <c r="F1957" s="44">
        <v>15068.693994356923</v>
      </c>
      <c r="G1957">
        <v>0.48285201217337104</v>
      </c>
      <c r="H1957" s="45">
        <f t="shared" si="242"/>
        <v>31207.686028957491</v>
      </c>
      <c r="BD1957">
        <f t="shared" si="249"/>
        <v>-12027.574100811242</v>
      </c>
      <c r="BE1957">
        <f t="shared" si="243"/>
        <v>-11197.517561804088</v>
      </c>
      <c r="BF1957">
        <f t="shared" si="244"/>
        <v>-10367.461022796935</v>
      </c>
      <c r="BG1957">
        <f t="shared" si="245"/>
        <v>-9537.4044837897818</v>
      </c>
      <c r="BH1957">
        <f t="shared" si="246"/>
        <v>-8707.3479447826285</v>
      </c>
      <c r="BI1957">
        <f t="shared" si="247"/>
        <v>-7877.2914057754742</v>
      </c>
      <c r="BJ1957">
        <f t="shared" si="248"/>
        <v>-7047.2348667683209</v>
      </c>
    </row>
    <row r="1958" spans="1:62" x14ac:dyDescent="0.25">
      <c r="A1958">
        <v>1955</v>
      </c>
      <c r="B1958" s="6">
        <v>29428.497874099539</v>
      </c>
      <c r="C1958" s="44">
        <v>27571.61652021937</v>
      </c>
      <c r="D1958">
        <v>8.4520241283709918</v>
      </c>
      <c r="E1958">
        <v>8.9611968360202177</v>
      </c>
      <c r="F1958" s="44">
        <v>-1856.8813538801696</v>
      </c>
      <c r="G1958">
        <v>0.50917270764922584</v>
      </c>
      <c r="H1958" s="45">
        <f t="shared" si="242"/>
        <v>-3646.8595546943448</v>
      </c>
      <c r="BD1958">
        <f t="shared" si="249"/>
        <v>-12654.433933490069</v>
      </c>
      <c r="BE1958">
        <f t="shared" si="243"/>
        <v>-10240.173872623212</v>
      </c>
      <c r="BF1958">
        <f t="shared" si="244"/>
        <v>-7825.913811756358</v>
      </c>
      <c r="BG1958">
        <f t="shared" si="245"/>
        <v>-5411.6537508895017</v>
      </c>
      <c r="BH1958">
        <f t="shared" si="246"/>
        <v>-2997.3936900226472</v>
      </c>
      <c r="BI1958">
        <f t="shared" si="247"/>
        <v>-583.13362915579273</v>
      </c>
      <c r="BJ1958">
        <f t="shared" si="248"/>
        <v>1831.1264317110617</v>
      </c>
    </row>
    <row r="1959" spans="1:62" x14ac:dyDescent="0.25">
      <c r="A1959">
        <v>1956</v>
      </c>
      <c r="B1959" s="6">
        <v>10846.02315430586</v>
      </c>
      <c r="C1959" s="44">
        <v>20667.213573920773</v>
      </c>
      <c r="D1959">
        <v>5.9398757659901467</v>
      </c>
      <c r="E1959">
        <v>6.2167126261449601</v>
      </c>
      <c r="F1959" s="44">
        <v>9821.1904196149135</v>
      </c>
      <c r="G1959">
        <v>0.27683686015481346</v>
      </c>
      <c r="H1959" s="45">
        <f t="shared" si="242"/>
        <v>35476.455028866752</v>
      </c>
      <c r="BD1959">
        <f t="shared" si="249"/>
        <v>4402.7448921262985</v>
      </c>
      <c r="BE1959">
        <f t="shared" si="243"/>
        <v>6948.6084303724283</v>
      </c>
      <c r="BF1959">
        <f t="shared" si="244"/>
        <v>9494.4719686185563</v>
      </c>
      <c r="BG1959">
        <f t="shared" si="245"/>
        <v>12040.335506864687</v>
      </c>
      <c r="BH1959">
        <f t="shared" si="246"/>
        <v>14586.199045110816</v>
      </c>
      <c r="BI1959">
        <f t="shared" si="247"/>
        <v>17132.062583356943</v>
      </c>
      <c r="BJ1959">
        <f t="shared" si="248"/>
        <v>19677.926121603075</v>
      </c>
    </row>
    <row r="1960" spans="1:62" x14ac:dyDescent="0.25">
      <c r="A1960">
        <v>1957</v>
      </c>
      <c r="B1960" s="6">
        <v>17096.943670250446</v>
      </c>
      <c r="C1960" s="44">
        <v>26451.714996379204</v>
      </c>
      <c r="D1960">
        <v>6.3715019254958438</v>
      </c>
      <c r="E1960">
        <v>6.9615669820784074</v>
      </c>
      <c r="F1960" s="44">
        <v>9354.7713261287572</v>
      </c>
      <c r="G1960">
        <v>0.59006505658256359</v>
      </c>
      <c r="H1960" s="45">
        <f t="shared" si="242"/>
        <v>15853.796495437467</v>
      </c>
      <c r="BD1960">
        <f t="shared" si="249"/>
        <v>-8437.0061188408472</v>
      </c>
      <c r="BE1960">
        <f t="shared" si="243"/>
        <v>-7052.8218180667791</v>
      </c>
      <c r="BF1960">
        <f t="shared" si="244"/>
        <v>-5668.6375172927119</v>
      </c>
      <c r="BG1960">
        <f t="shared" si="245"/>
        <v>-4284.4532165186447</v>
      </c>
      <c r="BH1960">
        <f t="shared" si="246"/>
        <v>-2900.2689157445766</v>
      </c>
      <c r="BI1960">
        <f t="shared" si="247"/>
        <v>-1516.0846149705103</v>
      </c>
      <c r="BJ1960">
        <f t="shared" si="248"/>
        <v>-131.9003141964422</v>
      </c>
    </row>
    <row r="1961" spans="1:62" x14ac:dyDescent="0.25">
      <c r="A1961">
        <v>1958</v>
      </c>
      <c r="B1961" s="6">
        <v>17801.354529177541</v>
      </c>
      <c r="C1961" s="44">
        <v>32728.077835273616</v>
      </c>
      <c r="D1961">
        <v>7.8875759399597447</v>
      </c>
      <c r="E1961">
        <v>8.0234320077411407</v>
      </c>
      <c r="F1961" s="44">
        <v>14926.723306096075</v>
      </c>
      <c r="G1961">
        <v>0.13585606778139603</v>
      </c>
      <c r="H1961" s="45">
        <f t="shared" si="242"/>
        <v>109871.5983014792</v>
      </c>
      <c r="BD1961">
        <f t="shared" si="249"/>
        <v>-6404.4460432159394</v>
      </c>
      <c r="BE1961">
        <f t="shared" si="243"/>
        <v>-3454.1207603031216</v>
      </c>
      <c r="BF1961">
        <f t="shared" si="244"/>
        <v>-503.79547739030386</v>
      </c>
      <c r="BG1961">
        <f t="shared" si="245"/>
        <v>2446.5298055225139</v>
      </c>
      <c r="BH1961">
        <f t="shared" si="246"/>
        <v>5396.8550884353317</v>
      </c>
      <c r="BI1961">
        <f t="shared" si="247"/>
        <v>8347.1803713481495</v>
      </c>
      <c r="BJ1961">
        <f t="shared" si="248"/>
        <v>11297.505654260967</v>
      </c>
    </row>
    <row r="1962" spans="1:62" x14ac:dyDescent="0.25">
      <c r="A1962">
        <v>1959</v>
      </c>
      <c r="B1962" s="6">
        <v>20441.298454793308</v>
      </c>
      <c r="C1962" s="44">
        <v>20237.01233823051</v>
      </c>
      <c r="D1962">
        <v>6.7573240967574204</v>
      </c>
      <c r="E1962">
        <v>6.9851452593058836</v>
      </c>
      <c r="F1962" s="44">
        <v>-204.28611656279827</v>
      </c>
      <c r="G1962">
        <v>0.22782116254846319</v>
      </c>
      <c r="H1962" s="45">
        <f t="shared" si="242"/>
        <v>-896.69508432668795</v>
      </c>
      <c r="BD1962">
        <f t="shared" si="249"/>
        <v>-14247.442967189096</v>
      </c>
      <c r="BE1962">
        <f t="shared" si="243"/>
        <v>-13568.162628282114</v>
      </c>
      <c r="BF1962">
        <f t="shared" si="244"/>
        <v>-12888.882289375135</v>
      </c>
      <c r="BG1962">
        <f t="shared" si="245"/>
        <v>-12209.601950468155</v>
      </c>
      <c r="BH1962">
        <f t="shared" si="246"/>
        <v>-11530.321611561174</v>
      </c>
      <c r="BI1962">
        <f t="shared" si="247"/>
        <v>-10851.041272654194</v>
      </c>
      <c r="BJ1962">
        <f t="shared" si="248"/>
        <v>-10171.760933747213</v>
      </c>
    </row>
    <row r="1963" spans="1:62" x14ac:dyDescent="0.25">
      <c r="A1963">
        <v>1960</v>
      </c>
      <c r="B1963" s="6">
        <v>21775.034343209263</v>
      </c>
      <c r="C1963" s="44">
        <v>19052.195688023599</v>
      </c>
      <c r="D1963">
        <v>8.0612913915350717</v>
      </c>
      <c r="E1963">
        <v>8.7306667309656376</v>
      </c>
      <c r="F1963" s="44">
        <v>-2722.8386551856638</v>
      </c>
      <c r="G1963">
        <v>0.66937533943056593</v>
      </c>
      <c r="H1963" s="45">
        <f t="shared" si="242"/>
        <v>-4067.7307555159832</v>
      </c>
      <c r="BD1963">
        <f t="shared" si="249"/>
        <v>1343.3919293051142</v>
      </c>
      <c r="BE1963">
        <f t="shared" si="243"/>
        <v>2482.4977420474302</v>
      </c>
      <c r="BF1963">
        <f t="shared" si="244"/>
        <v>3621.6035547897459</v>
      </c>
      <c r="BG1963">
        <f t="shared" si="245"/>
        <v>4760.7093675320621</v>
      </c>
      <c r="BH1963">
        <f t="shared" si="246"/>
        <v>5899.8151802743778</v>
      </c>
      <c r="BI1963">
        <f t="shared" si="247"/>
        <v>7038.9209930166935</v>
      </c>
      <c r="BJ1963">
        <f t="shared" si="248"/>
        <v>8178.0268057590101</v>
      </c>
    </row>
    <row r="1964" spans="1:62" x14ac:dyDescent="0.25">
      <c r="A1964">
        <v>1961</v>
      </c>
      <c r="B1964" s="6">
        <v>14099.831108500493</v>
      </c>
      <c r="C1964" s="44">
        <v>20211.005754112237</v>
      </c>
      <c r="D1964">
        <v>6.3986956194003746</v>
      </c>
      <c r="E1964">
        <v>6.4640511800346649</v>
      </c>
      <c r="F1964" s="44">
        <v>6111.1746456117435</v>
      </c>
      <c r="G1964">
        <v>6.5355560634290377E-2</v>
      </c>
      <c r="H1964" s="45">
        <f t="shared" si="242"/>
        <v>93506.575206477035</v>
      </c>
      <c r="BD1964">
        <f t="shared" si="249"/>
        <v>6069.7153523384932</v>
      </c>
      <c r="BE1964">
        <f t="shared" si="243"/>
        <v>9416.5920494913225</v>
      </c>
      <c r="BF1964">
        <f t="shared" si="244"/>
        <v>12763.468746644152</v>
      </c>
      <c r="BG1964">
        <f t="shared" si="245"/>
        <v>16110.345443796983</v>
      </c>
      <c r="BH1964">
        <f t="shared" si="246"/>
        <v>19457.222140949812</v>
      </c>
      <c r="BI1964">
        <f t="shared" si="247"/>
        <v>22804.09883810264</v>
      </c>
      <c r="BJ1964">
        <f t="shared" si="248"/>
        <v>26150.975535255471</v>
      </c>
    </row>
    <row r="1965" spans="1:62" x14ac:dyDescent="0.25">
      <c r="A1965">
        <v>1962</v>
      </c>
      <c r="B1965" s="6">
        <v>12265.506471074772</v>
      </c>
      <c r="C1965" s="44">
        <v>23449.844881908466</v>
      </c>
      <c r="D1965">
        <v>7.1167597978454715</v>
      </c>
      <c r="E1965">
        <v>7.2512002105998903</v>
      </c>
      <c r="F1965" s="44">
        <v>11184.338410833694</v>
      </c>
      <c r="G1965">
        <v>0.13444041275441876</v>
      </c>
      <c r="H1965" s="45">
        <f t="shared" si="242"/>
        <v>83191.788701690733</v>
      </c>
      <c r="BD1965">
        <f t="shared" si="249"/>
        <v>-5784.3968424402919</v>
      </c>
      <c r="BE1965">
        <f t="shared" si="243"/>
        <v>-5457.6190392688395</v>
      </c>
      <c r="BF1965">
        <f t="shared" si="244"/>
        <v>-5130.841236097388</v>
      </c>
      <c r="BG1965">
        <f t="shared" si="245"/>
        <v>-4804.0634329259356</v>
      </c>
      <c r="BH1965">
        <f t="shared" si="246"/>
        <v>-4477.285629754484</v>
      </c>
      <c r="BI1965">
        <f t="shared" si="247"/>
        <v>-4150.5078265830325</v>
      </c>
      <c r="BJ1965">
        <f t="shared" si="248"/>
        <v>-3823.7300234115801</v>
      </c>
    </row>
    <row r="1966" spans="1:62" x14ac:dyDescent="0.25">
      <c r="A1966">
        <v>1963</v>
      </c>
      <c r="B1966" s="6">
        <v>20059.351091184239</v>
      </c>
      <c r="C1966" s="44">
        <v>25229.131241218842</v>
      </c>
      <c r="D1966">
        <v>8.3211528207593268</v>
      </c>
      <c r="E1966">
        <v>8.9664892320443137</v>
      </c>
      <c r="F1966" s="44">
        <v>5169.7801500346031</v>
      </c>
      <c r="G1966">
        <v>0.64533641128498687</v>
      </c>
      <c r="H1966" s="45">
        <f t="shared" si="242"/>
        <v>8010.9847509465535</v>
      </c>
      <c r="BD1966">
        <f t="shared" si="249"/>
        <v>-10512.1363470616</v>
      </c>
      <c r="BE1966">
        <f t="shared" si="243"/>
        <v>-9839.9342832895072</v>
      </c>
      <c r="BF1966">
        <f t="shared" si="244"/>
        <v>-9167.7322195174129</v>
      </c>
      <c r="BG1966">
        <f t="shared" si="245"/>
        <v>-8495.5301557453186</v>
      </c>
      <c r="BH1966">
        <f t="shared" si="246"/>
        <v>-7823.3280919732251</v>
      </c>
      <c r="BI1966">
        <f t="shared" si="247"/>
        <v>-7151.1260282011317</v>
      </c>
      <c r="BJ1966">
        <f t="shared" si="248"/>
        <v>-6478.9239644290374</v>
      </c>
    </row>
    <row r="1967" spans="1:62" x14ac:dyDescent="0.25">
      <c r="A1967">
        <v>1964</v>
      </c>
      <c r="B1967" s="6">
        <v>21582.51187014594</v>
      </c>
      <c r="C1967" s="44">
        <v>28724.151554961536</v>
      </c>
      <c r="D1967">
        <v>4.2935080495684526</v>
      </c>
      <c r="E1967">
        <v>4.5008690778332676</v>
      </c>
      <c r="F1967" s="44">
        <v>7141.6396848155964</v>
      </c>
      <c r="G1967">
        <v>0.20736102826481506</v>
      </c>
      <c r="H1967" s="45">
        <f t="shared" si="242"/>
        <v>34440.607015582529</v>
      </c>
      <c r="BD1967">
        <f t="shared" si="249"/>
        <v>-1943.0980936096689</v>
      </c>
      <c r="BE1967">
        <f t="shared" si="243"/>
        <v>1283.5839628152653</v>
      </c>
      <c r="BF1967">
        <f t="shared" si="244"/>
        <v>4510.2660192402</v>
      </c>
      <c r="BG1967">
        <f t="shared" si="245"/>
        <v>7736.9480756651337</v>
      </c>
      <c r="BH1967">
        <f t="shared" si="246"/>
        <v>10963.630132090069</v>
      </c>
      <c r="BI1967">
        <f t="shared" si="247"/>
        <v>14190.312188515003</v>
      </c>
      <c r="BJ1967">
        <f t="shared" si="248"/>
        <v>17416.994244939939</v>
      </c>
    </row>
    <row r="1968" spans="1:62" x14ac:dyDescent="0.25">
      <c r="A1968">
        <v>1965</v>
      </c>
      <c r="B1968" s="6">
        <v>10258.653722589775</v>
      </c>
      <c r="C1968" s="44">
        <v>23036.447971925467</v>
      </c>
      <c r="D1968">
        <v>6.613273161093451</v>
      </c>
      <c r="E1968">
        <v>6.8098562121253376</v>
      </c>
      <c r="F1968" s="44">
        <v>12777.794249335691</v>
      </c>
      <c r="G1968">
        <v>0.19658305103188667</v>
      </c>
      <c r="H1968" s="45">
        <f t="shared" si="242"/>
        <v>64999.470616940802</v>
      </c>
      <c r="BD1968">
        <f t="shared" si="249"/>
        <v>-6104.8345434915209</v>
      </c>
      <c r="BE1968">
        <f t="shared" si="243"/>
        <v>-5068.0294021674454</v>
      </c>
      <c r="BF1968">
        <f t="shared" si="244"/>
        <v>-4031.2242608433703</v>
      </c>
      <c r="BG1968">
        <f t="shared" si="245"/>
        <v>-2994.4191195192952</v>
      </c>
      <c r="BH1968">
        <f t="shared" si="246"/>
        <v>-1957.6139781952197</v>
      </c>
      <c r="BI1968">
        <f t="shared" si="247"/>
        <v>-920.80883687114419</v>
      </c>
      <c r="BJ1968">
        <f t="shared" si="248"/>
        <v>115.99630445293042</v>
      </c>
    </row>
    <row r="1969" spans="1:62" x14ac:dyDescent="0.25">
      <c r="A1969">
        <v>1966</v>
      </c>
      <c r="B1969" s="6">
        <v>19718.551867161452</v>
      </c>
      <c r="C1969" s="44">
        <v>23170.42876333242</v>
      </c>
      <c r="D1969">
        <v>7.5552050487269522</v>
      </c>
      <c r="E1969">
        <v>7.9954900569531411</v>
      </c>
      <c r="F1969" s="44">
        <v>3451.8768961709684</v>
      </c>
      <c r="G1969">
        <v>0.44028500822618888</v>
      </c>
      <c r="H1969" s="45">
        <f t="shared" si="242"/>
        <v>7840.0963732056616</v>
      </c>
      <c r="BD1969">
        <f t="shared" si="249"/>
        <v>-11794.878994176259</v>
      </c>
      <c r="BE1969">
        <f t="shared" si="243"/>
        <v>-10811.963739016825</v>
      </c>
      <c r="BF1969">
        <f t="shared" si="244"/>
        <v>-9829.0484838573902</v>
      </c>
      <c r="BG1969">
        <f t="shared" si="245"/>
        <v>-8846.1332286979577</v>
      </c>
      <c r="BH1969">
        <f t="shared" si="246"/>
        <v>-7863.2179735385243</v>
      </c>
      <c r="BI1969">
        <f t="shared" si="247"/>
        <v>-6880.3027183790909</v>
      </c>
      <c r="BJ1969">
        <f t="shared" si="248"/>
        <v>-5897.3874632196575</v>
      </c>
    </row>
    <row r="1970" spans="1:62" x14ac:dyDescent="0.25">
      <c r="A1970">
        <v>1967</v>
      </c>
      <c r="B1970" s="6">
        <v>26040.199274836286</v>
      </c>
      <c r="C1970" s="44">
        <v>32462.595862894381</v>
      </c>
      <c r="D1970">
        <v>7.1096523497873587</v>
      </c>
      <c r="E1970">
        <v>7.3080568413613527</v>
      </c>
      <c r="F1970" s="44">
        <v>6422.3965880580945</v>
      </c>
      <c r="G1970">
        <v>0.19840449157399398</v>
      </c>
      <c r="H1970" s="45">
        <f t="shared" si="242"/>
        <v>32370.21771587713</v>
      </c>
      <c r="BD1970">
        <f t="shared" si="249"/>
        <v>-1250.4518550400239</v>
      </c>
      <c r="BE1970">
        <f t="shared" si="243"/>
        <v>950.97318609092054</v>
      </c>
      <c r="BF1970">
        <f t="shared" si="244"/>
        <v>3152.3982272218645</v>
      </c>
      <c r="BG1970">
        <f t="shared" si="245"/>
        <v>5353.8232683528095</v>
      </c>
      <c r="BH1970">
        <f t="shared" si="246"/>
        <v>7555.2483094837535</v>
      </c>
      <c r="BI1970">
        <f t="shared" si="247"/>
        <v>9756.6733506146975</v>
      </c>
      <c r="BJ1970">
        <f t="shared" si="248"/>
        <v>11958.098391745641</v>
      </c>
    </row>
    <row r="1971" spans="1:62" x14ac:dyDescent="0.25">
      <c r="A1971">
        <v>1968</v>
      </c>
      <c r="B1971" s="6">
        <v>20798.103406232505</v>
      </c>
      <c r="C1971" s="44">
        <v>34760.71869040715</v>
      </c>
      <c r="D1971">
        <v>6.448601606772713</v>
      </c>
      <c r="E1971">
        <v>6.8637406098775342</v>
      </c>
      <c r="F1971" s="44">
        <v>13962.615284174644</v>
      </c>
      <c r="G1971">
        <v>0.41513900310482121</v>
      </c>
      <c r="H1971" s="45">
        <f t="shared" si="242"/>
        <v>33633.590628074831</v>
      </c>
      <c r="BD1971">
        <f t="shared" si="249"/>
        <v>-5430.3741301881246</v>
      </c>
      <c r="BE1971">
        <f t="shared" si="243"/>
        <v>-4438.3516723181547</v>
      </c>
      <c r="BF1971">
        <f t="shared" si="244"/>
        <v>-3446.3292144481848</v>
      </c>
      <c r="BG1971">
        <f t="shared" si="245"/>
        <v>-2454.3067565782148</v>
      </c>
      <c r="BH1971">
        <f t="shared" si="246"/>
        <v>-1462.2842987082449</v>
      </c>
      <c r="BI1971">
        <f t="shared" si="247"/>
        <v>-470.26184083827502</v>
      </c>
      <c r="BJ1971">
        <f t="shared" si="248"/>
        <v>521.76061703169489</v>
      </c>
    </row>
    <row r="1972" spans="1:62" x14ac:dyDescent="0.25">
      <c r="A1972">
        <v>1969</v>
      </c>
      <c r="B1972" s="6">
        <v>8354.7990466669235</v>
      </c>
      <c r="C1972" s="44">
        <v>18435.420464682367</v>
      </c>
      <c r="D1972">
        <v>6.2562404428928939</v>
      </c>
      <c r="E1972">
        <v>6.8308598435709085</v>
      </c>
      <c r="F1972" s="44">
        <v>10080.621418015444</v>
      </c>
      <c r="G1972">
        <v>0.57461940067801454</v>
      </c>
      <c r="H1972" s="45">
        <f t="shared" si="242"/>
        <v>17543.127513830805</v>
      </c>
      <c r="BD1972">
        <f t="shared" si="249"/>
        <v>-11886.920268650538</v>
      </c>
      <c r="BE1972">
        <f t="shared" si="243"/>
        <v>-9811.2252531264312</v>
      </c>
      <c r="BF1972">
        <f t="shared" si="244"/>
        <v>-7735.5302376023265</v>
      </c>
      <c r="BG1972">
        <f t="shared" si="245"/>
        <v>-5659.8352220782199</v>
      </c>
      <c r="BH1972">
        <f t="shared" si="246"/>
        <v>-3584.1402065541133</v>
      </c>
      <c r="BI1972">
        <f t="shared" si="247"/>
        <v>-1508.4451910300086</v>
      </c>
      <c r="BJ1972">
        <f t="shared" si="248"/>
        <v>567.24982449409799</v>
      </c>
    </row>
    <row r="1973" spans="1:62" x14ac:dyDescent="0.25">
      <c r="A1973">
        <v>1970</v>
      </c>
      <c r="B1973" s="6">
        <v>20759.724740267768</v>
      </c>
      <c r="C1973" s="44">
        <v>29175.306365763972</v>
      </c>
      <c r="D1973">
        <v>6.2773796647984703</v>
      </c>
      <c r="E1973">
        <v>6.3685199823202137</v>
      </c>
      <c r="F1973" s="44">
        <v>8415.5816254962047</v>
      </c>
      <c r="G1973">
        <v>9.1140317521743341E-2</v>
      </c>
      <c r="H1973" s="45">
        <f t="shared" si="242"/>
        <v>92336.54055998323</v>
      </c>
      <c r="BD1973">
        <f t="shared" si="249"/>
        <v>-7207.5244146253717</v>
      </c>
      <c r="BE1973">
        <f t="shared" si="243"/>
        <v>-4334.4274112352987</v>
      </c>
      <c r="BF1973">
        <f t="shared" si="244"/>
        <v>-1461.3304078452256</v>
      </c>
      <c r="BG1973">
        <f t="shared" si="245"/>
        <v>1411.7665955448465</v>
      </c>
      <c r="BH1973">
        <f t="shared" si="246"/>
        <v>4284.8635989349204</v>
      </c>
      <c r="BI1973">
        <f t="shared" si="247"/>
        <v>7157.9606023249926</v>
      </c>
      <c r="BJ1973">
        <f t="shared" si="248"/>
        <v>10031.057605715067</v>
      </c>
    </row>
    <row r="1974" spans="1:62" x14ac:dyDescent="0.25">
      <c r="A1974">
        <v>1971</v>
      </c>
      <c r="B1974" s="6">
        <v>14706.309564166517</v>
      </c>
      <c r="C1974" s="44">
        <v>22426.04155614497</v>
      </c>
      <c r="D1974">
        <v>7.5250572748979465</v>
      </c>
      <c r="E1974">
        <v>7.8047246809874924</v>
      </c>
      <c r="F1974" s="44">
        <v>7719.7319919784532</v>
      </c>
      <c r="G1974">
        <v>0.27966740608954588</v>
      </c>
      <c r="H1974" s="45">
        <f t="shared" si="242"/>
        <v>27603.259528594102</v>
      </c>
      <c r="BD1974">
        <f t="shared" si="249"/>
        <v>-7959.8800378874876</v>
      </c>
      <c r="BE1974">
        <f t="shared" si="243"/>
        <v>-7504.1784502787714</v>
      </c>
      <c r="BF1974">
        <f t="shared" si="244"/>
        <v>-7048.4768626700543</v>
      </c>
      <c r="BG1974">
        <f t="shared" si="245"/>
        <v>-6592.7752750613381</v>
      </c>
      <c r="BH1974">
        <f t="shared" si="246"/>
        <v>-6137.073687452621</v>
      </c>
      <c r="BI1974">
        <f t="shared" si="247"/>
        <v>-5681.3720998439039</v>
      </c>
      <c r="BJ1974">
        <f t="shared" si="248"/>
        <v>-5225.6705122351877</v>
      </c>
    </row>
    <row r="1975" spans="1:62" x14ac:dyDescent="0.25">
      <c r="A1975">
        <v>1972</v>
      </c>
      <c r="B1975" s="6">
        <v>27293.521737782277</v>
      </c>
      <c r="C1975" s="44">
        <v>36864.447150867112</v>
      </c>
      <c r="D1975">
        <v>7.9607641589840634</v>
      </c>
      <c r="E1975">
        <v>8.3440259029035708</v>
      </c>
      <c r="F1975" s="44">
        <v>9570.9254130848349</v>
      </c>
      <c r="G1975">
        <v>0.3832617439195074</v>
      </c>
      <c r="H1975" s="45">
        <f t="shared" si="242"/>
        <v>24972.295213202702</v>
      </c>
      <c r="BD1975">
        <f t="shared" si="249"/>
        <v>-6321.3949615307238</v>
      </c>
      <c r="BE1975">
        <f t="shared" si="243"/>
        <v>-4923.0579310829944</v>
      </c>
      <c r="BF1975">
        <f t="shared" si="244"/>
        <v>-3524.720900635265</v>
      </c>
      <c r="BG1975">
        <f t="shared" si="245"/>
        <v>-2126.3838701875356</v>
      </c>
      <c r="BH1975">
        <f t="shared" si="246"/>
        <v>-728.04683973980627</v>
      </c>
      <c r="BI1975">
        <f t="shared" si="247"/>
        <v>670.2901907079231</v>
      </c>
      <c r="BJ1975">
        <f t="shared" si="248"/>
        <v>2068.6272211556534</v>
      </c>
    </row>
    <row r="1976" spans="1:62" x14ac:dyDescent="0.25">
      <c r="A1976">
        <v>1973</v>
      </c>
      <c r="B1976" s="6">
        <v>10651.837428944045</v>
      </c>
      <c r="C1976" s="44">
        <v>20580.640255324222</v>
      </c>
      <c r="D1976">
        <v>6.6830886666737328</v>
      </c>
      <c r="E1976">
        <v>7.6319862601299917</v>
      </c>
      <c r="F1976" s="44">
        <v>9928.8028263801771</v>
      </c>
      <c r="G1976">
        <v>0.9488975934562589</v>
      </c>
      <c r="H1976" s="45">
        <f t="shared" si="242"/>
        <v>10463.51354967143</v>
      </c>
      <c r="BD1976">
        <f t="shared" si="249"/>
        <v>-7654.6166934872981</v>
      </c>
      <c r="BE1976">
        <f t="shared" si="243"/>
        <v>-5738.3079738897613</v>
      </c>
      <c r="BF1976">
        <f t="shared" si="244"/>
        <v>-3821.9992542922237</v>
      </c>
      <c r="BG1976">
        <f t="shared" si="245"/>
        <v>-1905.6905346946869</v>
      </c>
      <c r="BH1976">
        <f t="shared" si="246"/>
        <v>10.618184902850771</v>
      </c>
      <c r="BI1976">
        <f t="shared" si="247"/>
        <v>1926.9269045003875</v>
      </c>
      <c r="BJ1976">
        <f t="shared" si="248"/>
        <v>3843.2356240979243</v>
      </c>
    </row>
    <row r="1977" spans="1:62" x14ac:dyDescent="0.25">
      <c r="A1977">
        <v>1974</v>
      </c>
      <c r="B1977" s="6">
        <v>10733.24582874105</v>
      </c>
      <c r="C1977" s="44">
        <v>21206.134147938606</v>
      </c>
      <c r="D1977">
        <v>5.8731468087900174</v>
      </c>
      <c r="E1977">
        <v>5.8520167357146384</v>
      </c>
      <c r="F1977" s="44">
        <v>10472.888319197556</v>
      </c>
      <c r="G1977">
        <v>-2.1130073075378952E-2</v>
      </c>
      <c r="H1977" s="45">
        <f t="shared" si="242"/>
        <v>-495639.00142876024</v>
      </c>
      <c r="BD1977">
        <f t="shared" si="249"/>
        <v>-5184.3148590988822</v>
      </c>
      <c r="BE1977">
        <f t="shared" si="243"/>
        <v>-439.82689181758724</v>
      </c>
      <c r="BF1977">
        <f t="shared" si="244"/>
        <v>4304.6610754637059</v>
      </c>
      <c r="BG1977">
        <f t="shared" si="245"/>
        <v>9049.1490427450026</v>
      </c>
      <c r="BH1977">
        <f t="shared" si="246"/>
        <v>13793.637010026296</v>
      </c>
      <c r="BI1977">
        <f t="shared" si="247"/>
        <v>18538.124977307591</v>
      </c>
      <c r="BJ1977">
        <f t="shared" si="248"/>
        <v>23282.612944588887</v>
      </c>
    </row>
    <row r="1978" spans="1:62" x14ac:dyDescent="0.25">
      <c r="A1978">
        <v>1975</v>
      </c>
      <c r="B1978" s="6">
        <v>18606.823086272412</v>
      </c>
      <c r="C1978" s="44">
        <v>22955.255343275399</v>
      </c>
      <c r="D1978">
        <v>7.5421644341711014</v>
      </c>
      <c r="E1978">
        <v>7.9103588052386247</v>
      </c>
      <c r="F1978" s="44">
        <v>4348.4322570029872</v>
      </c>
      <c r="G1978">
        <v>0.36819437106752329</v>
      </c>
      <c r="H1978" s="45">
        <f t="shared" si="242"/>
        <v>11810.154088981242</v>
      </c>
      <c r="BD1978">
        <f t="shared" si="249"/>
        <v>-10578.538684574451</v>
      </c>
      <c r="BE1978">
        <f t="shared" si="243"/>
        <v>-10684.189049951347</v>
      </c>
      <c r="BF1978">
        <f t="shared" si="244"/>
        <v>-10789.839415328241</v>
      </c>
      <c r="BG1978">
        <f t="shared" si="245"/>
        <v>-10895.489780705135</v>
      </c>
      <c r="BH1978">
        <f t="shared" si="246"/>
        <v>-11001.140146082031</v>
      </c>
      <c r="BI1978">
        <f t="shared" si="247"/>
        <v>-11106.790511458925</v>
      </c>
      <c r="BJ1978">
        <f t="shared" si="248"/>
        <v>-11212.440876835819</v>
      </c>
    </row>
    <row r="1979" spans="1:62" x14ac:dyDescent="0.25">
      <c r="A1979">
        <v>1976</v>
      </c>
      <c r="B1979" s="6">
        <v>20323.190145353379</v>
      </c>
      <c r="C1979" s="44">
        <v>38700.316629377172</v>
      </c>
      <c r="D1979">
        <v>7.1330946710682586</v>
      </c>
      <c r="E1979">
        <v>7.3906321229622494</v>
      </c>
      <c r="F1979" s="44">
        <v>18377.126484023793</v>
      </c>
      <c r="G1979">
        <v>0.2575374518939908</v>
      </c>
      <c r="H1979" s="45">
        <f t="shared" si="242"/>
        <v>71357.103011131374</v>
      </c>
      <c r="BD1979">
        <f t="shared" si="249"/>
        <v>-2507.4604016653707</v>
      </c>
      <c r="BE1979">
        <f t="shared" si="243"/>
        <v>-666.48854632775419</v>
      </c>
      <c r="BF1979">
        <f t="shared" si="244"/>
        <v>1174.4833090098618</v>
      </c>
      <c r="BG1979">
        <f t="shared" si="245"/>
        <v>3015.4551643474788</v>
      </c>
      <c r="BH1979">
        <f t="shared" si="246"/>
        <v>4856.4270196850957</v>
      </c>
      <c r="BI1979">
        <f t="shared" si="247"/>
        <v>6697.3988750227109</v>
      </c>
      <c r="BJ1979">
        <f t="shared" si="248"/>
        <v>8538.3707303603278</v>
      </c>
    </row>
    <row r="1980" spans="1:62" x14ac:dyDescent="0.25">
      <c r="A1980">
        <v>1977</v>
      </c>
      <c r="B1980" s="6">
        <v>8625.5659077653545</v>
      </c>
      <c r="C1980" s="44">
        <v>16784.013672614848</v>
      </c>
      <c r="D1980">
        <v>6.3279392391726859</v>
      </c>
      <c r="E1980">
        <v>6.4943204338909046</v>
      </c>
      <c r="F1980" s="44">
        <v>8158.447764849494</v>
      </c>
      <c r="G1980">
        <v>0.16638119471821877</v>
      </c>
      <c r="H1980" s="45">
        <f t="shared" si="242"/>
        <v>49034.674733923777</v>
      </c>
      <c r="BD1980">
        <f t="shared" si="249"/>
        <v>-17089.43922455384</v>
      </c>
      <c r="BE1980">
        <f t="shared" si="243"/>
        <v>-15801.751965083884</v>
      </c>
      <c r="BF1980">
        <f t="shared" si="244"/>
        <v>-14514.064705613931</v>
      </c>
      <c r="BG1980">
        <f t="shared" si="245"/>
        <v>-13226.377446143977</v>
      </c>
      <c r="BH1980">
        <f t="shared" si="246"/>
        <v>-11938.690186674023</v>
      </c>
      <c r="BI1980">
        <f t="shared" si="247"/>
        <v>-10651.002927204068</v>
      </c>
      <c r="BJ1980">
        <f t="shared" si="248"/>
        <v>-9363.315667734114</v>
      </c>
    </row>
    <row r="1981" spans="1:62" x14ac:dyDescent="0.25">
      <c r="A1981">
        <v>1978</v>
      </c>
      <c r="B1981" s="6">
        <v>10760.577222977481</v>
      </c>
      <c r="C1981" s="44">
        <v>18227.821498843339</v>
      </c>
      <c r="D1981">
        <v>7.4746314123216075</v>
      </c>
      <c r="E1981">
        <v>7.6746335284966962</v>
      </c>
      <c r="F1981" s="44">
        <v>7467.2442758658581</v>
      </c>
      <c r="G1981">
        <v>0.20000211617508867</v>
      </c>
      <c r="H1981" s="45">
        <f t="shared" si="242"/>
        <v>37335.826333601282</v>
      </c>
      <c r="BD1981">
        <f t="shared" si="249"/>
        <v>-7326.5417912583998</v>
      </c>
      <c r="BE1981">
        <f t="shared" si="243"/>
        <v>-6494.6358176673066</v>
      </c>
      <c r="BF1981">
        <f t="shared" si="244"/>
        <v>-5662.7298440762124</v>
      </c>
      <c r="BG1981">
        <f t="shared" si="245"/>
        <v>-4830.8238704851192</v>
      </c>
      <c r="BH1981">
        <f t="shared" si="246"/>
        <v>-3998.917896894025</v>
      </c>
      <c r="BI1981">
        <f t="shared" si="247"/>
        <v>-3167.0119233029309</v>
      </c>
      <c r="BJ1981">
        <f t="shared" si="248"/>
        <v>-2335.1059497118367</v>
      </c>
    </row>
    <row r="1982" spans="1:62" x14ac:dyDescent="0.25">
      <c r="A1982">
        <v>1979</v>
      </c>
      <c r="B1982" s="6">
        <v>8011.3273364985325</v>
      </c>
      <c r="C1982" s="44">
        <v>17615.100131052513</v>
      </c>
      <c r="D1982">
        <v>6.3762430625577231</v>
      </c>
      <c r="E1982">
        <v>7.1701323865727478</v>
      </c>
      <c r="F1982" s="44">
        <v>9603.7727945539809</v>
      </c>
      <c r="G1982">
        <v>0.79388932401502466</v>
      </c>
      <c r="H1982" s="45">
        <f t="shared" si="242"/>
        <v>12097.117953399038</v>
      </c>
      <c r="BD1982">
        <f t="shared" si="249"/>
        <v>-6467.2336949904147</v>
      </c>
      <c r="BE1982">
        <f t="shared" si="243"/>
        <v>-5467.2231141149714</v>
      </c>
      <c r="BF1982">
        <f t="shared" si="244"/>
        <v>-4467.2125332395281</v>
      </c>
      <c r="BG1982">
        <f t="shared" si="245"/>
        <v>-3467.2019523640847</v>
      </c>
      <c r="BH1982">
        <f t="shared" si="246"/>
        <v>-2467.1913714886414</v>
      </c>
      <c r="BI1982">
        <f t="shared" si="247"/>
        <v>-1467.180790613198</v>
      </c>
      <c r="BJ1982">
        <f t="shared" si="248"/>
        <v>-467.1702097377547</v>
      </c>
    </row>
    <row r="1983" spans="1:62" x14ac:dyDescent="0.25">
      <c r="A1983">
        <v>1980</v>
      </c>
      <c r="B1983" s="6">
        <v>19288.374561688346</v>
      </c>
      <c r="C1983" s="44">
        <v>18887.413324762696</v>
      </c>
      <c r="D1983">
        <v>8.0993525299294138</v>
      </c>
      <c r="E1983">
        <v>9.037778171744911</v>
      </c>
      <c r="F1983" s="44">
        <v>-400.96123692565016</v>
      </c>
      <c r="G1983">
        <v>0.93842564181549726</v>
      </c>
      <c r="H1983" s="45">
        <f t="shared" si="242"/>
        <v>-427.2701203581164</v>
      </c>
      <c r="BD1983">
        <f t="shared" si="249"/>
        <v>-5634.3261744788579</v>
      </c>
      <c r="BE1983">
        <f t="shared" si="243"/>
        <v>-1664.8795544037348</v>
      </c>
      <c r="BF1983">
        <f t="shared" si="244"/>
        <v>2304.5670656713883</v>
      </c>
      <c r="BG1983">
        <f t="shared" si="245"/>
        <v>6274.0136857465113</v>
      </c>
      <c r="BH1983">
        <f t="shared" si="246"/>
        <v>10243.460305821634</v>
      </c>
      <c r="BI1983">
        <f t="shared" si="247"/>
        <v>14212.906925896757</v>
      </c>
      <c r="BJ1983">
        <f t="shared" si="248"/>
        <v>18182.353545971881</v>
      </c>
    </row>
    <row r="1984" spans="1:62" x14ac:dyDescent="0.25">
      <c r="A1984">
        <v>1981</v>
      </c>
      <c r="B1984" s="6">
        <v>15524.510347935218</v>
      </c>
      <c r="C1984" s="44">
        <v>18389.235836152453</v>
      </c>
      <c r="D1984">
        <v>6.9871851852539457</v>
      </c>
      <c r="E1984">
        <v>7.4051396798162976</v>
      </c>
      <c r="F1984" s="44">
        <v>2864.7254882172347</v>
      </c>
      <c r="G1984">
        <v>0.4179544945623519</v>
      </c>
      <c r="H1984" s="45">
        <f t="shared" si="242"/>
        <v>6854.1564344629032</v>
      </c>
      <c r="BD1984">
        <f t="shared" si="249"/>
        <v>5093.0894460031368</v>
      </c>
      <c r="BE1984">
        <f t="shared" si="243"/>
        <v>9785.2176550806234</v>
      </c>
      <c r="BF1984">
        <f t="shared" si="244"/>
        <v>14477.345864158109</v>
      </c>
      <c r="BG1984">
        <f t="shared" si="245"/>
        <v>19169.474073235597</v>
      </c>
      <c r="BH1984">
        <f t="shared" si="246"/>
        <v>23861.602282313081</v>
      </c>
      <c r="BI1984">
        <f t="shared" si="247"/>
        <v>28553.730491390568</v>
      </c>
      <c r="BJ1984">
        <f t="shared" si="248"/>
        <v>33245.858700468052</v>
      </c>
    </row>
    <row r="1985" spans="1:62" x14ac:dyDescent="0.25">
      <c r="A1985">
        <v>1982</v>
      </c>
      <c r="B1985" s="6">
        <v>27530.709029048383</v>
      </c>
      <c r="C1985" s="44">
        <v>26986.350895500662</v>
      </c>
      <c r="D1985">
        <v>6.897690775659596</v>
      </c>
      <c r="E1985">
        <v>7.7849759479096363</v>
      </c>
      <c r="F1985" s="44">
        <v>-544.35813354772108</v>
      </c>
      <c r="G1985">
        <v>0.88728517225004033</v>
      </c>
      <c r="H1985" s="45">
        <f t="shared" si="242"/>
        <v>-613.50978306929142</v>
      </c>
      <c r="BD1985">
        <f t="shared" si="249"/>
        <v>-774.95301540547507</v>
      </c>
      <c r="BE1985">
        <f t="shared" si="243"/>
        <v>1314.8194574062845</v>
      </c>
      <c r="BF1985">
        <f t="shared" si="244"/>
        <v>3404.5919302180437</v>
      </c>
      <c r="BG1985">
        <f t="shared" si="245"/>
        <v>5494.3644030298037</v>
      </c>
      <c r="BH1985">
        <f t="shared" si="246"/>
        <v>7584.1368758415629</v>
      </c>
      <c r="BI1985">
        <f t="shared" si="247"/>
        <v>9673.909348653322</v>
      </c>
      <c r="BJ1985">
        <f t="shared" si="248"/>
        <v>11763.681821465081</v>
      </c>
    </row>
    <row r="1986" spans="1:62" x14ac:dyDescent="0.25">
      <c r="A1986">
        <v>1983</v>
      </c>
      <c r="B1986" s="6">
        <v>13937.323731021141</v>
      </c>
      <c r="C1986" s="44">
        <v>21274.363889819153</v>
      </c>
      <c r="D1986">
        <v>5.7636440410058825</v>
      </c>
      <c r="E1986">
        <v>6.0099844581809503</v>
      </c>
      <c r="F1986" s="44">
        <v>7337.0401587980123</v>
      </c>
      <c r="G1986">
        <v>0.24634041717506783</v>
      </c>
      <c r="H1986" s="45">
        <f t="shared" si="242"/>
        <v>29784.150903600061</v>
      </c>
      <c r="BD1986">
        <f t="shared" si="249"/>
        <v>4980.7839947979228</v>
      </c>
      <c r="BE1986">
        <f t="shared" si="243"/>
        <v>9417.2098560481245</v>
      </c>
      <c r="BF1986">
        <f t="shared" si="244"/>
        <v>13853.635717298326</v>
      </c>
      <c r="BG1986">
        <f t="shared" si="245"/>
        <v>18290.061578548528</v>
      </c>
      <c r="BH1986">
        <f t="shared" si="246"/>
        <v>22726.48743979873</v>
      </c>
      <c r="BI1986">
        <f t="shared" si="247"/>
        <v>27162.913301048931</v>
      </c>
      <c r="BJ1986">
        <f t="shared" si="248"/>
        <v>31599.339162299133</v>
      </c>
    </row>
    <row r="1987" spans="1:62" x14ac:dyDescent="0.25">
      <c r="A1987">
        <v>1984</v>
      </c>
      <c r="B1987" s="6">
        <v>9122.7532090809091</v>
      </c>
      <c r="C1987" s="44">
        <v>18402.933618454244</v>
      </c>
      <c r="D1987">
        <v>6.1144019000189456</v>
      </c>
      <c r="E1987">
        <v>6.7249106214302934</v>
      </c>
      <c r="F1987" s="44">
        <v>9280.1804093733354</v>
      </c>
      <c r="G1987">
        <v>0.61050872141134782</v>
      </c>
      <c r="H1987" s="45">
        <f t="shared" si="242"/>
        <v>15200.73355859653</v>
      </c>
      <c r="BD1987">
        <f t="shared" si="249"/>
        <v>-6105.3380729226728</v>
      </c>
      <c r="BE1987">
        <f t="shared" si="243"/>
        <v>-4873.6359870473334</v>
      </c>
      <c r="BF1987">
        <f t="shared" si="244"/>
        <v>-3641.9339011719949</v>
      </c>
      <c r="BG1987">
        <f t="shared" si="245"/>
        <v>-2410.2318152966554</v>
      </c>
      <c r="BH1987">
        <f t="shared" si="246"/>
        <v>-1178.5297294213169</v>
      </c>
      <c r="BI1987">
        <f t="shared" si="247"/>
        <v>53.17235645402252</v>
      </c>
      <c r="BJ1987">
        <f t="shared" si="248"/>
        <v>1284.874442329361</v>
      </c>
    </row>
    <row r="1988" spans="1:62" x14ac:dyDescent="0.25">
      <c r="A1988">
        <v>1985</v>
      </c>
      <c r="B1988" s="6">
        <v>10544.897430659586</v>
      </c>
      <c r="C1988" s="44">
        <v>17584.140740190953</v>
      </c>
      <c r="D1988">
        <v>7.2005939446866307</v>
      </c>
      <c r="E1988">
        <v>7.8096855178078952</v>
      </c>
      <c r="F1988" s="44">
        <v>7039.2433095313663</v>
      </c>
      <c r="G1988">
        <v>0.6090915731212645</v>
      </c>
      <c r="H1988" s="45">
        <f t="shared" ref="H1988:H2051" si="250">F1988/G1988</f>
        <v>11556.954028208034</v>
      </c>
      <c r="BD1988">
        <f t="shared" si="249"/>
        <v>-6227.636802316596</v>
      </c>
      <c r="BE1988">
        <f t="shared" si="243"/>
        <v>-3175.0931952598576</v>
      </c>
      <c r="BF1988">
        <f t="shared" si="244"/>
        <v>-122.54958820311731</v>
      </c>
      <c r="BG1988">
        <f t="shared" si="245"/>
        <v>2929.9940188536202</v>
      </c>
      <c r="BH1988">
        <f t="shared" si="246"/>
        <v>5982.5376259103596</v>
      </c>
      <c r="BI1988">
        <f t="shared" si="247"/>
        <v>9035.0812329671007</v>
      </c>
      <c r="BJ1988">
        <f t="shared" si="248"/>
        <v>12087.624840023838</v>
      </c>
    </row>
    <row r="1989" spans="1:62" x14ac:dyDescent="0.25">
      <c r="A1989">
        <v>1986</v>
      </c>
      <c r="B1989" s="6">
        <v>18336.920838663133</v>
      </c>
      <c r="C1989" s="44">
        <v>24347.791735905725</v>
      </c>
      <c r="D1989">
        <v>6.8050039732486391</v>
      </c>
      <c r="E1989">
        <v>7.3776471256139393</v>
      </c>
      <c r="F1989" s="44">
        <v>6010.870897242592</v>
      </c>
      <c r="G1989">
        <v>0.57264315236530017</v>
      </c>
      <c r="H1989" s="45">
        <f t="shared" si="250"/>
        <v>10496.71313175529</v>
      </c>
      <c r="BD1989">
        <f t="shared" si="249"/>
        <v>-3993.7854439250436</v>
      </c>
      <c r="BE1989">
        <f t="shared" ref="BE1989:BE2052" si="251">($BE$3*G1988)-F1988</f>
        <v>-948.32757831872095</v>
      </c>
      <c r="BF1989">
        <f t="shared" ref="BF1989:BF2052" si="252">($BF$3*G1988)-F1988</f>
        <v>2097.1302872876004</v>
      </c>
      <c r="BG1989">
        <f t="shared" ref="BG1989:BG2052" si="253">($BG$3*G1988)-F1988</f>
        <v>5142.5881528939244</v>
      </c>
      <c r="BH1989">
        <f t="shared" ref="BH1989:BH2052" si="254">($BH$3*G1988)-F1988</f>
        <v>8188.0460185002466</v>
      </c>
      <c r="BI1989">
        <f t="shared" ref="BI1989:BI2052" si="255">($BI$3*G1988)-F1988</f>
        <v>11233.503884106567</v>
      </c>
      <c r="BJ1989">
        <f t="shared" ref="BJ1989:BJ2052" si="256">($BJ$3*G1988)-F1988</f>
        <v>14278.961749712891</v>
      </c>
    </row>
    <row r="1990" spans="1:62" x14ac:dyDescent="0.25">
      <c r="A1990">
        <v>1987</v>
      </c>
      <c r="B1990" s="6">
        <v>10097.12697576937</v>
      </c>
      <c r="C1990" s="44">
        <v>18624.696890272586</v>
      </c>
      <c r="D1990">
        <v>7.5216130842882647</v>
      </c>
      <c r="E1990">
        <v>8.7971045203139564</v>
      </c>
      <c r="F1990" s="44">
        <v>8527.5699145032158</v>
      </c>
      <c r="G1990">
        <v>1.2754914360256917</v>
      </c>
      <c r="H1990" s="45">
        <f t="shared" si="250"/>
        <v>6685.7131875963832</v>
      </c>
      <c r="BD1990">
        <f t="shared" si="249"/>
        <v>-3147.6551354160911</v>
      </c>
      <c r="BE1990">
        <f t="shared" si="251"/>
        <v>-284.4393735895901</v>
      </c>
      <c r="BF1990">
        <f t="shared" si="252"/>
        <v>2578.7763882369109</v>
      </c>
      <c r="BG1990">
        <f t="shared" si="253"/>
        <v>5441.9921500634118</v>
      </c>
      <c r="BH1990">
        <f t="shared" si="254"/>
        <v>8305.2079118899128</v>
      </c>
      <c r="BI1990">
        <f t="shared" si="255"/>
        <v>11168.423673716414</v>
      </c>
      <c r="BJ1990">
        <f t="shared" si="256"/>
        <v>14031.639435542915</v>
      </c>
    </row>
    <row r="1991" spans="1:62" x14ac:dyDescent="0.25">
      <c r="A1991">
        <v>1988</v>
      </c>
      <c r="B1991" s="6">
        <v>20539.773900899236</v>
      </c>
      <c r="C1991" s="44">
        <v>32107.941585828848</v>
      </c>
      <c r="D1991">
        <v>6.5859836173059225</v>
      </c>
      <c r="E1991">
        <v>6.9233240018313191</v>
      </c>
      <c r="F1991" s="44">
        <v>11568.167684929613</v>
      </c>
      <c r="G1991">
        <v>0.33734038452539661</v>
      </c>
      <c r="H1991" s="45">
        <f t="shared" si="250"/>
        <v>34292.27040576491</v>
      </c>
      <c r="BD1991">
        <f t="shared" si="249"/>
        <v>-2150.1127343747576</v>
      </c>
      <c r="BE1991">
        <f t="shared" si="251"/>
        <v>4227.3444457537007</v>
      </c>
      <c r="BF1991">
        <f t="shared" si="252"/>
        <v>10604.801625882159</v>
      </c>
      <c r="BG1991">
        <f t="shared" si="253"/>
        <v>16982.258806010617</v>
      </c>
      <c r="BH1991">
        <f t="shared" si="254"/>
        <v>23359.715986139076</v>
      </c>
      <c r="BI1991">
        <f t="shared" si="255"/>
        <v>29737.173166267534</v>
      </c>
      <c r="BJ1991">
        <f t="shared" si="256"/>
        <v>36114.630346395992</v>
      </c>
    </row>
    <row r="1992" spans="1:62" x14ac:dyDescent="0.25">
      <c r="A1992">
        <v>1989</v>
      </c>
      <c r="B1992" s="6">
        <v>16004.440778381875</v>
      </c>
      <c r="C1992" s="44">
        <v>17804.452545272157</v>
      </c>
      <c r="D1992">
        <v>7.453177396783178</v>
      </c>
      <c r="E1992">
        <v>8.0001563952050319</v>
      </c>
      <c r="F1992" s="44">
        <v>1800.0117668902822</v>
      </c>
      <c r="G1992">
        <v>0.54697899842185382</v>
      </c>
      <c r="H1992" s="45">
        <f t="shared" si="250"/>
        <v>3290.8242767705597</v>
      </c>
      <c r="BD1992">
        <f t="shared" si="249"/>
        <v>-9881.4657623026287</v>
      </c>
      <c r="BE1992">
        <f t="shared" si="251"/>
        <v>-8194.7638396756465</v>
      </c>
      <c r="BF1992">
        <f t="shared" si="252"/>
        <v>-6508.0619170486634</v>
      </c>
      <c r="BG1992">
        <f t="shared" si="253"/>
        <v>-4821.3599944216803</v>
      </c>
      <c r="BH1992">
        <f t="shared" si="254"/>
        <v>-3134.6580717946981</v>
      </c>
      <c r="BI1992">
        <f t="shared" si="255"/>
        <v>-1447.9561491677141</v>
      </c>
      <c r="BJ1992">
        <f t="shared" si="256"/>
        <v>238.74577345926809</v>
      </c>
    </row>
    <row r="1993" spans="1:62" x14ac:dyDescent="0.25">
      <c r="A1993">
        <v>1990</v>
      </c>
      <c r="B1993" s="6">
        <v>11663.820038261778</v>
      </c>
      <c r="C1993" s="44">
        <v>18161.370565521938</v>
      </c>
      <c r="D1993">
        <v>6.1722763006629613</v>
      </c>
      <c r="E1993">
        <v>6.6651358898127224</v>
      </c>
      <c r="F1993" s="44">
        <v>6497.5505272601604</v>
      </c>
      <c r="G1993">
        <v>0.49285958914976113</v>
      </c>
      <c r="H1993" s="45">
        <f t="shared" si="250"/>
        <v>13183.370416854777</v>
      </c>
      <c r="BD1993">
        <f t="shared" si="249"/>
        <v>934.88322521898681</v>
      </c>
      <c r="BE1993">
        <f t="shared" si="251"/>
        <v>3669.7782173282558</v>
      </c>
      <c r="BF1993">
        <f t="shared" si="252"/>
        <v>6404.6732094375257</v>
      </c>
      <c r="BG1993">
        <f t="shared" si="253"/>
        <v>9139.5682015467937</v>
      </c>
      <c r="BH1993">
        <f t="shared" si="254"/>
        <v>11874.463193656064</v>
      </c>
      <c r="BI1993">
        <f t="shared" si="255"/>
        <v>14609.358185765333</v>
      </c>
      <c r="BJ1993">
        <f t="shared" si="256"/>
        <v>17344.253177874602</v>
      </c>
    </row>
    <row r="1994" spans="1:62" x14ac:dyDescent="0.25">
      <c r="A1994">
        <v>1991</v>
      </c>
      <c r="B1994" s="6">
        <v>10220.455790356635</v>
      </c>
      <c r="C1994" s="44">
        <v>15613.123929955364</v>
      </c>
      <c r="D1994">
        <v>7.3868605174295885</v>
      </c>
      <c r="E1994">
        <v>8.2585211556952913</v>
      </c>
      <c r="F1994" s="44">
        <v>5392.6681395987289</v>
      </c>
      <c r="G1994">
        <v>0.87166063826570284</v>
      </c>
      <c r="H1994" s="45">
        <f t="shared" si="250"/>
        <v>6186.6601551817648</v>
      </c>
      <c r="BD1994">
        <f t="shared" si="249"/>
        <v>-4033.2525815113545</v>
      </c>
      <c r="BE1994">
        <f t="shared" si="251"/>
        <v>-1568.9546357625486</v>
      </c>
      <c r="BF1994">
        <f t="shared" si="252"/>
        <v>895.34330998625683</v>
      </c>
      <c r="BG1994">
        <f t="shared" si="253"/>
        <v>3359.6412557350632</v>
      </c>
      <c r="BH1994">
        <f t="shared" si="254"/>
        <v>5823.9392014838686</v>
      </c>
      <c r="BI1994">
        <f t="shared" si="255"/>
        <v>8288.237147232674</v>
      </c>
      <c r="BJ1994">
        <f t="shared" si="256"/>
        <v>10752.535092981479</v>
      </c>
    </row>
    <row r="1995" spans="1:62" x14ac:dyDescent="0.25">
      <c r="A1995">
        <v>1992</v>
      </c>
      <c r="B1995" s="6">
        <v>13393.338507166945</v>
      </c>
      <c r="C1995" s="44">
        <v>25404.680298919258</v>
      </c>
      <c r="D1995">
        <v>8.7327443533217739</v>
      </c>
      <c r="E1995">
        <v>9.0184980840333981</v>
      </c>
      <c r="F1995" s="44">
        <v>12011.341791752313</v>
      </c>
      <c r="G1995">
        <v>0.28575373071162424</v>
      </c>
      <c r="H1995" s="45">
        <f t="shared" si="250"/>
        <v>42033.893177317317</v>
      </c>
      <c r="BD1995">
        <f t="shared" si="249"/>
        <v>-1034.3649482702149</v>
      </c>
      <c r="BE1995">
        <f t="shared" si="251"/>
        <v>3323.9382430582991</v>
      </c>
      <c r="BF1995">
        <f t="shared" si="252"/>
        <v>7682.2414343868131</v>
      </c>
      <c r="BG1995">
        <f t="shared" si="253"/>
        <v>12040.544625715327</v>
      </c>
      <c r="BH1995">
        <f t="shared" si="254"/>
        <v>16398.847817043843</v>
      </c>
      <c r="BI1995">
        <f t="shared" si="255"/>
        <v>20757.151008372355</v>
      </c>
      <c r="BJ1995">
        <f t="shared" si="256"/>
        <v>25115.454199700871</v>
      </c>
    </row>
    <row r="1996" spans="1:62" x14ac:dyDescent="0.25">
      <c r="A1996">
        <v>1993</v>
      </c>
      <c r="B1996" s="6">
        <v>25224.324006659357</v>
      </c>
      <c r="C1996" s="44">
        <v>30591.39803302781</v>
      </c>
      <c r="D1996">
        <v>6.9074634857521922</v>
      </c>
      <c r="E1996">
        <v>7.2874749784802564</v>
      </c>
      <c r="F1996" s="44">
        <v>5367.0740263684529</v>
      </c>
      <c r="G1996">
        <v>0.38001149272806423</v>
      </c>
      <c r="H1996" s="45">
        <f t="shared" si="250"/>
        <v>14123.451866781104</v>
      </c>
      <c r="BD1996">
        <f t="shared" si="249"/>
        <v>-10582.573138194191</v>
      </c>
      <c r="BE1996">
        <f t="shared" si="251"/>
        <v>-9153.8044846360699</v>
      </c>
      <c r="BF1996">
        <f t="shared" si="252"/>
        <v>-7725.0358310779493</v>
      </c>
      <c r="BG1996">
        <f t="shared" si="253"/>
        <v>-6296.2671775198278</v>
      </c>
      <c r="BH1996">
        <f t="shared" si="254"/>
        <v>-4867.4985239617072</v>
      </c>
      <c r="BI1996">
        <f t="shared" si="255"/>
        <v>-3438.7298704035857</v>
      </c>
      <c r="BJ1996">
        <f t="shared" si="256"/>
        <v>-2009.9612168454642</v>
      </c>
    </row>
    <row r="1997" spans="1:62" x14ac:dyDescent="0.25">
      <c r="A1997">
        <v>1994</v>
      </c>
      <c r="B1997" s="6">
        <v>13465.71621120101</v>
      </c>
      <c r="C1997" s="44">
        <v>19165.727170409129</v>
      </c>
      <c r="D1997">
        <v>8.5179867086997341</v>
      </c>
      <c r="E1997">
        <v>9.0838656715190034</v>
      </c>
      <c r="F1997" s="44">
        <v>5700.0109592081189</v>
      </c>
      <c r="G1997">
        <v>0.5658789628192693</v>
      </c>
      <c r="H1997" s="45">
        <f t="shared" si="250"/>
        <v>10072.844784351157</v>
      </c>
      <c r="BD1997">
        <f t="shared" si="249"/>
        <v>-3467.0165627281317</v>
      </c>
      <c r="BE1997">
        <f t="shared" si="251"/>
        <v>-1566.9590990878105</v>
      </c>
      <c r="BF1997">
        <f t="shared" si="252"/>
        <v>333.09836455251025</v>
      </c>
      <c r="BG1997">
        <f t="shared" si="253"/>
        <v>2233.1558281928319</v>
      </c>
      <c r="BH1997">
        <f t="shared" si="254"/>
        <v>4133.2132918331536</v>
      </c>
      <c r="BI1997">
        <f t="shared" si="255"/>
        <v>6033.2707554734734</v>
      </c>
      <c r="BJ1997">
        <f t="shared" si="256"/>
        <v>7933.3282191137951</v>
      </c>
    </row>
    <row r="1998" spans="1:62" x14ac:dyDescent="0.25">
      <c r="A1998">
        <v>1995</v>
      </c>
      <c r="B1998" s="6">
        <v>29501.890760111117</v>
      </c>
      <c r="C1998" s="44">
        <v>34342.525570867867</v>
      </c>
      <c r="D1998">
        <v>7.4938936781304992</v>
      </c>
      <c r="E1998">
        <v>7.7210795954249516</v>
      </c>
      <c r="F1998" s="44">
        <v>4840.6348107567501</v>
      </c>
      <c r="G1998">
        <v>0.22718591729445237</v>
      </c>
      <c r="H1998" s="45">
        <f t="shared" si="250"/>
        <v>21306.931646132245</v>
      </c>
      <c r="BD1998">
        <f t="shared" si="249"/>
        <v>-2870.6161451117723</v>
      </c>
      <c r="BE1998">
        <f t="shared" si="251"/>
        <v>-41.221331015425676</v>
      </c>
      <c r="BF1998">
        <f t="shared" si="252"/>
        <v>2788.1734830809201</v>
      </c>
      <c r="BG1998">
        <f t="shared" si="253"/>
        <v>5617.5682971772676</v>
      </c>
      <c r="BH1998">
        <f t="shared" si="254"/>
        <v>8446.9631112736133</v>
      </c>
      <c r="BI1998">
        <f t="shared" si="255"/>
        <v>11276.357925369959</v>
      </c>
      <c r="BJ1998">
        <f t="shared" si="256"/>
        <v>14105.752739466307</v>
      </c>
    </row>
    <row r="1999" spans="1:62" x14ac:dyDescent="0.25">
      <c r="A1999">
        <v>1996</v>
      </c>
      <c r="B1999" s="6">
        <v>17846.528904642262</v>
      </c>
      <c r="C1999" s="44">
        <v>29907.453784064222</v>
      </c>
      <c r="D1999">
        <v>6.1240532680959099</v>
      </c>
      <c r="E1999">
        <v>6.5579614375565445</v>
      </c>
      <c r="F1999" s="44">
        <v>12060.92487942196</v>
      </c>
      <c r="G1999">
        <v>0.4339081694606346</v>
      </c>
      <c r="H1999" s="45">
        <f t="shared" si="250"/>
        <v>27796.030884632059</v>
      </c>
      <c r="BD1999">
        <f t="shared" si="249"/>
        <v>-3704.7052242844884</v>
      </c>
      <c r="BE1999">
        <f t="shared" si="251"/>
        <v>-2568.7756378122263</v>
      </c>
      <c r="BF1999">
        <f t="shared" si="252"/>
        <v>-1432.8460513399646</v>
      </c>
      <c r="BG1999">
        <f t="shared" si="253"/>
        <v>-296.91646486770242</v>
      </c>
      <c r="BH1999">
        <f t="shared" si="254"/>
        <v>839.01312160455927</v>
      </c>
      <c r="BI1999">
        <f t="shared" si="255"/>
        <v>1974.942708076821</v>
      </c>
      <c r="BJ1999">
        <f t="shared" si="256"/>
        <v>3110.8722945490827</v>
      </c>
    </row>
    <row r="2000" spans="1:62" x14ac:dyDescent="0.25">
      <c r="A2000">
        <v>1997</v>
      </c>
      <c r="B2000" s="6">
        <v>25649.790415926058</v>
      </c>
      <c r="C2000" s="44">
        <v>33702.102897799865</v>
      </c>
      <c r="D2000">
        <v>6.3030928611246875</v>
      </c>
      <c r="E2000">
        <v>6.1422448696885681</v>
      </c>
      <c r="F2000" s="44">
        <v>8052.312481873807</v>
      </c>
      <c r="G2000">
        <v>-0.16084799143611939</v>
      </c>
      <c r="H2000" s="45">
        <f t="shared" si="250"/>
        <v>-50061.629057219368</v>
      </c>
      <c r="BD2000">
        <f t="shared" si="249"/>
        <v>-9891.3840321187872</v>
      </c>
      <c r="BE2000">
        <f t="shared" si="251"/>
        <v>-7721.8431848156142</v>
      </c>
      <c r="BF2000">
        <f t="shared" si="252"/>
        <v>-5552.3023375124412</v>
      </c>
      <c r="BG2000">
        <f t="shared" si="253"/>
        <v>-3382.7614902092682</v>
      </c>
      <c r="BH2000">
        <f t="shared" si="254"/>
        <v>-1213.2206429060952</v>
      </c>
      <c r="BI2000">
        <f t="shared" si="255"/>
        <v>956.32020439707776</v>
      </c>
      <c r="BJ2000">
        <f t="shared" si="256"/>
        <v>3125.8610517002508</v>
      </c>
    </row>
    <row r="2001" spans="1:62" x14ac:dyDescent="0.25">
      <c r="A2001">
        <v>1998</v>
      </c>
      <c r="B2001" s="6">
        <v>28929.681513953539</v>
      </c>
      <c r="C2001" s="44">
        <v>36094.170533138422</v>
      </c>
      <c r="D2001">
        <v>6.6515977338741648</v>
      </c>
      <c r="E2001">
        <v>6.8847185754421485</v>
      </c>
      <c r="F2001" s="44">
        <v>7164.4890191848826</v>
      </c>
      <c r="G2001">
        <v>0.23312084156798374</v>
      </c>
      <c r="H2001" s="45">
        <f t="shared" si="250"/>
        <v>30732.940782969603</v>
      </c>
      <c r="BD2001">
        <f t="shared" si="249"/>
        <v>-8856.5524390544033</v>
      </c>
      <c r="BE2001">
        <f t="shared" si="251"/>
        <v>-9660.7923962350014</v>
      </c>
      <c r="BF2001">
        <f t="shared" si="252"/>
        <v>-10465.032353415598</v>
      </c>
      <c r="BG2001">
        <f t="shared" si="253"/>
        <v>-11269.272310596194</v>
      </c>
      <c r="BH2001">
        <f t="shared" si="254"/>
        <v>-12073.512267776792</v>
      </c>
      <c r="BI2001">
        <f t="shared" si="255"/>
        <v>-12877.752224957389</v>
      </c>
      <c r="BJ2001">
        <f t="shared" si="256"/>
        <v>-13681.992182137987</v>
      </c>
    </row>
    <row r="2002" spans="1:62" x14ac:dyDescent="0.25">
      <c r="A2002">
        <v>1999</v>
      </c>
      <c r="B2002" s="6">
        <v>16347.856946900381</v>
      </c>
      <c r="C2002" s="44">
        <v>19024.783080931749</v>
      </c>
      <c r="D2002">
        <v>6.3619914308000807</v>
      </c>
      <c r="E2002">
        <v>7.2517227248757816</v>
      </c>
      <c r="F2002" s="44">
        <v>2676.9261340313678</v>
      </c>
      <c r="G2002">
        <v>0.88973129407570095</v>
      </c>
      <c r="H2002" s="45">
        <f t="shared" si="250"/>
        <v>3008.6905471975083</v>
      </c>
      <c r="BD2002">
        <f t="shared" si="249"/>
        <v>-5998.884811344964</v>
      </c>
      <c r="BE2002">
        <f t="shared" si="251"/>
        <v>-4833.2806035050453</v>
      </c>
      <c r="BF2002">
        <f t="shared" si="252"/>
        <v>-3667.6763956651266</v>
      </c>
      <c r="BG2002">
        <f t="shared" si="253"/>
        <v>-2502.0721878252079</v>
      </c>
      <c r="BH2002">
        <f t="shared" si="254"/>
        <v>-1336.4679799852893</v>
      </c>
      <c r="BI2002">
        <f t="shared" si="255"/>
        <v>-170.8637721453706</v>
      </c>
      <c r="BJ2002">
        <f t="shared" si="256"/>
        <v>994.74043569454807</v>
      </c>
    </row>
    <row r="2003" spans="1:62" x14ac:dyDescent="0.25">
      <c r="A2003">
        <v>2000</v>
      </c>
      <c r="B2003" s="6">
        <v>18301.662715379265</v>
      </c>
      <c r="C2003" s="44">
        <v>16455.364960207429</v>
      </c>
      <c r="D2003">
        <v>6.2010207300944753</v>
      </c>
      <c r="E2003">
        <v>7.7494521306068602</v>
      </c>
      <c r="F2003" s="44">
        <v>-1846.2977551718359</v>
      </c>
      <c r="G2003">
        <v>1.5484314005123849</v>
      </c>
      <c r="H2003" s="45">
        <f t="shared" si="250"/>
        <v>-1192.3665165669497</v>
      </c>
      <c r="BD2003">
        <f t="shared" si="249"/>
        <v>1771.7303363471365</v>
      </c>
      <c r="BE2003">
        <f t="shared" si="251"/>
        <v>6220.3868067256408</v>
      </c>
      <c r="BF2003">
        <f t="shared" si="252"/>
        <v>10669.043277104147</v>
      </c>
      <c r="BG2003">
        <f t="shared" si="253"/>
        <v>15117.699747482649</v>
      </c>
      <c r="BH2003">
        <f t="shared" si="254"/>
        <v>19566.356217861157</v>
      </c>
      <c r="BI2003">
        <f t="shared" si="255"/>
        <v>24015.012688239662</v>
      </c>
      <c r="BJ2003">
        <f t="shared" si="256"/>
        <v>28463.669158618166</v>
      </c>
    </row>
    <row r="2004" spans="1:62" x14ac:dyDescent="0.25">
      <c r="A2004">
        <v>2001</v>
      </c>
      <c r="B2004" s="6">
        <v>9244.8874122404959</v>
      </c>
      <c r="C2004" s="44">
        <v>22799.010189469031</v>
      </c>
      <c r="D2004">
        <v>6.5051448311459481</v>
      </c>
      <c r="E2004">
        <v>6.9392092967134076</v>
      </c>
      <c r="F2004" s="44">
        <v>13554.122777228535</v>
      </c>
      <c r="G2004">
        <v>0.43406446556745948</v>
      </c>
      <c r="H2004" s="45">
        <f t="shared" si="250"/>
        <v>31226.059381546038</v>
      </c>
      <c r="BD2004">
        <f t="shared" si="249"/>
        <v>9588.4547577337617</v>
      </c>
      <c r="BE2004">
        <f t="shared" si="251"/>
        <v>17330.611760295687</v>
      </c>
      <c r="BF2004">
        <f t="shared" si="252"/>
        <v>25072.76876285761</v>
      </c>
      <c r="BG2004">
        <f t="shared" si="253"/>
        <v>32814.925765419539</v>
      </c>
      <c r="BH2004">
        <f t="shared" si="254"/>
        <v>40557.082767981461</v>
      </c>
      <c r="BI2004">
        <f t="shared" si="255"/>
        <v>48299.239770543383</v>
      </c>
      <c r="BJ2004">
        <f t="shared" si="256"/>
        <v>56041.396773105305</v>
      </c>
    </row>
    <row r="2005" spans="1:62" x14ac:dyDescent="0.25">
      <c r="A2005">
        <v>2002</v>
      </c>
      <c r="B2005" s="6">
        <v>13179.49821552343</v>
      </c>
      <c r="C2005" s="44">
        <v>16579.587705534668</v>
      </c>
      <c r="D2005">
        <v>7.9860795592051836</v>
      </c>
      <c r="E2005">
        <v>8.7868537384483947</v>
      </c>
      <c r="F2005" s="44">
        <v>3400.089490011238</v>
      </c>
      <c r="G2005">
        <v>0.80077417924321104</v>
      </c>
      <c r="H2005" s="45">
        <f t="shared" si="250"/>
        <v>4246.0029033710425</v>
      </c>
      <c r="BD2005">
        <f t="shared" si="249"/>
        <v>-11383.800449391238</v>
      </c>
      <c r="BE2005">
        <f t="shared" si="251"/>
        <v>-9213.4781215539406</v>
      </c>
      <c r="BF2005">
        <f t="shared" si="252"/>
        <v>-7043.1557937166426</v>
      </c>
      <c r="BG2005">
        <f t="shared" si="253"/>
        <v>-4872.8334658793447</v>
      </c>
      <c r="BH2005">
        <f t="shared" si="254"/>
        <v>-2702.5111380420476</v>
      </c>
      <c r="BI2005">
        <f t="shared" si="255"/>
        <v>-532.18881020475055</v>
      </c>
      <c r="BJ2005">
        <f t="shared" si="256"/>
        <v>1638.1335176325465</v>
      </c>
    </row>
    <row r="2006" spans="1:62" x14ac:dyDescent="0.25">
      <c r="A2006">
        <v>2003</v>
      </c>
      <c r="B2006" s="6">
        <v>8690.3968996347849</v>
      </c>
      <c r="C2006" s="44">
        <v>15276.981128636406</v>
      </c>
      <c r="D2006">
        <v>6.0401269308881078</v>
      </c>
      <c r="E2006">
        <v>6.379962734126333</v>
      </c>
      <c r="F2006" s="44">
        <v>6586.5842290016208</v>
      </c>
      <c r="G2006">
        <v>0.33983580323822515</v>
      </c>
      <c r="H2006" s="45">
        <f t="shared" si="250"/>
        <v>19381.666576150659</v>
      </c>
      <c r="BD2006">
        <f t="shared" si="249"/>
        <v>603.78140620481736</v>
      </c>
      <c r="BE2006">
        <f t="shared" si="251"/>
        <v>4607.6523024208727</v>
      </c>
      <c r="BF2006">
        <f t="shared" si="252"/>
        <v>8611.5231986369272</v>
      </c>
      <c r="BG2006">
        <f t="shared" si="253"/>
        <v>12615.394094852983</v>
      </c>
      <c r="BH2006">
        <f t="shared" si="254"/>
        <v>16619.264991069038</v>
      </c>
      <c r="BI2006">
        <f t="shared" si="255"/>
        <v>20623.135887285091</v>
      </c>
      <c r="BJ2006">
        <f t="shared" si="256"/>
        <v>24627.00678350115</v>
      </c>
    </row>
    <row r="2007" spans="1:62" x14ac:dyDescent="0.25">
      <c r="A2007">
        <v>2004</v>
      </c>
      <c r="B2007" s="6">
        <v>23258.782226737265</v>
      </c>
      <c r="C2007" s="44">
        <v>34666.04293826186</v>
      </c>
      <c r="D2007">
        <v>8.3779248989819202</v>
      </c>
      <c r="E2007">
        <v>8.7392210336188274</v>
      </c>
      <c r="F2007" s="44">
        <v>11407.260711524596</v>
      </c>
      <c r="G2007">
        <v>0.36129613463690724</v>
      </c>
      <c r="H2007" s="45">
        <f t="shared" si="250"/>
        <v>31573.160125249004</v>
      </c>
      <c r="BD2007">
        <f t="shared" si="249"/>
        <v>-4887.405212810495</v>
      </c>
      <c r="BE2007">
        <f t="shared" si="251"/>
        <v>-3188.2261966193691</v>
      </c>
      <c r="BF2007">
        <f t="shared" si="252"/>
        <v>-1489.0471804282433</v>
      </c>
      <c r="BG2007">
        <f t="shared" si="253"/>
        <v>210.13183576288247</v>
      </c>
      <c r="BH2007">
        <f t="shared" si="254"/>
        <v>1909.3108519540074</v>
      </c>
      <c r="BI2007">
        <f t="shared" si="255"/>
        <v>3608.4898681451341</v>
      </c>
      <c r="BJ2007">
        <f t="shared" si="256"/>
        <v>5307.668884336259</v>
      </c>
    </row>
    <row r="2008" spans="1:62" x14ac:dyDescent="0.25">
      <c r="A2008">
        <v>2005</v>
      </c>
      <c r="B2008" s="6">
        <v>14470.974562542748</v>
      </c>
      <c r="C2008" s="44">
        <v>25660.911476347545</v>
      </c>
      <c r="D2008">
        <v>8.311107194581826</v>
      </c>
      <c r="E2008">
        <v>8.5838561571388503</v>
      </c>
      <c r="F2008" s="44">
        <v>11189.936913804797</v>
      </c>
      <c r="G2008">
        <v>0.2727489625570243</v>
      </c>
      <c r="H2008" s="45">
        <f t="shared" si="250"/>
        <v>41026.505871549518</v>
      </c>
      <c r="BD2008">
        <f t="shared" si="249"/>
        <v>-9600.780038340059</v>
      </c>
      <c r="BE2008">
        <f t="shared" si="251"/>
        <v>-7794.2993651555225</v>
      </c>
      <c r="BF2008">
        <f t="shared" si="252"/>
        <v>-5987.8186919709869</v>
      </c>
      <c r="BG2008">
        <f t="shared" si="253"/>
        <v>-4181.3380187864504</v>
      </c>
      <c r="BH2008">
        <f t="shared" si="254"/>
        <v>-2374.8573456019149</v>
      </c>
      <c r="BI2008">
        <f t="shared" si="255"/>
        <v>-568.37667241737836</v>
      </c>
      <c r="BJ2008">
        <f t="shared" si="256"/>
        <v>1238.1040007671581</v>
      </c>
    </row>
    <row r="2009" spans="1:62" x14ac:dyDescent="0.25">
      <c r="A2009">
        <v>2006</v>
      </c>
      <c r="B2009" s="6">
        <v>5411.2561863092769</v>
      </c>
      <c r="C2009" s="44">
        <v>17853.257555111377</v>
      </c>
      <c r="D2009">
        <v>7.7658559826413622</v>
      </c>
      <c r="E2009">
        <v>7.9684910459595431</v>
      </c>
      <c r="F2009" s="44">
        <v>12442.001368802099</v>
      </c>
      <c r="G2009">
        <v>0.20263506331818082</v>
      </c>
      <c r="H2009" s="45">
        <f t="shared" si="250"/>
        <v>61401.02884990575</v>
      </c>
      <c r="BD2009">
        <f t="shared" si="249"/>
        <v>-9826.1921010196747</v>
      </c>
      <c r="BE2009">
        <f t="shared" si="251"/>
        <v>-8462.4472882345544</v>
      </c>
      <c r="BF2009">
        <f t="shared" si="252"/>
        <v>-7098.7024754494323</v>
      </c>
      <c r="BG2009">
        <f t="shared" si="253"/>
        <v>-5734.9576626643111</v>
      </c>
      <c r="BH2009">
        <f t="shared" si="254"/>
        <v>-4371.212849879189</v>
      </c>
      <c r="BI2009">
        <f t="shared" si="255"/>
        <v>-3007.4680370940678</v>
      </c>
      <c r="BJ2009">
        <f t="shared" si="256"/>
        <v>-1643.7232243089456</v>
      </c>
    </row>
    <row r="2010" spans="1:62" x14ac:dyDescent="0.25">
      <c r="A2010">
        <v>2007</v>
      </c>
      <c r="B2010" s="6">
        <v>7490.7241238206361</v>
      </c>
      <c r="C2010" s="44">
        <v>17455.498745699344</v>
      </c>
      <c r="D2010">
        <v>9.0386763099846075</v>
      </c>
      <c r="E2010">
        <v>9.176710345140858</v>
      </c>
      <c r="F2010" s="44">
        <v>9964.774621878707</v>
      </c>
      <c r="G2010">
        <v>0.13803403515625057</v>
      </c>
      <c r="H2010" s="45">
        <f t="shared" si="250"/>
        <v>72190.707245491067</v>
      </c>
      <c r="BD2010">
        <f t="shared" ref="BD2010:BD2073" si="257">($BD$3*G2009)-F2009</f>
        <v>-11428.826052211194</v>
      </c>
      <c r="BE2010">
        <f t="shared" si="251"/>
        <v>-10415.650735620291</v>
      </c>
      <c r="BF2010">
        <f t="shared" si="252"/>
        <v>-9402.4754190293861</v>
      </c>
      <c r="BG2010">
        <f t="shared" si="253"/>
        <v>-8389.300102438483</v>
      </c>
      <c r="BH2010">
        <f t="shared" si="254"/>
        <v>-7376.1247858475781</v>
      </c>
      <c r="BI2010">
        <f t="shared" si="255"/>
        <v>-6362.9494692566741</v>
      </c>
      <c r="BJ2010">
        <f t="shared" si="256"/>
        <v>-5349.7741526657701</v>
      </c>
    </row>
    <row r="2011" spans="1:62" x14ac:dyDescent="0.25">
      <c r="A2011">
        <v>2008</v>
      </c>
      <c r="B2011" s="6">
        <v>22360.137151367799</v>
      </c>
      <c r="C2011" s="44">
        <v>17591.40354675287</v>
      </c>
      <c r="D2011">
        <v>6.320103373512274</v>
      </c>
      <c r="E2011">
        <v>6.6746157965567789</v>
      </c>
      <c r="F2011" s="44">
        <v>-4768.7336046149285</v>
      </c>
      <c r="G2011">
        <v>0.35451242304450492</v>
      </c>
      <c r="H2011" s="45">
        <f t="shared" si="250"/>
        <v>-13451.527491368812</v>
      </c>
      <c r="BD2011">
        <f t="shared" si="257"/>
        <v>-9274.6044460974535</v>
      </c>
      <c r="BE2011">
        <f t="shared" si="251"/>
        <v>-8584.4342703162019</v>
      </c>
      <c r="BF2011">
        <f t="shared" si="252"/>
        <v>-7894.2640945349485</v>
      </c>
      <c r="BG2011">
        <f t="shared" si="253"/>
        <v>-7204.0939187536951</v>
      </c>
      <c r="BH2011">
        <f t="shared" si="254"/>
        <v>-6513.9237429724426</v>
      </c>
      <c r="BI2011">
        <f t="shared" si="255"/>
        <v>-5823.7535671911901</v>
      </c>
      <c r="BJ2011">
        <f t="shared" si="256"/>
        <v>-5133.5833914099367</v>
      </c>
    </row>
    <row r="2012" spans="1:62" x14ac:dyDescent="0.25">
      <c r="A2012">
        <v>2009</v>
      </c>
      <c r="B2012" s="6">
        <v>27967.138424757224</v>
      </c>
      <c r="C2012" s="44">
        <v>29037.094307656145</v>
      </c>
      <c r="D2012">
        <v>6.8526282146456881</v>
      </c>
      <c r="E2012">
        <v>7.2597964216934088</v>
      </c>
      <c r="F2012" s="44">
        <v>1069.9558828989211</v>
      </c>
      <c r="G2012">
        <v>0.40716820704772072</v>
      </c>
      <c r="H2012" s="45">
        <f t="shared" si="250"/>
        <v>2627.7982032460623</v>
      </c>
      <c r="BD2012">
        <f t="shared" si="257"/>
        <v>6541.2957198374534</v>
      </c>
      <c r="BE2012">
        <f t="shared" si="251"/>
        <v>8313.8578350599782</v>
      </c>
      <c r="BF2012">
        <f t="shared" si="252"/>
        <v>10086.419950282503</v>
      </c>
      <c r="BG2012">
        <f t="shared" si="253"/>
        <v>11858.982065505028</v>
      </c>
      <c r="BH2012">
        <f t="shared" si="254"/>
        <v>13631.544180727551</v>
      </c>
      <c r="BI2012">
        <f t="shared" si="255"/>
        <v>15404.106295950076</v>
      </c>
      <c r="BJ2012">
        <f t="shared" si="256"/>
        <v>17176.668411172599</v>
      </c>
    </row>
    <row r="2013" spans="1:62" x14ac:dyDescent="0.25">
      <c r="A2013">
        <v>2010</v>
      </c>
      <c r="B2013" s="6">
        <v>25865.085670310935</v>
      </c>
      <c r="C2013" s="44">
        <v>25861.238424058054</v>
      </c>
      <c r="D2013">
        <v>7.1070391958582357</v>
      </c>
      <c r="E2013">
        <v>7.2843259677786421</v>
      </c>
      <c r="F2013" s="44">
        <v>-3.8472462528807227</v>
      </c>
      <c r="G2013">
        <v>0.17728677192040632</v>
      </c>
      <c r="H2013" s="45">
        <f t="shared" si="250"/>
        <v>-21.700695495814887</v>
      </c>
      <c r="BD2013">
        <f t="shared" si="257"/>
        <v>965.88515233968246</v>
      </c>
      <c r="BE2013">
        <f t="shared" si="251"/>
        <v>3001.726187578286</v>
      </c>
      <c r="BF2013">
        <f t="shared" si="252"/>
        <v>5037.5672228168896</v>
      </c>
      <c r="BG2013">
        <f t="shared" si="253"/>
        <v>7073.4082580554932</v>
      </c>
      <c r="BH2013">
        <f t="shared" si="254"/>
        <v>9109.2492932940968</v>
      </c>
      <c r="BI2013">
        <f t="shared" si="255"/>
        <v>11145.0903285327</v>
      </c>
      <c r="BJ2013">
        <f t="shared" si="256"/>
        <v>13180.931363771304</v>
      </c>
    </row>
    <row r="2014" spans="1:62" x14ac:dyDescent="0.25">
      <c r="A2014">
        <v>2011</v>
      </c>
      <c r="B2014" s="6">
        <v>19680.291238114762</v>
      </c>
      <c r="C2014" s="44">
        <v>13504.806878856107</v>
      </c>
      <c r="D2014">
        <v>8.0857805232985775</v>
      </c>
      <c r="E2014">
        <v>8.9084194745974798</v>
      </c>
      <c r="F2014" s="44">
        <v>-6175.4843592586549</v>
      </c>
      <c r="G2014">
        <v>0.8226389512989023</v>
      </c>
      <c r="H2014" s="45">
        <f t="shared" si="250"/>
        <v>-7506.9194687510235</v>
      </c>
      <c r="BD2014">
        <f t="shared" si="257"/>
        <v>890.28110585491231</v>
      </c>
      <c r="BE2014">
        <f t="shared" si="251"/>
        <v>1776.7149654569439</v>
      </c>
      <c r="BF2014">
        <f t="shared" si="252"/>
        <v>2663.1488250589755</v>
      </c>
      <c r="BG2014">
        <f t="shared" si="253"/>
        <v>3549.5826846610071</v>
      </c>
      <c r="BH2014">
        <f t="shared" si="254"/>
        <v>4436.0165442630387</v>
      </c>
      <c r="BI2014">
        <f t="shared" si="255"/>
        <v>5322.4504038650703</v>
      </c>
      <c r="BJ2014">
        <f t="shared" si="256"/>
        <v>6208.8842634671018</v>
      </c>
    </row>
    <row r="2015" spans="1:62" x14ac:dyDescent="0.25">
      <c r="A2015">
        <v>2012</v>
      </c>
      <c r="B2015" s="6">
        <v>11657.44176507044</v>
      </c>
      <c r="C2015" s="44">
        <v>20499.435048715874</v>
      </c>
      <c r="D2015">
        <v>7.2212048495922199</v>
      </c>
      <c r="E2015">
        <v>7.4457051980715558</v>
      </c>
      <c r="F2015" s="44">
        <v>8841.9932836454336</v>
      </c>
      <c r="G2015">
        <v>0.22450034847933598</v>
      </c>
      <c r="H2015" s="45">
        <f t="shared" si="250"/>
        <v>39385.209615651402</v>
      </c>
      <c r="BD2015">
        <f t="shared" si="257"/>
        <v>10288.679115753166</v>
      </c>
      <c r="BE2015">
        <f t="shared" si="251"/>
        <v>14401.873872247677</v>
      </c>
      <c r="BF2015">
        <f t="shared" si="252"/>
        <v>18515.068628742189</v>
      </c>
      <c r="BG2015">
        <f t="shared" si="253"/>
        <v>22628.2633852367</v>
      </c>
      <c r="BH2015">
        <f t="shared" si="254"/>
        <v>26741.458141731211</v>
      </c>
      <c r="BI2015">
        <f t="shared" si="255"/>
        <v>30854.652898225722</v>
      </c>
      <c r="BJ2015">
        <f t="shared" si="256"/>
        <v>34967.84765472023</v>
      </c>
    </row>
    <row r="2016" spans="1:62" x14ac:dyDescent="0.25">
      <c r="A2016">
        <v>2013</v>
      </c>
      <c r="B2016" s="6">
        <v>12717.012715672161</v>
      </c>
      <c r="C2016" s="44">
        <v>19736.380520842871</v>
      </c>
      <c r="D2016">
        <v>8.1199207322955651</v>
      </c>
      <c r="E2016">
        <v>8.2917114307423745</v>
      </c>
      <c r="F2016" s="44">
        <v>7019.3678051707102</v>
      </c>
      <c r="G2016">
        <v>0.17179069844680939</v>
      </c>
      <c r="H2016" s="45">
        <f t="shared" si="250"/>
        <v>40859.99922367205</v>
      </c>
      <c r="BD2016">
        <f t="shared" si="257"/>
        <v>-7719.4915412487535</v>
      </c>
      <c r="BE2016">
        <f t="shared" si="251"/>
        <v>-6596.9897988520734</v>
      </c>
      <c r="BF2016">
        <f t="shared" si="252"/>
        <v>-5474.4880564553941</v>
      </c>
      <c r="BG2016">
        <f t="shared" si="253"/>
        <v>-4351.986314058714</v>
      </c>
      <c r="BH2016">
        <f t="shared" si="254"/>
        <v>-3229.4845716620339</v>
      </c>
      <c r="BI2016">
        <f t="shared" si="255"/>
        <v>-2106.9828292653547</v>
      </c>
      <c r="BJ2016">
        <f t="shared" si="256"/>
        <v>-984.48108686867454</v>
      </c>
    </row>
    <row r="2017" spans="1:62" x14ac:dyDescent="0.25">
      <c r="A2017">
        <v>2014</v>
      </c>
      <c r="B2017" s="6">
        <v>11767.508091351385</v>
      </c>
      <c r="C2017" s="44">
        <v>20604.957920764376</v>
      </c>
      <c r="D2017">
        <v>5.5450033960962717</v>
      </c>
      <c r="E2017">
        <v>5.7749195435655469</v>
      </c>
      <c r="F2017" s="44">
        <v>8837.4498294129917</v>
      </c>
      <c r="G2017">
        <v>0.22991614746927524</v>
      </c>
      <c r="H2017" s="45">
        <f t="shared" si="250"/>
        <v>38437.708384940561</v>
      </c>
      <c r="BD2017">
        <f t="shared" si="257"/>
        <v>-6160.414312936663</v>
      </c>
      <c r="BE2017">
        <f t="shared" si="251"/>
        <v>-5301.4608207026158</v>
      </c>
      <c r="BF2017">
        <f t="shared" si="252"/>
        <v>-4442.5073284685695</v>
      </c>
      <c r="BG2017">
        <f t="shared" si="253"/>
        <v>-3583.5538362345224</v>
      </c>
      <c r="BH2017">
        <f t="shared" si="254"/>
        <v>-2724.6003440004752</v>
      </c>
      <c r="BI2017">
        <f t="shared" si="255"/>
        <v>-1865.6468517664289</v>
      </c>
      <c r="BJ2017">
        <f t="shared" si="256"/>
        <v>-1006.6933595323817</v>
      </c>
    </row>
    <row r="2018" spans="1:62" x14ac:dyDescent="0.25">
      <c r="A2018">
        <v>2015</v>
      </c>
      <c r="B2018" s="6">
        <v>10524.299326564425</v>
      </c>
      <c r="C2018" s="44">
        <v>13860.515793515937</v>
      </c>
      <c r="D2018">
        <v>6.7303173290732001</v>
      </c>
      <c r="E2018">
        <v>7.3132299836250407</v>
      </c>
      <c r="F2018" s="44">
        <v>3336.2164669515114</v>
      </c>
      <c r="G2018">
        <v>0.5829126545518406</v>
      </c>
      <c r="H2018" s="45">
        <f t="shared" si="250"/>
        <v>5723.3557050095042</v>
      </c>
      <c r="BD2018">
        <f t="shared" si="257"/>
        <v>-7687.8690920666158</v>
      </c>
      <c r="BE2018">
        <f t="shared" si="251"/>
        <v>-6538.2883547202391</v>
      </c>
      <c r="BF2018">
        <f t="shared" si="252"/>
        <v>-5388.7076173738624</v>
      </c>
      <c r="BG2018">
        <f t="shared" si="253"/>
        <v>-4239.1268800274865</v>
      </c>
      <c r="BH2018">
        <f t="shared" si="254"/>
        <v>-3089.5461426811107</v>
      </c>
      <c r="BI2018">
        <f t="shared" si="255"/>
        <v>-1939.965405334734</v>
      </c>
      <c r="BJ2018">
        <f t="shared" si="256"/>
        <v>-790.38466798835816</v>
      </c>
    </row>
    <row r="2019" spans="1:62" x14ac:dyDescent="0.25">
      <c r="A2019">
        <v>2016</v>
      </c>
      <c r="B2019" s="6">
        <v>13768.377452224959</v>
      </c>
      <c r="C2019" s="44">
        <v>19785.974723688563</v>
      </c>
      <c r="D2019">
        <v>7.9620953292425201</v>
      </c>
      <c r="E2019">
        <v>8.156066504070882</v>
      </c>
      <c r="F2019" s="44">
        <v>6017.5972714636046</v>
      </c>
      <c r="G2019">
        <v>0.1939711748283619</v>
      </c>
      <c r="H2019" s="45">
        <f t="shared" si="250"/>
        <v>31023.152160563855</v>
      </c>
      <c r="BD2019">
        <f t="shared" si="257"/>
        <v>-421.65319419230855</v>
      </c>
      <c r="BE2019">
        <f t="shared" si="251"/>
        <v>2492.9100785668943</v>
      </c>
      <c r="BF2019">
        <f t="shared" si="252"/>
        <v>5407.4733513260981</v>
      </c>
      <c r="BG2019">
        <f t="shared" si="253"/>
        <v>8322.0366240853</v>
      </c>
      <c r="BH2019">
        <f t="shared" si="254"/>
        <v>11236.599896844504</v>
      </c>
      <c r="BI2019">
        <f t="shared" si="255"/>
        <v>14151.163169603708</v>
      </c>
      <c r="BJ2019">
        <f t="shared" si="256"/>
        <v>17065.726442362909</v>
      </c>
    </row>
    <row r="2020" spans="1:62" x14ac:dyDescent="0.25">
      <c r="A2020">
        <v>2017</v>
      </c>
      <c r="B2020" s="6">
        <v>9348.2602933398011</v>
      </c>
      <c r="C2020" s="44">
        <v>21166.171745677104</v>
      </c>
      <c r="D2020">
        <v>5.2284607042508808</v>
      </c>
      <c r="E2020">
        <v>5.8501328028372637</v>
      </c>
      <c r="F2020" s="44">
        <v>11817.911452337303</v>
      </c>
      <c r="G2020">
        <v>0.62167209858638284</v>
      </c>
      <c r="H2020" s="45">
        <f t="shared" si="250"/>
        <v>19009.879129544326</v>
      </c>
      <c r="BD2020">
        <f t="shared" si="257"/>
        <v>-5047.7413973217954</v>
      </c>
      <c r="BE2020">
        <f t="shared" si="251"/>
        <v>-4077.8855231799853</v>
      </c>
      <c r="BF2020">
        <f t="shared" si="252"/>
        <v>-3108.0296490381761</v>
      </c>
      <c r="BG2020">
        <f t="shared" si="253"/>
        <v>-2138.1737748963665</v>
      </c>
      <c r="BH2020">
        <f t="shared" si="254"/>
        <v>-1168.3179007545568</v>
      </c>
      <c r="BI2020">
        <f t="shared" si="255"/>
        <v>-198.46202661274765</v>
      </c>
      <c r="BJ2020">
        <f t="shared" si="256"/>
        <v>771.39384752906244</v>
      </c>
    </row>
    <row r="2021" spans="1:62" x14ac:dyDescent="0.25">
      <c r="A2021">
        <v>2018</v>
      </c>
      <c r="B2021" s="6">
        <v>9500.0536398317981</v>
      </c>
      <c r="C2021" s="44">
        <v>17755.41035902801</v>
      </c>
      <c r="D2021">
        <v>7.569920114811806</v>
      </c>
      <c r="E2021">
        <v>7.9914096998618271</v>
      </c>
      <c r="F2021" s="44">
        <v>8255.356719196212</v>
      </c>
      <c r="G2021">
        <v>0.4214895850500211</v>
      </c>
      <c r="H2021" s="45">
        <f t="shared" si="250"/>
        <v>19586.146400785896</v>
      </c>
      <c r="BD2021">
        <f t="shared" si="257"/>
        <v>-8709.5509594053892</v>
      </c>
      <c r="BE2021">
        <f t="shared" si="251"/>
        <v>-5601.1904664734748</v>
      </c>
      <c r="BF2021">
        <f t="shared" si="252"/>
        <v>-2492.8299735415603</v>
      </c>
      <c r="BG2021">
        <f t="shared" si="253"/>
        <v>615.53051939035322</v>
      </c>
      <c r="BH2021">
        <f t="shared" si="254"/>
        <v>3723.8910123222686</v>
      </c>
      <c r="BI2021">
        <f t="shared" si="255"/>
        <v>6832.2515052541821</v>
      </c>
      <c r="BJ2021">
        <f t="shared" si="256"/>
        <v>9940.6119981860975</v>
      </c>
    </row>
    <row r="2022" spans="1:62" x14ac:dyDescent="0.25">
      <c r="A2022">
        <v>2019</v>
      </c>
      <c r="B2022" s="6">
        <v>29659.778349023836</v>
      </c>
      <c r="C2022" s="44">
        <v>16496.443173429707</v>
      </c>
      <c r="D2022">
        <v>7.4570865889691094</v>
      </c>
      <c r="E2022">
        <v>7.9971429058410655</v>
      </c>
      <c r="F2022" s="44">
        <v>-13163.335175594129</v>
      </c>
      <c r="G2022">
        <v>0.5400563168719561</v>
      </c>
      <c r="H2022" s="45">
        <f t="shared" si="250"/>
        <v>-24374.004644250967</v>
      </c>
      <c r="BD2022">
        <f t="shared" si="257"/>
        <v>-6147.908793946106</v>
      </c>
      <c r="BE2022">
        <f t="shared" si="251"/>
        <v>-4040.4608686960009</v>
      </c>
      <c r="BF2022">
        <f t="shared" si="252"/>
        <v>-1933.0129434458959</v>
      </c>
      <c r="BG2022">
        <f t="shared" si="253"/>
        <v>174.43498180421011</v>
      </c>
      <c r="BH2022">
        <f t="shared" si="254"/>
        <v>2281.8829070543161</v>
      </c>
      <c r="BI2022">
        <f t="shared" si="255"/>
        <v>4389.3308323044203</v>
      </c>
      <c r="BJ2022">
        <f t="shared" si="256"/>
        <v>6496.7787575545262</v>
      </c>
    </row>
    <row r="2023" spans="1:62" x14ac:dyDescent="0.25">
      <c r="A2023">
        <v>2020</v>
      </c>
      <c r="B2023" s="6">
        <v>17818.64157018502</v>
      </c>
      <c r="C2023" s="44">
        <v>21569.350009774978</v>
      </c>
      <c r="D2023">
        <v>7.4704529709304159</v>
      </c>
      <c r="E2023">
        <v>7.9763819646650465</v>
      </c>
      <c r="F2023" s="44">
        <v>3750.7084395899583</v>
      </c>
      <c r="G2023">
        <v>0.50592899373463052</v>
      </c>
      <c r="H2023" s="45">
        <f t="shared" si="250"/>
        <v>7413.5075989680818</v>
      </c>
      <c r="BD2023">
        <f t="shared" si="257"/>
        <v>15863.616759953909</v>
      </c>
      <c r="BE2023">
        <f t="shared" si="251"/>
        <v>18563.898344313689</v>
      </c>
      <c r="BF2023">
        <f t="shared" si="252"/>
        <v>21264.179928673471</v>
      </c>
      <c r="BG2023">
        <f t="shared" si="253"/>
        <v>23964.461513033253</v>
      </c>
      <c r="BH2023">
        <f t="shared" si="254"/>
        <v>26664.743097393031</v>
      </c>
      <c r="BI2023">
        <f t="shared" si="255"/>
        <v>29365.024681752813</v>
      </c>
      <c r="BJ2023">
        <f t="shared" si="256"/>
        <v>32065.306266112591</v>
      </c>
    </row>
    <row r="2024" spans="1:62" x14ac:dyDescent="0.25">
      <c r="A2024">
        <v>2021</v>
      </c>
      <c r="B2024" s="6">
        <v>13639.076885443768</v>
      </c>
      <c r="C2024" s="44">
        <v>27161.446427794912</v>
      </c>
      <c r="D2024">
        <v>7.6077859261082974</v>
      </c>
      <c r="E2024">
        <v>7.6613349137809656</v>
      </c>
      <c r="F2024" s="44">
        <v>13522.369542351144</v>
      </c>
      <c r="G2024">
        <v>5.3548987672668247E-2</v>
      </c>
      <c r="H2024" s="45">
        <f t="shared" si="250"/>
        <v>252523.34600627847</v>
      </c>
      <c r="BD2024">
        <f t="shared" si="257"/>
        <v>-1221.0634709168057</v>
      </c>
      <c r="BE2024">
        <f t="shared" si="251"/>
        <v>1308.5814977563468</v>
      </c>
      <c r="BF2024">
        <f t="shared" si="252"/>
        <v>3838.2264664294999</v>
      </c>
      <c r="BG2024">
        <f t="shared" si="253"/>
        <v>6367.871435102652</v>
      </c>
      <c r="BH2024">
        <f t="shared" si="254"/>
        <v>8897.5164037758041</v>
      </c>
      <c r="BI2024">
        <f t="shared" si="255"/>
        <v>11427.161372448958</v>
      </c>
      <c r="BJ2024">
        <f t="shared" si="256"/>
        <v>13956.806341122108</v>
      </c>
    </row>
    <row r="2025" spans="1:62" x14ac:dyDescent="0.25">
      <c r="A2025">
        <v>2022</v>
      </c>
      <c r="B2025" s="6">
        <v>20629.253626211692</v>
      </c>
      <c r="C2025" s="44">
        <v>28392.680377497567</v>
      </c>
      <c r="D2025">
        <v>7.2144250355841528</v>
      </c>
      <c r="E2025">
        <v>8.0137262087990191</v>
      </c>
      <c r="F2025" s="44">
        <v>7763.4267512858751</v>
      </c>
      <c r="G2025">
        <v>0.79930117321486627</v>
      </c>
      <c r="H2025" s="45">
        <f t="shared" si="250"/>
        <v>9712.767867036433</v>
      </c>
      <c r="BD2025">
        <f t="shared" si="257"/>
        <v>-13254.624603987802</v>
      </c>
      <c r="BE2025">
        <f t="shared" si="251"/>
        <v>-12986.879665624461</v>
      </c>
      <c r="BF2025">
        <f t="shared" si="252"/>
        <v>-12719.13472726112</v>
      </c>
      <c r="BG2025">
        <f t="shared" si="253"/>
        <v>-12451.389788897779</v>
      </c>
      <c r="BH2025">
        <f t="shared" si="254"/>
        <v>-12183.644850534438</v>
      </c>
      <c r="BI2025">
        <f t="shared" si="255"/>
        <v>-11915.899912171097</v>
      </c>
      <c r="BJ2025">
        <f t="shared" si="256"/>
        <v>-11648.154973807756</v>
      </c>
    </row>
    <row r="2026" spans="1:62" x14ac:dyDescent="0.25">
      <c r="A2026">
        <v>2023</v>
      </c>
      <c r="B2026" s="6">
        <v>16624.405824460755</v>
      </c>
      <c r="C2026" s="44">
        <v>25741.836701854903</v>
      </c>
      <c r="D2026">
        <v>8.2261231650994624</v>
      </c>
      <c r="E2026">
        <v>8.648858076666933</v>
      </c>
      <c r="F2026" s="44">
        <v>9117.4308773941484</v>
      </c>
      <c r="G2026">
        <v>0.42273491156747056</v>
      </c>
      <c r="H2026" s="45">
        <f t="shared" si="250"/>
        <v>21567.726317155524</v>
      </c>
      <c r="BD2026">
        <f t="shared" si="257"/>
        <v>-3766.9208852115439</v>
      </c>
      <c r="BE2026">
        <f t="shared" si="251"/>
        <v>229.58498086278723</v>
      </c>
      <c r="BF2026">
        <f t="shared" si="252"/>
        <v>4226.0908469371188</v>
      </c>
      <c r="BG2026">
        <f t="shared" si="253"/>
        <v>8222.5967130114495</v>
      </c>
      <c r="BH2026">
        <f t="shared" si="254"/>
        <v>12219.102579085782</v>
      </c>
      <c r="BI2026">
        <f t="shared" si="255"/>
        <v>16215.608445160113</v>
      </c>
      <c r="BJ2026">
        <f t="shared" si="256"/>
        <v>20212.114311234443</v>
      </c>
    </row>
    <row r="2027" spans="1:62" x14ac:dyDescent="0.25">
      <c r="A2027">
        <v>2024</v>
      </c>
      <c r="B2027" s="6">
        <v>12906.886848104195</v>
      </c>
      <c r="C2027" s="44">
        <v>18098.616977745321</v>
      </c>
      <c r="D2027">
        <v>6.1587061507080545</v>
      </c>
      <c r="E2027">
        <v>6.4760604743766548</v>
      </c>
      <c r="F2027" s="44">
        <v>5191.730129641126</v>
      </c>
      <c r="G2027">
        <v>0.31735432366860028</v>
      </c>
      <c r="H2027" s="45">
        <f t="shared" si="250"/>
        <v>16359.4119961089</v>
      </c>
      <c r="BD2027">
        <f t="shared" si="257"/>
        <v>-7003.7563195567955</v>
      </c>
      <c r="BE2027">
        <f t="shared" si="251"/>
        <v>-4890.0817617194425</v>
      </c>
      <c r="BF2027">
        <f t="shared" si="252"/>
        <v>-2776.4072038820896</v>
      </c>
      <c r="BG2027">
        <f t="shared" si="253"/>
        <v>-662.73264604473661</v>
      </c>
      <c r="BH2027">
        <f t="shared" si="254"/>
        <v>1450.9419117926154</v>
      </c>
      <c r="BI2027">
        <f t="shared" si="255"/>
        <v>3564.6164696299693</v>
      </c>
      <c r="BJ2027">
        <f t="shared" si="256"/>
        <v>5678.2910274673213</v>
      </c>
    </row>
    <row r="2028" spans="1:62" x14ac:dyDescent="0.25">
      <c r="A2028">
        <v>2025</v>
      </c>
      <c r="B2028" s="6">
        <v>9647.4225144714292</v>
      </c>
      <c r="C2028" s="44">
        <v>20609.666695649652</v>
      </c>
      <c r="D2028">
        <v>6.1584244506787442</v>
      </c>
      <c r="E2028">
        <v>6.9691678787143925</v>
      </c>
      <c r="F2028" s="44">
        <v>10962.244181178223</v>
      </c>
      <c r="G2028">
        <v>0.81074342803564825</v>
      </c>
      <c r="H2028" s="45">
        <f t="shared" si="250"/>
        <v>13521.224843892554</v>
      </c>
      <c r="BD2028">
        <f t="shared" si="257"/>
        <v>-3604.9585112981249</v>
      </c>
      <c r="BE2028">
        <f t="shared" si="251"/>
        <v>-2018.1868929551233</v>
      </c>
      <c r="BF2028">
        <f t="shared" si="252"/>
        <v>-431.41527461212172</v>
      </c>
      <c r="BG2028">
        <f t="shared" si="253"/>
        <v>1155.3563437308794</v>
      </c>
      <c r="BH2028">
        <f t="shared" si="254"/>
        <v>2742.1279620738806</v>
      </c>
      <c r="BI2028">
        <f t="shared" si="255"/>
        <v>4328.8995804168826</v>
      </c>
      <c r="BJ2028">
        <f t="shared" si="256"/>
        <v>5915.6711987598846</v>
      </c>
    </row>
    <row r="2029" spans="1:62" x14ac:dyDescent="0.25">
      <c r="A2029">
        <v>2026</v>
      </c>
      <c r="B2029" s="6">
        <v>17633.939924985403</v>
      </c>
      <c r="C2029" s="44">
        <v>24681.065090552987</v>
      </c>
      <c r="D2029">
        <v>7.8487770938050065</v>
      </c>
      <c r="E2029">
        <v>8.3757339344832182</v>
      </c>
      <c r="F2029" s="44">
        <v>7047.1251655675842</v>
      </c>
      <c r="G2029">
        <v>0.52695684067821169</v>
      </c>
      <c r="H2029" s="45">
        <f t="shared" si="250"/>
        <v>13373.249233272483</v>
      </c>
      <c r="BD2029">
        <f t="shared" si="257"/>
        <v>-6908.5270409999812</v>
      </c>
      <c r="BE2029">
        <f t="shared" si="251"/>
        <v>-2854.8099008217405</v>
      </c>
      <c r="BF2029">
        <f t="shared" si="252"/>
        <v>1198.9072393565002</v>
      </c>
      <c r="BG2029">
        <f t="shared" si="253"/>
        <v>5252.6243795347418</v>
      </c>
      <c r="BH2029">
        <f t="shared" si="254"/>
        <v>9306.3415197129834</v>
      </c>
      <c r="BI2029">
        <f t="shared" si="255"/>
        <v>13360.058659891223</v>
      </c>
      <c r="BJ2029">
        <f t="shared" si="256"/>
        <v>17413.775800069467</v>
      </c>
    </row>
    <row r="2030" spans="1:62" x14ac:dyDescent="0.25">
      <c r="A2030">
        <v>2027</v>
      </c>
      <c r="B2030" s="6">
        <v>18028.804257339609</v>
      </c>
      <c r="C2030" s="44">
        <v>27432.668947064609</v>
      </c>
      <c r="D2030">
        <v>7.9700681089675554</v>
      </c>
      <c r="E2030">
        <v>8.4653769557375149</v>
      </c>
      <c r="F2030" s="44">
        <v>9403.8646897250001</v>
      </c>
      <c r="G2030">
        <v>0.49530884676995957</v>
      </c>
      <c r="H2030" s="45">
        <f t="shared" si="250"/>
        <v>18985.860541458318</v>
      </c>
      <c r="BD2030">
        <f t="shared" si="257"/>
        <v>-4412.3409621765259</v>
      </c>
      <c r="BE2030">
        <f t="shared" si="251"/>
        <v>-1777.5567587854675</v>
      </c>
      <c r="BF2030">
        <f t="shared" si="252"/>
        <v>857.22744460559079</v>
      </c>
      <c r="BG2030">
        <f t="shared" si="253"/>
        <v>3492.0116479966491</v>
      </c>
      <c r="BH2030">
        <f t="shared" si="254"/>
        <v>6126.7958513877074</v>
      </c>
      <c r="BI2030">
        <f t="shared" si="255"/>
        <v>8761.5800547787658</v>
      </c>
      <c r="BJ2030">
        <f t="shared" si="256"/>
        <v>11396.364258169826</v>
      </c>
    </row>
    <row r="2031" spans="1:62" x14ac:dyDescent="0.25">
      <c r="A2031">
        <v>2028</v>
      </c>
      <c r="B2031" s="6">
        <v>5781.9744645330693</v>
      </c>
      <c r="C2031" s="44">
        <v>16557.503692036127</v>
      </c>
      <c r="D2031">
        <v>6.763391900789971</v>
      </c>
      <c r="E2031">
        <v>7.1458284300716395</v>
      </c>
      <c r="F2031" s="44">
        <v>10775.529227503059</v>
      </c>
      <c r="G2031">
        <v>0.38243652928166849</v>
      </c>
      <c r="H2031" s="45">
        <f t="shared" si="250"/>
        <v>28175.993668133018</v>
      </c>
      <c r="BD2031">
        <f t="shared" si="257"/>
        <v>-6927.3204558752022</v>
      </c>
      <c r="BE2031">
        <f t="shared" si="251"/>
        <v>-4450.7762220254044</v>
      </c>
      <c r="BF2031">
        <f t="shared" si="252"/>
        <v>-1974.2319881756066</v>
      </c>
      <c r="BG2031">
        <f t="shared" si="253"/>
        <v>502.31224567419122</v>
      </c>
      <c r="BH2031">
        <f t="shared" si="254"/>
        <v>2978.856479523989</v>
      </c>
      <c r="BI2031">
        <f t="shared" si="255"/>
        <v>5455.4007133737869</v>
      </c>
      <c r="BJ2031">
        <f t="shared" si="256"/>
        <v>7931.9449472235865</v>
      </c>
    </row>
    <row r="2032" spans="1:62" x14ac:dyDescent="0.25">
      <c r="A2032">
        <v>2029</v>
      </c>
      <c r="B2032" s="6">
        <v>8850.4390802510607</v>
      </c>
      <c r="C2032" s="44">
        <v>13049.852078604152</v>
      </c>
      <c r="D2032">
        <v>7.5590488516935155</v>
      </c>
      <c r="E2032">
        <v>8.1782702181312388</v>
      </c>
      <c r="F2032" s="44">
        <v>4199.4129983530911</v>
      </c>
      <c r="G2032">
        <v>0.6192213664377233</v>
      </c>
      <c r="H2032" s="45">
        <f t="shared" si="250"/>
        <v>6781.7637212869604</v>
      </c>
      <c r="BD2032">
        <f t="shared" si="257"/>
        <v>-8863.3465810947164</v>
      </c>
      <c r="BE2032">
        <f t="shared" si="251"/>
        <v>-6951.163934686374</v>
      </c>
      <c r="BF2032">
        <f t="shared" si="252"/>
        <v>-5038.9812882780316</v>
      </c>
      <c r="BG2032">
        <f t="shared" si="253"/>
        <v>-3126.7986418696892</v>
      </c>
      <c r="BH2032">
        <f t="shared" si="254"/>
        <v>-1214.6159954613468</v>
      </c>
      <c r="BI2032">
        <f t="shared" si="255"/>
        <v>697.56665094699565</v>
      </c>
      <c r="BJ2032">
        <f t="shared" si="256"/>
        <v>2609.7492973553381</v>
      </c>
    </row>
    <row r="2033" spans="1:62" x14ac:dyDescent="0.25">
      <c r="A2033">
        <v>2030</v>
      </c>
      <c r="B2033" s="6">
        <v>16288.048191546752</v>
      </c>
      <c r="C2033" s="44">
        <v>25122.711345264357</v>
      </c>
      <c r="D2033">
        <v>6.2626722938373343</v>
      </c>
      <c r="E2033">
        <v>6.8081213742071744</v>
      </c>
      <c r="F2033" s="44">
        <v>8834.6631537176054</v>
      </c>
      <c r="G2033">
        <v>0.54544908036984019</v>
      </c>
      <c r="H2033" s="45">
        <f t="shared" si="250"/>
        <v>16197.04473188824</v>
      </c>
      <c r="BD2033">
        <f t="shared" si="257"/>
        <v>-1103.3061661644747</v>
      </c>
      <c r="BE2033">
        <f t="shared" si="251"/>
        <v>1992.8006660241417</v>
      </c>
      <c r="BF2033">
        <f t="shared" si="252"/>
        <v>5088.9074982127586</v>
      </c>
      <c r="BG2033">
        <f t="shared" si="253"/>
        <v>8185.0143304013745</v>
      </c>
      <c r="BH2033">
        <f t="shared" si="254"/>
        <v>11281.12116258999</v>
      </c>
      <c r="BI2033">
        <f t="shared" si="255"/>
        <v>14377.227994778608</v>
      </c>
      <c r="BJ2033">
        <f t="shared" si="256"/>
        <v>17473.334826967224</v>
      </c>
    </row>
    <row r="2034" spans="1:62" x14ac:dyDescent="0.25">
      <c r="A2034">
        <v>2031</v>
      </c>
      <c r="B2034" s="6">
        <v>14173.151368093293</v>
      </c>
      <c r="C2034" s="44">
        <v>19971.445942422004</v>
      </c>
      <c r="D2034">
        <v>7.7066483031975999</v>
      </c>
      <c r="E2034">
        <v>7.7744468244869402</v>
      </c>
      <c r="F2034" s="44">
        <v>5798.294574328711</v>
      </c>
      <c r="G2034">
        <v>6.7798521289340385E-2</v>
      </c>
      <c r="H2034" s="45">
        <f t="shared" si="250"/>
        <v>85522.434177931646</v>
      </c>
      <c r="BD2034">
        <f t="shared" si="257"/>
        <v>-6107.4177518684046</v>
      </c>
      <c r="BE2034">
        <f t="shared" si="251"/>
        <v>-3380.1723500192038</v>
      </c>
      <c r="BF2034">
        <f t="shared" si="252"/>
        <v>-652.92694817000211</v>
      </c>
      <c r="BG2034">
        <f t="shared" si="253"/>
        <v>2074.3184536791978</v>
      </c>
      <c r="BH2034">
        <f t="shared" si="254"/>
        <v>4801.5638555283986</v>
      </c>
      <c r="BI2034">
        <f t="shared" si="255"/>
        <v>7528.8092573776012</v>
      </c>
      <c r="BJ2034">
        <f t="shared" si="256"/>
        <v>10256.054659226802</v>
      </c>
    </row>
    <row r="2035" spans="1:62" x14ac:dyDescent="0.25">
      <c r="A2035">
        <v>2032</v>
      </c>
      <c r="B2035" s="6">
        <v>19294.23923077773</v>
      </c>
      <c r="C2035" s="44">
        <v>27283.964762228294</v>
      </c>
      <c r="D2035">
        <v>7.2558957993437057</v>
      </c>
      <c r="E2035">
        <v>7.5293969664756553</v>
      </c>
      <c r="F2035" s="44">
        <v>7989.7255314505637</v>
      </c>
      <c r="G2035">
        <v>0.27350116713194961</v>
      </c>
      <c r="H2035" s="45">
        <f t="shared" si="250"/>
        <v>29212.765763430729</v>
      </c>
      <c r="BD2035">
        <f t="shared" si="257"/>
        <v>-5459.3019678820092</v>
      </c>
      <c r="BE2035">
        <f t="shared" si="251"/>
        <v>-5120.3093614353074</v>
      </c>
      <c r="BF2035">
        <f t="shared" si="252"/>
        <v>-4781.3167549886057</v>
      </c>
      <c r="BG2035">
        <f t="shared" si="253"/>
        <v>-4442.324148541903</v>
      </c>
      <c r="BH2035">
        <f t="shared" si="254"/>
        <v>-4103.3315420952013</v>
      </c>
      <c r="BI2035">
        <f t="shared" si="255"/>
        <v>-3764.3389356484995</v>
      </c>
      <c r="BJ2035">
        <f t="shared" si="256"/>
        <v>-3425.3463292017973</v>
      </c>
    </row>
    <row r="2036" spans="1:62" x14ac:dyDescent="0.25">
      <c r="A2036">
        <v>2033</v>
      </c>
      <c r="B2036" s="6">
        <v>23859.523028396223</v>
      </c>
      <c r="C2036" s="44">
        <v>37120.198640562834</v>
      </c>
      <c r="D2036">
        <v>7.786153572327267</v>
      </c>
      <c r="E2036">
        <v>7.9681890824141082</v>
      </c>
      <c r="F2036" s="44">
        <v>13260.675612166611</v>
      </c>
      <c r="G2036">
        <v>0.18203551008684116</v>
      </c>
      <c r="H2036" s="45">
        <f t="shared" si="250"/>
        <v>72846.641876854279</v>
      </c>
      <c r="BD2036">
        <f t="shared" si="257"/>
        <v>-6622.2196957908154</v>
      </c>
      <c r="BE2036">
        <f t="shared" si="251"/>
        <v>-5254.7138601310671</v>
      </c>
      <c r="BF2036">
        <f t="shared" si="252"/>
        <v>-3887.2080244713197</v>
      </c>
      <c r="BG2036">
        <f t="shared" si="253"/>
        <v>-2519.7021888115714</v>
      </c>
      <c r="BH2036">
        <f t="shared" si="254"/>
        <v>-1152.1963531518231</v>
      </c>
      <c r="BI2036">
        <f t="shared" si="255"/>
        <v>215.30948250792426</v>
      </c>
      <c r="BJ2036">
        <f t="shared" si="256"/>
        <v>1582.8153181676716</v>
      </c>
    </row>
    <row r="2037" spans="1:62" x14ac:dyDescent="0.25">
      <c r="A2037">
        <v>2034</v>
      </c>
      <c r="B2037" s="6">
        <v>22028.111267932371</v>
      </c>
      <c r="C2037" s="44">
        <v>30685.90887243312</v>
      </c>
      <c r="D2037">
        <v>8.4845506350316722</v>
      </c>
      <c r="E2037">
        <v>8.777583012412105</v>
      </c>
      <c r="F2037" s="44">
        <v>8657.797604500749</v>
      </c>
      <c r="G2037">
        <v>0.29303237738043286</v>
      </c>
      <c r="H2037" s="45">
        <f t="shared" si="250"/>
        <v>29545.532414872563</v>
      </c>
      <c r="BD2037">
        <f t="shared" si="257"/>
        <v>-12350.498061732405</v>
      </c>
      <c r="BE2037">
        <f t="shared" si="251"/>
        <v>-11440.3205112982</v>
      </c>
      <c r="BF2037">
        <f t="shared" si="252"/>
        <v>-10530.142960863994</v>
      </c>
      <c r="BG2037">
        <f t="shared" si="253"/>
        <v>-9619.9654104297879</v>
      </c>
      <c r="BH2037">
        <f t="shared" si="254"/>
        <v>-8709.787859995582</v>
      </c>
      <c r="BI2037">
        <f t="shared" si="255"/>
        <v>-7799.6103095613762</v>
      </c>
      <c r="BJ2037">
        <f t="shared" si="256"/>
        <v>-6889.4327591271704</v>
      </c>
    </row>
    <row r="2038" spans="1:62" x14ac:dyDescent="0.25">
      <c r="A2038">
        <v>2035</v>
      </c>
      <c r="B2038" s="6">
        <v>20434.655625606989</v>
      </c>
      <c r="C2038" s="44">
        <v>27040.423817555034</v>
      </c>
      <c r="D2038">
        <v>6.5807851565478153</v>
      </c>
      <c r="E2038">
        <v>7.3993436963601766</v>
      </c>
      <c r="F2038" s="44">
        <v>6605.7681919480456</v>
      </c>
      <c r="G2038">
        <v>0.81855853981236137</v>
      </c>
      <c r="H2038" s="45">
        <f t="shared" si="250"/>
        <v>8070.0009475953784</v>
      </c>
      <c r="BD2038">
        <f t="shared" si="257"/>
        <v>-7192.635717598585</v>
      </c>
      <c r="BE2038">
        <f t="shared" si="251"/>
        <v>-5727.4738306964209</v>
      </c>
      <c r="BF2038">
        <f t="shared" si="252"/>
        <v>-4262.311943794256</v>
      </c>
      <c r="BG2038">
        <f t="shared" si="253"/>
        <v>-2797.1500568920919</v>
      </c>
      <c r="BH2038">
        <f t="shared" si="254"/>
        <v>-1331.9881699899279</v>
      </c>
      <c r="BI2038">
        <f t="shared" si="255"/>
        <v>133.17371691223707</v>
      </c>
      <c r="BJ2038">
        <f t="shared" si="256"/>
        <v>1598.3356038144011</v>
      </c>
    </row>
    <row r="2039" spans="1:62" x14ac:dyDescent="0.25">
      <c r="A2039">
        <v>2036</v>
      </c>
      <c r="B2039" s="6">
        <v>17981.981061340357</v>
      </c>
      <c r="C2039" s="44">
        <v>29170.344944727378</v>
      </c>
      <c r="D2039">
        <v>6.4205432965174438</v>
      </c>
      <c r="E2039">
        <v>6.7350448420734583</v>
      </c>
      <c r="F2039" s="44">
        <v>11188.363883387021</v>
      </c>
      <c r="G2039">
        <v>0.31450154555601451</v>
      </c>
      <c r="H2039" s="45">
        <f t="shared" si="250"/>
        <v>35574.90906318713</v>
      </c>
      <c r="BD2039">
        <f t="shared" si="257"/>
        <v>-2512.9754928862385</v>
      </c>
      <c r="BE2039">
        <f t="shared" si="251"/>
        <v>1579.8172061755686</v>
      </c>
      <c r="BF2039">
        <f t="shared" si="252"/>
        <v>5672.6099052373756</v>
      </c>
      <c r="BG2039">
        <f t="shared" si="253"/>
        <v>9765.4026042991827</v>
      </c>
      <c r="BH2039">
        <f t="shared" si="254"/>
        <v>13858.19530336099</v>
      </c>
      <c r="BI2039">
        <f t="shared" si="255"/>
        <v>17950.988002422797</v>
      </c>
      <c r="BJ2039">
        <f t="shared" si="256"/>
        <v>22043.780701484604</v>
      </c>
    </row>
    <row r="2040" spans="1:62" x14ac:dyDescent="0.25">
      <c r="A2040">
        <v>2037</v>
      </c>
      <c r="B2040" s="6">
        <v>19152.162885391343</v>
      </c>
      <c r="C2040" s="44">
        <v>27535.199662468462</v>
      </c>
      <c r="D2040">
        <v>7.4002939424973109</v>
      </c>
      <c r="E2040">
        <v>7.6516606130688833</v>
      </c>
      <c r="F2040" s="44">
        <v>8383.036777077119</v>
      </c>
      <c r="G2040">
        <v>0.25136667057157247</v>
      </c>
      <c r="H2040" s="45">
        <f t="shared" si="250"/>
        <v>33349.834160651735</v>
      </c>
      <c r="BD2040">
        <f t="shared" si="257"/>
        <v>-9615.856155606949</v>
      </c>
      <c r="BE2040">
        <f t="shared" si="251"/>
        <v>-8043.3484278268752</v>
      </c>
      <c r="BF2040">
        <f t="shared" si="252"/>
        <v>-6470.8407000468032</v>
      </c>
      <c r="BG2040">
        <f t="shared" si="253"/>
        <v>-4898.3329722667304</v>
      </c>
      <c r="BH2040">
        <f t="shared" si="254"/>
        <v>-3325.8252444866584</v>
      </c>
      <c r="BI2040">
        <f t="shared" si="255"/>
        <v>-1753.3175167065856</v>
      </c>
      <c r="BJ2040">
        <f t="shared" si="256"/>
        <v>-180.80978892651365</v>
      </c>
    </row>
    <row r="2041" spans="1:62" x14ac:dyDescent="0.25">
      <c r="A2041">
        <v>2038</v>
      </c>
      <c r="B2041" s="6">
        <v>17092.227213793431</v>
      </c>
      <c r="C2041" s="44">
        <v>26420.224579742669</v>
      </c>
      <c r="D2041">
        <v>7.1431706537426942</v>
      </c>
      <c r="E2041">
        <v>7.3523567465298036</v>
      </c>
      <c r="F2041" s="44">
        <v>9327.9973659492389</v>
      </c>
      <c r="G2041">
        <v>0.20918609278710942</v>
      </c>
      <c r="H2041" s="45">
        <f t="shared" si="250"/>
        <v>44591.861923834615</v>
      </c>
      <c r="BD2041">
        <f t="shared" si="257"/>
        <v>-7126.2034242192567</v>
      </c>
      <c r="BE2041">
        <f t="shared" si="251"/>
        <v>-5869.3700713613944</v>
      </c>
      <c r="BF2041">
        <f t="shared" si="252"/>
        <v>-4612.536718503532</v>
      </c>
      <c r="BG2041">
        <f t="shared" si="253"/>
        <v>-3355.7033656456697</v>
      </c>
      <c r="BH2041">
        <f t="shared" si="254"/>
        <v>-2098.8700127878074</v>
      </c>
      <c r="BI2041">
        <f t="shared" si="255"/>
        <v>-842.03665992994502</v>
      </c>
      <c r="BJ2041">
        <f t="shared" si="256"/>
        <v>414.79669292791732</v>
      </c>
    </row>
    <row r="2042" spans="1:62" x14ac:dyDescent="0.25">
      <c r="A2042">
        <v>2039</v>
      </c>
      <c r="B2042" s="6">
        <v>24165.533350495596</v>
      </c>
      <c r="C2042" s="44">
        <v>23013.586306301258</v>
      </c>
      <c r="D2042">
        <v>7.7447875444267051</v>
      </c>
      <c r="E2042">
        <v>8.1022123494317881</v>
      </c>
      <c r="F2042" s="44">
        <v>-1151.9470441943376</v>
      </c>
      <c r="G2042">
        <v>0.357424805005083</v>
      </c>
      <c r="H2042" s="45">
        <f t="shared" si="250"/>
        <v>-3222.9073865703181</v>
      </c>
      <c r="BD2042">
        <f t="shared" si="257"/>
        <v>-8282.066902013692</v>
      </c>
      <c r="BE2042">
        <f t="shared" si="251"/>
        <v>-7236.1364380781451</v>
      </c>
      <c r="BF2042">
        <f t="shared" si="252"/>
        <v>-6190.2059741425974</v>
      </c>
      <c r="BG2042">
        <f t="shared" si="253"/>
        <v>-5144.2755102070505</v>
      </c>
      <c r="BH2042">
        <f t="shared" si="254"/>
        <v>-4098.3450462715036</v>
      </c>
      <c r="BI2042">
        <f t="shared" si="255"/>
        <v>-3052.4145823359559</v>
      </c>
      <c r="BJ2042">
        <f t="shared" si="256"/>
        <v>-2006.484118400409</v>
      </c>
    </row>
    <row r="2043" spans="1:62" x14ac:dyDescent="0.25">
      <c r="A2043">
        <v>2040</v>
      </c>
      <c r="B2043" s="6">
        <v>17620.398113886476</v>
      </c>
      <c r="C2043" s="44">
        <v>34665.943070267262</v>
      </c>
      <c r="D2043">
        <v>5.9173997951072126</v>
      </c>
      <c r="E2043">
        <v>6.0644846028620911</v>
      </c>
      <c r="F2043" s="44">
        <v>17045.544956380785</v>
      </c>
      <c r="G2043">
        <v>0.14708480775487853</v>
      </c>
      <c r="H2043" s="45">
        <f t="shared" si="250"/>
        <v>115889.22891878625</v>
      </c>
      <c r="BD2043">
        <f t="shared" si="257"/>
        <v>2939.0710692197526</v>
      </c>
      <c r="BE2043">
        <f t="shared" si="251"/>
        <v>4726.1950942451676</v>
      </c>
      <c r="BF2043">
        <f t="shared" si="252"/>
        <v>6513.3191192705826</v>
      </c>
      <c r="BG2043">
        <f t="shared" si="253"/>
        <v>8300.4431442959976</v>
      </c>
      <c r="BH2043">
        <f t="shared" si="254"/>
        <v>10087.567169321414</v>
      </c>
      <c r="BI2043">
        <f t="shared" si="255"/>
        <v>11874.691194346828</v>
      </c>
      <c r="BJ2043">
        <f t="shared" si="256"/>
        <v>13661.815219372244</v>
      </c>
    </row>
    <row r="2044" spans="1:62" x14ac:dyDescent="0.25">
      <c r="A2044">
        <v>2041</v>
      </c>
      <c r="B2044" s="6">
        <v>4843.6585453478274</v>
      </c>
      <c r="C2044" s="44">
        <v>17372.218634677134</v>
      </c>
      <c r="D2044">
        <v>7.3952506896561356</v>
      </c>
      <c r="E2044">
        <v>7.7940996971873684</v>
      </c>
      <c r="F2044" s="44">
        <v>12528.560089329307</v>
      </c>
      <c r="G2044">
        <v>0.39884900753123276</v>
      </c>
      <c r="H2044" s="45">
        <f t="shared" si="250"/>
        <v>31411.787049133451</v>
      </c>
      <c r="BD2044">
        <f t="shared" si="257"/>
        <v>-16310.120917606393</v>
      </c>
      <c r="BE2044">
        <f t="shared" si="251"/>
        <v>-15574.696878831999</v>
      </c>
      <c r="BF2044">
        <f t="shared" si="252"/>
        <v>-14839.272840057607</v>
      </c>
      <c r="BG2044">
        <f t="shared" si="253"/>
        <v>-14103.848801283215</v>
      </c>
      <c r="BH2044">
        <f t="shared" si="254"/>
        <v>-13368.424762508821</v>
      </c>
      <c r="BI2044">
        <f t="shared" si="255"/>
        <v>-12633.000723734429</v>
      </c>
      <c r="BJ2044">
        <f t="shared" si="256"/>
        <v>-11897.576684960037</v>
      </c>
    </row>
    <row r="2045" spans="1:62" x14ac:dyDescent="0.25">
      <c r="A2045">
        <v>2042</v>
      </c>
      <c r="B2045" s="6">
        <v>8993.3729392029527</v>
      </c>
      <c r="C2045" s="44">
        <v>19593.850633638394</v>
      </c>
      <c r="D2045">
        <v>8.2568697648384326</v>
      </c>
      <c r="E2045">
        <v>8.6790742899954321</v>
      </c>
      <c r="F2045" s="44">
        <v>10600.477694435442</v>
      </c>
      <c r="G2045">
        <v>0.42220452515699947</v>
      </c>
      <c r="H2045" s="45">
        <f t="shared" si="250"/>
        <v>25107.446895538567</v>
      </c>
      <c r="BD2045">
        <f t="shared" si="257"/>
        <v>-10534.315051673144</v>
      </c>
      <c r="BE2045">
        <f t="shared" si="251"/>
        <v>-8540.0700140169793</v>
      </c>
      <c r="BF2045">
        <f t="shared" si="252"/>
        <v>-6545.8249763608155</v>
      </c>
      <c r="BG2045">
        <f t="shared" si="253"/>
        <v>-4551.5799387046518</v>
      </c>
      <c r="BH2045">
        <f t="shared" si="254"/>
        <v>-2557.3349010484872</v>
      </c>
      <c r="BI2045">
        <f t="shared" si="255"/>
        <v>-563.08986339232433</v>
      </c>
      <c r="BJ2045">
        <f t="shared" si="256"/>
        <v>1431.1551742638403</v>
      </c>
    </row>
    <row r="2046" spans="1:62" x14ac:dyDescent="0.25">
      <c r="A2046">
        <v>2043</v>
      </c>
      <c r="B2046" s="6">
        <v>8584.0812113098928</v>
      </c>
      <c r="C2046" s="44">
        <v>19357.997875385652</v>
      </c>
      <c r="D2046">
        <v>7.0828552750903953</v>
      </c>
      <c r="E2046">
        <v>7.3030971149178594</v>
      </c>
      <c r="F2046" s="44">
        <v>10773.916664075759</v>
      </c>
      <c r="G2046">
        <v>0.22024183982746415</v>
      </c>
      <c r="H2046" s="45">
        <f t="shared" si="250"/>
        <v>48918.573657557383</v>
      </c>
      <c r="BD2046">
        <f t="shared" si="257"/>
        <v>-8489.4550686504444</v>
      </c>
      <c r="BE2046">
        <f t="shared" si="251"/>
        <v>-6378.4324428654472</v>
      </c>
      <c r="BF2046">
        <f t="shared" si="252"/>
        <v>-4267.40981708045</v>
      </c>
      <c r="BG2046">
        <f t="shared" si="253"/>
        <v>-2156.3871912954528</v>
      </c>
      <c r="BH2046">
        <f t="shared" si="254"/>
        <v>-45.364565510455577</v>
      </c>
      <c r="BI2046">
        <f t="shared" si="255"/>
        <v>2065.6580602745416</v>
      </c>
      <c r="BJ2046">
        <f t="shared" si="256"/>
        <v>4176.6806860595389</v>
      </c>
    </row>
    <row r="2047" spans="1:62" x14ac:dyDescent="0.25">
      <c r="A2047">
        <v>2044</v>
      </c>
      <c r="B2047" s="6">
        <v>9831.902484411894</v>
      </c>
      <c r="C2047" s="44">
        <v>22296.699956461565</v>
      </c>
      <c r="D2047">
        <v>6.896874570277415</v>
      </c>
      <c r="E2047">
        <v>7.7603337361757267</v>
      </c>
      <c r="F2047" s="44">
        <v>12464.797472049671</v>
      </c>
      <c r="G2047">
        <v>0.86345916589831173</v>
      </c>
      <c r="H2047" s="45">
        <f t="shared" si="250"/>
        <v>14435.885290628361</v>
      </c>
      <c r="BD2047">
        <f t="shared" si="257"/>
        <v>-9672.7074649384394</v>
      </c>
      <c r="BE2047">
        <f t="shared" si="251"/>
        <v>-8571.4982658011177</v>
      </c>
      <c r="BF2047">
        <f t="shared" si="252"/>
        <v>-7470.2890666637977</v>
      </c>
      <c r="BG2047">
        <f t="shared" si="253"/>
        <v>-6369.0798675264768</v>
      </c>
      <c r="BH2047">
        <f t="shared" si="254"/>
        <v>-5267.870668389156</v>
      </c>
      <c r="BI2047">
        <f t="shared" si="255"/>
        <v>-4166.6614692518351</v>
      </c>
      <c r="BJ2047">
        <f t="shared" si="256"/>
        <v>-3065.4522701145142</v>
      </c>
    </row>
    <row r="2048" spans="1:62" x14ac:dyDescent="0.25">
      <c r="A2048">
        <v>2045</v>
      </c>
      <c r="B2048" s="6">
        <v>32160.238400263945</v>
      </c>
      <c r="C2048" s="44">
        <v>40852.434206361242</v>
      </c>
      <c r="D2048">
        <v>6.9041519290448043</v>
      </c>
      <c r="E2048">
        <v>7.0068969521623803</v>
      </c>
      <c r="F2048" s="44">
        <v>8692.1958060972975</v>
      </c>
      <c r="G2048">
        <v>0.10274502311757594</v>
      </c>
      <c r="H2048" s="45">
        <f t="shared" si="250"/>
        <v>84599.677360045083</v>
      </c>
      <c r="BD2048">
        <f t="shared" si="257"/>
        <v>-8147.5016425581125</v>
      </c>
      <c r="BE2048">
        <f t="shared" si="251"/>
        <v>-3830.2058130665537</v>
      </c>
      <c r="BF2048">
        <f t="shared" si="252"/>
        <v>487.09001642500516</v>
      </c>
      <c r="BG2048">
        <f t="shared" si="253"/>
        <v>4804.385845916564</v>
      </c>
      <c r="BH2048">
        <f t="shared" si="254"/>
        <v>9121.6816754081228</v>
      </c>
      <c r="BI2048">
        <f t="shared" si="255"/>
        <v>13438.977504899682</v>
      </c>
      <c r="BJ2048">
        <f t="shared" si="256"/>
        <v>17756.27333439124</v>
      </c>
    </row>
    <row r="2049" spans="1:62" x14ac:dyDescent="0.25">
      <c r="A2049">
        <v>2046</v>
      </c>
      <c r="B2049" s="6">
        <v>11813.14596271042</v>
      </c>
      <c r="C2049" s="44">
        <v>27112.099847371701</v>
      </c>
      <c r="D2049">
        <v>7.3795655352754839</v>
      </c>
      <c r="E2049">
        <v>7.7193518179535872</v>
      </c>
      <c r="F2049" s="44">
        <v>15298.953884661281</v>
      </c>
      <c r="G2049">
        <v>0.33978628267810329</v>
      </c>
      <c r="H2049" s="45">
        <f t="shared" si="250"/>
        <v>45025.225162355222</v>
      </c>
      <c r="BD2049">
        <f t="shared" si="257"/>
        <v>-8178.4706905094181</v>
      </c>
      <c r="BE2049">
        <f t="shared" si="251"/>
        <v>-7664.7455749215378</v>
      </c>
      <c r="BF2049">
        <f t="shared" si="252"/>
        <v>-7151.0204593336584</v>
      </c>
      <c r="BG2049">
        <f t="shared" si="253"/>
        <v>-6637.2953437457782</v>
      </c>
      <c r="BH2049">
        <f t="shared" si="254"/>
        <v>-6123.5702281578988</v>
      </c>
      <c r="BI2049">
        <f t="shared" si="255"/>
        <v>-5609.8451125700194</v>
      </c>
      <c r="BJ2049">
        <f t="shared" si="256"/>
        <v>-5096.1199969821391</v>
      </c>
    </row>
    <row r="2050" spans="1:62" x14ac:dyDescent="0.25">
      <c r="A2050">
        <v>2047</v>
      </c>
      <c r="B2050" s="6">
        <v>19232.335600057449</v>
      </c>
      <c r="C2050" s="44">
        <v>29986.11528295145</v>
      </c>
      <c r="D2050">
        <v>5.938230028860124</v>
      </c>
      <c r="E2050">
        <v>5.9788476780724054</v>
      </c>
      <c r="F2050" s="44">
        <v>10753.779682894001</v>
      </c>
      <c r="G2050">
        <v>4.0617649212281393E-2</v>
      </c>
      <c r="H2050" s="45">
        <f t="shared" si="250"/>
        <v>264756.32862677891</v>
      </c>
      <c r="BD2050">
        <f t="shared" si="257"/>
        <v>-13600.022471270764</v>
      </c>
      <c r="BE2050">
        <f t="shared" si="251"/>
        <v>-11901.091057880249</v>
      </c>
      <c r="BF2050">
        <f t="shared" si="252"/>
        <v>-10202.159644489733</v>
      </c>
      <c r="BG2050">
        <f t="shared" si="253"/>
        <v>-8503.2282310992159</v>
      </c>
      <c r="BH2050">
        <f t="shared" si="254"/>
        <v>-6804.2968177086987</v>
      </c>
      <c r="BI2050">
        <f t="shared" si="255"/>
        <v>-5105.3654043181832</v>
      </c>
      <c r="BJ2050">
        <f t="shared" si="256"/>
        <v>-3406.4339909276659</v>
      </c>
    </row>
    <row r="2051" spans="1:62" x14ac:dyDescent="0.25">
      <c r="A2051">
        <v>2048</v>
      </c>
      <c r="B2051" s="6">
        <v>9686.3175614218799</v>
      </c>
      <c r="C2051" s="44">
        <v>23330.164527037203</v>
      </c>
      <c r="D2051">
        <v>8.623616577749301</v>
      </c>
      <c r="E2051">
        <v>8.8563846352176299</v>
      </c>
      <c r="F2051" s="44">
        <v>13643.846965615323</v>
      </c>
      <c r="G2051">
        <v>0.23276805746832885</v>
      </c>
      <c r="H2051" s="45">
        <f t="shared" si="250"/>
        <v>58615.632720446396</v>
      </c>
      <c r="BD2051">
        <f t="shared" si="257"/>
        <v>-10550.691436832594</v>
      </c>
      <c r="BE2051">
        <f t="shared" si="251"/>
        <v>-10347.603190771188</v>
      </c>
      <c r="BF2051">
        <f t="shared" si="252"/>
        <v>-10144.514944709779</v>
      </c>
      <c r="BG2051">
        <f t="shared" si="253"/>
        <v>-9941.4266986483726</v>
      </c>
      <c r="BH2051">
        <f t="shared" si="254"/>
        <v>-9738.338452586966</v>
      </c>
      <c r="BI2051">
        <f t="shared" si="255"/>
        <v>-9535.2502065255594</v>
      </c>
      <c r="BJ2051">
        <f t="shared" si="256"/>
        <v>-9332.1619604641528</v>
      </c>
    </row>
    <row r="2052" spans="1:62" x14ac:dyDescent="0.25">
      <c r="A2052">
        <v>2049</v>
      </c>
      <c r="B2052" s="6">
        <v>13478.240849251091</v>
      </c>
      <c r="C2052" s="44">
        <v>22206.431065545585</v>
      </c>
      <c r="D2052">
        <v>6.6607659100228984</v>
      </c>
      <c r="E2052">
        <v>6.9240303094793605</v>
      </c>
      <c r="F2052" s="44">
        <v>8728.1902162944934</v>
      </c>
      <c r="G2052">
        <v>0.26326439945646207</v>
      </c>
      <c r="H2052" s="45">
        <f t="shared" ref="H2052:H2115" si="258">F2052/G2052</f>
        <v>33153.704922939789</v>
      </c>
      <c r="BD2052">
        <f t="shared" si="257"/>
        <v>-12480.006678273679</v>
      </c>
      <c r="BE2052">
        <f t="shared" si="251"/>
        <v>-11316.166390932034</v>
      </c>
      <c r="BF2052">
        <f t="shared" si="252"/>
        <v>-10152.326103590391</v>
      </c>
      <c r="BG2052">
        <f t="shared" si="253"/>
        <v>-8988.4858162487471</v>
      </c>
      <c r="BH2052">
        <f t="shared" si="254"/>
        <v>-7824.6455289071018</v>
      </c>
      <c r="BI2052">
        <f t="shared" si="255"/>
        <v>-6660.8052415654574</v>
      </c>
      <c r="BJ2052">
        <f t="shared" si="256"/>
        <v>-5496.964954223813</v>
      </c>
    </row>
    <row r="2053" spans="1:62" x14ac:dyDescent="0.25">
      <c r="A2053">
        <v>2050</v>
      </c>
      <c r="B2053" s="6">
        <v>11948.394907853424</v>
      </c>
      <c r="C2053" s="44">
        <v>24102.180953303236</v>
      </c>
      <c r="D2053">
        <v>6.4461212018381504</v>
      </c>
      <c r="E2053">
        <v>6.8727968656532248</v>
      </c>
      <c r="F2053" s="44">
        <v>12153.786045449811</v>
      </c>
      <c r="G2053">
        <v>0.42667566381507438</v>
      </c>
      <c r="H2053" s="45">
        <f t="shared" si="258"/>
        <v>28484.835382402751</v>
      </c>
      <c r="BD2053">
        <f t="shared" si="257"/>
        <v>-7411.8682190121835</v>
      </c>
      <c r="BE2053">
        <f t="shared" ref="BE2053:BE2116" si="259">($BE$3*G2052)-F2052</f>
        <v>-6095.5462217298727</v>
      </c>
      <c r="BF2053">
        <f t="shared" ref="BF2053:BF2116" si="260">($BF$3*G2052)-F2052</f>
        <v>-4779.2242244475619</v>
      </c>
      <c r="BG2053">
        <f t="shared" ref="BG2053:BG2116" si="261">($BG$3*G2052)-F2052</f>
        <v>-3462.902227165252</v>
      </c>
      <c r="BH2053">
        <f t="shared" ref="BH2053:BH2116" si="262">($BH$3*G2052)-F2052</f>
        <v>-2146.5802298829412</v>
      </c>
      <c r="BI2053">
        <f t="shared" ref="BI2053:BI2116" si="263">($BI$3*G2052)-F2052</f>
        <v>-830.25823260063135</v>
      </c>
      <c r="BJ2053">
        <f t="shared" ref="BJ2053:BJ2116" si="264">($BJ$3*G2052)-F2052</f>
        <v>486.06376468167946</v>
      </c>
    </row>
    <row r="2054" spans="1:62" x14ac:dyDescent="0.25">
      <c r="A2054">
        <v>2051</v>
      </c>
      <c r="B2054" s="6">
        <v>12796.821735821459</v>
      </c>
      <c r="C2054" s="44">
        <v>17675.180867646464</v>
      </c>
      <c r="D2054">
        <v>7.0200116727552215</v>
      </c>
      <c r="E2054">
        <v>7.4771260042765508</v>
      </c>
      <c r="F2054" s="44">
        <v>4878.3591318250055</v>
      </c>
      <c r="G2054">
        <v>0.4571143315213293</v>
      </c>
      <c r="H2054" s="45">
        <f t="shared" si="258"/>
        <v>10672.076536277615</v>
      </c>
      <c r="BD2054">
        <f t="shared" si="257"/>
        <v>-10020.40772637444</v>
      </c>
      <c r="BE2054">
        <f t="shared" si="259"/>
        <v>-7887.0294072990673</v>
      </c>
      <c r="BF2054">
        <f t="shared" si="260"/>
        <v>-5753.6510882236953</v>
      </c>
      <c r="BG2054">
        <f t="shared" si="261"/>
        <v>-3620.2727691483233</v>
      </c>
      <c r="BH2054">
        <f t="shared" si="262"/>
        <v>-1486.8944500729522</v>
      </c>
      <c r="BI2054">
        <f t="shared" si="263"/>
        <v>646.48386900242076</v>
      </c>
      <c r="BJ2054">
        <f t="shared" si="264"/>
        <v>2779.8621880777919</v>
      </c>
    </row>
    <row r="2055" spans="1:62" x14ac:dyDescent="0.25">
      <c r="A2055">
        <v>2052</v>
      </c>
      <c r="B2055" s="6">
        <v>20136.367779867247</v>
      </c>
      <c r="C2055" s="44">
        <v>31671.050774199059</v>
      </c>
      <c r="D2055">
        <v>8.1488962987501612</v>
      </c>
      <c r="E2055">
        <v>8.3215993369854893</v>
      </c>
      <c r="F2055" s="44">
        <v>11534.682994331812</v>
      </c>
      <c r="G2055">
        <v>0.17270303823532807</v>
      </c>
      <c r="H2055" s="45">
        <f t="shared" si="258"/>
        <v>66789.114494989131</v>
      </c>
      <c r="BD2055">
        <f t="shared" si="257"/>
        <v>-2592.787474218359</v>
      </c>
      <c r="BE2055">
        <f t="shared" si="259"/>
        <v>-307.2158166117124</v>
      </c>
      <c r="BF2055">
        <f t="shared" si="260"/>
        <v>1978.3558409949337</v>
      </c>
      <c r="BG2055">
        <f t="shared" si="261"/>
        <v>4263.9274986015807</v>
      </c>
      <c r="BH2055">
        <f t="shared" si="262"/>
        <v>6549.4991562082269</v>
      </c>
      <c r="BI2055">
        <f t="shared" si="263"/>
        <v>8835.070813814873</v>
      </c>
      <c r="BJ2055">
        <f t="shared" si="264"/>
        <v>11120.642471421519</v>
      </c>
    </row>
    <row r="2056" spans="1:62" x14ac:dyDescent="0.25">
      <c r="A2056">
        <v>2053</v>
      </c>
      <c r="B2056" s="6">
        <v>22609.344664856733</v>
      </c>
      <c r="C2056" s="44">
        <v>26068.243143531843</v>
      </c>
      <c r="D2056">
        <v>7.6155839378740193</v>
      </c>
      <c r="E2056">
        <v>7.9243791197727731</v>
      </c>
      <c r="F2056" s="44">
        <v>3458.8984786751098</v>
      </c>
      <c r="G2056">
        <v>0.30879518189875377</v>
      </c>
      <c r="H2056" s="45">
        <f t="shared" si="258"/>
        <v>11201.270879314419</v>
      </c>
      <c r="BD2056">
        <f t="shared" si="257"/>
        <v>-10671.167803155171</v>
      </c>
      <c r="BE2056">
        <f t="shared" si="259"/>
        <v>-9807.6526119785303</v>
      </c>
      <c r="BF2056">
        <f t="shared" si="260"/>
        <v>-8944.1374208018897</v>
      </c>
      <c r="BG2056">
        <f t="shared" si="261"/>
        <v>-8080.6222296252508</v>
      </c>
      <c r="BH2056">
        <f t="shared" si="262"/>
        <v>-7217.1070384486102</v>
      </c>
      <c r="BI2056">
        <f t="shared" si="263"/>
        <v>-6353.5918472719695</v>
      </c>
      <c r="BJ2056">
        <f t="shared" si="264"/>
        <v>-5490.0766560953298</v>
      </c>
    </row>
    <row r="2057" spans="1:62" x14ac:dyDescent="0.25">
      <c r="A2057">
        <v>2054</v>
      </c>
      <c r="B2057" s="6">
        <v>29737.260866989134</v>
      </c>
      <c r="C2057" s="44">
        <v>37541.549574406519</v>
      </c>
      <c r="D2057">
        <v>8.0765369860690921</v>
      </c>
      <c r="E2057">
        <v>8.2766817931952712</v>
      </c>
      <c r="F2057" s="44">
        <v>7804.288707417385</v>
      </c>
      <c r="G2057">
        <v>0.2001448071261791</v>
      </c>
      <c r="H2057" s="45">
        <f t="shared" si="258"/>
        <v>38993.211062914343</v>
      </c>
      <c r="BD2057">
        <f t="shared" si="257"/>
        <v>-1914.922569181341</v>
      </c>
      <c r="BE2057">
        <f t="shared" si="259"/>
        <v>-370.94665968757226</v>
      </c>
      <c r="BF2057">
        <f t="shared" si="260"/>
        <v>1173.0292498061963</v>
      </c>
      <c r="BG2057">
        <f t="shared" si="261"/>
        <v>2717.0051592999653</v>
      </c>
      <c r="BH2057">
        <f t="shared" si="262"/>
        <v>4260.9810687937343</v>
      </c>
      <c r="BI2057">
        <f t="shared" si="263"/>
        <v>5804.9569782875024</v>
      </c>
      <c r="BJ2057">
        <f t="shared" si="264"/>
        <v>7348.9328877812713</v>
      </c>
    </row>
    <row r="2058" spans="1:62" x14ac:dyDescent="0.25">
      <c r="A2058">
        <v>2055</v>
      </c>
      <c r="B2058" s="6">
        <v>29965.249314315199</v>
      </c>
      <c r="C2058" s="44">
        <v>37834.907878643222</v>
      </c>
      <c r="D2058">
        <v>6.7761228900502157</v>
      </c>
      <c r="E2058">
        <v>7.0016521031374337</v>
      </c>
      <c r="F2058" s="44">
        <v>7869.6585643280232</v>
      </c>
      <c r="G2058">
        <v>0.22552921308721796</v>
      </c>
      <c r="H2058" s="45">
        <f t="shared" si="258"/>
        <v>34894.187128142126</v>
      </c>
      <c r="BD2058">
        <f t="shared" si="257"/>
        <v>-6803.5646717864893</v>
      </c>
      <c r="BE2058">
        <f t="shared" si="259"/>
        <v>-5802.8406361555935</v>
      </c>
      <c r="BF2058">
        <f t="shared" si="260"/>
        <v>-4802.1166005246987</v>
      </c>
      <c r="BG2058">
        <f t="shared" si="261"/>
        <v>-3801.392564893803</v>
      </c>
      <c r="BH2058">
        <f t="shared" si="262"/>
        <v>-2800.6685292629072</v>
      </c>
      <c r="BI2058">
        <f t="shared" si="263"/>
        <v>-1799.9444936320124</v>
      </c>
      <c r="BJ2058">
        <f t="shared" si="264"/>
        <v>-799.22045800111664</v>
      </c>
    </row>
    <row r="2059" spans="1:62" x14ac:dyDescent="0.25">
      <c r="A2059">
        <v>2056</v>
      </c>
      <c r="B2059" s="6">
        <v>11315.423377424349</v>
      </c>
      <c r="C2059" s="44">
        <v>20414.054129552314</v>
      </c>
      <c r="D2059">
        <v>7.5782134062497022</v>
      </c>
      <c r="E2059">
        <v>7.9098990482686693</v>
      </c>
      <c r="F2059" s="44">
        <v>9098.630752127965</v>
      </c>
      <c r="G2059">
        <v>0.33168564201896711</v>
      </c>
      <c r="H2059" s="45">
        <f t="shared" si="258"/>
        <v>27431.488130582598</v>
      </c>
      <c r="BD2059">
        <f t="shared" si="257"/>
        <v>-6742.0124988919333</v>
      </c>
      <c r="BE2059">
        <f t="shared" si="259"/>
        <v>-5614.3664334558434</v>
      </c>
      <c r="BF2059">
        <f t="shared" si="260"/>
        <v>-4486.7203680197545</v>
      </c>
      <c r="BG2059">
        <f t="shared" si="261"/>
        <v>-3359.0743025836637</v>
      </c>
      <c r="BH2059">
        <f t="shared" si="262"/>
        <v>-2231.4282371475738</v>
      </c>
      <c r="BI2059">
        <f t="shared" si="263"/>
        <v>-1103.7821717114848</v>
      </c>
      <c r="BJ2059">
        <f t="shared" si="264"/>
        <v>23.863893724605077</v>
      </c>
    </row>
    <row r="2060" spans="1:62" x14ac:dyDescent="0.25">
      <c r="A2060">
        <v>2057</v>
      </c>
      <c r="B2060" s="6">
        <v>23758.778784795373</v>
      </c>
      <c r="C2060" s="44">
        <v>27248.551632661824</v>
      </c>
      <c r="D2060">
        <v>6.2479120762247522</v>
      </c>
      <c r="E2060">
        <v>7.675218410084609</v>
      </c>
      <c r="F2060" s="44">
        <v>3489.7728478664503</v>
      </c>
      <c r="G2060">
        <v>1.4273063338598568</v>
      </c>
      <c r="H2060" s="45">
        <f t="shared" si="258"/>
        <v>2445.0062086035005</v>
      </c>
      <c r="BD2060">
        <f t="shared" si="257"/>
        <v>-7440.2025420331292</v>
      </c>
      <c r="BE2060">
        <f t="shared" si="259"/>
        <v>-5781.7743319382935</v>
      </c>
      <c r="BF2060">
        <f t="shared" si="260"/>
        <v>-4123.3461218434586</v>
      </c>
      <c r="BG2060">
        <f t="shared" si="261"/>
        <v>-2464.9179117486228</v>
      </c>
      <c r="BH2060">
        <f t="shared" si="262"/>
        <v>-806.48970165378705</v>
      </c>
      <c r="BI2060">
        <f t="shared" si="263"/>
        <v>851.93850844104782</v>
      </c>
      <c r="BJ2060">
        <f t="shared" si="264"/>
        <v>2510.3667185358845</v>
      </c>
    </row>
    <row r="2061" spans="1:62" x14ac:dyDescent="0.25">
      <c r="A2061">
        <v>2058</v>
      </c>
      <c r="B2061" s="6">
        <v>17759.397670682345</v>
      </c>
      <c r="C2061" s="44">
        <v>24462.453779518393</v>
      </c>
      <c r="D2061">
        <v>7.3492701811367427</v>
      </c>
      <c r="E2061">
        <v>7.4402899489803556</v>
      </c>
      <c r="F2061" s="44">
        <v>6703.0561088360482</v>
      </c>
      <c r="G2061">
        <v>9.1019767843612875E-2</v>
      </c>
      <c r="H2061" s="45">
        <f t="shared" si="258"/>
        <v>73643.959632516475</v>
      </c>
      <c r="BD2061">
        <f t="shared" si="257"/>
        <v>3646.7588214328334</v>
      </c>
      <c r="BE2061">
        <f t="shared" si="259"/>
        <v>10783.290490732117</v>
      </c>
      <c r="BF2061">
        <f t="shared" si="260"/>
        <v>17919.822160031403</v>
      </c>
      <c r="BG2061">
        <f t="shared" si="261"/>
        <v>25056.353829330685</v>
      </c>
      <c r="BH2061">
        <f t="shared" si="262"/>
        <v>32192.88549862997</v>
      </c>
      <c r="BI2061">
        <f t="shared" si="263"/>
        <v>39329.417167929256</v>
      </c>
      <c r="BJ2061">
        <f t="shared" si="264"/>
        <v>46465.948837228541</v>
      </c>
    </row>
    <row r="2062" spans="1:62" x14ac:dyDescent="0.25">
      <c r="A2062">
        <v>2059</v>
      </c>
      <c r="B2062" s="6">
        <v>22805.860358373979</v>
      </c>
      <c r="C2062" s="44">
        <v>24150.09702580372</v>
      </c>
      <c r="D2062">
        <v>7.0119866143721312</v>
      </c>
      <c r="E2062">
        <v>7.6268441599380266</v>
      </c>
      <c r="F2062" s="44">
        <v>1344.2366674297409</v>
      </c>
      <c r="G2062">
        <v>0.61485754556589534</v>
      </c>
      <c r="H2062" s="45">
        <f t="shared" si="258"/>
        <v>2186.2570885302353</v>
      </c>
      <c r="BD2062">
        <f t="shared" si="257"/>
        <v>-6247.9572696179839</v>
      </c>
      <c r="BE2062">
        <f t="shared" si="259"/>
        <v>-5792.8584303999196</v>
      </c>
      <c r="BF2062">
        <f t="shared" si="260"/>
        <v>-5337.7595911818553</v>
      </c>
      <c r="BG2062">
        <f t="shared" si="261"/>
        <v>-4882.660751963791</v>
      </c>
      <c r="BH2062">
        <f t="shared" si="262"/>
        <v>-4427.5619127457267</v>
      </c>
      <c r="BI2062">
        <f t="shared" si="263"/>
        <v>-3972.4630735276619</v>
      </c>
      <c r="BJ2062">
        <f t="shared" si="264"/>
        <v>-3517.3642343095976</v>
      </c>
    </row>
    <row r="2063" spans="1:62" x14ac:dyDescent="0.25">
      <c r="A2063">
        <v>2060</v>
      </c>
      <c r="B2063" s="6">
        <v>11333.120842647269</v>
      </c>
      <c r="C2063" s="44">
        <v>24665.690996148722</v>
      </c>
      <c r="D2063">
        <v>6.3681970062180229</v>
      </c>
      <c r="E2063">
        <v>6.6359624415097089</v>
      </c>
      <c r="F2063" s="44">
        <v>13332.570153501452</v>
      </c>
      <c r="G2063">
        <v>0.26776543529168606</v>
      </c>
      <c r="H2063" s="45">
        <f t="shared" si="258"/>
        <v>49791.976096458558</v>
      </c>
      <c r="BD2063">
        <f t="shared" si="257"/>
        <v>1730.0510603997359</v>
      </c>
      <c r="BE2063">
        <f t="shared" si="259"/>
        <v>4804.3387882292127</v>
      </c>
      <c r="BF2063">
        <f t="shared" si="260"/>
        <v>7878.62651605869</v>
      </c>
      <c r="BG2063">
        <f t="shared" si="261"/>
        <v>10952.914243888166</v>
      </c>
      <c r="BH2063">
        <f t="shared" si="262"/>
        <v>14027.201971717643</v>
      </c>
      <c r="BI2063">
        <f t="shared" si="263"/>
        <v>17101.489699547121</v>
      </c>
      <c r="BJ2063">
        <f t="shared" si="264"/>
        <v>20175.777427376597</v>
      </c>
    </row>
    <row r="2064" spans="1:62" x14ac:dyDescent="0.25">
      <c r="A2064">
        <v>2061</v>
      </c>
      <c r="B2064" s="6">
        <v>16657.84700855874</v>
      </c>
      <c r="C2064" s="44">
        <v>22109.008621038127</v>
      </c>
      <c r="D2064">
        <v>7.5588139630972497</v>
      </c>
      <c r="E2064">
        <v>7.8112988319842316</v>
      </c>
      <c r="F2064" s="44">
        <v>5451.1616124793873</v>
      </c>
      <c r="G2064">
        <v>0.25248486888698185</v>
      </c>
      <c r="H2064" s="45">
        <f t="shared" si="258"/>
        <v>21590.052649529091</v>
      </c>
      <c r="BD2064">
        <f t="shared" si="257"/>
        <v>-11993.742977043023</v>
      </c>
      <c r="BE2064">
        <f t="shared" si="259"/>
        <v>-10654.915800584591</v>
      </c>
      <c r="BF2064">
        <f t="shared" si="260"/>
        <v>-9316.0886241261614</v>
      </c>
      <c r="BG2064">
        <f t="shared" si="261"/>
        <v>-7977.2614476677309</v>
      </c>
      <c r="BH2064">
        <f t="shared" si="262"/>
        <v>-6638.4342712093012</v>
      </c>
      <c r="BI2064">
        <f t="shared" si="263"/>
        <v>-5299.6070947508706</v>
      </c>
      <c r="BJ2064">
        <f t="shared" si="264"/>
        <v>-3960.7799182924409</v>
      </c>
    </row>
    <row r="2065" spans="1:62" x14ac:dyDescent="0.25">
      <c r="A2065">
        <v>2062</v>
      </c>
      <c r="B2065" s="6">
        <v>18355.166760832799</v>
      </c>
      <c r="C2065" s="44">
        <v>34778.865019133307</v>
      </c>
      <c r="D2065">
        <v>7.3374216934691905</v>
      </c>
      <c r="E2065">
        <v>7.7275979682109242</v>
      </c>
      <c r="F2065" s="44">
        <v>16423.698258300508</v>
      </c>
      <c r="G2065">
        <v>0.39017627474173366</v>
      </c>
      <c r="H2065" s="45">
        <f t="shared" si="258"/>
        <v>42093.021338039376</v>
      </c>
      <c r="BD2065">
        <f t="shared" si="257"/>
        <v>-4188.7372680444778</v>
      </c>
      <c r="BE2065">
        <f t="shared" si="259"/>
        <v>-2926.3129236095688</v>
      </c>
      <c r="BF2065">
        <f t="shared" si="260"/>
        <v>-1663.8885791746593</v>
      </c>
      <c r="BG2065">
        <f t="shared" si="261"/>
        <v>-401.46423473975028</v>
      </c>
      <c r="BH2065">
        <f t="shared" si="262"/>
        <v>860.96010969515919</v>
      </c>
      <c r="BI2065">
        <f t="shared" si="263"/>
        <v>2123.3844541300687</v>
      </c>
      <c r="BJ2065">
        <f t="shared" si="264"/>
        <v>3385.8087985649781</v>
      </c>
    </row>
    <row r="2066" spans="1:62" x14ac:dyDescent="0.25">
      <c r="A2066">
        <v>2063</v>
      </c>
      <c r="B2066" s="6">
        <v>14481.45183288814</v>
      </c>
      <c r="C2066" s="44">
        <v>28869.253401286056</v>
      </c>
      <c r="D2066">
        <v>6.8280605358265616</v>
      </c>
      <c r="E2066">
        <v>7.1973573499289536</v>
      </c>
      <c r="F2066" s="44">
        <v>14387.801568397916</v>
      </c>
      <c r="G2066">
        <v>0.36929681410239201</v>
      </c>
      <c r="H2066" s="45">
        <f t="shared" si="258"/>
        <v>38959.993747492023</v>
      </c>
      <c r="BD2066">
        <f t="shared" si="257"/>
        <v>-14472.816884591841</v>
      </c>
      <c r="BE2066">
        <f t="shared" si="259"/>
        <v>-12521.935510883171</v>
      </c>
      <c r="BF2066">
        <f t="shared" si="260"/>
        <v>-10571.054137174502</v>
      </c>
      <c r="BG2066">
        <f t="shared" si="261"/>
        <v>-8620.1727634658346</v>
      </c>
      <c r="BH2066">
        <f t="shared" si="262"/>
        <v>-6669.2913897571671</v>
      </c>
      <c r="BI2066">
        <f t="shared" si="263"/>
        <v>-4718.4100160484977</v>
      </c>
      <c r="BJ2066">
        <f t="shared" si="264"/>
        <v>-2767.5286423398302</v>
      </c>
    </row>
    <row r="2067" spans="1:62" x14ac:dyDescent="0.25">
      <c r="A2067">
        <v>2064</v>
      </c>
      <c r="B2067" s="6">
        <v>14891.488673666126</v>
      </c>
      <c r="C2067" s="44">
        <v>23932.365776070776</v>
      </c>
      <c r="D2067">
        <v>6.6854340494709925</v>
      </c>
      <c r="E2067">
        <v>6.9824525489745444</v>
      </c>
      <c r="F2067" s="44">
        <v>9040.8771024046491</v>
      </c>
      <c r="G2067">
        <v>0.29701849950355186</v>
      </c>
      <c r="H2067" s="45">
        <f t="shared" si="258"/>
        <v>30438.767677824508</v>
      </c>
      <c r="BD2067">
        <f t="shared" si="257"/>
        <v>-12541.317497885955</v>
      </c>
      <c r="BE2067">
        <f t="shared" si="259"/>
        <v>-10694.833427373997</v>
      </c>
      <c r="BF2067">
        <f t="shared" si="260"/>
        <v>-8848.3493568620361</v>
      </c>
      <c r="BG2067">
        <f t="shared" si="261"/>
        <v>-7001.8652863500756</v>
      </c>
      <c r="BH2067">
        <f t="shared" si="262"/>
        <v>-5155.3812158381152</v>
      </c>
      <c r="BI2067">
        <f t="shared" si="263"/>
        <v>-3308.8971453261547</v>
      </c>
      <c r="BJ2067">
        <f t="shared" si="264"/>
        <v>-1462.4130748141961</v>
      </c>
    </row>
    <row r="2068" spans="1:62" x14ac:dyDescent="0.25">
      <c r="A2068">
        <v>2065</v>
      </c>
      <c r="B2068" s="6">
        <v>26937.332256868885</v>
      </c>
      <c r="C2068" s="44">
        <v>22894.073559553042</v>
      </c>
      <c r="D2068">
        <v>6.8355256641592179</v>
      </c>
      <c r="E2068">
        <v>7.3150994990304756</v>
      </c>
      <c r="F2068" s="44">
        <v>-4043.2586973158432</v>
      </c>
      <c r="G2068">
        <v>0.47957383487125771</v>
      </c>
      <c r="H2068" s="45">
        <f t="shared" si="258"/>
        <v>-8430.9409799249406</v>
      </c>
      <c r="BD2068">
        <f t="shared" si="257"/>
        <v>-7555.7846048868896</v>
      </c>
      <c r="BE2068">
        <f t="shared" si="259"/>
        <v>-6070.6921073691301</v>
      </c>
      <c r="BF2068">
        <f t="shared" si="260"/>
        <v>-4585.5996098513715</v>
      </c>
      <c r="BG2068">
        <f t="shared" si="261"/>
        <v>-3100.507112333612</v>
      </c>
      <c r="BH2068">
        <f t="shared" si="262"/>
        <v>-1615.4146148158525</v>
      </c>
      <c r="BI2068">
        <f t="shared" si="263"/>
        <v>-130.32211729809387</v>
      </c>
      <c r="BJ2068">
        <f t="shared" si="264"/>
        <v>1354.7703802196665</v>
      </c>
    </row>
    <row r="2069" spans="1:62" x14ac:dyDescent="0.25">
      <c r="A2069">
        <v>2066</v>
      </c>
      <c r="B2069" s="6">
        <v>14565.752535969199</v>
      </c>
      <c r="C2069" s="44">
        <v>21654.766896196139</v>
      </c>
      <c r="D2069">
        <v>7.1132926850437705</v>
      </c>
      <c r="E2069">
        <v>7.2492454991723596</v>
      </c>
      <c r="F2069" s="44">
        <v>7089.01436022694</v>
      </c>
      <c r="G2069">
        <v>0.13595281412858906</v>
      </c>
      <c r="H2069" s="45">
        <f t="shared" si="258"/>
        <v>52143.196929501551</v>
      </c>
      <c r="BD2069">
        <f t="shared" si="257"/>
        <v>6441.1278716721317</v>
      </c>
      <c r="BE2069">
        <f t="shared" si="259"/>
        <v>8838.9970460284203</v>
      </c>
      <c r="BF2069">
        <f t="shared" si="260"/>
        <v>11236.866220384709</v>
      </c>
      <c r="BG2069">
        <f t="shared" si="261"/>
        <v>13634.735394740997</v>
      </c>
      <c r="BH2069">
        <f t="shared" si="262"/>
        <v>16032.604569097286</v>
      </c>
      <c r="BI2069">
        <f t="shared" si="263"/>
        <v>18430.473743453575</v>
      </c>
      <c r="BJ2069">
        <f t="shared" si="264"/>
        <v>20828.342917809863</v>
      </c>
    </row>
    <row r="2070" spans="1:62" x14ac:dyDescent="0.25">
      <c r="A2070">
        <v>2067</v>
      </c>
      <c r="B2070" s="6">
        <v>13278.174469502836</v>
      </c>
      <c r="C2070" s="44">
        <v>27384.925960886099</v>
      </c>
      <c r="D2070">
        <v>6.4366980909140006</v>
      </c>
      <c r="E2070">
        <v>6.7343634392895781</v>
      </c>
      <c r="F2070" s="44">
        <v>14106.751491383264</v>
      </c>
      <c r="G2070">
        <v>0.29766534837557757</v>
      </c>
      <c r="H2070" s="45">
        <f t="shared" si="258"/>
        <v>47391.312318907039</v>
      </c>
      <c r="BD2070">
        <f t="shared" si="257"/>
        <v>-6409.2502895839943</v>
      </c>
      <c r="BE2070">
        <f t="shared" si="259"/>
        <v>-5729.4862189410496</v>
      </c>
      <c r="BF2070">
        <f t="shared" si="260"/>
        <v>-5049.722148298104</v>
      </c>
      <c r="BG2070">
        <f t="shared" si="261"/>
        <v>-4369.9580776551593</v>
      </c>
      <c r="BH2070">
        <f t="shared" si="262"/>
        <v>-3690.1940070122137</v>
      </c>
      <c r="BI2070">
        <f t="shared" si="263"/>
        <v>-3010.429936369268</v>
      </c>
      <c r="BJ2070">
        <f t="shared" si="264"/>
        <v>-2330.6658657263224</v>
      </c>
    </row>
    <row r="2071" spans="1:62" x14ac:dyDescent="0.25">
      <c r="A2071">
        <v>2068</v>
      </c>
      <c r="B2071" s="6">
        <v>13090.243187860498</v>
      </c>
      <c r="C2071" s="44">
        <v>21680.058962907548</v>
      </c>
      <c r="D2071">
        <v>6.6874498938212774</v>
      </c>
      <c r="E2071">
        <v>7.4521571901798884</v>
      </c>
      <c r="F2071" s="44">
        <v>8589.8157750470491</v>
      </c>
      <c r="G2071">
        <v>0.76470729635861101</v>
      </c>
      <c r="H2071" s="45">
        <f t="shared" si="258"/>
        <v>11232.815243100333</v>
      </c>
      <c r="BD2071">
        <f t="shared" si="257"/>
        <v>-12618.424749505375</v>
      </c>
      <c r="BE2071">
        <f t="shared" si="259"/>
        <v>-11130.098007627488</v>
      </c>
      <c r="BF2071">
        <f t="shared" si="260"/>
        <v>-9641.7712657496013</v>
      </c>
      <c r="BG2071">
        <f t="shared" si="261"/>
        <v>-8153.4445238717126</v>
      </c>
      <c r="BH2071">
        <f t="shared" si="262"/>
        <v>-6665.1177819938248</v>
      </c>
      <c r="BI2071">
        <f t="shared" si="263"/>
        <v>-5176.791040115937</v>
      </c>
      <c r="BJ2071">
        <f t="shared" si="264"/>
        <v>-3688.4642982380483</v>
      </c>
    </row>
    <row r="2072" spans="1:62" x14ac:dyDescent="0.25">
      <c r="A2072">
        <v>2069</v>
      </c>
      <c r="B2072" s="6">
        <v>11592.530138864337</v>
      </c>
      <c r="C2072" s="44">
        <v>25304.849388506158</v>
      </c>
      <c r="D2072">
        <v>4.5238908281893613</v>
      </c>
      <c r="E2072">
        <v>4.6278002479229841</v>
      </c>
      <c r="F2072" s="44">
        <v>13712.319249641821</v>
      </c>
      <c r="G2072">
        <v>0.10390941973362278</v>
      </c>
      <c r="H2072" s="45">
        <f t="shared" si="258"/>
        <v>131964.15959971742</v>
      </c>
      <c r="BD2072">
        <f t="shared" si="257"/>
        <v>-4766.2792932539942</v>
      </c>
      <c r="BE2072">
        <f t="shared" si="259"/>
        <v>-942.74281146093927</v>
      </c>
      <c r="BF2072">
        <f t="shared" si="260"/>
        <v>2880.7936703321157</v>
      </c>
      <c r="BG2072">
        <f t="shared" si="261"/>
        <v>6704.3301521251706</v>
      </c>
      <c r="BH2072">
        <f t="shared" si="262"/>
        <v>10527.866633918227</v>
      </c>
      <c r="BI2072">
        <f t="shared" si="263"/>
        <v>14351.40311571128</v>
      </c>
      <c r="BJ2072">
        <f t="shared" si="264"/>
        <v>18174.939597504337</v>
      </c>
    </row>
    <row r="2073" spans="1:62" x14ac:dyDescent="0.25">
      <c r="A2073">
        <v>2070</v>
      </c>
      <c r="B2073" s="6">
        <v>30902.82069495933</v>
      </c>
      <c r="C2073" s="44">
        <v>20481.45797231892</v>
      </c>
      <c r="D2073">
        <v>6.6200264248612042</v>
      </c>
      <c r="E2073">
        <v>7.8284499428689953</v>
      </c>
      <c r="F2073" s="44">
        <v>-10421.36272264041</v>
      </c>
      <c r="G2073">
        <v>1.2084235180077911</v>
      </c>
      <c r="H2073" s="45">
        <f t="shared" si="258"/>
        <v>-8623.9323940178565</v>
      </c>
      <c r="BD2073">
        <f t="shared" si="257"/>
        <v>-13192.772150973708</v>
      </c>
      <c r="BE2073">
        <f t="shared" si="259"/>
        <v>-12673.225052305594</v>
      </c>
      <c r="BF2073">
        <f t="shared" si="260"/>
        <v>-12153.67795363748</v>
      </c>
      <c r="BG2073">
        <f t="shared" si="261"/>
        <v>-11634.130854969366</v>
      </c>
      <c r="BH2073">
        <f t="shared" si="262"/>
        <v>-11114.583756301252</v>
      </c>
      <c r="BI2073">
        <f t="shared" si="263"/>
        <v>-10595.036657633138</v>
      </c>
      <c r="BJ2073">
        <f t="shared" si="264"/>
        <v>-10075.489558965024</v>
      </c>
    </row>
    <row r="2074" spans="1:62" x14ac:dyDescent="0.25">
      <c r="A2074">
        <v>2071</v>
      </c>
      <c r="B2074" s="6">
        <v>14415.168246930001</v>
      </c>
      <c r="C2074" s="44">
        <v>23174.67927669597</v>
      </c>
      <c r="D2074">
        <v>8.038677634309682</v>
      </c>
      <c r="E2074">
        <v>8.6422158133070788</v>
      </c>
      <c r="F2074" s="44">
        <v>8759.5110297659685</v>
      </c>
      <c r="G2074">
        <v>0.60353817899739681</v>
      </c>
      <c r="H2074" s="45">
        <f t="shared" si="258"/>
        <v>14513.598865141139</v>
      </c>
      <c r="BD2074">
        <f t="shared" ref="BD2074:BD2137" si="265">($BD$3*G2073)-F2073</f>
        <v>16463.480312679363</v>
      </c>
      <c r="BE2074">
        <f t="shared" si="259"/>
        <v>22505.59790271832</v>
      </c>
      <c r="BF2074">
        <f t="shared" si="260"/>
        <v>28547.715492757277</v>
      </c>
      <c r="BG2074">
        <f t="shared" si="261"/>
        <v>34589.833082796235</v>
      </c>
      <c r="BH2074">
        <f t="shared" si="262"/>
        <v>40631.950672835184</v>
      </c>
      <c r="BI2074">
        <f t="shared" si="263"/>
        <v>46674.068262874149</v>
      </c>
      <c r="BJ2074">
        <f t="shared" si="264"/>
        <v>52716.185852913099</v>
      </c>
    </row>
    <row r="2075" spans="1:62" x14ac:dyDescent="0.25">
      <c r="A2075">
        <v>2072</v>
      </c>
      <c r="B2075" s="6">
        <v>26105.486108223893</v>
      </c>
      <c r="C2075" s="44">
        <v>38493.008147552231</v>
      </c>
      <c r="D2075">
        <v>7.0435658047231406</v>
      </c>
      <c r="E2075">
        <v>7.3634109037077158</v>
      </c>
      <c r="F2075" s="44">
        <v>12387.522039328338</v>
      </c>
      <c r="G2075">
        <v>0.31984509898457514</v>
      </c>
      <c r="H2075" s="45">
        <f t="shared" si="258"/>
        <v>38729.754117400873</v>
      </c>
      <c r="BD2075">
        <f t="shared" si="265"/>
        <v>-5741.8201347789845</v>
      </c>
      <c r="BE2075">
        <f t="shared" si="259"/>
        <v>-2724.1292397920006</v>
      </c>
      <c r="BF2075">
        <f t="shared" si="260"/>
        <v>293.56165519498427</v>
      </c>
      <c r="BG2075">
        <f t="shared" si="261"/>
        <v>3311.2525501819673</v>
      </c>
      <c r="BH2075">
        <f t="shared" si="262"/>
        <v>6328.9434451689522</v>
      </c>
      <c r="BI2075">
        <f t="shared" si="263"/>
        <v>9346.634340155937</v>
      </c>
      <c r="BJ2075">
        <f t="shared" si="264"/>
        <v>12364.32523514292</v>
      </c>
    </row>
    <row r="2076" spans="1:62" x14ac:dyDescent="0.25">
      <c r="A2076">
        <v>2073</v>
      </c>
      <c r="B2076" s="6">
        <v>30503.055832593247</v>
      </c>
      <c r="C2076" s="44">
        <v>28717.445731897067</v>
      </c>
      <c r="D2076">
        <v>8.2615291283452592</v>
      </c>
      <c r="E2076">
        <v>8.5964707056949479</v>
      </c>
      <c r="F2076" s="44">
        <v>-1785.6101006961799</v>
      </c>
      <c r="G2076">
        <v>0.33494157734968866</v>
      </c>
      <c r="H2076" s="45">
        <f t="shared" si="258"/>
        <v>-5331.1091290167042</v>
      </c>
      <c r="BD2076">
        <f t="shared" si="265"/>
        <v>-10788.296544405463</v>
      </c>
      <c r="BE2076">
        <f t="shared" si="259"/>
        <v>-9189.0710494825871</v>
      </c>
      <c r="BF2076">
        <f t="shared" si="260"/>
        <v>-7589.8455545597108</v>
      </c>
      <c r="BG2076">
        <f t="shared" si="261"/>
        <v>-5990.6200596368353</v>
      </c>
      <c r="BH2076">
        <f t="shared" si="262"/>
        <v>-4391.3945647139599</v>
      </c>
      <c r="BI2076">
        <f t="shared" si="263"/>
        <v>-2792.1690697910835</v>
      </c>
      <c r="BJ2076">
        <f t="shared" si="264"/>
        <v>-1192.9435748682081</v>
      </c>
    </row>
    <row r="2077" spans="1:62" x14ac:dyDescent="0.25">
      <c r="A2077">
        <v>2074</v>
      </c>
      <c r="B2077" s="6">
        <v>11177.524403894797</v>
      </c>
      <c r="C2077" s="44">
        <v>20909.906016355984</v>
      </c>
      <c r="D2077">
        <v>7.0714471492917728</v>
      </c>
      <c r="E2077">
        <v>7.3286464694889393</v>
      </c>
      <c r="F2077" s="44">
        <v>9732.3816124611876</v>
      </c>
      <c r="G2077">
        <v>0.25719932019716651</v>
      </c>
      <c r="H2077" s="45">
        <f t="shared" si="258"/>
        <v>37839.841897717452</v>
      </c>
      <c r="BD2077">
        <f t="shared" si="265"/>
        <v>3460.3179874446232</v>
      </c>
      <c r="BE2077">
        <f t="shared" si="259"/>
        <v>5135.0258741930666</v>
      </c>
      <c r="BF2077">
        <f t="shared" si="260"/>
        <v>6809.7337609415099</v>
      </c>
      <c r="BG2077">
        <f t="shared" si="261"/>
        <v>8484.4416476899532</v>
      </c>
      <c r="BH2077">
        <f t="shared" si="262"/>
        <v>10159.149534438397</v>
      </c>
      <c r="BI2077">
        <f t="shared" si="263"/>
        <v>11833.85742118684</v>
      </c>
      <c r="BJ2077">
        <f t="shared" si="264"/>
        <v>13508.565307935283</v>
      </c>
    </row>
    <row r="2078" spans="1:62" x14ac:dyDescent="0.25">
      <c r="A2078">
        <v>2075</v>
      </c>
      <c r="B2078" s="6">
        <v>35387.244328336776</v>
      </c>
      <c r="C2078" s="44">
        <v>41338.077871075729</v>
      </c>
      <c r="D2078">
        <v>8.5107303108567613</v>
      </c>
      <c r="E2078">
        <v>8.7392998908526138</v>
      </c>
      <c r="F2078" s="44">
        <v>5950.8335427389538</v>
      </c>
      <c r="G2078">
        <v>0.22856957999585248</v>
      </c>
      <c r="H2078" s="45">
        <f t="shared" si="258"/>
        <v>26035.107308885701</v>
      </c>
      <c r="BD2078">
        <f t="shared" si="265"/>
        <v>-8446.385011475355</v>
      </c>
      <c r="BE2078">
        <f t="shared" si="259"/>
        <v>-7160.3884104895224</v>
      </c>
      <c r="BF2078">
        <f t="shared" si="260"/>
        <v>-5874.3918095036897</v>
      </c>
      <c r="BG2078">
        <f t="shared" si="261"/>
        <v>-4588.3952085178571</v>
      </c>
      <c r="BH2078">
        <f t="shared" si="262"/>
        <v>-3302.3986075320245</v>
      </c>
      <c r="BI2078">
        <f t="shared" si="263"/>
        <v>-2016.4020065461918</v>
      </c>
      <c r="BJ2078">
        <f t="shared" si="264"/>
        <v>-730.40540556035921</v>
      </c>
    </row>
    <row r="2079" spans="1:62" x14ac:dyDescent="0.25">
      <c r="A2079">
        <v>2076</v>
      </c>
      <c r="B2079" s="6">
        <v>12675.54077389253</v>
      </c>
      <c r="C2079" s="44">
        <v>16241.320618163865</v>
      </c>
      <c r="D2079">
        <v>6.6245567366830143</v>
      </c>
      <c r="E2079">
        <v>7.0512241014508836</v>
      </c>
      <c r="F2079" s="44">
        <v>3565.7798442713356</v>
      </c>
      <c r="G2079">
        <v>0.42666736476786937</v>
      </c>
      <c r="H2079" s="45">
        <f t="shared" si="258"/>
        <v>8357.2828360362564</v>
      </c>
      <c r="BD2079">
        <f t="shared" si="265"/>
        <v>-4807.9856427596915</v>
      </c>
      <c r="BE2079">
        <f t="shared" si="259"/>
        <v>-3665.1377427804291</v>
      </c>
      <c r="BF2079">
        <f t="shared" si="260"/>
        <v>-2522.2898428011667</v>
      </c>
      <c r="BG2079">
        <f t="shared" si="261"/>
        <v>-1379.4419428219044</v>
      </c>
      <c r="BH2079">
        <f t="shared" si="262"/>
        <v>-236.59404284264201</v>
      </c>
      <c r="BI2079">
        <f t="shared" si="263"/>
        <v>906.25385713662035</v>
      </c>
      <c r="BJ2079">
        <f t="shared" si="264"/>
        <v>2049.1017571158827</v>
      </c>
    </row>
    <row r="2080" spans="1:62" x14ac:dyDescent="0.25">
      <c r="A2080">
        <v>2077</v>
      </c>
      <c r="B2080" s="6">
        <v>21295.164830315167</v>
      </c>
      <c r="C2080" s="44">
        <v>30338.615080371404</v>
      </c>
      <c r="D2080">
        <v>8.1098917338808132</v>
      </c>
      <c r="E2080">
        <v>8.4057919950487587</v>
      </c>
      <c r="F2080" s="44">
        <v>9043.4502500562376</v>
      </c>
      <c r="G2080">
        <v>0.29590026116794554</v>
      </c>
      <c r="H2080" s="45">
        <f t="shared" si="258"/>
        <v>30562.494991930416</v>
      </c>
      <c r="BD2080">
        <f t="shared" si="265"/>
        <v>-1432.4430204319888</v>
      </c>
      <c r="BE2080">
        <f t="shared" si="259"/>
        <v>700.89380340735806</v>
      </c>
      <c r="BF2080">
        <f t="shared" si="260"/>
        <v>2834.2306272467049</v>
      </c>
      <c r="BG2080">
        <f t="shared" si="261"/>
        <v>4967.5674510860517</v>
      </c>
      <c r="BH2080">
        <f t="shared" si="262"/>
        <v>7100.9042749253986</v>
      </c>
      <c r="BI2080">
        <f t="shared" si="263"/>
        <v>9234.2410987647454</v>
      </c>
      <c r="BJ2080">
        <f t="shared" si="264"/>
        <v>11367.577922604092</v>
      </c>
    </row>
    <row r="2081" spans="1:62" x14ac:dyDescent="0.25">
      <c r="A2081">
        <v>2078</v>
      </c>
      <c r="B2081" s="6">
        <v>10168.489056896806</v>
      </c>
      <c r="C2081" s="44">
        <v>19805.216009288688</v>
      </c>
      <c r="D2081">
        <v>6.5366461881409919</v>
      </c>
      <c r="E2081">
        <v>7.264528261804057</v>
      </c>
      <c r="F2081" s="44">
        <v>9636.7269523918822</v>
      </c>
      <c r="G2081">
        <v>0.72788207366306512</v>
      </c>
      <c r="H2081" s="45">
        <f t="shared" si="258"/>
        <v>13239.406905427788</v>
      </c>
      <c r="BD2081">
        <f t="shared" si="265"/>
        <v>-7563.9489442165095</v>
      </c>
      <c r="BE2081">
        <f t="shared" si="259"/>
        <v>-6084.4476383767815</v>
      </c>
      <c r="BF2081">
        <f t="shared" si="260"/>
        <v>-4604.9463325370543</v>
      </c>
      <c r="BG2081">
        <f t="shared" si="261"/>
        <v>-3125.4450266973263</v>
      </c>
      <c r="BH2081">
        <f t="shared" si="262"/>
        <v>-1645.9437208575991</v>
      </c>
      <c r="BI2081">
        <f t="shared" si="263"/>
        <v>-166.4424150178711</v>
      </c>
      <c r="BJ2081">
        <f t="shared" si="264"/>
        <v>1313.058890821856</v>
      </c>
    </row>
    <row r="2082" spans="1:62" x14ac:dyDescent="0.25">
      <c r="A2082">
        <v>2079</v>
      </c>
      <c r="B2082" s="6">
        <v>19825.416526740144</v>
      </c>
      <c r="C2082" s="44">
        <v>23577.829321316109</v>
      </c>
      <c r="D2082">
        <v>5.9622884569252745</v>
      </c>
      <c r="E2082">
        <v>6.5280774386173279</v>
      </c>
      <c r="F2082" s="44">
        <v>3752.4127945759647</v>
      </c>
      <c r="G2082">
        <v>0.56578898169205338</v>
      </c>
      <c r="H2082" s="45">
        <f t="shared" si="258"/>
        <v>6632.1772180044345</v>
      </c>
      <c r="BD2082">
        <f t="shared" si="265"/>
        <v>-5997.316584076556</v>
      </c>
      <c r="BE2082">
        <f t="shared" si="259"/>
        <v>-2357.9062157612307</v>
      </c>
      <c r="BF2082">
        <f t="shared" si="260"/>
        <v>1281.5041525540946</v>
      </c>
      <c r="BG2082">
        <f t="shared" si="261"/>
        <v>4920.9145208694208</v>
      </c>
      <c r="BH2082">
        <f t="shared" si="262"/>
        <v>8560.3248891847452</v>
      </c>
      <c r="BI2082">
        <f t="shared" si="263"/>
        <v>12199.735257500071</v>
      </c>
      <c r="BJ2082">
        <f t="shared" si="264"/>
        <v>15839.145625815398</v>
      </c>
    </row>
    <row r="2083" spans="1:62" x14ac:dyDescent="0.25">
      <c r="A2083">
        <v>2080</v>
      </c>
      <c r="B2083" s="6">
        <v>24207.779284317559</v>
      </c>
      <c r="C2083" s="44">
        <v>32908.718688025358</v>
      </c>
      <c r="D2083">
        <v>8.4476008402318907</v>
      </c>
      <c r="E2083">
        <v>8.9501279009884094</v>
      </c>
      <c r="F2083" s="44">
        <v>8700.9394037077982</v>
      </c>
      <c r="G2083">
        <v>0.50252706075651865</v>
      </c>
      <c r="H2083" s="45">
        <f t="shared" si="258"/>
        <v>17314.369878129855</v>
      </c>
      <c r="BD2083">
        <f t="shared" si="265"/>
        <v>-923.46788611569764</v>
      </c>
      <c r="BE2083">
        <f t="shared" si="259"/>
        <v>1905.4770223445694</v>
      </c>
      <c r="BF2083">
        <f t="shared" si="260"/>
        <v>4734.4219308048359</v>
      </c>
      <c r="BG2083">
        <f t="shared" si="261"/>
        <v>7563.3668392651034</v>
      </c>
      <c r="BH2083">
        <f t="shared" si="262"/>
        <v>10392.311747725369</v>
      </c>
      <c r="BI2083">
        <f t="shared" si="263"/>
        <v>13221.256656185637</v>
      </c>
      <c r="BJ2083">
        <f t="shared" si="264"/>
        <v>16050.201564645904</v>
      </c>
    </row>
    <row r="2084" spans="1:62" x14ac:dyDescent="0.25">
      <c r="A2084">
        <v>2081</v>
      </c>
      <c r="B2084" s="6">
        <v>9564.3337918203579</v>
      </c>
      <c r="C2084" s="44">
        <v>26102.030473786497</v>
      </c>
      <c r="D2084">
        <v>5.5042727147570121</v>
      </c>
      <c r="E2084">
        <v>6.3467747537462893</v>
      </c>
      <c r="F2084" s="44">
        <v>16537.696681966139</v>
      </c>
      <c r="G2084">
        <v>0.84250203898927722</v>
      </c>
      <c r="H2084" s="45">
        <f t="shared" si="258"/>
        <v>19629.266063030405</v>
      </c>
      <c r="BD2084">
        <f t="shared" si="265"/>
        <v>-6188.3040999252044</v>
      </c>
      <c r="BE2084">
        <f t="shared" si="259"/>
        <v>-3675.6687961426114</v>
      </c>
      <c r="BF2084">
        <f t="shared" si="260"/>
        <v>-1163.0334923600185</v>
      </c>
      <c r="BG2084">
        <f t="shared" si="261"/>
        <v>1349.6018114225753</v>
      </c>
      <c r="BH2084">
        <f t="shared" si="262"/>
        <v>3862.2371152051674</v>
      </c>
      <c r="BI2084">
        <f t="shared" si="263"/>
        <v>6374.8724189877612</v>
      </c>
      <c r="BJ2084">
        <f t="shared" si="264"/>
        <v>8887.507722770355</v>
      </c>
    </row>
    <row r="2085" spans="1:62" x14ac:dyDescent="0.25">
      <c r="A2085">
        <v>2082</v>
      </c>
      <c r="B2085" s="6">
        <v>25134.09780305051</v>
      </c>
      <c r="C2085" s="44">
        <v>19633.373199262067</v>
      </c>
      <c r="D2085">
        <v>7.0009673871028939</v>
      </c>
      <c r="E2085">
        <v>7.3990402138284326</v>
      </c>
      <c r="F2085" s="44">
        <v>-5500.7246037884433</v>
      </c>
      <c r="G2085">
        <v>0.39807282672553868</v>
      </c>
      <c r="H2085" s="45">
        <f t="shared" si="258"/>
        <v>-13818.387577560165</v>
      </c>
      <c r="BD2085">
        <f t="shared" si="265"/>
        <v>-12325.186487019753</v>
      </c>
      <c r="BE2085">
        <f t="shared" si="259"/>
        <v>-8112.6762920733672</v>
      </c>
      <c r="BF2085">
        <f t="shared" si="260"/>
        <v>-3900.1660971269812</v>
      </c>
      <c r="BG2085">
        <f t="shared" si="261"/>
        <v>312.34409781940485</v>
      </c>
      <c r="BH2085">
        <f t="shared" si="262"/>
        <v>4524.8542927657909</v>
      </c>
      <c r="BI2085">
        <f t="shared" si="263"/>
        <v>8737.3644877121769</v>
      </c>
      <c r="BJ2085">
        <f t="shared" si="264"/>
        <v>12949.874682658563</v>
      </c>
    </row>
    <row r="2086" spans="1:62" x14ac:dyDescent="0.25">
      <c r="A2086">
        <v>2083</v>
      </c>
      <c r="B2086" s="6">
        <v>10290.635585194375</v>
      </c>
      <c r="C2086" s="44">
        <v>20087.710361813519</v>
      </c>
      <c r="D2086">
        <v>6.961286292050171</v>
      </c>
      <c r="E2086">
        <v>7.5436304925385969</v>
      </c>
      <c r="F2086" s="44">
        <v>9797.0747766191434</v>
      </c>
      <c r="G2086">
        <v>0.58234420048842583</v>
      </c>
      <c r="H2086" s="45">
        <f t="shared" si="258"/>
        <v>16823.512225934603</v>
      </c>
      <c r="BD2086">
        <f t="shared" si="265"/>
        <v>7491.0887374161366</v>
      </c>
      <c r="BE2086">
        <f t="shared" si="259"/>
        <v>9481.4528710438299</v>
      </c>
      <c r="BF2086">
        <f t="shared" si="260"/>
        <v>11471.817004671524</v>
      </c>
      <c r="BG2086">
        <f t="shared" si="261"/>
        <v>13462.181138299216</v>
      </c>
      <c r="BH2086">
        <f t="shared" si="262"/>
        <v>15452.545271926911</v>
      </c>
      <c r="BI2086">
        <f t="shared" si="263"/>
        <v>17442.909405554601</v>
      </c>
      <c r="BJ2086">
        <f t="shared" si="264"/>
        <v>19433.273539182297</v>
      </c>
    </row>
    <row r="2087" spans="1:62" x14ac:dyDescent="0.25">
      <c r="A2087">
        <v>2084</v>
      </c>
      <c r="B2087" s="6">
        <v>27566.52869593614</v>
      </c>
      <c r="C2087" s="44">
        <v>19259.732283400444</v>
      </c>
      <c r="D2087">
        <v>6.6632055277564719</v>
      </c>
      <c r="E2087">
        <v>6.8660486479482374</v>
      </c>
      <c r="F2087" s="44">
        <v>-8306.7964125356957</v>
      </c>
      <c r="G2087">
        <v>0.20284312019176554</v>
      </c>
      <c r="H2087" s="45">
        <f t="shared" si="258"/>
        <v>-40951.827228266586</v>
      </c>
      <c r="BD2087">
        <f t="shared" si="265"/>
        <v>-6885.3537741770142</v>
      </c>
      <c r="BE2087">
        <f t="shared" si="259"/>
        <v>-3973.632771734885</v>
      </c>
      <c r="BF2087">
        <f t="shared" si="260"/>
        <v>-1061.9117692927557</v>
      </c>
      <c r="BG2087">
        <f t="shared" si="261"/>
        <v>1849.8092331493735</v>
      </c>
      <c r="BH2087">
        <f t="shared" si="262"/>
        <v>4761.5302355915028</v>
      </c>
      <c r="BI2087">
        <f t="shared" si="263"/>
        <v>7673.251238033632</v>
      </c>
      <c r="BJ2087">
        <f t="shared" si="264"/>
        <v>10584.972240475761</v>
      </c>
    </row>
    <row r="2088" spans="1:62" x14ac:dyDescent="0.25">
      <c r="A2088">
        <v>2085</v>
      </c>
      <c r="B2088" s="6">
        <v>15292.185711823646</v>
      </c>
      <c r="C2088" s="44">
        <v>18932.955985557033</v>
      </c>
      <c r="D2088">
        <v>6.4000061316064567</v>
      </c>
      <c r="E2088">
        <v>6.6545955851295506</v>
      </c>
      <c r="F2088" s="44">
        <v>3640.7702737333875</v>
      </c>
      <c r="G2088">
        <v>0.25458945352309392</v>
      </c>
      <c r="H2088" s="45">
        <f t="shared" si="258"/>
        <v>14300.554179881343</v>
      </c>
      <c r="BD2088">
        <f t="shared" si="265"/>
        <v>9321.0120134945228</v>
      </c>
      <c r="BE2088">
        <f t="shared" si="259"/>
        <v>10335.227614453352</v>
      </c>
      <c r="BF2088">
        <f t="shared" si="260"/>
        <v>11349.443215412179</v>
      </c>
      <c r="BG2088">
        <f t="shared" si="261"/>
        <v>12363.658816371008</v>
      </c>
      <c r="BH2088">
        <f t="shared" si="262"/>
        <v>13377.874417329833</v>
      </c>
      <c r="BI2088">
        <f t="shared" si="263"/>
        <v>14392.090018288662</v>
      </c>
      <c r="BJ2088">
        <f t="shared" si="264"/>
        <v>15406.305619247491</v>
      </c>
    </row>
    <row r="2089" spans="1:62" x14ac:dyDescent="0.25">
      <c r="A2089">
        <v>2086</v>
      </c>
      <c r="B2089" s="6">
        <v>22949.47405344154</v>
      </c>
      <c r="C2089" s="44">
        <v>36145.719671064719</v>
      </c>
      <c r="D2089">
        <v>6.7601887976081549</v>
      </c>
      <c r="E2089">
        <v>6.9523829407630675</v>
      </c>
      <c r="F2089" s="44">
        <v>13196.245617623179</v>
      </c>
      <c r="G2089">
        <v>0.19219414315491257</v>
      </c>
      <c r="H2089" s="45">
        <f t="shared" si="258"/>
        <v>68661.018494131349</v>
      </c>
      <c r="BD2089">
        <f t="shared" si="265"/>
        <v>-2367.8230061179179</v>
      </c>
      <c r="BE2089">
        <f t="shared" si="259"/>
        <v>-1094.8757385024483</v>
      </c>
      <c r="BF2089">
        <f t="shared" si="260"/>
        <v>178.07152911302137</v>
      </c>
      <c r="BG2089">
        <f t="shared" si="261"/>
        <v>1451.018796728491</v>
      </c>
      <c r="BH2089">
        <f t="shared" si="262"/>
        <v>2723.9660643439602</v>
      </c>
      <c r="BI2089">
        <f t="shared" si="263"/>
        <v>3996.9133319594303</v>
      </c>
      <c r="BJ2089">
        <f t="shared" si="264"/>
        <v>5269.8605995749003</v>
      </c>
    </row>
    <row r="2090" spans="1:62" x14ac:dyDescent="0.25">
      <c r="A2090">
        <v>2087</v>
      </c>
      <c r="B2090" s="6">
        <v>21672.386480271562</v>
      </c>
      <c r="C2090" s="44">
        <v>27816.552470284871</v>
      </c>
      <c r="D2090">
        <v>8.3054799538559099</v>
      </c>
      <c r="E2090">
        <v>8.4743881513519739</v>
      </c>
      <c r="F2090" s="44">
        <v>6144.1659900133091</v>
      </c>
      <c r="G2090">
        <v>0.16890819749606401</v>
      </c>
      <c r="H2090" s="45">
        <f t="shared" si="258"/>
        <v>36375.771461041637</v>
      </c>
      <c r="BD2090">
        <f t="shared" si="265"/>
        <v>-12235.274901848616</v>
      </c>
      <c r="BE2090">
        <f t="shared" si="259"/>
        <v>-11274.304186074054</v>
      </c>
      <c r="BF2090">
        <f t="shared" si="260"/>
        <v>-10313.333470299491</v>
      </c>
      <c r="BG2090">
        <f t="shared" si="261"/>
        <v>-9352.3627545249274</v>
      </c>
      <c r="BH2090">
        <f t="shared" si="262"/>
        <v>-8391.392038750364</v>
      </c>
      <c r="BI2090">
        <f t="shared" si="263"/>
        <v>-7430.4213229758016</v>
      </c>
      <c r="BJ2090">
        <f t="shared" si="264"/>
        <v>-6469.4506072012391</v>
      </c>
    </row>
    <row r="2091" spans="1:62" x14ac:dyDescent="0.25">
      <c r="A2091">
        <v>2088</v>
      </c>
      <c r="B2091" s="6">
        <v>25557.542981057748</v>
      </c>
      <c r="C2091" s="44">
        <v>17207.694478621979</v>
      </c>
      <c r="D2091">
        <v>6.8691840176451464</v>
      </c>
      <c r="E2091">
        <v>6.9790303494900794</v>
      </c>
      <c r="F2091" s="44">
        <v>-8349.8485024357688</v>
      </c>
      <c r="G2091">
        <v>0.10984633184493298</v>
      </c>
      <c r="H2091" s="45">
        <f t="shared" si="258"/>
        <v>-76013.903807211507</v>
      </c>
      <c r="BD2091">
        <f t="shared" si="265"/>
        <v>-5299.6250025329891</v>
      </c>
      <c r="BE2091">
        <f t="shared" si="259"/>
        <v>-4455.0840150526692</v>
      </c>
      <c r="BF2091">
        <f t="shared" si="260"/>
        <v>-3610.5430275723488</v>
      </c>
      <c r="BG2091">
        <f t="shared" si="261"/>
        <v>-2766.0020400920289</v>
      </c>
      <c r="BH2091">
        <f t="shared" si="262"/>
        <v>-1921.4610526117085</v>
      </c>
      <c r="BI2091">
        <f t="shared" si="263"/>
        <v>-1076.9200651313886</v>
      </c>
      <c r="BJ2091">
        <f t="shared" si="264"/>
        <v>-232.37907765106866</v>
      </c>
    </row>
    <row r="2092" spans="1:62" x14ac:dyDescent="0.25">
      <c r="A2092">
        <v>2089</v>
      </c>
      <c r="B2092" s="6">
        <v>14763.433234231949</v>
      </c>
      <c r="C2092" s="44">
        <v>22451.370416368787</v>
      </c>
      <c r="D2092">
        <v>6.8128572624527175</v>
      </c>
      <c r="E2092">
        <v>7.4385209052089714</v>
      </c>
      <c r="F2092" s="44">
        <v>7687.9371821368386</v>
      </c>
      <c r="G2092">
        <v>0.62566364275625386</v>
      </c>
      <c r="H2092" s="45">
        <f t="shared" si="258"/>
        <v>12287.652113312753</v>
      </c>
      <c r="BD2092">
        <f t="shared" si="265"/>
        <v>8899.0801616604331</v>
      </c>
      <c r="BE2092">
        <f t="shared" si="259"/>
        <v>9448.3118208850992</v>
      </c>
      <c r="BF2092">
        <f t="shared" si="260"/>
        <v>9997.5434801097635</v>
      </c>
      <c r="BG2092">
        <f t="shared" si="261"/>
        <v>10546.775139334428</v>
      </c>
      <c r="BH2092">
        <f t="shared" si="262"/>
        <v>11096.006798559094</v>
      </c>
      <c r="BI2092">
        <f t="shared" si="263"/>
        <v>11645.238457783758</v>
      </c>
      <c r="BJ2092">
        <f t="shared" si="264"/>
        <v>12194.470117008423</v>
      </c>
    </row>
    <row r="2093" spans="1:62" x14ac:dyDescent="0.25">
      <c r="A2093">
        <v>2090</v>
      </c>
      <c r="B2093" s="6">
        <v>16791.158872989159</v>
      </c>
      <c r="C2093" s="44">
        <v>24037.785877920669</v>
      </c>
      <c r="D2093">
        <v>7.9767430980400071</v>
      </c>
      <c r="E2093">
        <v>8.3151831548863981</v>
      </c>
      <c r="F2093" s="44">
        <v>7246.6270049315099</v>
      </c>
      <c r="G2093">
        <v>0.338440056846391</v>
      </c>
      <c r="H2093" s="45">
        <f t="shared" si="258"/>
        <v>21411.847854110729</v>
      </c>
      <c r="BD2093">
        <f t="shared" si="265"/>
        <v>-4559.6189683555695</v>
      </c>
      <c r="BE2093">
        <f t="shared" si="259"/>
        <v>-1431.3007545743003</v>
      </c>
      <c r="BF2093">
        <f t="shared" si="260"/>
        <v>1697.0174592069689</v>
      </c>
      <c r="BG2093">
        <f t="shared" si="261"/>
        <v>4825.335672988238</v>
      </c>
      <c r="BH2093">
        <f t="shared" si="262"/>
        <v>7953.6538867695072</v>
      </c>
      <c r="BI2093">
        <f t="shared" si="263"/>
        <v>11081.972100550776</v>
      </c>
      <c r="BJ2093">
        <f t="shared" si="264"/>
        <v>14210.290314332045</v>
      </c>
    </row>
    <row r="2094" spans="1:62" x14ac:dyDescent="0.25">
      <c r="A2094">
        <v>2091</v>
      </c>
      <c r="B2094" s="6">
        <v>15611.152287657926</v>
      </c>
      <c r="C2094" s="44">
        <v>27229.32841075903</v>
      </c>
      <c r="D2094">
        <v>6.936521716485526</v>
      </c>
      <c r="E2094">
        <v>7.3527701022154366</v>
      </c>
      <c r="F2094" s="44">
        <v>11618.176123101104</v>
      </c>
      <c r="G2094">
        <v>0.41624838572991063</v>
      </c>
      <c r="H2094" s="45">
        <f t="shared" si="258"/>
        <v>27911.642474548218</v>
      </c>
      <c r="BD2094">
        <f t="shared" si="265"/>
        <v>-5554.4267206995546</v>
      </c>
      <c r="BE2094">
        <f t="shared" si="259"/>
        <v>-3862.2264364675998</v>
      </c>
      <c r="BF2094">
        <f t="shared" si="260"/>
        <v>-2170.026152235645</v>
      </c>
      <c r="BG2094">
        <f t="shared" si="261"/>
        <v>-477.82586800368972</v>
      </c>
      <c r="BH2094">
        <f t="shared" si="262"/>
        <v>1214.3744162282655</v>
      </c>
      <c r="BI2094">
        <f t="shared" si="263"/>
        <v>2906.5747004602199</v>
      </c>
      <c r="BJ2094">
        <f t="shared" si="264"/>
        <v>4598.7749846921761</v>
      </c>
    </row>
    <row r="2095" spans="1:62" x14ac:dyDescent="0.25">
      <c r="A2095">
        <v>2092</v>
      </c>
      <c r="B2095" s="6">
        <v>17835.90608000676</v>
      </c>
      <c r="C2095" s="44">
        <v>24501.208841007159</v>
      </c>
      <c r="D2095">
        <v>6.1040730160320171</v>
      </c>
      <c r="E2095">
        <v>6.3071624711794492</v>
      </c>
      <c r="F2095" s="44">
        <v>6665.3027610003992</v>
      </c>
      <c r="G2095">
        <v>0.20308945514743204</v>
      </c>
      <c r="H2095" s="45">
        <f t="shared" si="258"/>
        <v>32819.541300958968</v>
      </c>
      <c r="BD2095">
        <f t="shared" si="265"/>
        <v>-9536.9341944515509</v>
      </c>
      <c r="BE2095">
        <f t="shared" si="259"/>
        <v>-7455.6922658019976</v>
      </c>
      <c r="BF2095">
        <f t="shared" si="260"/>
        <v>-5374.4503371524443</v>
      </c>
      <c r="BG2095">
        <f t="shared" si="261"/>
        <v>-3293.208408502891</v>
      </c>
      <c r="BH2095">
        <f t="shared" si="262"/>
        <v>-1211.9664798533377</v>
      </c>
      <c r="BI2095">
        <f t="shared" si="263"/>
        <v>869.27544879621564</v>
      </c>
      <c r="BJ2095">
        <f t="shared" si="264"/>
        <v>2950.5173774457671</v>
      </c>
    </row>
    <row r="2096" spans="1:62" x14ac:dyDescent="0.25">
      <c r="A2096">
        <v>2093</v>
      </c>
      <c r="B2096" s="6">
        <v>12259.733994474256</v>
      </c>
      <c r="C2096" s="44">
        <v>26692.257712963979</v>
      </c>
      <c r="D2096">
        <v>7.1235992509689599</v>
      </c>
      <c r="E2096">
        <v>7.499493654432233</v>
      </c>
      <c r="F2096" s="44">
        <v>14432.523718489723</v>
      </c>
      <c r="G2096">
        <v>0.37589440346327319</v>
      </c>
      <c r="H2096" s="45">
        <f t="shared" si="258"/>
        <v>38395.154558080176</v>
      </c>
      <c r="BD2096">
        <f t="shared" si="265"/>
        <v>-5649.8554852632387</v>
      </c>
      <c r="BE2096">
        <f t="shared" si="259"/>
        <v>-4634.4082095260783</v>
      </c>
      <c r="BF2096">
        <f t="shared" si="260"/>
        <v>-3618.9609337889187</v>
      </c>
      <c r="BG2096">
        <f t="shared" si="261"/>
        <v>-2603.5136580517583</v>
      </c>
      <c r="BH2096">
        <f t="shared" si="262"/>
        <v>-1588.0663823145978</v>
      </c>
      <c r="BI2096">
        <f t="shared" si="263"/>
        <v>-572.61910657743829</v>
      </c>
      <c r="BJ2096">
        <f t="shared" si="264"/>
        <v>442.82816915972217</v>
      </c>
    </row>
    <row r="2097" spans="1:62" x14ac:dyDescent="0.25">
      <c r="A2097">
        <v>2094</v>
      </c>
      <c r="B2097" s="6">
        <v>31424.870771237078</v>
      </c>
      <c r="C2097" s="44">
        <v>33219.203380298633</v>
      </c>
      <c r="D2097">
        <v>6.3318087712060835</v>
      </c>
      <c r="E2097">
        <v>6.6332721938092654</v>
      </c>
      <c r="F2097" s="44">
        <v>1794.3326090615556</v>
      </c>
      <c r="G2097">
        <v>0.30146342260318182</v>
      </c>
      <c r="H2097" s="45">
        <f t="shared" si="258"/>
        <v>5952.0740312944927</v>
      </c>
      <c r="BD2097">
        <f t="shared" si="265"/>
        <v>-12553.051701173357</v>
      </c>
      <c r="BE2097">
        <f t="shared" si="259"/>
        <v>-10673.579683856991</v>
      </c>
      <c r="BF2097">
        <f t="shared" si="260"/>
        <v>-8794.1076665406254</v>
      </c>
      <c r="BG2097">
        <f t="shared" si="261"/>
        <v>-6914.6356492242594</v>
      </c>
      <c r="BH2097">
        <f t="shared" si="262"/>
        <v>-5035.1636319078934</v>
      </c>
      <c r="BI2097">
        <f t="shared" si="263"/>
        <v>-3155.6916145915275</v>
      </c>
      <c r="BJ2097">
        <f t="shared" si="264"/>
        <v>-1276.2195972751615</v>
      </c>
    </row>
    <row r="2098" spans="1:62" x14ac:dyDescent="0.25">
      <c r="A2098">
        <v>2095</v>
      </c>
      <c r="B2098" s="6">
        <v>15824.571753937369</v>
      </c>
      <c r="C2098" s="44">
        <v>24908.399860008889</v>
      </c>
      <c r="D2098">
        <v>8.0450461863863492</v>
      </c>
      <c r="E2098">
        <v>8.5866612768488153</v>
      </c>
      <c r="F2098" s="44">
        <v>9083.8281060715199</v>
      </c>
      <c r="G2098">
        <v>0.54161509046246614</v>
      </c>
      <c r="H2098" s="45">
        <f t="shared" si="258"/>
        <v>16771.741160895566</v>
      </c>
      <c r="BD2098">
        <f t="shared" si="265"/>
        <v>-287.01549604564639</v>
      </c>
      <c r="BE2098">
        <f t="shared" si="259"/>
        <v>1220.3016169702628</v>
      </c>
      <c r="BF2098">
        <f t="shared" si="260"/>
        <v>2727.6187299861713</v>
      </c>
      <c r="BG2098">
        <f t="shared" si="261"/>
        <v>4234.9358430020811</v>
      </c>
      <c r="BH2098">
        <f t="shared" si="262"/>
        <v>5742.2529560179901</v>
      </c>
      <c r="BI2098">
        <f t="shared" si="263"/>
        <v>7249.5700690338981</v>
      </c>
      <c r="BJ2098">
        <f t="shared" si="264"/>
        <v>8756.887182049808</v>
      </c>
    </row>
    <row r="2099" spans="1:62" x14ac:dyDescent="0.25">
      <c r="A2099">
        <v>2096</v>
      </c>
      <c r="B2099" s="6">
        <v>26062.656528178104</v>
      </c>
      <c r="C2099" s="44">
        <v>34550.577260984981</v>
      </c>
      <c r="D2099">
        <v>6.5946988389194132</v>
      </c>
      <c r="E2099">
        <v>7.0633403183797068</v>
      </c>
      <c r="F2099" s="44">
        <v>8487.9207328068769</v>
      </c>
      <c r="G2099">
        <v>0.46864147946029355</v>
      </c>
      <c r="H2099" s="45">
        <f t="shared" si="258"/>
        <v>18111.7572916975</v>
      </c>
      <c r="BD2099">
        <f t="shared" si="265"/>
        <v>-6375.7526537591893</v>
      </c>
      <c r="BE2099">
        <f t="shared" si="259"/>
        <v>-3667.6772014468588</v>
      </c>
      <c r="BF2099">
        <f t="shared" si="260"/>
        <v>-959.60174913452738</v>
      </c>
      <c r="BG2099">
        <f t="shared" si="261"/>
        <v>1748.4737031778022</v>
      </c>
      <c r="BH2099">
        <f t="shared" si="262"/>
        <v>4456.5491554901346</v>
      </c>
      <c r="BI2099">
        <f t="shared" si="263"/>
        <v>7164.6246078024651</v>
      </c>
      <c r="BJ2099">
        <f t="shared" si="264"/>
        <v>9872.7000601147956</v>
      </c>
    </row>
    <row r="2100" spans="1:62" x14ac:dyDescent="0.25">
      <c r="A2100">
        <v>2097</v>
      </c>
      <c r="B2100" s="6">
        <v>11474.375849412456</v>
      </c>
      <c r="C2100" s="44">
        <v>18814.602520412445</v>
      </c>
      <c r="D2100">
        <v>6.5471443494113233</v>
      </c>
      <c r="E2100">
        <v>7.8389642235242283</v>
      </c>
      <c r="F2100" s="44">
        <v>7340.2266709999894</v>
      </c>
      <c r="G2100">
        <v>1.291819874112905</v>
      </c>
      <c r="H2100" s="45">
        <f t="shared" si="258"/>
        <v>5682.0821680271301</v>
      </c>
      <c r="BD2100">
        <f t="shared" si="265"/>
        <v>-6144.7133355054093</v>
      </c>
      <c r="BE2100">
        <f t="shared" si="259"/>
        <v>-3801.5059382039417</v>
      </c>
      <c r="BF2100">
        <f t="shared" si="260"/>
        <v>-1458.2985409024732</v>
      </c>
      <c r="BG2100">
        <f t="shared" si="261"/>
        <v>884.90885639899352</v>
      </c>
      <c r="BH2100">
        <f t="shared" si="262"/>
        <v>3228.116253700462</v>
      </c>
      <c r="BI2100">
        <f t="shared" si="263"/>
        <v>5571.3236510019306</v>
      </c>
      <c r="BJ2100">
        <f t="shared" si="264"/>
        <v>7914.5310483033973</v>
      </c>
    </row>
    <row r="2101" spans="1:62" x14ac:dyDescent="0.25">
      <c r="A2101">
        <v>2098</v>
      </c>
      <c r="B2101" s="6">
        <v>13644.758203704896</v>
      </c>
      <c r="C2101" s="44">
        <v>21330.034345466778</v>
      </c>
      <c r="D2101">
        <v>8.0841888779579065</v>
      </c>
      <c r="E2101">
        <v>8.4829344250695531</v>
      </c>
      <c r="F2101" s="44">
        <v>7685.2761417618822</v>
      </c>
      <c r="G2101">
        <v>0.39874554711164656</v>
      </c>
      <c r="H2101" s="45">
        <f t="shared" si="258"/>
        <v>19273.635022211412</v>
      </c>
      <c r="BD2101">
        <f t="shared" si="265"/>
        <v>-881.12730043546435</v>
      </c>
      <c r="BE2101">
        <f t="shared" si="259"/>
        <v>5577.9720701290607</v>
      </c>
      <c r="BF2101">
        <f t="shared" si="260"/>
        <v>12037.071440693584</v>
      </c>
      <c r="BG2101">
        <f t="shared" si="261"/>
        <v>18496.170811258111</v>
      </c>
      <c r="BH2101">
        <f t="shared" si="262"/>
        <v>24955.270181822634</v>
      </c>
      <c r="BI2101">
        <f t="shared" si="263"/>
        <v>31414.369552387157</v>
      </c>
      <c r="BJ2101">
        <f t="shared" si="264"/>
        <v>37873.468922951688</v>
      </c>
    </row>
    <row r="2102" spans="1:62" x14ac:dyDescent="0.25">
      <c r="A2102">
        <v>2099</v>
      </c>
      <c r="B2102" s="6">
        <v>8340.9109403809034</v>
      </c>
      <c r="C2102" s="44">
        <v>21720.819191281687</v>
      </c>
      <c r="D2102">
        <v>6.2162010714241713</v>
      </c>
      <c r="E2102">
        <v>6.4077087254551266</v>
      </c>
      <c r="F2102" s="44">
        <v>13379.908250900784</v>
      </c>
      <c r="G2102">
        <v>0.19150765403095527</v>
      </c>
      <c r="H2102" s="45">
        <f t="shared" si="258"/>
        <v>69866.18012008052</v>
      </c>
      <c r="BD2102">
        <f t="shared" si="265"/>
        <v>-5691.5484062036494</v>
      </c>
      <c r="BE2102">
        <f t="shared" si="259"/>
        <v>-3697.8206706454166</v>
      </c>
      <c r="BF2102">
        <f t="shared" si="260"/>
        <v>-1704.0929350871838</v>
      </c>
      <c r="BG2102">
        <f t="shared" si="261"/>
        <v>289.63480047104895</v>
      </c>
      <c r="BH2102">
        <f t="shared" si="262"/>
        <v>2283.3625360292826</v>
      </c>
      <c r="BI2102">
        <f t="shared" si="263"/>
        <v>4277.0902715875145</v>
      </c>
      <c r="BJ2102">
        <f t="shared" si="264"/>
        <v>6270.8180071457482</v>
      </c>
    </row>
    <row r="2103" spans="1:62" x14ac:dyDescent="0.25">
      <c r="A2103">
        <v>2100</v>
      </c>
      <c r="B2103" s="6">
        <v>19439.216386455286</v>
      </c>
      <c r="C2103" s="44">
        <v>25640.128724889262</v>
      </c>
      <c r="D2103">
        <v>6.3769132855641244</v>
      </c>
      <c r="E2103">
        <v>6.8360208654558052</v>
      </c>
      <c r="F2103" s="44">
        <v>6200.9123384339764</v>
      </c>
      <c r="G2103">
        <v>0.45910757989168083</v>
      </c>
      <c r="H2103" s="45">
        <f t="shared" si="258"/>
        <v>13506.447312189843</v>
      </c>
      <c r="BD2103">
        <f t="shared" si="265"/>
        <v>-12422.369980746007</v>
      </c>
      <c r="BE2103">
        <f t="shared" si="259"/>
        <v>-11464.831710591232</v>
      </c>
      <c r="BF2103">
        <f t="shared" si="260"/>
        <v>-10507.293440436455</v>
      </c>
      <c r="BG2103">
        <f t="shared" si="261"/>
        <v>-9549.7551702816781</v>
      </c>
      <c r="BH2103">
        <f t="shared" si="262"/>
        <v>-8592.2169001269031</v>
      </c>
      <c r="BI2103">
        <f t="shared" si="263"/>
        <v>-7634.6786299721261</v>
      </c>
      <c r="BJ2103">
        <f t="shared" si="264"/>
        <v>-6677.1403598173492</v>
      </c>
    </row>
    <row r="2104" spans="1:62" x14ac:dyDescent="0.25">
      <c r="A2104">
        <v>2101</v>
      </c>
      <c r="B2104" s="6">
        <v>14373.924056816515</v>
      </c>
      <c r="C2104" s="44">
        <v>27742.905844100973</v>
      </c>
      <c r="D2104">
        <v>6.8205030721492275</v>
      </c>
      <c r="E2104">
        <v>6.9949582520796083</v>
      </c>
      <c r="F2104" s="44">
        <v>13368.981787284458</v>
      </c>
      <c r="G2104">
        <v>0.17445517993038084</v>
      </c>
      <c r="H2104" s="45">
        <f t="shared" si="258"/>
        <v>76632.759156933986</v>
      </c>
      <c r="BD2104">
        <f t="shared" si="265"/>
        <v>-3905.374438975572</v>
      </c>
      <c r="BE2104">
        <f t="shared" si="259"/>
        <v>-1609.8365395171677</v>
      </c>
      <c r="BF2104">
        <f t="shared" si="260"/>
        <v>685.70135994123575</v>
      </c>
      <c r="BG2104">
        <f t="shared" si="261"/>
        <v>2981.239259399641</v>
      </c>
      <c r="BH2104">
        <f t="shared" si="262"/>
        <v>5276.7771588580435</v>
      </c>
      <c r="BI2104">
        <f t="shared" si="263"/>
        <v>7572.3150583164479</v>
      </c>
      <c r="BJ2104">
        <f t="shared" si="264"/>
        <v>9867.8529577748523</v>
      </c>
    </row>
    <row r="2105" spans="1:62" x14ac:dyDescent="0.25">
      <c r="A2105">
        <v>2102</v>
      </c>
      <c r="B2105" s="6">
        <v>27906.933976817658</v>
      </c>
      <c r="C2105" s="44">
        <v>32709.020583898735</v>
      </c>
      <c r="D2105">
        <v>7.6618724262230025</v>
      </c>
      <c r="E2105">
        <v>7.8980228292864556</v>
      </c>
      <c r="F2105" s="44">
        <v>4802.0866070810771</v>
      </c>
      <c r="G2105">
        <v>0.23615040306345314</v>
      </c>
      <c r="H2105" s="45">
        <f t="shared" si="258"/>
        <v>20334.865174000002</v>
      </c>
      <c r="BD2105">
        <f t="shared" si="265"/>
        <v>-12496.705887632554</v>
      </c>
      <c r="BE2105">
        <f t="shared" si="259"/>
        <v>-11624.429987980649</v>
      </c>
      <c r="BF2105">
        <f t="shared" si="260"/>
        <v>-10752.154088328745</v>
      </c>
      <c r="BG2105">
        <f t="shared" si="261"/>
        <v>-9879.8781886768411</v>
      </c>
      <c r="BH2105">
        <f t="shared" si="262"/>
        <v>-9007.6022890249369</v>
      </c>
      <c r="BI2105">
        <f t="shared" si="263"/>
        <v>-8135.3263893730327</v>
      </c>
      <c r="BJ2105">
        <f t="shared" si="264"/>
        <v>-7263.0504897211285</v>
      </c>
    </row>
    <row r="2106" spans="1:62" x14ac:dyDescent="0.25">
      <c r="A2106">
        <v>2103</v>
      </c>
      <c r="B2106" s="6">
        <v>24415.704369431973</v>
      </c>
      <c r="C2106" s="44">
        <v>26755.2283322886</v>
      </c>
      <c r="D2106">
        <v>8.6298318167506629</v>
      </c>
      <c r="E2106">
        <v>9.0648114552092736</v>
      </c>
      <c r="F2106" s="44">
        <v>2339.5239628566269</v>
      </c>
      <c r="G2106">
        <v>0.43497963845861065</v>
      </c>
      <c r="H2106" s="45">
        <f t="shared" si="258"/>
        <v>5378.4677626450284</v>
      </c>
      <c r="BD2106">
        <f t="shared" si="265"/>
        <v>-3621.3345917638117</v>
      </c>
      <c r="BE2106">
        <f t="shared" si="259"/>
        <v>-2440.5825764465458</v>
      </c>
      <c r="BF2106">
        <f t="shared" si="260"/>
        <v>-1259.8305611292799</v>
      </c>
      <c r="BG2106">
        <f t="shared" si="261"/>
        <v>-79.078545812014454</v>
      </c>
      <c r="BH2106">
        <f t="shared" si="262"/>
        <v>1101.673469505251</v>
      </c>
      <c r="BI2106">
        <f t="shared" si="263"/>
        <v>2282.4254848225173</v>
      </c>
      <c r="BJ2106">
        <f t="shared" si="264"/>
        <v>3463.1775001397837</v>
      </c>
    </row>
    <row r="2107" spans="1:62" x14ac:dyDescent="0.25">
      <c r="A2107">
        <v>2104</v>
      </c>
      <c r="B2107" s="6">
        <v>19308.692522264108</v>
      </c>
      <c r="C2107" s="44">
        <v>30049.377184167919</v>
      </c>
      <c r="D2107">
        <v>6.7471670318716654</v>
      </c>
      <c r="E2107">
        <v>7.0744272309056893</v>
      </c>
      <c r="F2107" s="44">
        <v>10740.684661903812</v>
      </c>
      <c r="G2107">
        <v>0.32726019903402381</v>
      </c>
      <c r="H2107" s="45">
        <f t="shared" si="258"/>
        <v>32820.015063265149</v>
      </c>
      <c r="BD2107">
        <f t="shared" si="265"/>
        <v>-164.6257705635735</v>
      </c>
      <c r="BE2107">
        <f t="shared" si="259"/>
        <v>2010.2724217294799</v>
      </c>
      <c r="BF2107">
        <f t="shared" si="260"/>
        <v>4185.1706140225333</v>
      </c>
      <c r="BG2107">
        <f t="shared" si="261"/>
        <v>6360.0688063155867</v>
      </c>
      <c r="BH2107">
        <f t="shared" si="262"/>
        <v>8534.9669986086392</v>
      </c>
      <c r="BI2107">
        <f t="shared" si="263"/>
        <v>10709.865190901693</v>
      </c>
      <c r="BJ2107">
        <f t="shared" si="264"/>
        <v>12884.763383194746</v>
      </c>
    </row>
    <row r="2108" spans="1:62" x14ac:dyDescent="0.25">
      <c r="A2108">
        <v>2105</v>
      </c>
      <c r="B2108" s="6">
        <v>24309.397643706347</v>
      </c>
      <c r="C2108" s="44">
        <v>29561.14098594433</v>
      </c>
      <c r="D2108">
        <v>7.0373707402410322</v>
      </c>
      <c r="E2108">
        <v>7.6072715504460291</v>
      </c>
      <c r="F2108" s="44">
        <v>5251.7433422379836</v>
      </c>
      <c r="G2108">
        <v>0.56990081020499694</v>
      </c>
      <c r="H2108" s="45">
        <f t="shared" si="258"/>
        <v>9215.1884120833201</v>
      </c>
      <c r="BD2108">
        <f t="shared" si="265"/>
        <v>-9104.3836667336927</v>
      </c>
      <c r="BE2108">
        <f t="shared" si="259"/>
        <v>-7468.082671563574</v>
      </c>
      <c r="BF2108">
        <f t="shared" si="260"/>
        <v>-5831.7816763934543</v>
      </c>
      <c r="BG2108">
        <f t="shared" si="261"/>
        <v>-4195.4806812233355</v>
      </c>
      <c r="BH2108">
        <f t="shared" si="262"/>
        <v>-2559.1796860532158</v>
      </c>
      <c r="BI2108">
        <f t="shared" si="263"/>
        <v>-922.87869088309708</v>
      </c>
      <c r="BJ2108">
        <f t="shared" si="264"/>
        <v>713.42230428702169</v>
      </c>
    </row>
    <row r="2109" spans="1:62" x14ac:dyDescent="0.25">
      <c r="A2109">
        <v>2106</v>
      </c>
      <c r="B2109" s="6">
        <v>19217.193505545103</v>
      </c>
      <c r="C2109" s="44">
        <v>27756.101423589113</v>
      </c>
      <c r="D2109">
        <v>7.4597516551513694</v>
      </c>
      <c r="E2109">
        <v>7.922697213177881</v>
      </c>
      <c r="F2109" s="44">
        <v>8538.9079180440094</v>
      </c>
      <c r="G2109">
        <v>0.46294555802651161</v>
      </c>
      <c r="H2109" s="45">
        <f t="shared" si="258"/>
        <v>18444.734526548822</v>
      </c>
      <c r="BD2109">
        <f t="shared" si="265"/>
        <v>-2402.239291212999</v>
      </c>
      <c r="BE2109">
        <f t="shared" si="259"/>
        <v>447.26475981198564</v>
      </c>
      <c r="BF2109">
        <f t="shared" si="260"/>
        <v>3296.7688108369712</v>
      </c>
      <c r="BG2109">
        <f t="shared" si="261"/>
        <v>6146.2728618619549</v>
      </c>
      <c r="BH2109">
        <f t="shared" si="262"/>
        <v>8995.7769128869404</v>
      </c>
      <c r="BI2109">
        <f t="shared" si="263"/>
        <v>11845.280963911926</v>
      </c>
      <c r="BJ2109">
        <f t="shared" si="264"/>
        <v>14694.785014936908</v>
      </c>
    </row>
    <row r="2110" spans="1:62" x14ac:dyDescent="0.25">
      <c r="A2110">
        <v>2107</v>
      </c>
      <c r="B2110" s="6">
        <v>29608.609566270901</v>
      </c>
      <c r="C2110" s="44">
        <v>47689.698189803108</v>
      </c>
      <c r="D2110">
        <v>7.065474653014987</v>
      </c>
      <c r="E2110">
        <v>7.2509932618763928</v>
      </c>
      <c r="F2110" s="44">
        <v>18081.088623532207</v>
      </c>
      <c r="G2110">
        <v>0.18551860886140581</v>
      </c>
      <c r="H2110" s="45">
        <f t="shared" si="258"/>
        <v>97462.398702223611</v>
      </c>
      <c r="BD2110">
        <f t="shared" si="265"/>
        <v>-6224.1801279114516</v>
      </c>
      <c r="BE2110">
        <f t="shared" si="259"/>
        <v>-3909.4523377788937</v>
      </c>
      <c r="BF2110">
        <f t="shared" si="260"/>
        <v>-1594.7245476463349</v>
      </c>
      <c r="BG2110">
        <f t="shared" si="261"/>
        <v>720.00324248622201</v>
      </c>
      <c r="BH2110">
        <f t="shared" si="262"/>
        <v>3034.7310326187799</v>
      </c>
      <c r="BI2110">
        <f t="shared" si="263"/>
        <v>5349.4588227513395</v>
      </c>
      <c r="BJ2110">
        <f t="shared" si="264"/>
        <v>7664.1866128838974</v>
      </c>
    </row>
    <row r="2111" spans="1:62" x14ac:dyDescent="0.25">
      <c r="A2111">
        <v>2108</v>
      </c>
      <c r="B2111" s="6">
        <v>24999.047739034086</v>
      </c>
      <c r="C2111" s="44">
        <v>28846.403283363532</v>
      </c>
      <c r="D2111">
        <v>6.5168946265130625</v>
      </c>
      <c r="E2111">
        <v>6.369574354309786</v>
      </c>
      <c r="F2111" s="44">
        <v>3847.3555443294463</v>
      </c>
      <c r="G2111">
        <v>-0.14732027220327648</v>
      </c>
      <c r="H2111" s="45">
        <f t="shared" si="258"/>
        <v>-26115.588077523786</v>
      </c>
      <c r="BD2111">
        <f t="shared" si="265"/>
        <v>-17153.495579225179</v>
      </c>
      <c r="BE2111">
        <f t="shared" si="259"/>
        <v>-16225.902534918148</v>
      </c>
      <c r="BF2111">
        <f t="shared" si="260"/>
        <v>-15298.30949061112</v>
      </c>
      <c r="BG2111">
        <f t="shared" si="261"/>
        <v>-14370.71644630409</v>
      </c>
      <c r="BH2111">
        <f t="shared" si="262"/>
        <v>-13443.123401997062</v>
      </c>
      <c r="BI2111">
        <f t="shared" si="263"/>
        <v>-12515.530357690033</v>
      </c>
      <c r="BJ2111">
        <f t="shared" si="264"/>
        <v>-11587.937313383003</v>
      </c>
    </row>
    <row r="2112" spans="1:62" x14ac:dyDescent="0.25">
      <c r="A2112">
        <v>2109</v>
      </c>
      <c r="B2112" s="6">
        <v>23514.824453619793</v>
      </c>
      <c r="C2112" s="44">
        <v>32848.864655604055</v>
      </c>
      <c r="D2112">
        <v>7.7550090275987058</v>
      </c>
      <c r="E2112">
        <v>8.2666975929216626</v>
      </c>
      <c r="F2112" s="44">
        <v>9334.0402019842622</v>
      </c>
      <c r="G2112">
        <v>0.51168856532295681</v>
      </c>
      <c r="H2112" s="45">
        <f t="shared" si="258"/>
        <v>18241.643129337859</v>
      </c>
      <c r="BD2112">
        <f t="shared" si="265"/>
        <v>-4583.956905345829</v>
      </c>
      <c r="BE2112">
        <f t="shared" si="259"/>
        <v>-5320.5582663622108</v>
      </c>
      <c r="BF2112">
        <f t="shared" si="260"/>
        <v>-6057.1596273785935</v>
      </c>
      <c r="BG2112">
        <f t="shared" si="261"/>
        <v>-6793.7609883949754</v>
      </c>
      <c r="BH2112">
        <f t="shared" si="262"/>
        <v>-7530.3623494113581</v>
      </c>
      <c r="BI2112">
        <f t="shared" si="263"/>
        <v>-8266.9637104277408</v>
      </c>
      <c r="BJ2112">
        <f t="shared" si="264"/>
        <v>-9003.5650714441235</v>
      </c>
    </row>
    <row r="2113" spans="1:62" x14ac:dyDescent="0.25">
      <c r="A2113">
        <v>2110</v>
      </c>
      <c r="B2113" s="6">
        <v>9039.5023625354934</v>
      </c>
      <c r="C2113" s="44">
        <v>22474.479674730806</v>
      </c>
      <c r="D2113">
        <v>8.2573753629751643</v>
      </c>
      <c r="E2113">
        <v>8.7698751356406213</v>
      </c>
      <c r="F2113" s="44">
        <v>13434.977312195313</v>
      </c>
      <c r="G2113">
        <v>0.51249977266545699</v>
      </c>
      <c r="H2113" s="45">
        <f t="shared" si="258"/>
        <v>26214.601505716619</v>
      </c>
      <c r="BD2113">
        <f t="shared" si="265"/>
        <v>-6775.597375369478</v>
      </c>
      <c r="BE2113">
        <f t="shared" si="259"/>
        <v>-4217.1545487546937</v>
      </c>
      <c r="BF2113">
        <f t="shared" si="260"/>
        <v>-1658.7117221399103</v>
      </c>
      <c r="BG2113">
        <f t="shared" si="261"/>
        <v>899.73110447487488</v>
      </c>
      <c r="BH2113">
        <f t="shared" si="262"/>
        <v>3458.1739310896573</v>
      </c>
      <c r="BI2113">
        <f t="shared" si="263"/>
        <v>6016.6167577044416</v>
      </c>
      <c r="BJ2113">
        <f t="shared" si="264"/>
        <v>8575.0595843192277</v>
      </c>
    </row>
    <row r="2114" spans="1:62" x14ac:dyDescent="0.25">
      <c r="A2114">
        <v>2111</v>
      </c>
      <c r="B2114" s="6">
        <v>15014.496024003069</v>
      </c>
      <c r="C2114" s="44">
        <v>23453.038414621376</v>
      </c>
      <c r="D2114">
        <v>8.1682789040936257</v>
      </c>
      <c r="E2114">
        <v>8.5239933134670878</v>
      </c>
      <c r="F2114" s="44">
        <v>8438.5423906183078</v>
      </c>
      <c r="G2114">
        <v>0.3557144093734621</v>
      </c>
      <c r="H2114" s="45">
        <f t="shared" si="258"/>
        <v>23722.801686559567</v>
      </c>
      <c r="BD2114">
        <f t="shared" si="265"/>
        <v>-10872.478448868027</v>
      </c>
      <c r="BE2114">
        <f t="shared" si="259"/>
        <v>-8309.9795855407428</v>
      </c>
      <c r="BF2114">
        <f t="shared" si="260"/>
        <v>-5747.4807222134586</v>
      </c>
      <c r="BG2114">
        <f t="shared" si="261"/>
        <v>-3184.9818588861726</v>
      </c>
      <c r="BH2114">
        <f t="shared" si="262"/>
        <v>-622.48299555888843</v>
      </c>
      <c r="BI2114">
        <f t="shared" si="263"/>
        <v>1940.0158677683958</v>
      </c>
      <c r="BJ2114">
        <f t="shared" si="264"/>
        <v>4502.51473109568</v>
      </c>
    </row>
    <row r="2115" spans="1:62" x14ac:dyDescent="0.25">
      <c r="A2115">
        <v>2112</v>
      </c>
      <c r="B2115" s="6">
        <v>8144.7190302764957</v>
      </c>
      <c r="C2115" s="44">
        <v>18550.689475496092</v>
      </c>
      <c r="D2115">
        <v>6.4196823347802336</v>
      </c>
      <c r="E2115">
        <v>7.0710922721882872</v>
      </c>
      <c r="F2115" s="44">
        <v>10405.970445219597</v>
      </c>
      <c r="G2115">
        <v>0.65140993740805353</v>
      </c>
      <c r="H2115" s="45">
        <f t="shared" si="258"/>
        <v>15974.53438709384</v>
      </c>
      <c r="BD2115">
        <f t="shared" si="265"/>
        <v>-6659.970343750997</v>
      </c>
      <c r="BE2115">
        <f t="shared" si="259"/>
        <v>-4881.3982968836863</v>
      </c>
      <c r="BF2115">
        <f t="shared" si="260"/>
        <v>-3102.8262500163764</v>
      </c>
      <c r="BG2115">
        <f t="shared" si="261"/>
        <v>-1324.2542031490657</v>
      </c>
      <c r="BH2115">
        <f t="shared" si="262"/>
        <v>454.31784371824506</v>
      </c>
      <c r="BI2115">
        <f t="shared" si="263"/>
        <v>2232.8898905855549</v>
      </c>
      <c r="BJ2115">
        <f t="shared" si="264"/>
        <v>4011.4619374528666</v>
      </c>
    </row>
    <row r="2116" spans="1:62" x14ac:dyDescent="0.25">
      <c r="A2116">
        <v>2113</v>
      </c>
      <c r="B2116" s="6">
        <v>12206.033817031472</v>
      </c>
      <c r="C2116" s="44">
        <v>20444.161194833119</v>
      </c>
      <c r="D2116">
        <v>8.0482346575014478</v>
      </c>
      <c r="E2116">
        <v>8.4086578930047668</v>
      </c>
      <c r="F2116" s="44">
        <v>8238.1273778016475</v>
      </c>
      <c r="G2116">
        <v>0.36042323550331901</v>
      </c>
      <c r="H2116" s="45">
        <f t="shared" ref="H2116:H2179" si="266">F2116/G2116</f>
        <v>22856.815450028847</v>
      </c>
      <c r="BD2116">
        <f t="shared" si="265"/>
        <v>-7148.9207581793289</v>
      </c>
      <c r="BE2116">
        <f t="shared" si="259"/>
        <v>-3891.8710711390613</v>
      </c>
      <c r="BF2116">
        <f t="shared" si="260"/>
        <v>-634.82138409879371</v>
      </c>
      <c r="BG2116">
        <f t="shared" si="261"/>
        <v>2622.2283029414739</v>
      </c>
      <c r="BH2116">
        <f t="shared" si="262"/>
        <v>5879.2779899817415</v>
      </c>
      <c r="BI2116">
        <f t="shared" si="263"/>
        <v>9136.3276770220091</v>
      </c>
      <c r="BJ2116">
        <f t="shared" si="264"/>
        <v>12393.377364062277</v>
      </c>
    </row>
    <row r="2117" spans="1:62" x14ac:dyDescent="0.25">
      <c r="A2117">
        <v>2114</v>
      </c>
      <c r="B2117" s="6">
        <v>15426.017688691083</v>
      </c>
      <c r="C2117" s="44">
        <v>23716.102007415262</v>
      </c>
      <c r="D2117">
        <v>5.6184620705702857</v>
      </c>
      <c r="E2117">
        <v>5.6949294078840431</v>
      </c>
      <c r="F2117" s="44">
        <v>8290.084318724179</v>
      </c>
      <c r="G2117">
        <v>7.6467337313757433E-2</v>
      </c>
      <c r="H2117" s="45">
        <f t="shared" si="266"/>
        <v>108413.40381329962</v>
      </c>
      <c r="BD2117">
        <f t="shared" si="265"/>
        <v>-6436.0112002850528</v>
      </c>
      <c r="BE2117">
        <f t="shared" ref="BE2117:BE2180" si="267">($BE$3*G2116)-F2116</f>
        <v>-4633.8950227684572</v>
      </c>
      <c r="BF2117">
        <f t="shared" ref="BF2117:BF2180" si="268">($BF$3*G2116)-F2116</f>
        <v>-2831.7788452518625</v>
      </c>
      <c r="BG2117">
        <f t="shared" ref="BG2117:BG2180" si="269">($BG$3*G2116)-F2116</f>
        <v>-1029.662667735267</v>
      </c>
      <c r="BH2117">
        <f t="shared" ref="BH2117:BH2180" si="270">($BH$3*G2116)-F2116</f>
        <v>772.45350978132774</v>
      </c>
      <c r="BI2117">
        <f t="shared" ref="BI2117:BI2180" si="271">($BI$3*G2116)-F2116</f>
        <v>2574.5696872979224</v>
      </c>
      <c r="BJ2117">
        <f t="shared" ref="BJ2117:BJ2180" si="272">($BJ$3*G2116)-F2116</f>
        <v>4376.6858648145171</v>
      </c>
    </row>
    <row r="2118" spans="1:62" x14ac:dyDescent="0.25">
      <c r="A2118">
        <v>2115</v>
      </c>
      <c r="B2118" s="6">
        <v>9717.1382277938119</v>
      </c>
      <c r="C2118" s="44">
        <v>17111.957596766071</v>
      </c>
      <c r="D2118">
        <v>6.9842338124933772</v>
      </c>
      <c r="E2118">
        <v>7.1847415342090537</v>
      </c>
      <c r="F2118" s="44">
        <v>7394.8193689722593</v>
      </c>
      <c r="G2118">
        <v>0.20050772171567655</v>
      </c>
      <c r="H2118" s="45">
        <f t="shared" si="266"/>
        <v>36880.471762869274</v>
      </c>
      <c r="BD2118">
        <f t="shared" si="265"/>
        <v>-7907.7476321553913</v>
      </c>
      <c r="BE2118">
        <f t="shared" si="267"/>
        <v>-7525.4109455866046</v>
      </c>
      <c r="BF2118">
        <f t="shared" si="268"/>
        <v>-7143.0742590178179</v>
      </c>
      <c r="BG2118">
        <f t="shared" si="269"/>
        <v>-6760.7375724490303</v>
      </c>
      <c r="BH2118">
        <f t="shared" si="270"/>
        <v>-6378.4008858802426</v>
      </c>
      <c r="BI2118">
        <f t="shared" si="271"/>
        <v>-5996.0641993114559</v>
      </c>
      <c r="BJ2118">
        <f t="shared" si="272"/>
        <v>-5613.7275127426692</v>
      </c>
    </row>
    <row r="2119" spans="1:62" x14ac:dyDescent="0.25">
      <c r="A2119">
        <v>2116</v>
      </c>
      <c r="B2119" s="6">
        <v>21246.229323437612</v>
      </c>
      <c r="C2119" s="44">
        <v>33141.445877827362</v>
      </c>
      <c r="D2119">
        <v>7.9632938816403867</v>
      </c>
      <c r="E2119">
        <v>8.2861506138986822</v>
      </c>
      <c r="F2119" s="44">
        <v>11895.21655438975</v>
      </c>
      <c r="G2119">
        <v>0.32285673225829559</v>
      </c>
      <c r="H2119" s="45">
        <f t="shared" si="266"/>
        <v>36843.637954165999</v>
      </c>
      <c r="BD2119">
        <f t="shared" si="265"/>
        <v>-6392.2807603938763</v>
      </c>
      <c r="BE2119">
        <f t="shared" si="267"/>
        <v>-5389.7421518154933</v>
      </c>
      <c r="BF2119">
        <f t="shared" si="268"/>
        <v>-4387.2035432371113</v>
      </c>
      <c r="BG2119">
        <f t="shared" si="269"/>
        <v>-3384.6649346587283</v>
      </c>
      <c r="BH2119">
        <f t="shared" si="270"/>
        <v>-2382.1263260803453</v>
      </c>
      <c r="BI2119">
        <f t="shared" si="271"/>
        <v>-1379.5877175019632</v>
      </c>
      <c r="BJ2119">
        <f t="shared" si="272"/>
        <v>-377.04910892358021</v>
      </c>
    </row>
    <row r="2120" spans="1:62" x14ac:dyDescent="0.25">
      <c r="A2120">
        <v>2117</v>
      </c>
      <c r="B2120" s="6">
        <v>14406.221947983455</v>
      </c>
      <c r="C2120" s="44">
        <v>19841.613341541841</v>
      </c>
      <c r="D2120">
        <v>7.817748966591501</v>
      </c>
      <c r="E2120">
        <v>8.1691667292122574</v>
      </c>
      <c r="F2120" s="44">
        <v>5435.391393558386</v>
      </c>
      <c r="G2120">
        <v>0.35141776262075641</v>
      </c>
      <c r="H2120" s="45">
        <f t="shared" si="266"/>
        <v>15467.036592069368</v>
      </c>
      <c r="BD2120">
        <f t="shared" si="265"/>
        <v>-10280.932893098272</v>
      </c>
      <c r="BE2120">
        <f t="shared" si="267"/>
        <v>-8666.649231806794</v>
      </c>
      <c r="BF2120">
        <f t="shared" si="268"/>
        <v>-7052.365570515316</v>
      </c>
      <c r="BG2120">
        <f t="shared" si="269"/>
        <v>-5438.081909223838</v>
      </c>
      <c r="BH2120">
        <f t="shared" si="270"/>
        <v>-3823.79824793236</v>
      </c>
      <c r="BI2120">
        <f t="shared" si="271"/>
        <v>-2209.514586640882</v>
      </c>
      <c r="BJ2120">
        <f t="shared" si="272"/>
        <v>-595.23092534940406</v>
      </c>
    </row>
    <row r="2121" spans="1:62" x14ac:dyDescent="0.25">
      <c r="A2121">
        <v>2118</v>
      </c>
      <c r="B2121" s="6">
        <v>24264.086583089844</v>
      </c>
      <c r="C2121" s="44">
        <v>28934.135660548367</v>
      </c>
      <c r="D2121">
        <v>6.3651158390809748</v>
      </c>
      <c r="E2121">
        <v>6.6716371673468133</v>
      </c>
      <c r="F2121" s="44">
        <v>4670.0490774585232</v>
      </c>
      <c r="G2121">
        <v>0.30652132826583856</v>
      </c>
      <c r="H2121" s="45">
        <f t="shared" si="266"/>
        <v>15235.641525761308</v>
      </c>
      <c r="BD2121">
        <f t="shared" si="265"/>
        <v>-3678.3025804546041</v>
      </c>
      <c r="BE2121">
        <f t="shared" si="267"/>
        <v>-1921.2137673508219</v>
      </c>
      <c r="BF2121">
        <f t="shared" si="268"/>
        <v>-164.12495424703957</v>
      </c>
      <c r="BG2121">
        <f t="shared" si="269"/>
        <v>1592.9638588567423</v>
      </c>
      <c r="BH2121">
        <f t="shared" si="270"/>
        <v>3350.0526719605241</v>
      </c>
      <c r="BI2121">
        <f t="shared" si="271"/>
        <v>5107.1414850643068</v>
      </c>
      <c r="BJ2121">
        <f t="shared" si="272"/>
        <v>6864.2302981680878</v>
      </c>
    </row>
    <row r="2122" spans="1:62" x14ac:dyDescent="0.25">
      <c r="A2122">
        <v>2119</v>
      </c>
      <c r="B2122" s="6">
        <v>14429.8678208371</v>
      </c>
      <c r="C2122" s="44">
        <v>23772.054343568485</v>
      </c>
      <c r="D2122">
        <v>5.5287976574411877</v>
      </c>
      <c r="E2122">
        <v>6.411301584808073</v>
      </c>
      <c r="F2122" s="44">
        <v>9342.1865227313847</v>
      </c>
      <c r="G2122">
        <v>0.88250392736688532</v>
      </c>
      <c r="H2122" s="45">
        <f t="shared" si="266"/>
        <v>10585.999940652431</v>
      </c>
      <c r="BD2122">
        <f t="shared" si="265"/>
        <v>-3137.4424361293304</v>
      </c>
      <c r="BE2122">
        <f t="shared" si="267"/>
        <v>-1604.8357948001376</v>
      </c>
      <c r="BF2122">
        <f t="shared" si="268"/>
        <v>-72.229153470944766</v>
      </c>
      <c r="BG2122">
        <f t="shared" si="269"/>
        <v>1460.3774878582481</v>
      </c>
      <c r="BH2122">
        <f t="shared" si="270"/>
        <v>2992.9841291874409</v>
      </c>
      <c r="BI2122">
        <f t="shared" si="271"/>
        <v>4525.5907705166337</v>
      </c>
      <c r="BJ2122">
        <f t="shared" si="272"/>
        <v>6058.1974118458256</v>
      </c>
    </row>
    <row r="2123" spans="1:62" x14ac:dyDescent="0.25">
      <c r="A2123">
        <v>2120</v>
      </c>
      <c r="B2123" s="6">
        <v>21512.624520535152</v>
      </c>
      <c r="C2123" s="44">
        <v>31024.62877657541</v>
      </c>
      <c r="D2123">
        <v>6.1196241075045501</v>
      </c>
      <c r="E2123">
        <v>6.1288212801713158</v>
      </c>
      <c r="F2123" s="44">
        <v>9512.004256040258</v>
      </c>
      <c r="G2123">
        <v>9.1971726667656739E-3</v>
      </c>
      <c r="H2123" s="45">
        <f t="shared" si="266"/>
        <v>1034231.3448579953</v>
      </c>
      <c r="BD2123">
        <f t="shared" si="265"/>
        <v>-4929.6668858969579</v>
      </c>
      <c r="BE2123">
        <f t="shared" si="267"/>
        <v>-517.14724906253105</v>
      </c>
      <c r="BF2123">
        <f t="shared" si="268"/>
        <v>3895.3723877718949</v>
      </c>
      <c r="BG2123">
        <f t="shared" si="269"/>
        <v>8307.8920246063226</v>
      </c>
      <c r="BH2123">
        <f t="shared" si="270"/>
        <v>12720.411661440749</v>
      </c>
      <c r="BI2123">
        <f t="shared" si="271"/>
        <v>17132.931298275173</v>
      </c>
      <c r="BJ2123">
        <f t="shared" si="272"/>
        <v>21545.450935109599</v>
      </c>
    </row>
    <row r="2124" spans="1:62" x14ac:dyDescent="0.25">
      <c r="A2124">
        <v>2121</v>
      </c>
      <c r="B2124" s="6">
        <v>15554.575010770346</v>
      </c>
      <c r="C2124" s="44">
        <v>15825.493578414975</v>
      </c>
      <c r="D2124">
        <v>8.7756557196170863</v>
      </c>
      <c r="E2124">
        <v>9.5406997560512057</v>
      </c>
      <c r="F2124" s="44">
        <v>270.91856764462864</v>
      </c>
      <c r="G2124">
        <v>0.76504403643411933</v>
      </c>
      <c r="H2124" s="45">
        <f t="shared" si="266"/>
        <v>354.1215338497164</v>
      </c>
      <c r="BD2124">
        <f t="shared" si="265"/>
        <v>-9466.0183927064299</v>
      </c>
      <c r="BE2124">
        <f t="shared" si="267"/>
        <v>-9420.0325293726019</v>
      </c>
      <c r="BF2124">
        <f t="shared" si="268"/>
        <v>-9374.0466660387738</v>
      </c>
      <c r="BG2124">
        <f t="shared" si="269"/>
        <v>-9328.0608027049439</v>
      </c>
      <c r="BH2124">
        <f t="shared" si="270"/>
        <v>-9282.0749393711158</v>
      </c>
      <c r="BI2124">
        <f t="shared" si="271"/>
        <v>-9236.0890760372877</v>
      </c>
      <c r="BJ2124">
        <f t="shared" si="272"/>
        <v>-9190.1032127034596</v>
      </c>
    </row>
    <row r="2125" spans="1:62" x14ac:dyDescent="0.25">
      <c r="A2125">
        <v>2122</v>
      </c>
      <c r="B2125" s="6">
        <v>21156.632560187238</v>
      </c>
      <c r="C2125" s="44">
        <v>31891.143084178853</v>
      </c>
      <c r="D2125">
        <v>7.5900195931271126</v>
      </c>
      <c r="E2125">
        <v>7.9195068299585163</v>
      </c>
      <c r="F2125" s="44">
        <v>10734.510523991616</v>
      </c>
      <c r="G2125">
        <v>0.32948723683140368</v>
      </c>
      <c r="H2125" s="45">
        <f t="shared" si="266"/>
        <v>32579.442612778319</v>
      </c>
      <c r="BD2125">
        <f t="shared" si="265"/>
        <v>3554.301614525968</v>
      </c>
      <c r="BE2125">
        <f t="shared" si="267"/>
        <v>7379.5217966965647</v>
      </c>
      <c r="BF2125">
        <f t="shared" si="268"/>
        <v>11204.741978867161</v>
      </c>
      <c r="BG2125">
        <f t="shared" si="269"/>
        <v>15029.962161037758</v>
      </c>
      <c r="BH2125">
        <f t="shared" si="270"/>
        <v>18855.182343208355</v>
      </c>
      <c r="BI2125">
        <f t="shared" si="271"/>
        <v>22680.402525378951</v>
      </c>
      <c r="BJ2125">
        <f t="shared" si="272"/>
        <v>26505.622707549548</v>
      </c>
    </row>
    <row r="2126" spans="1:62" x14ac:dyDescent="0.25">
      <c r="A2126">
        <v>2123</v>
      </c>
      <c r="B2126" s="6">
        <v>9172.8776577145854</v>
      </c>
      <c r="C2126" s="44">
        <v>17259.752440261225</v>
      </c>
      <c r="D2126">
        <v>7.5489410995661306</v>
      </c>
      <c r="E2126">
        <v>7.7414645688952115</v>
      </c>
      <c r="F2126" s="44">
        <v>8086.8747825466398</v>
      </c>
      <c r="G2126">
        <v>0.19252346932908093</v>
      </c>
      <c r="H2126" s="45">
        <f t="shared" si="266"/>
        <v>42004.617986203652</v>
      </c>
      <c r="BD2126">
        <f t="shared" si="265"/>
        <v>-9087.0743398345967</v>
      </c>
      <c r="BE2126">
        <f t="shared" si="267"/>
        <v>-7439.6381556775787</v>
      </c>
      <c r="BF2126">
        <f t="shared" si="268"/>
        <v>-5792.2019715205606</v>
      </c>
      <c r="BG2126">
        <f t="shared" si="269"/>
        <v>-4144.7657873635417</v>
      </c>
      <c r="BH2126">
        <f t="shared" si="270"/>
        <v>-2497.3296032065227</v>
      </c>
      <c r="BI2126">
        <f t="shared" si="271"/>
        <v>-849.89341904950561</v>
      </c>
      <c r="BJ2126">
        <f t="shared" si="272"/>
        <v>797.54276510751333</v>
      </c>
    </row>
    <row r="2127" spans="1:62" x14ac:dyDescent="0.25">
      <c r="A2127">
        <v>2124</v>
      </c>
      <c r="B2127" s="6">
        <v>25681.333936619816</v>
      </c>
      <c r="C2127" s="44">
        <v>21388.131659722494</v>
      </c>
      <c r="D2127">
        <v>5.6450400991195968</v>
      </c>
      <c r="E2127">
        <v>5.8044363263385659</v>
      </c>
      <c r="F2127" s="44">
        <v>-4293.202276897322</v>
      </c>
      <c r="G2127">
        <v>0.15939622721896907</v>
      </c>
      <c r="H2127" s="45">
        <f t="shared" si="266"/>
        <v>-26934.152406252226</v>
      </c>
      <c r="BD2127">
        <f t="shared" si="265"/>
        <v>-7124.2574359012351</v>
      </c>
      <c r="BE2127">
        <f t="shared" si="267"/>
        <v>-6161.6400892558304</v>
      </c>
      <c r="BF2127">
        <f t="shared" si="268"/>
        <v>-5199.0227426104257</v>
      </c>
      <c r="BG2127">
        <f t="shared" si="269"/>
        <v>-4236.4053959650209</v>
      </c>
      <c r="BH2127">
        <f t="shared" si="270"/>
        <v>-3273.7880493196162</v>
      </c>
      <c r="BI2127">
        <f t="shared" si="271"/>
        <v>-2311.1707026742115</v>
      </c>
      <c r="BJ2127">
        <f t="shared" si="272"/>
        <v>-1348.5533560288068</v>
      </c>
    </row>
    <row r="2128" spans="1:62" x14ac:dyDescent="0.25">
      <c r="A2128">
        <v>2125</v>
      </c>
      <c r="B2128" s="6">
        <v>20182.37462943064</v>
      </c>
      <c r="C2128" s="44">
        <v>19269.853414518719</v>
      </c>
      <c r="D2128">
        <v>8.0086353352848167</v>
      </c>
      <c r="E2128">
        <v>8.6075188018112421</v>
      </c>
      <c r="F2128" s="44">
        <v>-912.52121491192156</v>
      </c>
      <c r="G2128">
        <v>0.59888346652642532</v>
      </c>
      <c r="H2128" s="45">
        <f t="shared" si="266"/>
        <v>-1523.7041359725986</v>
      </c>
      <c r="BD2128">
        <f t="shared" si="265"/>
        <v>5090.1834129921672</v>
      </c>
      <c r="BE2128">
        <f t="shared" si="267"/>
        <v>5887.1645490870123</v>
      </c>
      <c r="BF2128">
        <f t="shared" si="268"/>
        <v>6684.1456851818584</v>
      </c>
      <c r="BG2128">
        <f t="shared" si="269"/>
        <v>7481.1268212767027</v>
      </c>
      <c r="BH2128">
        <f t="shared" si="270"/>
        <v>8278.1079573715488</v>
      </c>
      <c r="BI2128">
        <f t="shared" si="271"/>
        <v>9075.0890934663948</v>
      </c>
      <c r="BJ2128">
        <f t="shared" si="272"/>
        <v>9872.0702295612391</v>
      </c>
    </row>
    <row r="2129" spans="1:62" x14ac:dyDescent="0.25">
      <c r="A2129">
        <v>2126</v>
      </c>
      <c r="B2129" s="6">
        <v>9585.3628142409852</v>
      </c>
      <c r="C2129" s="44">
        <v>13101.436891591633</v>
      </c>
      <c r="D2129">
        <v>7.908186574341963</v>
      </c>
      <c r="E2129">
        <v>8.4419102968134787</v>
      </c>
      <c r="F2129" s="44">
        <v>3516.0740773506477</v>
      </c>
      <c r="G2129">
        <v>0.53372372247151567</v>
      </c>
      <c r="H2129" s="45">
        <f t="shared" si="266"/>
        <v>6587.8167473402818</v>
      </c>
      <c r="BD2129">
        <f t="shared" si="265"/>
        <v>3906.9385475440481</v>
      </c>
      <c r="BE2129">
        <f t="shared" si="267"/>
        <v>6901.3558801761747</v>
      </c>
      <c r="BF2129">
        <f t="shared" si="268"/>
        <v>9895.7732128083007</v>
      </c>
      <c r="BG2129">
        <f t="shared" si="269"/>
        <v>12890.190545440428</v>
      </c>
      <c r="BH2129">
        <f t="shared" si="270"/>
        <v>15884.607878072555</v>
      </c>
      <c r="BI2129">
        <f t="shared" si="271"/>
        <v>18879.02521070468</v>
      </c>
      <c r="BJ2129">
        <f t="shared" si="272"/>
        <v>21873.442543336809</v>
      </c>
    </row>
    <row r="2130" spans="1:62" x14ac:dyDescent="0.25">
      <c r="A2130">
        <v>2127</v>
      </c>
      <c r="B2130" s="6">
        <v>10656.716702820748</v>
      </c>
      <c r="C2130" s="44">
        <v>24981.010169256057</v>
      </c>
      <c r="D2130">
        <v>6.2340963930084197</v>
      </c>
      <c r="E2130">
        <v>6.9595966936058256</v>
      </c>
      <c r="F2130" s="44">
        <v>14324.293466435309</v>
      </c>
      <c r="G2130">
        <v>0.72550030059740589</v>
      </c>
      <c r="H2130" s="45">
        <f t="shared" si="266"/>
        <v>19744.021407903088</v>
      </c>
      <c r="BD2130">
        <f t="shared" si="265"/>
        <v>-847.4554649930692</v>
      </c>
      <c r="BE2130">
        <f t="shared" si="267"/>
        <v>1821.1631473645093</v>
      </c>
      <c r="BF2130">
        <f t="shared" si="268"/>
        <v>4489.7817597220874</v>
      </c>
      <c r="BG2130">
        <f t="shared" si="269"/>
        <v>7158.4003720796663</v>
      </c>
      <c r="BH2130">
        <f t="shared" si="270"/>
        <v>9827.0189844372435</v>
      </c>
      <c r="BI2130">
        <f t="shared" si="271"/>
        <v>12495.637596794822</v>
      </c>
      <c r="BJ2130">
        <f t="shared" si="272"/>
        <v>15164.256209152401</v>
      </c>
    </row>
    <row r="2131" spans="1:62" x14ac:dyDescent="0.25">
      <c r="A2131">
        <v>2128</v>
      </c>
      <c r="B2131" s="6">
        <v>18250.037525682488</v>
      </c>
      <c r="C2131" s="44">
        <v>27265.529857401882</v>
      </c>
      <c r="D2131">
        <v>8.415828020243719</v>
      </c>
      <c r="E2131">
        <v>8.6386049730454868</v>
      </c>
      <c r="F2131" s="44">
        <v>9015.4923317193934</v>
      </c>
      <c r="G2131">
        <v>0.22277695280176779</v>
      </c>
      <c r="H2131" s="45">
        <f t="shared" si="266"/>
        <v>40468.693993411391</v>
      </c>
      <c r="BD2131">
        <f t="shared" si="265"/>
        <v>-10696.791963448279</v>
      </c>
      <c r="BE2131">
        <f t="shared" si="267"/>
        <v>-7069.2904604612495</v>
      </c>
      <c r="BF2131">
        <f t="shared" si="268"/>
        <v>-3441.7889574742203</v>
      </c>
      <c r="BG2131">
        <f t="shared" si="269"/>
        <v>185.71254551280981</v>
      </c>
      <c r="BH2131">
        <f t="shared" si="270"/>
        <v>3813.2140484998381</v>
      </c>
      <c r="BI2131">
        <f t="shared" si="271"/>
        <v>7440.7155514868682</v>
      </c>
      <c r="BJ2131">
        <f t="shared" si="272"/>
        <v>11068.217054473898</v>
      </c>
    </row>
    <row r="2132" spans="1:62" x14ac:dyDescent="0.25">
      <c r="A2132">
        <v>2129</v>
      </c>
      <c r="B2132" s="6">
        <v>15220.003887539249</v>
      </c>
      <c r="C2132" s="44">
        <v>27788.883126129906</v>
      </c>
      <c r="D2132">
        <v>6.8807996671106935</v>
      </c>
      <c r="E2132">
        <v>7.3534744899941522</v>
      </c>
      <c r="F2132" s="44">
        <v>12568.879238590656</v>
      </c>
      <c r="G2132">
        <v>0.47267482288345875</v>
      </c>
      <c r="H2132" s="45">
        <f t="shared" si="266"/>
        <v>26590.964083757855</v>
      </c>
      <c r="BD2132">
        <f t="shared" si="265"/>
        <v>-7901.6075677105546</v>
      </c>
      <c r="BE2132">
        <f t="shared" si="267"/>
        <v>-6787.7228037017157</v>
      </c>
      <c r="BF2132">
        <f t="shared" si="268"/>
        <v>-5673.8380396928769</v>
      </c>
      <c r="BG2132">
        <f t="shared" si="269"/>
        <v>-4559.9532756840372</v>
      </c>
      <c r="BH2132">
        <f t="shared" si="270"/>
        <v>-3446.0685116751984</v>
      </c>
      <c r="BI2132">
        <f t="shared" si="271"/>
        <v>-2332.1837476663595</v>
      </c>
      <c r="BJ2132">
        <f t="shared" si="272"/>
        <v>-1218.2989836575207</v>
      </c>
    </row>
    <row r="2133" spans="1:62" x14ac:dyDescent="0.25">
      <c r="A2133">
        <v>2130</v>
      </c>
      <c r="B2133" s="6">
        <v>12132.441388973024</v>
      </c>
      <c r="C2133" s="44">
        <v>16929.316151633255</v>
      </c>
      <c r="D2133">
        <v>6.7426389281602788</v>
      </c>
      <c r="E2133">
        <v>7.2319940543422412</v>
      </c>
      <c r="F2133" s="44">
        <v>4796.8747626602308</v>
      </c>
      <c r="G2133">
        <v>0.48935512618196242</v>
      </c>
      <c r="H2133" s="45">
        <f t="shared" si="266"/>
        <v>9802.4410208723439</v>
      </c>
      <c r="BD2133">
        <f t="shared" si="265"/>
        <v>-10205.505124173364</v>
      </c>
      <c r="BE2133">
        <f t="shared" si="267"/>
        <v>-7842.131009756069</v>
      </c>
      <c r="BF2133">
        <f t="shared" si="268"/>
        <v>-5478.7568953387754</v>
      </c>
      <c r="BG2133">
        <f t="shared" si="269"/>
        <v>-3115.3827809214818</v>
      </c>
      <c r="BH2133">
        <f t="shared" si="270"/>
        <v>-752.0086665041872</v>
      </c>
      <c r="BI2133">
        <f t="shared" si="271"/>
        <v>1611.3654479131055</v>
      </c>
      <c r="BJ2133">
        <f t="shared" si="272"/>
        <v>3974.7395623304001</v>
      </c>
    </row>
    <row r="2134" spans="1:62" x14ac:dyDescent="0.25">
      <c r="A2134">
        <v>2131</v>
      </c>
      <c r="B2134" s="6">
        <v>15636.12709290943</v>
      </c>
      <c r="C2134" s="44">
        <v>26896.430611104963</v>
      </c>
      <c r="D2134">
        <v>8.1357210264167268</v>
      </c>
      <c r="E2134">
        <v>8.250849766263725</v>
      </c>
      <c r="F2134" s="44">
        <v>11260.303518195533</v>
      </c>
      <c r="G2134">
        <v>0.11512873984699823</v>
      </c>
      <c r="H2134" s="45">
        <f t="shared" si="266"/>
        <v>97806.190992449439</v>
      </c>
      <c r="BD2134">
        <f t="shared" si="265"/>
        <v>-2350.0991317504186</v>
      </c>
      <c r="BE2134">
        <f t="shared" si="267"/>
        <v>96.676499159393643</v>
      </c>
      <c r="BF2134">
        <f t="shared" si="268"/>
        <v>2543.4521300692059</v>
      </c>
      <c r="BG2134">
        <f t="shared" si="269"/>
        <v>4990.2277609790181</v>
      </c>
      <c r="BH2134">
        <f t="shared" si="270"/>
        <v>7437.0033918888294</v>
      </c>
      <c r="BI2134">
        <f t="shared" si="271"/>
        <v>9883.7790227986425</v>
      </c>
      <c r="BJ2134">
        <f t="shared" si="272"/>
        <v>12330.554653708456</v>
      </c>
    </row>
    <row r="2135" spans="1:62" x14ac:dyDescent="0.25">
      <c r="A2135">
        <v>2132</v>
      </c>
      <c r="B2135" s="6">
        <v>15965.992919662292</v>
      </c>
      <c r="C2135" s="44">
        <v>26036.1393746918</v>
      </c>
      <c r="D2135">
        <v>7.6385340058760205</v>
      </c>
      <c r="E2135">
        <v>8.0577823918653309</v>
      </c>
      <c r="F2135" s="44">
        <v>10070.146455029508</v>
      </c>
      <c r="G2135">
        <v>0.41924838598931036</v>
      </c>
      <c r="H2135" s="45">
        <f t="shared" si="266"/>
        <v>24019.52348908093</v>
      </c>
      <c r="BD2135">
        <f t="shared" si="265"/>
        <v>-10684.659818960541</v>
      </c>
      <c r="BE2135">
        <f t="shared" si="267"/>
        <v>-10109.016119725551</v>
      </c>
      <c r="BF2135">
        <f t="shared" si="268"/>
        <v>-9533.3724204905593</v>
      </c>
      <c r="BG2135">
        <f t="shared" si="269"/>
        <v>-8957.7287212555675</v>
      </c>
      <c r="BH2135">
        <f t="shared" si="270"/>
        <v>-8382.0850220205775</v>
      </c>
      <c r="BI2135">
        <f t="shared" si="271"/>
        <v>-7806.4413227855857</v>
      </c>
      <c r="BJ2135">
        <f t="shared" si="272"/>
        <v>-7230.7976235505948</v>
      </c>
    </row>
    <row r="2136" spans="1:62" x14ac:dyDescent="0.25">
      <c r="A2136">
        <v>2133</v>
      </c>
      <c r="B2136" s="6">
        <v>12975.432288901509</v>
      </c>
      <c r="C2136" s="44">
        <v>21022.128085889377</v>
      </c>
      <c r="D2136">
        <v>7.3665536526069193</v>
      </c>
      <c r="E2136">
        <v>7.773138586732502</v>
      </c>
      <c r="F2136" s="44">
        <v>8046.6957969878677</v>
      </c>
      <c r="G2136">
        <v>0.40658493412558272</v>
      </c>
      <c r="H2136" s="45">
        <f t="shared" si="266"/>
        <v>19790.934492674704</v>
      </c>
      <c r="BD2136">
        <f t="shared" si="265"/>
        <v>-7973.9045250829558</v>
      </c>
      <c r="BE2136">
        <f t="shared" si="267"/>
        <v>-5877.662595136404</v>
      </c>
      <c r="BF2136">
        <f t="shared" si="268"/>
        <v>-3781.4206651898521</v>
      </c>
      <c r="BG2136">
        <f t="shared" si="269"/>
        <v>-1685.1787352433003</v>
      </c>
      <c r="BH2136">
        <f t="shared" si="270"/>
        <v>411.0631947032507</v>
      </c>
      <c r="BI2136">
        <f t="shared" si="271"/>
        <v>2507.3051246498035</v>
      </c>
      <c r="BJ2136">
        <f t="shared" si="272"/>
        <v>4603.5470545963544</v>
      </c>
    </row>
    <row r="2137" spans="1:62" x14ac:dyDescent="0.25">
      <c r="A2137">
        <v>2134</v>
      </c>
      <c r="B2137" s="6">
        <v>19989.108079356025</v>
      </c>
      <c r="C2137" s="44">
        <v>29992.784627850924</v>
      </c>
      <c r="D2137">
        <v>6.1814240578413981</v>
      </c>
      <c r="E2137">
        <v>6.4893263379469408</v>
      </c>
      <c r="F2137" s="44">
        <v>10003.676548494899</v>
      </c>
      <c r="G2137">
        <v>0.30790228010554266</v>
      </c>
      <c r="H2137" s="45">
        <f t="shared" si="266"/>
        <v>32489.777422453128</v>
      </c>
      <c r="BD2137">
        <f t="shared" si="265"/>
        <v>-6013.771126359954</v>
      </c>
      <c r="BE2137">
        <f t="shared" si="267"/>
        <v>-3980.8464557320403</v>
      </c>
      <c r="BF2137">
        <f t="shared" si="268"/>
        <v>-1947.9217851041267</v>
      </c>
      <c r="BG2137">
        <f t="shared" si="269"/>
        <v>85.002885523786972</v>
      </c>
      <c r="BH2137">
        <f t="shared" si="270"/>
        <v>2117.9275561517006</v>
      </c>
      <c r="BI2137">
        <f t="shared" si="271"/>
        <v>4150.8522267796143</v>
      </c>
      <c r="BJ2137">
        <f t="shared" si="272"/>
        <v>6183.7768974075279</v>
      </c>
    </row>
    <row r="2138" spans="1:62" x14ac:dyDescent="0.25">
      <c r="A2138">
        <v>2135</v>
      </c>
      <c r="B2138" s="6">
        <v>21734.645364082364</v>
      </c>
      <c r="C2138" s="44">
        <v>30141.534847762305</v>
      </c>
      <c r="D2138">
        <v>7.4978868801045353</v>
      </c>
      <c r="E2138">
        <v>7.6528958956133328</v>
      </c>
      <c r="F2138" s="44">
        <v>8406.8894836799409</v>
      </c>
      <c r="G2138">
        <v>0.15500901550879753</v>
      </c>
      <c r="H2138" s="45">
        <f t="shared" si="266"/>
        <v>54234.84212247518</v>
      </c>
      <c r="BD2138">
        <f t="shared" ref="BD2138:BD2201" si="273">($BD$3*G2137)-F2137</f>
        <v>-8464.1651479671855</v>
      </c>
      <c r="BE2138">
        <f t="shared" si="267"/>
        <v>-6924.6537474394727</v>
      </c>
      <c r="BF2138">
        <f t="shared" si="268"/>
        <v>-5385.142346911759</v>
      </c>
      <c r="BG2138">
        <f t="shared" si="269"/>
        <v>-3845.6309463840462</v>
      </c>
      <c r="BH2138">
        <f t="shared" si="270"/>
        <v>-2306.1195458563325</v>
      </c>
      <c r="BI2138">
        <f t="shared" si="271"/>
        <v>-766.60814532861878</v>
      </c>
      <c r="BJ2138">
        <f t="shared" si="272"/>
        <v>772.90325519909311</v>
      </c>
    </row>
    <row r="2139" spans="1:62" x14ac:dyDescent="0.25">
      <c r="A2139">
        <v>2136</v>
      </c>
      <c r="B2139" s="6">
        <v>8201.6140018166898</v>
      </c>
      <c r="C2139" s="44">
        <v>16055.856372193337</v>
      </c>
      <c r="D2139">
        <v>7.2571708956754648</v>
      </c>
      <c r="E2139">
        <v>7.4128128189006564</v>
      </c>
      <c r="F2139" s="44">
        <v>7854.2423703766472</v>
      </c>
      <c r="G2139">
        <v>0.15564192322519155</v>
      </c>
      <c r="H2139" s="45">
        <f t="shared" si="266"/>
        <v>50463.539691762126</v>
      </c>
      <c r="BD2139">
        <f t="shared" si="273"/>
        <v>-7631.8444061359532</v>
      </c>
      <c r="BE2139">
        <f t="shared" si="267"/>
        <v>-6856.7993285919656</v>
      </c>
      <c r="BF2139">
        <f t="shared" si="268"/>
        <v>-6081.754251047978</v>
      </c>
      <c r="BG2139">
        <f t="shared" si="269"/>
        <v>-5306.7091735039903</v>
      </c>
      <c r="BH2139">
        <f t="shared" si="270"/>
        <v>-4531.6640959600027</v>
      </c>
      <c r="BI2139">
        <f t="shared" si="271"/>
        <v>-3756.619018416015</v>
      </c>
      <c r="BJ2139">
        <f t="shared" si="272"/>
        <v>-2981.5739408720274</v>
      </c>
    </row>
    <row r="2140" spans="1:62" x14ac:dyDescent="0.25">
      <c r="A2140">
        <v>2137</v>
      </c>
      <c r="B2140" s="6">
        <v>21420.68904408177</v>
      </c>
      <c r="C2140" s="44">
        <v>34052.358186984449</v>
      </c>
      <c r="D2140">
        <v>6.8395687901358686</v>
      </c>
      <c r="E2140">
        <v>7.0021971812557924</v>
      </c>
      <c r="F2140" s="44">
        <v>12631.66914290268</v>
      </c>
      <c r="G2140">
        <v>0.16262839111992378</v>
      </c>
      <c r="H2140" s="45">
        <f t="shared" si="266"/>
        <v>77671.980002482858</v>
      </c>
      <c r="BD2140">
        <f t="shared" si="273"/>
        <v>-7076.0327542506893</v>
      </c>
      <c r="BE2140">
        <f t="shared" si="267"/>
        <v>-6297.8231381247315</v>
      </c>
      <c r="BF2140">
        <f t="shared" si="268"/>
        <v>-5519.6135219987736</v>
      </c>
      <c r="BG2140">
        <f t="shared" si="269"/>
        <v>-4741.4039058728158</v>
      </c>
      <c r="BH2140">
        <f t="shared" si="270"/>
        <v>-3963.1942897468584</v>
      </c>
      <c r="BI2140">
        <f t="shared" si="271"/>
        <v>-3184.984673620901</v>
      </c>
      <c r="BJ2140">
        <f t="shared" si="272"/>
        <v>-2406.7750574949432</v>
      </c>
    </row>
    <row r="2141" spans="1:62" x14ac:dyDescent="0.25">
      <c r="A2141">
        <v>2138</v>
      </c>
      <c r="B2141" s="6">
        <v>9212.8187940976659</v>
      </c>
      <c r="C2141" s="44">
        <v>21030.447452478646</v>
      </c>
      <c r="D2141">
        <v>7.4569372009586345</v>
      </c>
      <c r="E2141">
        <v>8.137799226895627</v>
      </c>
      <c r="F2141" s="44">
        <v>11817.62865838098</v>
      </c>
      <c r="G2141">
        <v>0.68086202593699241</v>
      </c>
      <c r="H2141" s="45">
        <f t="shared" si="266"/>
        <v>17356.862636182024</v>
      </c>
      <c r="BD2141">
        <f t="shared" si="273"/>
        <v>-11818.527187303062</v>
      </c>
      <c r="BE2141">
        <f t="shared" si="267"/>
        <v>-11005.385231703442</v>
      </c>
      <c r="BF2141">
        <f t="shared" si="268"/>
        <v>-10192.243276103824</v>
      </c>
      <c r="BG2141">
        <f t="shared" si="269"/>
        <v>-9379.1013205042036</v>
      </c>
      <c r="BH2141">
        <f t="shared" si="270"/>
        <v>-8565.9593649045855</v>
      </c>
      <c r="BI2141">
        <f t="shared" si="271"/>
        <v>-7752.8174093049665</v>
      </c>
      <c r="BJ2141">
        <f t="shared" si="272"/>
        <v>-6939.6754537053475</v>
      </c>
    </row>
    <row r="2142" spans="1:62" x14ac:dyDescent="0.25">
      <c r="A2142">
        <v>2139</v>
      </c>
      <c r="B2142" s="6">
        <v>18922.401942712186</v>
      </c>
      <c r="C2142" s="44">
        <v>21511.659974927927</v>
      </c>
      <c r="D2142">
        <v>6.5617021793523644</v>
      </c>
      <c r="E2142">
        <v>6.9784338491554063</v>
      </c>
      <c r="F2142" s="44">
        <v>2589.258032215741</v>
      </c>
      <c r="G2142">
        <v>0.41673166980304188</v>
      </c>
      <c r="H2142" s="45">
        <f t="shared" si="266"/>
        <v>6213.2499635544646</v>
      </c>
      <c r="BD2142">
        <f t="shared" si="273"/>
        <v>-8413.3185286960179</v>
      </c>
      <c r="BE2142">
        <f t="shared" si="267"/>
        <v>-5009.0083990110552</v>
      </c>
      <c r="BF2142">
        <f t="shared" si="268"/>
        <v>-1604.6982693260943</v>
      </c>
      <c r="BG2142">
        <f t="shared" si="269"/>
        <v>1799.6118603588693</v>
      </c>
      <c r="BH2142">
        <f t="shared" si="270"/>
        <v>5203.9219900438311</v>
      </c>
      <c r="BI2142">
        <f t="shared" si="271"/>
        <v>8608.2321197287911</v>
      </c>
      <c r="BJ2142">
        <f t="shared" si="272"/>
        <v>12012.542249413755</v>
      </c>
    </row>
    <row r="2143" spans="1:62" x14ac:dyDescent="0.25">
      <c r="A2143">
        <v>2140</v>
      </c>
      <c r="B2143" s="6">
        <v>14380.885752866061</v>
      </c>
      <c r="C2143" s="44">
        <v>21511.63164407287</v>
      </c>
      <c r="D2143">
        <v>6.2549288907672631</v>
      </c>
      <c r="E2143">
        <v>6.322196381918662</v>
      </c>
      <c r="F2143" s="44">
        <v>7130.7458912068087</v>
      </c>
      <c r="G2143">
        <v>6.726749115139885E-2</v>
      </c>
      <c r="H2143" s="45">
        <f t="shared" si="266"/>
        <v>106005.82494087149</v>
      </c>
      <c r="BD2143">
        <f t="shared" si="273"/>
        <v>-505.59968320053167</v>
      </c>
      <c r="BE2143">
        <f t="shared" si="267"/>
        <v>1578.0586658146776</v>
      </c>
      <c r="BF2143">
        <f t="shared" si="268"/>
        <v>3661.7170148298874</v>
      </c>
      <c r="BG2143">
        <f t="shared" si="269"/>
        <v>5745.3753638450962</v>
      </c>
      <c r="BH2143">
        <f t="shared" si="270"/>
        <v>7829.033712860306</v>
      </c>
      <c r="BI2143">
        <f t="shared" si="271"/>
        <v>9912.6920618755157</v>
      </c>
      <c r="BJ2143">
        <f t="shared" si="272"/>
        <v>11996.350410890725</v>
      </c>
    </row>
    <row r="2144" spans="1:62" x14ac:dyDescent="0.25">
      <c r="A2144">
        <v>2141</v>
      </c>
      <c r="B2144" s="6">
        <v>48078.926328049311</v>
      </c>
      <c r="C2144" s="44">
        <v>53888.909543725887</v>
      </c>
      <c r="D2144">
        <v>7.4899118870517132</v>
      </c>
      <c r="E2144">
        <v>7.5996745358483766</v>
      </c>
      <c r="F2144" s="44">
        <v>5809.9832156765769</v>
      </c>
      <c r="G2144">
        <v>0.10976264879666342</v>
      </c>
      <c r="H2144" s="45">
        <f t="shared" si="266"/>
        <v>52932.243157138437</v>
      </c>
      <c r="BD2144">
        <f t="shared" si="273"/>
        <v>-6794.4084354498145</v>
      </c>
      <c r="BE2144">
        <f t="shared" si="267"/>
        <v>-6458.0709796928204</v>
      </c>
      <c r="BF2144">
        <f t="shared" si="268"/>
        <v>-6121.7335239358263</v>
      </c>
      <c r="BG2144">
        <f t="shared" si="269"/>
        <v>-5785.3960681788321</v>
      </c>
      <c r="BH2144">
        <f t="shared" si="270"/>
        <v>-5449.0586124218371</v>
      </c>
      <c r="BI2144">
        <f t="shared" si="271"/>
        <v>-5112.721156664843</v>
      </c>
      <c r="BJ2144">
        <f t="shared" si="272"/>
        <v>-4776.3837009078488</v>
      </c>
    </row>
    <row r="2145" spans="1:62" x14ac:dyDescent="0.25">
      <c r="A2145">
        <v>2142</v>
      </c>
      <c r="B2145" s="6">
        <v>8552.6073269658264</v>
      </c>
      <c r="C2145" s="44">
        <v>22993.202566460423</v>
      </c>
      <c r="D2145">
        <v>7.7539975956007359</v>
      </c>
      <c r="E2145">
        <v>7.9715901000571829</v>
      </c>
      <c r="F2145" s="44">
        <v>14440.595239494596</v>
      </c>
      <c r="G2145">
        <v>0.21759250445644707</v>
      </c>
      <c r="H2145" s="45">
        <f t="shared" si="266"/>
        <v>66365.315641582682</v>
      </c>
      <c r="BD2145">
        <f t="shared" si="273"/>
        <v>-5261.1699716932599</v>
      </c>
      <c r="BE2145">
        <f t="shared" si="267"/>
        <v>-4712.3567277099428</v>
      </c>
      <c r="BF2145">
        <f t="shared" si="268"/>
        <v>-4163.5434837266257</v>
      </c>
      <c r="BG2145">
        <f t="shared" si="269"/>
        <v>-3614.7302397433086</v>
      </c>
      <c r="BH2145">
        <f t="shared" si="270"/>
        <v>-3065.9169957599916</v>
      </c>
      <c r="BI2145">
        <f t="shared" si="271"/>
        <v>-2517.1037517766745</v>
      </c>
      <c r="BJ2145">
        <f t="shared" si="272"/>
        <v>-1968.2905077933574</v>
      </c>
    </row>
    <row r="2146" spans="1:62" x14ac:dyDescent="0.25">
      <c r="A2146">
        <v>2143</v>
      </c>
      <c r="B2146" s="6">
        <v>21618.072313908855</v>
      </c>
      <c r="C2146" s="44">
        <v>30007.784624208292</v>
      </c>
      <c r="D2146">
        <v>5.4515677592602358</v>
      </c>
      <c r="E2146">
        <v>5.6969910702315287</v>
      </c>
      <c r="F2146" s="44">
        <v>8389.7123102994374</v>
      </c>
      <c r="G2146">
        <v>0.24542331097129289</v>
      </c>
      <c r="H2146" s="45">
        <f t="shared" si="266"/>
        <v>34184.659464889955</v>
      </c>
      <c r="BD2146">
        <f t="shared" si="273"/>
        <v>-13352.63271721236</v>
      </c>
      <c r="BE2146">
        <f t="shared" si="267"/>
        <v>-12264.670194930126</v>
      </c>
      <c r="BF2146">
        <f t="shared" si="268"/>
        <v>-11176.70767264789</v>
      </c>
      <c r="BG2146">
        <f t="shared" si="269"/>
        <v>-10088.745150365656</v>
      </c>
      <c r="BH2146">
        <f t="shared" si="270"/>
        <v>-9000.7826280834197</v>
      </c>
      <c r="BI2146">
        <f t="shared" si="271"/>
        <v>-7912.8201058011846</v>
      </c>
      <c r="BJ2146">
        <f t="shared" si="272"/>
        <v>-6824.8575835189486</v>
      </c>
    </row>
    <row r="2147" spans="1:62" x14ac:dyDescent="0.25">
      <c r="A2147">
        <v>2144</v>
      </c>
      <c r="B2147" s="6">
        <v>14050.117110822561</v>
      </c>
      <c r="C2147" s="44">
        <v>24904.247147060833</v>
      </c>
      <c r="D2147">
        <v>4.1652484128256022</v>
      </c>
      <c r="E2147">
        <v>4.3721841499365413</v>
      </c>
      <c r="F2147" s="44">
        <v>10854.130036238272</v>
      </c>
      <c r="G2147">
        <v>0.20693573711093904</v>
      </c>
      <c r="H2147" s="45">
        <f t="shared" si="266"/>
        <v>52451.694365479903</v>
      </c>
      <c r="BD2147">
        <f t="shared" si="273"/>
        <v>-7162.5957554429733</v>
      </c>
      <c r="BE2147">
        <f t="shared" si="267"/>
        <v>-5935.4792005865083</v>
      </c>
      <c r="BF2147">
        <f t="shared" si="268"/>
        <v>-4708.3626457300443</v>
      </c>
      <c r="BG2147">
        <f t="shared" si="269"/>
        <v>-3481.2460908735793</v>
      </c>
      <c r="BH2147">
        <f t="shared" si="270"/>
        <v>-2254.1295360171152</v>
      </c>
      <c r="BI2147">
        <f t="shared" si="271"/>
        <v>-1027.0129811606512</v>
      </c>
      <c r="BJ2147">
        <f t="shared" si="272"/>
        <v>200.10357369581288</v>
      </c>
    </row>
    <row r="2148" spans="1:62" x14ac:dyDescent="0.25">
      <c r="A2148">
        <v>2145</v>
      </c>
      <c r="B2148" s="6">
        <v>17510.814632897378</v>
      </c>
      <c r="C2148" s="44">
        <v>30212.529998334092</v>
      </c>
      <c r="D2148">
        <v>7.0994833138363429</v>
      </c>
      <c r="E2148">
        <v>7.2344527515008803</v>
      </c>
      <c r="F2148" s="44">
        <v>12701.715365436714</v>
      </c>
      <c r="G2148">
        <v>0.13496943766453739</v>
      </c>
      <c r="H2148" s="45">
        <f t="shared" si="266"/>
        <v>94108.085394905895</v>
      </c>
      <c r="BD2148">
        <f t="shared" si="273"/>
        <v>-9819.4513506835756</v>
      </c>
      <c r="BE2148">
        <f t="shared" si="267"/>
        <v>-8784.7726651288813</v>
      </c>
      <c r="BF2148">
        <f t="shared" si="268"/>
        <v>-7750.0939795741861</v>
      </c>
      <c r="BG2148">
        <f t="shared" si="269"/>
        <v>-6715.4152940194908</v>
      </c>
      <c r="BH2148">
        <f t="shared" si="270"/>
        <v>-5680.7366084647956</v>
      </c>
      <c r="BI2148">
        <f t="shared" si="271"/>
        <v>-4646.0579229101004</v>
      </c>
      <c r="BJ2148">
        <f t="shared" si="272"/>
        <v>-3611.3792373554052</v>
      </c>
    </row>
    <row r="2149" spans="1:62" x14ac:dyDescent="0.25">
      <c r="A2149">
        <v>2146</v>
      </c>
      <c r="B2149" s="6">
        <v>11004.797768851093</v>
      </c>
      <c r="C2149" s="44">
        <v>20310.831385863392</v>
      </c>
      <c r="D2149">
        <v>7.079816131874896</v>
      </c>
      <c r="E2149">
        <v>7.2346822447353336</v>
      </c>
      <c r="F2149" s="44">
        <v>9306.0336170122991</v>
      </c>
      <c r="G2149">
        <v>0.15486611286043761</v>
      </c>
      <c r="H2149" s="45">
        <f t="shared" si="266"/>
        <v>60090.832301051676</v>
      </c>
      <c r="BD2149">
        <f t="shared" si="273"/>
        <v>-12026.868177114027</v>
      </c>
      <c r="BE2149">
        <f t="shared" si="267"/>
        <v>-11352.020988791341</v>
      </c>
      <c r="BF2149">
        <f t="shared" si="268"/>
        <v>-10677.173800468652</v>
      </c>
      <c r="BG2149">
        <f t="shared" si="269"/>
        <v>-10002.326612145966</v>
      </c>
      <c r="BH2149">
        <f t="shared" si="270"/>
        <v>-9327.4794238232789</v>
      </c>
      <c r="BI2149">
        <f t="shared" si="271"/>
        <v>-8652.6322355005923</v>
      </c>
      <c r="BJ2149">
        <f t="shared" si="272"/>
        <v>-7977.7850471779047</v>
      </c>
    </row>
    <row r="2150" spans="1:62" x14ac:dyDescent="0.25">
      <c r="A2150">
        <v>2147</v>
      </c>
      <c r="B2150" s="6">
        <v>17462.243032228133</v>
      </c>
      <c r="C2150" s="44">
        <v>22442.906972525892</v>
      </c>
      <c r="D2150">
        <v>6.1748591129356791</v>
      </c>
      <c r="E2150">
        <v>7.4573582304537229</v>
      </c>
      <c r="F2150" s="44">
        <v>4980.6639402977598</v>
      </c>
      <c r="G2150">
        <v>1.2824991175180438</v>
      </c>
      <c r="H2150" s="45">
        <f t="shared" si="266"/>
        <v>3883.5613001719557</v>
      </c>
      <c r="BD2150">
        <f t="shared" si="273"/>
        <v>-8531.7030527101106</v>
      </c>
      <c r="BE2150">
        <f t="shared" si="267"/>
        <v>-7757.3724884079229</v>
      </c>
      <c r="BF2150">
        <f t="shared" si="268"/>
        <v>-6983.0419241057352</v>
      </c>
      <c r="BG2150">
        <f t="shared" si="269"/>
        <v>-6208.7113598035467</v>
      </c>
      <c r="BH2150">
        <f t="shared" si="270"/>
        <v>-5434.380795501359</v>
      </c>
      <c r="BI2150">
        <f t="shared" si="271"/>
        <v>-4660.0502311991704</v>
      </c>
      <c r="BJ2150">
        <f t="shared" si="272"/>
        <v>-3885.7196668969827</v>
      </c>
    </row>
    <row r="2151" spans="1:62" x14ac:dyDescent="0.25">
      <c r="A2151">
        <v>2148</v>
      </c>
      <c r="B2151" s="6">
        <v>11733.534322624524</v>
      </c>
      <c r="C2151" s="44">
        <v>20024.603370801196</v>
      </c>
      <c r="D2151">
        <v>6.9048920934401901</v>
      </c>
      <c r="E2151">
        <v>7.2069005504627919</v>
      </c>
      <c r="F2151" s="44">
        <v>8291.0690481766724</v>
      </c>
      <c r="G2151">
        <v>0.30200845702260182</v>
      </c>
      <c r="H2151" s="45">
        <f t="shared" si="266"/>
        <v>27453.102240630906</v>
      </c>
      <c r="BD2151">
        <f t="shared" si="273"/>
        <v>1431.8316472924589</v>
      </c>
      <c r="BE2151">
        <f t="shared" si="267"/>
        <v>7844.3272348826777</v>
      </c>
      <c r="BF2151">
        <f t="shared" si="268"/>
        <v>14256.822822472895</v>
      </c>
      <c r="BG2151">
        <f t="shared" si="269"/>
        <v>20669.318410063115</v>
      </c>
      <c r="BH2151">
        <f t="shared" si="270"/>
        <v>27081.813997653335</v>
      </c>
      <c r="BI2151">
        <f t="shared" si="271"/>
        <v>33494.309585243551</v>
      </c>
      <c r="BJ2151">
        <f t="shared" si="272"/>
        <v>39906.805172833774</v>
      </c>
    </row>
    <row r="2152" spans="1:62" x14ac:dyDescent="0.25">
      <c r="A2152">
        <v>2149</v>
      </c>
      <c r="B2152" s="6">
        <v>11993.670369899501</v>
      </c>
      <c r="C2152" s="44">
        <v>22576.907625476109</v>
      </c>
      <c r="D2152">
        <v>7.0700180110892177</v>
      </c>
      <c r="E2152">
        <v>7.683198739542374</v>
      </c>
      <c r="F2152" s="44">
        <v>10583.237255576609</v>
      </c>
      <c r="G2152">
        <v>0.6131807284531563</v>
      </c>
      <c r="H2152" s="45">
        <f t="shared" si="266"/>
        <v>17259.572528110057</v>
      </c>
      <c r="BD2152">
        <f t="shared" si="273"/>
        <v>-6781.0267630636636</v>
      </c>
      <c r="BE2152">
        <f t="shared" si="267"/>
        <v>-5270.9844779506548</v>
      </c>
      <c r="BF2152">
        <f t="shared" si="268"/>
        <v>-3760.9421928376451</v>
      </c>
      <c r="BG2152">
        <f t="shared" si="269"/>
        <v>-2250.8999077246363</v>
      </c>
      <c r="BH2152">
        <f t="shared" si="270"/>
        <v>-740.85762261162654</v>
      </c>
      <c r="BI2152">
        <f t="shared" si="271"/>
        <v>769.18466250138226</v>
      </c>
      <c r="BJ2152">
        <f t="shared" si="272"/>
        <v>2279.226947614392</v>
      </c>
    </row>
    <row r="2153" spans="1:62" x14ac:dyDescent="0.25">
      <c r="A2153">
        <v>2150</v>
      </c>
      <c r="B2153" s="6">
        <v>15078.012088570387</v>
      </c>
      <c r="C2153" s="44">
        <v>25525.126397538312</v>
      </c>
      <c r="D2153">
        <v>7.052841756321989</v>
      </c>
      <c r="E2153">
        <v>7.6514395403051321</v>
      </c>
      <c r="F2153" s="44">
        <v>10447.114308967924</v>
      </c>
      <c r="G2153">
        <v>0.59859778398314312</v>
      </c>
      <c r="H2153" s="45">
        <f t="shared" si="266"/>
        <v>17452.644477651662</v>
      </c>
      <c r="BD2153">
        <f t="shared" si="273"/>
        <v>-7517.3336133108278</v>
      </c>
      <c r="BE2153">
        <f t="shared" si="267"/>
        <v>-4451.4299710450459</v>
      </c>
      <c r="BF2153">
        <f t="shared" si="268"/>
        <v>-1385.5263287792641</v>
      </c>
      <c r="BG2153">
        <f t="shared" si="269"/>
        <v>1680.3773134865169</v>
      </c>
      <c r="BH2153">
        <f t="shared" si="270"/>
        <v>4746.2809557522996</v>
      </c>
      <c r="BI2153">
        <f t="shared" si="271"/>
        <v>7812.1845980180806</v>
      </c>
      <c r="BJ2153">
        <f t="shared" si="272"/>
        <v>10878.088240283862</v>
      </c>
    </row>
    <row r="2154" spans="1:62" x14ac:dyDescent="0.25">
      <c r="A2154">
        <v>2151</v>
      </c>
      <c r="B2154" s="6">
        <v>13766.652591187161</v>
      </c>
      <c r="C2154" s="44">
        <v>16657.08435118894</v>
      </c>
      <c r="D2154">
        <v>8.3993505195575935</v>
      </c>
      <c r="E2154">
        <v>9.0887405673326214</v>
      </c>
      <c r="F2154" s="44">
        <v>2890.4317600017785</v>
      </c>
      <c r="G2154">
        <v>0.68939004777502788</v>
      </c>
      <c r="H2154" s="45">
        <f t="shared" si="266"/>
        <v>4192.737869266467</v>
      </c>
      <c r="BD2154">
        <f t="shared" si="273"/>
        <v>-7454.1253890522094</v>
      </c>
      <c r="BE2154">
        <f t="shared" si="267"/>
        <v>-4461.1364691364934</v>
      </c>
      <c r="BF2154">
        <f t="shared" si="268"/>
        <v>-1468.1475492207774</v>
      </c>
      <c r="BG2154">
        <f t="shared" si="269"/>
        <v>1524.8413706949377</v>
      </c>
      <c r="BH2154">
        <f t="shared" si="270"/>
        <v>4517.8302906106528</v>
      </c>
      <c r="BI2154">
        <f t="shared" si="271"/>
        <v>7510.8192105263697</v>
      </c>
      <c r="BJ2154">
        <f t="shared" si="272"/>
        <v>10503.808130442085</v>
      </c>
    </row>
    <row r="2155" spans="1:62" x14ac:dyDescent="0.25">
      <c r="A2155">
        <v>2152</v>
      </c>
      <c r="B2155" s="6">
        <v>16169.533322454288</v>
      </c>
      <c r="C2155" s="44">
        <v>22634.202560648719</v>
      </c>
      <c r="D2155">
        <v>6.6861266875171221</v>
      </c>
      <c r="E2155">
        <v>7.1151846081076204</v>
      </c>
      <c r="F2155" s="44">
        <v>6464.6692381944304</v>
      </c>
      <c r="G2155">
        <v>0.4290579205904983</v>
      </c>
      <c r="H2155" s="45">
        <f t="shared" si="266"/>
        <v>15067.124805194877</v>
      </c>
      <c r="BD2155">
        <f t="shared" si="273"/>
        <v>556.51847887336089</v>
      </c>
      <c r="BE2155">
        <f t="shared" si="267"/>
        <v>4003.4687177485002</v>
      </c>
      <c r="BF2155">
        <f t="shared" si="268"/>
        <v>7450.41895662364</v>
      </c>
      <c r="BG2155">
        <f t="shared" si="269"/>
        <v>10897.369195498779</v>
      </c>
      <c r="BH2155">
        <f t="shared" si="270"/>
        <v>14344.31943437392</v>
      </c>
      <c r="BI2155">
        <f t="shared" si="271"/>
        <v>17791.269673249059</v>
      </c>
      <c r="BJ2155">
        <f t="shared" si="272"/>
        <v>21238.219912124197</v>
      </c>
    </row>
    <row r="2156" spans="1:62" x14ac:dyDescent="0.25">
      <c r="A2156">
        <v>2153</v>
      </c>
      <c r="B2156" s="6">
        <v>18599.482992717607</v>
      </c>
      <c r="C2156" s="44">
        <v>19708.178705735238</v>
      </c>
      <c r="D2156">
        <v>5.5658610307157428</v>
      </c>
      <c r="E2156">
        <v>6.0992304543440357</v>
      </c>
      <c r="F2156" s="44">
        <v>1108.6957130176306</v>
      </c>
      <c r="G2156">
        <v>0.53336942362829287</v>
      </c>
      <c r="H2156" s="45">
        <f t="shared" si="266"/>
        <v>2078.6638001774259</v>
      </c>
      <c r="BD2156">
        <f t="shared" si="273"/>
        <v>-4319.3796352419395</v>
      </c>
      <c r="BE2156">
        <f t="shared" si="267"/>
        <v>-2174.0900322894477</v>
      </c>
      <c r="BF2156">
        <f t="shared" si="268"/>
        <v>-28.800429336955858</v>
      </c>
      <c r="BG2156">
        <f t="shared" si="269"/>
        <v>2116.489173615535</v>
      </c>
      <c r="BH2156">
        <f t="shared" si="270"/>
        <v>4261.7787765680278</v>
      </c>
      <c r="BI2156">
        <f t="shared" si="271"/>
        <v>6407.0683795205186</v>
      </c>
      <c r="BJ2156">
        <f t="shared" si="272"/>
        <v>8552.3579824730095</v>
      </c>
    </row>
    <row r="2157" spans="1:62" x14ac:dyDescent="0.25">
      <c r="A2157">
        <v>2154</v>
      </c>
      <c r="B2157" s="6">
        <v>20884.525537106536</v>
      </c>
      <c r="C2157" s="44">
        <v>31992.678432943027</v>
      </c>
      <c r="D2157">
        <v>7.9701414859567192</v>
      </c>
      <c r="E2157">
        <v>8.2954093084670433</v>
      </c>
      <c r="F2157" s="44">
        <v>11108.152895836491</v>
      </c>
      <c r="G2157">
        <v>0.32526782251032405</v>
      </c>
      <c r="H2157" s="45">
        <f t="shared" si="266"/>
        <v>34150.789371376923</v>
      </c>
      <c r="BD2157">
        <f t="shared" si="273"/>
        <v>1558.1514051238337</v>
      </c>
      <c r="BE2157">
        <f t="shared" si="267"/>
        <v>4224.998523265298</v>
      </c>
      <c r="BF2157">
        <f t="shared" si="268"/>
        <v>6891.8456414067623</v>
      </c>
      <c r="BG2157">
        <f t="shared" si="269"/>
        <v>9558.6927595482266</v>
      </c>
      <c r="BH2157">
        <f t="shared" si="270"/>
        <v>12225.539877689691</v>
      </c>
      <c r="BI2157">
        <f t="shared" si="271"/>
        <v>14892.386995831155</v>
      </c>
      <c r="BJ2157">
        <f t="shared" si="272"/>
        <v>17559.23411397262</v>
      </c>
    </row>
    <row r="2158" spans="1:62" x14ac:dyDescent="0.25">
      <c r="A2158">
        <v>2155</v>
      </c>
      <c r="B2158" s="6">
        <v>16274.104909457115</v>
      </c>
      <c r="C2158" s="44">
        <v>24035.472086521844</v>
      </c>
      <c r="D2158">
        <v>6.6927680800685998</v>
      </c>
      <c r="E2158">
        <v>6.7371147936850724</v>
      </c>
      <c r="F2158" s="44">
        <v>7761.3671770647288</v>
      </c>
      <c r="G2158">
        <v>4.4346713616472577E-2</v>
      </c>
      <c r="H2158" s="45">
        <f t="shared" si="266"/>
        <v>175015.6109466874</v>
      </c>
      <c r="BD2158">
        <f t="shared" si="273"/>
        <v>-9481.8137832848697</v>
      </c>
      <c r="BE2158">
        <f t="shared" si="267"/>
        <v>-7855.4746707332506</v>
      </c>
      <c r="BF2158">
        <f t="shared" si="268"/>
        <v>-6229.1355581816297</v>
      </c>
      <c r="BG2158">
        <f t="shared" si="269"/>
        <v>-4602.7964456300097</v>
      </c>
      <c r="BH2158">
        <f t="shared" si="270"/>
        <v>-2976.4573330783896</v>
      </c>
      <c r="BI2158">
        <f t="shared" si="271"/>
        <v>-1350.1182205267687</v>
      </c>
      <c r="BJ2158">
        <f t="shared" si="272"/>
        <v>276.2208920248504</v>
      </c>
    </row>
    <row r="2159" spans="1:62" x14ac:dyDescent="0.25">
      <c r="A2159">
        <v>2156</v>
      </c>
      <c r="B2159" s="6">
        <v>17628.255874698112</v>
      </c>
      <c r="C2159" s="44">
        <v>33547.999089423829</v>
      </c>
      <c r="D2159">
        <v>7.1814402524693284</v>
      </c>
      <c r="E2159">
        <v>7.3544576156671386</v>
      </c>
      <c r="F2159" s="44">
        <v>15919.743214725717</v>
      </c>
      <c r="G2159">
        <v>0.17301736319781025</v>
      </c>
      <c r="H2159" s="45">
        <f t="shared" si="266"/>
        <v>92012.40222650209</v>
      </c>
      <c r="BD2159">
        <f t="shared" si="273"/>
        <v>-7539.6336089823662</v>
      </c>
      <c r="BE2159">
        <f t="shared" si="267"/>
        <v>-7317.9000409000028</v>
      </c>
      <c r="BF2159">
        <f t="shared" si="268"/>
        <v>-7096.1664728176402</v>
      </c>
      <c r="BG2159">
        <f t="shared" si="269"/>
        <v>-6874.4329047352776</v>
      </c>
      <c r="BH2159">
        <f t="shared" si="270"/>
        <v>-6652.6993366529141</v>
      </c>
      <c r="BI2159">
        <f t="shared" si="271"/>
        <v>-6430.9657685705515</v>
      </c>
      <c r="BJ2159">
        <f t="shared" si="272"/>
        <v>-6209.2322004881889</v>
      </c>
    </row>
    <row r="2160" spans="1:62" x14ac:dyDescent="0.25">
      <c r="A2160">
        <v>2157</v>
      </c>
      <c r="B2160" s="6">
        <v>16211.789058844726</v>
      </c>
      <c r="C2160" s="44">
        <v>23875.895055563265</v>
      </c>
      <c r="D2160">
        <v>6.7168036191309914</v>
      </c>
      <c r="E2160">
        <v>6.9566414768765021</v>
      </c>
      <c r="F2160" s="44">
        <v>7664.1059967185392</v>
      </c>
      <c r="G2160">
        <v>0.2398378577455107</v>
      </c>
      <c r="H2160" s="45">
        <f t="shared" si="266"/>
        <v>31955.36379769885</v>
      </c>
      <c r="BD2160">
        <f t="shared" si="273"/>
        <v>-15054.656398736666</v>
      </c>
      <c r="BE2160">
        <f t="shared" si="267"/>
        <v>-14189.569582747614</v>
      </c>
      <c r="BF2160">
        <f t="shared" si="268"/>
        <v>-13324.482766758563</v>
      </c>
      <c r="BG2160">
        <f t="shared" si="269"/>
        <v>-12459.395950769511</v>
      </c>
      <c r="BH2160">
        <f t="shared" si="270"/>
        <v>-11594.30913478046</v>
      </c>
      <c r="BI2160">
        <f t="shared" si="271"/>
        <v>-10729.22231879141</v>
      </c>
      <c r="BJ2160">
        <f t="shared" si="272"/>
        <v>-9864.1355028023572</v>
      </c>
    </row>
    <row r="2161" spans="1:62" x14ac:dyDescent="0.25">
      <c r="A2161">
        <v>2158</v>
      </c>
      <c r="B2161" s="6">
        <v>9458.0473651972534</v>
      </c>
      <c r="C2161" s="44">
        <v>24903.310053396126</v>
      </c>
      <c r="D2161">
        <v>6.164122772213533</v>
      </c>
      <c r="E2161">
        <v>6.5916486897917084</v>
      </c>
      <c r="F2161" s="44">
        <v>15445.262688198873</v>
      </c>
      <c r="G2161">
        <v>0.42752591757817537</v>
      </c>
      <c r="H2161" s="45">
        <f t="shared" si="266"/>
        <v>36127.07920888708</v>
      </c>
      <c r="BD2161">
        <f t="shared" si="273"/>
        <v>-6464.9167079909857</v>
      </c>
      <c r="BE2161">
        <f t="shared" si="267"/>
        <v>-5265.7274192634322</v>
      </c>
      <c r="BF2161">
        <f t="shared" si="268"/>
        <v>-4066.5381305358787</v>
      </c>
      <c r="BG2161">
        <f t="shared" si="269"/>
        <v>-2867.3488418083252</v>
      </c>
      <c r="BH2161">
        <f t="shared" si="270"/>
        <v>-1668.1595530807717</v>
      </c>
      <c r="BI2161">
        <f t="shared" si="271"/>
        <v>-468.97026435321823</v>
      </c>
      <c r="BJ2161">
        <f t="shared" si="272"/>
        <v>730.21902437433528</v>
      </c>
    </row>
    <row r="2162" spans="1:62" x14ac:dyDescent="0.25">
      <c r="A2162">
        <v>2159</v>
      </c>
      <c r="B2162" s="6">
        <v>11490.010778885569</v>
      </c>
      <c r="C2162" s="44">
        <v>27830.248808101511</v>
      </c>
      <c r="D2162">
        <v>6.385980531304317</v>
      </c>
      <c r="E2162">
        <v>6.6492530436798898</v>
      </c>
      <c r="F2162" s="44">
        <v>16340.238029215941</v>
      </c>
      <c r="G2162">
        <v>0.26327251237557281</v>
      </c>
      <c r="H2162" s="45">
        <f t="shared" si="266"/>
        <v>62065.871905023218</v>
      </c>
      <c r="BD2162">
        <f t="shared" si="273"/>
        <v>-13307.633100307996</v>
      </c>
      <c r="BE2162">
        <f t="shared" si="267"/>
        <v>-11170.003512417119</v>
      </c>
      <c r="BF2162">
        <f t="shared" si="268"/>
        <v>-9032.3739245262423</v>
      </c>
      <c r="BG2162">
        <f t="shared" si="269"/>
        <v>-6894.7443366353655</v>
      </c>
      <c r="BH2162">
        <f t="shared" si="270"/>
        <v>-4757.1147487444887</v>
      </c>
      <c r="BI2162">
        <f t="shared" si="271"/>
        <v>-2619.4851608536119</v>
      </c>
      <c r="BJ2162">
        <f t="shared" si="272"/>
        <v>-481.8555729627351</v>
      </c>
    </row>
    <row r="2163" spans="1:62" x14ac:dyDescent="0.25">
      <c r="A2163">
        <v>2160</v>
      </c>
      <c r="B2163" s="6">
        <v>14512.047805172584</v>
      </c>
      <c r="C2163" s="44">
        <v>28169.192274803594</v>
      </c>
      <c r="D2163">
        <v>6.0977474409055183</v>
      </c>
      <c r="E2163">
        <v>6.6925521465157694</v>
      </c>
      <c r="F2163" s="44">
        <v>13657.14446963101</v>
      </c>
      <c r="G2163">
        <v>0.59480470561025101</v>
      </c>
      <c r="H2163" s="45">
        <f t="shared" si="266"/>
        <v>22960.720284852501</v>
      </c>
      <c r="BD2163">
        <f t="shared" si="273"/>
        <v>-15023.875467338077</v>
      </c>
      <c r="BE2163">
        <f t="shared" si="267"/>
        <v>-13707.512905460213</v>
      </c>
      <c r="BF2163">
        <f t="shared" si="268"/>
        <v>-12391.150343582349</v>
      </c>
      <c r="BG2163">
        <f t="shared" si="269"/>
        <v>-11074.787781704486</v>
      </c>
      <c r="BH2163">
        <f t="shared" si="270"/>
        <v>-9758.4252198266222</v>
      </c>
      <c r="BI2163">
        <f t="shared" si="271"/>
        <v>-8442.062657948758</v>
      </c>
      <c r="BJ2163">
        <f t="shared" si="272"/>
        <v>-7125.7000960708938</v>
      </c>
    </row>
    <row r="2164" spans="1:62" x14ac:dyDescent="0.25">
      <c r="A2164">
        <v>2161</v>
      </c>
      <c r="B2164" s="6">
        <v>10506.290589077536</v>
      </c>
      <c r="C2164" s="44">
        <v>16389.79788714401</v>
      </c>
      <c r="D2164">
        <v>7.1067290565315684</v>
      </c>
      <c r="E2164">
        <v>7.2499247581403905</v>
      </c>
      <c r="F2164" s="44">
        <v>5883.5072980664736</v>
      </c>
      <c r="G2164">
        <v>0.14319570160882211</v>
      </c>
      <c r="H2164" s="45">
        <f t="shared" si="266"/>
        <v>41087.178120324235</v>
      </c>
      <c r="BD2164">
        <f t="shared" si="273"/>
        <v>-10683.120941579755</v>
      </c>
      <c r="BE2164">
        <f t="shared" si="267"/>
        <v>-7709.0974135284996</v>
      </c>
      <c r="BF2164">
        <f t="shared" si="268"/>
        <v>-4735.0738854772444</v>
      </c>
      <c r="BG2164">
        <f t="shared" si="269"/>
        <v>-1761.0503574259892</v>
      </c>
      <c r="BH2164">
        <f t="shared" si="270"/>
        <v>1212.973170625266</v>
      </c>
      <c r="BI2164">
        <f t="shared" si="271"/>
        <v>4186.9966986765212</v>
      </c>
      <c r="BJ2164">
        <f t="shared" si="272"/>
        <v>7161.0202267277746</v>
      </c>
    </row>
    <row r="2165" spans="1:62" x14ac:dyDescent="0.25">
      <c r="A2165">
        <v>2162</v>
      </c>
      <c r="B2165" s="6">
        <v>8287.0497684079892</v>
      </c>
      <c r="C2165" s="44">
        <v>17276.471163873481</v>
      </c>
      <c r="D2165">
        <v>8.3227487518097387</v>
      </c>
      <c r="E2165">
        <v>8.4813964858029891</v>
      </c>
      <c r="F2165" s="44">
        <v>8989.4213954654915</v>
      </c>
      <c r="G2165">
        <v>0.15864773399325038</v>
      </c>
      <c r="H2165" s="45">
        <f t="shared" si="266"/>
        <v>56662.778403427707</v>
      </c>
      <c r="BD2165">
        <f t="shared" si="273"/>
        <v>-5167.528790022363</v>
      </c>
      <c r="BE2165">
        <f t="shared" si="267"/>
        <v>-4451.5502819782523</v>
      </c>
      <c r="BF2165">
        <f t="shared" si="268"/>
        <v>-3735.5717739341421</v>
      </c>
      <c r="BG2165">
        <f t="shared" si="269"/>
        <v>-3019.5932658900315</v>
      </c>
      <c r="BH2165">
        <f t="shared" si="270"/>
        <v>-2303.6147578459208</v>
      </c>
      <c r="BI2165">
        <f t="shared" si="271"/>
        <v>-1587.6362498018107</v>
      </c>
      <c r="BJ2165">
        <f t="shared" si="272"/>
        <v>-871.65774175770002</v>
      </c>
    </row>
    <row r="2166" spans="1:62" x14ac:dyDescent="0.25">
      <c r="A2166">
        <v>2163</v>
      </c>
      <c r="B2166" s="6">
        <v>11669.600662093953</v>
      </c>
      <c r="C2166" s="44">
        <v>23869.414674995642</v>
      </c>
      <c r="D2166">
        <v>7.647729185133187</v>
      </c>
      <c r="E2166">
        <v>8.4698953287721626</v>
      </c>
      <c r="F2166" s="44">
        <v>12199.814012901688</v>
      </c>
      <c r="G2166">
        <v>0.82216614363897556</v>
      </c>
      <c r="H2166" s="45">
        <f t="shared" si="266"/>
        <v>14838.62368608892</v>
      </c>
      <c r="BD2166">
        <f t="shared" si="273"/>
        <v>-8196.1827254992404</v>
      </c>
      <c r="BE2166">
        <f t="shared" si="267"/>
        <v>-7402.9440555329875</v>
      </c>
      <c r="BF2166">
        <f t="shared" si="268"/>
        <v>-6609.7053855667364</v>
      </c>
      <c r="BG2166">
        <f t="shared" si="269"/>
        <v>-5816.4667156004834</v>
      </c>
      <c r="BH2166">
        <f t="shared" si="270"/>
        <v>-5023.2280456342323</v>
      </c>
      <c r="BI2166">
        <f t="shared" si="271"/>
        <v>-4229.9893756679803</v>
      </c>
      <c r="BJ2166">
        <f t="shared" si="272"/>
        <v>-3436.7507057017283</v>
      </c>
    </row>
    <row r="2167" spans="1:62" x14ac:dyDescent="0.25">
      <c r="A2167">
        <v>2164</v>
      </c>
      <c r="B2167" s="6">
        <v>24556.377299290045</v>
      </c>
      <c r="C2167" s="44">
        <v>21294.530518389463</v>
      </c>
      <c r="D2167">
        <v>5.7843299246174844</v>
      </c>
      <c r="E2167">
        <v>6.4189083097443778</v>
      </c>
      <c r="F2167" s="44">
        <v>-3261.8467809005815</v>
      </c>
      <c r="G2167">
        <v>0.63457838512689335</v>
      </c>
      <c r="H2167" s="45">
        <f t="shared" si="266"/>
        <v>-5140.1794598603083</v>
      </c>
      <c r="BD2167">
        <f t="shared" si="273"/>
        <v>-8088.9832947068107</v>
      </c>
      <c r="BE2167">
        <f t="shared" si="267"/>
        <v>-3978.1525765119331</v>
      </c>
      <c r="BF2167">
        <f t="shared" si="268"/>
        <v>132.67814168294535</v>
      </c>
      <c r="BG2167">
        <f t="shared" si="269"/>
        <v>4243.508859877822</v>
      </c>
      <c r="BH2167">
        <f t="shared" si="270"/>
        <v>8354.3395780727024</v>
      </c>
      <c r="BI2167">
        <f t="shared" si="271"/>
        <v>12465.170296267579</v>
      </c>
      <c r="BJ2167">
        <f t="shared" si="272"/>
        <v>16576.001014462454</v>
      </c>
    </row>
    <row r="2168" spans="1:62" x14ac:dyDescent="0.25">
      <c r="A2168">
        <v>2165</v>
      </c>
      <c r="B2168" s="6">
        <v>8265.3105979395423</v>
      </c>
      <c r="C2168" s="44">
        <v>20051.983086975757</v>
      </c>
      <c r="D2168">
        <v>6.6236254592992347</v>
      </c>
      <c r="E2168">
        <v>6.5844985625238843</v>
      </c>
      <c r="F2168" s="44">
        <v>11786.672489036215</v>
      </c>
      <c r="G2168">
        <v>-3.9126896775350417E-2</v>
      </c>
      <c r="H2168" s="45">
        <f t="shared" si="266"/>
        <v>-301242.20064550865</v>
      </c>
      <c r="BD2168">
        <f t="shared" si="273"/>
        <v>6434.7387065350485</v>
      </c>
      <c r="BE2168">
        <f t="shared" si="267"/>
        <v>9607.6306321695156</v>
      </c>
      <c r="BF2168">
        <f t="shared" si="268"/>
        <v>12780.522557803983</v>
      </c>
      <c r="BG2168">
        <f t="shared" si="269"/>
        <v>15953.414483438448</v>
      </c>
      <c r="BH2168">
        <f t="shared" si="270"/>
        <v>19126.306409072917</v>
      </c>
      <c r="BI2168">
        <f t="shared" si="271"/>
        <v>22299.198334707384</v>
      </c>
      <c r="BJ2168">
        <f t="shared" si="272"/>
        <v>25472.090260341847</v>
      </c>
    </row>
    <row r="2169" spans="1:62" x14ac:dyDescent="0.25">
      <c r="A2169">
        <v>2166</v>
      </c>
      <c r="B2169" s="6">
        <v>14949.103381136518</v>
      </c>
      <c r="C2169" s="44">
        <v>27301.790127948028</v>
      </c>
      <c r="D2169">
        <v>7.4236801696196393</v>
      </c>
      <c r="E2169">
        <v>8.0654487384632478</v>
      </c>
      <c r="F2169" s="44">
        <v>12352.686746811511</v>
      </c>
      <c r="G2169">
        <v>0.64176856884360856</v>
      </c>
      <c r="H2169" s="45">
        <f t="shared" si="266"/>
        <v>19247.883655426751</v>
      </c>
      <c r="BD2169">
        <f t="shared" si="273"/>
        <v>-11982.306972912967</v>
      </c>
      <c r="BE2169">
        <f t="shared" si="267"/>
        <v>-12177.941456789718</v>
      </c>
      <c r="BF2169">
        <f t="shared" si="268"/>
        <v>-12373.575940666471</v>
      </c>
      <c r="BG2169">
        <f t="shared" si="269"/>
        <v>-12569.210424543224</v>
      </c>
      <c r="BH2169">
        <f t="shared" si="270"/>
        <v>-12764.844908419975</v>
      </c>
      <c r="BI2169">
        <f t="shared" si="271"/>
        <v>-12960.479392296727</v>
      </c>
      <c r="BJ2169">
        <f t="shared" si="272"/>
        <v>-13156.11387617348</v>
      </c>
    </row>
    <row r="2170" spans="1:62" x14ac:dyDescent="0.25">
      <c r="A2170">
        <v>2167</v>
      </c>
      <c r="B2170" s="6">
        <v>10201.754483393226</v>
      </c>
      <c r="C2170" s="44">
        <v>16547.070325831628</v>
      </c>
      <c r="D2170">
        <v>8.1060899988367865</v>
      </c>
      <c r="E2170">
        <v>8.6490324565244663</v>
      </c>
      <c r="F2170" s="44">
        <v>6345.3158424384019</v>
      </c>
      <c r="G2170">
        <v>0.54294245768767979</v>
      </c>
      <c r="H2170" s="45">
        <f t="shared" si="266"/>
        <v>11686.903008952853</v>
      </c>
      <c r="BD2170">
        <f t="shared" si="273"/>
        <v>-9143.8439025934676</v>
      </c>
      <c r="BE2170">
        <f t="shared" si="267"/>
        <v>-5935.0010583754247</v>
      </c>
      <c r="BF2170">
        <f t="shared" si="268"/>
        <v>-2726.1582141573817</v>
      </c>
      <c r="BG2170">
        <f t="shared" si="269"/>
        <v>482.68463006066122</v>
      </c>
      <c r="BH2170">
        <f t="shared" si="270"/>
        <v>3691.5274742787042</v>
      </c>
      <c r="BI2170">
        <f t="shared" si="271"/>
        <v>6900.3703184967471</v>
      </c>
      <c r="BJ2170">
        <f t="shared" si="272"/>
        <v>10109.213162714788</v>
      </c>
    </row>
    <row r="2171" spans="1:62" x14ac:dyDescent="0.25">
      <c r="A2171">
        <v>2168</v>
      </c>
      <c r="B2171" s="6">
        <v>20738.311888741515</v>
      </c>
      <c r="C2171" s="44">
        <v>27138.039344198212</v>
      </c>
      <c r="D2171">
        <v>6.9953375270126843</v>
      </c>
      <c r="E2171">
        <v>7.3461568462375491</v>
      </c>
      <c r="F2171" s="44">
        <v>6399.7274554566975</v>
      </c>
      <c r="G2171">
        <v>0.35081931922486476</v>
      </c>
      <c r="H2171" s="45">
        <f t="shared" si="266"/>
        <v>18242.232125633487</v>
      </c>
      <c r="BD2171">
        <f t="shared" si="273"/>
        <v>-3630.603554000003</v>
      </c>
      <c r="BE2171">
        <f t="shared" si="267"/>
        <v>-915.89126556160409</v>
      </c>
      <c r="BF2171">
        <f t="shared" si="268"/>
        <v>1798.8210228767948</v>
      </c>
      <c r="BG2171">
        <f t="shared" si="269"/>
        <v>4513.5333113151937</v>
      </c>
      <c r="BH2171">
        <f t="shared" si="270"/>
        <v>7228.2455997535926</v>
      </c>
      <c r="BI2171">
        <f t="shared" si="271"/>
        <v>9942.9578881919915</v>
      </c>
      <c r="BJ2171">
        <f t="shared" si="272"/>
        <v>12657.670176630392</v>
      </c>
    </row>
    <row r="2172" spans="1:62" x14ac:dyDescent="0.25">
      <c r="A2172">
        <v>2169</v>
      </c>
      <c r="B2172" s="6">
        <v>14797.207486513402</v>
      </c>
      <c r="C2172" s="44">
        <v>21640.290213076863</v>
      </c>
      <c r="D2172">
        <v>6.465984093319145</v>
      </c>
      <c r="E2172">
        <v>7.3142066073561187</v>
      </c>
      <c r="F2172" s="44">
        <v>6843.0827265634616</v>
      </c>
      <c r="G2172">
        <v>0.84822251403697368</v>
      </c>
      <c r="H2172" s="45">
        <f t="shared" si="266"/>
        <v>8067.5561109489418</v>
      </c>
      <c r="BD2172">
        <f t="shared" si="273"/>
        <v>-4645.6308593323738</v>
      </c>
      <c r="BE2172">
        <f t="shared" si="267"/>
        <v>-2891.5342632080501</v>
      </c>
      <c r="BF2172">
        <f t="shared" si="268"/>
        <v>-1137.4376670837264</v>
      </c>
      <c r="BG2172">
        <f t="shared" si="269"/>
        <v>616.65892904059729</v>
      </c>
      <c r="BH2172">
        <f t="shared" si="270"/>
        <v>2370.755525164921</v>
      </c>
      <c r="BI2172">
        <f t="shared" si="271"/>
        <v>4124.8521212892447</v>
      </c>
      <c r="BJ2172">
        <f t="shared" si="272"/>
        <v>5878.9487174135684</v>
      </c>
    </row>
    <row r="2173" spans="1:62" x14ac:dyDescent="0.25">
      <c r="A2173">
        <v>2170</v>
      </c>
      <c r="B2173" s="6">
        <v>13779.773774039177</v>
      </c>
      <c r="C2173" s="44">
        <v>18117.199594522986</v>
      </c>
      <c r="D2173">
        <v>7.6432197282787557</v>
      </c>
      <c r="E2173">
        <v>7.8484769329763573</v>
      </c>
      <c r="F2173" s="44">
        <v>4337.4258204838097</v>
      </c>
      <c r="G2173">
        <v>0.20525720469760156</v>
      </c>
      <c r="H2173" s="45">
        <f t="shared" si="266"/>
        <v>21131.661745437836</v>
      </c>
      <c r="BD2173">
        <f t="shared" si="273"/>
        <v>-2601.9701563785929</v>
      </c>
      <c r="BE2173">
        <f t="shared" si="267"/>
        <v>1639.1424138062757</v>
      </c>
      <c r="BF2173">
        <f t="shared" si="268"/>
        <v>5880.2549839911444</v>
      </c>
      <c r="BG2173">
        <f t="shared" si="269"/>
        <v>10121.367554176013</v>
      </c>
      <c r="BH2173">
        <f t="shared" si="270"/>
        <v>14362.480124360882</v>
      </c>
      <c r="BI2173">
        <f t="shared" si="271"/>
        <v>18603.59269454575</v>
      </c>
      <c r="BJ2173">
        <f t="shared" si="272"/>
        <v>22844.705264730619</v>
      </c>
    </row>
    <row r="2174" spans="1:62" x14ac:dyDescent="0.25">
      <c r="A2174">
        <v>2171</v>
      </c>
      <c r="B2174" s="6">
        <v>15821.589648279823</v>
      </c>
      <c r="C2174" s="44">
        <v>25314.467694063085</v>
      </c>
      <c r="D2174">
        <v>7.6388805936495601</v>
      </c>
      <c r="E2174">
        <v>8.1709314061773544</v>
      </c>
      <c r="F2174" s="44">
        <v>9492.8780457832618</v>
      </c>
      <c r="G2174">
        <v>0.53205081252779429</v>
      </c>
      <c r="H2174" s="45">
        <f t="shared" si="266"/>
        <v>17842.051590302486</v>
      </c>
      <c r="BD2174">
        <f t="shared" si="273"/>
        <v>-3311.139796995802</v>
      </c>
      <c r="BE2174">
        <f t="shared" si="267"/>
        <v>-2284.8537735077944</v>
      </c>
      <c r="BF2174">
        <f t="shared" si="268"/>
        <v>-1258.5677500197862</v>
      </c>
      <c r="BG2174">
        <f t="shared" si="269"/>
        <v>-232.28172653177899</v>
      </c>
      <c r="BH2174">
        <f t="shared" si="270"/>
        <v>794.00429695622915</v>
      </c>
      <c r="BI2174">
        <f t="shared" si="271"/>
        <v>1820.2903204442373</v>
      </c>
      <c r="BJ2174">
        <f t="shared" si="272"/>
        <v>2846.5763439322445</v>
      </c>
    </row>
    <row r="2175" spans="1:62" x14ac:dyDescent="0.25">
      <c r="A2175">
        <v>2172</v>
      </c>
      <c r="B2175" s="6">
        <v>13539.943491904898</v>
      </c>
      <c r="C2175" s="44">
        <v>23547.975765525327</v>
      </c>
      <c r="D2175">
        <v>7.1847418521251711</v>
      </c>
      <c r="E2175">
        <v>7.3552667631158561</v>
      </c>
      <c r="F2175" s="44">
        <v>10008.032273620429</v>
      </c>
      <c r="G2175">
        <v>0.17052491099068501</v>
      </c>
      <c r="H2175" s="45">
        <f t="shared" si="266"/>
        <v>58689.561633415084</v>
      </c>
      <c r="BD2175">
        <f t="shared" si="273"/>
        <v>-6832.6239831442908</v>
      </c>
      <c r="BE2175">
        <f t="shared" si="267"/>
        <v>-4172.369920505319</v>
      </c>
      <c r="BF2175">
        <f t="shared" si="268"/>
        <v>-1512.1158578663471</v>
      </c>
      <c r="BG2175">
        <f t="shared" si="269"/>
        <v>1148.1382047726238</v>
      </c>
      <c r="BH2175">
        <f t="shared" si="270"/>
        <v>3808.3922674115947</v>
      </c>
      <c r="BI2175">
        <f t="shared" si="271"/>
        <v>6468.6463300505675</v>
      </c>
      <c r="BJ2175">
        <f t="shared" si="272"/>
        <v>9128.9003926895384</v>
      </c>
    </row>
    <row r="2176" spans="1:62" x14ac:dyDescent="0.25">
      <c r="A2176">
        <v>2173</v>
      </c>
      <c r="B2176" s="6">
        <v>5249.3457873990956</v>
      </c>
      <c r="C2176" s="44">
        <v>18057.809719715195</v>
      </c>
      <c r="D2176">
        <v>5.9619579835950312</v>
      </c>
      <c r="E2176">
        <v>6.17004710655557</v>
      </c>
      <c r="F2176" s="44">
        <v>12808.463932316099</v>
      </c>
      <c r="G2176">
        <v>0.20808912296053883</v>
      </c>
      <c r="H2176" s="45">
        <f t="shared" si="266"/>
        <v>61552.779645983916</v>
      </c>
      <c r="BD2176">
        <f t="shared" si="273"/>
        <v>-9155.4077186670038</v>
      </c>
      <c r="BE2176">
        <f t="shared" si="267"/>
        <v>-8302.7831637135787</v>
      </c>
      <c r="BF2176">
        <f t="shared" si="268"/>
        <v>-7450.1586087601536</v>
      </c>
      <c r="BG2176">
        <f t="shared" si="269"/>
        <v>-6597.5340538067285</v>
      </c>
      <c r="BH2176">
        <f t="shared" si="270"/>
        <v>-5744.9094988533034</v>
      </c>
      <c r="BI2176">
        <f t="shared" si="271"/>
        <v>-4892.2849438998783</v>
      </c>
      <c r="BJ2176">
        <f t="shared" si="272"/>
        <v>-4039.6603889464532</v>
      </c>
    </row>
    <row r="2177" spans="1:62" x14ac:dyDescent="0.25">
      <c r="A2177">
        <v>2174</v>
      </c>
      <c r="B2177" s="6">
        <v>15354.9195595582</v>
      </c>
      <c r="C2177" s="44">
        <v>21286.151134044667</v>
      </c>
      <c r="D2177">
        <v>5.9285892603690051</v>
      </c>
      <c r="E2177">
        <v>5.9490064548411929</v>
      </c>
      <c r="F2177" s="44">
        <v>5931.2315744864663</v>
      </c>
      <c r="G2177">
        <v>2.0417194472187816E-2</v>
      </c>
      <c r="H2177" s="45">
        <f t="shared" si="266"/>
        <v>290501.79164262529</v>
      </c>
      <c r="BD2177">
        <f t="shared" si="273"/>
        <v>-11768.018317513404</v>
      </c>
      <c r="BE2177">
        <f t="shared" si="267"/>
        <v>-10727.572702710711</v>
      </c>
      <c r="BF2177">
        <f t="shared" si="268"/>
        <v>-9687.1270879080166</v>
      </c>
      <c r="BG2177">
        <f t="shared" si="269"/>
        <v>-8646.6814731053237</v>
      </c>
      <c r="BH2177">
        <f t="shared" si="270"/>
        <v>-7606.235858302628</v>
      </c>
      <c r="BI2177">
        <f t="shared" si="271"/>
        <v>-6565.7902434999341</v>
      </c>
      <c r="BJ2177">
        <f t="shared" si="272"/>
        <v>-5525.3446286972403</v>
      </c>
    </row>
    <row r="2178" spans="1:62" x14ac:dyDescent="0.25">
      <c r="A2178">
        <v>2175</v>
      </c>
      <c r="B2178" s="6">
        <v>14507.307319427106</v>
      </c>
      <c r="C2178" s="44">
        <v>19355.423877134679</v>
      </c>
      <c r="D2178">
        <v>6.9766799080986823</v>
      </c>
      <c r="E2178">
        <v>7.0479681777377561</v>
      </c>
      <c r="F2178" s="44">
        <v>4848.1165577075735</v>
      </c>
      <c r="G2178">
        <v>7.1288269639073754E-2</v>
      </c>
      <c r="H2178" s="45">
        <f t="shared" si="266"/>
        <v>68007.213280013137</v>
      </c>
      <c r="BD2178">
        <f t="shared" si="273"/>
        <v>-5829.1456021255271</v>
      </c>
      <c r="BE2178">
        <f t="shared" si="267"/>
        <v>-5727.059629764588</v>
      </c>
      <c r="BF2178">
        <f t="shared" si="268"/>
        <v>-5624.9736574036488</v>
      </c>
      <c r="BG2178">
        <f t="shared" si="269"/>
        <v>-5522.8876850427096</v>
      </c>
      <c r="BH2178">
        <f t="shared" si="270"/>
        <v>-5420.8017126817713</v>
      </c>
      <c r="BI2178">
        <f t="shared" si="271"/>
        <v>-5318.7157403208321</v>
      </c>
      <c r="BJ2178">
        <f t="shared" si="272"/>
        <v>-5216.6297679598929</v>
      </c>
    </row>
    <row r="2179" spans="1:62" x14ac:dyDescent="0.25">
      <c r="A2179">
        <v>2176</v>
      </c>
      <c r="B2179" s="6">
        <v>13598.529615705773</v>
      </c>
      <c r="C2179" s="44">
        <v>25627.396304547397</v>
      </c>
      <c r="D2179">
        <v>6.6376401643289125</v>
      </c>
      <c r="E2179">
        <v>6.6943913900550394</v>
      </c>
      <c r="F2179" s="44">
        <v>12028.866688841625</v>
      </c>
      <c r="G2179">
        <v>5.6751225726126897E-2</v>
      </c>
      <c r="H2179" s="45">
        <f t="shared" si="266"/>
        <v>211957.83060071996</v>
      </c>
      <c r="BD2179">
        <f t="shared" si="273"/>
        <v>-4491.6752095122047</v>
      </c>
      <c r="BE2179">
        <f t="shared" si="267"/>
        <v>-4135.2338613168358</v>
      </c>
      <c r="BF2179">
        <f t="shared" si="268"/>
        <v>-3778.792513121467</v>
      </c>
      <c r="BG2179">
        <f t="shared" si="269"/>
        <v>-3422.3511649260981</v>
      </c>
      <c r="BH2179">
        <f t="shared" si="270"/>
        <v>-3065.9098167307297</v>
      </c>
      <c r="BI2179">
        <f t="shared" si="271"/>
        <v>-2709.4684685353609</v>
      </c>
      <c r="BJ2179">
        <f t="shared" si="272"/>
        <v>-2353.0271203399921</v>
      </c>
    </row>
    <row r="2180" spans="1:62" x14ac:dyDescent="0.25">
      <c r="A2180">
        <v>2177</v>
      </c>
      <c r="B2180" s="6">
        <v>24261.440206083098</v>
      </c>
      <c r="C2180" s="44">
        <v>26953.639379827411</v>
      </c>
      <c r="D2180">
        <v>7.5253030510310666</v>
      </c>
      <c r="E2180">
        <v>7.6810573037732848</v>
      </c>
      <c r="F2180" s="44">
        <v>2692.1991737443132</v>
      </c>
      <c r="G2180">
        <v>0.15575425274221821</v>
      </c>
      <c r="H2180" s="45">
        <f t="shared" ref="H2180:H2243" si="274">F2180/G2180</f>
        <v>17284.915990063204</v>
      </c>
      <c r="BD2180">
        <f t="shared" si="273"/>
        <v>-11745.110560210991</v>
      </c>
      <c r="BE2180">
        <f t="shared" si="267"/>
        <v>-11461.354431580356</v>
      </c>
      <c r="BF2180">
        <f t="shared" si="268"/>
        <v>-11177.598302949722</v>
      </c>
      <c r="BG2180">
        <f t="shared" si="269"/>
        <v>-10893.842174319087</v>
      </c>
      <c r="BH2180">
        <f t="shared" si="270"/>
        <v>-10610.086045688453</v>
      </c>
      <c r="BI2180">
        <f t="shared" si="271"/>
        <v>-10326.329917057818</v>
      </c>
      <c r="BJ2180">
        <f t="shared" si="272"/>
        <v>-10042.573788427184</v>
      </c>
    </row>
    <row r="2181" spans="1:62" x14ac:dyDescent="0.25">
      <c r="A2181">
        <v>2178</v>
      </c>
      <c r="B2181" s="6">
        <v>11698.960016853842</v>
      </c>
      <c r="C2181" s="44">
        <v>20770.051748025326</v>
      </c>
      <c r="D2181">
        <v>7.0823170179340176</v>
      </c>
      <c r="E2181">
        <v>7.4563106227782541</v>
      </c>
      <c r="F2181" s="44">
        <v>9071.0917311714838</v>
      </c>
      <c r="G2181">
        <v>0.37399360484423649</v>
      </c>
      <c r="H2181" s="45">
        <f t="shared" si="274"/>
        <v>24254.670704728967</v>
      </c>
      <c r="BD2181">
        <f t="shared" si="273"/>
        <v>-1913.4279100332221</v>
      </c>
      <c r="BE2181">
        <f t="shared" ref="BE2181:BE2244" si="275">($BE$3*G2180)-F2180</f>
        <v>-1134.6566463221311</v>
      </c>
      <c r="BF2181">
        <f t="shared" ref="BF2181:BF2244" si="276">($BF$3*G2180)-F2180</f>
        <v>-355.88538261103986</v>
      </c>
      <c r="BG2181">
        <f t="shared" ref="BG2181:BG2244" si="277">($BG$3*G2180)-F2180</f>
        <v>422.88588110005094</v>
      </c>
      <c r="BH2181">
        <f t="shared" ref="BH2181:BH2244" si="278">($BH$3*G2180)-F2180</f>
        <v>1201.6571448111422</v>
      </c>
      <c r="BI2181">
        <f t="shared" ref="BI2181:BI2244" si="279">($BI$3*G2180)-F2180</f>
        <v>1980.4284085222334</v>
      </c>
      <c r="BJ2181">
        <f t="shared" ref="BJ2181:BJ2244" si="280">($BJ$3*G2180)-F2180</f>
        <v>2759.1996722333242</v>
      </c>
    </row>
    <row r="2182" spans="1:62" x14ac:dyDescent="0.25">
      <c r="A2182">
        <v>2179</v>
      </c>
      <c r="B2182" s="6">
        <v>5924.9894388594748</v>
      </c>
      <c r="C2182" s="44">
        <v>20128.630557493976</v>
      </c>
      <c r="D2182">
        <v>5.2910950205792497</v>
      </c>
      <c r="E2182">
        <v>5.7471675669571649</v>
      </c>
      <c r="F2182" s="44">
        <v>14203.641118634501</v>
      </c>
      <c r="G2182">
        <v>0.45607254637791517</v>
      </c>
      <c r="H2182" s="45">
        <f t="shared" si="274"/>
        <v>31143.381094605385</v>
      </c>
      <c r="BD2182">
        <f t="shared" si="273"/>
        <v>-7201.1237069503013</v>
      </c>
      <c r="BE2182">
        <f t="shared" si="275"/>
        <v>-5331.1556827291188</v>
      </c>
      <c r="BF2182">
        <f t="shared" si="276"/>
        <v>-3461.1876585079362</v>
      </c>
      <c r="BG2182">
        <f t="shared" si="277"/>
        <v>-1591.2196342867537</v>
      </c>
      <c r="BH2182">
        <f t="shared" si="278"/>
        <v>278.74838993442791</v>
      </c>
      <c r="BI2182">
        <f t="shared" si="279"/>
        <v>2148.7164141556113</v>
      </c>
      <c r="BJ2182">
        <f t="shared" si="280"/>
        <v>4018.684438376793</v>
      </c>
    </row>
    <row r="2183" spans="1:62" x14ac:dyDescent="0.25">
      <c r="A2183">
        <v>2180</v>
      </c>
      <c r="B2183" s="6">
        <v>15952.842888534684</v>
      </c>
      <c r="C2183" s="44">
        <v>26399.254848626955</v>
      </c>
      <c r="D2183">
        <v>8.5302586975064578</v>
      </c>
      <c r="E2183">
        <v>8.6907447662584438</v>
      </c>
      <c r="F2183" s="44">
        <v>10446.411960092271</v>
      </c>
      <c r="G2183">
        <v>0.16048606875198601</v>
      </c>
      <c r="H2183" s="45">
        <f t="shared" si="274"/>
        <v>65092.328831582752</v>
      </c>
      <c r="BD2183">
        <f t="shared" si="273"/>
        <v>-11923.278386744925</v>
      </c>
      <c r="BE2183">
        <f t="shared" si="275"/>
        <v>-9642.9156548553492</v>
      </c>
      <c r="BF2183">
        <f t="shared" si="276"/>
        <v>-7362.5529229657741</v>
      </c>
      <c r="BG2183">
        <f t="shared" si="277"/>
        <v>-5082.1901910761972</v>
      </c>
      <c r="BH2183">
        <f t="shared" si="278"/>
        <v>-2801.8274591866229</v>
      </c>
      <c r="BI2183">
        <f t="shared" si="279"/>
        <v>-521.46472729704692</v>
      </c>
      <c r="BJ2183">
        <f t="shared" si="280"/>
        <v>1758.8980045925291</v>
      </c>
    </row>
    <row r="2184" spans="1:62" x14ac:dyDescent="0.25">
      <c r="A2184">
        <v>2181</v>
      </c>
      <c r="B2184" s="6">
        <v>13696.608169492674</v>
      </c>
      <c r="C2184" s="44">
        <v>28193.82798152334</v>
      </c>
      <c r="D2184">
        <v>7.0994211719452274</v>
      </c>
      <c r="E2184">
        <v>7.5237566727689789</v>
      </c>
      <c r="F2184" s="44">
        <v>14497.219812030666</v>
      </c>
      <c r="G2184">
        <v>0.42433550082375149</v>
      </c>
      <c r="H2184" s="45">
        <f t="shared" si="274"/>
        <v>34164.522609792461</v>
      </c>
      <c r="BD2184">
        <f t="shared" si="273"/>
        <v>-9643.9816163323412</v>
      </c>
      <c r="BE2184">
        <f t="shared" si="275"/>
        <v>-8841.5512725724111</v>
      </c>
      <c r="BF2184">
        <f t="shared" si="276"/>
        <v>-8039.120928812481</v>
      </c>
      <c r="BG2184">
        <f t="shared" si="277"/>
        <v>-7236.6905850525509</v>
      </c>
      <c r="BH2184">
        <f t="shared" si="278"/>
        <v>-6434.2602412926208</v>
      </c>
      <c r="BI2184">
        <f t="shared" si="279"/>
        <v>-5631.8298975326907</v>
      </c>
      <c r="BJ2184">
        <f t="shared" si="280"/>
        <v>-4829.3995537727606</v>
      </c>
    </row>
    <row r="2185" spans="1:62" x14ac:dyDescent="0.25">
      <c r="A2185">
        <v>2182</v>
      </c>
      <c r="B2185" s="6">
        <v>10180.562194328179</v>
      </c>
      <c r="C2185" s="44">
        <v>20344.040270288751</v>
      </c>
      <c r="D2185">
        <v>8.1469065400135925</v>
      </c>
      <c r="E2185">
        <v>8.6900770195547317</v>
      </c>
      <c r="F2185" s="44">
        <v>10163.478075960573</v>
      </c>
      <c r="G2185">
        <v>0.54317047954113917</v>
      </c>
      <c r="H2185" s="45">
        <f t="shared" si="274"/>
        <v>18711.396253615439</v>
      </c>
      <c r="BD2185">
        <f t="shared" si="273"/>
        <v>-12375.542307911908</v>
      </c>
      <c r="BE2185">
        <f t="shared" si="275"/>
        <v>-10253.864803793151</v>
      </c>
      <c r="BF2185">
        <f t="shared" si="276"/>
        <v>-8132.1872996743932</v>
      </c>
      <c r="BG2185">
        <f t="shared" si="277"/>
        <v>-6010.5097955556357</v>
      </c>
      <c r="BH2185">
        <f t="shared" si="278"/>
        <v>-3888.8322914368782</v>
      </c>
      <c r="BI2185">
        <f t="shared" si="279"/>
        <v>-1767.1547873181207</v>
      </c>
      <c r="BJ2185">
        <f t="shared" si="280"/>
        <v>354.52271680063677</v>
      </c>
    </row>
    <row r="2186" spans="1:62" x14ac:dyDescent="0.25">
      <c r="A2186">
        <v>2183</v>
      </c>
      <c r="B2186" s="6">
        <v>9181.6970321446461</v>
      </c>
      <c r="C2186" s="44">
        <v>22125.004184171856</v>
      </c>
      <c r="D2186">
        <v>8.226301360342692</v>
      </c>
      <c r="E2186">
        <v>8.491480536145346</v>
      </c>
      <c r="F2186" s="44">
        <v>12943.30715202721</v>
      </c>
      <c r="G2186">
        <v>0.26517917580265404</v>
      </c>
      <c r="H2186" s="45">
        <f t="shared" si="274"/>
        <v>48809.666569216584</v>
      </c>
      <c r="BD2186">
        <f t="shared" si="273"/>
        <v>-7447.6256782548771</v>
      </c>
      <c r="BE2186">
        <f t="shared" si="275"/>
        <v>-4731.7732805491814</v>
      </c>
      <c r="BF2186">
        <f t="shared" si="276"/>
        <v>-2015.9208828434848</v>
      </c>
      <c r="BG2186">
        <f t="shared" si="277"/>
        <v>699.93151486220995</v>
      </c>
      <c r="BH2186">
        <f t="shared" si="278"/>
        <v>3415.7839125679056</v>
      </c>
      <c r="BI2186">
        <f t="shared" si="279"/>
        <v>6131.6363102736032</v>
      </c>
      <c r="BJ2186">
        <f t="shared" si="280"/>
        <v>8847.4887079792989</v>
      </c>
    </row>
    <row r="2187" spans="1:62" x14ac:dyDescent="0.25">
      <c r="A2187">
        <v>2184</v>
      </c>
      <c r="B2187" s="6">
        <v>15127.504041768563</v>
      </c>
      <c r="C2187" s="44">
        <v>18942.512052312588</v>
      </c>
      <c r="D2187">
        <v>8.266932448968868</v>
      </c>
      <c r="E2187">
        <v>8.5538686347052959</v>
      </c>
      <c r="F2187" s="44">
        <v>3815.0080105440247</v>
      </c>
      <c r="G2187">
        <v>0.28693618573642787</v>
      </c>
      <c r="H2187" s="45">
        <f t="shared" si="274"/>
        <v>13295.667121080336</v>
      </c>
      <c r="BD2187">
        <f t="shared" si="273"/>
        <v>-11617.411273013939</v>
      </c>
      <c r="BE2187">
        <f t="shared" si="275"/>
        <v>-10291.515394000669</v>
      </c>
      <c r="BF2187">
        <f t="shared" si="276"/>
        <v>-8965.6195149873984</v>
      </c>
      <c r="BG2187">
        <f t="shared" si="277"/>
        <v>-7639.7236359741291</v>
      </c>
      <c r="BH2187">
        <f t="shared" si="278"/>
        <v>-6313.827756960859</v>
      </c>
      <c r="BI2187">
        <f t="shared" si="279"/>
        <v>-4987.931877947588</v>
      </c>
      <c r="BJ2187">
        <f t="shared" si="280"/>
        <v>-3662.0359989343178</v>
      </c>
    </row>
    <row r="2188" spans="1:62" x14ac:dyDescent="0.25">
      <c r="A2188">
        <v>2185</v>
      </c>
      <c r="B2188" s="6">
        <v>17791.117539727173</v>
      </c>
      <c r="C2188" s="44">
        <v>24472.092589750122</v>
      </c>
      <c r="D2188">
        <v>7.9952792470338228</v>
      </c>
      <c r="E2188">
        <v>8.1482714537968146</v>
      </c>
      <c r="F2188" s="44">
        <v>6680.9750500229493</v>
      </c>
      <c r="G2188">
        <v>0.15299220676299186</v>
      </c>
      <c r="H2188" s="45">
        <f t="shared" si="274"/>
        <v>43668.727913525647</v>
      </c>
      <c r="BD2188">
        <f t="shared" si="273"/>
        <v>-2380.3270818618853</v>
      </c>
      <c r="BE2188">
        <f t="shared" si="275"/>
        <v>-945.64615317974585</v>
      </c>
      <c r="BF2188">
        <f t="shared" si="276"/>
        <v>489.03477550239313</v>
      </c>
      <c r="BG2188">
        <f t="shared" si="277"/>
        <v>1923.715704184533</v>
      </c>
      <c r="BH2188">
        <f t="shared" si="278"/>
        <v>3358.396632866672</v>
      </c>
      <c r="BI2188">
        <f t="shared" si="279"/>
        <v>4793.077561548811</v>
      </c>
      <c r="BJ2188">
        <f t="shared" si="280"/>
        <v>6227.75849023095</v>
      </c>
    </row>
    <row r="2189" spans="1:62" x14ac:dyDescent="0.25">
      <c r="A2189">
        <v>2186</v>
      </c>
      <c r="B2189" s="6">
        <v>16359.872520355771</v>
      </c>
      <c r="C2189" s="44">
        <v>23753.160637582299</v>
      </c>
      <c r="D2189">
        <v>7.4354789425330763</v>
      </c>
      <c r="E2189">
        <v>7.650058128186207</v>
      </c>
      <c r="F2189" s="44">
        <v>7393.2881172265279</v>
      </c>
      <c r="G2189">
        <v>0.21457918565313072</v>
      </c>
      <c r="H2189" s="45">
        <f t="shared" si="274"/>
        <v>34454.824193329951</v>
      </c>
      <c r="BD2189">
        <f t="shared" si="273"/>
        <v>-5916.0140162079897</v>
      </c>
      <c r="BE2189">
        <f t="shared" si="275"/>
        <v>-5151.052982393031</v>
      </c>
      <c r="BF2189">
        <f t="shared" si="276"/>
        <v>-4386.0919485780714</v>
      </c>
      <c r="BG2189">
        <f t="shared" si="277"/>
        <v>-3621.1309147631123</v>
      </c>
      <c r="BH2189">
        <f t="shared" si="278"/>
        <v>-2856.1698809481527</v>
      </c>
      <c r="BI2189">
        <f t="shared" si="279"/>
        <v>-2091.2088471331936</v>
      </c>
      <c r="BJ2189">
        <f t="shared" si="280"/>
        <v>-1326.247813318234</v>
      </c>
    </row>
    <row r="2190" spans="1:62" x14ac:dyDescent="0.25">
      <c r="A2190">
        <v>2187</v>
      </c>
      <c r="B2190" s="6">
        <v>15920.619558931938</v>
      </c>
      <c r="C2190" s="44">
        <v>25615.731999735315</v>
      </c>
      <c r="D2190">
        <v>6.5286821011986227</v>
      </c>
      <c r="E2190">
        <v>6.807082237810568</v>
      </c>
      <c r="F2190" s="44">
        <v>9695.1124408033775</v>
      </c>
      <c r="G2190">
        <v>0.27840013661194529</v>
      </c>
      <c r="H2190" s="45">
        <f t="shared" si="274"/>
        <v>34824.381046612565</v>
      </c>
      <c r="BD2190">
        <f t="shared" si="273"/>
        <v>-6320.3921889608746</v>
      </c>
      <c r="BE2190">
        <f t="shared" si="275"/>
        <v>-5247.4962606952213</v>
      </c>
      <c r="BF2190">
        <f t="shared" si="276"/>
        <v>-4174.6003324295671</v>
      </c>
      <c r="BG2190">
        <f t="shared" si="277"/>
        <v>-3101.7044041639138</v>
      </c>
      <c r="BH2190">
        <f t="shared" si="278"/>
        <v>-2028.8084758982595</v>
      </c>
      <c r="BI2190">
        <f t="shared" si="279"/>
        <v>-955.91254763260622</v>
      </c>
      <c r="BJ2190">
        <f t="shared" si="280"/>
        <v>116.98338063304709</v>
      </c>
    </row>
    <row r="2191" spans="1:62" x14ac:dyDescent="0.25">
      <c r="A2191">
        <v>2188</v>
      </c>
      <c r="B2191" s="6">
        <v>15031.97676857903</v>
      </c>
      <c r="C2191" s="44">
        <v>20748.045574204923</v>
      </c>
      <c r="D2191">
        <v>7.1527907354388418</v>
      </c>
      <c r="E2191">
        <v>7.5946499496097122</v>
      </c>
      <c r="F2191" s="44">
        <v>5716.0688056258932</v>
      </c>
      <c r="G2191">
        <v>0.44185921417087037</v>
      </c>
      <c r="H2191" s="45">
        <f t="shared" si="274"/>
        <v>12936.40286839293</v>
      </c>
      <c r="BD2191">
        <f t="shared" si="273"/>
        <v>-8303.1117577436507</v>
      </c>
      <c r="BE2191">
        <f t="shared" si="275"/>
        <v>-6911.111074683924</v>
      </c>
      <c r="BF2191">
        <f t="shared" si="276"/>
        <v>-5519.1103916241982</v>
      </c>
      <c r="BG2191">
        <f t="shared" si="277"/>
        <v>-4127.1097085644715</v>
      </c>
      <c r="BH2191">
        <f t="shared" si="278"/>
        <v>-2735.1090255047447</v>
      </c>
      <c r="BI2191">
        <f t="shared" si="279"/>
        <v>-1343.1083424450189</v>
      </c>
      <c r="BJ2191">
        <f t="shared" si="280"/>
        <v>48.892340614707791</v>
      </c>
    </row>
    <row r="2192" spans="1:62" x14ac:dyDescent="0.25">
      <c r="A2192">
        <v>2189</v>
      </c>
      <c r="B2192" s="6">
        <v>12114.544708045365</v>
      </c>
      <c r="C2192" s="44">
        <v>24320.327014804399</v>
      </c>
      <c r="D2192">
        <v>7.6421990116579845</v>
      </c>
      <c r="E2192">
        <v>7.8512476207178352</v>
      </c>
      <c r="F2192" s="44">
        <v>12205.782306759034</v>
      </c>
      <c r="G2192">
        <v>0.20904860905985068</v>
      </c>
      <c r="H2192" s="45">
        <f t="shared" si="274"/>
        <v>58387.292609368742</v>
      </c>
      <c r="BD2192">
        <f t="shared" si="273"/>
        <v>-3506.7727347715413</v>
      </c>
      <c r="BE2192">
        <f t="shared" si="275"/>
        <v>-1297.4766639171894</v>
      </c>
      <c r="BF2192">
        <f t="shared" si="276"/>
        <v>911.81940693716206</v>
      </c>
      <c r="BG2192">
        <f t="shared" si="277"/>
        <v>3121.1154777915144</v>
      </c>
      <c r="BH2192">
        <f t="shared" si="278"/>
        <v>5330.4115486458668</v>
      </c>
      <c r="BI2192">
        <f t="shared" si="279"/>
        <v>7539.7076195002173</v>
      </c>
      <c r="BJ2192">
        <f t="shared" si="280"/>
        <v>9749.0036903545697</v>
      </c>
    </row>
    <row r="2193" spans="1:62" x14ac:dyDescent="0.25">
      <c r="A2193">
        <v>2190</v>
      </c>
      <c r="B2193" s="6">
        <v>15559.931605783862</v>
      </c>
      <c r="C2193" s="44">
        <v>22514.764492801205</v>
      </c>
      <c r="D2193">
        <v>7.3795302202921373</v>
      </c>
      <c r="E2193">
        <v>7.7612310044627364</v>
      </c>
      <c r="F2193" s="44">
        <v>6954.8328870173427</v>
      </c>
      <c r="G2193">
        <v>0.38170078417059905</v>
      </c>
      <c r="H2193" s="45">
        <f t="shared" si="274"/>
        <v>18220.640814583494</v>
      </c>
      <c r="BD2193">
        <f t="shared" si="273"/>
        <v>-11160.53926145978</v>
      </c>
      <c r="BE2193">
        <f t="shared" si="275"/>
        <v>-10115.296216160528</v>
      </c>
      <c r="BF2193">
        <f t="shared" si="276"/>
        <v>-9070.0531708612743</v>
      </c>
      <c r="BG2193">
        <f t="shared" si="277"/>
        <v>-8024.8101255620204</v>
      </c>
      <c r="BH2193">
        <f t="shared" si="278"/>
        <v>-6979.5670802627674</v>
      </c>
      <c r="BI2193">
        <f t="shared" si="279"/>
        <v>-5934.3240349635144</v>
      </c>
      <c r="BJ2193">
        <f t="shared" si="280"/>
        <v>-4889.0809896642604</v>
      </c>
    </row>
    <row r="2194" spans="1:62" x14ac:dyDescent="0.25">
      <c r="A2194">
        <v>2191</v>
      </c>
      <c r="B2194" s="6">
        <v>29780.296033796389</v>
      </c>
      <c r="C2194" s="44">
        <v>28038.685678020775</v>
      </c>
      <c r="D2194">
        <v>8.3984395973428789</v>
      </c>
      <c r="E2194">
        <v>8.8936573693171219</v>
      </c>
      <c r="F2194" s="44">
        <v>-1741.6103557756142</v>
      </c>
      <c r="G2194">
        <v>0.49521777197424299</v>
      </c>
      <c r="H2194" s="45">
        <f t="shared" si="274"/>
        <v>-3516.8575409409941</v>
      </c>
      <c r="BD2194">
        <f t="shared" si="273"/>
        <v>-5046.3289661643475</v>
      </c>
      <c r="BE2194">
        <f t="shared" si="275"/>
        <v>-3137.8250453113524</v>
      </c>
      <c r="BF2194">
        <f t="shared" si="276"/>
        <v>-1229.3211244583572</v>
      </c>
      <c r="BG2194">
        <f t="shared" si="277"/>
        <v>679.18279639463799</v>
      </c>
      <c r="BH2194">
        <f t="shared" si="278"/>
        <v>2587.6867172476341</v>
      </c>
      <c r="BI2194">
        <f t="shared" si="279"/>
        <v>4496.1906381006283</v>
      </c>
      <c r="BJ2194">
        <f t="shared" si="280"/>
        <v>6404.6945589536244</v>
      </c>
    </row>
    <row r="2195" spans="1:62" x14ac:dyDescent="0.25">
      <c r="A2195">
        <v>2192</v>
      </c>
      <c r="B2195" s="6">
        <v>4281.3134894041796</v>
      </c>
      <c r="C2195" s="44">
        <v>12606.949087358282</v>
      </c>
      <c r="D2195">
        <v>6.5928038040607406</v>
      </c>
      <c r="E2195">
        <v>6.6822030586274366</v>
      </c>
      <c r="F2195" s="44">
        <v>8325.6355979541022</v>
      </c>
      <c r="G2195">
        <v>8.9399254566695951E-2</v>
      </c>
      <c r="H2195" s="45">
        <f t="shared" si="274"/>
        <v>93128.691489734905</v>
      </c>
      <c r="BD2195">
        <f t="shared" si="273"/>
        <v>4217.6992156468295</v>
      </c>
      <c r="BE2195">
        <f t="shared" si="275"/>
        <v>6693.788075518044</v>
      </c>
      <c r="BF2195">
        <f t="shared" si="276"/>
        <v>9169.8769353892603</v>
      </c>
      <c r="BG2195">
        <f t="shared" si="277"/>
        <v>11645.965795260474</v>
      </c>
      <c r="BH2195">
        <f t="shared" si="278"/>
        <v>14122.054655131689</v>
      </c>
      <c r="BI2195">
        <f t="shared" si="279"/>
        <v>16598.143515002906</v>
      </c>
      <c r="BJ2195">
        <f t="shared" si="280"/>
        <v>19074.232374874118</v>
      </c>
    </row>
    <row r="2196" spans="1:62" x14ac:dyDescent="0.25">
      <c r="A2196">
        <v>2193</v>
      </c>
      <c r="B2196" s="6">
        <v>10038.427002694767</v>
      </c>
      <c r="C2196" s="44">
        <v>19039.15615425961</v>
      </c>
      <c r="D2196">
        <v>6.7258010581084893</v>
      </c>
      <c r="E2196">
        <v>6.8873968344985785</v>
      </c>
      <c r="F2196" s="44">
        <v>9000.7291515648431</v>
      </c>
      <c r="G2196">
        <v>0.16159577639008926</v>
      </c>
      <c r="H2196" s="45">
        <f t="shared" si="274"/>
        <v>55699.037144617236</v>
      </c>
      <c r="BD2196">
        <f t="shared" si="273"/>
        <v>-7878.6393251206227</v>
      </c>
      <c r="BE2196">
        <f t="shared" si="275"/>
        <v>-7431.6430522871424</v>
      </c>
      <c r="BF2196">
        <f t="shared" si="276"/>
        <v>-6984.6467794536629</v>
      </c>
      <c r="BG2196">
        <f t="shared" si="277"/>
        <v>-6537.6505066201835</v>
      </c>
      <c r="BH2196">
        <f t="shared" si="278"/>
        <v>-6090.6542337867031</v>
      </c>
      <c r="BI2196">
        <f t="shared" si="279"/>
        <v>-5643.6579609532237</v>
      </c>
      <c r="BJ2196">
        <f t="shared" si="280"/>
        <v>-5196.6616881197442</v>
      </c>
    </row>
    <row r="2197" spans="1:62" x14ac:dyDescent="0.25">
      <c r="A2197">
        <v>2194</v>
      </c>
      <c r="B2197" s="6">
        <v>9346.6183784967161</v>
      </c>
      <c r="C2197" s="44">
        <v>21577.206572889583</v>
      </c>
      <c r="D2197">
        <v>6.3364015868849375</v>
      </c>
      <c r="E2197">
        <v>6.6192435646555161</v>
      </c>
      <c r="F2197" s="44">
        <v>12230.588194392867</v>
      </c>
      <c r="G2197">
        <v>0.28284197777057862</v>
      </c>
      <c r="H2197" s="45">
        <f t="shared" si="274"/>
        <v>43241.771574350445</v>
      </c>
      <c r="BD2197">
        <f t="shared" si="273"/>
        <v>-8192.7502696143965</v>
      </c>
      <c r="BE2197">
        <f t="shared" si="275"/>
        <v>-7384.77138766395</v>
      </c>
      <c r="BF2197">
        <f t="shared" si="276"/>
        <v>-6576.7925057135035</v>
      </c>
      <c r="BG2197">
        <f t="shared" si="277"/>
        <v>-5768.8136237630579</v>
      </c>
      <c r="BH2197">
        <f t="shared" si="278"/>
        <v>-4960.8347418126114</v>
      </c>
      <c r="BI2197">
        <f t="shared" si="279"/>
        <v>-4152.8558598621648</v>
      </c>
      <c r="BJ2197">
        <f t="shared" si="280"/>
        <v>-3344.8769779117192</v>
      </c>
    </row>
    <row r="2198" spans="1:62" x14ac:dyDescent="0.25">
      <c r="A2198">
        <v>2195</v>
      </c>
      <c r="B2198" s="6">
        <v>13828.232347835497</v>
      </c>
      <c r="C2198" s="44">
        <v>27513.004727560379</v>
      </c>
      <c r="D2198">
        <v>5.8544175165704209</v>
      </c>
      <c r="E2198">
        <v>5.9641592077515169</v>
      </c>
      <c r="F2198" s="44">
        <v>13684.772379724882</v>
      </c>
      <c r="G2198">
        <v>0.109741691181096</v>
      </c>
      <c r="H2198" s="45">
        <f t="shared" si="274"/>
        <v>124699.84955072578</v>
      </c>
      <c r="BD2198">
        <f t="shared" si="273"/>
        <v>-10816.378305539974</v>
      </c>
      <c r="BE2198">
        <f t="shared" si="275"/>
        <v>-9402.16841668708</v>
      </c>
      <c r="BF2198">
        <f t="shared" si="276"/>
        <v>-7987.9585278341874</v>
      </c>
      <c r="BG2198">
        <f t="shared" si="277"/>
        <v>-6573.7486389812948</v>
      </c>
      <c r="BH2198">
        <f t="shared" si="278"/>
        <v>-5159.5387501284013</v>
      </c>
      <c r="BI2198">
        <f t="shared" si="279"/>
        <v>-3745.3288612755077</v>
      </c>
      <c r="BJ2198">
        <f t="shared" si="280"/>
        <v>-2331.1189724226151</v>
      </c>
    </row>
    <row r="2199" spans="1:62" x14ac:dyDescent="0.25">
      <c r="A2199">
        <v>2196</v>
      </c>
      <c r="B2199" s="6">
        <v>17601.368871940162</v>
      </c>
      <c r="C2199" s="44">
        <v>18590.417712197279</v>
      </c>
      <c r="D2199">
        <v>8.3148527212757717</v>
      </c>
      <c r="E2199">
        <v>9.0095576677643052</v>
      </c>
      <c r="F2199" s="44">
        <v>989.04884025711726</v>
      </c>
      <c r="G2199">
        <v>0.69470494648853354</v>
      </c>
      <c r="H2199" s="45">
        <f t="shared" si="274"/>
        <v>1423.6962688352501</v>
      </c>
      <c r="BD2199">
        <f t="shared" si="273"/>
        <v>-13136.063923819402</v>
      </c>
      <c r="BE2199">
        <f t="shared" si="275"/>
        <v>-12587.355467913922</v>
      </c>
      <c r="BF2199">
        <f t="shared" si="276"/>
        <v>-12038.647012008441</v>
      </c>
      <c r="BG2199">
        <f t="shared" si="277"/>
        <v>-11489.938556102961</v>
      </c>
      <c r="BH2199">
        <f t="shared" si="278"/>
        <v>-10941.230100197481</v>
      </c>
      <c r="BI2199">
        <f t="shared" si="279"/>
        <v>-10392.521644292003</v>
      </c>
      <c r="BJ2199">
        <f t="shared" si="280"/>
        <v>-9843.8131883865208</v>
      </c>
    </row>
    <row r="2200" spans="1:62" x14ac:dyDescent="0.25">
      <c r="A2200">
        <v>2197</v>
      </c>
      <c r="B2200" s="6">
        <v>23866.016801463466</v>
      </c>
      <c r="C2200" s="44">
        <v>29287.746066925614</v>
      </c>
      <c r="D2200">
        <v>7.9419704070611754</v>
      </c>
      <c r="E2200">
        <v>8.3268044149575005</v>
      </c>
      <c r="F2200" s="44">
        <v>5421.7292654621488</v>
      </c>
      <c r="G2200">
        <v>0.38483400789632505</v>
      </c>
      <c r="H2200" s="45">
        <f t="shared" si="274"/>
        <v>14088.487904433779</v>
      </c>
      <c r="BD2200">
        <f t="shared" si="273"/>
        <v>2484.4758921855505</v>
      </c>
      <c r="BE2200">
        <f t="shared" si="275"/>
        <v>5958.0006246282182</v>
      </c>
      <c r="BF2200">
        <f t="shared" si="276"/>
        <v>9431.5253570708865</v>
      </c>
      <c r="BG2200">
        <f t="shared" si="277"/>
        <v>12905.050089513554</v>
      </c>
      <c r="BH2200">
        <f t="shared" si="278"/>
        <v>16378.574821956223</v>
      </c>
      <c r="BI2200">
        <f t="shared" si="279"/>
        <v>19852.09955439889</v>
      </c>
      <c r="BJ2200">
        <f t="shared" si="280"/>
        <v>23325.624286841557</v>
      </c>
    </row>
    <row r="2201" spans="1:62" x14ac:dyDescent="0.25">
      <c r="A2201">
        <v>2198</v>
      </c>
      <c r="B2201" s="6">
        <v>18170.232254136507</v>
      </c>
      <c r="C2201" s="44">
        <v>21652.353890047732</v>
      </c>
      <c r="D2201">
        <v>7.6713859126890371</v>
      </c>
      <c r="E2201">
        <v>8.1337533614052671</v>
      </c>
      <c r="F2201" s="44">
        <v>3482.1216359112259</v>
      </c>
      <c r="G2201">
        <v>0.46236744871622992</v>
      </c>
      <c r="H2201" s="45">
        <f t="shared" si="274"/>
        <v>7531.0700300797307</v>
      </c>
      <c r="BD2201">
        <f t="shared" si="273"/>
        <v>-3497.5592259805235</v>
      </c>
      <c r="BE2201">
        <f t="shared" si="275"/>
        <v>-1573.3891864988982</v>
      </c>
      <c r="BF2201">
        <f t="shared" si="276"/>
        <v>350.78085298272708</v>
      </c>
      <c r="BG2201">
        <f t="shared" si="277"/>
        <v>2274.9508924643524</v>
      </c>
      <c r="BH2201">
        <f t="shared" si="278"/>
        <v>4199.1209319459776</v>
      </c>
      <c r="BI2201">
        <f t="shared" si="279"/>
        <v>6123.2909714276029</v>
      </c>
      <c r="BJ2201">
        <f t="shared" si="280"/>
        <v>8047.4610109092282</v>
      </c>
    </row>
    <row r="2202" spans="1:62" x14ac:dyDescent="0.25">
      <c r="A2202">
        <v>2199</v>
      </c>
      <c r="B2202" s="6">
        <v>21399.674455190016</v>
      </c>
      <c r="C2202" s="44">
        <v>27791.56916437676</v>
      </c>
      <c r="D2202">
        <v>7.5580120675033315</v>
      </c>
      <c r="E2202">
        <v>8.0561307596687826</v>
      </c>
      <c r="F2202" s="44">
        <v>6391.8947091867449</v>
      </c>
      <c r="G2202">
        <v>0.49811869216545102</v>
      </c>
      <c r="H2202" s="45">
        <f t="shared" si="274"/>
        <v>12832.071571937047</v>
      </c>
      <c r="BD2202">
        <f t="shared" ref="BD2202:BD2265" si="281">($BD$3*G2201)-F2201</f>
        <v>-1170.2843923300761</v>
      </c>
      <c r="BE2202">
        <f t="shared" si="275"/>
        <v>1141.5528512510737</v>
      </c>
      <c r="BF2202">
        <f t="shared" si="276"/>
        <v>3453.3900948322225</v>
      </c>
      <c r="BG2202">
        <f t="shared" si="277"/>
        <v>5765.2273384133732</v>
      </c>
      <c r="BH2202">
        <f t="shared" si="278"/>
        <v>8077.0645819945221</v>
      </c>
      <c r="BI2202">
        <f t="shared" si="279"/>
        <v>10388.901825575671</v>
      </c>
      <c r="BJ2202">
        <f t="shared" si="280"/>
        <v>12700.739069156822</v>
      </c>
    </row>
    <row r="2203" spans="1:62" x14ac:dyDescent="0.25">
      <c r="A2203">
        <v>2200</v>
      </c>
      <c r="B2203" s="6">
        <v>17244.884690051334</v>
      </c>
      <c r="C2203" s="44">
        <v>29346.563433420259</v>
      </c>
      <c r="D2203">
        <v>8.1898007932738057</v>
      </c>
      <c r="E2203">
        <v>8.6825975810601275</v>
      </c>
      <c r="F2203" s="44">
        <v>12101.678743368924</v>
      </c>
      <c r="G2203">
        <v>0.49279678778632174</v>
      </c>
      <c r="H2203" s="45">
        <f t="shared" si="274"/>
        <v>24557.138040064194</v>
      </c>
      <c r="BD2203">
        <f t="shared" si="281"/>
        <v>-3901.3012483594898</v>
      </c>
      <c r="BE2203">
        <f t="shared" si="275"/>
        <v>-1410.7077875322348</v>
      </c>
      <c r="BF2203">
        <f t="shared" si="276"/>
        <v>1079.8856732950208</v>
      </c>
      <c r="BG2203">
        <f t="shared" si="277"/>
        <v>3570.4791341222754</v>
      </c>
      <c r="BH2203">
        <f t="shared" si="278"/>
        <v>6061.07259494953</v>
      </c>
      <c r="BI2203">
        <f t="shared" si="279"/>
        <v>8551.6660557767864</v>
      </c>
      <c r="BJ2203">
        <f t="shared" si="280"/>
        <v>11042.259516604041</v>
      </c>
    </row>
    <row r="2204" spans="1:62" x14ac:dyDescent="0.25">
      <c r="A2204">
        <v>2201</v>
      </c>
      <c r="B2204" s="6">
        <v>22463.200545711799</v>
      </c>
      <c r="C2204" s="44">
        <v>23349.777573241183</v>
      </c>
      <c r="D2204">
        <v>7.8930499047705691</v>
      </c>
      <c r="E2204">
        <v>8.7219693857146812</v>
      </c>
      <c r="F2204" s="44">
        <v>886.57702752938349</v>
      </c>
      <c r="G2204">
        <v>0.82891948094411205</v>
      </c>
      <c r="H2204" s="45">
        <f t="shared" si="274"/>
        <v>1069.5574756182607</v>
      </c>
      <c r="BD2204">
        <f t="shared" si="281"/>
        <v>-9637.6948044373148</v>
      </c>
      <c r="BE2204">
        <f t="shared" si="275"/>
        <v>-7173.7108655057064</v>
      </c>
      <c r="BF2204">
        <f t="shared" si="276"/>
        <v>-4709.7269265740979</v>
      </c>
      <c r="BG2204">
        <f t="shared" si="277"/>
        <v>-2245.7429876424885</v>
      </c>
      <c r="BH2204">
        <f t="shared" si="278"/>
        <v>218.24095128911904</v>
      </c>
      <c r="BI2204">
        <f t="shared" si="279"/>
        <v>2682.2248902207284</v>
      </c>
      <c r="BJ2204">
        <f t="shared" si="280"/>
        <v>5146.208829152336</v>
      </c>
    </row>
    <row r="2205" spans="1:62" x14ac:dyDescent="0.25">
      <c r="A2205">
        <v>2202</v>
      </c>
      <c r="B2205" s="6">
        <v>6913.2431489944629</v>
      </c>
      <c r="C2205" s="44">
        <v>16736.426995079906</v>
      </c>
      <c r="D2205">
        <v>7.9657633981869029</v>
      </c>
      <c r="E2205">
        <v>8.1668690928151779</v>
      </c>
      <c r="F2205" s="44">
        <v>9823.1838460854433</v>
      </c>
      <c r="G2205">
        <v>0.20110569462827499</v>
      </c>
      <c r="H2205" s="45">
        <f t="shared" si="274"/>
        <v>48845.876116251595</v>
      </c>
      <c r="BD2205">
        <f t="shared" si="281"/>
        <v>3258.0203771911765</v>
      </c>
      <c r="BE2205">
        <f t="shared" si="275"/>
        <v>7402.6177819117365</v>
      </c>
      <c r="BF2205">
        <f t="shared" si="276"/>
        <v>11547.215186632297</v>
      </c>
      <c r="BG2205">
        <f t="shared" si="277"/>
        <v>15691.812591352857</v>
      </c>
      <c r="BH2205">
        <f t="shared" si="278"/>
        <v>19836.409996073417</v>
      </c>
      <c r="BI2205">
        <f t="shared" si="279"/>
        <v>23981.007400793977</v>
      </c>
      <c r="BJ2205">
        <f t="shared" si="280"/>
        <v>28125.604805514537</v>
      </c>
    </row>
    <row r="2206" spans="1:62" x14ac:dyDescent="0.25">
      <c r="A2206">
        <v>2203</v>
      </c>
      <c r="B2206" s="6">
        <v>13769.978426765299</v>
      </c>
      <c r="C2206" s="44">
        <v>21203.723696724501</v>
      </c>
      <c r="D2206">
        <v>7.2119294407145507</v>
      </c>
      <c r="E2206">
        <v>7.8592378120348592</v>
      </c>
      <c r="F2206" s="44">
        <v>7433.7452699592013</v>
      </c>
      <c r="G2206">
        <v>0.6473083713203085</v>
      </c>
      <c r="H2206" s="45">
        <f t="shared" si="274"/>
        <v>11484.086409691667</v>
      </c>
      <c r="BD2206">
        <f t="shared" si="281"/>
        <v>-8817.6553729440675</v>
      </c>
      <c r="BE2206">
        <f t="shared" si="275"/>
        <v>-7812.1268998026935</v>
      </c>
      <c r="BF2206">
        <f t="shared" si="276"/>
        <v>-6806.5984266613186</v>
      </c>
      <c r="BG2206">
        <f t="shared" si="277"/>
        <v>-5801.0699535199437</v>
      </c>
      <c r="BH2206">
        <f t="shared" si="278"/>
        <v>-4795.5414803785688</v>
      </c>
      <c r="BI2206">
        <f t="shared" si="279"/>
        <v>-3790.013007237194</v>
      </c>
      <c r="BJ2206">
        <f t="shared" si="280"/>
        <v>-2784.4845340958191</v>
      </c>
    </row>
    <row r="2207" spans="1:62" x14ac:dyDescent="0.25">
      <c r="A2207">
        <v>2204</v>
      </c>
      <c r="B2207" s="6">
        <v>5967.9681634888984</v>
      </c>
      <c r="C2207" s="44">
        <v>14130.409797496732</v>
      </c>
      <c r="D2207">
        <v>7.1528600638954298</v>
      </c>
      <c r="E2207">
        <v>7.7270267633288574</v>
      </c>
      <c r="F2207" s="44">
        <v>8162.4416340078333</v>
      </c>
      <c r="G2207">
        <v>0.57416669943342757</v>
      </c>
      <c r="H2207" s="45">
        <f t="shared" si="274"/>
        <v>14216.152977980635</v>
      </c>
      <c r="BD2207">
        <f t="shared" si="281"/>
        <v>-4197.203413357659</v>
      </c>
      <c r="BE2207">
        <f t="shared" si="275"/>
        <v>-960.66155675611662</v>
      </c>
      <c r="BF2207">
        <f t="shared" si="276"/>
        <v>2275.8802998454266</v>
      </c>
      <c r="BG2207">
        <f t="shared" si="277"/>
        <v>5512.4221564469681</v>
      </c>
      <c r="BH2207">
        <f t="shared" si="278"/>
        <v>8748.9640130485113</v>
      </c>
      <c r="BI2207">
        <f t="shared" si="279"/>
        <v>11985.505869650055</v>
      </c>
      <c r="BJ2207">
        <f t="shared" si="280"/>
        <v>15222.047726251594</v>
      </c>
    </row>
    <row r="2208" spans="1:62" x14ac:dyDescent="0.25">
      <c r="A2208">
        <v>2205</v>
      </c>
      <c r="B2208" s="6">
        <v>17081.445303621364</v>
      </c>
      <c r="C2208" s="44">
        <v>22871.608731898174</v>
      </c>
      <c r="D2208">
        <v>7.9466850204041393</v>
      </c>
      <c r="E2208">
        <v>8.2620339013668342</v>
      </c>
      <c r="F2208" s="44">
        <v>5790.16342827681</v>
      </c>
      <c r="G2208">
        <v>0.31534888096269498</v>
      </c>
      <c r="H2208" s="45">
        <f t="shared" si="274"/>
        <v>18361.135167502853</v>
      </c>
      <c r="BD2208">
        <f t="shared" si="281"/>
        <v>-5291.6081368406958</v>
      </c>
      <c r="BE2208">
        <f t="shared" si="275"/>
        <v>-2420.7746396735574</v>
      </c>
      <c r="BF2208">
        <f t="shared" si="276"/>
        <v>450.05885749358094</v>
      </c>
      <c r="BG2208">
        <f t="shared" si="277"/>
        <v>3320.8923546607184</v>
      </c>
      <c r="BH2208">
        <f t="shared" si="278"/>
        <v>6191.7258518278559</v>
      </c>
      <c r="BI2208">
        <f t="shared" si="279"/>
        <v>9062.5593489949952</v>
      </c>
      <c r="BJ2208">
        <f t="shared" si="280"/>
        <v>11933.392846162131</v>
      </c>
    </row>
    <row r="2209" spans="1:62" x14ac:dyDescent="0.25">
      <c r="A2209">
        <v>2206</v>
      </c>
      <c r="B2209" s="6">
        <v>8313.8759944438279</v>
      </c>
      <c r="C2209" s="44">
        <v>21563.381692136722</v>
      </c>
      <c r="D2209">
        <v>7.9500531471940361</v>
      </c>
      <c r="E2209">
        <v>8.025169366889104</v>
      </c>
      <c r="F2209" s="44">
        <v>13249.505697692894</v>
      </c>
      <c r="G2209">
        <v>7.5116219695067876E-2</v>
      </c>
      <c r="H2209" s="45">
        <f t="shared" si="274"/>
        <v>176386.74778202202</v>
      </c>
      <c r="BD2209">
        <f t="shared" si="281"/>
        <v>-4213.4190234633352</v>
      </c>
      <c r="BE2209">
        <f t="shared" si="275"/>
        <v>-2636.6746186498603</v>
      </c>
      <c r="BF2209">
        <f t="shared" si="276"/>
        <v>-1059.9302138363855</v>
      </c>
      <c r="BG2209">
        <f t="shared" si="277"/>
        <v>516.81419097708931</v>
      </c>
      <c r="BH2209">
        <f t="shared" si="278"/>
        <v>2093.5585957905641</v>
      </c>
      <c r="BI2209">
        <f t="shared" si="279"/>
        <v>3670.303000604039</v>
      </c>
      <c r="BJ2209">
        <f t="shared" si="280"/>
        <v>5247.0474054175138</v>
      </c>
    </row>
    <row r="2210" spans="1:62" x14ac:dyDescent="0.25">
      <c r="A2210">
        <v>2207</v>
      </c>
      <c r="B2210" s="6">
        <v>21469.463916469776</v>
      </c>
      <c r="C2210" s="44">
        <v>29085.008264416614</v>
      </c>
      <c r="D2210">
        <v>6.366206029546329</v>
      </c>
      <c r="E2210">
        <v>6.5385481291519758</v>
      </c>
      <c r="F2210" s="44">
        <v>7615.5443479468377</v>
      </c>
      <c r="G2210">
        <v>0.17234209960564684</v>
      </c>
      <c r="H2210" s="45">
        <f t="shared" si="274"/>
        <v>44188.531794452574</v>
      </c>
      <c r="BD2210">
        <f t="shared" si="281"/>
        <v>-12873.924599217555</v>
      </c>
      <c r="BE2210">
        <f t="shared" si="275"/>
        <v>-12498.343500742214</v>
      </c>
      <c r="BF2210">
        <f t="shared" si="276"/>
        <v>-12122.762402266875</v>
      </c>
      <c r="BG2210">
        <f t="shared" si="277"/>
        <v>-11747.181303791536</v>
      </c>
      <c r="BH2210">
        <f t="shared" si="278"/>
        <v>-11371.600205316197</v>
      </c>
      <c r="BI2210">
        <f t="shared" si="279"/>
        <v>-10996.019106840857</v>
      </c>
      <c r="BJ2210">
        <f t="shared" si="280"/>
        <v>-10620.438008365518</v>
      </c>
    </row>
    <row r="2211" spans="1:62" x14ac:dyDescent="0.25">
      <c r="A2211">
        <v>2208</v>
      </c>
      <c r="B2211" s="6">
        <v>29153.622334401585</v>
      </c>
      <c r="C2211" s="44">
        <v>40195.017899022161</v>
      </c>
      <c r="D2211">
        <v>7.3936964066098794</v>
      </c>
      <c r="E2211">
        <v>7.9549641063742484</v>
      </c>
      <c r="F2211" s="44">
        <v>11041.395564620576</v>
      </c>
      <c r="G2211">
        <v>0.56126769976436908</v>
      </c>
      <c r="H2211" s="45">
        <f t="shared" si="274"/>
        <v>19672.244758171484</v>
      </c>
      <c r="BD2211">
        <f t="shared" si="281"/>
        <v>-6753.8338499186038</v>
      </c>
      <c r="BE2211">
        <f t="shared" si="275"/>
        <v>-5892.1233518903691</v>
      </c>
      <c r="BF2211">
        <f t="shared" si="276"/>
        <v>-5030.4128538621353</v>
      </c>
      <c r="BG2211">
        <f t="shared" si="277"/>
        <v>-4168.7023558339006</v>
      </c>
      <c r="BH2211">
        <f t="shared" si="278"/>
        <v>-3306.9918578056668</v>
      </c>
      <c r="BI2211">
        <f t="shared" si="279"/>
        <v>-2445.281359777433</v>
      </c>
      <c r="BJ2211">
        <f t="shared" si="280"/>
        <v>-1583.5708617491982</v>
      </c>
    </row>
    <row r="2212" spans="1:62" x14ac:dyDescent="0.25">
      <c r="A2212">
        <v>2209</v>
      </c>
      <c r="B2212" s="6">
        <v>15195.600880227834</v>
      </c>
      <c r="C2212" s="44">
        <v>22855.508736614182</v>
      </c>
      <c r="D2212">
        <v>7.0898233287297803</v>
      </c>
      <c r="E2212">
        <v>7.6785093003700515</v>
      </c>
      <c r="F2212" s="44">
        <v>7659.9078563863477</v>
      </c>
      <c r="G2212">
        <v>0.58868597164027126</v>
      </c>
      <c r="H2212" s="45">
        <f t="shared" si="274"/>
        <v>13011.874285102029</v>
      </c>
      <c r="BD2212">
        <f t="shared" si="281"/>
        <v>-8235.05706579873</v>
      </c>
      <c r="BE2212">
        <f t="shared" si="275"/>
        <v>-5428.7185669768851</v>
      </c>
      <c r="BF2212">
        <f t="shared" si="276"/>
        <v>-2622.3800681550401</v>
      </c>
      <c r="BG2212">
        <f t="shared" si="277"/>
        <v>183.95843066680573</v>
      </c>
      <c r="BH2212">
        <f t="shared" si="278"/>
        <v>2990.2969294886516</v>
      </c>
      <c r="BI2212">
        <f t="shared" si="279"/>
        <v>5796.6354283104956</v>
      </c>
      <c r="BJ2212">
        <f t="shared" si="280"/>
        <v>8602.9739271323415</v>
      </c>
    </row>
    <row r="2213" spans="1:62" x14ac:dyDescent="0.25">
      <c r="A2213">
        <v>2210</v>
      </c>
      <c r="B2213" s="6">
        <v>13805.790722037307</v>
      </c>
      <c r="C2213" s="44">
        <v>30036.3767043671</v>
      </c>
      <c r="D2213">
        <v>7.4125062896240843</v>
      </c>
      <c r="E2213">
        <v>7.8604170817451626</v>
      </c>
      <c r="F2213" s="44">
        <v>16230.585982329792</v>
      </c>
      <c r="G2213">
        <v>0.44791079212107832</v>
      </c>
      <c r="H2213" s="45">
        <f t="shared" si="274"/>
        <v>36236.202091648585</v>
      </c>
      <c r="BD2213">
        <f t="shared" si="281"/>
        <v>-4716.4779981849915</v>
      </c>
      <c r="BE2213">
        <f t="shared" si="275"/>
        <v>-1773.0481399836353</v>
      </c>
      <c r="BF2213">
        <f t="shared" si="276"/>
        <v>1170.3817182177208</v>
      </c>
      <c r="BG2213">
        <f t="shared" si="277"/>
        <v>4113.811576419077</v>
      </c>
      <c r="BH2213">
        <f t="shared" si="278"/>
        <v>7057.2414346204332</v>
      </c>
      <c r="BI2213">
        <f t="shared" si="279"/>
        <v>10000.671292821789</v>
      </c>
      <c r="BJ2213">
        <f t="shared" si="280"/>
        <v>12944.101151023147</v>
      </c>
    </row>
    <row r="2214" spans="1:62" x14ac:dyDescent="0.25">
      <c r="A2214">
        <v>2211</v>
      </c>
      <c r="B2214" s="6">
        <v>13575.842600825179</v>
      </c>
      <c r="C2214" s="44">
        <v>20969.364539636572</v>
      </c>
      <c r="D2214">
        <v>7.2565779248082176</v>
      </c>
      <c r="E2214">
        <v>8.4477160792354287</v>
      </c>
      <c r="F2214" s="44">
        <v>7393.5219388113928</v>
      </c>
      <c r="G2214">
        <v>1.191138154427211</v>
      </c>
      <c r="H2214" s="45">
        <f t="shared" si="274"/>
        <v>6207.1069685168095</v>
      </c>
      <c r="BD2214">
        <f t="shared" si="281"/>
        <v>-13991.032021724401</v>
      </c>
      <c r="BE2214">
        <f t="shared" si="275"/>
        <v>-11751.478061119009</v>
      </c>
      <c r="BF2214">
        <f t="shared" si="276"/>
        <v>-9511.9241005136173</v>
      </c>
      <c r="BG2214">
        <f t="shared" si="277"/>
        <v>-7272.3701399082256</v>
      </c>
      <c r="BH2214">
        <f t="shared" si="278"/>
        <v>-5032.8161793028339</v>
      </c>
      <c r="BI2214">
        <f t="shared" si="279"/>
        <v>-2793.2622186974422</v>
      </c>
      <c r="BJ2214">
        <f t="shared" si="280"/>
        <v>-553.70825809205053</v>
      </c>
    </row>
    <row r="2215" spans="1:62" x14ac:dyDescent="0.25">
      <c r="A2215">
        <v>2212</v>
      </c>
      <c r="B2215" s="6">
        <v>18910.924059027904</v>
      </c>
      <c r="C2215" s="44">
        <v>22281.117726827946</v>
      </c>
      <c r="D2215">
        <v>6.1652016015679658</v>
      </c>
      <c r="E2215">
        <v>6.2608666286640231</v>
      </c>
      <c r="F2215" s="44">
        <v>3370.193667800042</v>
      </c>
      <c r="G2215">
        <v>9.5665027096057287E-2</v>
      </c>
      <c r="H2215" s="45">
        <f t="shared" si="274"/>
        <v>35229.109007788495</v>
      </c>
      <c r="BD2215">
        <f t="shared" si="281"/>
        <v>-1437.831166675338</v>
      </c>
      <c r="BE2215">
        <f t="shared" si="275"/>
        <v>4517.8596054607169</v>
      </c>
      <c r="BF2215">
        <f t="shared" si="276"/>
        <v>10473.550377596772</v>
      </c>
      <c r="BG2215">
        <f t="shared" si="277"/>
        <v>16429.241149732828</v>
      </c>
      <c r="BH2215">
        <f t="shared" si="278"/>
        <v>22384.931921868883</v>
      </c>
      <c r="BI2215">
        <f t="shared" si="279"/>
        <v>28340.622694004938</v>
      </c>
      <c r="BJ2215">
        <f t="shared" si="280"/>
        <v>34296.313466140993</v>
      </c>
    </row>
    <row r="2216" spans="1:62" x14ac:dyDescent="0.25">
      <c r="A2216">
        <v>2213</v>
      </c>
      <c r="B2216" s="6">
        <v>13280.474749129795</v>
      </c>
      <c r="C2216" s="44">
        <v>25749.726526976716</v>
      </c>
      <c r="D2216">
        <v>6.0337607946169607</v>
      </c>
      <c r="E2216">
        <v>6.0380167982228876</v>
      </c>
      <c r="F2216" s="44">
        <v>12469.251777846921</v>
      </c>
      <c r="G2216">
        <v>4.2560036059269279E-3</v>
      </c>
      <c r="H2216" s="45">
        <f t="shared" si="274"/>
        <v>2929802.9166333857</v>
      </c>
      <c r="BD2216">
        <f t="shared" si="281"/>
        <v>-2891.8685323197556</v>
      </c>
      <c r="BE2216">
        <f t="shared" si="275"/>
        <v>-2413.5433968394691</v>
      </c>
      <c r="BF2216">
        <f t="shared" si="276"/>
        <v>-1935.2182613591826</v>
      </c>
      <c r="BG2216">
        <f t="shared" si="277"/>
        <v>-1456.8931258788962</v>
      </c>
      <c r="BH2216">
        <f t="shared" si="278"/>
        <v>-978.56799039860971</v>
      </c>
      <c r="BI2216">
        <f t="shared" si="279"/>
        <v>-500.24285491832325</v>
      </c>
      <c r="BJ2216">
        <f t="shared" si="280"/>
        <v>-21.917719438036784</v>
      </c>
    </row>
    <row r="2217" spans="1:62" x14ac:dyDescent="0.25">
      <c r="A2217">
        <v>2214</v>
      </c>
      <c r="B2217" s="6">
        <v>9630.1343524506756</v>
      </c>
      <c r="C2217" s="44">
        <v>19166.796130027848</v>
      </c>
      <c r="D2217">
        <v>7.2592167390112925</v>
      </c>
      <c r="E2217">
        <v>7.535509819869362</v>
      </c>
      <c r="F2217" s="44">
        <v>9536.661777577172</v>
      </c>
      <c r="G2217">
        <v>0.27629308085806947</v>
      </c>
      <c r="H2217" s="45">
        <f t="shared" si="274"/>
        <v>34516.469786212678</v>
      </c>
      <c r="BD2217">
        <f t="shared" si="281"/>
        <v>-12447.971759817287</v>
      </c>
      <c r="BE2217">
        <f t="shared" si="275"/>
        <v>-12426.691741787652</v>
      </c>
      <c r="BF2217">
        <f t="shared" si="276"/>
        <v>-12405.411723758018</v>
      </c>
      <c r="BG2217">
        <f t="shared" si="277"/>
        <v>-12384.131705728383</v>
      </c>
      <c r="BH2217">
        <f t="shared" si="278"/>
        <v>-12362.851687698747</v>
      </c>
      <c r="BI2217">
        <f t="shared" si="279"/>
        <v>-12341.571669669112</v>
      </c>
      <c r="BJ2217">
        <f t="shared" si="280"/>
        <v>-12320.291651639478</v>
      </c>
    </row>
    <row r="2218" spans="1:62" x14ac:dyDescent="0.25">
      <c r="A2218">
        <v>2215</v>
      </c>
      <c r="B2218" s="6">
        <v>16495.083330302503</v>
      </c>
      <c r="C2218" s="44">
        <v>17855.310034304784</v>
      </c>
      <c r="D2218">
        <v>7.1484482098159079</v>
      </c>
      <c r="E2218">
        <v>8.2493163656995936</v>
      </c>
      <c r="F2218" s="44">
        <v>1360.2267040022816</v>
      </c>
      <c r="G2218">
        <v>1.1008681558836857</v>
      </c>
      <c r="H2218" s="45">
        <f t="shared" si="274"/>
        <v>1235.5945593779161</v>
      </c>
      <c r="BD2218">
        <f t="shared" si="281"/>
        <v>-8155.1963732868244</v>
      </c>
      <c r="BE2218">
        <f t="shared" si="275"/>
        <v>-6773.7309689964768</v>
      </c>
      <c r="BF2218">
        <f t="shared" si="276"/>
        <v>-5392.2655647061301</v>
      </c>
      <c r="BG2218">
        <f t="shared" si="277"/>
        <v>-4010.8001604157826</v>
      </c>
      <c r="BH2218">
        <f t="shared" si="278"/>
        <v>-2629.334756125435</v>
      </c>
      <c r="BI2218">
        <f t="shared" si="279"/>
        <v>-1247.8693518350883</v>
      </c>
      <c r="BJ2218">
        <f t="shared" si="280"/>
        <v>133.59605245525927</v>
      </c>
    </row>
    <row r="2219" spans="1:62" x14ac:dyDescent="0.25">
      <c r="A2219">
        <v>2216</v>
      </c>
      <c r="B2219" s="6">
        <v>29815.683597380648</v>
      </c>
      <c r="C2219" s="44">
        <v>42452.666092836946</v>
      </c>
      <c r="D2219">
        <v>6.6704734338938279</v>
      </c>
      <c r="E2219">
        <v>6.7515022666239499</v>
      </c>
      <c r="F2219" s="44">
        <v>12636.982495456297</v>
      </c>
      <c r="G2219">
        <v>8.1028832730122069E-2</v>
      </c>
      <c r="H2219" s="45">
        <f t="shared" si="274"/>
        <v>155956.61531427395</v>
      </c>
      <c r="BD2219">
        <f t="shared" si="281"/>
        <v>4144.114075416147</v>
      </c>
      <c r="BE2219">
        <f t="shared" si="275"/>
        <v>9648.4548548345756</v>
      </c>
      <c r="BF2219">
        <f t="shared" si="276"/>
        <v>15152.795634253005</v>
      </c>
      <c r="BG2219">
        <f t="shared" si="277"/>
        <v>20657.136413671433</v>
      </c>
      <c r="BH2219">
        <f t="shared" si="278"/>
        <v>26161.477193089861</v>
      </c>
      <c r="BI2219">
        <f t="shared" si="279"/>
        <v>31665.817972508292</v>
      </c>
      <c r="BJ2219">
        <f t="shared" si="280"/>
        <v>37170.15875192672</v>
      </c>
    </row>
    <row r="2220" spans="1:62" x14ac:dyDescent="0.25">
      <c r="A2220">
        <v>2217</v>
      </c>
      <c r="B2220" s="6">
        <v>6727.7493533834904</v>
      </c>
      <c r="C2220" s="44">
        <v>20449.349211024713</v>
      </c>
      <c r="D2220">
        <v>7.4827745989096082</v>
      </c>
      <c r="E2220">
        <v>7.8580442850876544</v>
      </c>
      <c r="F2220" s="44">
        <v>13721.599857641224</v>
      </c>
      <c r="G2220">
        <v>0.37526968617804624</v>
      </c>
      <c r="H2220" s="45">
        <f t="shared" si="274"/>
        <v>36564.637014488369</v>
      </c>
      <c r="BD2220">
        <f t="shared" si="281"/>
        <v>-12231.838331805688</v>
      </c>
      <c r="BE2220">
        <f t="shared" si="275"/>
        <v>-11826.694168155076</v>
      </c>
      <c r="BF2220">
        <f t="shared" si="276"/>
        <v>-11421.550004504466</v>
      </c>
      <c r="BG2220">
        <f t="shared" si="277"/>
        <v>-11016.405840853857</v>
      </c>
      <c r="BH2220">
        <f t="shared" si="278"/>
        <v>-10611.261677203245</v>
      </c>
      <c r="BI2220">
        <f t="shared" si="279"/>
        <v>-10206.117513552636</v>
      </c>
      <c r="BJ2220">
        <f t="shared" si="280"/>
        <v>-9800.9733499020258</v>
      </c>
    </row>
    <row r="2221" spans="1:62" x14ac:dyDescent="0.25">
      <c r="A2221">
        <v>2218</v>
      </c>
      <c r="B2221" s="6">
        <v>10247.93786919101</v>
      </c>
      <c r="C2221" s="44">
        <v>18367.652153426319</v>
      </c>
      <c r="D2221">
        <v>5.9960460331899244</v>
      </c>
      <c r="E2221">
        <v>6.2902195287508169</v>
      </c>
      <c r="F2221" s="44">
        <v>8119.7142842353096</v>
      </c>
      <c r="G2221">
        <v>0.29417349556089256</v>
      </c>
      <c r="H2221" s="45">
        <f t="shared" si="274"/>
        <v>27601.787403564937</v>
      </c>
      <c r="BD2221">
        <f t="shared" si="281"/>
        <v>-11845.251426750992</v>
      </c>
      <c r="BE2221">
        <f t="shared" si="275"/>
        <v>-9968.9029958607607</v>
      </c>
      <c r="BF2221">
        <f t="shared" si="276"/>
        <v>-8092.55456497053</v>
      </c>
      <c r="BG2221">
        <f t="shared" si="277"/>
        <v>-6216.2061340802993</v>
      </c>
      <c r="BH2221">
        <f t="shared" si="278"/>
        <v>-4339.8577031900677</v>
      </c>
      <c r="BI2221">
        <f t="shared" si="279"/>
        <v>-2463.5092722998361</v>
      </c>
      <c r="BJ2221">
        <f t="shared" si="280"/>
        <v>-587.16084140960629</v>
      </c>
    </row>
    <row r="2222" spans="1:62" x14ac:dyDescent="0.25">
      <c r="A2222">
        <v>2219</v>
      </c>
      <c r="B2222" s="6">
        <v>12282.452404056343</v>
      </c>
      <c r="C2222" s="44">
        <v>20604.25117560002</v>
      </c>
      <c r="D2222">
        <v>7.9290048064736069</v>
      </c>
      <c r="E2222">
        <v>8.3574640446574318</v>
      </c>
      <c r="F2222" s="44">
        <v>8321.7987715436775</v>
      </c>
      <c r="G2222">
        <v>0.42845923818382481</v>
      </c>
      <c r="H2222" s="45">
        <f t="shared" si="274"/>
        <v>19422.614871880342</v>
      </c>
      <c r="BD2222">
        <f t="shared" si="281"/>
        <v>-6648.8468064308472</v>
      </c>
      <c r="BE2222">
        <f t="shared" si="275"/>
        <v>-5177.9793286263839</v>
      </c>
      <c r="BF2222">
        <f t="shared" si="276"/>
        <v>-3707.1118508219215</v>
      </c>
      <c r="BG2222">
        <f t="shared" si="277"/>
        <v>-2236.2443730174582</v>
      </c>
      <c r="BH2222">
        <f t="shared" si="278"/>
        <v>-765.37689521299581</v>
      </c>
      <c r="BI2222">
        <f t="shared" si="279"/>
        <v>705.49058259146659</v>
      </c>
      <c r="BJ2222">
        <f t="shared" si="280"/>
        <v>2176.3580603959308</v>
      </c>
    </row>
    <row r="2223" spans="1:62" x14ac:dyDescent="0.25">
      <c r="A2223">
        <v>2220</v>
      </c>
      <c r="B2223" s="6">
        <v>5988.944401028697</v>
      </c>
      <c r="C2223" s="44">
        <v>14525.505516883841</v>
      </c>
      <c r="D2223">
        <v>7.6286068959183018</v>
      </c>
      <c r="E2223">
        <v>8.1531932645386007</v>
      </c>
      <c r="F2223" s="44">
        <v>8536.5611158551437</v>
      </c>
      <c r="G2223">
        <v>0.52458636862029895</v>
      </c>
      <c r="H2223" s="45">
        <f t="shared" si="274"/>
        <v>16272.937358831745</v>
      </c>
      <c r="BD2223">
        <f t="shared" si="281"/>
        <v>-6179.502580624554</v>
      </c>
      <c r="BE2223">
        <f t="shared" si="275"/>
        <v>-4037.2063897054295</v>
      </c>
      <c r="BF2223">
        <f t="shared" si="276"/>
        <v>-1894.910198786305</v>
      </c>
      <c r="BG2223">
        <f t="shared" si="277"/>
        <v>247.3859921328185</v>
      </c>
      <c r="BH2223">
        <f t="shared" si="278"/>
        <v>2389.682183051942</v>
      </c>
      <c r="BI2223">
        <f t="shared" si="279"/>
        <v>4531.9783739710674</v>
      </c>
      <c r="BJ2223">
        <f t="shared" si="280"/>
        <v>6674.274564890191</v>
      </c>
    </row>
    <row r="2224" spans="1:62" x14ac:dyDescent="0.25">
      <c r="A2224">
        <v>2221</v>
      </c>
      <c r="B2224" s="6">
        <v>27519.987975777422</v>
      </c>
      <c r="C2224" s="44">
        <v>33883.73706758576</v>
      </c>
      <c r="D2224">
        <v>6.9413534050975665</v>
      </c>
      <c r="E2224">
        <v>7.0500204511169278</v>
      </c>
      <c r="F2224" s="44">
        <v>6363.7490918083386</v>
      </c>
      <c r="G2224">
        <v>0.10866704601936128</v>
      </c>
      <c r="H2224" s="45">
        <f t="shared" si="274"/>
        <v>58561.903768641183</v>
      </c>
      <c r="BD2224">
        <f t="shared" si="281"/>
        <v>-5913.6292727536493</v>
      </c>
      <c r="BE2224">
        <f t="shared" si="275"/>
        <v>-3290.6974296521539</v>
      </c>
      <c r="BF2224">
        <f t="shared" si="276"/>
        <v>-667.76558655065946</v>
      </c>
      <c r="BG2224">
        <f t="shared" si="277"/>
        <v>1955.1662565508359</v>
      </c>
      <c r="BH2224">
        <f t="shared" si="278"/>
        <v>4578.0980996523303</v>
      </c>
      <c r="BI2224">
        <f t="shared" si="279"/>
        <v>7201.0299427538248</v>
      </c>
      <c r="BJ2224">
        <f t="shared" si="280"/>
        <v>9823.9617858553211</v>
      </c>
    </row>
    <row r="2225" spans="1:62" x14ac:dyDescent="0.25">
      <c r="A2225">
        <v>2222</v>
      </c>
      <c r="B2225" s="6">
        <v>19434.105346392102</v>
      </c>
      <c r="C2225" s="44">
        <v>29928.808913438428</v>
      </c>
      <c r="D2225">
        <v>7.7969425189316288</v>
      </c>
      <c r="E2225">
        <v>7.9512035060278645</v>
      </c>
      <c r="F2225" s="44">
        <v>10494.703567046326</v>
      </c>
      <c r="G2225">
        <v>0.1542609870962357</v>
      </c>
      <c r="H2225" s="45">
        <f t="shared" si="274"/>
        <v>68032.130252733361</v>
      </c>
      <c r="BD2225">
        <f t="shared" si="281"/>
        <v>-5820.4138617115323</v>
      </c>
      <c r="BE2225">
        <f t="shared" si="275"/>
        <v>-5277.078631614726</v>
      </c>
      <c r="BF2225">
        <f t="shared" si="276"/>
        <v>-4733.7434015179197</v>
      </c>
      <c r="BG2225">
        <f t="shared" si="277"/>
        <v>-4190.4081714211134</v>
      </c>
      <c r="BH2225">
        <f t="shared" si="278"/>
        <v>-3647.0729413243066</v>
      </c>
      <c r="BI2225">
        <f t="shared" si="279"/>
        <v>-3103.7377112275003</v>
      </c>
      <c r="BJ2225">
        <f t="shared" si="280"/>
        <v>-2560.4024811306936</v>
      </c>
    </row>
    <row r="2226" spans="1:62" x14ac:dyDescent="0.25">
      <c r="A2226">
        <v>2223</v>
      </c>
      <c r="B2226" s="6">
        <v>15635.676453257864</v>
      </c>
      <c r="C2226" s="44">
        <v>23517.775518782735</v>
      </c>
      <c r="D2226">
        <v>7.7585531295152226</v>
      </c>
      <c r="E2226">
        <v>8.358025013482818</v>
      </c>
      <c r="F2226" s="44">
        <v>7882.0990655248715</v>
      </c>
      <c r="G2226">
        <v>0.59947188396759543</v>
      </c>
      <c r="H2226" s="45">
        <f t="shared" si="274"/>
        <v>13148.404914934992</v>
      </c>
      <c r="BD2226">
        <f t="shared" si="281"/>
        <v>-9723.3986315651473</v>
      </c>
      <c r="BE2226">
        <f t="shared" si="275"/>
        <v>-8952.0936960839699</v>
      </c>
      <c r="BF2226">
        <f t="shared" si="276"/>
        <v>-8180.7887606027907</v>
      </c>
      <c r="BG2226">
        <f t="shared" si="277"/>
        <v>-7409.4838251216124</v>
      </c>
      <c r="BH2226">
        <f t="shared" si="278"/>
        <v>-6638.1788896404341</v>
      </c>
      <c r="BI2226">
        <f t="shared" si="279"/>
        <v>-5866.8739541592558</v>
      </c>
      <c r="BJ2226">
        <f t="shared" si="280"/>
        <v>-5095.5690186780766</v>
      </c>
    </row>
    <row r="2227" spans="1:62" x14ac:dyDescent="0.25">
      <c r="A2227">
        <v>2224</v>
      </c>
      <c r="B2227" s="6">
        <v>10556.425195054779</v>
      </c>
      <c r="C2227" s="44">
        <v>12465.793393870948</v>
      </c>
      <c r="D2227">
        <v>7.1221766297591174</v>
      </c>
      <c r="E2227">
        <v>7.6447978666677336</v>
      </c>
      <c r="F2227" s="44">
        <v>1909.3681988161698</v>
      </c>
      <c r="G2227">
        <v>0.52262123690861628</v>
      </c>
      <c r="H2227" s="45">
        <f t="shared" si="274"/>
        <v>3653.4454858940899</v>
      </c>
      <c r="BD2227">
        <f t="shared" si="281"/>
        <v>-4884.7396456868946</v>
      </c>
      <c r="BE2227">
        <f t="shared" si="275"/>
        <v>-1887.3802258489177</v>
      </c>
      <c r="BF2227">
        <f t="shared" si="276"/>
        <v>1109.9791939890601</v>
      </c>
      <c r="BG2227">
        <f t="shared" si="277"/>
        <v>4107.3386138270362</v>
      </c>
      <c r="BH2227">
        <f t="shared" si="278"/>
        <v>7104.698033665014</v>
      </c>
      <c r="BI2227">
        <f t="shared" si="279"/>
        <v>10102.057453502992</v>
      </c>
      <c r="BJ2227">
        <f t="shared" si="280"/>
        <v>13099.416873340968</v>
      </c>
    </row>
    <row r="2228" spans="1:62" x14ac:dyDescent="0.25">
      <c r="A2228">
        <v>2225</v>
      </c>
      <c r="B2228" s="6">
        <v>37165.695726293336</v>
      </c>
      <c r="C2228" s="44">
        <v>31350.40566538987</v>
      </c>
      <c r="D2228">
        <v>7.461224769523958</v>
      </c>
      <c r="E2228">
        <v>7.9183580760320922</v>
      </c>
      <c r="F2228" s="44">
        <v>-5815.2900609034659</v>
      </c>
      <c r="G2228">
        <v>0.45713330650813422</v>
      </c>
      <c r="H2228" s="45">
        <f t="shared" si="274"/>
        <v>-12721.212779974912</v>
      </c>
      <c r="BD2228">
        <f t="shared" si="281"/>
        <v>703.73798572691157</v>
      </c>
      <c r="BE2228">
        <f t="shared" si="275"/>
        <v>3316.8441702699929</v>
      </c>
      <c r="BF2228">
        <f t="shared" si="276"/>
        <v>5929.9503548130742</v>
      </c>
      <c r="BG2228">
        <f t="shared" si="277"/>
        <v>8543.0565393561556</v>
      </c>
      <c r="BH2228">
        <f t="shared" si="278"/>
        <v>11156.162723899237</v>
      </c>
      <c r="BI2228">
        <f t="shared" si="279"/>
        <v>13769.268908442318</v>
      </c>
      <c r="BJ2228">
        <f t="shared" si="280"/>
        <v>16382.3750929854</v>
      </c>
    </row>
    <row r="2229" spans="1:62" x14ac:dyDescent="0.25">
      <c r="A2229">
        <v>2226</v>
      </c>
      <c r="B2229" s="6">
        <v>25162.177120967997</v>
      </c>
      <c r="C2229" s="44">
        <v>32049.181879085798</v>
      </c>
      <c r="D2229">
        <v>7.8561390488065905</v>
      </c>
      <c r="E2229">
        <v>8.1822174333597371</v>
      </c>
      <c r="F2229" s="44">
        <v>6887.0047581178005</v>
      </c>
      <c r="G2229">
        <v>0.32607838455314653</v>
      </c>
      <c r="H2229" s="45">
        <f t="shared" si="274"/>
        <v>21120.703132639901</v>
      </c>
      <c r="BD2229">
        <f t="shared" si="281"/>
        <v>8100.9565934441371</v>
      </c>
      <c r="BE2229">
        <f t="shared" si="275"/>
        <v>10386.623125984808</v>
      </c>
      <c r="BF2229">
        <f t="shared" si="276"/>
        <v>12672.289658525478</v>
      </c>
      <c r="BG2229">
        <f t="shared" si="277"/>
        <v>14957.95619106615</v>
      </c>
      <c r="BH2229">
        <f t="shared" si="278"/>
        <v>17243.622723606823</v>
      </c>
      <c r="BI2229">
        <f t="shared" si="279"/>
        <v>19529.289256147495</v>
      </c>
      <c r="BJ2229">
        <f t="shared" si="280"/>
        <v>21814.955788688163</v>
      </c>
    </row>
    <row r="2230" spans="1:62" x14ac:dyDescent="0.25">
      <c r="A2230">
        <v>2227</v>
      </c>
      <c r="B2230" s="6">
        <v>26605.040220912419</v>
      </c>
      <c r="C2230" s="44">
        <v>26056.580800679068</v>
      </c>
      <c r="D2230">
        <v>7.6430727060841788</v>
      </c>
      <c r="E2230">
        <v>8.0285462445605198</v>
      </c>
      <c r="F2230" s="44">
        <v>-548.4594202333501</v>
      </c>
      <c r="G2230">
        <v>0.38547353847634103</v>
      </c>
      <c r="H2230" s="45">
        <f t="shared" si="274"/>
        <v>-1422.8198967982146</v>
      </c>
      <c r="BD2230">
        <f t="shared" si="281"/>
        <v>-5256.612835352068</v>
      </c>
      <c r="BE2230">
        <f t="shared" si="275"/>
        <v>-3626.2209125863351</v>
      </c>
      <c r="BF2230">
        <f t="shared" si="276"/>
        <v>-1995.8289898206031</v>
      </c>
      <c r="BG2230">
        <f t="shared" si="277"/>
        <v>-365.43706705486966</v>
      </c>
      <c r="BH2230">
        <f t="shared" si="278"/>
        <v>1264.9548557108628</v>
      </c>
      <c r="BI2230">
        <f t="shared" si="279"/>
        <v>2895.3467784765944</v>
      </c>
      <c r="BJ2230">
        <f t="shared" si="280"/>
        <v>4525.7387012423278</v>
      </c>
    </row>
    <row r="2231" spans="1:62" x14ac:dyDescent="0.25">
      <c r="A2231">
        <v>2228</v>
      </c>
      <c r="B2231" s="6">
        <v>16305.236439568183</v>
      </c>
      <c r="C2231" s="44">
        <v>22652.498349559588</v>
      </c>
      <c r="D2231">
        <v>7.71947753303475</v>
      </c>
      <c r="E2231">
        <v>7.8635195142367538</v>
      </c>
      <c r="F2231" s="44">
        <v>6347.2619099914045</v>
      </c>
      <c r="G2231">
        <v>0.14404198120200373</v>
      </c>
      <c r="H2231" s="45">
        <f t="shared" si="274"/>
        <v>44065.361063661272</v>
      </c>
      <c r="BD2231">
        <f t="shared" si="281"/>
        <v>2475.8271126150553</v>
      </c>
      <c r="BE2231">
        <f t="shared" si="275"/>
        <v>4403.1948049967605</v>
      </c>
      <c r="BF2231">
        <f t="shared" si="276"/>
        <v>6330.5624973784652</v>
      </c>
      <c r="BG2231">
        <f t="shared" si="277"/>
        <v>8257.9301897601708</v>
      </c>
      <c r="BH2231">
        <f t="shared" si="278"/>
        <v>10185.297882141876</v>
      </c>
      <c r="BI2231">
        <f t="shared" si="279"/>
        <v>12112.66557452358</v>
      </c>
      <c r="BJ2231">
        <f t="shared" si="280"/>
        <v>14040.033266905286</v>
      </c>
    </row>
    <row r="2232" spans="1:62" x14ac:dyDescent="0.25">
      <c r="A2232">
        <v>2229</v>
      </c>
      <c r="B2232" s="6">
        <v>15482.284575994021</v>
      </c>
      <c r="C2232" s="44">
        <v>25041.575353096872</v>
      </c>
      <c r="D2232">
        <v>8.6024034814644565</v>
      </c>
      <c r="E2232">
        <v>8.9729024581907382</v>
      </c>
      <c r="F2232" s="44">
        <v>9559.2907771028513</v>
      </c>
      <c r="G2232">
        <v>0.37049897672628163</v>
      </c>
      <c r="H2232" s="45">
        <f t="shared" si="274"/>
        <v>25801.12598843989</v>
      </c>
      <c r="BD2232">
        <f t="shared" si="281"/>
        <v>-5627.0520039813855</v>
      </c>
      <c r="BE2232">
        <f t="shared" si="275"/>
        <v>-4906.8420979713674</v>
      </c>
      <c r="BF2232">
        <f t="shared" si="276"/>
        <v>-4186.6321919613483</v>
      </c>
      <c r="BG2232">
        <f t="shared" si="277"/>
        <v>-3466.4222859513297</v>
      </c>
      <c r="BH2232">
        <f t="shared" si="278"/>
        <v>-2746.2123799413112</v>
      </c>
      <c r="BI2232">
        <f t="shared" si="279"/>
        <v>-2026.0024739312921</v>
      </c>
      <c r="BJ2232">
        <f t="shared" si="280"/>
        <v>-1305.792567921274</v>
      </c>
    </row>
    <row r="2233" spans="1:62" x14ac:dyDescent="0.25">
      <c r="A2233">
        <v>2230</v>
      </c>
      <c r="B2233" s="6">
        <v>11207.280531847166</v>
      </c>
      <c r="C2233" s="44">
        <v>20911.222655559177</v>
      </c>
      <c r="D2233">
        <v>6.9558322008903302</v>
      </c>
      <c r="E2233">
        <v>7.2239207287127591</v>
      </c>
      <c r="F2233" s="44">
        <v>9703.9421237120114</v>
      </c>
      <c r="G2233">
        <v>0.26808852782242898</v>
      </c>
      <c r="H2233" s="45">
        <f t="shared" si="274"/>
        <v>36196.78246784029</v>
      </c>
      <c r="BD2233">
        <f t="shared" si="281"/>
        <v>-7706.7958934714434</v>
      </c>
      <c r="BE2233">
        <f t="shared" si="275"/>
        <v>-5854.3010098400355</v>
      </c>
      <c r="BF2233">
        <f t="shared" si="276"/>
        <v>-4001.8061262086267</v>
      </c>
      <c r="BG2233">
        <f t="shared" si="277"/>
        <v>-2149.3112425772188</v>
      </c>
      <c r="BH2233">
        <f t="shared" si="278"/>
        <v>-296.81635894581086</v>
      </c>
      <c r="BI2233">
        <f t="shared" si="279"/>
        <v>1555.6785246855979</v>
      </c>
      <c r="BJ2233">
        <f t="shared" si="280"/>
        <v>3408.1734083170049</v>
      </c>
    </row>
    <row r="2234" spans="1:62" x14ac:dyDescent="0.25">
      <c r="A2234">
        <v>2231</v>
      </c>
      <c r="B2234" s="6">
        <v>26597.136135871569</v>
      </c>
      <c r="C2234" s="44">
        <v>31067.864897701405</v>
      </c>
      <c r="D2234">
        <v>7.2197949130711248</v>
      </c>
      <c r="E2234">
        <v>7.8329724376236074</v>
      </c>
      <c r="F2234" s="44">
        <v>4470.728761829836</v>
      </c>
      <c r="G2234">
        <v>0.61317752455248264</v>
      </c>
      <c r="H2234" s="45">
        <f t="shared" si="274"/>
        <v>7291.0838750861303</v>
      </c>
      <c r="BD2234">
        <f t="shared" si="281"/>
        <v>-8363.4994845998663</v>
      </c>
      <c r="BE2234">
        <f t="shared" si="275"/>
        <v>-7023.0568454877211</v>
      </c>
      <c r="BF2234">
        <f t="shared" si="276"/>
        <v>-5682.614206375576</v>
      </c>
      <c r="BG2234">
        <f t="shared" si="277"/>
        <v>-4342.1715672634318</v>
      </c>
      <c r="BH2234">
        <f t="shared" si="278"/>
        <v>-3001.7289281512867</v>
      </c>
      <c r="BI2234">
        <f t="shared" si="279"/>
        <v>-1661.2862890391416</v>
      </c>
      <c r="BJ2234">
        <f t="shared" si="280"/>
        <v>-320.84364992699739</v>
      </c>
    </row>
    <row r="2235" spans="1:62" x14ac:dyDescent="0.25">
      <c r="A2235">
        <v>2232</v>
      </c>
      <c r="B2235" s="6">
        <v>18994.57006065466</v>
      </c>
      <c r="C2235" s="44">
        <v>22737.365729106248</v>
      </c>
      <c r="D2235">
        <v>6.4661345444100071</v>
      </c>
      <c r="E2235">
        <v>6.3920892184462073</v>
      </c>
      <c r="F2235" s="44">
        <v>3742.7956684515884</v>
      </c>
      <c r="G2235">
        <v>-7.4045325963799868E-2</v>
      </c>
      <c r="H2235" s="45">
        <f t="shared" si="274"/>
        <v>-50547.35892825172</v>
      </c>
      <c r="BD2235">
        <f t="shared" si="281"/>
        <v>-1404.8411390674228</v>
      </c>
      <c r="BE2235">
        <f t="shared" si="275"/>
        <v>1661.0464836949905</v>
      </c>
      <c r="BF2235">
        <f t="shared" si="276"/>
        <v>4726.9341064574037</v>
      </c>
      <c r="BG2235">
        <f t="shared" si="277"/>
        <v>7792.8217292198169</v>
      </c>
      <c r="BH2235">
        <f t="shared" si="278"/>
        <v>10858.70935198223</v>
      </c>
      <c r="BI2235">
        <f t="shared" si="279"/>
        <v>13924.596974744643</v>
      </c>
      <c r="BJ2235">
        <f t="shared" si="280"/>
        <v>16990.484597507057</v>
      </c>
    </row>
    <row r="2236" spans="1:62" x14ac:dyDescent="0.25">
      <c r="A2236">
        <v>2233</v>
      </c>
      <c r="B2236" s="6">
        <v>20561.779537478076</v>
      </c>
      <c r="C2236" s="44">
        <v>34931.042022241083</v>
      </c>
      <c r="D2236">
        <v>8.0999543417927153</v>
      </c>
      <c r="E2236">
        <v>8.291211935592365</v>
      </c>
      <c r="F2236" s="44">
        <v>14369.262484763007</v>
      </c>
      <c r="G2236">
        <v>0.19125759379964968</v>
      </c>
      <c r="H2236" s="45">
        <f t="shared" si="274"/>
        <v>75130.415474197638</v>
      </c>
      <c r="BD2236">
        <f t="shared" si="281"/>
        <v>-4113.0222982705882</v>
      </c>
      <c r="BE2236">
        <f t="shared" si="275"/>
        <v>-4483.248928089587</v>
      </c>
      <c r="BF2236">
        <f t="shared" si="276"/>
        <v>-4853.4755579085868</v>
      </c>
      <c r="BG2236">
        <f t="shared" si="277"/>
        <v>-5223.7021877275856</v>
      </c>
      <c r="BH2236">
        <f t="shared" si="278"/>
        <v>-5593.9288175465854</v>
      </c>
      <c r="BI2236">
        <f t="shared" si="279"/>
        <v>-5964.1554473655851</v>
      </c>
      <c r="BJ2236">
        <f t="shared" si="280"/>
        <v>-6334.382077184584</v>
      </c>
    </row>
    <row r="2237" spans="1:62" x14ac:dyDescent="0.25">
      <c r="A2237">
        <v>2234</v>
      </c>
      <c r="B2237" s="6">
        <v>16631.241245596873</v>
      </c>
      <c r="C2237" s="44">
        <v>26332.165406818789</v>
      </c>
      <c r="D2237">
        <v>7.6762620817882805</v>
      </c>
      <c r="E2237">
        <v>7.8874790345003793</v>
      </c>
      <c r="F2237" s="44">
        <v>9700.9241612219157</v>
      </c>
      <c r="G2237">
        <v>0.21121695271209884</v>
      </c>
      <c r="H2237" s="45">
        <f t="shared" si="274"/>
        <v>45928.71943591028</v>
      </c>
      <c r="BD2237">
        <f t="shared" si="281"/>
        <v>-13412.974515764758</v>
      </c>
      <c r="BE2237">
        <f t="shared" si="275"/>
        <v>-12456.68654676651</v>
      </c>
      <c r="BF2237">
        <f t="shared" si="276"/>
        <v>-11500.398577768261</v>
      </c>
      <c r="BG2237">
        <f t="shared" si="277"/>
        <v>-10544.110608770014</v>
      </c>
      <c r="BH2237">
        <f t="shared" si="278"/>
        <v>-9587.8226397717644</v>
      </c>
      <c r="BI2237">
        <f t="shared" si="279"/>
        <v>-8631.5346707735152</v>
      </c>
      <c r="BJ2237">
        <f t="shared" si="280"/>
        <v>-7675.2467017752679</v>
      </c>
    </row>
    <row r="2238" spans="1:62" x14ac:dyDescent="0.25">
      <c r="A2238">
        <v>2235</v>
      </c>
      <c r="B2238" s="6">
        <v>16182.845736522959</v>
      </c>
      <c r="C2238" s="44">
        <v>25815.073763196233</v>
      </c>
      <c r="D2238">
        <v>8.3019681163011132</v>
      </c>
      <c r="E2238">
        <v>8.5492605167766182</v>
      </c>
      <c r="F2238" s="44">
        <v>9632.2280266732741</v>
      </c>
      <c r="G2238">
        <v>0.24729240047550505</v>
      </c>
      <c r="H2238" s="45">
        <f t="shared" si="274"/>
        <v>38950.764391271179</v>
      </c>
      <c r="BD2238">
        <f t="shared" si="281"/>
        <v>-8644.8393976614207</v>
      </c>
      <c r="BE2238">
        <f t="shared" si="275"/>
        <v>-7588.7546341009274</v>
      </c>
      <c r="BF2238">
        <f t="shared" si="276"/>
        <v>-6532.6698705404333</v>
      </c>
      <c r="BG2238">
        <f t="shared" si="277"/>
        <v>-5476.5851069799392</v>
      </c>
      <c r="BH2238">
        <f t="shared" si="278"/>
        <v>-4420.500343419445</v>
      </c>
      <c r="BI2238">
        <f t="shared" si="279"/>
        <v>-3364.4155798589509</v>
      </c>
      <c r="BJ2238">
        <f t="shared" si="280"/>
        <v>-2308.3308162984567</v>
      </c>
    </row>
    <row r="2239" spans="1:62" x14ac:dyDescent="0.25">
      <c r="A2239">
        <v>2236</v>
      </c>
      <c r="B2239" s="6">
        <v>19806.368684855024</v>
      </c>
      <c r="C2239" s="44">
        <v>34360.28110358589</v>
      </c>
      <c r="D2239">
        <v>8.6559208106222272</v>
      </c>
      <c r="E2239">
        <v>8.8598995035005856</v>
      </c>
      <c r="F2239" s="44">
        <v>14553.912418730866</v>
      </c>
      <c r="G2239">
        <v>0.20397869287835846</v>
      </c>
      <c r="H2239" s="45">
        <f t="shared" si="274"/>
        <v>71350.160221930681</v>
      </c>
      <c r="BD2239">
        <f t="shared" si="281"/>
        <v>-8395.7660242957481</v>
      </c>
      <c r="BE2239">
        <f t="shared" si="275"/>
        <v>-7159.304021918224</v>
      </c>
      <c r="BF2239">
        <f t="shared" si="276"/>
        <v>-5922.8420195406979</v>
      </c>
      <c r="BG2239">
        <f t="shared" si="277"/>
        <v>-4686.3800171631729</v>
      </c>
      <c r="BH2239">
        <f t="shared" si="278"/>
        <v>-3449.9180147856478</v>
      </c>
      <c r="BI2239">
        <f t="shared" si="279"/>
        <v>-2213.4560124081227</v>
      </c>
      <c r="BJ2239">
        <f t="shared" si="280"/>
        <v>-976.99401003059756</v>
      </c>
    </row>
    <row r="2240" spans="1:62" x14ac:dyDescent="0.25">
      <c r="A2240">
        <v>2237</v>
      </c>
      <c r="B2240" s="6">
        <v>38346.856996956136</v>
      </c>
      <c r="C2240" s="44">
        <v>44817.792965611639</v>
      </c>
      <c r="D2240">
        <v>7.5932096750658218</v>
      </c>
      <c r="E2240">
        <v>7.8704407203484275</v>
      </c>
      <c r="F2240" s="44">
        <v>6470.9359686555035</v>
      </c>
      <c r="G2240">
        <v>0.27723104528260567</v>
      </c>
      <c r="H2240" s="45">
        <f t="shared" si="274"/>
        <v>23341.310718138066</v>
      </c>
      <c r="BD2240">
        <f t="shared" si="281"/>
        <v>-13534.018954339073</v>
      </c>
      <c r="BE2240">
        <f t="shared" si="275"/>
        <v>-12514.125489947281</v>
      </c>
      <c r="BF2240">
        <f t="shared" si="276"/>
        <v>-11494.23202555549</v>
      </c>
      <c r="BG2240">
        <f t="shared" si="277"/>
        <v>-10474.338561163697</v>
      </c>
      <c r="BH2240">
        <f t="shared" si="278"/>
        <v>-9454.4450967719058</v>
      </c>
      <c r="BI2240">
        <f t="shared" si="279"/>
        <v>-8434.551632380113</v>
      </c>
      <c r="BJ2240">
        <f t="shared" si="280"/>
        <v>-7414.6581679883202</v>
      </c>
    </row>
    <row r="2241" spans="1:62" x14ac:dyDescent="0.25">
      <c r="A2241">
        <v>2238</v>
      </c>
      <c r="B2241" s="6">
        <v>13209.034613126982</v>
      </c>
      <c r="C2241" s="44">
        <v>24141.231921621518</v>
      </c>
      <c r="D2241">
        <v>8.0951508145641853</v>
      </c>
      <c r="E2241">
        <v>8.9797497596073246</v>
      </c>
      <c r="F2241" s="44">
        <v>10932.197308494537</v>
      </c>
      <c r="G2241">
        <v>0.8845989450431393</v>
      </c>
      <c r="H2241" s="45">
        <f t="shared" si="274"/>
        <v>12358.365754055252</v>
      </c>
      <c r="BD2241">
        <f t="shared" si="281"/>
        <v>-5084.7807422424748</v>
      </c>
      <c r="BE2241">
        <f t="shared" si="275"/>
        <v>-3698.6255158294466</v>
      </c>
      <c r="BF2241">
        <f t="shared" si="276"/>
        <v>-2312.4702894164184</v>
      </c>
      <c r="BG2241">
        <f t="shared" si="277"/>
        <v>-926.3150630033897</v>
      </c>
      <c r="BH2241">
        <f t="shared" si="278"/>
        <v>459.84016340963808</v>
      </c>
      <c r="BI2241">
        <f t="shared" si="279"/>
        <v>1845.9953898226668</v>
      </c>
      <c r="BJ2241">
        <f t="shared" si="280"/>
        <v>3232.1506162356945</v>
      </c>
    </row>
    <row r="2242" spans="1:62" x14ac:dyDescent="0.25">
      <c r="A2242">
        <v>2239</v>
      </c>
      <c r="B2242" s="6">
        <v>15683.267168116154</v>
      </c>
      <c r="C2242" s="44">
        <v>24788.449809697922</v>
      </c>
      <c r="D2242">
        <v>5.9205370353322255</v>
      </c>
      <c r="E2242">
        <v>6.3715888077161695</v>
      </c>
      <c r="F2242" s="44">
        <v>9105.1826415817686</v>
      </c>
      <c r="G2242">
        <v>0.45105177238394401</v>
      </c>
      <c r="H2242" s="45">
        <f t="shared" si="274"/>
        <v>20186.557728081068</v>
      </c>
      <c r="BD2242">
        <f t="shared" si="281"/>
        <v>-6509.2025832788404</v>
      </c>
      <c r="BE2242">
        <f t="shared" si="275"/>
        <v>-2086.2078580631442</v>
      </c>
      <c r="BF2242">
        <f t="shared" si="276"/>
        <v>2336.7868671525521</v>
      </c>
      <c r="BG2242">
        <f t="shared" si="277"/>
        <v>6759.7815923682483</v>
      </c>
      <c r="BH2242">
        <f t="shared" si="278"/>
        <v>11182.776317583945</v>
      </c>
      <c r="BI2242">
        <f t="shared" si="279"/>
        <v>15605.771042799641</v>
      </c>
      <c r="BJ2242">
        <f t="shared" si="280"/>
        <v>20028.765768015335</v>
      </c>
    </row>
    <row r="2243" spans="1:62" x14ac:dyDescent="0.25">
      <c r="A2243">
        <v>2240</v>
      </c>
      <c r="B2243" s="6">
        <v>18159.16443029129</v>
      </c>
      <c r="C2243" s="44">
        <v>29268.599943351837</v>
      </c>
      <c r="D2243">
        <v>6.0367123140838457</v>
      </c>
      <c r="E2243">
        <v>6.6235493734098636</v>
      </c>
      <c r="F2243" s="44">
        <v>11109.435513060547</v>
      </c>
      <c r="G2243">
        <v>0.58683705932601793</v>
      </c>
      <c r="H2243" s="45">
        <f t="shared" si="274"/>
        <v>18931.039436772669</v>
      </c>
      <c r="BD2243">
        <f t="shared" si="281"/>
        <v>-6849.9237796620491</v>
      </c>
      <c r="BE2243">
        <f t="shared" si="275"/>
        <v>-4594.6649177423287</v>
      </c>
      <c r="BF2243">
        <f t="shared" si="276"/>
        <v>-2339.4060558226083</v>
      </c>
      <c r="BG2243">
        <f t="shared" si="277"/>
        <v>-84.14719390288883</v>
      </c>
      <c r="BH2243">
        <f t="shared" si="278"/>
        <v>2171.1116680168307</v>
      </c>
      <c r="BI2243">
        <f t="shared" si="279"/>
        <v>4426.370529936552</v>
      </c>
      <c r="BJ2243">
        <f t="shared" si="280"/>
        <v>6681.6293918562715</v>
      </c>
    </row>
    <row r="2244" spans="1:62" x14ac:dyDescent="0.25">
      <c r="A2244">
        <v>2241</v>
      </c>
      <c r="B2244" s="6">
        <v>10580.384699767317</v>
      </c>
      <c r="C2244" s="44">
        <v>18151.220797014361</v>
      </c>
      <c r="D2244">
        <v>6.1115865244492884</v>
      </c>
      <c r="E2244">
        <v>6.3083035890071475</v>
      </c>
      <c r="F2244" s="44">
        <v>7570.8360972470437</v>
      </c>
      <c r="G2244">
        <v>0.19671706455785909</v>
      </c>
      <c r="H2244" s="45">
        <f t="shared" ref="H2244:H2307" si="282">F2244/G2244</f>
        <v>38485.914347406724</v>
      </c>
      <c r="BD2244">
        <f t="shared" si="281"/>
        <v>-8175.2502164304569</v>
      </c>
      <c r="BE2244">
        <f t="shared" si="275"/>
        <v>-5241.0649198003675</v>
      </c>
      <c r="BF2244">
        <f t="shared" si="276"/>
        <v>-2306.8796231702781</v>
      </c>
      <c r="BG2244">
        <f t="shared" si="277"/>
        <v>627.30567345981217</v>
      </c>
      <c r="BH2244">
        <f t="shared" si="278"/>
        <v>3561.4909700899007</v>
      </c>
      <c r="BI2244">
        <f t="shared" si="279"/>
        <v>6495.676266719991</v>
      </c>
      <c r="BJ2244">
        <f t="shared" si="280"/>
        <v>9429.8615633500813</v>
      </c>
    </row>
    <row r="2245" spans="1:62" x14ac:dyDescent="0.25">
      <c r="A2245">
        <v>2242</v>
      </c>
      <c r="B2245" s="6">
        <v>15641.806554453018</v>
      </c>
      <c r="C2245" s="44">
        <v>21662.637872747193</v>
      </c>
      <c r="D2245">
        <v>6.9873859436508967</v>
      </c>
      <c r="E2245">
        <v>7.3458744478604086</v>
      </c>
      <c r="F2245" s="44">
        <v>6020.8313182941747</v>
      </c>
      <c r="G2245">
        <v>0.35848850420951184</v>
      </c>
      <c r="H2245" s="45">
        <f t="shared" si="282"/>
        <v>16795.047114747686</v>
      </c>
      <c r="BD2245">
        <f t="shared" si="281"/>
        <v>-6587.2507744577479</v>
      </c>
      <c r="BE2245">
        <f t="shared" ref="BE2245:BE2308" si="283">($BE$3*G2244)-F2244</f>
        <v>-5603.665451668453</v>
      </c>
      <c r="BF2245">
        <f t="shared" ref="BF2245:BF2308" si="284">($BF$3*G2244)-F2244</f>
        <v>-4620.0801288791572</v>
      </c>
      <c r="BG2245">
        <f t="shared" ref="BG2245:BG2308" si="285">($BG$3*G2244)-F2244</f>
        <v>-3636.4948060898619</v>
      </c>
      <c r="BH2245">
        <f t="shared" ref="BH2245:BH2308" si="286">($BH$3*G2244)-F2244</f>
        <v>-2652.9094833005665</v>
      </c>
      <c r="BI2245">
        <f t="shared" ref="BI2245:BI2308" si="287">($BI$3*G2244)-F2244</f>
        <v>-1669.3241605112707</v>
      </c>
      <c r="BJ2245">
        <f t="shared" ref="BJ2245:BJ2308" si="288">($BJ$3*G2244)-F2244</f>
        <v>-685.73883772197587</v>
      </c>
    </row>
    <row r="2246" spans="1:62" x14ac:dyDescent="0.25">
      <c r="A2246">
        <v>2243</v>
      </c>
      <c r="B2246" s="6">
        <v>26069.424576919198</v>
      </c>
      <c r="C2246" s="44">
        <v>17652.555399026794</v>
      </c>
      <c r="D2246">
        <v>8.401164040855118</v>
      </c>
      <c r="E2246">
        <v>9.0615399820679485</v>
      </c>
      <c r="F2246" s="44">
        <v>-8416.869177892404</v>
      </c>
      <c r="G2246">
        <v>0.6603759412128305</v>
      </c>
      <c r="H2246" s="45">
        <f t="shared" si="282"/>
        <v>-12745.572109174942</v>
      </c>
      <c r="BD2246">
        <f t="shared" si="281"/>
        <v>-4228.3887972466155</v>
      </c>
      <c r="BE2246">
        <f t="shared" si="283"/>
        <v>-2435.9462761990562</v>
      </c>
      <c r="BF2246">
        <f t="shared" si="284"/>
        <v>-643.50375515149699</v>
      </c>
      <c r="BG2246">
        <f t="shared" si="285"/>
        <v>1148.9387658960623</v>
      </c>
      <c r="BH2246">
        <f t="shared" si="286"/>
        <v>2941.3812869436206</v>
      </c>
      <c r="BI2246">
        <f t="shared" si="287"/>
        <v>4733.8238079911807</v>
      </c>
      <c r="BJ2246">
        <f t="shared" si="288"/>
        <v>6526.2663290387391</v>
      </c>
    </row>
    <row r="2247" spans="1:62" x14ac:dyDescent="0.25">
      <c r="A2247">
        <v>2244</v>
      </c>
      <c r="B2247" s="6">
        <v>37796.464484411015</v>
      </c>
      <c r="C2247" s="44">
        <v>43427.409445847734</v>
      </c>
      <c r="D2247">
        <v>7.2677641344655211</v>
      </c>
      <c r="E2247">
        <v>7.3190600061569766</v>
      </c>
      <c r="F2247" s="44">
        <v>5630.9449614367186</v>
      </c>
      <c r="G2247">
        <v>5.1295871691455552E-2</v>
      </c>
      <c r="H2247" s="45">
        <f t="shared" si="282"/>
        <v>109773.84291872119</v>
      </c>
      <c r="BD2247">
        <f t="shared" si="281"/>
        <v>11718.748883956556</v>
      </c>
      <c r="BE2247">
        <f t="shared" si="283"/>
        <v>15020.628590020708</v>
      </c>
      <c r="BF2247">
        <f t="shared" si="284"/>
        <v>18322.508296084859</v>
      </c>
      <c r="BG2247">
        <f t="shared" si="285"/>
        <v>21624.388002149011</v>
      </c>
      <c r="BH2247">
        <f t="shared" si="286"/>
        <v>24926.267708213167</v>
      </c>
      <c r="BI2247">
        <f t="shared" si="287"/>
        <v>28228.147414277319</v>
      </c>
      <c r="BJ2247">
        <f t="shared" si="288"/>
        <v>31530.02712034147</v>
      </c>
    </row>
    <row r="2248" spans="1:62" x14ac:dyDescent="0.25">
      <c r="A2248">
        <v>2245</v>
      </c>
      <c r="B2248" s="6">
        <v>17268.239359948351</v>
      </c>
      <c r="C2248" s="44">
        <v>27518.755116692744</v>
      </c>
      <c r="D2248">
        <v>5.7863314477800358</v>
      </c>
      <c r="E2248">
        <v>6.2947623391933583</v>
      </c>
      <c r="F2248" s="44">
        <v>10250.515756744393</v>
      </c>
      <c r="G2248">
        <v>0.50843089141332243</v>
      </c>
      <c r="H2248" s="45">
        <f t="shared" si="282"/>
        <v>20161.079764941675</v>
      </c>
      <c r="BD2248">
        <f t="shared" si="281"/>
        <v>-5374.4656029794405</v>
      </c>
      <c r="BE2248">
        <f t="shared" si="283"/>
        <v>-5117.9862445221634</v>
      </c>
      <c r="BF2248">
        <f t="shared" si="284"/>
        <v>-4861.5068860648853</v>
      </c>
      <c r="BG2248">
        <f t="shared" si="285"/>
        <v>-4605.0275276076072</v>
      </c>
      <c r="BH2248">
        <f t="shared" si="286"/>
        <v>-4348.5481691503301</v>
      </c>
      <c r="BI2248">
        <f t="shared" si="287"/>
        <v>-4092.068810693052</v>
      </c>
      <c r="BJ2248">
        <f t="shared" si="288"/>
        <v>-3835.5894522357739</v>
      </c>
    </row>
    <row r="2249" spans="1:62" x14ac:dyDescent="0.25">
      <c r="A2249">
        <v>2246</v>
      </c>
      <c r="B2249" s="6">
        <v>25295.964796595767</v>
      </c>
      <c r="C2249" s="44">
        <v>26343.646441277109</v>
      </c>
      <c r="D2249">
        <v>6.9599794800860604</v>
      </c>
      <c r="E2249">
        <v>6.8889957887965529</v>
      </c>
      <c r="F2249" s="44">
        <v>1047.6816446813427</v>
      </c>
      <c r="G2249">
        <v>-7.0983691289507433E-2</v>
      </c>
      <c r="H2249" s="45">
        <f t="shared" si="282"/>
        <v>-14759.469754938025</v>
      </c>
      <c r="BD2249">
        <f t="shared" si="281"/>
        <v>-7708.3612996777811</v>
      </c>
      <c r="BE2249">
        <f t="shared" si="283"/>
        <v>-5166.2068426111691</v>
      </c>
      <c r="BF2249">
        <f t="shared" si="284"/>
        <v>-2624.0523855445563</v>
      </c>
      <c r="BG2249">
        <f t="shared" si="285"/>
        <v>-81.897928477945243</v>
      </c>
      <c r="BH2249">
        <f t="shared" si="286"/>
        <v>2460.2565285886685</v>
      </c>
      <c r="BI2249">
        <f t="shared" si="287"/>
        <v>5002.4109856552805</v>
      </c>
      <c r="BJ2249">
        <f t="shared" si="288"/>
        <v>7544.5654427218906</v>
      </c>
    </row>
    <row r="2250" spans="1:62" x14ac:dyDescent="0.25">
      <c r="A2250">
        <v>2247</v>
      </c>
      <c r="B2250" s="6">
        <v>20642.40673801407</v>
      </c>
      <c r="C2250" s="44">
        <v>19156.126033087716</v>
      </c>
      <c r="D2250">
        <v>6.9949863233546781</v>
      </c>
      <c r="E2250">
        <v>7.1204647414377114</v>
      </c>
      <c r="F2250" s="44">
        <v>-1486.2807049263538</v>
      </c>
      <c r="G2250">
        <v>0.12547841808303328</v>
      </c>
      <c r="H2250" s="45">
        <f t="shared" si="282"/>
        <v>-11844.911082181734</v>
      </c>
      <c r="BD2250">
        <f t="shared" si="281"/>
        <v>-1402.6001011288799</v>
      </c>
      <c r="BE2250">
        <f t="shared" si="283"/>
        <v>-1757.5185575764172</v>
      </c>
      <c r="BF2250">
        <f t="shared" si="284"/>
        <v>-2112.4370140239544</v>
      </c>
      <c r="BG2250">
        <f t="shared" si="285"/>
        <v>-2467.3554704714916</v>
      </c>
      <c r="BH2250">
        <f t="shared" si="286"/>
        <v>-2822.2739269190288</v>
      </c>
      <c r="BI2250">
        <f t="shared" si="287"/>
        <v>-3177.1923833665655</v>
      </c>
      <c r="BJ2250">
        <f t="shared" si="288"/>
        <v>-3532.1108398141027</v>
      </c>
    </row>
    <row r="2251" spans="1:62" x14ac:dyDescent="0.25">
      <c r="A2251">
        <v>2248</v>
      </c>
      <c r="B2251" s="6">
        <v>15215.566632990676</v>
      </c>
      <c r="C2251" s="44">
        <v>19897.93749263517</v>
      </c>
      <c r="D2251">
        <v>6.783907068939353</v>
      </c>
      <c r="E2251">
        <v>6.7892099658099809</v>
      </c>
      <c r="F2251" s="44">
        <v>4682.370859644494</v>
      </c>
      <c r="G2251">
        <v>5.3028968706279045E-3</v>
      </c>
      <c r="H2251" s="45">
        <f t="shared" si="282"/>
        <v>882983.57932992664</v>
      </c>
      <c r="BD2251">
        <f t="shared" si="281"/>
        <v>2113.6727953415202</v>
      </c>
      <c r="BE2251">
        <f t="shared" si="283"/>
        <v>2741.0648857566866</v>
      </c>
      <c r="BF2251">
        <f t="shared" si="284"/>
        <v>3368.4569761718531</v>
      </c>
      <c r="BG2251">
        <f t="shared" si="285"/>
        <v>3995.8490665870195</v>
      </c>
      <c r="BH2251">
        <f t="shared" si="286"/>
        <v>4623.2411570021859</v>
      </c>
      <c r="BI2251">
        <f t="shared" si="287"/>
        <v>5250.6332474173523</v>
      </c>
      <c r="BJ2251">
        <f t="shared" si="288"/>
        <v>5878.0253378325187</v>
      </c>
    </row>
    <row r="2252" spans="1:62" x14ac:dyDescent="0.25">
      <c r="A2252">
        <v>2249</v>
      </c>
      <c r="B2252" s="6">
        <v>15982.811536452917</v>
      </c>
      <c r="C2252" s="44">
        <v>27404.22376445392</v>
      </c>
      <c r="D2252">
        <v>8.3673329957427214</v>
      </c>
      <c r="E2252">
        <v>8.5595128848426665</v>
      </c>
      <c r="F2252" s="44">
        <v>11421.412228001003</v>
      </c>
      <c r="G2252">
        <v>0.1921798890999451</v>
      </c>
      <c r="H2252" s="45">
        <f t="shared" si="282"/>
        <v>59430.839935916403</v>
      </c>
      <c r="BD2252">
        <f t="shared" si="281"/>
        <v>-4655.8563752913542</v>
      </c>
      <c r="BE2252">
        <f t="shared" si="283"/>
        <v>-4629.3418909382153</v>
      </c>
      <c r="BF2252">
        <f t="shared" si="284"/>
        <v>-4602.8274065850756</v>
      </c>
      <c r="BG2252">
        <f t="shared" si="285"/>
        <v>-4576.3129222319358</v>
      </c>
      <c r="BH2252">
        <f t="shared" si="286"/>
        <v>-4549.798437878796</v>
      </c>
      <c r="BI2252">
        <f t="shared" si="287"/>
        <v>-4523.2839535256571</v>
      </c>
      <c r="BJ2252">
        <f t="shared" si="288"/>
        <v>-4496.7694691725173</v>
      </c>
    </row>
    <row r="2253" spans="1:62" x14ac:dyDescent="0.25">
      <c r="A2253">
        <v>2250</v>
      </c>
      <c r="B2253" s="6">
        <v>12793.193799746423</v>
      </c>
      <c r="C2253" s="44">
        <v>25926.177866122423</v>
      </c>
      <c r="D2253">
        <v>6.9712383504443283</v>
      </c>
      <c r="E2253">
        <v>7.1971039355821311</v>
      </c>
      <c r="F2253" s="44">
        <v>13132.984066376001</v>
      </c>
      <c r="G2253">
        <v>0.22586558513780286</v>
      </c>
      <c r="H2253" s="45">
        <f t="shared" si="282"/>
        <v>58145.131133472307</v>
      </c>
      <c r="BD2253">
        <f t="shared" si="281"/>
        <v>-10460.512782501279</v>
      </c>
      <c r="BE2253">
        <f t="shared" si="283"/>
        <v>-9499.6133370015523</v>
      </c>
      <c r="BF2253">
        <f t="shared" si="284"/>
        <v>-8538.7138915018259</v>
      </c>
      <c r="BG2253">
        <f t="shared" si="285"/>
        <v>-7577.8144460021012</v>
      </c>
      <c r="BH2253">
        <f t="shared" si="286"/>
        <v>-6616.9150005023757</v>
      </c>
      <c r="BI2253">
        <f t="shared" si="287"/>
        <v>-5656.0155550026502</v>
      </c>
      <c r="BJ2253">
        <f t="shared" si="288"/>
        <v>-4695.1161095029247</v>
      </c>
    </row>
    <row r="2254" spans="1:62" x14ac:dyDescent="0.25">
      <c r="A2254">
        <v>2251</v>
      </c>
      <c r="B2254" s="6">
        <v>17377.257592941285</v>
      </c>
      <c r="C2254" s="44">
        <v>23672.980259555774</v>
      </c>
      <c r="D2254">
        <v>7.4559394305530002</v>
      </c>
      <c r="E2254">
        <v>8.3959870501756306</v>
      </c>
      <c r="F2254" s="44">
        <v>6295.7226666144888</v>
      </c>
      <c r="G2254">
        <v>0.94004761962263039</v>
      </c>
      <c r="H2254" s="45">
        <f t="shared" si="282"/>
        <v>6697.2380283690554</v>
      </c>
      <c r="BD2254">
        <f t="shared" si="281"/>
        <v>-12003.656140686986</v>
      </c>
      <c r="BE2254">
        <f t="shared" si="283"/>
        <v>-10874.328214997971</v>
      </c>
      <c r="BF2254">
        <f t="shared" si="284"/>
        <v>-9745.0002893089586</v>
      </c>
      <c r="BG2254">
        <f t="shared" si="285"/>
        <v>-8615.6723636199422</v>
      </c>
      <c r="BH2254">
        <f t="shared" si="286"/>
        <v>-7486.3444379309294</v>
      </c>
      <c r="BI2254">
        <f t="shared" si="287"/>
        <v>-6357.0165122419148</v>
      </c>
      <c r="BJ2254">
        <f t="shared" si="288"/>
        <v>-5227.6885865529002</v>
      </c>
    </row>
    <row r="2255" spans="1:62" x14ac:dyDescent="0.25">
      <c r="A2255">
        <v>2252</v>
      </c>
      <c r="B2255" s="6">
        <v>25270.370652332644</v>
      </c>
      <c r="C2255" s="44">
        <v>34858.388204791467</v>
      </c>
      <c r="D2255">
        <v>6.3256051400097446</v>
      </c>
      <c r="E2255">
        <v>6.8939673599017217</v>
      </c>
      <c r="F2255" s="44">
        <v>9588.017552458823</v>
      </c>
      <c r="G2255">
        <v>0.56836221989197711</v>
      </c>
      <c r="H2255" s="45">
        <f t="shared" si="282"/>
        <v>16869.554690459758</v>
      </c>
      <c r="BD2255">
        <f t="shared" si="281"/>
        <v>-1595.484568501337</v>
      </c>
      <c r="BE2255">
        <f t="shared" si="283"/>
        <v>3104.7535296118149</v>
      </c>
      <c r="BF2255">
        <f t="shared" si="284"/>
        <v>7804.9916277249667</v>
      </c>
      <c r="BG2255">
        <f t="shared" si="285"/>
        <v>12505.229725838119</v>
      </c>
      <c r="BH2255">
        <f t="shared" si="286"/>
        <v>17205.467823951272</v>
      </c>
      <c r="BI2255">
        <f t="shared" si="287"/>
        <v>21905.705922064422</v>
      </c>
      <c r="BJ2255">
        <f t="shared" si="288"/>
        <v>26605.944020177576</v>
      </c>
    </row>
    <row r="2256" spans="1:62" x14ac:dyDescent="0.25">
      <c r="A2256">
        <v>2253</v>
      </c>
      <c r="B2256" s="6">
        <v>25406.802348116573</v>
      </c>
      <c r="C2256" s="44">
        <v>31232.23533430223</v>
      </c>
      <c r="D2256">
        <v>4.6624037770482731</v>
      </c>
      <c r="E2256">
        <v>4.7047102091780353</v>
      </c>
      <c r="F2256" s="44">
        <v>5825.4329861856568</v>
      </c>
      <c r="G2256">
        <v>4.230643212976215E-2</v>
      </c>
      <c r="H2256" s="45">
        <f t="shared" si="282"/>
        <v>137696.15382166731</v>
      </c>
      <c r="BD2256">
        <f t="shared" si="281"/>
        <v>-6746.2064529989375</v>
      </c>
      <c r="BE2256">
        <f t="shared" si="283"/>
        <v>-3904.3953535390519</v>
      </c>
      <c r="BF2256">
        <f t="shared" si="284"/>
        <v>-1062.5842540791673</v>
      </c>
      <c r="BG2256">
        <f t="shared" si="285"/>
        <v>1779.2268453807192</v>
      </c>
      <c r="BH2256">
        <f t="shared" si="286"/>
        <v>4621.0379448406038</v>
      </c>
      <c r="BI2256">
        <f t="shared" si="287"/>
        <v>7462.8490443004885</v>
      </c>
      <c r="BJ2256">
        <f t="shared" si="288"/>
        <v>10304.660143760375</v>
      </c>
    </row>
    <row r="2257" spans="1:62" x14ac:dyDescent="0.25">
      <c r="A2257">
        <v>2254</v>
      </c>
      <c r="B2257" s="6">
        <v>13861.456506037501</v>
      </c>
      <c r="C2257" s="44">
        <v>26331.274370784769</v>
      </c>
      <c r="D2257">
        <v>5.9856075369216759</v>
      </c>
      <c r="E2257">
        <v>6.1623194668302235</v>
      </c>
      <c r="F2257" s="44">
        <v>12469.817864747269</v>
      </c>
      <c r="G2257">
        <v>0.17671192990854756</v>
      </c>
      <c r="H2257" s="45">
        <f t="shared" si="282"/>
        <v>70565.79525332943</v>
      </c>
      <c r="BD2257">
        <f t="shared" si="281"/>
        <v>-5613.9008255368462</v>
      </c>
      <c r="BE2257">
        <f t="shared" si="283"/>
        <v>-5402.3686648880357</v>
      </c>
      <c r="BF2257">
        <f t="shared" si="284"/>
        <v>-5190.8365042392243</v>
      </c>
      <c r="BG2257">
        <f t="shared" si="285"/>
        <v>-4979.3043435904137</v>
      </c>
      <c r="BH2257">
        <f t="shared" si="286"/>
        <v>-4767.7721829416032</v>
      </c>
      <c r="BI2257">
        <f t="shared" si="287"/>
        <v>-4556.2400222927918</v>
      </c>
      <c r="BJ2257">
        <f t="shared" si="288"/>
        <v>-4344.7078616439812</v>
      </c>
    </row>
    <row r="2258" spans="1:62" x14ac:dyDescent="0.25">
      <c r="A2258">
        <v>2255</v>
      </c>
      <c r="B2258" s="6">
        <v>27919.878855913888</v>
      </c>
      <c r="C2258" s="44">
        <v>25768.138486308009</v>
      </c>
      <c r="D2258">
        <v>7.2964719441518398</v>
      </c>
      <c r="E2258">
        <v>7.9336733975512299</v>
      </c>
      <c r="F2258" s="44">
        <v>-2151.7403696058791</v>
      </c>
      <c r="G2258">
        <v>0.63720145339939016</v>
      </c>
      <c r="H2258" s="45">
        <f t="shared" si="282"/>
        <v>-3376.8604232250459</v>
      </c>
      <c r="BD2258">
        <f t="shared" si="281"/>
        <v>-11586.258215204531</v>
      </c>
      <c r="BE2258">
        <f t="shared" si="283"/>
        <v>-10702.698565661793</v>
      </c>
      <c r="BF2258">
        <f t="shared" si="284"/>
        <v>-9819.1389161190564</v>
      </c>
      <c r="BG2258">
        <f t="shared" si="285"/>
        <v>-8935.5792665763183</v>
      </c>
      <c r="BH2258">
        <f t="shared" si="286"/>
        <v>-8052.0196170335794</v>
      </c>
      <c r="BI2258">
        <f t="shared" si="287"/>
        <v>-7168.4599674908422</v>
      </c>
      <c r="BJ2258">
        <f t="shared" si="288"/>
        <v>-6284.9003179481042</v>
      </c>
    </row>
    <row r="2259" spans="1:62" x14ac:dyDescent="0.25">
      <c r="A2259">
        <v>2256</v>
      </c>
      <c r="B2259" s="6">
        <v>16256.273824656857</v>
      </c>
      <c r="C2259" s="44">
        <v>28786.365696100231</v>
      </c>
      <c r="D2259">
        <v>7.0491518794545449</v>
      </c>
      <c r="E2259">
        <v>8.018646402212303</v>
      </c>
      <c r="F2259" s="44">
        <v>12530.091871443374</v>
      </c>
      <c r="G2259">
        <v>0.96949452275775805</v>
      </c>
      <c r="H2259" s="45">
        <f t="shared" si="282"/>
        <v>12924.355504145737</v>
      </c>
      <c r="BD2259">
        <f t="shared" si="281"/>
        <v>5337.7476366028295</v>
      </c>
      <c r="BE2259">
        <f t="shared" si="283"/>
        <v>8523.7549035997799</v>
      </c>
      <c r="BF2259">
        <f t="shared" si="284"/>
        <v>11709.762170596732</v>
      </c>
      <c r="BG2259">
        <f t="shared" si="285"/>
        <v>14895.769437593683</v>
      </c>
      <c r="BH2259">
        <f t="shared" si="286"/>
        <v>18081.776704590633</v>
      </c>
      <c r="BI2259">
        <f t="shared" si="287"/>
        <v>21267.783971587585</v>
      </c>
      <c r="BJ2259">
        <f t="shared" si="288"/>
        <v>24453.791238584534</v>
      </c>
    </row>
    <row r="2260" spans="1:62" x14ac:dyDescent="0.25">
      <c r="A2260">
        <v>2257</v>
      </c>
      <c r="B2260" s="6">
        <v>15403.687489379223</v>
      </c>
      <c r="C2260" s="44">
        <v>19890.917302845621</v>
      </c>
      <c r="D2260">
        <v>6.9265244927499703</v>
      </c>
      <c r="E2260">
        <v>7.7033297056842667</v>
      </c>
      <c r="F2260" s="44">
        <v>4487.2298134663979</v>
      </c>
      <c r="G2260">
        <v>0.77680521293429639</v>
      </c>
      <c r="H2260" s="45">
        <f t="shared" si="282"/>
        <v>5776.518667422918</v>
      </c>
      <c r="BD2260">
        <f t="shared" si="281"/>
        <v>-7682.6192576545836</v>
      </c>
      <c r="BE2260">
        <f t="shared" si="283"/>
        <v>-2835.1466438657935</v>
      </c>
      <c r="BF2260">
        <f t="shared" si="284"/>
        <v>2012.3259699229966</v>
      </c>
      <c r="BG2260">
        <f t="shared" si="285"/>
        <v>6859.7985837117867</v>
      </c>
      <c r="BH2260">
        <f t="shared" si="286"/>
        <v>11707.271197500579</v>
      </c>
      <c r="BI2260">
        <f t="shared" si="287"/>
        <v>16554.743811289365</v>
      </c>
      <c r="BJ2260">
        <f t="shared" si="288"/>
        <v>21402.216425078157</v>
      </c>
    </row>
    <row r="2261" spans="1:62" x14ac:dyDescent="0.25">
      <c r="A2261">
        <v>2258</v>
      </c>
      <c r="B2261" s="6">
        <v>11293.516900752938</v>
      </c>
      <c r="C2261" s="44">
        <v>19253.365721814025</v>
      </c>
      <c r="D2261">
        <v>7.0184400606319315</v>
      </c>
      <c r="E2261">
        <v>7.559776147340421</v>
      </c>
      <c r="F2261" s="44">
        <v>7959.8488210610867</v>
      </c>
      <c r="G2261">
        <v>0.54133608670848954</v>
      </c>
      <c r="H2261" s="45">
        <f t="shared" si="282"/>
        <v>14704.079436971804</v>
      </c>
      <c r="BD2261">
        <f t="shared" si="281"/>
        <v>-603.20374879491601</v>
      </c>
      <c r="BE2261">
        <f t="shared" si="283"/>
        <v>3280.8223158765659</v>
      </c>
      <c r="BF2261">
        <f t="shared" si="284"/>
        <v>7164.8483805480482</v>
      </c>
      <c r="BG2261">
        <f t="shared" si="285"/>
        <v>11048.87444521953</v>
      </c>
      <c r="BH2261">
        <f t="shared" si="286"/>
        <v>14932.900509891013</v>
      </c>
      <c r="BI2261">
        <f t="shared" si="287"/>
        <v>18816.926574562494</v>
      </c>
      <c r="BJ2261">
        <f t="shared" si="288"/>
        <v>22700.952639233976</v>
      </c>
    </row>
    <row r="2262" spans="1:62" x14ac:dyDescent="0.25">
      <c r="A2262">
        <v>2259</v>
      </c>
      <c r="B2262" s="6">
        <v>13900.115835220347</v>
      </c>
      <c r="C2262" s="44">
        <v>28427.617989860242</v>
      </c>
      <c r="D2262">
        <v>6.1396014056930044</v>
      </c>
      <c r="E2262">
        <v>6.185974507705704</v>
      </c>
      <c r="F2262" s="44">
        <v>14527.502154639895</v>
      </c>
      <c r="G2262">
        <v>4.6373102012699619E-2</v>
      </c>
      <c r="H2262" s="45">
        <f t="shared" si="282"/>
        <v>313274.32334937243</v>
      </c>
      <c r="BD2262">
        <f t="shared" si="281"/>
        <v>-5253.1683875186391</v>
      </c>
      <c r="BE2262">
        <f t="shared" si="283"/>
        <v>-2546.4879539761914</v>
      </c>
      <c r="BF2262">
        <f t="shared" si="284"/>
        <v>160.19247956625622</v>
      </c>
      <c r="BG2262">
        <f t="shared" si="285"/>
        <v>2866.8729131087039</v>
      </c>
      <c r="BH2262">
        <f t="shared" si="286"/>
        <v>5573.5533466511515</v>
      </c>
      <c r="BI2262">
        <f t="shared" si="287"/>
        <v>8280.2337801935992</v>
      </c>
      <c r="BJ2262">
        <f t="shared" si="288"/>
        <v>10986.914213736049</v>
      </c>
    </row>
    <row r="2263" spans="1:62" x14ac:dyDescent="0.25">
      <c r="A2263">
        <v>2260</v>
      </c>
      <c r="B2263" s="6">
        <v>17201.744801616765</v>
      </c>
      <c r="C2263" s="44">
        <v>24379.820553373898</v>
      </c>
      <c r="D2263">
        <v>6.46477655942053</v>
      </c>
      <c r="E2263">
        <v>6.4315502494091064</v>
      </c>
      <c r="F2263" s="44">
        <v>7178.0757517571328</v>
      </c>
      <c r="G2263">
        <v>-3.3226310011423621E-2</v>
      </c>
      <c r="H2263" s="45">
        <f t="shared" si="282"/>
        <v>-216035.89893940135</v>
      </c>
      <c r="BD2263">
        <f t="shared" si="281"/>
        <v>-14295.636644576396</v>
      </c>
      <c r="BE2263">
        <f t="shared" si="283"/>
        <v>-14063.771134512899</v>
      </c>
      <c r="BF2263">
        <f t="shared" si="284"/>
        <v>-13831.9056244494</v>
      </c>
      <c r="BG2263">
        <f t="shared" si="285"/>
        <v>-13600.040114385902</v>
      </c>
      <c r="BH2263">
        <f t="shared" si="286"/>
        <v>-13368.174604322405</v>
      </c>
      <c r="BI2263">
        <f t="shared" si="287"/>
        <v>-13136.309094258906</v>
      </c>
      <c r="BJ2263">
        <f t="shared" si="288"/>
        <v>-12904.443584195407</v>
      </c>
    </row>
    <row r="2264" spans="1:62" x14ac:dyDescent="0.25">
      <c r="A2264">
        <v>2261</v>
      </c>
      <c r="B2264" s="6">
        <v>21066.095701799441</v>
      </c>
      <c r="C2264" s="44">
        <v>33281.784845509319</v>
      </c>
      <c r="D2264">
        <v>6.6209015227848615</v>
      </c>
      <c r="E2264">
        <v>6.7644579296301854</v>
      </c>
      <c r="F2264" s="44">
        <v>12215.689143709878</v>
      </c>
      <c r="G2264">
        <v>0.14355640684532389</v>
      </c>
      <c r="H2264" s="45">
        <f t="shared" si="282"/>
        <v>85093.305218148715</v>
      </c>
      <c r="BD2264">
        <f t="shared" si="281"/>
        <v>-7344.207301814251</v>
      </c>
      <c r="BE2264">
        <f t="shared" si="283"/>
        <v>-7510.3388518713691</v>
      </c>
      <c r="BF2264">
        <f t="shared" si="284"/>
        <v>-7676.4704019284873</v>
      </c>
      <c r="BG2264">
        <f t="shared" si="285"/>
        <v>-7842.6019519856054</v>
      </c>
      <c r="BH2264">
        <f t="shared" si="286"/>
        <v>-8008.7335020427236</v>
      </c>
      <c r="BI2264">
        <f t="shared" si="287"/>
        <v>-8174.8650520998417</v>
      </c>
      <c r="BJ2264">
        <f t="shared" si="288"/>
        <v>-8340.9966021569599</v>
      </c>
    </row>
    <row r="2265" spans="1:62" x14ac:dyDescent="0.25">
      <c r="A2265">
        <v>2262</v>
      </c>
      <c r="B2265" s="6">
        <v>9721.6147795343077</v>
      </c>
      <c r="C2265" s="44">
        <v>17639.834237217441</v>
      </c>
      <c r="D2265">
        <v>5.6078592987467921</v>
      </c>
      <c r="E2265">
        <v>6.3601409827524815</v>
      </c>
      <c r="F2265" s="44">
        <v>7918.2194576831334</v>
      </c>
      <c r="G2265">
        <v>0.7522816840056894</v>
      </c>
      <c r="H2265" s="45">
        <f t="shared" si="282"/>
        <v>10525.604472410962</v>
      </c>
      <c r="BD2265">
        <f t="shared" si="281"/>
        <v>-11497.90710948326</v>
      </c>
      <c r="BE2265">
        <f t="shared" si="283"/>
        <v>-10780.125075256639</v>
      </c>
      <c r="BF2265">
        <f t="shared" si="284"/>
        <v>-10062.343041030021</v>
      </c>
      <c r="BG2265">
        <f t="shared" si="285"/>
        <v>-9344.5610068034002</v>
      </c>
      <c r="BH2265">
        <f t="shared" si="286"/>
        <v>-8626.7789725767816</v>
      </c>
      <c r="BI2265">
        <f t="shared" si="287"/>
        <v>-7908.9969383501621</v>
      </c>
      <c r="BJ2265">
        <f t="shared" si="288"/>
        <v>-7191.2149041235425</v>
      </c>
    </row>
    <row r="2266" spans="1:62" x14ac:dyDescent="0.25">
      <c r="A2266">
        <v>2263</v>
      </c>
      <c r="B2266" s="6">
        <v>18346.718276080337</v>
      </c>
      <c r="C2266" s="44">
        <v>21766.742768712578</v>
      </c>
      <c r="D2266">
        <v>7.1209351150468345</v>
      </c>
      <c r="E2266">
        <v>7.5248878246418975</v>
      </c>
      <c r="F2266" s="44">
        <v>3420.0244926322412</v>
      </c>
      <c r="G2266">
        <v>0.40395270959506302</v>
      </c>
      <c r="H2266" s="45">
        <f t="shared" si="282"/>
        <v>8466.3981980974932</v>
      </c>
      <c r="BD2266">
        <f t="shared" ref="BD2266:BD2329" si="289">($BD$3*G2265)-F2265</f>
        <v>-4156.8110376546865</v>
      </c>
      <c r="BE2266">
        <f t="shared" si="283"/>
        <v>-395.40261762623959</v>
      </c>
      <c r="BF2266">
        <f t="shared" si="284"/>
        <v>3366.0058024022073</v>
      </c>
      <c r="BG2266">
        <f t="shared" si="285"/>
        <v>7127.4142224306543</v>
      </c>
      <c r="BH2266">
        <f t="shared" si="286"/>
        <v>10888.822642459103</v>
      </c>
      <c r="BI2266">
        <f t="shared" si="287"/>
        <v>14650.231062487548</v>
      </c>
      <c r="BJ2266">
        <f t="shared" si="288"/>
        <v>18411.639482515995</v>
      </c>
    </row>
    <row r="2267" spans="1:62" x14ac:dyDescent="0.25">
      <c r="A2267">
        <v>2264</v>
      </c>
      <c r="B2267" s="6">
        <v>20185.60484627957</v>
      </c>
      <c r="C2267" s="44">
        <v>24956.431672731866</v>
      </c>
      <c r="D2267">
        <v>7.6275928180913493</v>
      </c>
      <c r="E2267">
        <v>8.0787369987168596</v>
      </c>
      <c r="F2267" s="44">
        <v>4770.8268264522958</v>
      </c>
      <c r="G2267">
        <v>0.45114418062551032</v>
      </c>
      <c r="H2267" s="45">
        <f t="shared" si="282"/>
        <v>10574.949276387775</v>
      </c>
      <c r="BD2267">
        <f t="shared" si="289"/>
        <v>-1400.2609446569261</v>
      </c>
      <c r="BE2267">
        <f t="shared" si="283"/>
        <v>619.50260331838899</v>
      </c>
      <c r="BF2267">
        <f t="shared" si="284"/>
        <v>2639.2661512937038</v>
      </c>
      <c r="BG2267">
        <f t="shared" si="285"/>
        <v>4659.0296992690191</v>
      </c>
      <c r="BH2267">
        <f t="shared" si="286"/>
        <v>6678.7932472443335</v>
      </c>
      <c r="BI2267">
        <f t="shared" si="287"/>
        <v>8698.5567952196488</v>
      </c>
      <c r="BJ2267">
        <f t="shared" si="288"/>
        <v>10718.320343194964</v>
      </c>
    </row>
    <row r="2268" spans="1:62" x14ac:dyDescent="0.25">
      <c r="A2268">
        <v>2265</v>
      </c>
      <c r="B2268" s="6">
        <v>11288.150348384743</v>
      </c>
      <c r="C2268" s="44">
        <v>26040.683987667446</v>
      </c>
      <c r="D2268">
        <v>6.738601734902983</v>
      </c>
      <c r="E2268">
        <v>6.9114084393253066</v>
      </c>
      <c r="F2268" s="44">
        <v>14752.533639282703</v>
      </c>
      <c r="G2268">
        <v>0.1728067044223236</v>
      </c>
      <c r="H2268" s="45">
        <f t="shared" si="282"/>
        <v>85370.146306527997</v>
      </c>
      <c r="BD2268">
        <f t="shared" si="289"/>
        <v>-2515.1059233247443</v>
      </c>
      <c r="BE2268">
        <f t="shared" si="283"/>
        <v>-259.38502019719272</v>
      </c>
      <c r="BF2268">
        <f t="shared" si="284"/>
        <v>1996.3358829303588</v>
      </c>
      <c r="BG2268">
        <f t="shared" si="285"/>
        <v>4252.0567860579104</v>
      </c>
      <c r="BH2268">
        <f t="shared" si="286"/>
        <v>6507.7776891854628</v>
      </c>
      <c r="BI2268">
        <f t="shared" si="287"/>
        <v>8763.4985923130134</v>
      </c>
      <c r="BJ2268">
        <f t="shared" si="288"/>
        <v>11019.219495440566</v>
      </c>
    </row>
    <row r="2269" spans="1:62" x14ac:dyDescent="0.25">
      <c r="A2269">
        <v>2266</v>
      </c>
      <c r="B2269" s="6">
        <v>23461.19062938217</v>
      </c>
      <c r="C2269" s="44">
        <v>22087.569280118907</v>
      </c>
      <c r="D2269">
        <v>7.4147074040006711</v>
      </c>
      <c r="E2269">
        <v>8.0990962242655051</v>
      </c>
      <c r="F2269" s="44">
        <v>-1373.6213492632633</v>
      </c>
      <c r="G2269">
        <v>0.68438882026483405</v>
      </c>
      <c r="H2269" s="45">
        <f t="shared" si="282"/>
        <v>-2007.0774223514065</v>
      </c>
      <c r="BD2269">
        <f t="shared" si="289"/>
        <v>-13888.500117171085</v>
      </c>
      <c r="BE2269">
        <f t="shared" si="283"/>
        <v>-13024.466595059466</v>
      </c>
      <c r="BF2269">
        <f t="shared" si="284"/>
        <v>-12160.43307294785</v>
      </c>
      <c r="BG2269">
        <f t="shared" si="285"/>
        <v>-11296.399550836231</v>
      </c>
      <c r="BH2269">
        <f t="shared" si="286"/>
        <v>-10432.366028724613</v>
      </c>
      <c r="BI2269">
        <f t="shared" si="287"/>
        <v>-9568.3325066129946</v>
      </c>
      <c r="BJ2269">
        <f t="shared" si="288"/>
        <v>-8704.2989845013763</v>
      </c>
    </row>
    <row r="2270" spans="1:62" x14ac:dyDescent="0.25">
      <c r="A2270">
        <v>2267</v>
      </c>
      <c r="B2270" s="6">
        <v>19929.917779274416</v>
      </c>
      <c r="C2270" s="44">
        <v>21592.307991795817</v>
      </c>
      <c r="D2270">
        <v>6.8703844729037389</v>
      </c>
      <c r="E2270">
        <v>7.6095574837410309</v>
      </c>
      <c r="F2270" s="44">
        <v>1662.3902125214008</v>
      </c>
      <c r="G2270">
        <v>0.73917301083729203</v>
      </c>
      <c r="H2270" s="45">
        <f t="shared" si="282"/>
        <v>2248.9866217360159</v>
      </c>
      <c r="BD2270">
        <f t="shared" si="289"/>
        <v>4795.5654505874336</v>
      </c>
      <c r="BE2270">
        <f t="shared" si="283"/>
        <v>8217.5095519116039</v>
      </c>
      <c r="BF2270">
        <f t="shared" si="284"/>
        <v>11639.453653235774</v>
      </c>
      <c r="BG2270">
        <f t="shared" si="285"/>
        <v>15061.397754559945</v>
      </c>
      <c r="BH2270">
        <f t="shared" si="286"/>
        <v>18483.341855884115</v>
      </c>
      <c r="BI2270">
        <f t="shared" si="287"/>
        <v>21905.285957208285</v>
      </c>
      <c r="BJ2270">
        <f t="shared" si="288"/>
        <v>25327.230058532456</v>
      </c>
    </row>
    <row r="2271" spans="1:62" x14ac:dyDescent="0.25">
      <c r="A2271">
        <v>2268</v>
      </c>
      <c r="B2271" s="6">
        <v>7584.2426527914995</v>
      </c>
      <c r="C2271" s="44">
        <v>26376.210870055213</v>
      </c>
      <c r="D2271">
        <v>7.8921519977815784</v>
      </c>
      <c r="E2271">
        <v>8.0197827315575783</v>
      </c>
      <c r="F2271" s="44">
        <v>18791.968217263711</v>
      </c>
      <c r="G2271">
        <v>0.12763073377599987</v>
      </c>
      <c r="H2271" s="45">
        <f t="shared" si="282"/>
        <v>147237.01463822045</v>
      </c>
      <c r="BD2271">
        <f t="shared" si="289"/>
        <v>2033.4748416650596</v>
      </c>
      <c r="BE2271">
        <f t="shared" si="283"/>
        <v>5729.3398958515199</v>
      </c>
      <c r="BF2271">
        <f t="shared" si="284"/>
        <v>9425.2049500379799</v>
      </c>
      <c r="BG2271">
        <f t="shared" si="285"/>
        <v>13121.070004224441</v>
      </c>
      <c r="BH2271">
        <f t="shared" si="286"/>
        <v>16816.935058410902</v>
      </c>
      <c r="BI2271">
        <f t="shared" si="287"/>
        <v>20512.800112597361</v>
      </c>
      <c r="BJ2271">
        <f t="shared" si="288"/>
        <v>24208.66516678382</v>
      </c>
    </row>
    <row r="2272" spans="1:62" x14ac:dyDescent="0.25">
      <c r="A2272">
        <v>2269</v>
      </c>
      <c r="B2272" s="6">
        <v>14352.483195701532</v>
      </c>
      <c r="C2272" s="44">
        <v>23615.676928667559</v>
      </c>
      <c r="D2272">
        <v>7.4452294268498331</v>
      </c>
      <c r="E2272">
        <v>7.5852404997433123</v>
      </c>
      <c r="F2272" s="44">
        <v>9263.1937329660268</v>
      </c>
      <c r="G2272">
        <v>0.14001107289347914</v>
      </c>
      <c r="H2272" s="45">
        <f t="shared" si="282"/>
        <v>66160.436753552291</v>
      </c>
      <c r="BD2272">
        <f t="shared" si="289"/>
        <v>-18153.814548383711</v>
      </c>
      <c r="BE2272">
        <f t="shared" si="283"/>
        <v>-17515.660879503714</v>
      </c>
      <c r="BF2272">
        <f t="shared" si="284"/>
        <v>-16877.507210623713</v>
      </c>
      <c r="BG2272">
        <f t="shared" si="285"/>
        <v>-16239.353541743714</v>
      </c>
      <c r="BH2272">
        <f t="shared" si="286"/>
        <v>-15601.199872863715</v>
      </c>
      <c r="BI2272">
        <f t="shared" si="287"/>
        <v>-14963.046203983715</v>
      </c>
      <c r="BJ2272">
        <f t="shared" si="288"/>
        <v>-14324.892535103716</v>
      </c>
    </row>
    <row r="2273" spans="1:62" x14ac:dyDescent="0.25">
      <c r="A2273">
        <v>2270</v>
      </c>
      <c r="B2273" s="6">
        <v>22275.16734593446</v>
      </c>
      <c r="C2273" s="44">
        <v>30999.884208709995</v>
      </c>
      <c r="D2273">
        <v>6.4386793262814992</v>
      </c>
      <c r="E2273">
        <v>6.9071036400052961</v>
      </c>
      <c r="F2273" s="44">
        <v>8724.7168627755345</v>
      </c>
      <c r="G2273">
        <v>0.46842431372379689</v>
      </c>
      <c r="H2273" s="45">
        <f t="shared" si="282"/>
        <v>18625.670374403329</v>
      </c>
      <c r="BD2273">
        <f t="shared" si="289"/>
        <v>-8563.1383684986304</v>
      </c>
      <c r="BE2273">
        <f t="shared" si="283"/>
        <v>-7863.0830040312358</v>
      </c>
      <c r="BF2273">
        <f t="shared" si="284"/>
        <v>-7163.0276395638393</v>
      </c>
      <c r="BG2273">
        <f t="shared" si="285"/>
        <v>-6462.9722750964438</v>
      </c>
      <c r="BH2273">
        <f t="shared" si="286"/>
        <v>-5762.9169106290483</v>
      </c>
      <c r="BI2273">
        <f t="shared" si="287"/>
        <v>-5062.8615461616528</v>
      </c>
      <c r="BJ2273">
        <f t="shared" si="288"/>
        <v>-4362.8061816942572</v>
      </c>
    </row>
    <row r="2274" spans="1:62" x14ac:dyDescent="0.25">
      <c r="A2274">
        <v>2271</v>
      </c>
      <c r="B2274" s="6">
        <v>6568.1887588348363</v>
      </c>
      <c r="C2274" s="44">
        <v>19753.300566671769</v>
      </c>
      <c r="D2274">
        <v>6.7400356266762831</v>
      </c>
      <c r="E2274">
        <v>7.4500629311032895</v>
      </c>
      <c r="F2274" s="44">
        <v>13185.111807836933</v>
      </c>
      <c r="G2274">
        <v>0.71002730442700646</v>
      </c>
      <c r="H2274" s="45">
        <f t="shared" si="282"/>
        <v>18569.865870830625</v>
      </c>
      <c r="BD2274">
        <f t="shared" si="289"/>
        <v>-6382.5952941565502</v>
      </c>
      <c r="BE2274">
        <f t="shared" si="283"/>
        <v>-4040.4737255375658</v>
      </c>
      <c r="BF2274">
        <f t="shared" si="284"/>
        <v>-1698.3521569185814</v>
      </c>
      <c r="BG2274">
        <f t="shared" si="285"/>
        <v>643.769411700403</v>
      </c>
      <c r="BH2274">
        <f t="shared" si="286"/>
        <v>2985.8909803193874</v>
      </c>
      <c r="BI2274">
        <f t="shared" si="287"/>
        <v>5328.0125489383718</v>
      </c>
      <c r="BJ2274">
        <f t="shared" si="288"/>
        <v>7670.134117557358</v>
      </c>
    </row>
    <row r="2275" spans="1:62" x14ac:dyDescent="0.25">
      <c r="A2275">
        <v>2272</v>
      </c>
      <c r="B2275" s="6">
        <v>21646.450085320266</v>
      </c>
      <c r="C2275" s="44">
        <v>28595.272138567518</v>
      </c>
      <c r="D2275">
        <v>6.0296733888246097</v>
      </c>
      <c r="E2275">
        <v>6.1278630019841449</v>
      </c>
      <c r="F2275" s="44">
        <v>6948.8220532472515</v>
      </c>
      <c r="G2275">
        <v>9.8189613159535227E-2</v>
      </c>
      <c r="H2275" s="45">
        <f t="shared" si="282"/>
        <v>70769.420813961609</v>
      </c>
      <c r="BD2275">
        <f t="shared" si="289"/>
        <v>-9634.9752857019012</v>
      </c>
      <c r="BE2275">
        <f t="shared" si="283"/>
        <v>-6084.8387635668678</v>
      </c>
      <c r="BF2275">
        <f t="shared" si="284"/>
        <v>-2534.7022414318362</v>
      </c>
      <c r="BG2275">
        <f t="shared" si="285"/>
        <v>1015.4342807031971</v>
      </c>
      <c r="BH2275">
        <f t="shared" si="286"/>
        <v>4565.5708028382287</v>
      </c>
      <c r="BI2275">
        <f t="shared" si="287"/>
        <v>8115.7073249732603</v>
      </c>
      <c r="BJ2275">
        <f t="shared" si="288"/>
        <v>11665.843847108292</v>
      </c>
    </row>
    <row r="2276" spans="1:62" x14ac:dyDescent="0.25">
      <c r="A2276">
        <v>2273</v>
      </c>
      <c r="B2276" s="6">
        <v>7748.5305900312369</v>
      </c>
      <c r="C2276" s="44">
        <v>15190.761882977822</v>
      </c>
      <c r="D2276">
        <v>6.4922987983625111</v>
      </c>
      <c r="E2276">
        <v>6.9578165434361789</v>
      </c>
      <c r="F2276" s="44">
        <v>7442.2312929465852</v>
      </c>
      <c r="G2276">
        <v>0.46551774507366783</v>
      </c>
      <c r="H2276" s="45">
        <f t="shared" si="282"/>
        <v>15986.998071940003</v>
      </c>
      <c r="BD2276">
        <f t="shared" si="289"/>
        <v>-6457.873987449575</v>
      </c>
      <c r="BE2276">
        <f t="shared" si="283"/>
        <v>-5966.9259216518994</v>
      </c>
      <c r="BF2276">
        <f t="shared" si="284"/>
        <v>-5475.977855854223</v>
      </c>
      <c r="BG2276">
        <f t="shared" si="285"/>
        <v>-4985.0297900565474</v>
      </c>
      <c r="BH2276">
        <f t="shared" si="286"/>
        <v>-4494.081724258871</v>
      </c>
      <c r="BI2276">
        <f t="shared" si="287"/>
        <v>-4003.1336584611945</v>
      </c>
      <c r="BJ2276">
        <f t="shared" si="288"/>
        <v>-3512.1855926635185</v>
      </c>
    </row>
    <row r="2277" spans="1:62" x14ac:dyDescent="0.25">
      <c r="A2277">
        <v>2274</v>
      </c>
      <c r="B2277" s="6">
        <v>16629.639260229484</v>
      </c>
      <c r="C2277" s="44">
        <v>27371.597871154707</v>
      </c>
      <c r="D2277">
        <v>6.5868843190830786</v>
      </c>
      <c r="E2277">
        <v>6.8967210658434324</v>
      </c>
      <c r="F2277" s="44">
        <v>10741.958610925223</v>
      </c>
      <c r="G2277">
        <v>0.30983674676035378</v>
      </c>
      <c r="H2277" s="45">
        <f t="shared" si="282"/>
        <v>34669.737283401359</v>
      </c>
      <c r="BD2277">
        <f t="shared" si="289"/>
        <v>-5114.6425675782466</v>
      </c>
      <c r="BE2277">
        <f t="shared" si="283"/>
        <v>-2787.0538422099071</v>
      </c>
      <c r="BF2277">
        <f t="shared" si="284"/>
        <v>-459.46511684156758</v>
      </c>
      <c r="BG2277">
        <f t="shared" si="285"/>
        <v>1868.123608526771</v>
      </c>
      <c r="BH2277">
        <f t="shared" si="286"/>
        <v>4195.7123338951105</v>
      </c>
      <c r="BI2277">
        <f t="shared" si="287"/>
        <v>6523.30105926345</v>
      </c>
      <c r="BJ2277">
        <f t="shared" si="288"/>
        <v>8850.8897846317886</v>
      </c>
    </row>
    <row r="2278" spans="1:62" x14ac:dyDescent="0.25">
      <c r="A2278">
        <v>2275</v>
      </c>
      <c r="B2278" s="6">
        <v>22244.6646257088</v>
      </c>
      <c r="C2278" s="44">
        <v>27323.969932175027</v>
      </c>
      <c r="D2278">
        <v>7.807810873501035</v>
      </c>
      <c r="E2278">
        <v>8.3899610995845944</v>
      </c>
      <c r="F2278" s="44">
        <v>5079.3053064662272</v>
      </c>
      <c r="G2278">
        <v>0.58215022608355937</v>
      </c>
      <c r="H2278" s="45">
        <f t="shared" si="282"/>
        <v>8725.0765848490209</v>
      </c>
      <c r="BD2278">
        <f t="shared" si="289"/>
        <v>-9192.7748771234546</v>
      </c>
      <c r="BE2278">
        <f t="shared" si="283"/>
        <v>-7643.5911433216852</v>
      </c>
      <c r="BF2278">
        <f t="shared" si="284"/>
        <v>-6094.4074095199167</v>
      </c>
      <c r="BG2278">
        <f t="shared" si="285"/>
        <v>-4545.2236757181472</v>
      </c>
      <c r="BH2278">
        <f t="shared" si="286"/>
        <v>-2996.0399419163787</v>
      </c>
      <c r="BI2278">
        <f t="shared" si="287"/>
        <v>-1446.8562081146101</v>
      </c>
      <c r="BJ2278">
        <f t="shared" si="288"/>
        <v>102.32752568715841</v>
      </c>
    </row>
    <row r="2279" spans="1:62" x14ac:dyDescent="0.25">
      <c r="A2279">
        <v>2276</v>
      </c>
      <c r="B2279" s="6">
        <v>22036.988163942435</v>
      </c>
      <c r="C2279" s="44">
        <v>28975.842634299021</v>
      </c>
      <c r="D2279">
        <v>7.2707232541051257</v>
      </c>
      <c r="E2279">
        <v>7.6361093908205406</v>
      </c>
      <c r="F2279" s="44">
        <v>6938.8544703565858</v>
      </c>
      <c r="G2279">
        <v>0.36538613671541498</v>
      </c>
      <c r="H2279" s="45">
        <f t="shared" si="282"/>
        <v>18990.470007243293</v>
      </c>
      <c r="BD2279">
        <f t="shared" si="289"/>
        <v>-2168.5541760484302</v>
      </c>
      <c r="BE2279">
        <f t="shared" si="283"/>
        <v>742.19695436936672</v>
      </c>
      <c r="BF2279">
        <f t="shared" si="284"/>
        <v>3652.9480847871637</v>
      </c>
      <c r="BG2279">
        <f t="shared" si="285"/>
        <v>6563.6992152049606</v>
      </c>
      <c r="BH2279">
        <f t="shared" si="286"/>
        <v>9474.4503456227576</v>
      </c>
      <c r="BI2279">
        <f t="shared" si="287"/>
        <v>12385.201476040555</v>
      </c>
      <c r="BJ2279">
        <f t="shared" si="288"/>
        <v>15295.952606458352</v>
      </c>
    </row>
    <row r="2280" spans="1:62" x14ac:dyDescent="0.25">
      <c r="A2280">
        <v>2277</v>
      </c>
      <c r="B2280" s="6">
        <v>20332.635215088012</v>
      </c>
      <c r="C2280" s="44">
        <v>21519.180851513091</v>
      </c>
      <c r="D2280">
        <v>7.6677239954362895</v>
      </c>
      <c r="E2280">
        <v>8.2561627702520717</v>
      </c>
      <c r="F2280" s="44">
        <v>1186.5456364250786</v>
      </c>
      <c r="G2280">
        <v>0.58843877481578222</v>
      </c>
      <c r="H2280" s="45">
        <f t="shared" si="282"/>
        <v>2016.4300641074185</v>
      </c>
      <c r="BD2280">
        <f t="shared" si="289"/>
        <v>-5111.9237867795109</v>
      </c>
      <c r="BE2280">
        <f t="shared" si="283"/>
        <v>-3284.993103202436</v>
      </c>
      <c r="BF2280">
        <f t="shared" si="284"/>
        <v>-1458.0624196253611</v>
      </c>
      <c r="BG2280">
        <f t="shared" si="285"/>
        <v>368.86826395171374</v>
      </c>
      <c r="BH2280">
        <f t="shared" si="286"/>
        <v>2195.7989475287886</v>
      </c>
      <c r="BI2280">
        <f t="shared" si="287"/>
        <v>4022.7296311058635</v>
      </c>
      <c r="BJ2280">
        <f t="shared" si="288"/>
        <v>5849.6603146829384</v>
      </c>
    </row>
    <row r="2281" spans="1:62" x14ac:dyDescent="0.25">
      <c r="A2281">
        <v>2278</v>
      </c>
      <c r="B2281" s="6">
        <v>16780.295579012622</v>
      </c>
      <c r="C2281" s="44">
        <v>26420.523319040294</v>
      </c>
      <c r="D2281">
        <v>6.9602289921676697</v>
      </c>
      <c r="E2281">
        <v>7.756099173491962</v>
      </c>
      <c r="F2281" s="44">
        <v>9640.2277400276726</v>
      </c>
      <c r="G2281">
        <v>0.79587018132429233</v>
      </c>
      <c r="H2281" s="45">
        <f t="shared" si="282"/>
        <v>12112.814333597429</v>
      </c>
      <c r="BD2281">
        <f t="shared" si="289"/>
        <v>1755.6482376538324</v>
      </c>
      <c r="BE2281">
        <f t="shared" si="283"/>
        <v>4697.8421117327434</v>
      </c>
      <c r="BF2281">
        <f t="shared" si="284"/>
        <v>7640.0359858116553</v>
      </c>
      <c r="BG2281">
        <f t="shared" si="285"/>
        <v>10582.229859890565</v>
      </c>
      <c r="BH2281">
        <f t="shared" si="286"/>
        <v>13524.423733969477</v>
      </c>
      <c r="BI2281">
        <f t="shared" si="287"/>
        <v>16466.617608048389</v>
      </c>
      <c r="BJ2281">
        <f t="shared" si="288"/>
        <v>19408.811482127297</v>
      </c>
    </row>
    <row r="2282" spans="1:62" x14ac:dyDescent="0.25">
      <c r="A2282">
        <v>2279</v>
      </c>
      <c r="B2282" s="6">
        <v>16675.291477999581</v>
      </c>
      <c r="C2282" s="44">
        <v>22764.606724929021</v>
      </c>
      <c r="D2282">
        <v>7.8781761156190244</v>
      </c>
      <c r="E2282">
        <v>8.1232397549548985</v>
      </c>
      <c r="F2282" s="44">
        <v>6089.31524692944</v>
      </c>
      <c r="G2282">
        <v>0.24506363933587405</v>
      </c>
      <c r="H2282" s="45">
        <f t="shared" si="282"/>
        <v>24847.893646856675</v>
      </c>
      <c r="BD2282">
        <f t="shared" si="289"/>
        <v>-5660.8768334062115</v>
      </c>
      <c r="BE2282">
        <f t="shared" si="283"/>
        <v>-1681.5259267847496</v>
      </c>
      <c r="BF2282">
        <f t="shared" si="284"/>
        <v>2297.8249798367124</v>
      </c>
      <c r="BG2282">
        <f t="shared" si="285"/>
        <v>6277.1758864581734</v>
      </c>
      <c r="BH2282">
        <f t="shared" si="286"/>
        <v>10256.526793079636</v>
      </c>
      <c r="BI2282">
        <f t="shared" si="287"/>
        <v>14235.877699701097</v>
      </c>
      <c r="BJ2282">
        <f t="shared" si="288"/>
        <v>18215.228606322558</v>
      </c>
    </row>
    <row r="2283" spans="1:62" x14ac:dyDescent="0.25">
      <c r="A2283">
        <v>2280</v>
      </c>
      <c r="B2283" s="6">
        <v>25532.067112143122</v>
      </c>
      <c r="C2283" s="44">
        <v>31086.549162052426</v>
      </c>
      <c r="D2283">
        <v>8.0595402963069063</v>
      </c>
      <c r="E2283">
        <v>8.2977695266737612</v>
      </c>
      <c r="F2283" s="44">
        <v>5554.4820499093039</v>
      </c>
      <c r="G2283">
        <v>0.23822923036685495</v>
      </c>
      <c r="H2283" s="45">
        <f t="shared" si="282"/>
        <v>23315.703288617533</v>
      </c>
      <c r="BD2283">
        <f t="shared" si="289"/>
        <v>-4863.9970502500701</v>
      </c>
      <c r="BE2283">
        <f t="shared" si="283"/>
        <v>-3638.6788535706996</v>
      </c>
      <c r="BF2283">
        <f t="shared" si="284"/>
        <v>-2413.3606568913292</v>
      </c>
      <c r="BG2283">
        <f t="shared" si="285"/>
        <v>-1188.0424602119592</v>
      </c>
      <c r="BH2283">
        <f t="shared" si="286"/>
        <v>37.275736467411662</v>
      </c>
      <c r="BI2283">
        <f t="shared" si="287"/>
        <v>1262.5939331467816</v>
      </c>
      <c r="BJ2283">
        <f t="shared" si="288"/>
        <v>2487.9121298261525</v>
      </c>
    </row>
    <row r="2284" spans="1:62" x14ac:dyDescent="0.25">
      <c r="A2284">
        <v>2281</v>
      </c>
      <c r="B2284" s="6">
        <v>11181.608864531849</v>
      </c>
      <c r="C2284" s="44">
        <v>19522.681071507322</v>
      </c>
      <c r="D2284">
        <v>5.8880463876191804</v>
      </c>
      <c r="E2284">
        <v>6.9342624953932308</v>
      </c>
      <c r="F2284" s="44">
        <v>8341.0722069754738</v>
      </c>
      <c r="G2284">
        <v>1.0462161077740504</v>
      </c>
      <c r="H2284" s="45">
        <f t="shared" si="282"/>
        <v>7972.6092391390348</v>
      </c>
      <c r="BD2284">
        <f t="shared" si="289"/>
        <v>-4363.335898075029</v>
      </c>
      <c r="BE2284">
        <f t="shared" si="283"/>
        <v>-3172.1897462407542</v>
      </c>
      <c r="BF2284">
        <f t="shared" si="284"/>
        <v>-1981.0435944064798</v>
      </c>
      <c r="BG2284">
        <f t="shared" si="285"/>
        <v>-789.89744257220445</v>
      </c>
      <c r="BH2284">
        <f t="shared" si="286"/>
        <v>401.2487092620695</v>
      </c>
      <c r="BI2284">
        <f t="shared" si="287"/>
        <v>1592.3948610963444</v>
      </c>
      <c r="BJ2284">
        <f t="shared" si="288"/>
        <v>2783.5410129306201</v>
      </c>
    </row>
    <row r="2285" spans="1:62" x14ac:dyDescent="0.25">
      <c r="A2285">
        <v>2282</v>
      </c>
      <c r="B2285" s="6">
        <v>14146.657353181348</v>
      </c>
      <c r="C2285" s="44">
        <v>26225.761523137407</v>
      </c>
      <c r="D2285">
        <v>8.1570299016053625</v>
      </c>
      <c r="E2285">
        <v>8.4467002260068416</v>
      </c>
      <c r="F2285" s="44">
        <v>12079.104169956059</v>
      </c>
      <c r="G2285">
        <v>0.28967032440147911</v>
      </c>
      <c r="H2285" s="45">
        <f t="shared" si="282"/>
        <v>41699.487839888585</v>
      </c>
      <c r="BD2285">
        <f t="shared" si="289"/>
        <v>-3109.9916681052218</v>
      </c>
      <c r="BE2285">
        <f t="shared" si="283"/>
        <v>2121.0888707650302</v>
      </c>
      <c r="BF2285">
        <f t="shared" si="284"/>
        <v>7352.1694096352821</v>
      </c>
      <c r="BG2285">
        <f t="shared" si="285"/>
        <v>12583.249948505534</v>
      </c>
      <c r="BH2285">
        <f t="shared" si="286"/>
        <v>17814.330487375784</v>
      </c>
      <c r="BI2285">
        <f t="shared" si="287"/>
        <v>23045.411026246038</v>
      </c>
      <c r="BJ2285">
        <f t="shared" si="288"/>
        <v>28276.491565116292</v>
      </c>
    </row>
    <row r="2286" spans="1:62" x14ac:dyDescent="0.25">
      <c r="A2286">
        <v>2283</v>
      </c>
      <c r="B2286" s="6">
        <v>22976.100947823128</v>
      </c>
      <c r="C2286" s="44">
        <v>23536.608227663419</v>
      </c>
      <c r="D2286">
        <v>7.8434527952185507</v>
      </c>
      <c r="E2286">
        <v>8.2554592370676314</v>
      </c>
      <c r="F2286" s="44">
        <v>560.50727984029072</v>
      </c>
      <c r="G2286">
        <v>0.41200644184908075</v>
      </c>
      <c r="H2286" s="45">
        <f t="shared" si="282"/>
        <v>1360.4332915882085</v>
      </c>
      <c r="BD2286">
        <f t="shared" si="289"/>
        <v>-10630.752547948663</v>
      </c>
      <c r="BE2286">
        <f t="shared" si="283"/>
        <v>-9182.4009259412687</v>
      </c>
      <c r="BF2286">
        <f t="shared" si="284"/>
        <v>-7734.0493039338726</v>
      </c>
      <c r="BG2286">
        <f t="shared" si="285"/>
        <v>-6285.6976819264773</v>
      </c>
      <c r="BH2286">
        <f t="shared" si="286"/>
        <v>-4837.3460599190812</v>
      </c>
      <c r="BI2286">
        <f t="shared" si="287"/>
        <v>-3388.994437911686</v>
      </c>
      <c r="BJ2286">
        <f t="shared" si="288"/>
        <v>-1940.6428159042898</v>
      </c>
    </row>
    <row r="2287" spans="1:62" x14ac:dyDescent="0.25">
      <c r="A2287">
        <v>2284</v>
      </c>
      <c r="B2287" s="6">
        <v>22862.058480728479</v>
      </c>
      <c r="C2287" s="44">
        <v>24852.031431542222</v>
      </c>
      <c r="D2287">
        <v>6.481549821950761</v>
      </c>
      <c r="E2287">
        <v>7.3607186990975988</v>
      </c>
      <c r="F2287" s="44">
        <v>1989.9729508137425</v>
      </c>
      <c r="G2287">
        <v>0.87916887714683778</v>
      </c>
      <c r="H2287" s="45">
        <f t="shared" si="282"/>
        <v>2263.4706511356403</v>
      </c>
      <c r="BD2287">
        <f t="shared" si="289"/>
        <v>1499.5249294051132</v>
      </c>
      <c r="BE2287">
        <f t="shared" si="283"/>
        <v>3559.5571386505171</v>
      </c>
      <c r="BF2287">
        <f t="shared" si="284"/>
        <v>5619.5893478959206</v>
      </c>
      <c r="BG2287">
        <f t="shared" si="285"/>
        <v>7679.621557141325</v>
      </c>
      <c r="BH2287">
        <f t="shared" si="286"/>
        <v>9739.6537663867275</v>
      </c>
      <c r="BI2287">
        <f t="shared" si="287"/>
        <v>11799.685975632132</v>
      </c>
      <c r="BJ2287">
        <f t="shared" si="288"/>
        <v>13859.718184877536</v>
      </c>
    </row>
    <row r="2288" spans="1:62" x14ac:dyDescent="0.25">
      <c r="A2288">
        <v>2285</v>
      </c>
      <c r="B2288" s="6">
        <v>6708.5065115031903</v>
      </c>
      <c r="C2288" s="44">
        <v>22070.928894921617</v>
      </c>
      <c r="D2288">
        <v>7.8431239740999361</v>
      </c>
      <c r="E2288">
        <v>7.9039683815437369</v>
      </c>
      <c r="F2288" s="44">
        <v>15362.422383418427</v>
      </c>
      <c r="G2288">
        <v>6.0844407443800819E-2</v>
      </c>
      <c r="H2288" s="45">
        <f t="shared" si="282"/>
        <v>252487.00790796574</v>
      </c>
      <c r="BD2288">
        <f t="shared" si="289"/>
        <v>2405.8714349204465</v>
      </c>
      <c r="BE2288">
        <f t="shared" si="283"/>
        <v>6801.7158206546355</v>
      </c>
      <c r="BF2288">
        <f t="shared" si="284"/>
        <v>11197.560206388824</v>
      </c>
      <c r="BG2288">
        <f t="shared" si="285"/>
        <v>15593.404592123014</v>
      </c>
      <c r="BH2288">
        <f t="shared" si="286"/>
        <v>19989.248977857202</v>
      </c>
      <c r="BI2288">
        <f t="shared" si="287"/>
        <v>24385.09336359139</v>
      </c>
      <c r="BJ2288">
        <f t="shared" si="288"/>
        <v>28780.937749325582</v>
      </c>
    </row>
    <row r="2289" spans="1:62" x14ac:dyDescent="0.25">
      <c r="A2289">
        <v>2286</v>
      </c>
      <c r="B2289" s="6">
        <v>16787.873685413433</v>
      </c>
      <c r="C2289" s="44">
        <v>29815.221308629061</v>
      </c>
      <c r="D2289">
        <v>5.8843426421755982</v>
      </c>
      <c r="E2289">
        <v>6.2516665416653039</v>
      </c>
      <c r="F2289" s="44">
        <v>13027.347623215628</v>
      </c>
      <c r="G2289">
        <v>0.36732389948970567</v>
      </c>
      <c r="H2289" s="45">
        <f t="shared" si="282"/>
        <v>35465.559527472898</v>
      </c>
      <c r="BD2289">
        <f t="shared" si="289"/>
        <v>-15058.200346199423</v>
      </c>
      <c r="BE2289">
        <f t="shared" si="283"/>
        <v>-14753.978308980419</v>
      </c>
      <c r="BF2289">
        <f t="shared" si="284"/>
        <v>-14449.756271761415</v>
      </c>
      <c r="BG2289">
        <f t="shared" si="285"/>
        <v>-14145.534234542411</v>
      </c>
      <c r="BH2289">
        <f t="shared" si="286"/>
        <v>-13841.312197323407</v>
      </c>
      <c r="BI2289">
        <f t="shared" si="287"/>
        <v>-13537.090160104402</v>
      </c>
      <c r="BJ2289">
        <f t="shared" si="288"/>
        <v>-13232.868122885398</v>
      </c>
    </row>
    <row r="2290" spans="1:62" x14ac:dyDescent="0.25">
      <c r="A2290">
        <v>2287</v>
      </c>
      <c r="B2290" s="6">
        <v>18843.901089275907</v>
      </c>
      <c r="C2290" s="44">
        <v>23373.201631618231</v>
      </c>
      <c r="D2290">
        <v>7.7646791018316907</v>
      </c>
      <c r="E2290">
        <v>8.3605658488471413</v>
      </c>
      <c r="F2290" s="44">
        <v>4529.3005423423238</v>
      </c>
      <c r="G2290">
        <v>0.59588674701545052</v>
      </c>
      <c r="H2290" s="45">
        <f t="shared" si="282"/>
        <v>7600.9418988217321</v>
      </c>
      <c r="BD2290">
        <f t="shared" si="289"/>
        <v>-11190.7281257671</v>
      </c>
      <c r="BE2290">
        <f t="shared" si="283"/>
        <v>-9354.1086283185723</v>
      </c>
      <c r="BF2290">
        <f t="shared" si="284"/>
        <v>-7517.4891308700426</v>
      </c>
      <c r="BG2290">
        <f t="shared" si="285"/>
        <v>-5680.8696334215147</v>
      </c>
      <c r="BH2290">
        <f t="shared" si="286"/>
        <v>-3844.2501359729868</v>
      </c>
      <c r="BI2290">
        <f t="shared" si="287"/>
        <v>-2007.630638524457</v>
      </c>
      <c r="BJ2290">
        <f t="shared" si="288"/>
        <v>-171.01114107592912</v>
      </c>
    </row>
    <row r="2291" spans="1:62" x14ac:dyDescent="0.25">
      <c r="A2291">
        <v>2288</v>
      </c>
      <c r="B2291" s="6">
        <v>7817.2178522865961</v>
      </c>
      <c r="C2291" s="44">
        <v>17658.468295684415</v>
      </c>
      <c r="D2291">
        <v>6.2684300061175007</v>
      </c>
      <c r="E2291">
        <v>6.9386239113424004</v>
      </c>
      <c r="F2291" s="44">
        <v>9841.2504433978193</v>
      </c>
      <c r="G2291">
        <v>0.67019390522489974</v>
      </c>
      <c r="H2291" s="45">
        <f t="shared" si="282"/>
        <v>14684.183736489442</v>
      </c>
      <c r="BD2291">
        <f t="shared" si="289"/>
        <v>-1549.8668072650712</v>
      </c>
      <c r="BE2291">
        <f t="shared" si="283"/>
        <v>1429.5669278121813</v>
      </c>
      <c r="BF2291">
        <f t="shared" si="284"/>
        <v>4409.0006628894334</v>
      </c>
      <c r="BG2291">
        <f t="shared" si="285"/>
        <v>7388.4343979666864</v>
      </c>
      <c r="BH2291">
        <f t="shared" si="286"/>
        <v>10367.868133043939</v>
      </c>
      <c r="BI2291">
        <f t="shared" si="287"/>
        <v>13347.301868121191</v>
      </c>
      <c r="BJ2291">
        <f t="shared" si="288"/>
        <v>16326.735603198445</v>
      </c>
    </row>
    <row r="2292" spans="1:62" x14ac:dyDescent="0.25">
      <c r="A2292">
        <v>2289</v>
      </c>
      <c r="B2292" s="6">
        <v>20041.604882814656</v>
      </c>
      <c r="C2292" s="44">
        <v>33889.179391954218</v>
      </c>
      <c r="D2292">
        <v>6.8840540434289865</v>
      </c>
      <c r="E2292">
        <v>6.9747281359978563</v>
      </c>
      <c r="F2292" s="44">
        <v>13847.574509139562</v>
      </c>
      <c r="G2292">
        <v>9.0674092568869824E-2</v>
      </c>
      <c r="H2292" s="45">
        <f t="shared" si="282"/>
        <v>152718.09308289349</v>
      </c>
      <c r="BD2292">
        <f t="shared" si="289"/>
        <v>-6490.2809172733205</v>
      </c>
      <c r="BE2292">
        <f t="shared" si="283"/>
        <v>-3139.3113911488217</v>
      </c>
      <c r="BF2292">
        <f t="shared" si="284"/>
        <v>211.65813497567615</v>
      </c>
      <c r="BG2292">
        <f t="shared" si="285"/>
        <v>3562.6276611001758</v>
      </c>
      <c r="BH2292">
        <f t="shared" si="286"/>
        <v>6913.5971872246755</v>
      </c>
      <c r="BI2292">
        <f t="shared" si="287"/>
        <v>10264.566713349172</v>
      </c>
      <c r="BJ2292">
        <f t="shared" si="288"/>
        <v>13615.536239473671</v>
      </c>
    </row>
    <row r="2293" spans="1:62" x14ac:dyDescent="0.25">
      <c r="A2293">
        <v>2290</v>
      </c>
      <c r="B2293" s="6">
        <v>6798.2960796553252</v>
      </c>
      <c r="C2293" s="44">
        <v>18160.367242380617</v>
      </c>
      <c r="D2293">
        <v>7.7041258477532635</v>
      </c>
      <c r="E2293">
        <v>8.1201712678045457</v>
      </c>
      <c r="F2293" s="44">
        <v>11362.071162725291</v>
      </c>
      <c r="G2293">
        <v>0.4160454200512822</v>
      </c>
      <c r="H2293" s="45">
        <f t="shared" si="282"/>
        <v>27309.689315471351</v>
      </c>
      <c r="BD2293">
        <f t="shared" si="289"/>
        <v>-13394.204046295214</v>
      </c>
      <c r="BE2293">
        <f t="shared" si="283"/>
        <v>-12940.833583450863</v>
      </c>
      <c r="BF2293">
        <f t="shared" si="284"/>
        <v>-12487.463120606515</v>
      </c>
      <c r="BG2293">
        <f t="shared" si="285"/>
        <v>-12034.092657762165</v>
      </c>
      <c r="BH2293">
        <f t="shared" si="286"/>
        <v>-11580.722194917817</v>
      </c>
      <c r="BI2293">
        <f t="shared" si="287"/>
        <v>-11127.351732073468</v>
      </c>
      <c r="BJ2293">
        <f t="shared" si="288"/>
        <v>-10673.981269229118</v>
      </c>
    </row>
    <row r="2294" spans="1:62" x14ac:dyDescent="0.25">
      <c r="A2294">
        <v>2291</v>
      </c>
      <c r="B2294" s="6">
        <v>10385.265355974181</v>
      </c>
      <c r="C2294" s="44">
        <v>23996.134629311178</v>
      </c>
      <c r="D2294">
        <v>6.5485739656731443</v>
      </c>
      <c r="E2294">
        <v>6.9221896304106965</v>
      </c>
      <c r="F2294" s="44">
        <v>13610.869273336997</v>
      </c>
      <c r="G2294">
        <v>0.37361566473755214</v>
      </c>
      <c r="H2294" s="45">
        <f t="shared" si="282"/>
        <v>36430.135451890135</v>
      </c>
      <c r="BD2294">
        <f t="shared" si="289"/>
        <v>-9281.844062468881</v>
      </c>
      <c r="BE2294">
        <f t="shared" si="283"/>
        <v>-7201.6169622124689</v>
      </c>
      <c r="BF2294">
        <f t="shared" si="284"/>
        <v>-5121.3898619560587</v>
      </c>
      <c r="BG2294">
        <f t="shared" si="285"/>
        <v>-3041.1627616996466</v>
      </c>
      <c r="BH2294">
        <f t="shared" si="286"/>
        <v>-960.93566144323631</v>
      </c>
      <c r="BI2294">
        <f t="shared" si="287"/>
        <v>1119.291438813174</v>
      </c>
      <c r="BJ2294">
        <f t="shared" si="288"/>
        <v>3199.518539069586</v>
      </c>
    </row>
    <row r="2295" spans="1:62" x14ac:dyDescent="0.25">
      <c r="A2295">
        <v>2292</v>
      </c>
      <c r="B2295" s="6">
        <v>10316.621420847041</v>
      </c>
      <c r="C2295" s="44">
        <v>26571.596792067878</v>
      </c>
      <c r="D2295">
        <v>6.1858320737670898</v>
      </c>
      <c r="E2295">
        <v>6.9509557392448258</v>
      </c>
      <c r="F2295" s="44">
        <v>16254.975371220837</v>
      </c>
      <c r="G2295">
        <v>0.76512366547773603</v>
      </c>
      <c r="H2295" s="45">
        <f t="shared" si="282"/>
        <v>21244.899490948803</v>
      </c>
      <c r="BD2295">
        <f t="shared" si="289"/>
        <v>-11742.790949649236</v>
      </c>
      <c r="BE2295">
        <f t="shared" si="283"/>
        <v>-9874.7126259614761</v>
      </c>
      <c r="BF2295">
        <f t="shared" si="284"/>
        <v>-8006.6343022737146</v>
      </c>
      <c r="BG2295">
        <f t="shared" si="285"/>
        <v>-6138.5559785859541</v>
      </c>
      <c r="BH2295">
        <f t="shared" si="286"/>
        <v>-4270.4776548981936</v>
      </c>
      <c r="BI2295">
        <f t="shared" si="287"/>
        <v>-2402.3993312104321</v>
      </c>
      <c r="BJ2295">
        <f t="shared" si="288"/>
        <v>-534.32100752267252</v>
      </c>
    </row>
    <row r="2296" spans="1:62" x14ac:dyDescent="0.25">
      <c r="A2296">
        <v>2293</v>
      </c>
      <c r="B2296" s="6">
        <v>16577.661712322293</v>
      </c>
      <c r="C2296" s="44">
        <v>25234.985694480245</v>
      </c>
      <c r="D2296">
        <v>6.7439105535376953</v>
      </c>
      <c r="E2296">
        <v>6.9369152666698888</v>
      </c>
      <c r="F2296" s="44">
        <v>8657.3239821579518</v>
      </c>
      <c r="G2296">
        <v>0.19300471313219347</v>
      </c>
      <c r="H2296" s="45">
        <f t="shared" si="282"/>
        <v>44855.505555599295</v>
      </c>
      <c r="BD2296">
        <f t="shared" si="289"/>
        <v>-12429.357043832157</v>
      </c>
      <c r="BE2296">
        <f t="shared" si="283"/>
        <v>-8603.7387164434767</v>
      </c>
      <c r="BF2296">
        <f t="shared" si="284"/>
        <v>-4778.1203890547968</v>
      </c>
      <c r="BG2296">
        <f t="shared" si="285"/>
        <v>-952.50206166611679</v>
      </c>
      <c r="BH2296">
        <f t="shared" si="286"/>
        <v>2873.116265722565</v>
      </c>
      <c r="BI2296">
        <f t="shared" si="287"/>
        <v>6698.7345931112432</v>
      </c>
      <c r="BJ2296">
        <f t="shared" si="288"/>
        <v>10524.352920499925</v>
      </c>
    </row>
    <row r="2297" spans="1:62" x14ac:dyDescent="0.25">
      <c r="A2297">
        <v>2294</v>
      </c>
      <c r="B2297" s="6">
        <v>13396.113934820609</v>
      </c>
      <c r="C2297" s="44">
        <v>21560.143821559661</v>
      </c>
      <c r="D2297">
        <v>7.7852197759828545</v>
      </c>
      <c r="E2297">
        <v>8.0027057086012068</v>
      </c>
      <c r="F2297" s="44">
        <v>8164.029886739052</v>
      </c>
      <c r="G2297">
        <v>0.21748593261835225</v>
      </c>
      <c r="H2297" s="45">
        <f t="shared" si="282"/>
        <v>37538.197475353132</v>
      </c>
      <c r="BD2297">
        <f t="shared" si="289"/>
        <v>-7692.3004164969843</v>
      </c>
      <c r="BE2297">
        <f t="shared" si="283"/>
        <v>-6727.2768508360168</v>
      </c>
      <c r="BF2297">
        <f t="shared" si="284"/>
        <v>-5762.2532851750493</v>
      </c>
      <c r="BG2297">
        <f t="shared" si="285"/>
        <v>-4797.2297195140818</v>
      </c>
      <c r="BH2297">
        <f t="shared" si="286"/>
        <v>-3832.2061538531152</v>
      </c>
      <c r="BI2297">
        <f t="shared" si="287"/>
        <v>-2867.1825881921477</v>
      </c>
      <c r="BJ2297">
        <f t="shared" si="288"/>
        <v>-1902.1590225311802</v>
      </c>
    </row>
    <row r="2298" spans="1:62" x14ac:dyDescent="0.25">
      <c r="A2298">
        <v>2295</v>
      </c>
      <c r="B2298" s="6">
        <v>19943.348226855524</v>
      </c>
      <c r="C2298" s="44">
        <v>30248.871892818181</v>
      </c>
      <c r="D2298">
        <v>8.8236295671124125</v>
      </c>
      <c r="E2298">
        <v>9.2064861321032456</v>
      </c>
      <c r="F2298" s="44">
        <v>10305.523665962657</v>
      </c>
      <c r="G2298">
        <v>0.38285656499083309</v>
      </c>
      <c r="H2298" s="45">
        <f t="shared" si="282"/>
        <v>26917.453188270149</v>
      </c>
      <c r="BD2298">
        <f t="shared" si="289"/>
        <v>-7076.6002236472905</v>
      </c>
      <c r="BE2298">
        <f t="shared" si="283"/>
        <v>-5989.1705605555289</v>
      </c>
      <c r="BF2298">
        <f t="shared" si="284"/>
        <v>-4901.7408974637683</v>
      </c>
      <c r="BG2298">
        <f t="shared" si="285"/>
        <v>-3814.3112343720068</v>
      </c>
      <c r="BH2298">
        <f t="shared" si="286"/>
        <v>-2726.8815712802461</v>
      </c>
      <c r="BI2298">
        <f t="shared" si="287"/>
        <v>-1639.4519081884846</v>
      </c>
      <c r="BJ2298">
        <f t="shared" si="288"/>
        <v>-552.02224509672305</v>
      </c>
    </row>
    <row r="2299" spans="1:62" x14ac:dyDescent="0.25">
      <c r="A2299">
        <v>2296</v>
      </c>
      <c r="B2299" s="6">
        <v>18426.005768913947</v>
      </c>
      <c r="C2299" s="44">
        <v>32359.745388402738</v>
      </c>
      <c r="D2299">
        <v>7.2310918705324969</v>
      </c>
      <c r="E2299">
        <v>7.7076132893732652</v>
      </c>
      <c r="F2299" s="44">
        <v>13933.739619488792</v>
      </c>
      <c r="G2299">
        <v>0.47652141884076826</v>
      </c>
      <c r="H2299" s="45">
        <f t="shared" si="282"/>
        <v>29240.531628956665</v>
      </c>
      <c r="BD2299">
        <f t="shared" si="289"/>
        <v>-8391.2408410084918</v>
      </c>
      <c r="BE2299">
        <f t="shared" si="283"/>
        <v>-6476.9580160543264</v>
      </c>
      <c r="BF2299">
        <f t="shared" si="284"/>
        <v>-4562.6751911001611</v>
      </c>
      <c r="BG2299">
        <f t="shared" si="285"/>
        <v>-2648.3923661459949</v>
      </c>
      <c r="BH2299">
        <f t="shared" si="286"/>
        <v>-734.10954119183043</v>
      </c>
      <c r="BI2299">
        <f t="shared" si="287"/>
        <v>1180.1732837623349</v>
      </c>
      <c r="BJ2299">
        <f t="shared" si="288"/>
        <v>3094.4561087165002</v>
      </c>
    </row>
    <row r="2300" spans="1:62" x14ac:dyDescent="0.25">
      <c r="A2300">
        <v>2297</v>
      </c>
      <c r="B2300" s="6">
        <v>16830.332192695074</v>
      </c>
      <c r="C2300" s="44">
        <v>20689.592249460475</v>
      </c>
      <c r="D2300">
        <v>7.7077440792768748</v>
      </c>
      <c r="E2300">
        <v>7.9499428993027079</v>
      </c>
      <c r="F2300" s="44">
        <v>3859.2600567654008</v>
      </c>
      <c r="G2300">
        <v>0.24219882002583315</v>
      </c>
      <c r="H2300" s="45">
        <f t="shared" si="282"/>
        <v>15934.264487142293</v>
      </c>
      <c r="BD2300">
        <f t="shared" si="289"/>
        <v>-11551.132525284949</v>
      </c>
      <c r="BE2300">
        <f t="shared" si="283"/>
        <v>-9168.5254310811088</v>
      </c>
      <c r="BF2300">
        <f t="shared" si="284"/>
        <v>-6785.9183368772674</v>
      </c>
      <c r="BG2300">
        <f t="shared" si="285"/>
        <v>-4403.311242673426</v>
      </c>
      <c r="BH2300">
        <f t="shared" si="286"/>
        <v>-2020.7041484695856</v>
      </c>
      <c r="BI2300">
        <f t="shared" si="287"/>
        <v>361.90294573425672</v>
      </c>
      <c r="BJ2300">
        <f t="shared" si="288"/>
        <v>2744.5100399380972</v>
      </c>
    </row>
    <row r="2301" spans="1:62" x14ac:dyDescent="0.25">
      <c r="A2301">
        <v>2298</v>
      </c>
      <c r="B2301" s="6">
        <v>16656.712284796835</v>
      </c>
      <c r="C2301" s="44">
        <v>20545.82092776784</v>
      </c>
      <c r="D2301">
        <v>7.2555199932054029</v>
      </c>
      <c r="E2301">
        <v>7.4328477881870025</v>
      </c>
      <c r="F2301" s="44">
        <v>3889.1086429710049</v>
      </c>
      <c r="G2301">
        <v>0.17732779498159967</v>
      </c>
      <c r="H2301" s="45">
        <f t="shared" si="282"/>
        <v>21931.748733324948</v>
      </c>
      <c r="BD2301">
        <f t="shared" si="289"/>
        <v>-2648.2659566362354</v>
      </c>
      <c r="BE2301">
        <f t="shared" si="283"/>
        <v>-1437.2718565070695</v>
      </c>
      <c r="BF2301">
        <f t="shared" si="284"/>
        <v>-226.27775637790364</v>
      </c>
      <c r="BG2301">
        <f t="shared" si="285"/>
        <v>984.71634375126177</v>
      </c>
      <c r="BH2301">
        <f t="shared" si="286"/>
        <v>2195.7104438804281</v>
      </c>
      <c r="BI2301">
        <f t="shared" si="287"/>
        <v>3406.7045440095935</v>
      </c>
      <c r="BJ2301">
        <f t="shared" si="288"/>
        <v>4617.6986441387598</v>
      </c>
    </row>
    <row r="2302" spans="1:62" x14ac:dyDescent="0.25">
      <c r="A2302">
        <v>2299</v>
      </c>
      <c r="B2302" s="6">
        <v>5628.8701341103424</v>
      </c>
      <c r="C2302" s="44">
        <v>15985.234167685468</v>
      </c>
      <c r="D2302">
        <v>6.4271182387125521</v>
      </c>
      <c r="E2302">
        <v>7.3209703746016466</v>
      </c>
      <c r="F2302" s="44">
        <v>10356.364033575126</v>
      </c>
      <c r="G2302">
        <v>0.89385213588909451</v>
      </c>
      <c r="H2302" s="45">
        <f t="shared" si="282"/>
        <v>11586.21612877155</v>
      </c>
      <c r="BD2302">
        <f t="shared" si="289"/>
        <v>-3002.4696680630068</v>
      </c>
      <c r="BE2302">
        <f t="shared" si="283"/>
        <v>-2115.8306931550082</v>
      </c>
      <c r="BF2302">
        <f t="shared" si="284"/>
        <v>-1229.1917182470097</v>
      </c>
      <c r="BG2302">
        <f t="shared" si="285"/>
        <v>-342.55274333901161</v>
      </c>
      <c r="BH2302">
        <f t="shared" si="286"/>
        <v>544.08623156898739</v>
      </c>
      <c r="BI2302">
        <f t="shared" si="287"/>
        <v>1430.7252064769855</v>
      </c>
      <c r="BJ2302">
        <f t="shared" si="288"/>
        <v>2317.3641813849836</v>
      </c>
    </row>
    <row r="2303" spans="1:62" x14ac:dyDescent="0.25">
      <c r="A2303">
        <v>2300</v>
      </c>
      <c r="B2303" s="6">
        <v>17693.276446560241</v>
      </c>
      <c r="C2303" s="44">
        <v>21283.304036010566</v>
      </c>
      <c r="D2303">
        <v>6.461311452376429</v>
      </c>
      <c r="E2303">
        <v>6.5645702198167983</v>
      </c>
      <c r="F2303" s="44">
        <v>3590.0275894503247</v>
      </c>
      <c r="G2303">
        <v>0.10325876744036933</v>
      </c>
      <c r="H2303" s="45">
        <f t="shared" si="282"/>
        <v>34767.290743844307</v>
      </c>
      <c r="BD2303">
        <f t="shared" si="289"/>
        <v>-5887.1033541296538</v>
      </c>
      <c r="BE2303">
        <f t="shared" si="283"/>
        <v>-1417.8426746841815</v>
      </c>
      <c r="BF2303">
        <f t="shared" si="284"/>
        <v>3051.4180047612917</v>
      </c>
      <c r="BG2303">
        <f t="shared" si="285"/>
        <v>7520.6786842067631</v>
      </c>
      <c r="BH2303">
        <f t="shared" si="286"/>
        <v>11989.939363652236</v>
      </c>
      <c r="BI2303">
        <f t="shared" si="287"/>
        <v>16459.20004309771</v>
      </c>
      <c r="BJ2303">
        <f t="shared" si="288"/>
        <v>20928.460722543183</v>
      </c>
    </row>
    <row r="2304" spans="1:62" x14ac:dyDescent="0.25">
      <c r="A2304">
        <v>2301</v>
      </c>
      <c r="B2304" s="6">
        <v>8643.3998362292659</v>
      </c>
      <c r="C2304" s="44">
        <v>21306.584888128011</v>
      </c>
      <c r="D2304">
        <v>5.021869564456245</v>
      </c>
      <c r="E2304">
        <v>5.3690454993725876</v>
      </c>
      <c r="F2304" s="44">
        <v>12663.185051898745</v>
      </c>
      <c r="G2304">
        <v>0.34717593491634258</v>
      </c>
      <c r="H2304" s="45">
        <f t="shared" si="282"/>
        <v>36474.835316422883</v>
      </c>
      <c r="BD2304">
        <f t="shared" si="289"/>
        <v>-3073.7337522484781</v>
      </c>
      <c r="BE2304">
        <f t="shared" si="283"/>
        <v>-2557.4399150466315</v>
      </c>
      <c r="BF2304">
        <f t="shared" si="284"/>
        <v>-2041.1460778447849</v>
      </c>
      <c r="BG2304">
        <f t="shared" si="285"/>
        <v>-1524.8522406429383</v>
      </c>
      <c r="BH2304">
        <f t="shared" si="286"/>
        <v>-1008.5584034410917</v>
      </c>
      <c r="BI2304">
        <f t="shared" si="287"/>
        <v>-492.26456623924514</v>
      </c>
      <c r="BJ2304">
        <f t="shared" si="288"/>
        <v>24.029270962601458</v>
      </c>
    </row>
    <row r="2305" spans="1:62" x14ac:dyDescent="0.25">
      <c r="A2305">
        <v>2302</v>
      </c>
      <c r="B2305" s="6">
        <v>14835.399332717307</v>
      </c>
      <c r="C2305" s="44">
        <v>19123.401717087687</v>
      </c>
      <c r="D2305">
        <v>7.0258421443412171</v>
      </c>
      <c r="E2305">
        <v>7.6244399280310526</v>
      </c>
      <c r="F2305" s="44">
        <v>4288.0023843703802</v>
      </c>
      <c r="G2305">
        <v>0.59859778368983552</v>
      </c>
      <c r="H2305" s="45">
        <f t="shared" si="282"/>
        <v>7163.4117285543043</v>
      </c>
      <c r="BD2305">
        <f t="shared" si="289"/>
        <v>-10927.305377317032</v>
      </c>
      <c r="BE2305">
        <f t="shared" si="283"/>
        <v>-9191.4257027353196</v>
      </c>
      <c r="BF2305">
        <f t="shared" si="284"/>
        <v>-7455.5460281536061</v>
      </c>
      <c r="BG2305">
        <f t="shared" si="285"/>
        <v>-5719.6663535718935</v>
      </c>
      <c r="BH2305">
        <f t="shared" si="286"/>
        <v>-3983.78667899018</v>
      </c>
      <c r="BI2305">
        <f t="shared" si="287"/>
        <v>-2247.9070044084674</v>
      </c>
      <c r="BJ2305">
        <f t="shared" si="288"/>
        <v>-512.02732982675479</v>
      </c>
    </row>
    <row r="2306" spans="1:62" x14ac:dyDescent="0.25">
      <c r="A2306">
        <v>2303</v>
      </c>
      <c r="B2306" s="6">
        <v>6253.7402477456289</v>
      </c>
      <c r="C2306" s="44">
        <v>18771.910273529011</v>
      </c>
      <c r="D2306">
        <v>6.5057077461841155</v>
      </c>
      <c r="E2306">
        <v>6.6901351692326703</v>
      </c>
      <c r="F2306" s="44">
        <v>12518.170025783382</v>
      </c>
      <c r="G2306">
        <v>0.18442742304855475</v>
      </c>
      <c r="H2306" s="45">
        <f t="shared" si="282"/>
        <v>67875.860427153966</v>
      </c>
      <c r="BD2306">
        <f t="shared" si="289"/>
        <v>-1295.0134659212026</v>
      </c>
      <c r="BE2306">
        <f t="shared" si="283"/>
        <v>1697.975452527975</v>
      </c>
      <c r="BF2306">
        <f t="shared" si="284"/>
        <v>4690.9643709771517</v>
      </c>
      <c r="BG2306">
        <f t="shared" si="285"/>
        <v>7683.9532894263302</v>
      </c>
      <c r="BH2306">
        <f t="shared" si="286"/>
        <v>10676.942207875507</v>
      </c>
      <c r="BI2306">
        <f t="shared" si="287"/>
        <v>13669.931126324684</v>
      </c>
      <c r="BJ2306">
        <f t="shared" si="288"/>
        <v>16662.920044773862</v>
      </c>
    </row>
    <row r="2307" spans="1:62" x14ac:dyDescent="0.25">
      <c r="A2307">
        <v>2304</v>
      </c>
      <c r="B2307" s="6">
        <v>12669.600274038268</v>
      </c>
      <c r="C2307" s="44">
        <v>25046.080835514298</v>
      </c>
      <c r="D2307">
        <v>6.6084167253552106</v>
      </c>
      <c r="E2307">
        <v>6.8451986874290522</v>
      </c>
      <c r="F2307" s="44">
        <v>12376.48056147603</v>
      </c>
      <c r="G2307">
        <v>0.23678196207384161</v>
      </c>
      <c r="H2307" s="45">
        <f t="shared" si="282"/>
        <v>52269.524473390265</v>
      </c>
      <c r="BD2307">
        <f t="shared" si="289"/>
        <v>-11596.032910540607</v>
      </c>
      <c r="BE2307">
        <f t="shared" si="283"/>
        <v>-10673.895795297834</v>
      </c>
      <c r="BF2307">
        <f t="shared" si="284"/>
        <v>-9751.7586800550598</v>
      </c>
      <c r="BG2307">
        <f t="shared" si="285"/>
        <v>-8829.621564812287</v>
      </c>
      <c r="BH2307">
        <f t="shared" si="286"/>
        <v>-7907.4844495695133</v>
      </c>
      <c r="BI2307">
        <f t="shared" si="287"/>
        <v>-6985.3473343267397</v>
      </c>
      <c r="BJ2307">
        <f t="shared" si="288"/>
        <v>-6063.210219083966</v>
      </c>
    </row>
    <row r="2308" spans="1:62" x14ac:dyDescent="0.25">
      <c r="A2308">
        <v>2305</v>
      </c>
      <c r="B2308" s="6">
        <v>21855.548099528598</v>
      </c>
      <c r="C2308" s="44">
        <v>34173.485534502266</v>
      </c>
      <c r="D2308">
        <v>7.9195825904813448</v>
      </c>
      <c r="E2308">
        <v>8.0735258377203127</v>
      </c>
      <c r="F2308" s="44">
        <v>12317.937434973668</v>
      </c>
      <c r="G2308">
        <v>0.15394324723896791</v>
      </c>
      <c r="H2308" s="45">
        <f t="shared" ref="H2308:H2371" si="290">F2308/G2308</f>
        <v>80016.094605646387</v>
      </c>
      <c r="BD2308">
        <f t="shared" si="289"/>
        <v>-11192.570751106821</v>
      </c>
      <c r="BE2308">
        <f t="shared" si="283"/>
        <v>-10008.660940737613</v>
      </c>
      <c r="BF2308">
        <f t="shared" si="284"/>
        <v>-8824.7511303684059</v>
      </c>
      <c r="BG2308">
        <f t="shared" si="285"/>
        <v>-7640.8413199991974</v>
      </c>
      <c r="BH2308">
        <f t="shared" si="286"/>
        <v>-6456.9315096299897</v>
      </c>
      <c r="BI2308">
        <f t="shared" si="287"/>
        <v>-5273.0216992607811</v>
      </c>
      <c r="BJ2308">
        <f t="shared" si="288"/>
        <v>-4089.1118888915735</v>
      </c>
    </row>
    <row r="2309" spans="1:62" x14ac:dyDescent="0.25">
      <c r="A2309">
        <v>2306</v>
      </c>
      <c r="B2309" s="6">
        <v>12383.161303225334</v>
      </c>
      <c r="C2309" s="44">
        <v>15185.570326601419</v>
      </c>
      <c r="D2309">
        <v>6.2045483075410992</v>
      </c>
      <c r="E2309">
        <v>6.8898502822636063</v>
      </c>
      <c r="F2309" s="44">
        <v>2802.4090233760853</v>
      </c>
      <c r="G2309">
        <v>0.68530197472250709</v>
      </c>
      <c r="H2309" s="45">
        <f t="shared" si="290"/>
        <v>4089.3053380020369</v>
      </c>
      <c r="BD2309">
        <f t="shared" si="289"/>
        <v>-11548.221198778829</v>
      </c>
      <c r="BE2309">
        <f t="shared" ref="BE2309:BE2372" si="291">($BE$3*G2308)-F2308</f>
        <v>-10778.504962583989</v>
      </c>
      <c r="BF2309">
        <f t="shared" ref="BF2309:BF2372" si="292">($BF$3*G2308)-F2308</f>
        <v>-10008.78872638915</v>
      </c>
      <c r="BG2309">
        <f t="shared" ref="BG2309:BG2372" si="293">($BG$3*G2308)-F2308</f>
        <v>-9239.0724901943104</v>
      </c>
      <c r="BH2309">
        <f t="shared" ref="BH2309:BH2372" si="294">($BH$3*G2308)-F2308</f>
        <v>-8469.3562539994709</v>
      </c>
      <c r="BI2309">
        <f t="shared" ref="BI2309:BI2372" si="295">($BI$3*G2308)-F2308</f>
        <v>-7699.6400178046306</v>
      </c>
      <c r="BJ2309">
        <f t="shared" ref="BJ2309:BJ2372" si="296">($BJ$3*G2308)-F2308</f>
        <v>-6929.9237816097911</v>
      </c>
    </row>
    <row r="2310" spans="1:62" x14ac:dyDescent="0.25">
      <c r="A2310">
        <v>2307</v>
      </c>
      <c r="B2310" s="6">
        <v>20434.298560688458</v>
      </c>
      <c r="C2310" s="44">
        <v>38600.472699199636</v>
      </c>
      <c r="D2310">
        <v>7.330568682290151</v>
      </c>
      <c r="E2310">
        <v>7.5427679157541245</v>
      </c>
      <c r="F2310" s="44">
        <v>18166.174138511178</v>
      </c>
      <c r="G2310">
        <v>0.21219923346397351</v>
      </c>
      <c r="H2310" s="45">
        <f t="shared" si="290"/>
        <v>85609.046941233988</v>
      </c>
      <c r="BD2310">
        <f t="shared" si="289"/>
        <v>624.10085023645024</v>
      </c>
      <c r="BE2310">
        <f t="shared" si="291"/>
        <v>4050.6107238489858</v>
      </c>
      <c r="BF2310">
        <f t="shared" si="292"/>
        <v>7477.1205974615204</v>
      </c>
      <c r="BG2310">
        <f t="shared" si="293"/>
        <v>10903.630471074057</v>
      </c>
      <c r="BH2310">
        <f t="shared" si="294"/>
        <v>14330.140344686593</v>
      </c>
      <c r="BI2310">
        <f t="shared" si="295"/>
        <v>17756.650218299124</v>
      </c>
      <c r="BJ2310">
        <f t="shared" si="296"/>
        <v>21183.160091911661</v>
      </c>
    </row>
    <row r="2311" spans="1:62" x14ac:dyDescent="0.25">
      <c r="A2311">
        <v>2308</v>
      </c>
      <c r="B2311" s="6">
        <v>24081.573328990806</v>
      </c>
      <c r="C2311" s="44">
        <v>20028.764322264597</v>
      </c>
      <c r="D2311">
        <v>7.6128347913015704</v>
      </c>
      <c r="E2311">
        <v>8.5876915545923129</v>
      </c>
      <c r="F2311" s="44">
        <v>-4052.8090067262092</v>
      </c>
      <c r="G2311">
        <v>0.97485676329074256</v>
      </c>
      <c r="H2311" s="45">
        <f t="shared" si="290"/>
        <v>-4157.3379385967228</v>
      </c>
      <c r="BD2311">
        <f t="shared" si="289"/>
        <v>-17105.177971191311</v>
      </c>
      <c r="BE2311">
        <f t="shared" si="291"/>
        <v>-16044.181803871443</v>
      </c>
      <c r="BF2311">
        <f t="shared" si="292"/>
        <v>-14983.185636551576</v>
      </c>
      <c r="BG2311">
        <f t="shared" si="293"/>
        <v>-13922.189469231707</v>
      </c>
      <c r="BH2311">
        <f t="shared" si="294"/>
        <v>-12861.193301911841</v>
      </c>
      <c r="BI2311">
        <f t="shared" si="295"/>
        <v>-11800.197134591974</v>
      </c>
      <c r="BJ2311">
        <f t="shared" si="296"/>
        <v>-10739.200967272105</v>
      </c>
    </row>
    <row r="2312" spans="1:62" x14ac:dyDescent="0.25">
      <c r="A2312">
        <v>2309</v>
      </c>
      <c r="B2312" s="6">
        <v>20627.081879256395</v>
      </c>
      <c r="C2312" s="44">
        <v>27690.17699447638</v>
      </c>
      <c r="D2312">
        <v>6.967195868899176</v>
      </c>
      <c r="E2312">
        <v>7.3836483278193601</v>
      </c>
      <c r="F2312" s="44">
        <v>7063.095115219985</v>
      </c>
      <c r="G2312">
        <v>0.41645245892018412</v>
      </c>
      <c r="H2312" s="45">
        <f t="shared" si="290"/>
        <v>16960.147464452057</v>
      </c>
      <c r="BD2312">
        <f t="shared" si="289"/>
        <v>8927.0928231799226</v>
      </c>
      <c r="BE2312">
        <f t="shared" si="291"/>
        <v>13801.376639633634</v>
      </c>
      <c r="BF2312">
        <f t="shared" si="292"/>
        <v>18675.660456087346</v>
      </c>
      <c r="BG2312">
        <f t="shared" si="293"/>
        <v>23549.944272541059</v>
      </c>
      <c r="BH2312">
        <f t="shared" si="294"/>
        <v>28424.228088994772</v>
      </c>
      <c r="BI2312">
        <f t="shared" si="295"/>
        <v>33298.511905448482</v>
      </c>
      <c r="BJ2312">
        <f t="shared" si="296"/>
        <v>38172.795721902199</v>
      </c>
    </row>
    <row r="2313" spans="1:62" x14ac:dyDescent="0.25">
      <c r="A2313">
        <v>2310</v>
      </c>
      <c r="B2313" s="6">
        <v>17750.590371402042</v>
      </c>
      <c r="C2313" s="44">
        <v>25450.145631945306</v>
      </c>
      <c r="D2313">
        <v>7.9648527471733557</v>
      </c>
      <c r="E2313">
        <v>8.6442767947324537</v>
      </c>
      <c r="F2313" s="44">
        <v>7699.555260543264</v>
      </c>
      <c r="G2313">
        <v>0.67942404755909802</v>
      </c>
      <c r="H2313" s="45">
        <f t="shared" si="290"/>
        <v>11332.473862538016</v>
      </c>
      <c r="BD2313">
        <f t="shared" si="289"/>
        <v>-4980.8328206190645</v>
      </c>
      <c r="BE2313">
        <f t="shared" si="291"/>
        <v>-2898.5705260181439</v>
      </c>
      <c r="BF2313">
        <f t="shared" si="292"/>
        <v>-816.3082314172234</v>
      </c>
      <c r="BG2313">
        <f t="shared" si="293"/>
        <v>1265.9540631836971</v>
      </c>
      <c r="BH2313">
        <f t="shared" si="294"/>
        <v>3348.2163577846186</v>
      </c>
      <c r="BI2313">
        <f t="shared" si="295"/>
        <v>5430.4786523855382</v>
      </c>
      <c r="BJ2313">
        <f t="shared" si="296"/>
        <v>7512.7409469864597</v>
      </c>
    </row>
    <row r="2314" spans="1:62" x14ac:dyDescent="0.25">
      <c r="A2314">
        <v>2311</v>
      </c>
      <c r="B2314" s="6">
        <v>24199.945609607923</v>
      </c>
      <c r="C2314" s="44">
        <v>32416.408173181277</v>
      </c>
      <c r="D2314">
        <v>7.890529287233222</v>
      </c>
      <c r="E2314">
        <v>8.3427099039903609</v>
      </c>
      <c r="F2314" s="44">
        <v>8216.4625635733537</v>
      </c>
      <c r="G2314">
        <v>0.45218061675713894</v>
      </c>
      <c r="H2314" s="45">
        <f t="shared" si="290"/>
        <v>18170.753586251845</v>
      </c>
      <c r="BD2314">
        <f t="shared" si="289"/>
        <v>-4302.4350227477735</v>
      </c>
      <c r="BE2314">
        <f t="shared" si="291"/>
        <v>-905.31478495228384</v>
      </c>
      <c r="BF2314">
        <f t="shared" si="292"/>
        <v>2491.8054528432058</v>
      </c>
      <c r="BG2314">
        <f t="shared" si="293"/>
        <v>5888.9256906386963</v>
      </c>
      <c r="BH2314">
        <f t="shared" si="294"/>
        <v>9286.045928434185</v>
      </c>
      <c r="BI2314">
        <f t="shared" si="295"/>
        <v>12683.166166229676</v>
      </c>
      <c r="BJ2314">
        <f t="shared" si="296"/>
        <v>16080.286404025166</v>
      </c>
    </row>
    <row r="2315" spans="1:62" x14ac:dyDescent="0.25">
      <c r="A2315">
        <v>2312</v>
      </c>
      <c r="B2315" s="6">
        <v>11425.559611711316</v>
      </c>
      <c r="C2315" s="44">
        <v>19437.894279376713</v>
      </c>
      <c r="D2315">
        <v>6.859030953941228</v>
      </c>
      <c r="E2315">
        <v>7.0108606351436284</v>
      </c>
      <c r="F2315" s="44">
        <v>8012.3346676653964</v>
      </c>
      <c r="G2315">
        <v>0.15182968120240048</v>
      </c>
      <c r="H2315" s="45">
        <f t="shared" si="290"/>
        <v>52771.859917062902</v>
      </c>
      <c r="BD2315">
        <f t="shared" si="289"/>
        <v>-5955.5594797876583</v>
      </c>
      <c r="BE2315">
        <f t="shared" si="291"/>
        <v>-3694.6563960019639</v>
      </c>
      <c r="BF2315">
        <f t="shared" si="292"/>
        <v>-1433.7533122162695</v>
      </c>
      <c r="BG2315">
        <f t="shared" si="293"/>
        <v>827.14977156942587</v>
      </c>
      <c r="BH2315">
        <f t="shared" si="294"/>
        <v>3088.0528553551194</v>
      </c>
      <c r="BI2315">
        <f t="shared" si="295"/>
        <v>5348.9559391408147</v>
      </c>
      <c r="BJ2315">
        <f t="shared" si="296"/>
        <v>7609.8590229265101</v>
      </c>
    </row>
    <row r="2316" spans="1:62" x14ac:dyDescent="0.25">
      <c r="A2316">
        <v>2313</v>
      </c>
      <c r="B2316" s="6">
        <v>14737.339862949222</v>
      </c>
      <c r="C2316" s="44">
        <v>16920.348984867043</v>
      </c>
      <c r="D2316">
        <v>6.8964248638376313</v>
      </c>
      <c r="E2316">
        <v>7.6984646373642374</v>
      </c>
      <c r="F2316" s="44">
        <v>2183.0091219178212</v>
      </c>
      <c r="G2316">
        <v>0.80203977352660605</v>
      </c>
      <c r="H2316" s="45">
        <f t="shared" si="290"/>
        <v>2721.8215280260092</v>
      </c>
      <c r="BD2316">
        <f t="shared" si="289"/>
        <v>-7253.1862616533945</v>
      </c>
      <c r="BE2316">
        <f t="shared" si="291"/>
        <v>-6494.0378556413916</v>
      </c>
      <c r="BF2316">
        <f t="shared" si="292"/>
        <v>-5734.8894496293888</v>
      </c>
      <c r="BG2316">
        <f t="shared" si="293"/>
        <v>-4975.7410436173868</v>
      </c>
      <c r="BH2316">
        <f t="shared" si="294"/>
        <v>-4216.5926376053849</v>
      </c>
      <c r="BI2316">
        <f t="shared" si="295"/>
        <v>-3457.444231593382</v>
      </c>
      <c r="BJ2316">
        <f t="shared" si="296"/>
        <v>-2698.2958255813792</v>
      </c>
    </row>
    <row r="2317" spans="1:62" x14ac:dyDescent="0.25">
      <c r="A2317">
        <v>2314</v>
      </c>
      <c r="B2317" s="6">
        <v>22713.663613394376</v>
      </c>
      <c r="C2317" s="44">
        <v>32968.029015856773</v>
      </c>
      <c r="D2317">
        <v>6.6958889264682906</v>
      </c>
      <c r="E2317">
        <v>7.1318277699956836</v>
      </c>
      <c r="F2317" s="44">
        <v>10254.365402462397</v>
      </c>
      <c r="G2317">
        <v>0.43593884352739298</v>
      </c>
      <c r="H2317" s="45">
        <f t="shared" si="290"/>
        <v>23522.486134727857</v>
      </c>
      <c r="BD2317">
        <f t="shared" si="289"/>
        <v>1827.189745715209</v>
      </c>
      <c r="BE2317">
        <f t="shared" si="291"/>
        <v>5837.3886133482392</v>
      </c>
      <c r="BF2317">
        <f t="shared" si="292"/>
        <v>9847.5874809812703</v>
      </c>
      <c r="BG2317">
        <f t="shared" si="293"/>
        <v>13857.7863486143</v>
      </c>
      <c r="BH2317">
        <f t="shared" si="294"/>
        <v>17867.985216247329</v>
      </c>
      <c r="BI2317">
        <f t="shared" si="295"/>
        <v>21878.184083880362</v>
      </c>
      <c r="BJ2317">
        <f t="shared" si="296"/>
        <v>25888.382951513391</v>
      </c>
    </row>
    <row r="2318" spans="1:62" x14ac:dyDescent="0.25">
      <c r="A2318">
        <v>2315</v>
      </c>
      <c r="B2318" s="6">
        <v>16861.753599769821</v>
      </c>
      <c r="C2318" s="44">
        <v>31165.110581097371</v>
      </c>
      <c r="D2318">
        <v>6.8421869414713825</v>
      </c>
      <c r="E2318">
        <v>7.0852260105970339</v>
      </c>
      <c r="F2318" s="44">
        <v>14303.35698132755</v>
      </c>
      <c r="G2318">
        <v>0.24303906912565143</v>
      </c>
      <c r="H2318" s="45">
        <f t="shared" si="290"/>
        <v>58852.089224933217</v>
      </c>
      <c r="BD2318">
        <f t="shared" si="289"/>
        <v>-8074.6711848254326</v>
      </c>
      <c r="BE2318">
        <f t="shared" si="291"/>
        <v>-5894.9769671884678</v>
      </c>
      <c r="BF2318">
        <f t="shared" si="292"/>
        <v>-3715.282749551503</v>
      </c>
      <c r="BG2318">
        <f t="shared" si="293"/>
        <v>-1535.5885319145382</v>
      </c>
      <c r="BH2318">
        <f t="shared" si="294"/>
        <v>644.10568572242664</v>
      </c>
      <c r="BI2318">
        <f t="shared" si="295"/>
        <v>2823.7999033593915</v>
      </c>
      <c r="BJ2318">
        <f t="shared" si="296"/>
        <v>5003.4941209963563</v>
      </c>
    </row>
    <row r="2319" spans="1:62" x14ac:dyDescent="0.25">
      <c r="A2319">
        <v>2316</v>
      </c>
      <c r="B2319" s="6">
        <v>19650.253587893807</v>
      </c>
      <c r="C2319" s="44">
        <v>21634.955755084993</v>
      </c>
      <c r="D2319">
        <v>7.7623518180779065</v>
      </c>
      <c r="E2319">
        <v>8.5713949048478923</v>
      </c>
      <c r="F2319" s="44">
        <v>1984.7021671911862</v>
      </c>
      <c r="G2319">
        <v>0.80904308676998582</v>
      </c>
      <c r="H2319" s="45">
        <f t="shared" si="290"/>
        <v>2453.1476748845207</v>
      </c>
      <c r="BD2319">
        <f t="shared" si="289"/>
        <v>-13088.161635699293</v>
      </c>
      <c r="BE2319">
        <f t="shared" si="291"/>
        <v>-11872.966290071035</v>
      </c>
      <c r="BF2319">
        <f t="shared" si="292"/>
        <v>-10657.770944442778</v>
      </c>
      <c r="BG2319">
        <f t="shared" si="293"/>
        <v>-9442.5755988145211</v>
      </c>
      <c r="BH2319">
        <f t="shared" si="294"/>
        <v>-8227.3802531862639</v>
      </c>
      <c r="BI2319">
        <f t="shared" si="295"/>
        <v>-7012.1849075580067</v>
      </c>
      <c r="BJ2319">
        <f t="shared" si="296"/>
        <v>-5796.9895619297495</v>
      </c>
    </row>
    <row r="2320" spans="1:62" x14ac:dyDescent="0.25">
      <c r="A2320">
        <v>2317</v>
      </c>
      <c r="B2320" s="6">
        <v>11177.663737774823</v>
      </c>
      <c r="C2320" s="44">
        <v>20312.408921453571</v>
      </c>
      <c r="D2320">
        <v>6.4912308295800472</v>
      </c>
      <c r="E2320">
        <v>6.6625450163839774</v>
      </c>
      <c r="F2320" s="44">
        <v>9134.7451836787477</v>
      </c>
      <c r="G2320">
        <v>0.17131418680393029</v>
      </c>
      <c r="H2320" s="45">
        <f t="shared" si="290"/>
        <v>53321.592064838718</v>
      </c>
      <c r="BD2320">
        <f t="shared" si="289"/>
        <v>2060.5132666587429</v>
      </c>
      <c r="BE2320">
        <f t="shared" si="291"/>
        <v>6105.7287005086719</v>
      </c>
      <c r="BF2320">
        <f t="shared" si="292"/>
        <v>10150.9441343586</v>
      </c>
      <c r="BG2320">
        <f t="shared" si="293"/>
        <v>14196.15956820853</v>
      </c>
      <c r="BH2320">
        <f t="shared" si="294"/>
        <v>18241.375002058459</v>
      </c>
      <c r="BI2320">
        <f t="shared" si="295"/>
        <v>22286.590435908387</v>
      </c>
      <c r="BJ2320">
        <f t="shared" si="296"/>
        <v>26331.805869758318</v>
      </c>
    </row>
    <row r="2321" spans="1:62" x14ac:dyDescent="0.25">
      <c r="A2321">
        <v>2318</v>
      </c>
      <c r="B2321" s="6">
        <v>8682.3763602354447</v>
      </c>
      <c r="C2321" s="44">
        <v>20130.753994188955</v>
      </c>
      <c r="D2321">
        <v>6.6650136000844462</v>
      </c>
      <c r="E2321">
        <v>6.891003918472042</v>
      </c>
      <c r="F2321" s="44">
        <v>11448.377633953511</v>
      </c>
      <c r="G2321">
        <v>0.22599031838759576</v>
      </c>
      <c r="H2321" s="45">
        <f t="shared" si="290"/>
        <v>50658.708371384346</v>
      </c>
      <c r="BD2321">
        <f t="shared" si="289"/>
        <v>-8278.1742496590959</v>
      </c>
      <c r="BE2321">
        <f t="shared" si="291"/>
        <v>-7421.6033156394451</v>
      </c>
      <c r="BF2321">
        <f t="shared" si="292"/>
        <v>-6565.0323816197933</v>
      </c>
      <c r="BG2321">
        <f t="shared" si="293"/>
        <v>-5708.4614476001425</v>
      </c>
      <c r="BH2321">
        <f t="shared" si="294"/>
        <v>-4851.8905135804907</v>
      </c>
      <c r="BI2321">
        <f t="shared" si="295"/>
        <v>-3995.319579560839</v>
      </c>
      <c r="BJ2321">
        <f t="shared" si="296"/>
        <v>-3138.7486455411872</v>
      </c>
    </row>
    <row r="2322" spans="1:62" x14ac:dyDescent="0.25">
      <c r="A2322">
        <v>2319</v>
      </c>
      <c r="B2322" s="6">
        <v>13981.842820174177</v>
      </c>
      <c r="C2322" s="44">
        <v>26767.655613547453</v>
      </c>
      <c r="D2322">
        <v>5.6824708180329795</v>
      </c>
      <c r="E2322">
        <v>6.6625861952525716</v>
      </c>
      <c r="F2322" s="44">
        <v>12785.812793373276</v>
      </c>
      <c r="G2322">
        <v>0.98011537721959208</v>
      </c>
      <c r="H2322" s="45">
        <f t="shared" si="290"/>
        <v>13045.211911320366</v>
      </c>
      <c r="BD2322">
        <f t="shared" si="289"/>
        <v>-10318.426042015531</v>
      </c>
      <c r="BE2322">
        <f t="shared" si="291"/>
        <v>-9188.4744500775523</v>
      </c>
      <c r="BF2322">
        <f t="shared" si="292"/>
        <v>-8058.522858139575</v>
      </c>
      <c r="BG2322">
        <f t="shared" si="293"/>
        <v>-6928.5712662015958</v>
      </c>
      <c r="BH2322">
        <f t="shared" si="294"/>
        <v>-5798.6196742636166</v>
      </c>
      <c r="BI2322">
        <f t="shared" si="295"/>
        <v>-4668.6680823256384</v>
      </c>
      <c r="BJ2322">
        <f t="shared" si="296"/>
        <v>-3538.7164903876592</v>
      </c>
    </row>
    <row r="2323" spans="1:62" x14ac:dyDescent="0.25">
      <c r="A2323">
        <v>2320</v>
      </c>
      <c r="B2323" s="6">
        <v>12876.91025260913</v>
      </c>
      <c r="C2323" s="44">
        <v>27461.490124645174</v>
      </c>
      <c r="D2323">
        <v>8.964777029229662</v>
      </c>
      <c r="E2323">
        <v>9.1178759086328682</v>
      </c>
      <c r="F2323" s="44">
        <v>14584.579872036044</v>
      </c>
      <c r="G2323">
        <v>0.15309887940320621</v>
      </c>
      <c r="H2323" s="45">
        <f t="shared" si="290"/>
        <v>95262.486106287019</v>
      </c>
      <c r="BD2323">
        <f t="shared" si="289"/>
        <v>-7885.2359072753152</v>
      </c>
      <c r="BE2323">
        <f t="shared" si="291"/>
        <v>-2984.6590211773546</v>
      </c>
      <c r="BF2323">
        <f t="shared" si="292"/>
        <v>1915.917864920606</v>
      </c>
      <c r="BG2323">
        <f t="shared" si="293"/>
        <v>6816.4947510185666</v>
      </c>
      <c r="BH2323">
        <f t="shared" si="294"/>
        <v>11717.071637116525</v>
      </c>
      <c r="BI2323">
        <f t="shared" si="295"/>
        <v>16617.648523214488</v>
      </c>
      <c r="BJ2323">
        <f t="shared" si="296"/>
        <v>21518.22540931245</v>
      </c>
    </row>
    <row r="2324" spans="1:62" x14ac:dyDescent="0.25">
      <c r="A2324">
        <v>2321</v>
      </c>
      <c r="B2324" s="6">
        <v>6061.4441631441905</v>
      </c>
      <c r="C2324" s="44">
        <v>15198.547650208224</v>
      </c>
      <c r="D2324">
        <v>7.2065121931854019</v>
      </c>
      <c r="E2324">
        <v>7.8079200014545185</v>
      </c>
      <c r="F2324" s="44">
        <v>9137.1034870640324</v>
      </c>
      <c r="G2324">
        <v>0.60140780826911655</v>
      </c>
      <c r="H2324" s="45">
        <f t="shared" si="290"/>
        <v>15192.858093015286</v>
      </c>
      <c r="BD2324">
        <f t="shared" si="289"/>
        <v>-13819.085475020012</v>
      </c>
      <c r="BE2324">
        <f t="shared" si="291"/>
        <v>-13053.591078003981</v>
      </c>
      <c r="BF2324">
        <f t="shared" si="292"/>
        <v>-12288.09668098795</v>
      </c>
      <c r="BG2324">
        <f t="shared" si="293"/>
        <v>-11522.602283971919</v>
      </c>
      <c r="BH2324">
        <f t="shared" si="294"/>
        <v>-10757.107886955888</v>
      </c>
      <c r="BI2324">
        <f t="shared" si="295"/>
        <v>-9991.6134899398567</v>
      </c>
      <c r="BJ2324">
        <f t="shared" si="296"/>
        <v>-9226.1190929238255</v>
      </c>
    </row>
    <row r="2325" spans="1:62" x14ac:dyDescent="0.25">
      <c r="A2325">
        <v>2322</v>
      </c>
      <c r="B2325" s="6">
        <v>13986.633069447615</v>
      </c>
      <c r="C2325" s="44">
        <v>24734.515867067148</v>
      </c>
      <c r="D2325">
        <v>7.3392085640043794</v>
      </c>
      <c r="E2325">
        <v>7.6965190699890158</v>
      </c>
      <c r="F2325" s="44">
        <v>10747.882797619533</v>
      </c>
      <c r="G2325">
        <v>0.35731050598463643</v>
      </c>
      <c r="H2325" s="45">
        <f t="shared" si="290"/>
        <v>30079.951799910606</v>
      </c>
      <c r="BD2325">
        <f t="shared" si="289"/>
        <v>-6130.0644457184499</v>
      </c>
      <c r="BE2325">
        <f t="shared" si="291"/>
        <v>-3123.0254043728664</v>
      </c>
      <c r="BF2325">
        <f t="shared" si="292"/>
        <v>-115.98636302728482</v>
      </c>
      <c r="BG2325">
        <f t="shared" si="293"/>
        <v>2891.0526783182995</v>
      </c>
      <c r="BH2325">
        <f t="shared" si="294"/>
        <v>5898.091719663882</v>
      </c>
      <c r="BI2325">
        <f t="shared" si="295"/>
        <v>8905.1307610094627</v>
      </c>
      <c r="BJ2325">
        <f t="shared" si="296"/>
        <v>11912.169802355045</v>
      </c>
    </row>
    <row r="2326" spans="1:62" x14ac:dyDescent="0.25">
      <c r="A2326">
        <v>2323</v>
      </c>
      <c r="B2326" s="6">
        <v>12417.408867964652</v>
      </c>
      <c r="C2326" s="44">
        <v>26313.977590807674</v>
      </c>
      <c r="D2326">
        <v>6.8313283010867343</v>
      </c>
      <c r="E2326">
        <v>7.4890969315874836</v>
      </c>
      <c r="F2326" s="44">
        <v>13896.568722843022</v>
      </c>
      <c r="G2326">
        <v>0.6577686305007493</v>
      </c>
      <c r="H2326" s="45">
        <f t="shared" si="290"/>
        <v>21126.834084902734</v>
      </c>
      <c r="BD2326">
        <f t="shared" si="289"/>
        <v>-8961.3302676963503</v>
      </c>
      <c r="BE2326">
        <f t="shared" si="291"/>
        <v>-7174.7777377731691</v>
      </c>
      <c r="BF2326">
        <f t="shared" si="292"/>
        <v>-5388.2252078499869</v>
      </c>
      <c r="BG2326">
        <f t="shared" si="293"/>
        <v>-3601.6726779268047</v>
      </c>
      <c r="BH2326">
        <f t="shared" si="294"/>
        <v>-1815.1201480036234</v>
      </c>
      <c r="BI2326">
        <f t="shared" si="295"/>
        <v>-28.567618080440297</v>
      </c>
      <c r="BJ2326">
        <f t="shared" si="296"/>
        <v>1757.984911842741</v>
      </c>
    </row>
    <row r="2327" spans="1:62" x14ac:dyDescent="0.25">
      <c r="A2327">
        <v>2324</v>
      </c>
      <c r="B2327" s="6">
        <v>10865.513914343304</v>
      </c>
      <c r="C2327" s="44">
        <v>14667.661390871423</v>
      </c>
      <c r="D2327">
        <v>6.8077977873328592</v>
      </c>
      <c r="E2327">
        <v>6.9208529985032863</v>
      </c>
      <c r="F2327" s="44">
        <v>3802.1474765281182</v>
      </c>
      <c r="G2327">
        <v>0.11305521117042705</v>
      </c>
      <c r="H2327" s="45">
        <f t="shared" si="290"/>
        <v>33630.890935195413</v>
      </c>
      <c r="BD2327">
        <f t="shared" si="289"/>
        <v>-10607.725570339275</v>
      </c>
      <c r="BE2327">
        <f t="shared" si="291"/>
        <v>-7318.8824178355289</v>
      </c>
      <c r="BF2327">
        <f t="shared" si="292"/>
        <v>-4030.0392653317813</v>
      </c>
      <c r="BG2327">
        <f t="shared" si="293"/>
        <v>-741.19611282803635</v>
      </c>
      <c r="BH2327">
        <f t="shared" si="294"/>
        <v>2547.6470396757104</v>
      </c>
      <c r="BI2327">
        <f t="shared" si="295"/>
        <v>5836.490192179459</v>
      </c>
      <c r="BJ2327">
        <f t="shared" si="296"/>
        <v>9125.3333446832039</v>
      </c>
    </row>
    <row r="2328" spans="1:62" x14ac:dyDescent="0.25">
      <c r="A2328">
        <v>2325</v>
      </c>
      <c r="B2328" s="6">
        <v>8073.3166583689772</v>
      </c>
      <c r="C2328" s="44">
        <v>22021.55590991801</v>
      </c>
      <c r="D2328">
        <v>8.4095887477252305</v>
      </c>
      <c r="E2328">
        <v>8.7565370637975164</v>
      </c>
      <c r="F2328" s="44">
        <v>13948.239251549032</v>
      </c>
      <c r="G2328">
        <v>0.34694831607228593</v>
      </c>
      <c r="H2328" s="45">
        <f t="shared" si="290"/>
        <v>40202.642887717448</v>
      </c>
      <c r="BD2328">
        <f t="shared" si="289"/>
        <v>-3236.8714206759828</v>
      </c>
      <c r="BE2328">
        <f t="shared" si="291"/>
        <v>-2671.5953648238474</v>
      </c>
      <c r="BF2328">
        <f t="shared" si="292"/>
        <v>-2106.3193089717124</v>
      </c>
      <c r="BG2328">
        <f t="shared" si="293"/>
        <v>-1541.043253119577</v>
      </c>
      <c r="BH2328">
        <f t="shared" si="294"/>
        <v>-975.76719726744204</v>
      </c>
      <c r="BI2328">
        <f t="shared" si="295"/>
        <v>-410.49114141530663</v>
      </c>
      <c r="BJ2328">
        <f t="shared" si="296"/>
        <v>154.78491443682833</v>
      </c>
    </row>
    <row r="2329" spans="1:62" x14ac:dyDescent="0.25">
      <c r="A2329">
        <v>2326</v>
      </c>
      <c r="B2329" s="6">
        <v>23157.482023032211</v>
      </c>
      <c r="C2329" s="44">
        <v>21811.888273606852</v>
      </c>
      <c r="D2329">
        <v>6.1098681403979933</v>
      </c>
      <c r="E2329">
        <v>6.4296951672513005</v>
      </c>
      <c r="F2329" s="44">
        <v>-1345.5937494253594</v>
      </c>
      <c r="G2329">
        <v>0.31982702685330722</v>
      </c>
      <c r="H2329" s="45">
        <f t="shared" si="290"/>
        <v>-4207.2546609468791</v>
      </c>
      <c r="BD2329">
        <f t="shared" si="289"/>
        <v>-12213.497671187602</v>
      </c>
      <c r="BE2329">
        <f t="shared" si="291"/>
        <v>-10478.756090826173</v>
      </c>
      <c r="BF2329">
        <f t="shared" si="292"/>
        <v>-8744.0145104647418</v>
      </c>
      <c r="BG2329">
        <f t="shared" si="293"/>
        <v>-7009.2729301033132</v>
      </c>
      <c r="BH2329">
        <f t="shared" si="294"/>
        <v>-5274.5313497418829</v>
      </c>
      <c r="BI2329">
        <f t="shared" si="295"/>
        <v>-3539.7897693804534</v>
      </c>
      <c r="BJ2329">
        <f t="shared" si="296"/>
        <v>-1805.048189019024</v>
      </c>
    </row>
    <row r="2330" spans="1:62" x14ac:dyDescent="0.25">
      <c r="A2330">
        <v>2327</v>
      </c>
      <c r="B2330" s="6">
        <v>16182.088187840796</v>
      </c>
      <c r="C2330" s="44">
        <v>25543.712229320503</v>
      </c>
      <c r="D2330">
        <v>6.9971785174585088</v>
      </c>
      <c r="E2330">
        <v>7.3251901143516811</v>
      </c>
      <c r="F2330" s="44">
        <v>9361.6240414797066</v>
      </c>
      <c r="G2330">
        <v>0.32801159689317227</v>
      </c>
      <c r="H2330" s="45">
        <f t="shared" si="290"/>
        <v>28540.527622042053</v>
      </c>
      <c r="BD2330">
        <f t="shared" ref="BD2330:BD2393" si="297">($BD$3*G2329)-F2329</f>
        <v>2944.7288836918956</v>
      </c>
      <c r="BE2330">
        <f t="shared" si="291"/>
        <v>4543.8640179584318</v>
      </c>
      <c r="BF2330">
        <f t="shared" si="292"/>
        <v>6142.9991522249675</v>
      </c>
      <c r="BG2330">
        <f t="shared" si="293"/>
        <v>7742.1342864915041</v>
      </c>
      <c r="BH2330">
        <f t="shared" si="294"/>
        <v>9341.2694207580389</v>
      </c>
      <c r="BI2330">
        <f t="shared" si="295"/>
        <v>10940.404555024576</v>
      </c>
      <c r="BJ2330">
        <f t="shared" si="296"/>
        <v>12539.539689291112</v>
      </c>
    </row>
    <row r="2331" spans="1:62" x14ac:dyDescent="0.25">
      <c r="A2331">
        <v>2328</v>
      </c>
      <c r="B2331" s="6">
        <v>13213.448419584392</v>
      </c>
      <c r="C2331" s="44">
        <v>27815.88638126458</v>
      </c>
      <c r="D2331">
        <v>6.4502143371401086</v>
      </c>
      <c r="E2331">
        <v>6.8149538995155137</v>
      </c>
      <c r="F2331" s="44">
        <v>14602.437961680187</v>
      </c>
      <c r="G2331">
        <v>0.36473956237540506</v>
      </c>
      <c r="H2331" s="45">
        <f t="shared" si="290"/>
        <v>40035.245605330725</v>
      </c>
      <c r="BD2331">
        <f t="shared" si="297"/>
        <v>-7721.5660570138452</v>
      </c>
      <c r="BE2331">
        <f t="shared" si="291"/>
        <v>-6081.5080725479838</v>
      </c>
      <c r="BF2331">
        <f t="shared" si="292"/>
        <v>-4441.4500880821224</v>
      </c>
      <c r="BG2331">
        <f t="shared" si="293"/>
        <v>-2801.392103616261</v>
      </c>
      <c r="BH2331">
        <f t="shared" si="294"/>
        <v>-1161.3341191504005</v>
      </c>
      <c r="BI2331">
        <f t="shared" si="295"/>
        <v>478.72386531546181</v>
      </c>
      <c r="BJ2331">
        <f t="shared" si="296"/>
        <v>2118.7818497813223</v>
      </c>
    </row>
    <row r="2332" spans="1:62" x14ac:dyDescent="0.25">
      <c r="A2332">
        <v>2329</v>
      </c>
      <c r="B2332" s="6">
        <v>19288.714872008339</v>
      </c>
      <c r="C2332" s="44">
        <v>33011.753942705232</v>
      </c>
      <c r="D2332">
        <v>6.9790303306815797</v>
      </c>
      <c r="E2332">
        <v>7.0314829613032472</v>
      </c>
      <c r="F2332" s="44">
        <v>13723.039070696894</v>
      </c>
      <c r="G2332">
        <v>5.2452630621667495E-2</v>
      </c>
      <c r="H2332" s="45">
        <f t="shared" si="290"/>
        <v>261627.27985330226</v>
      </c>
      <c r="BD2332">
        <f t="shared" si="297"/>
        <v>-12778.740149803161</v>
      </c>
      <c r="BE2332">
        <f t="shared" si="291"/>
        <v>-10955.042337926137</v>
      </c>
      <c r="BF2332">
        <f t="shared" si="292"/>
        <v>-9131.3445260491117</v>
      </c>
      <c r="BG2332">
        <f t="shared" si="293"/>
        <v>-7307.6467141720859</v>
      </c>
      <c r="BH2332">
        <f t="shared" si="294"/>
        <v>-5483.9489022950602</v>
      </c>
      <c r="BI2332">
        <f t="shared" si="295"/>
        <v>-3660.2510904180363</v>
      </c>
      <c r="BJ2332">
        <f t="shared" si="296"/>
        <v>-1836.5532785410105</v>
      </c>
    </row>
    <row r="2333" spans="1:62" x14ac:dyDescent="0.25">
      <c r="A2333">
        <v>2330</v>
      </c>
      <c r="B2333" s="6">
        <v>23562.812128728423</v>
      </c>
      <c r="C2333" s="44">
        <v>25527.578202589357</v>
      </c>
      <c r="D2333">
        <v>7.2721012498888928</v>
      </c>
      <c r="E2333">
        <v>7.69808406752328</v>
      </c>
      <c r="F2333" s="44">
        <v>1964.7660738609338</v>
      </c>
      <c r="G2333">
        <v>0.42598281763438717</v>
      </c>
      <c r="H2333" s="45">
        <f t="shared" si="290"/>
        <v>4612.3129678607238</v>
      </c>
      <c r="BD2333">
        <f t="shared" si="297"/>
        <v>-13460.775917588557</v>
      </c>
      <c r="BE2333">
        <f t="shared" si="291"/>
        <v>-13198.51276448022</v>
      </c>
      <c r="BF2333">
        <f t="shared" si="292"/>
        <v>-12936.249611371881</v>
      </c>
      <c r="BG2333">
        <f t="shared" si="293"/>
        <v>-12673.986458263544</v>
      </c>
      <c r="BH2333">
        <f t="shared" si="294"/>
        <v>-12411.723305155207</v>
      </c>
      <c r="BI2333">
        <f t="shared" si="295"/>
        <v>-12149.46015204687</v>
      </c>
      <c r="BJ2333">
        <f t="shared" si="296"/>
        <v>-11887.196998938531</v>
      </c>
    </row>
    <row r="2334" spans="1:62" x14ac:dyDescent="0.25">
      <c r="A2334">
        <v>2331</v>
      </c>
      <c r="B2334" s="6">
        <v>21910.062216008911</v>
      </c>
      <c r="C2334" s="44">
        <v>30346.467028492203</v>
      </c>
      <c r="D2334">
        <v>5.6653638094706436</v>
      </c>
      <c r="E2334">
        <v>5.9100390821004041</v>
      </c>
      <c r="F2334" s="44">
        <v>8436.4048124832916</v>
      </c>
      <c r="G2334">
        <v>0.24467527262976052</v>
      </c>
      <c r="H2334" s="45">
        <f t="shared" si="290"/>
        <v>34480.005771768978</v>
      </c>
      <c r="BD2334">
        <f t="shared" si="297"/>
        <v>165.14801431100204</v>
      </c>
      <c r="BE2334">
        <f t="shared" si="291"/>
        <v>2295.0621024829379</v>
      </c>
      <c r="BF2334">
        <f t="shared" si="292"/>
        <v>4424.9761906548738</v>
      </c>
      <c r="BG2334">
        <f t="shared" si="293"/>
        <v>6554.8902788268097</v>
      </c>
      <c r="BH2334">
        <f t="shared" si="294"/>
        <v>8684.8043669987455</v>
      </c>
      <c r="BI2334">
        <f t="shared" si="295"/>
        <v>10814.718455170681</v>
      </c>
      <c r="BJ2334">
        <f t="shared" si="296"/>
        <v>12944.632543342617</v>
      </c>
    </row>
    <row r="2335" spans="1:62" x14ac:dyDescent="0.25">
      <c r="A2335">
        <v>2332</v>
      </c>
      <c r="B2335" s="6">
        <v>21514.323140469154</v>
      </c>
      <c r="C2335" s="44">
        <v>26133.803229642483</v>
      </c>
      <c r="D2335">
        <v>6.1771300771030342</v>
      </c>
      <c r="E2335">
        <v>6.693740473304338</v>
      </c>
      <c r="F2335" s="44">
        <v>4619.4800891733285</v>
      </c>
      <c r="G2335">
        <v>0.51661039620130378</v>
      </c>
      <c r="H2335" s="45">
        <f t="shared" si="290"/>
        <v>8941.9030726847577</v>
      </c>
      <c r="BD2335">
        <f t="shared" si="297"/>
        <v>-7213.0284493344889</v>
      </c>
      <c r="BE2335">
        <f t="shared" si="291"/>
        <v>-5989.6520861856861</v>
      </c>
      <c r="BF2335">
        <f t="shared" si="292"/>
        <v>-4766.2757230368843</v>
      </c>
      <c r="BG2335">
        <f t="shared" si="293"/>
        <v>-3542.8993598880816</v>
      </c>
      <c r="BH2335">
        <f t="shared" si="294"/>
        <v>-2319.5229967392788</v>
      </c>
      <c r="BI2335">
        <f t="shared" si="295"/>
        <v>-1096.1466335904761</v>
      </c>
      <c r="BJ2335">
        <f t="shared" si="296"/>
        <v>127.22972955832665</v>
      </c>
    </row>
    <row r="2336" spans="1:62" x14ac:dyDescent="0.25">
      <c r="A2336">
        <v>2333</v>
      </c>
      <c r="B2336" s="6">
        <v>4889.1406124896439</v>
      </c>
      <c r="C2336" s="44">
        <v>20249.319090110454</v>
      </c>
      <c r="D2336">
        <v>7.7817660216357289</v>
      </c>
      <c r="E2336">
        <v>8.0487253307173763</v>
      </c>
      <c r="F2336" s="44">
        <v>15360.17847762081</v>
      </c>
      <c r="G2336">
        <v>0.26695930908164733</v>
      </c>
      <c r="H2336" s="45">
        <f t="shared" si="290"/>
        <v>57537.527087781848</v>
      </c>
      <c r="BD2336">
        <f t="shared" si="297"/>
        <v>-2036.4281081668096</v>
      </c>
      <c r="BE2336">
        <f t="shared" si="291"/>
        <v>546.62387283970929</v>
      </c>
      <c r="BF2336">
        <f t="shared" si="292"/>
        <v>3129.6758538462282</v>
      </c>
      <c r="BG2336">
        <f t="shared" si="293"/>
        <v>5712.727834852747</v>
      </c>
      <c r="BH2336">
        <f t="shared" si="294"/>
        <v>8295.7798158592668</v>
      </c>
      <c r="BI2336">
        <f t="shared" si="295"/>
        <v>10878.831796865785</v>
      </c>
      <c r="BJ2336">
        <f t="shared" si="296"/>
        <v>13461.883777872303</v>
      </c>
    </row>
    <row r="2337" spans="1:62" x14ac:dyDescent="0.25">
      <c r="A2337">
        <v>2334</v>
      </c>
      <c r="B2337" s="6">
        <v>12310.472194234242</v>
      </c>
      <c r="C2337" s="44">
        <v>22186.105768508474</v>
      </c>
      <c r="D2337">
        <v>6.0403299870299785</v>
      </c>
      <c r="E2337">
        <v>6.4855445062807169</v>
      </c>
      <c r="F2337" s="44">
        <v>9875.6335742742322</v>
      </c>
      <c r="G2337">
        <v>0.44521451925073841</v>
      </c>
      <c r="H2337" s="45">
        <f t="shared" si="290"/>
        <v>22181.741940703461</v>
      </c>
      <c r="BD2337">
        <f t="shared" si="297"/>
        <v>-14025.381932212573</v>
      </c>
      <c r="BE2337">
        <f t="shared" si="291"/>
        <v>-12690.585386804336</v>
      </c>
      <c r="BF2337">
        <f t="shared" si="292"/>
        <v>-11355.788841396099</v>
      </c>
      <c r="BG2337">
        <f t="shared" si="293"/>
        <v>-10020.992295987864</v>
      </c>
      <c r="BH2337">
        <f t="shared" si="294"/>
        <v>-8686.1957505796272</v>
      </c>
      <c r="BI2337">
        <f t="shared" si="295"/>
        <v>-7351.3992051713894</v>
      </c>
      <c r="BJ2337">
        <f t="shared" si="296"/>
        <v>-6016.6026597631535</v>
      </c>
    </row>
    <row r="2338" spans="1:62" x14ac:dyDescent="0.25">
      <c r="A2338">
        <v>2335</v>
      </c>
      <c r="B2338" s="6">
        <v>31086.165774131448</v>
      </c>
      <c r="C2338" s="44">
        <v>35421.765026785492</v>
      </c>
      <c r="D2338">
        <v>7.7214794056493821</v>
      </c>
      <c r="E2338">
        <v>7.9115329191612043</v>
      </c>
      <c r="F2338" s="44">
        <v>4335.5992526540431</v>
      </c>
      <c r="G2338">
        <v>0.1900535135118222</v>
      </c>
      <c r="H2338" s="45">
        <f t="shared" si="290"/>
        <v>22812.518287826071</v>
      </c>
      <c r="BD2338">
        <f t="shared" si="297"/>
        <v>-7649.5609780205396</v>
      </c>
      <c r="BE2338">
        <f t="shared" si="291"/>
        <v>-5423.4883817668479</v>
      </c>
      <c r="BF2338">
        <f t="shared" si="292"/>
        <v>-3197.4157855131562</v>
      </c>
      <c r="BG2338">
        <f t="shared" si="293"/>
        <v>-971.34318925946354</v>
      </c>
      <c r="BH2338">
        <f t="shared" si="294"/>
        <v>1254.7294069942272</v>
      </c>
      <c r="BI2338">
        <f t="shared" si="295"/>
        <v>3480.8020032479199</v>
      </c>
      <c r="BJ2338">
        <f t="shared" si="296"/>
        <v>5706.8745995016125</v>
      </c>
    </row>
    <row r="2339" spans="1:62" x14ac:dyDescent="0.25">
      <c r="A2339">
        <v>2336</v>
      </c>
      <c r="B2339" s="6">
        <v>6732.1189188364788</v>
      </c>
      <c r="C2339" s="44">
        <v>14863.729494595713</v>
      </c>
      <c r="D2339">
        <v>6.5651920100564318</v>
      </c>
      <c r="E2339">
        <v>6.6128817388746901</v>
      </c>
      <c r="F2339" s="44">
        <v>8131.6105757592341</v>
      </c>
      <c r="G2339">
        <v>4.7689728818258281E-2</v>
      </c>
      <c r="H2339" s="45">
        <f t="shared" si="290"/>
        <v>170510.73212741778</v>
      </c>
      <c r="BD2339">
        <f t="shared" si="297"/>
        <v>-3385.3316850949323</v>
      </c>
      <c r="BE2339">
        <f t="shared" si="291"/>
        <v>-2435.064117535821</v>
      </c>
      <c r="BF2339">
        <f t="shared" si="292"/>
        <v>-1484.7965499767101</v>
      </c>
      <c r="BG2339">
        <f t="shared" si="293"/>
        <v>-534.52898241759885</v>
      </c>
      <c r="BH2339">
        <f t="shared" si="294"/>
        <v>415.73858514151198</v>
      </c>
      <c r="BI2339">
        <f t="shared" si="295"/>
        <v>1366.0061527006228</v>
      </c>
      <c r="BJ2339">
        <f t="shared" si="296"/>
        <v>2316.2737202597336</v>
      </c>
    </row>
    <row r="2340" spans="1:62" x14ac:dyDescent="0.25">
      <c r="A2340">
        <v>2337</v>
      </c>
      <c r="B2340" s="6">
        <v>13287.777654494992</v>
      </c>
      <c r="C2340" s="44">
        <v>19589.921227028004</v>
      </c>
      <c r="D2340">
        <v>7.1563311420272218</v>
      </c>
      <c r="E2340">
        <v>7.5111456973147144</v>
      </c>
      <c r="F2340" s="44">
        <v>6302.143572533012</v>
      </c>
      <c r="G2340">
        <v>0.35481455528749262</v>
      </c>
      <c r="H2340" s="45">
        <f t="shared" si="290"/>
        <v>17761.795503080833</v>
      </c>
      <c r="BD2340">
        <f t="shared" si="297"/>
        <v>-7893.1619316679426</v>
      </c>
      <c r="BE2340">
        <f t="shared" si="291"/>
        <v>-7654.7132875766511</v>
      </c>
      <c r="BF2340">
        <f t="shared" si="292"/>
        <v>-7416.2646434853596</v>
      </c>
      <c r="BG2340">
        <f t="shared" si="293"/>
        <v>-7177.8159993940681</v>
      </c>
      <c r="BH2340">
        <f t="shared" si="294"/>
        <v>-6939.3673553027766</v>
      </c>
      <c r="BI2340">
        <f t="shared" si="295"/>
        <v>-6700.9187112114851</v>
      </c>
      <c r="BJ2340">
        <f t="shared" si="296"/>
        <v>-6462.4700671201945</v>
      </c>
    </row>
    <row r="2341" spans="1:62" x14ac:dyDescent="0.25">
      <c r="A2341">
        <v>2338</v>
      </c>
      <c r="B2341" s="6">
        <v>16146.873945983136</v>
      </c>
      <c r="C2341" s="44">
        <v>25980.975830351974</v>
      </c>
      <c r="D2341">
        <v>9.0313311401807113</v>
      </c>
      <c r="E2341">
        <v>9.2422426572055478</v>
      </c>
      <c r="F2341" s="44">
        <v>9834.101884368838</v>
      </c>
      <c r="G2341">
        <v>0.21091151702483657</v>
      </c>
      <c r="H2341" s="45">
        <f t="shared" si="290"/>
        <v>46626.67085747997</v>
      </c>
      <c r="BD2341">
        <f t="shared" si="297"/>
        <v>-4528.0707960955488</v>
      </c>
      <c r="BE2341">
        <f t="shared" si="291"/>
        <v>-2753.9980196580859</v>
      </c>
      <c r="BF2341">
        <f t="shared" si="292"/>
        <v>-979.92524322062309</v>
      </c>
      <c r="BG2341">
        <f t="shared" si="293"/>
        <v>794.1475332168402</v>
      </c>
      <c r="BH2341">
        <f t="shared" si="294"/>
        <v>2568.2203096543035</v>
      </c>
      <c r="BI2341">
        <f t="shared" si="295"/>
        <v>4342.2930860917659</v>
      </c>
      <c r="BJ2341">
        <f t="shared" si="296"/>
        <v>6116.3658625292301</v>
      </c>
    </row>
    <row r="2342" spans="1:62" x14ac:dyDescent="0.25">
      <c r="A2342">
        <v>2339</v>
      </c>
      <c r="B2342" s="6">
        <v>22322.371207392658</v>
      </c>
      <c r="C2342" s="44">
        <v>32835.485916573067</v>
      </c>
      <c r="D2342">
        <v>7.3754833815491372</v>
      </c>
      <c r="E2342">
        <v>7.7582874261195629</v>
      </c>
      <c r="F2342" s="44">
        <v>10513.114709180409</v>
      </c>
      <c r="G2342">
        <v>0.38280404457042572</v>
      </c>
      <c r="H2342" s="45">
        <f t="shared" si="290"/>
        <v>27463.436863573359</v>
      </c>
      <c r="BD2342">
        <f t="shared" si="297"/>
        <v>-8779.5442992446551</v>
      </c>
      <c r="BE2342">
        <f t="shared" si="291"/>
        <v>-7724.9867141204722</v>
      </c>
      <c r="BF2342">
        <f t="shared" si="292"/>
        <v>-6670.4291289962894</v>
      </c>
      <c r="BG2342">
        <f t="shared" si="293"/>
        <v>-5615.8715438721065</v>
      </c>
      <c r="BH2342">
        <f t="shared" si="294"/>
        <v>-4561.3139587479236</v>
      </c>
      <c r="BI2342">
        <f t="shared" si="295"/>
        <v>-3506.7563736237407</v>
      </c>
      <c r="BJ2342">
        <f t="shared" si="296"/>
        <v>-2452.1987884995578</v>
      </c>
    </row>
    <row r="2343" spans="1:62" x14ac:dyDescent="0.25">
      <c r="A2343">
        <v>2340</v>
      </c>
      <c r="B2343" s="6">
        <v>13033.245079354421</v>
      </c>
      <c r="C2343" s="44">
        <v>25635.169878246117</v>
      </c>
      <c r="D2343">
        <v>8.0282654012258217</v>
      </c>
      <c r="E2343">
        <v>8.5609212108083685</v>
      </c>
      <c r="F2343" s="44">
        <v>12601.924798891696</v>
      </c>
      <c r="G2343">
        <v>0.53265580958254688</v>
      </c>
      <c r="H2343" s="45">
        <f t="shared" si="290"/>
        <v>23658.663948053207</v>
      </c>
      <c r="BD2343">
        <f t="shared" si="297"/>
        <v>-8599.0944863282803</v>
      </c>
      <c r="BE2343">
        <f t="shared" si="291"/>
        <v>-6685.0742634761518</v>
      </c>
      <c r="BF2343">
        <f t="shared" si="292"/>
        <v>-4771.0540406240225</v>
      </c>
      <c r="BG2343">
        <f t="shared" si="293"/>
        <v>-2857.0338177718941</v>
      </c>
      <c r="BH2343">
        <f t="shared" si="294"/>
        <v>-943.01359491976655</v>
      </c>
      <c r="BI2343">
        <f t="shared" si="295"/>
        <v>971.0066279323637</v>
      </c>
      <c r="BJ2343">
        <f t="shared" si="296"/>
        <v>2885.0268507844921</v>
      </c>
    </row>
    <row r="2344" spans="1:62" x14ac:dyDescent="0.25">
      <c r="A2344">
        <v>2341</v>
      </c>
      <c r="B2344" s="6">
        <v>14869.390569870606</v>
      </c>
      <c r="C2344" s="44">
        <v>24767.215679173136</v>
      </c>
      <c r="D2344">
        <v>5.0408757213953077</v>
      </c>
      <c r="E2344">
        <v>5.3495476790563616</v>
      </c>
      <c r="F2344" s="44">
        <v>9897.8251093025301</v>
      </c>
      <c r="G2344">
        <v>0.30867195766105393</v>
      </c>
      <c r="H2344" s="45">
        <f t="shared" si="290"/>
        <v>32065.83838811532</v>
      </c>
      <c r="BD2344">
        <f t="shared" si="297"/>
        <v>-9938.6457509789616</v>
      </c>
      <c r="BE2344">
        <f t="shared" si="291"/>
        <v>-7275.3667030662273</v>
      </c>
      <c r="BF2344">
        <f t="shared" si="292"/>
        <v>-4612.087655153493</v>
      </c>
      <c r="BG2344">
        <f t="shared" si="293"/>
        <v>-1948.8086072407586</v>
      </c>
      <c r="BH2344">
        <f t="shared" si="294"/>
        <v>714.47044067197567</v>
      </c>
      <c r="BI2344">
        <f t="shared" si="295"/>
        <v>3377.74948858471</v>
      </c>
      <c r="BJ2344">
        <f t="shared" si="296"/>
        <v>6041.0285364974461</v>
      </c>
    </row>
    <row r="2345" spans="1:62" x14ac:dyDescent="0.25">
      <c r="A2345">
        <v>2342</v>
      </c>
      <c r="B2345" s="6">
        <v>16604.286493904128</v>
      </c>
      <c r="C2345" s="44">
        <v>24091.441346225725</v>
      </c>
      <c r="D2345">
        <v>5.1129596824069505</v>
      </c>
      <c r="E2345">
        <v>5.4620613758932803</v>
      </c>
      <c r="F2345" s="44">
        <v>7487.154852321597</v>
      </c>
      <c r="G2345">
        <v>0.3491016934863298</v>
      </c>
      <c r="H2345" s="45">
        <f t="shared" si="290"/>
        <v>21446.916448759021</v>
      </c>
      <c r="BD2345">
        <f t="shared" si="297"/>
        <v>-8354.4653209972603</v>
      </c>
      <c r="BE2345">
        <f t="shared" si="291"/>
        <v>-6811.1055326919904</v>
      </c>
      <c r="BF2345">
        <f t="shared" si="292"/>
        <v>-5267.7457443867215</v>
      </c>
      <c r="BG2345">
        <f t="shared" si="293"/>
        <v>-3724.3859560814517</v>
      </c>
      <c r="BH2345">
        <f t="shared" si="294"/>
        <v>-2181.0261677761819</v>
      </c>
      <c r="BI2345">
        <f t="shared" si="295"/>
        <v>-637.66637947091294</v>
      </c>
      <c r="BJ2345">
        <f t="shared" si="296"/>
        <v>905.69340883435689</v>
      </c>
    </row>
    <row r="2346" spans="1:62" x14ac:dyDescent="0.25">
      <c r="A2346">
        <v>2343</v>
      </c>
      <c r="B2346" s="6">
        <v>14509.494675644579</v>
      </c>
      <c r="C2346" s="44">
        <v>18352.968103583778</v>
      </c>
      <c r="D2346">
        <v>5.0803156024179854</v>
      </c>
      <c r="E2346">
        <v>4.9913290176187557</v>
      </c>
      <c r="F2346" s="44">
        <v>3843.4734279391996</v>
      </c>
      <c r="G2346">
        <v>-8.8986584799229718E-2</v>
      </c>
      <c r="H2346" s="45">
        <f t="shared" si="290"/>
        <v>-43191.605078572131</v>
      </c>
      <c r="BD2346">
        <f t="shared" si="297"/>
        <v>-5741.6463848899475</v>
      </c>
      <c r="BE2346">
        <f t="shared" si="291"/>
        <v>-3996.1379174582989</v>
      </c>
      <c r="BF2346">
        <f t="shared" si="292"/>
        <v>-2250.6294500266504</v>
      </c>
      <c r="BG2346">
        <f t="shared" si="293"/>
        <v>-505.1209825950009</v>
      </c>
      <c r="BH2346">
        <f t="shared" si="294"/>
        <v>1240.3874848366486</v>
      </c>
      <c r="BI2346">
        <f t="shared" si="295"/>
        <v>2985.8959522682962</v>
      </c>
      <c r="BJ2346">
        <f t="shared" si="296"/>
        <v>4731.4044196999457</v>
      </c>
    </row>
    <row r="2347" spans="1:62" x14ac:dyDescent="0.25">
      <c r="A2347">
        <v>2344</v>
      </c>
      <c r="B2347" s="6">
        <v>20931.245447439389</v>
      </c>
      <c r="C2347" s="44">
        <v>30171.567936846197</v>
      </c>
      <c r="D2347">
        <v>6.9360896275527146</v>
      </c>
      <c r="E2347">
        <v>7.407977271389151</v>
      </c>
      <c r="F2347" s="44">
        <v>9240.322489406808</v>
      </c>
      <c r="G2347">
        <v>0.47188764383643633</v>
      </c>
      <c r="H2347" s="45">
        <f t="shared" si="290"/>
        <v>19581.615687758185</v>
      </c>
      <c r="BD2347">
        <f t="shared" si="297"/>
        <v>-4288.4063519353485</v>
      </c>
      <c r="BE2347">
        <f t="shared" si="291"/>
        <v>-4733.3392759314966</v>
      </c>
      <c r="BF2347">
        <f t="shared" si="292"/>
        <v>-5178.2721999276455</v>
      </c>
      <c r="BG2347">
        <f t="shared" si="293"/>
        <v>-5623.2051239237935</v>
      </c>
      <c r="BH2347">
        <f t="shared" si="294"/>
        <v>-6068.1380479199424</v>
      </c>
      <c r="BI2347">
        <f t="shared" si="295"/>
        <v>-6513.0709719160914</v>
      </c>
      <c r="BJ2347">
        <f t="shared" si="296"/>
        <v>-6958.0038959122394</v>
      </c>
    </row>
    <row r="2348" spans="1:62" x14ac:dyDescent="0.25">
      <c r="A2348">
        <v>2345</v>
      </c>
      <c r="B2348" s="6">
        <v>15788.174951040877</v>
      </c>
      <c r="C2348" s="44">
        <v>27781.707629238757</v>
      </c>
      <c r="D2348">
        <v>6.8319237816890439</v>
      </c>
      <c r="E2348">
        <v>7.4427249651946408</v>
      </c>
      <c r="F2348" s="44">
        <v>11993.53267819788</v>
      </c>
      <c r="G2348">
        <v>0.61080118350559687</v>
      </c>
      <c r="H2348" s="45">
        <f t="shared" si="290"/>
        <v>19635.73909494231</v>
      </c>
      <c r="BD2348">
        <f t="shared" si="297"/>
        <v>-6880.8842702246266</v>
      </c>
      <c r="BE2348">
        <f t="shared" si="291"/>
        <v>-4521.4460510424451</v>
      </c>
      <c r="BF2348">
        <f t="shared" si="292"/>
        <v>-2162.0078318602627</v>
      </c>
      <c r="BG2348">
        <f t="shared" si="293"/>
        <v>197.43038732191781</v>
      </c>
      <c r="BH2348">
        <f t="shared" si="294"/>
        <v>2556.8686065041002</v>
      </c>
      <c r="BI2348">
        <f t="shared" si="295"/>
        <v>4916.3068256862825</v>
      </c>
      <c r="BJ2348">
        <f t="shared" si="296"/>
        <v>7275.7450448684649</v>
      </c>
    </row>
    <row r="2349" spans="1:62" x14ac:dyDescent="0.25">
      <c r="A2349">
        <v>2346</v>
      </c>
      <c r="B2349" s="6">
        <v>13652.576177728921</v>
      </c>
      <c r="C2349" s="44">
        <v>15945.748626569739</v>
      </c>
      <c r="D2349">
        <v>7.1635090608289698</v>
      </c>
      <c r="E2349">
        <v>7.8381578826678009</v>
      </c>
      <c r="F2349" s="44">
        <v>2293.1724488408181</v>
      </c>
      <c r="G2349">
        <v>0.67464882183883113</v>
      </c>
      <c r="H2349" s="45">
        <f t="shared" si="290"/>
        <v>3399.060925639089</v>
      </c>
      <c r="BD2349">
        <f t="shared" si="297"/>
        <v>-8939.5267606698962</v>
      </c>
      <c r="BE2349">
        <f t="shared" si="291"/>
        <v>-5885.5208431419114</v>
      </c>
      <c r="BF2349">
        <f t="shared" si="292"/>
        <v>-2831.5149256139266</v>
      </c>
      <c r="BG2349">
        <f t="shared" si="293"/>
        <v>222.4909919140573</v>
      </c>
      <c r="BH2349">
        <f t="shared" si="294"/>
        <v>3276.4969094420412</v>
      </c>
      <c r="BI2349">
        <f t="shared" si="295"/>
        <v>6330.5028269700269</v>
      </c>
      <c r="BJ2349">
        <f t="shared" si="296"/>
        <v>9384.508744498009</v>
      </c>
    </row>
    <row r="2350" spans="1:62" x14ac:dyDescent="0.25">
      <c r="A2350">
        <v>2347</v>
      </c>
      <c r="B2350" s="6">
        <v>7725.9271914310957</v>
      </c>
      <c r="C2350" s="44">
        <v>17456.491026549502</v>
      </c>
      <c r="D2350">
        <v>8.2143576746374585</v>
      </c>
      <c r="E2350">
        <v>8.6326656565180855</v>
      </c>
      <c r="F2350" s="44">
        <v>9730.5638351184061</v>
      </c>
      <c r="G2350">
        <v>0.41830798188062701</v>
      </c>
      <c r="H2350" s="45">
        <f t="shared" si="290"/>
        <v>23261.7216419629</v>
      </c>
      <c r="BD2350">
        <f t="shared" si="297"/>
        <v>1080.0716603533374</v>
      </c>
      <c r="BE2350">
        <f t="shared" si="291"/>
        <v>4453.3157695474929</v>
      </c>
      <c r="BF2350">
        <f t="shared" si="292"/>
        <v>7826.5598787416493</v>
      </c>
      <c r="BG2350">
        <f t="shared" si="293"/>
        <v>11199.803987935804</v>
      </c>
      <c r="BH2350">
        <f t="shared" si="294"/>
        <v>14573.048097129958</v>
      </c>
      <c r="BI2350">
        <f t="shared" si="295"/>
        <v>17946.292206324117</v>
      </c>
      <c r="BJ2350">
        <f t="shared" si="296"/>
        <v>21319.536315518271</v>
      </c>
    </row>
    <row r="2351" spans="1:62" x14ac:dyDescent="0.25">
      <c r="A2351">
        <v>2348</v>
      </c>
      <c r="B2351" s="6">
        <v>18560.198325039335</v>
      </c>
      <c r="C2351" s="44">
        <v>29070.561990794333</v>
      </c>
      <c r="D2351">
        <v>7.9204520843107478</v>
      </c>
      <c r="E2351">
        <v>8.0772977196995228</v>
      </c>
      <c r="F2351" s="44">
        <v>10510.363665754998</v>
      </c>
      <c r="G2351">
        <v>0.15684563538877505</v>
      </c>
      <c r="H2351" s="45">
        <f t="shared" si="290"/>
        <v>67010.877540218702</v>
      </c>
      <c r="BD2351">
        <f t="shared" si="297"/>
        <v>-7639.0239257152716</v>
      </c>
      <c r="BE2351">
        <f t="shared" si="291"/>
        <v>-5547.4840163121362</v>
      </c>
      <c r="BF2351">
        <f t="shared" si="292"/>
        <v>-3455.9441069090008</v>
      </c>
      <c r="BG2351">
        <f t="shared" si="293"/>
        <v>-1364.4041975058663</v>
      </c>
      <c r="BH2351">
        <f t="shared" si="294"/>
        <v>727.13571189726827</v>
      </c>
      <c r="BI2351">
        <f t="shared" si="295"/>
        <v>2818.6756213004046</v>
      </c>
      <c r="BJ2351">
        <f t="shared" si="296"/>
        <v>4910.2155307035391</v>
      </c>
    </row>
    <row r="2352" spans="1:62" x14ac:dyDescent="0.25">
      <c r="A2352">
        <v>2349</v>
      </c>
      <c r="B2352" s="6">
        <v>31454.125993175065</v>
      </c>
      <c r="C2352" s="44">
        <v>45332.280295688499</v>
      </c>
      <c r="D2352">
        <v>8.3304124676488502</v>
      </c>
      <c r="E2352">
        <v>8.7434800825520185</v>
      </c>
      <c r="F2352" s="44">
        <v>13878.154302513434</v>
      </c>
      <c r="G2352">
        <v>0.41306761490316823</v>
      </c>
      <c r="H2352" s="45">
        <f t="shared" si="290"/>
        <v>33597.778673030967</v>
      </c>
      <c r="BD2352">
        <f t="shared" si="297"/>
        <v>-9726.1354888111218</v>
      </c>
      <c r="BE2352">
        <f t="shared" si="291"/>
        <v>-8941.9073118672477</v>
      </c>
      <c r="BF2352">
        <f t="shared" si="292"/>
        <v>-8157.6791349233717</v>
      </c>
      <c r="BG2352">
        <f t="shared" si="293"/>
        <v>-7373.4509579794967</v>
      </c>
      <c r="BH2352">
        <f t="shared" si="294"/>
        <v>-6589.2227810356217</v>
      </c>
      <c r="BI2352">
        <f t="shared" si="295"/>
        <v>-5804.9946040917466</v>
      </c>
      <c r="BJ2352">
        <f t="shared" si="296"/>
        <v>-5020.7664271478707</v>
      </c>
    </row>
    <row r="2353" spans="1:62" x14ac:dyDescent="0.25">
      <c r="A2353">
        <v>2350</v>
      </c>
      <c r="B2353" s="6">
        <v>10066.763751639015</v>
      </c>
      <c r="C2353" s="44">
        <v>14783.477074783756</v>
      </c>
      <c r="D2353">
        <v>7.1047401877690275</v>
      </c>
      <c r="E2353">
        <v>7.2756648338460987</v>
      </c>
      <c r="F2353" s="44">
        <v>4716.7133231447406</v>
      </c>
      <c r="G2353">
        <v>0.17092464607707125</v>
      </c>
      <c r="H2353" s="45">
        <f t="shared" si="290"/>
        <v>27595.279156043638</v>
      </c>
      <c r="BD2353">
        <f t="shared" si="297"/>
        <v>-11812.816227997593</v>
      </c>
      <c r="BE2353">
        <f t="shared" si="291"/>
        <v>-9747.4781534817521</v>
      </c>
      <c r="BF2353">
        <f t="shared" si="292"/>
        <v>-7682.140078965911</v>
      </c>
      <c r="BG2353">
        <f t="shared" si="293"/>
        <v>-5616.8020044500699</v>
      </c>
      <c r="BH2353">
        <f t="shared" si="294"/>
        <v>-3551.4639299342289</v>
      </c>
      <c r="BI2353">
        <f t="shared" si="295"/>
        <v>-1486.1258554183878</v>
      </c>
      <c r="BJ2353">
        <f t="shared" si="296"/>
        <v>579.21221909745327</v>
      </c>
    </row>
    <row r="2354" spans="1:62" x14ac:dyDescent="0.25">
      <c r="A2354">
        <v>2351</v>
      </c>
      <c r="B2354" s="6">
        <v>13462.89862295756</v>
      </c>
      <c r="C2354" s="44">
        <v>25338.498688324718</v>
      </c>
      <c r="D2354">
        <v>6.6009946495577276</v>
      </c>
      <c r="E2354">
        <v>6.9962786884713992</v>
      </c>
      <c r="F2354" s="44">
        <v>11875.600065367158</v>
      </c>
      <c r="G2354">
        <v>0.39528403891367159</v>
      </c>
      <c r="H2354" s="45">
        <f t="shared" si="290"/>
        <v>30043.206647058018</v>
      </c>
      <c r="BD2354">
        <f t="shared" si="297"/>
        <v>-3862.0900927593843</v>
      </c>
      <c r="BE2354">
        <f t="shared" si="291"/>
        <v>-3007.4668623740281</v>
      </c>
      <c r="BF2354">
        <f t="shared" si="292"/>
        <v>-2152.8436319886719</v>
      </c>
      <c r="BG2354">
        <f t="shared" si="293"/>
        <v>-1298.2204016033156</v>
      </c>
      <c r="BH2354">
        <f t="shared" si="294"/>
        <v>-443.59717121795893</v>
      </c>
      <c r="BI2354">
        <f t="shared" si="295"/>
        <v>411.02605916739685</v>
      </c>
      <c r="BJ2354">
        <f t="shared" si="296"/>
        <v>1265.6492895527535</v>
      </c>
    </row>
    <row r="2355" spans="1:62" x14ac:dyDescent="0.25">
      <c r="A2355">
        <v>2352</v>
      </c>
      <c r="B2355" s="6">
        <v>21134.705712465609</v>
      </c>
      <c r="C2355" s="44">
        <v>30342.554581523476</v>
      </c>
      <c r="D2355">
        <v>7.7045304731528059</v>
      </c>
      <c r="E2355">
        <v>7.8517996491438939</v>
      </c>
      <c r="F2355" s="44">
        <v>9207.848869057867</v>
      </c>
      <c r="G2355">
        <v>0.14726917599108802</v>
      </c>
      <c r="H2355" s="45">
        <f t="shared" si="290"/>
        <v>62523.93827215465</v>
      </c>
      <c r="BD2355">
        <f t="shared" si="297"/>
        <v>-9899.1798707988</v>
      </c>
      <c r="BE2355">
        <f t="shared" si="291"/>
        <v>-7922.759676230442</v>
      </c>
      <c r="BF2355">
        <f t="shared" si="292"/>
        <v>-5946.3394816620839</v>
      </c>
      <c r="BG2355">
        <f t="shared" si="293"/>
        <v>-3969.9192870937268</v>
      </c>
      <c r="BH2355">
        <f t="shared" si="294"/>
        <v>-1993.4990925253678</v>
      </c>
      <c r="BI2355">
        <f t="shared" si="295"/>
        <v>-17.078897957009758</v>
      </c>
      <c r="BJ2355">
        <f t="shared" si="296"/>
        <v>1959.3412966113483</v>
      </c>
    </row>
    <row r="2356" spans="1:62" x14ac:dyDescent="0.25">
      <c r="A2356">
        <v>2353</v>
      </c>
      <c r="B2356" s="6">
        <v>31365.498281787033</v>
      </c>
      <c r="C2356" s="44">
        <v>16756.150661762513</v>
      </c>
      <c r="D2356">
        <v>8.2441663225036841</v>
      </c>
      <c r="E2356">
        <v>9.3434533980987702</v>
      </c>
      <c r="F2356" s="44">
        <v>-14609.34762002452</v>
      </c>
      <c r="G2356">
        <v>1.0992870755950861</v>
      </c>
      <c r="H2356" s="45">
        <f t="shared" si="290"/>
        <v>-13289.838427433455</v>
      </c>
      <c r="BD2356">
        <f t="shared" si="297"/>
        <v>-8471.5029891024278</v>
      </c>
      <c r="BE2356">
        <f t="shared" si="291"/>
        <v>-7735.1571091469868</v>
      </c>
      <c r="BF2356">
        <f t="shared" si="292"/>
        <v>-6998.8112291915468</v>
      </c>
      <c r="BG2356">
        <f t="shared" si="293"/>
        <v>-6262.4653492361067</v>
      </c>
      <c r="BH2356">
        <f t="shared" si="294"/>
        <v>-5526.1194692806666</v>
      </c>
      <c r="BI2356">
        <f t="shared" si="295"/>
        <v>-4789.7735893252266</v>
      </c>
      <c r="BJ2356">
        <f t="shared" si="296"/>
        <v>-4053.4277093697865</v>
      </c>
    </row>
    <row r="2357" spans="1:62" x14ac:dyDescent="0.25">
      <c r="A2357">
        <v>2354</v>
      </c>
      <c r="B2357" s="6">
        <v>10490.373108112753</v>
      </c>
      <c r="C2357" s="44">
        <v>20552.485386657361</v>
      </c>
      <c r="D2357">
        <v>7.0246214049217794</v>
      </c>
      <c r="E2357">
        <v>7.1507237794191321</v>
      </c>
      <c r="F2357" s="44">
        <v>10062.112278544608</v>
      </c>
      <c r="G2357">
        <v>0.12610237449735262</v>
      </c>
      <c r="H2357" s="45">
        <f t="shared" si="290"/>
        <v>79793.202298152217</v>
      </c>
      <c r="BD2357">
        <f t="shared" si="297"/>
        <v>20105.782997999951</v>
      </c>
      <c r="BE2357">
        <f t="shared" si="291"/>
        <v>25602.218375975383</v>
      </c>
      <c r="BF2357">
        <f t="shared" si="292"/>
        <v>31098.653753950814</v>
      </c>
      <c r="BG2357">
        <f t="shared" si="293"/>
        <v>36595.089131926245</v>
      </c>
      <c r="BH2357">
        <f t="shared" si="294"/>
        <v>42091.524509901676</v>
      </c>
      <c r="BI2357">
        <f t="shared" si="295"/>
        <v>47587.959887877107</v>
      </c>
      <c r="BJ2357">
        <f t="shared" si="296"/>
        <v>53084.39526585253</v>
      </c>
    </row>
    <row r="2358" spans="1:62" x14ac:dyDescent="0.25">
      <c r="A2358">
        <v>2355</v>
      </c>
      <c r="B2358" s="6">
        <v>14465.759402312835</v>
      </c>
      <c r="C2358" s="44">
        <v>20297.695183852775</v>
      </c>
      <c r="D2358">
        <v>6.4950819811829215</v>
      </c>
      <c r="E2358">
        <v>7.0095364072002333</v>
      </c>
      <c r="F2358" s="44">
        <v>5831.9357815399399</v>
      </c>
      <c r="G2358">
        <v>0.51445442601731184</v>
      </c>
      <c r="H2358" s="45">
        <f t="shared" si="290"/>
        <v>11336.156298019079</v>
      </c>
      <c r="BD2358">
        <f t="shared" si="297"/>
        <v>-9431.6004060578452</v>
      </c>
      <c r="BE2358">
        <f t="shared" si="291"/>
        <v>-8801.0885335710809</v>
      </c>
      <c r="BF2358">
        <f t="shared" si="292"/>
        <v>-8170.5766610843184</v>
      </c>
      <c r="BG2358">
        <f t="shared" si="293"/>
        <v>-7540.0647885975559</v>
      </c>
      <c r="BH2358">
        <f t="shared" si="294"/>
        <v>-6909.5529161107925</v>
      </c>
      <c r="BI2358">
        <f t="shared" si="295"/>
        <v>-6279.041043624029</v>
      </c>
      <c r="BJ2358">
        <f t="shared" si="296"/>
        <v>-5648.5291711372656</v>
      </c>
    </row>
    <row r="2359" spans="1:62" x14ac:dyDescent="0.25">
      <c r="A2359">
        <v>2356</v>
      </c>
      <c r="B2359" s="6">
        <v>18487.82566260099</v>
      </c>
      <c r="C2359" s="44">
        <v>30553.408624885687</v>
      </c>
      <c r="D2359">
        <v>8.1585357693838159</v>
      </c>
      <c r="E2359">
        <v>8.4283728901005155</v>
      </c>
      <c r="F2359" s="44">
        <v>12065.582962284698</v>
      </c>
      <c r="G2359">
        <v>0.26983712071669963</v>
      </c>
      <c r="H2359" s="45">
        <f t="shared" si="290"/>
        <v>44714.318512730802</v>
      </c>
      <c r="BD2359">
        <f t="shared" si="297"/>
        <v>-3259.6636514533807</v>
      </c>
      <c r="BE2359">
        <f t="shared" si="291"/>
        <v>-687.39152136682151</v>
      </c>
      <c r="BF2359">
        <f t="shared" si="292"/>
        <v>1884.8806087197381</v>
      </c>
      <c r="BG2359">
        <f t="shared" si="293"/>
        <v>4457.1527388062968</v>
      </c>
      <c r="BH2359">
        <f t="shared" si="294"/>
        <v>7029.4248688928565</v>
      </c>
      <c r="BI2359">
        <f t="shared" si="295"/>
        <v>9601.6969989794161</v>
      </c>
      <c r="BJ2359">
        <f t="shared" si="296"/>
        <v>12173.969129065974</v>
      </c>
    </row>
    <row r="2360" spans="1:62" x14ac:dyDescent="0.25">
      <c r="A2360">
        <v>2357</v>
      </c>
      <c r="B2360" s="6">
        <v>13717.097253367483</v>
      </c>
      <c r="C2360" s="44">
        <v>15239.13378091814</v>
      </c>
      <c r="D2360">
        <v>5.7743747822225897</v>
      </c>
      <c r="E2360">
        <v>5.7373281847650155</v>
      </c>
      <c r="F2360" s="44">
        <v>1522.0365275506574</v>
      </c>
      <c r="G2360">
        <v>-3.7046597457574215E-2</v>
      </c>
      <c r="H2360" s="45">
        <f t="shared" si="290"/>
        <v>-41084.381076931408</v>
      </c>
      <c r="BD2360">
        <f t="shared" si="297"/>
        <v>-10716.397358701201</v>
      </c>
      <c r="BE2360">
        <f t="shared" si="291"/>
        <v>-9367.2117551177016</v>
      </c>
      <c r="BF2360">
        <f t="shared" si="292"/>
        <v>-8018.0261515342027</v>
      </c>
      <c r="BG2360">
        <f t="shared" si="293"/>
        <v>-6668.8405479507055</v>
      </c>
      <c r="BH2360">
        <f t="shared" si="294"/>
        <v>-5319.6549443672066</v>
      </c>
      <c r="BI2360">
        <f t="shared" si="295"/>
        <v>-3970.4693407837085</v>
      </c>
      <c r="BJ2360">
        <f t="shared" si="296"/>
        <v>-2621.2837372002105</v>
      </c>
    </row>
    <row r="2361" spans="1:62" x14ac:dyDescent="0.25">
      <c r="A2361">
        <v>2358</v>
      </c>
      <c r="B2361" s="6">
        <v>16557.93085519542</v>
      </c>
      <c r="C2361" s="44">
        <v>21115.050122084049</v>
      </c>
      <c r="D2361">
        <v>7.4784628877247883</v>
      </c>
      <c r="E2361">
        <v>8.2564170798349306</v>
      </c>
      <c r="F2361" s="44">
        <v>4557.1192668886288</v>
      </c>
      <c r="G2361">
        <v>0.77795419211014227</v>
      </c>
      <c r="H2361" s="45">
        <f t="shared" si="290"/>
        <v>5857.8246805609278</v>
      </c>
      <c r="BD2361">
        <f t="shared" si="297"/>
        <v>-1707.2695148385285</v>
      </c>
      <c r="BE2361">
        <f t="shared" si="291"/>
        <v>-1892.5025021263996</v>
      </c>
      <c r="BF2361">
        <f t="shared" si="292"/>
        <v>-2077.7354894142709</v>
      </c>
      <c r="BG2361">
        <f t="shared" si="293"/>
        <v>-2262.9684767021417</v>
      </c>
      <c r="BH2361">
        <f t="shared" si="294"/>
        <v>-2448.2014639900126</v>
      </c>
      <c r="BI2361">
        <f t="shared" si="295"/>
        <v>-2633.4344512778839</v>
      </c>
      <c r="BJ2361">
        <f t="shared" si="296"/>
        <v>-2818.6674385657552</v>
      </c>
    </row>
    <row r="2362" spans="1:62" x14ac:dyDescent="0.25">
      <c r="A2362">
        <v>2359</v>
      </c>
      <c r="B2362" s="6">
        <v>39833.283060955757</v>
      </c>
      <c r="C2362" s="44">
        <v>22422.054486170033</v>
      </c>
      <c r="D2362">
        <v>7.9317152635468853</v>
      </c>
      <c r="E2362">
        <v>8.5254928533930805</v>
      </c>
      <c r="F2362" s="44">
        <v>-17411.228574785724</v>
      </c>
      <c r="G2362">
        <v>0.59377758984619522</v>
      </c>
      <c r="H2362" s="45">
        <f t="shared" si="290"/>
        <v>-29322.811895436662</v>
      </c>
      <c r="BD2362">
        <f t="shared" si="297"/>
        <v>-667.34830633791762</v>
      </c>
      <c r="BE2362">
        <f t="shared" si="291"/>
        <v>3222.4226542127935</v>
      </c>
      <c r="BF2362">
        <f t="shared" si="292"/>
        <v>7112.193614763506</v>
      </c>
      <c r="BG2362">
        <f t="shared" si="293"/>
        <v>11001.964575314216</v>
      </c>
      <c r="BH2362">
        <f t="shared" si="294"/>
        <v>14891.735535864929</v>
      </c>
      <c r="BI2362">
        <f t="shared" si="295"/>
        <v>18781.506496415641</v>
      </c>
      <c r="BJ2362">
        <f t="shared" si="296"/>
        <v>22671.277456966352</v>
      </c>
    </row>
    <row r="2363" spans="1:62" x14ac:dyDescent="0.25">
      <c r="A2363">
        <v>2360</v>
      </c>
      <c r="B2363" s="6">
        <v>14441.157175847442</v>
      </c>
      <c r="C2363" s="44">
        <v>24579.443819954107</v>
      </c>
      <c r="D2363">
        <v>6.9657584512699193</v>
      </c>
      <c r="E2363">
        <v>7.3094437832274934</v>
      </c>
      <c r="F2363" s="44">
        <v>10138.286644106665</v>
      </c>
      <c r="G2363">
        <v>0.34368533195757411</v>
      </c>
      <c r="H2363" s="45">
        <f t="shared" si="290"/>
        <v>29498.746968224339</v>
      </c>
      <c r="BD2363">
        <f t="shared" si="297"/>
        <v>20380.116524016699</v>
      </c>
      <c r="BE2363">
        <f t="shared" si="291"/>
        <v>23349.004473247674</v>
      </c>
      <c r="BF2363">
        <f t="shared" si="292"/>
        <v>26317.892422478653</v>
      </c>
      <c r="BG2363">
        <f t="shared" si="293"/>
        <v>29286.780371709629</v>
      </c>
      <c r="BH2363">
        <f t="shared" si="294"/>
        <v>32255.668320940604</v>
      </c>
      <c r="BI2363">
        <f t="shared" si="295"/>
        <v>35224.556270171583</v>
      </c>
      <c r="BJ2363">
        <f t="shared" si="296"/>
        <v>38193.444219402561</v>
      </c>
    </row>
    <row r="2364" spans="1:62" x14ac:dyDescent="0.25">
      <c r="A2364">
        <v>2361</v>
      </c>
      <c r="B2364" s="6">
        <v>19030.563261970965</v>
      </c>
      <c r="C2364" s="44">
        <v>13297.818629421768</v>
      </c>
      <c r="D2364">
        <v>7.3874212839928131</v>
      </c>
      <c r="E2364">
        <v>8.0343942005548836</v>
      </c>
      <c r="F2364" s="44">
        <v>-5732.7446325491965</v>
      </c>
      <c r="G2364">
        <v>0.64697291656207057</v>
      </c>
      <c r="H2364" s="45">
        <f t="shared" si="290"/>
        <v>-8860.8726668378204</v>
      </c>
      <c r="BD2364">
        <f t="shared" si="297"/>
        <v>-8419.8599843187949</v>
      </c>
      <c r="BE2364">
        <f t="shared" si="291"/>
        <v>-6701.4333245309244</v>
      </c>
      <c r="BF2364">
        <f t="shared" si="292"/>
        <v>-4983.006664743054</v>
      </c>
      <c r="BG2364">
        <f t="shared" si="293"/>
        <v>-3264.5800049551826</v>
      </c>
      <c r="BH2364">
        <f t="shared" si="294"/>
        <v>-1546.1533451673131</v>
      </c>
      <c r="BI2364">
        <f t="shared" si="295"/>
        <v>172.27331462055736</v>
      </c>
      <c r="BJ2364">
        <f t="shared" si="296"/>
        <v>1890.6999744084278</v>
      </c>
    </row>
    <row r="2365" spans="1:62" x14ac:dyDescent="0.25">
      <c r="A2365">
        <v>2362</v>
      </c>
      <c r="B2365" s="6">
        <v>5612.4908611060864</v>
      </c>
      <c r="C2365" s="44">
        <v>14611.33237884056</v>
      </c>
      <c r="D2365">
        <v>6.2389986924730136</v>
      </c>
      <c r="E2365">
        <v>6.6739239699259176</v>
      </c>
      <c r="F2365" s="44">
        <v>8998.8415177344723</v>
      </c>
      <c r="G2365">
        <v>0.43492527745290399</v>
      </c>
      <c r="H2365" s="45">
        <f t="shared" si="290"/>
        <v>20690.546133430737</v>
      </c>
      <c r="BD2365">
        <f t="shared" si="297"/>
        <v>8967.6092153595491</v>
      </c>
      <c r="BE2365">
        <f t="shared" si="291"/>
        <v>12202.473798169902</v>
      </c>
      <c r="BF2365">
        <f t="shared" si="292"/>
        <v>15437.338380980254</v>
      </c>
      <c r="BG2365">
        <f t="shared" si="293"/>
        <v>18672.202963790609</v>
      </c>
      <c r="BH2365">
        <f t="shared" si="294"/>
        <v>21907.06754660096</v>
      </c>
      <c r="BI2365">
        <f t="shared" si="295"/>
        <v>25141.932129411311</v>
      </c>
      <c r="BJ2365">
        <f t="shared" si="296"/>
        <v>28376.796712221665</v>
      </c>
    </row>
    <row r="2366" spans="1:62" x14ac:dyDescent="0.25">
      <c r="A2366">
        <v>2363</v>
      </c>
      <c r="B2366" s="6">
        <v>22555.967888586561</v>
      </c>
      <c r="C2366" s="44">
        <v>25322.56339786942</v>
      </c>
      <c r="D2366">
        <v>6.4645778560357199</v>
      </c>
      <c r="E2366">
        <v>6.7809367948951262</v>
      </c>
      <c r="F2366" s="44">
        <v>2766.595509282859</v>
      </c>
      <c r="G2366">
        <v>0.31635893885940636</v>
      </c>
      <c r="H2366" s="45">
        <f t="shared" si="290"/>
        <v>8745.1156564675621</v>
      </c>
      <c r="BD2366">
        <f t="shared" si="297"/>
        <v>-6824.2151304699528</v>
      </c>
      <c r="BE2366">
        <f t="shared" si="291"/>
        <v>-4649.5887432054324</v>
      </c>
      <c r="BF2366">
        <f t="shared" si="292"/>
        <v>-2474.9623559409129</v>
      </c>
      <c r="BG2366">
        <f t="shared" si="293"/>
        <v>-300.33596867639244</v>
      </c>
      <c r="BH2366">
        <f t="shared" si="294"/>
        <v>1874.2904185881271</v>
      </c>
      <c r="BI2366">
        <f t="shared" si="295"/>
        <v>4048.9168058526466</v>
      </c>
      <c r="BJ2366">
        <f t="shared" si="296"/>
        <v>6223.5431931171679</v>
      </c>
    </row>
    <row r="2367" spans="1:62" x14ac:dyDescent="0.25">
      <c r="A2367">
        <v>2364</v>
      </c>
      <c r="B2367" s="6">
        <v>16257.509741656291</v>
      </c>
      <c r="C2367" s="44">
        <v>20405.065263511788</v>
      </c>
      <c r="D2367">
        <v>7.3855580371140954</v>
      </c>
      <c r="E2367">
        <v>7.5709958873812555</v>
      </c>
      <c r="F2367" s="44">
        <v>4147.5555218554964</v>
      </c>
      <c r="G2367">
        <v>0.18543785026716009</v>
      </c>
      <c r="H2367" s="45">
        <f t="shared" si="290"/>
        <v>22366.28345227319</v>
      </c>
      <c r="BD2367">
        <f t="shared" si="297"/>
        <v>-1184.8008149858272</v>
      </c>
      <c r="BE2367">
        <f t="shared" si="291"/>
        <v>396.99387931120464</v>
      </c>
      <c r="BF2367">
        <f t="shared" si="292"/>
        <v>1978.7885736082362</v>
      </c>
      <c r="BG2367">
        <f t="shared" si="293"/>
        <v>3560.5832679052683</v>
      </c>
      <c r="BH2367">
        <f t="shared" si="294"/>
        <v>5142.3779622023003</v>
      </c>
      <c r="BI2367">
        <f t="shared" si="295"/>
        <v>6724.1726564993314</v>
      </c>
      <c r="BJ2367">
        <f t="shared" si="296"/>
        <v>8305.9673507963635</v>
      </c>
    </row>
    <row r="2368" spans="1:62" x14ac:dyDescent="0.25">
      <c r="A2368">
        <v>2365</v>
      </c>
      <c r="B2368" s="6">
        <v>19922.457393534154</v>
      </c>
      <c r="C2368" s="44">
        <v>28000.252974458257</v>
      </c>
      <c r="D2368">
        <v>6.8614305736884464</v>
      </c>
      <c r="E2368">
        <v>7.1223919747606548</v>
      </c>
      <c r="F2368" s="44">
        <v>8077.795580924103</v>
      </c>
      <c r="G2368">
        <v>0.26096140107220833</v>
      </c>
      <c r="H2368" s="45">
        <f t="shared" si="290"/>
        <v>30953.986098078036</v>
      </c>
      <c r="BD2368">
        <f t="shared" si="297"/>
        <v>-3220.3662705196957</v>
      </c>
      <c r="BE2368">
        <f t="shared" si="291"/>
        <v>-2293.1770191838955</v>
      </c>
      <c r="BF2368">
        <f t="shared" si="292"/>
        <v>-1365.9877678480952</v>
      </c>
      <c r="BG2368">
        <f t="shared" si="293"/>
        <v>-438.79851651229455</v>
      </c>
      <c r="BH2368">
        <f t="shared" si="294"/>
        <v>488.39073482350614</v>
      </c>
      <c r="BI2368">
        <f t="shared" si="295"/>
        <v>1415.5799861593059</v>
      </c>
      <c r="BJ2368">
        <f t="shared" si="296"/>
        <v>2342.7692374951066</v>
      </c>
    </row>
    <row r="2369" spans="1:62" x14ac:dyDescent="0.25">
      <c r="A2369">
        <v>2366</v>
      </c>
      <c r="B2369" s="6">
        <v>17915.178131199351</v>
      </c>
      <c r="C2369" s="44">
        <v>22132.361135298921</v>
      </c>
      <c r="D2369">
        <v>7.2430236886982797</v>
      </c>
      <c r="E2369">
        <v>7.7640637942213733</v>
      </c>
      <c r="F2369" s="44">
        <v>4217.1830040995701</v>
      </c>
      <c r="G2369">
        <v>0.52104010552309354</v>
      </c>
      <c r="H2369" s="45">
        <f t="shared" si="290"/>
        <v>8093.7781168798265</v>
      </c>
      <c r="BD2369">
        <f t="shared" si="297"/>
        <v>-6772.9885755630612</v>
      </c>
      <c r="BE2369">
        <f t="shared" si="291"/>
        <v>-5468.1815702020194</v>
      </c>
      <c r="BF2369">
        <f t="shared" si="292"/>
        <v>-4163.3745648409786</v>
      </c>
      <c r="BG2369">
        <f t="shared" si="293"/>
        <v>-2858.5675594799359</v>
      </c>
      <c r="BH2369">
        <f t="shared" si="294"/>
        <v>-1553.760554118895</v>
      </c>
      <c r="BI2369">
        <f t="shared" si="295"/>
        <v>-248.95354875785324</v>
      </c>
      <c r="BJ2369">
        <f t="shared" si="296"/>
        <v>1055.8534566031885</v>
      </c>
    </row>
    <row r="2370" spans="1:62" x14ac:dyDescent="0.25">
      <c r="A2370">
        <v>2367</v>
      </c>
      <c r="B2370" s="6">
        <v>32863.318286311434</v>
      </c>
      <c r="C2370" s="44">
        <v>39448.97359105444</v>
      </c>
      <c r="D2370">
        <v>7.8692749052369049</v>
      </c>
      <c r="E2370">
        <v>7.9620010568248318</v>
      </c>
      <c r="F2370" s="44">
        <v>6585.6553047430061</v>
      </c>
      <c r="G2370">
        <v>9.2726151587926964E-2</v>
      </c>
      <c r="H2370" s="45">
        <f t="shared" si="290"/>
        <v>71022.631608928597</v>
      </c>
      <c r="BD2370">
        <f t="shared" si="297"/>
        <v>-1611.9824764841023</v>
      </c>
      <c r="BE2370">
        <f t="shared" si="291"/>
        <v>993.21805113136543</v>
      </c>
      <c r="BF2370">
        <f t="shared" si="292"/>
        <v>3598.4185787468332</v>
      </c>
      <c r="BG2370">
        <f t="shared" si="293"/>
        <v>6203.619106362301</v>
      </c>
      <c r="BH2370">
        <f t="shared" si="294"/>
        <v>8808.8196339777678</v>
      </c>
      <c r="BI2370">
        <f t="shared" si="295"/>
        <v>11414.020161593236</v>
      </c>
      <c r="BJ2370">
        <f t="shared" si="296"/>
        <v>14019.220689208705</v>
      </c>
    </row>
    <row r="2371" spans="1:62" x14ac:dyDescent="0.25">
      <c r="A2371">
        <v>2368</v>
      </c>
      <c r="B2371" s="6">
        <v>10140.187979857237</v>
      </c>
      <c r="C2371" s="44">
        <v>13608.970566026912</v>
      </c>
      <c r="D2371">
        <v>8.0000122580692867</v>
      </c>
      <c r="E2371">
        <v>8.3405527046416754</v>
      </c>
      <c r="F2371" s="44">
        <v>3468.7825861696747</v>
      </c>
      <c r="G2371">
        <v>0.34054044657238869</v>
      </c>
      <c r="H2371" s="45">
        <f t="shared" si="290"/>
        <v>10186.110405044987</v>
      </c>
      <c r="BD2371">
        <f t="shared" si="297"/>
        <v>-6122.0245468033718</v>
      </c>
      <c r="BE2371">
        <f t="shared" si="291"/>
        <v>-5658.3937888637365</v>
      </c>
      <c r="BF2371">
        <f t="shared" si="292"/>
        <v>-5194.7630309241013</v>
      </c>
      <c r="BG2371">
        <f t="shared" si="293"/>
        <v>-4731.1322729844669</v>
      </c>
      <c r="BH2371">
        <f t="shared" si="294"/>
        <v>-4267.5015150448326</v>
      </c>
      <c r="BI2371">
        <f t="shared" si="295"/>
        <v>-3803.8707571051973</v>
      </c>
      <c r="BJ2371">
        <f t="shared" si="296"/>
        <v>-3340.2399991655625</v>
      </c>
    </row>
    <row r="2372" spans="1:62" x14ac:dyDescent="0.25">
      <c r="A2372">
        <v>2369</v>
      </c>
      <c r="B2372" s="6">
        <v>11783.029793041791</v>
      </c>
      <c r="C2372" s="44">
        <v>17224.322085179585</v>
      </c>
      <c r="D2372">
        <v>6.610579167398968</v>
      </c>
      <c r="E2372">
        <v>6.9108234608309838</v>
      </c>
      <c r="F2372" s="44">
        <v>5441.292292137794</v>
      </c>
      <c r="G2372">
        <v>0.30024429343201575</v>
      </c>
      <c r="H2372" s="45">
        <f t="shared" ref="H2372:H2435" si="298">F2372/G2372</f>
        <v>18122.883302592611</v>
      </c>
      <c r="BD2372">
        <f t="shared" si="297"/>
        <v>-1766.0803533077312</v>
      </c>
      <c r="BE2372">
        <f t="shared" si="291"/>
        <v>-63.378120445787772</v>
      </c>
      <c r="BF2372">
        <f t="shared" si="292"/>
        <v>1639.3241124161559</v>
      </c>
      <c r="BG2372">
        <f t="shared" si="293"/>
        <v>3342.0263452780991</v>
      </c>
      <c r="BH2372">
        <f t="shared" si="294"/>
        <v>5044.7285781400424</v>
      </c>
      <c r="BI2372">
        <f t="shared" si="295"/>
        <v>6747.4308110019865</v>
      </c>
      <c r="BJ2372">
        <f t="shared" si="296"/>
        <v>8450.1330438639288</v>
      </c>
    </row>
    <row r="2373" spans="1:62" x14ac:dyDescent="0.25">
      <c r="A2373">
        <v>2370</v>
      </c>
      <c r="B2373" s="6">
        <v>14890.544198793486</v>
      </c>
      <c r="C2373" s="44">
        <v>26589.136036427932</v>
      </c>
      <c r="D2373">
        <v>7.6959534068124364</v>
      </c>
      <c r="E2373">
        <v>7.9671112562756248</v>
      </c>
      <c r="F2373" s="44">
        <v>11698.591837634445</v>
      </c>
      <c r="G2373">
        <v>0.27115784946318833</v>
      </c>
      <c r="H2373" s="45">
        <f t="shared" si="298"/>
        <v>43143.105983449008</v>
      </c>
      <c r="BD2373">
        <f t="shared" si="297"/>
        <v>-3940.0708249777153</v>
      </c>
      <c r="BE2373">
        <f t="shared" ref="BE2373:BE2436" si="299">($BE$3*G2372)-F2372</f>
        <v>-2438.8493578176367</v>
      </c>
      <c r="BF2373">
        <f t="shared" ref="BF2373:BF2436" si="300">($BF$3*G2372)-F2372</f>
        <v>-937.62789065755805</v>
      </c>
      <c r="BG2373">
        <f t="shared" ref="BG2373:BG2436" si="301">($BG$3*G2372)-F2372</f>
        <v>563.59357650252059</v>
      </c>
      <c r="BH2373">
        <f t="shared" ref="BH2373:BH2436" si="302">($BH$3*G2372)-F2372</f>
        <v>2064.8150436626001</v>
      </c>
      <c r="BI2373">
        <f t="shared" ref="BI2373:BI2436" si="303">($BI$3*G2372)-F2372</f>
        <v>3566.0365108226779</v>
      </c>
      <c r="BJ2373">
        <f t="shared" ref="BJ2373:BJ2436" si="304">($BJ$3*G2372)-F2372</f>
        <v>5067.2579779827574</v>
      </c>
    </row>
    <row r="2374" spans="1:62" x14ac:dyDescent="0.25">
      <c r="A2374">
        <v>2371</v>
      </c>
      <c r="B2374" s="6">
        <v>10588.99721752939</v>
      </c>
      <c r="C2374" s="44">
        <v>16569.86198657268</v>
      </c>
      <c r="D2374">
        <v>5.9075557102152816</v>
      </c>
      <c r="E2374">
        <v>6.4949543454523546</v>
      </c>
      <c r="F2374" s="44">
        <v>5980.8647690432899</v>
      </c>
      <c r="G2374">
        <v>0.58739863523707303</v>
      </c>
      <c r="H2374" s="45">
        <f t="shared" si="298"/>
        <v>10181.952102475389</v>
      </c>
      <c r="BD2374">
        <f t="shared" si="297"/>
        <v>-10342.802590318504</v>
      </c>
      <c r="BE2374">
        <f t="shared" si="299"/>
        <v>-8987.0133430025617</v>
      </c>
      <c r="BF2374">
        <f t="shared" si="300"/>
        <v>-7631.2240956866208</v>
      </c>
      <c r="BG2374">
        <f t="shared" si="301"/>
        <v>-6275.434848370679</v>
      </c>
      <c r="BH2374">
        <f t="shared" si="302"/>
        <v>-4919.6456010547372</v>
      </c>
      <c r="BI2374">
        <f t="shared" si="303"/>
        <v>-3563.8563537387954</v>
      </c>
      <c r="BJ2374">
        <f t="shared" si="304"/>
        <v>-2208.0671064228536</v>
      </c>
    </row>
    <row r="2375" spans="1:62" x14ac:dyDescent="0.25">
      <c r="A2375">
        <v>2372</v>
      </c>
      <c r="B2375" s="6">
        <v>11958.179235228215</v>
      </c>
      <c r="C2375" s="44">
        <v>20312.290292530695</v>
      </c>
      <c r="D2375">
        <v>7.1750011308163035</v>
      </c>
      <c r="E2375">
        <v>7.3847558258351071</v>
      </c>
      <c r="F2375" s="44">
        <v>8354.1110573024798</v>
      </c>
      <c r="G2375">
        <v>0.20975469501880362</v>
      </c>
      <c r="H2375" s="45">
        <f t="shared" si="298"/>
        <v>39828.005073038148</v>
      </c>
      <c r="BD2375">
        <f t="shared" si="297"/>
        <v>-3043.871592857925</v>
      </c>
      <c r="BE2375">
        <f t="shared" si="299"/>
        <v>-106.87841667255998</v>
      </c>
      <c r="BF2375">
        <f t="shared" si="300"/>
        <v>2830.1147595128059</v>
      </c>
      <c r="BG2375">
        <f t="shared" si="301"/>
        <v>5767.10793569817</v>
      </c>
      <c r="BH2375">
        <f t="shared" si="302"/>
        <v>8704.1011118835359</v>
      </c>
      <c r="BI2375">
        <f t="shared" si="303"/>
        <v>11641.094288068902</v>
      </c>
      <c r="BJ2375">
        <f t="shared" si="304"/>
        <v>14578.087464254268</v>
      </c>
    </row>
    <row r="2376" spans="1:62" x14ac:dyDescent="0.25">
      <c r="A2376">
        <v>2373</v>
      </c>
      <c r="B2376" s="6">
        <v>28151.793308088385</v>
      </c>
      <c r="C2376" s="44">
        <v>29378.221745665818</v>
      </c>
      <c r="D2376">
        <v>5.5758158553393073</v>
      </c>
      <c r="E2376">
        <v>6.2468195620336457</v>
      </c>
      <c r="F2376" s="44">
        <v>1226.4284375774332</v>
      </c>
      <c r="G2376">
        <v>0.6710037066943384</v>
      </c>
      <c r="H2376" s="45">
        <f t="shared" si="298"/>
        <v>1827.7521053041021</v>
      </c>
      <c r="BD2376">
        <f t="shared" si="297"/>
        <v>-7305.3375822084618</v>
      </c>
      <c r="BE2376">
        <f t="shared" si="299"/>
        <v>-6256.5641071144437</v>
      </c>
      <c r="BF2376">
        <f t="shared" si="300"/>
        <v>-5207.7906320204256</v>
      </c>
      <c r="BG2376">
        <f t="shared" si="301"/>
        <v>-4159.0171569264076</v>
      </c>
      <c r="BH2376">
        <f t="shared" si="302"/>
        <v>-3110.2436818323895</v>
      </c>
      <c r="BI2376">
        <f t="shared" si="303"/>
        <v>-2061.4702067383714</v>
      </c>
      <c r="BJ2376">
        <f t="shared" si="304"/>
        <v>-1012.6967316443533</v>
      </c>
    </row>
    <row r="2377" spans="1:62" x14ac:dyDescent="0.25">
      <c r="A2377">
        <v>2374</v>
      </c>
      <c r="B2377" s="6">
        <v>11867.52886562761</v>
      </c>
      <c r="C2377" s="44">
        <v>16342.2437381943</v>
      </c>
      <c r="D2377">
        <v>6.4761282368101636</v>
      </c>
      <c r="E2377">
        <v>7.2907006963111431</v>
      </c>
      <c r="F2377" s="44">
        <v>4474.7148725666902</v>
      </c>
      <c r="G2377">
        <v>0.81457245950097956</v>
      </c>
      <c r="H2377" s="45">
        <f t="shared" si="298"/>
        <v>5493.3294397259315</v>
      </c>
      <c r="BD2377">
        <f t="shared" si="297"/>
        <v>2128.5900958942589</v>
      </c>
      <c r="BE2377">
        <f t="shared" si="299"/>
        <v>5483.6086293659509</v>
      </c>
      <c r="BF2377">
        <f t="shared" si="300"/>
        <v>8838.6271628376435</v>
      </c>
      <c r="BG2377">
        <f t="shared" si="301"/>
        <v>12193.645696309335</v>
      </c>
      <c r="BH2377">
        <f t="shared" si="302"/>
        <v>15548.664229781025</v>
      </c>
      <c r="BI2377">
        <f t="shared" si="303"/>
        <v>18903.68276325272</v>
      </c>
      <c r="BJ2377">
        <f t="shared" si="304"/>
        <v>22258.701296724412</v>
      </c>
    </row>
    <row r="2378" spans="1:62" x14ac:dyDescent="0.25">
      <c r="A2378">
        <v>2375</v>
      </c>
      <c r="B2378" s="6">
        <v>24609.251272543377</v>
      </c>
      <c r="C2378" s="44">
        <v>32540.521109586087</v>
      </c>
      <c r="D2378">
        <v>7.448480085014574</v>
      </c>
      <c r="E2378">
        <v>7.5706520988832633</v>
      </c>
      <c r="F2378" s="44">
        <v>7931.2698370427097</v>
      </c>
      <c r="G2378">
        <v>0.12217201386868926</v>
      </c>
      <c r="H2378" s="45">
        <f t="shared" si="298"/>
        <v>64918.876147586925</v>
      </c>
      <c r="BD2378">
        <f t="shared" si="297"/>
        <v>-401.85257506179232</v>
      </c>
      <c r="BE2378">
        <f t="shared" si="299"/>
        <v>3671.0097224431056</v>
      </c>
      <c r="BF2378">
        <f t="shared" si="300"/>
        <v>7743.8720199480031</v>
      </c>
      <c r="BG2378">
        <f t="shared" si="301"/>
        <v>11816.734317452901</v>
      </c>
      <c r="BH2378">
        <f t="shared" si="302"/>
        <v>15889.5966149578</v>
      </c>
      <c r="BI2378">
        <f t="shared" si="303"/>
        <v>19962.458912462695</v>
      </c>
      <c r="BJ2378">
        <f t="shared" si="304"/>
        <v>24035.321209967595</v>
      </c>
    </row>
    <row r="2379" spans="1:62" x14ac:dyDescent="0.25">
      <c r="A2379">
        <v>2376</v>
      </c>
      <c r="B2379" s="6">
        <v>25618.841965575066</v>
      </c>
      <c r="C2379" s="44">
        <v>26072.06443822994</v>
      </c>
      <c r="D2379">
        <v>7.4971149384078979</v>
      </c>
      <c r="E2379">
        <v>7.6963163488519335</v>
      </c>
      <c r="F2379" s="44">
        <v>453.22247265487385</v>
      </c>
      <c r="G2379">
        <v>0.19920141044403561</v>
      </c>
      <c r="H2379" s="45">
        <f t="shared" si="298"/>
        <v>2275.1971065094635</v>
      </c>
      <c r="BD2379">
        <f t="shared" si="297"/>
        <v>-7320.4097676992633</v>
      </c>
      <c r="BE2379">
        <f t="shared" si="299"/>
        <v>-6709.5496983558169</v>
      </c>
      <c r="BF2379">
        <f t="shared" si="300"/>
        <v>-6098.6896290123714</v>
      </c>
      <c r="BG2379">
        <f t="shared" si="301"/>
        <v>-5487.829559668924</v>
      </c>
      <c r="BH2379">
        <f t="shared" si="302"/>
        <v>-4876.9694903254785</v>
      </c>
      <c r="BI2379">
        <f t="shared" si="303"/>
        <v>-4266.1094209820321</v>
      </c>
      <c r="BJ2379">
        <f t="shared" si="304"/>
        <v>-3655.2493516385857</v>
      </c>
    </row>
    <row r="2380" spans="1:62" x14ac:dyDescent="0.25">
      <c r="A2380">
        <v>2377</v>
      </c>
      <c r="B2380" s="6">
        <v>18259.056493189775</v>
      </c>
      <c r="C2380" s="44">
        <v>29577.798061074536</v>
      </c>
      <c r="D2380">
        <v>6.537540330356177</v>
      </c>
      <c r="E2380">
        <v>7.1852136092293035</v>
      </c>
      <c r="F2380" s="44">
        <v>11318.741567884761</v>
      </c>
      <c r="G2380">
        <v>0.64767327887312653</v>
      </c>
      <c r="H2380" s="45">
        <f t="shared" si="298"/>
        <v>17476.005166645144</v>
      </c>
      <c r="BD2380">
        <f t="shared" si="297"/>
        <v>542.78457956530417</v>
      </c>
      <c r="BE2380">
        <f t="shared" si="299"/>
        <v>1538.7916317854822</v>
      </c>
      <c r="BF2380">
        <f t="shared" si="300"/>
        <v>2534.7986840056601</v>
      </c>
      <c r="BG2380">
        <f t="shared" si="301"/>
        <v>3530.8057362258382</v>
      </c>
      <c r="BH2380">
        <f t="shared" si="302"/>
        <v>4526.8127884460164</v>
      </c>
      <c r="BI2380">
        <f t="shared" si="303"/>
        <v>5522.8198406661941</v>
      </c>
      <c r="BJ2380">
        <f t="shared" si="304"/>
        <v>6518.8268928863727</v>
      </c>
    </row>
    <row r="2381" spans="1:62" x14ac:dyDescent="0.25">
      <c r="A2381">
        <v>2378</v>
      </c>
      <c r="B2381" s="6">
        <v>8066.7151321024176</v>
      </c>
      <c r="C2381" s="44">
        <v>21111.40432022114</v>
      </c>
      <c r="D2381">
        <v>6.4557832526047507</v>
      </c>
      <c r="E2381">
        <v>7.0365471826757275</v>
      </c>
      <c r="F2381" s="44">
        <v>13044.689188118722</v>
      </c>
      <c r="G2381">
        <v>0.58076393007097682</v>
      </c>
      <c r="H2381" s="45">
        <f t="shared" si="298"/>
        <v>22461.259235787067</v>
      </c>
      <c r="BD2381">
        <f t="shared" si="297"/>
        <v>-8080.375173519129</v>
      </c>
      <c r="BE2381">
        <f t="shared" si="299"/>
        <v>-4842.0087791534961</v>
      </c>
      <c r="BF2381">
        <f t="shared" si="300"/>
        <v>-1603.6423847878632</v>
      </c>
      <c r="BG2381">
        <f t="shared" si="301"/>
        <v>1634.7240095777688</v>
      </c>
      <c r="BH2381">
        <f t="shared" si="302"/>
        <v>4873.0904039434026</v>
      </c>
      <c r="BI2381">
        <f t="shared" si="303"/>
        <v>8111.4567983090346</v>
      </c>
      <c r="BJ2381">
        <f t="shared" si="304"/>
        <v>11349.823192674667</v>
      </c>
    </row>
    <row r="2382" spans="1:62" x14ac:dyDescent="0.25">
      <c r="A2382">
        <v>2379</v>
      </c>
      <c r="B2382" s="6">
        <v>6438.0006239679533</v>
      </c>
      <c r="C2382" s="44">
        <v>18117.282008592611</v>
      </c>
      <c r="D2382">
        <v>6.9301746188534956</v>
      </c>
      <c r="E2382">
        <v>7.826343886776165</v>
      </c>
      <c r="F2382" s="44">
        <v>11679.281384624657</v>
      </c>
      <c r="G2382">
        <v>0.89616926792266938</v>
      </c>
      <c r="H2382" s="45">
        <f t="shared" si="298"/>
        <v>13032.450233087511</v>
      </c>
      <c r="BD2382">
        <f t="shared" si="297"/>
        <v>-10140.869537763838</v>
      </c>
      <c r="BE2382">
        <f t="shared" si="299"/>
        <v>-7237.0498874089535</v>
      </c>
      <c r="BF2382">
        <f t="shared" si="300"/>
        <v>-4333.2302370540692</v>
      </c>
      <c r="BG2382">
        <f t="shared" si="301"/>
        <v>-1429.4105866991849</v>
      </c>
      <c r="BH2382">
        <f t="shared" si="302"/>
        <v>1474.4090636556975</v>
      </c>
      <c r="BI2382">
        <f t="shared" si="303"/>
        <v>4378.2287140105836</v>
      </c>
      <c r="BJ2382">
        <f t="shared" si="304"/>
        <v>7282.0483643654661</v>
      </c>
    </row>
    <row r="2383" spans="1:62" x14ac:dyDescent="0.25">
      <c r="A2383">
        <v>2380</v>
      </c>
      <c r="B2383" s="6">
        <v>13199.092136185809</v>
      </c>
      <c r="C2383" s="44">
        <v>24245.31870153065</v>
      </c>
      <c r="D2383">
        <v>7.7036468636580855</v>
      </c>
      <c r="E2383">
        <v>8.0135717348758337</v>
      </c>
      <c r="F2383" s="44">
        <v>11046.226565344841</v>
      </c>
      <c r="G2383">
        <v>0.30992487121774825</v>
      </c>
      <c r="H2383" s="45">
        <f t="shared" si="298"/>
        <v>35641.62670114958</v>
      </c>
      <c r="BD2383">
        <f t="shared" si="297"/>
        <v>-7198.4350450113106</v>
      </c>
      <c r="BE2383">
        <f t="shared" si="299"/>
        <v>-2717.5887053979641</v>
      </c>
      <c r="BF2383">
        <f t="shared" si="300"/>
        <v>1763.2576342153843</v>
      </c>
      <c r="BG2383">
        <f t="shared" si="301"/>
        <v>6244.1039738287291</v>
      </c>
      <c r="BH2383">
        <f t="shared" si="302"/>
        <v>10724.950313442077</v>
      </c>
      <c r="BI2383">
        <f t="shared" si="303"/>
        <v>15205.796653055426</v>
      </c>
      <c r="BJ2383">
        <f t="shared" si="304"/>
        <v>19686.642992668771</v>
      </c>
    </row>
    <row r="2384" spans="1:62" x14ac:dyDescent="0.25">
      <c r="A2384">
        <v>2381</v>
      </c>
      <c r="B2384" s="6">
        <v>23251.067803463018</v>
      </c>
      <c r="C2384" s="44">
        <v>38994.224934702972</v>
      </c>
      <c r="D2384">
        <v>6.703069728383789</v>
      </c>
      <c r="E2384">
        <v>6.7769136617924186</v>
      </c>
      <c r="F2384" s="44">
        <v>15743.157131239954</v>
      </c>
      <c r="G2384">
        <v>7.3843933408629603E-2</v>
      </c>
      <c r="H2384" s="45">
        <f t="shared" si="298"/>
        <v>213194.99658993201</v>
      </c>
      <c r="BD2384">
        <f t="shared" si="297"/>
        <v>-9496.6022092560997</v>
      </c>
      <c r="BE2384">
        <f t="shared" si="299"/>
        <v>-7946.9778531673583</v>
      </c>
      <c r="BF2384">
        <f t="shared" si="300"/>
        <v>-6397.3534970786177</v>
      </c>
      <c r="BG2384">
        <f t="shared" si="301"/>
        <v>-4847.7291409898762</v>
      </c>
      <c r="BH2384">
        <f t="shared" si="302"/>
        <v>-3298.1047849011347</v>
      </c>
      <c r="BI2384">
        <f t="shared" si="303"/>
        <v>-1748.4804288123942</v>
      </c>
      <c r="BJ2384">
        <f t="shared" si="304"/>
        <v>-198.85607272365269</v>
      </c>
    </row>
    <row r="2385" spans="1:62" x14ac:dyDescent="0.25">
      <c r="A2385">
        <v>2382</v>
      </c>
      <c r="B2385" s="6">
        <v>21737.159617729296</v>
      </c>
      <c r="C2385" s="44">
        <v>20148.29082549379</v>
      </c>
      <c r="D2385">
        <v>6.8452513287591064</v>
      </c>
      <c r="E2385">
        <v>7.8493521920695057</v>
      </c>
      <c r="F2385" s="44">
        <v>-1588.8687922355057</v>
      </c>
      <c r="G2385">
        <v>1.0041008633103994</v>
      </c>
      <c r="H2385" s="45">
        <f t="shared" si="298"/>
        <v>-1582.3796695057079</v>
      </c>
      <c r="BD2385">
        <f t="shared" si="297"/>
        <v>-15373.937464196806</v>
      </c>
      <c r="BE2385">
        <f t="shared" si="299"/>
        <v>-15004.717797153658</v>
      </c>
      <c r="BF2385">
        <f t="shared" si="300"/>
        <v>-14635.498130110509</v>
      </c>
      <c r="BG2385">
        <f t="shared" si="301"/>
        <v>-14266.278463067361</v>
      </c>
      <c r="BH2385">
        <f t="shared" si="302"/>
        <v>-13897.058796024214</v>
      </c>
      <c r="BI2385">
        <f t="shared" si="303"/>
        <v>-13527.839128981066</v>
      </c>
      <c r="BJ2385">
        <f t="shared" si="304"/>
        <v>-13158.619461937917</v>
      </c>
    </row>
    <row r="2386" spans="1:62" x14ac:dyDescent="0.25">
      <c r="A2386">
        <v>2383</v>
      </c>
      <c r="B2386" s="6">
        <v>29132.09925863524</v>
      </c>
      <c r="C2386" s="44">
        <v>20639.391454813835</v>
      </c>
      <c r="D2386">
        <v>8.1439209370496624</v>
      </c>
      <c r="E2386">
        <v>8.6330717059822657</v>
      </c>
      <c r="F2386" s="44">
        <v>-8492.7078038214058</v>
      </c>
      <c r="G2386">
        <v>0.48915076893260334</v>
      </c>
      <c r="H2386" s="45">
        <f t="shared" si="298"/>
        <v>-17362.147507922156</v>
      </c>
      <c r="BD2386">
        <f t="shared" si="297"/>
        <v>6609.373108787503</v>
      </c>
      <c r="BE2386">
        <f t="shared" si="299"/>
        <v>11629.8774253395</v>
      </c>
      <c r="BF2386">
        <f t="shared" si="300"/>
        <v>16650.381741891499</v>
      </c>
      <c r="BG2386">
        <f t="shared" si="301"/>
        <v>21670.886058443495</v>
      </c>
      <c r="BH2386">
        <f t="shared" si="302"/>
        <v>26691.390374995492</v>
      </c>
      <c r="BI2386">
        <f t="shared" si="303"/>
        <v>31711.894691547488</v>
      </c>
      <c r="BJ2386">
        <f t="shared" si="304"/>
        <v>36732.399008099484</v>
      </c>
    </row>
    <row r="2387" spans="1:62" x14ac:dyDescent="0.25">
      <c r="A2387">
        <v>2384</v>
      </c>
      <c r="B2387" s="6">
        <v>6586.5143082215363</v>
      </c>
      <c r="C2387" s="44">
        <v>18214.836862946097</v>
      </c>
      <c r="D2387">
        <v>8.8200127620022535</v>
      </c>
      <c r="E2387">
        <v>9.2296602175974787</v>
      </c>
      <c r="F2387" s="44">
        <v>11628.32255472456</v>
      </c>
      <c r="G2387">
        <v>0.4096474555952252</v>
      </c>
      <c r="H2387" s="45">
        <f t="shared" si="298"/>
        <v>28386.170586189524</v>
      </c>
      <c r="BD2387">
        <f t="shared" si="297"/>
        <v>10938.461648484423</v>
      </c>
      <c r="BE2387">
        <f t="shared" si="299"/>
        <v>13384.21549314744</v>
      </c>
      <c r="BF2387">
        <f t="shared" si="300"/>
        <v>15829.969337810457</v>
      </c>
      <c r="BG2387">
        <f t="shared" si="301"/>
        <v>18275.723182473474</v>
      </c>
      <c r="BH2387">
        <f t="shared" si="302"/>
        <v>20721.477027136491</v>
      </c>
      <c r="BI2387">
        <f t="shared" si="303"/>
        <v>23167.230871799504</v>
      </c>
      <c r="BJ2387">
        <f t="shared" si="304"/>
        <v>25612.984716462524</v>
      </c>
    </row>
    <row r="2388" spans="1:62" x14ac:dyDescent="0.25">
      <c r="A2388">
        <v>2385</v>
      </c>
      <c r="B2388" s="6">
        <v>12474.377450993303</v>
      </c>
      <c r="C2388" s="44">
        <v>22964.858301808687</v>
      </c>
      <c r="D2388">
        <v>8.676732562115955</v>
      </c>
      <c r="E2388">
        <v>8.9006425833608116</v>
      </c>
      <c r="F2388" s="44">
        <v>10490.480850815384</v>
      </c>
      <c r="G2388">
        <v>0.22391002124485659</v>
      </c>
      <c r="H2388" s="45">
        <f t="shared" si="298"/>
        <v>46851.323547254404</v>
      </c>
      <c r="BD2388">
        <f t="shared" si="297"/>
        <v>-9580.0852767484339</v>
      </c>
      <c r="BE2388">
        <f t="shared" si="299"/>
        <v>-7531.8479987723085</v>
      </c>
      <c r="BF2388">
        <f t="shared" si="300"/>
        <v>-5483.6107207961822</v>
      </c>
      <c r="BG2388">
        <f t="shared" si="301"/>
        <v>-3435.3734428200569</v>
      </c>
      <c r="BH2388">
        <f t="shared" si="302"/>
        <v>-1387.1361648439306</v>
      </c>
      <c r="BI2388">
        <f t="shared" si="303"/>
        <v>661.10111313219568</v>
      </c>
      <c r="BJ2388">
        <f t="shared" si="304"/>
        <v>2709.338391108322</v>
      </c>
    </row>
    <row r="2389" spans="1:62" x14ac:dyDescent="0.25">
      <c r="A2389">
        <v>2386</v>
      </c>
      <c r="B2389" s="6">
        <v>30435.372670625358</v>
      </c>
      <c r="C2389" s="44">
        <v>33811.566705184923</v>
      </c>
      <c r="D2389">
        <v>7.9943674317358573</v>
      </c>
      <c r="E2389">
        <v>8.1787469065457703</v>
      </c>
      <c r="F2389" s="44">
        <v>3376.1940345595649</v>
      </c>
      <c r="G2389">
        <v>0.18437947480991301</v>
      </c>
      <c r="H2389" s="45">
        <f t="shared" si="298"/>
        <v>18311.116451764872</v>
      </c>
      <c r="BD2389">
        <f t="shared" si="297"/>
        <v>-9370.9307445910999</v>
      </c>
      <c r="BE2389">
        <f t="shared" si="299"/>
        <v>-8251.3806383668179</v>
      </c>
      <c r="BF2389">
        <f t="shared" si="300"/>
        <v>-7131.830532142535</v>
      </c>
      <c r="BG2389">
        <f t="shared" si="301"/>
        <v>-6012.2804259182521</v>
      </c>
      <c r="BH2389">
        <f t="shared" si="302"/>
        <v>-4892.7303196939692</v>
      </c>
      <c r="BI2389">
        <f t="shared" si="303"/>
        <v>-3773.1802134696864</v>
      </c>
      <c r="BJ2389">
        <f t="shared" si="304"/>
        <v>-2653.6301072454025</v>
      </c>
    </row>
    <row r="2390" spans="1:62" x14ac:dyDescent="0.25">
      <c r="A2390">
        <v>2387</v>
      </c>
      <c r="B2390" s="6">
        <v>6023.29071678129</v>
      </c>
      <c r="C2390" s="44">
        <v>21614.42450292069</v>
      </c>
      <c r="D2390">
        <v>5.8753006511409014</v>
      </c>
      <c r="E2390">
        <v>6.9456737226773013</v>
      </c>
      <c r="F2390" s="44">
        <v>15591.1337861394</v>
      </c>
      <c r="G2390">
        <v>1.0703730715363999</v>
      </c>
      <c r="H2390" s="45">
        <f t="shared" si="298"/>
        <v>14566.074391015914</v>
      </c>
      <c r="BD2390">
        <f t="shared" si="297"/>
        <v>-2454.29666051</v>
      </c>
      <c r="BE2390">
        <f t="shared" si="299"/>
        <v>-1532.3992864604347</v>
      </c>
      <c r="BF2390">
        <f t="shared" si="300"/>
        <v>-610.50191241086986</v>
      </c>
      <c r="BG2390">
        <f t="shared" si="301"/>
        <v>311.39546163869545</v>
      </c>
      <c r="BH2390">
        <f t="shared" si="302"/>
        <v>1233.2928356882603</v>
      </c>
      <c r="BI2390">
        <f t="shared" si="303"/>
        <v>2155.1902097378252</v>
      </c>
      <c r="BJ2390">
        <f t="shared" si="304"/>
        <v>3077.0875837873909</v>
      </c>
    </row>
    <row r="2391" spans="1:62" x14ac:dyDescent="0.25">
      <c r="A2391">
        <v>2388</v>
      </c>
      <c r="B2391" s="6">
        <v>12777.515276423814</v>
      </c>
      <c r="C2391" s="44">
        <v>25836.695804055085</v>
      </c>
      <c r="D2391">
        <v>8.4157887390946442</v>
      </c>
      <c r="E2391">
        <v>8.5174054902658494</v>
      </c>
      <c r="F2391" s="44">
        <v>13059.180527631272</v>
      </c>
      <c r="G2391">
        <v>0.10161675117120517</v>
      </c>
      <c r="H2391" s="45">
        <f t="shared" si="298"/>
        <v>128514.05282214742</v>
      </c>
      <c r="BD2391">
        <f t="shared" si="297"/>
        <v>-10239.268428457401</v>
      </c>
      <c r="BE2391">
        <f t="shared" si="299"/>
        <v>-4887.4030707754009</v>
      </c>
      <c r="BF2391">
        <f t="shared" si="300"/>
        <v>464.46228690659882</v>
      </c>
      <c r="BG2391">
        <f t="shared" si="301"/>
        <v>5816.3276445885986</v>
      </c>
      <c r="BH2391">
        <f t="shared" si="302"/>
        <v>11168.193002270598</v>
      </c>
      <c r="BI2391">
        <f t="shared" si="303"/>
        <v>16520.0583599526</v>
      </c>
      <c r="BJ2391">
        <f t="shared" si="304"/>
        <v>21871.9237176346</v>
      </c>
    </row>
    <row r="2392" spans="1:62" x14ac:dyDescent="0.25">
      <c r="A2392">
        <v>2389</v>
      </c>
      <c r="B2392" s="6">
        <v>21481.99740558747</v>
      </c>
      <c r="C2392" s="44">
        <v>28944.026910322435</v>
      </c>
      <c r="D2392">
        <v>7.3908171627522101</v>
      </c>
      <c r="E2392">
        <v>7.7281330082381725</v>
      </c>
      <c r="F2392" s="44">
        <v>7462.0295047349646</v>
      </c>
      <c r="G2392">
        <v>0.33731584548596238</v>
      </c>
      <c r="H2392" s="45">
        <f t="shared" si="298"/>
        <v>22121.787649745918</v>
      </c>
      <c r="BD2392">
        <f t="shared" si="297"/>
        <v>-12551.096771775246</v>
      </c>
      <c r="BE2392">
        <f t="shared" si="299"/>
        <v>-12043.013015919219</v>
      </c>
      <c r="BF2392">
        <f t="shared" si="300"/>
        <v>-11534.929260063194</v>
      </c>
      <c r="BG2392">
        <f t="shared" si="301"/>
        <v>-11026.845504207169</v>
      </c>
      <c r="BH2392">
        <f t="shared" si="302"/>
        <v>-10518.761748351142</v>
      </c>
      <c r="BI2392">
        <f t="shared" si="303"/>
        <v>-10010.677992495117</v>
      </c>
      <c r="BJ2392">
        <f t="shared" si="304"/>
        <v>-9502.5942366390918</v>
      </c>
    </row>
    <row r="2393" spans="1:62" x14ac:dyDescent="0.25">
      <c r="A2393">
        <v>2390</v>
      </c>
      <c r="B2393" s="6">
        <v>11632.910888037055</v>
      </c>
      <c r="C2393" s="44">
        <v>18422.482426133847</v>
      </c>
      <c r="D2393">
        <v>7.0149377046532297</v>
      </c>
      <c r="E2393">
        <v>7.4098997978981931</v>
      </c>
      <c r="F2393" s="44">
        <v>6789.5715380967922</v>
      </c>
      <c r="G2393">
        <v>0.39496209324496334</v>
      </c>
      <c r="H2393" s="45">
        <f t="shared" si="298"/>
        <v>17190.438409707753</v>
      </c>
      <c r="BD2393">
        <f t="shared" si="297"/>
        <v>-5775.4502773051527</v>
      </c>
      <c r="BE2393">
        <f t="shared" si="299"/>
        <v>-4088.8710498753408</v>
      </c>
      <c r="BF2393">
        <f t="shared" si="300"/>
        <v>-2402.2918224455289</v>
      </c>
      <c r="BG2393">
        <f t="shared" si="301"/>
        <v>-715.71259501571694</v>
      </c>
      <c r="BH2393">
        <f t="shared" si="302"/>
        <v>970.86663241409587</v>
      </c>
      <c r="BI2393">
        <f t="shared" si="303"/>
        <v>2657.4458598439069</v>
      </c>
      <c r="BJ2393">
        <f t="shared" si="304"/>
        <v>4344.0250872737197</v>
      </c>
    </row>
    <row r="2394" spans="1:62" x14ac:dyDescent="0.25">
      <c r="A2394">
        <v>2391</v>
      </c>
      <c r="B2394" s="6">
        <v>34955.182727318679</v>
      </c>
      <c r="C2394" s="44">
        <v>18497.812239114621</v>
      </c>
      <c r="D2394">
        <v>7.072948826475308</v>
      </c>
      <c r="E2394">
        <v>7.6849183841028035</v>
      </c>
      <c r="F2394" s="44">
        <v>-16457.370488204058</v>
      </c>
      <c r="G2394">
        <v>0.6119695576274955</v>
      </c>
      <c r="H2394" s="45">
        <f t="shared" si="298"/>
        <v>-26892.465945539112</v>
      </c>
      <c r="BD2394">
        <f t="shared" ref="BD2394:BD2457" si="305">($BD$3*G2393)-F2393</f>
        <v>-4814.7610718719752</v>
      </c>
      <c r="BE2394">
        <f t="shared" si="299"/>
        <v>-2839.9506056471587</v>
      </c>
      <c r="BF2394">
        <f t="shared" si="300"/>
        <v>-865.14013942234214</v>
      </c>
      <c r="BG2394">
        <f t="shared" si="301"/>
        <v>1109.6703268024748</v>
      </c>
      <c r="BH2394">
        <f t="shared" si="302"/>
        <v>3084.4807930272909</v>
      </c>
      <c r="BI2394">
        <f t="shared" si="303"/>
        <v>5059.2912592521079</v>
      </c>
      <c r="BJ2394">
        <f t="shared" si="304"/>
        <v>7034.1017254769249</v>
      </c>
    </row>
    <row r="2395" spans="1:62" x14ac:dyDescent="0.25">
      <c r="A2395">
        <v>2392</v>
      </c>
      <c r="B2395" s="6">
        <v>23946.0602142313</v>
      </c>
      <c r="C2395" s="44">
        <v>36264.307003354887</v>
      </c>
      <c r="D2395">
        <v>6.6240153125621193</v>
      </c>
      <c r="E2395">
        <v>6.6797785892366957</v>
      </c>
      <c r="F2395" s="44">
        <v>12318.246789123586</v>
      </c>
      <c r="G2395">
        <v>5.5763276674576367E-2</v>
      </c>
      <c r="H2395" s="45">
        <f t="shared" si="298"/>
        <v>220902.49217259017</v>
      </c>
      <c r="BD2395">
        <f t="shared" si="305"/>
        <v>19517.218276341537</v>
      </c>
      <c r="BE2395">
        <f t="shared" si="299"/>
        <v>22577.066064479011</v>
      </c>
      <c r="BF2395">
        <f t="shared" si="300"/>
        <v>25636.91385261649</v>
      </c>
      <c r="BG2395">
        <f t="shared" si="301"/>
        <v>28696.761640753968</v>
      </c>
      <c r="BH2395">
        <f t="shared" si="302"/>
        <v>31756.609428891446</v>
      </c>
      <c r="BI2395">
        <f t="shared" si="303"/>
        <v>34816.457217028925</v>
      </c>
      <c r="BJ2395">
        <f t="shared" si="304"/>
        <v>37876.305005166403</v>
      </c>
    </row>
    <row r="2396" spans="1:62" x14ac:dyDescent="0.25">
      <c r="A2396">
        <v>2393</v>
      </c>
      <c r="B2396" s="6">
        <v>14932.186950077583</v>
      </c>
      <c r="C2396" s="44">
        <v>29745.39937876795</v>
      </c>
      <c r="D2396">
        <v>5.1650977298011824</v>
      </c>
      <c r="E2396">
        <v>5.3565149089795989</v>
      </c>
      <c r="F2396" s="44">
        <v>14813.212428690367</v>
      </c>
      <c r="G2396">
        <v>0.1914171791784165</v>
      </c>
      <c r="H2396" s="45">
        <f t="shared" si="298"/>
        <v>77387.058425321578</v>
      </c>
      <c r="BD2396">
        <f t="shared" si="305"/>
        <v>-12039.430405750705</v>
      </c>
      <c r="BE2396">
        <f t="shared" si="299"/>
        <v>-11760.614022377822</v>
      </c>
      <c r="BF2396">
        <f t="shared" si="300"/>
        <v>-11481.797639004941</v>
      </c>
      <c r="BG2396">
        <f t="shared" si="301"/>
        <v>-11202.981255632059</v>
      </c>
      <c r="BH2396">
        <f t="shared" si="302"/>
        <v>-10924.164872259178</v>
      </c>
      <c r="BI2396">
        <f t="shared" si="303"/>
        <v>-10645.348488886295</v>
      </c>
      <c r="BJ2396">
        <f t="shared" si="304"/>
        <v>-10366.532105513414</v>
      </c>
    </row>
    <row r="2397" spans="1:62" x14ac:dyDescent="0.25">
      <c r="A2397">
        <v>2394</v>
      </c>
      <c r="B2397" s="6">
        <v>20351.645625340789</v>
      </c>
      <c r="C2397" s="44">
        <v>24212.030262602191</v>
      </c>
      <c r="D2397">
        <v>7.4891791138666974</v>
      </c>
      <c r="E2397">
        <v>7.9695764106866598</v>
      </c>
      <c r="F2397" s="44">
        <v>3860.3846372614025</v>
      </c>
      <c r="G2397">
        <v>0.48039729681996235</v>
      </c>
      <c r="H2397" s="45">
        <f t="shared" si="298"/>
        <v>8035.8167350557596</v>
      </c>
      <c r="BD2397">
        <f t="shared" si="305"/>
        <v>-13856.126532798286</v>
      </c>
      <c r="BE2397">
        <f t="shared" si="299"/>
        <v>-12899.040636906202</v>
      </c>
      <c r="BF2397">
        <f t="shared" si="300"/>
        <v>-11941.95474101412</v>
      </c>
      <c r="BG2397">
        <f t="shared" si="301"/>
        <v>-10984.868845122037</v>
      </c>
      <c r="BH2397">
        <f t="shared" si="302"/>
        <v>-10027.782949229955</v>
      </c>
      <c r="BI2397">
        <f t="shared" si="303"/>
        <v>-9070.6970533378735</v>
      </c>
      <c r="BJ2397">
        <f t="shared" si="304"/>
        <v>-8113.61115744579</v>
      </c>
    </row>
    <row r="2398" spans="1:62" x14ac:dyDescent="0.25">
      <c r="A2398">
        <v>2395</v>
      </c>
      <c r="B2398" s="6">
        <v>41742.470818458489</v>
      </c>
      <c r="C2398" s="44">
        <v>48890.564117997215</v>
      </c>
      <c r="D2398">
        <v>8.5695716088490332</v>
      </c>
      <c r="E2398">
        <v>8.6557897018246894</v>
      </c>
      <c r="F2398" s="44">
        <v>7148.0932995387266</v>
      </c>
      <c r="G2398">
        <v>8.6218092975656191E-2</v>
      </c>
      <c r="H2398" s="45">
        <f t="shared" si="298"/>
        <v>82907.114421528691</v>
      </c>
      <c r="BD2398">
        <f t="shared" si="305"/>
        <v>-1458.3981531615909</v>
      </c>
      <c r="BE2398">
        <f t="shared" si="299"/>
        <v>943.58833093822068</v>
      </c>
      <c r="BF2398">
        <f t="shared" si="300"/>
        <v>3345.5748150380323</v>
      </c>
      <c r="BG2398">
        <f t="shared" si="301"/>
        <v>5747.5612991378439</v>
      </c>
      <c r="BH2398">
        <f t="shared" si="302"/>
        <v>8149.5477832376564</v>
      </c>
      <c r="BI2398">
        <f t="shared" si="303"/>
        <v>10551.534267337467</v>
      </c>
      <c r="BJ2398">
        <f t="shared" si="304"/>
        <v>12953.520751437281</v>
      </c>
    </row>
    <row r="2399" spans="1:62" x14ac:dyDescent="0.25">
      <c r="A2399">
        <v>2396</v>
      </c>
      <c r="B2399" s="6">
        <v>10780.002558405078</v>
      </c>
      <c r="C2399" s="44">
        <v>13232.872531318373</v>
      </c>
      <c r="D2399">
        <v>7.6555402006721485</v>
      </c>
      <c r="E2399">
        <v>8.2864438232941922</v>
      </c>
      <c r="F2399" s="44">
        <v>2452.869972913295</v>
      </c>
      <c r="G2399">
        <v>0.63090362262204369</v>
      </c>
      <c r="H2399" s="45">
        <f t="shared" si="298"/>
        <v>3887.867948386689</v>
      </c>
      <c r="BD2399">
        <f t="shared" si="305"/>
        <v>-6717.0028346604458</v>
      </c>
      <c r="BE2399">
        <f t="shared" si="299"/>
        <v>-6285.9123697821651</v>
      </c>
      <c r="BF2399">
        <f t="shared" si="300"/>
        <v>-5854.8219049038835</v>
      </c>
      <c r="BG2399">
        <f t="shared" si="301"/>
        <v>-5423.7314400256028</v>
      </c>
      <c r="BH2399">
        <f t="shared" si="302"/>
        <v>-4992.640975147322</v>
      </c>
      <c r="BI2399">
        <f t="shared" si="303"/>
        <v>-4561.5505102690404</v>
      </c>
      <c r="BJ2399">
        <f t="shared" si="304"/>
        <v>-4130.4600453907597</v>
      </c>
    </row>
    <row r="2400" spans="1:62" x14ac:dyDescent="0.25">
      <c r="A2400">
        <v>2397</v>
      </c>
      <c r="B2400" s="6">
        <v>20035.225891486698</v>
      </c>
      <c r="C2400" s="44">
        <v>28648.090411658355</v>
      </c>
      <c r="D2400">
        <v>8.0442219612622221</v>
      </c>
      <c r="E2400">
        <v>8.1363986629499685</v>
      </c>
      <c r="F2400" s="44">
        <v>8612.8645201716572</v>
      </c>
      <c r="G2400">
        <v>9.2176701687746387E-2</v>
      </c>
      <c r="H2400" s="45">
        <f t="shared" si="298"/>
        <v>93438.627792825631</v>
      </c>
      <c r="BD2400">
        <f t="shared" si="305"/>
        <v>701.64814019692358</v>
      </c>
      <c r="BE2400">
        <f t="shared" si="299"/>
        <v>3856.1662533071421</v>
      </c>
      <c r="BF2400">
        <f t="shared" si="300"/>
        <v>7010.6843664173612</v>
      </c>
      <c r="BG2400">
        <f t="shared" si="301"/>
        <v>10165.202479527579</v>
      </c>
      <c r="BH2400">
        <f t="shared" si="302"/>
        <v>13319.720592637797</v>
      </c>
      <c r="BI2400">
        <f t="shared" si="303"/>
        <v>16474.238705748015</v>
      </c>
      <c r="BJ2400">
        <f t="shared" si="304"/>
        <v>19628.756818858237</v>
      </c>
    </row>
    <row r="2401" spans="1:62" x14ac:dyDescent="0.25">
      <c r="A2401">
        <v>2398</v>
      </c>
      <c r="B2401" s="6">
        <v>7766.0904608548226</v>
      </c>
      <c r="C2401" s="44">
        <v>19443.890933089715</v>
      </c>
      <c r="D2401">
        <v>6.9682395386378779</v>
      </c>
      <c r="E2401">
        <v>7.1361929392346566</v>
      </c>
      <c r="F2401" s="44">
        <v>11677.800472234892</v>
      </c>
      <c r="G2401">
        <v>0.16795340059677866</v>
      </c>
      <c r="H2401" s="45">
        <f t="shared" si="298"/>
        <v>69530.003148140328</v>
      </c>
      <c r="BD2401">
        <f t="shared" si="305"/>
        <v>-8151.9810117329253</v>
      </c>
      <c r="BE2401">
        <f t="shared" si="299"/>
        <v>-7691.0975032941933</v>
      </c>
      <c r="BF2401">
        <f t="shared" si="300"/>
        <v>-7230.2139948554614</v>
      </c>
      <c r="BG2401">
        <f t="shared" si="301"/>
        <v>-6769.3304864167294</v>
      </c>
      <c r="BH2401">
        <f t="shared" si="302"/>
        <v>-6308.4469779779974</v>
      </c>
      <c r="BI2401">
        <f t="shared" si="303"/>
        <v>-5847.5634695392655</v>
      </c>
      <c r="BJ2401">
        <f t="shared" si="304"/>
        <v>-5386.6799611005335</v>
      </c>
    </row>
    <row r="2402" spans="1:62" x14ac:dyDescent="0.25">
      <c r="A2402">
        <v>2399</v>
      </c>
      <c r="B2402" s="6">
        <v>20990.461161393519</v>
      </c>
      <c r="C2402" s="44">
        <v>30140.048373099944</v>
      </c>
      <c r="D2402">
        <v>7.6928215121394556</v>
      </c>
      <c r="E2402">
        <v>8.2891196571385368</v>
      </c>
      <c r="F2402" s="44">
        <v>9149.5872117064246</v>
      </c>
      <c r="G2402">
        <v>0.59629814499908118</v>
      </c>
      <c r="H2402" s="45">
        <f t="shared" si="298"/>
        <v>15343.980672152724</v>
      </c>
      <c r="BD2402">
        <f t="shared" si="305"/>
        <v>-10838.033469250999</v>
      </c>
      <c r="BE2402">
        <f t="shared" si="299"/>
        <v>-9998.266466267105</v>
      </c>
      <c r="BF2402">
        <f t="shared" si="300"/>
        <v>-9158.4994632832131</v>
      </c>
      <c r="BG2402">
        <f t="shared" si="301"/>
        <v>-8318.7324602993194</v>
      </c>
      <c r="BH2402">
        <f t="shared" si="302"/>
        <v>-7478.9654573154257</v>
      </c>
      <c r="BI2402">
        <f t="shared" si="303"/>
        <v>-6639.198454331533</v>
      </c>
      <c r="BJ2402">
        <f t="shared" si="304"/>
        <v>-5799.4314513476393</v>
      </c>
    </row>
    <row r="2403" spans="1:62" x14ac:dyDescent="0.25">
      <c r="A2403">
        <v>2400</v>
      </c>
      <c r="B2403" s="6">
        <v>32695.182558674485</v>
      </c>
      <c r="C2403" s="44">
        <v>28318.909067697299</v>
      </c>
      <c r="D2403">
        <v>8.1275720712917323</v>
      </c>
      <c r="E2403">
        <v>8.7906190336562986</v>
      </c>
      <c r="F2403" s="44">
        <v>-4376.2734909771862</v>
      </c>
      <c r="G2403">
        <v>0.66304696236456628</v>
      </c>
      <c r="H2403" s="45">
        <f t="shared" si="298"/>
        <v>-6600.2466482471555</v>
      </c>
      <c r="BD2403">
        <f t="shared" si="305"/>
        <v>-6168.0964867110188</v>
      </c>
      <c r="BE2403">
        <f t="shared" si="299"/>
        <v>-3186.605761715613</v>
      </c>
      <c r="BF2403">
        <f t="shared" si="300"/>
        <v>-205.11503672020626</v>
      </c>
      <c r="BG2403">
        <f t="shared" si="301"/>
        <v>2776.3756882751986</v>
      </c>
      <c r="BH2403">
        <f t="shared" si="302"/>
        <v>5757.8664132706053</v>
      </c>
      <c r="BI2403">
        <f t="shared" si="303"/>
        <v>8739.357138266012</v>
      </c>
      <c r="BJ2403">
        <f t="shared" si="304"/>
        <v>11720.847863261417</v>
      </c>
    </row>
    <row r="2404" spans="1:62" x14ac:dyDescent="0.25">
      <c r="A2404">
        <v>2401</v>
      </c>
      <c r="B2404" s="6">
        <v>16935.292271060702</v>
      </c>
      <c r="C2404" s="44">
        <v>17068.629071933501</v>
      </c>
      <c r="D2404">
        <v>6.7391641406613685</v>
      </c>
      <c r="E2404">
        <v>7.2889652312478255</v>
      </c>
      <c r="F2404" s="44">
        <v>133.33680087279936</v>
      </c>
      <c r="G2404">
        <v>0.54980109058645699</v>
      </c>
      <c r="H2404" s="45">
        <f t="shared" si="298"/>
        <v>242.51825461199581</v>
      </c>
      <c r="BD2404">
        <f t="shared" si="305"/>
        <v>7691.5083028000172</v>
      </c>
      <c r="BE2404">
        <f t="shared" si="299"/>
        <v>11006.743114622848</v>
      </c>
      <c r="BF2404">
        <f t="shared" si="300"/>
        <v>14321.977926445681</v>
      </c>
      <c r="BG2404">
        <f t="shared" si="301"/>
        <v>17637.212738268514</v>
      </c>
      <c r="BH2404">
        <f t="shared" si="302"/>
        <v>20952.447550091343</v>
      </c>
      <c r="BI2404">
        <f t="shared" si="303"/>
        <v>24267.682361914176</v>
      </c>
      <c r="BJ2404">
        <f t="shared" si="304"/>
        <v>27582.917173737005</v>
      </c>
    </row>
    <row r="2405" spans="1:62" x14ac:dyDescent="0.25">
      <c r="A2405">
        <v>2402</v>
      </c>
      <c r="B2405" s="6">
        <v>9983.7752004357244</v>
      </c>
      <c r="C2405" s="44">
        <v>23165.421325783966</v>
      </c>
      <c r="D2405">
        <v>8.0357449194052624</v>
      </c>
      <c r="E2405">
        <v>8.4439836557368348</v>
      </c>
      <c r="F2405" s="44">
        <v>13181.646125348241</v>
      </c>
      <c r="G2405">
        <v>0.40823873633157248</v>
      </c>
      <c r="H2405" s="45">
        <f t="shared" si="298"/>
        <v>32289.062629867825</v>
      </c>
      <c r="BD2405">
        <f t="shared" si="305"/>
        <v>2615.6686520594858</v>
      </c>
      <c r="BE2405">
        <f t="shared" si="299"/>
        <v>5364.6741049917709</v>
      </c>
      <c r="BF2405">
        <f t="shared" si="300"/>
        <v>8113.6795579240552</v>
      </c>
      <c r="BG2405">
        <f t="shared" si="301"/>
        <v>10862.685010856341</v>
      </c>
      <c r="BH2405">
        <f t="shared" si="302"/>
        <v>13611.690463788625</v>
      </c>
      <c r="BI2405">
        <f t="shared" si="303"/>
        <v>16360.69591672091</v>
      </c>
      <c r="BJ2405">
        <f t="shared" si="304"/>
        <v>19109.701369653194</v>
      </c>
    </row>
    <row r="2406" spans="1:62" x14ac:dyDescent="0.25">
      <c r="A2406">
        <v>2403</v>
      </c>
      <c r="B2406" s="6">
        <v>8779.2482387708933</v>
      </c>
      <c r="C2406" s="44">
        <v>20352.187069542273</v>
      </c>
      <c r="D2406">
        <v>7.2260421347259509</v>
      </c>
      <c r="E2406">
        <v>7.6617796213674589</v>
      </c>
      <c r="F2406" s="44">
        <v>11572.93883077138</v>
      </c>
      <c r="G2406">
        <v>0.43573748664150802</v>
      </c>
      <c r="H2406" s="45">
        <f t="shared" si="298"/>
        <v>26559.428980900884</v>
      </c>
      <c r="BD2406">
        <f t="shared" si="305"/>
        <v>-11140.452443690379</v>
      </c>
      <c r="BE2406">
        <f t="shared" si="299"/>
        <v>-9099.2587620325157</v>
      </c>
      <c r="BF2406">
        <f t="shared" si="300"/>
        <v>-7058.0650803746539</v>
      </c>
      <c r="BG2406">
        <f t="shared" si="301"/>
        <v>-5016.8713987167912</v>
      </c>
      <c r="BH2406">
        <f t="shared" si="302"/>
        <v>-2975.6777170589285</v>
      </c>
      <c r="BI2406">
        <f t="shared" si="303"/>
        <v>-934.48403540106665</v>
      </c>
      <c r="BJ2406">
        <f t="shared" si="304"/>
        <v>1106.7096462567952</v>
      </c>
    </row>
    <row r="2407" spans="1:62" x14ac:dyDescent="0.25">
      <c r="A2407">
        <v>2404</v>
      </c>
      <c r="B2407" s="6">
        <v>13170.86253595541</v>
      </c>
      <c r="C2407" s="44">
        <v>21183.202327341653</v>
      </c>
      <c r="D2407">
        <v>6.2339390985958323</v>
      </c>
      <c r="E2407">
        <v>6.8225601217954983</v>
      </c>
      <c r="F2407" s="44">
        <v>8012.3397913862427</v>
      </c>
      <c r="G2407">
        <v>0.58862102319966603</v>
      </c>
      <c r="H2407" s="45">
        <f t="shared" si="298"/>
        <v>13612.051686214372</v>
      </c>
      <c r="BD2407">
        <f t="shared" si="305"/>
        <v>-9394.2513975638394</v>
      </c>
      <c r="BE2407">
        <f t="shared" si="299"/>
        <v>-7215.5639643562999</v>
      </c>
      <c r="BF2407">
        <f t="shared" si="300"/>
        <v>-5036.8765311487596</v>
      </c>
      <c r="BG2407">
        <f t="shared" si="301"/>
        <v>-2858.1890979412201</v>
      </c>
      <c r="BH2407">
        <f t="shared" si="302"/>
        <v>-679.50166473367972</v>
      </c>
      <c r="BI2407">
        <f t="shared" si="303"/>
        <v>1499.1857684738607</v>
      </c>
      <c r="BJ2407">
        <f t="shared" si="304"/>
        <v>3677.873201681401</v>
      </c>
    </row>
    <row r="2408" spans="1:62" x14ac:dyDescent="0.25">
      <c r="A2408">
        <v>2405</v>
      </c>
      <c r="B2408" s="6">
        <v>17580.660766764966</v>
      </c>
      <c r="C2408" s="44">
        <v>28574.728142409855</v>
      </c>
      <c r="D2408">
        <v>6.7523860793390167</v>
      </c>
      <c r="E2408">
        <v>6.8906417433567864</v>
      </c>
      <c r="F2408" s="44">
        <v>10994.067375644889</v>
      </c>
      <c r="G2408">
        <v>0.13825566401776967</v>
      </c>
      <c r="H2408" s="45">
        <f t="shared" si="298"/>
        <v>79519.833445896627</v>
      </c>
      <c r="BD2408">
        <f t="shared" si="305"/>
        <v>-5069.2346753879119</v>
      </c>
      <c r="BE2408">
        <f t="shared" si="299"/>
        <v>-2126.129559389582</v>
      </c>
      <c r="BF2408">
        <f t="shared" si="300"/>
        <v>816.97555660874787</v>
      </c>
      <c r="BG2408">
        <f t="shared" si="301"/>
        <v>3760.0806726070787</v>
      </c>
      <c r="BH2408">
        <f t="shared" si="302"/>
        <v>6703.1857886054077</v>
      </c>
      <c r="BI2408">
        <f t="shared" si="303"/>
        <v>9646.2909046037385</v>
      </c>
      <c r="BJ2408">
        <f t="shared" si="304"/>
        <v>12589.396020602067</v>
      </c>
    </row>
    <row r="2409" spans="1:62" x14ac:dyDescent="0.25">
      <c r="A2409">
        <v>2406</v>
      </c>
      <c r="B2409" s="6">
        <v>8691.4524364191602</v>
      </c>
      <c r="C2409" s="44">
        <v>23637.587617044912</v>
      </c>
      <c r="D2409">
        <v>8.4390032333964715</v>
      </c>
      <c r="E2409">
        <v>9.4604809520556827</v>
      </c>
      <c r="F2409" s="44">
        <v>14946.135180625752</v>
      </c>
      <c r="G2409">
        <v>1.0214777186592112</v>
      </c>
      <c r="H2409" s="45">
        <f t="shared" si="298"/>
        <v>14631.875867291561</v>
      </c>
      <c r="BD2409">
        <f t="shared" si="305"/>
        <v>-10302.789055556041</v>
      </c>
      <c r="BE2409">
        <f t="shared" si="299"/>
        <v>-9611.5107354671927</v>
      </c>
      <c r="BF2409">
        <f t="shared" si="300"/>
        <v>-8920.2324153783429</v>
      </c>
      <c r="BG2409">
        <f t="shared" si="301"/>
        <v>-8228.9540952894949</v>
      </c>
      <c r="BH2409">
        <f t="shared" si="302"/>
        <v>-7537.675775200647</v>
      </c>
      <c r="BI2409">
        <f t="shared" si="303"/>
        <v>-6846.3974551117981</v>
      </c>
      <c r="BJ2409">
        <f t="shared" si="304"/>
        <v>-6155.1191350229501</v>
      </c>
    </row>
    <row r="2410" spans="1:62" x14ac:dyDescent="0.25">
      <c r="A2410">
        <v>2407</v>
      </c>
      <c r="B2410" s="6">
        <v>15827.979467636394</v>
      </c>
      <c r="C2410" s="44">
        <v>23379.126781309918</v>
      </c>
      <c r="D2410">
        <v>6.7372350858116006</v>
      </c>
      <c r="E2410">
        <v>7.1962897648713877</v>
      </c>
      <c r="F2410" s="44">
        <v>7551.147313673524</v>
      </c>
      <c r="G2410">
        <v>0.45905467905978714</v>
      </c>
      <c r="H2410" s="45">
        <f t="shared" si="298"/>
        <v>16449.341784598309</v>
      </c>
      <c r="BD2410">
        <f t="shared" si="305"/>
        <v>-9838.7465873296969</v>
      </c>
      <c r="BE2410">
        <f t="shared" si="299"/>
        <v>-4731.3579940336404</v>
      </c>
      <c r="BF2410">
        <f t="shared" si="300"/>
        <v>376.03059926241622</v>
      </c>
      <c r="BG2410">
        <f t="shared" si="301"/>
        <v>5483.419192558471</v>
      </c>
      <c r="BH2410">
        <f t="shared" si="302"/>
        <v>10590.807785854529</v>
      </c>
      <c r="BI2410">
        <f t="shared" si="303"/>
        <v>15698.196379150584</v>
      </c>
      <c r="BJ2410">
        <f t="shared" si="304"/>
        <v>20805.584972446639</v>
      </c>
    </row>
    <row r="2411" spans="1:62" x14ac:dyDescent="0.25">
      <c r="A2411">
        <v>2408</v>
      </c>
      <c r="B2411" s="6">
        <v>4304.5576008062108</v>
      </c>
      <c r="C2411" s="44">
        <v>15395.467141797566</v>
      </c>
      <c r="D2411">
        <v>5.9658014162614048</v>
      </c>
      <c r="E2411">
        <v>6.4914203707775444</v>
      </c>
      <c r="F2411" s="44">
        <v>11090.909540991355</v>
      </c>
      <c r="G2411">
        <v>0.5256189545161396</v>
      </c>
      <c r="H2411" s="45">
        <f t="shared" si="298"/>
        <v>21100.665121943959</v>
      </c>
      <c r="BD2411">
        <f t="shared" si="305"/>
        <v>-5255.8739183745884</v>
      </c>
      <c r="BE2411">
        <f t="shared" si="299"/>
        <v>-2960.6005230756527</v>
      </c>
      <c r="BF2411">
        <f t="shared" si="300"/>
        <v>-665.32712777671713</v>
      </c>
      <c r="BG2411">
        <f t="shared" si="301"/>
        <v>1629.9462675222185</v>
      </c>
      <c r="BH2411">
        <f t="shared" si="302"/>
        <v>3925.219662821155</v>
      </c>
      <c r="BI2411">
        <f t="shared" si="303"/>
        <v>6220.4930581200897</v>
      </c>
      <c r="BJ2411">
        <f t="shared" si="304"/>
        <v>8515.7664534190262</v>
      </c>
    </row>
    <row r="2412" spans="1:62" x14ac:dyDescent="0.25">
      <c r="A2412">
        <v>2409</v>
      </c>
      <c r="B2412" s="6">
        <v>19534.745814088004</v>
      </c>
      <c r="C2412" s="44">
        <v>29065.020533427578</v>
      </c>
      <c r="D2412">
        <v>7.7568730975171185</v>
      </c>
      <c r="E2412">
        <v>8.0447901208735804</v>
      </c>
      <c r="F2412" s="44">
        <v>9530.2747193395735</v>
      </c>
      <c r="G2412">
        <v>0.28791702335646185</v>
      </c>
      <c r="H2412" s="45">
        <f t="shared" si="298"/>
        <v>33100.768437510596</v>
      </c>
      <c r="BD2412">
        <f t="shared" si="305"/>
        <v>-8462.8147684106571</v>
      </c>
      <c r="BE2412">
        <f t="shared" si="299"/>
        <v>-5834.7199958299589</v>
      </c>
      <c r="BF2412">
        <f t="shared" si="300"/>
        <v>-3206.6252232492616</v>
      </c>
      <c r="BG2412">
        <f t="shared" si="301"/>
        <v>-578.53045066856248</v>
      </c>
      <c r="BH2412">
        <f t="shared" si="302"/>
        <v>2049.5643219121357</v>
      </c>
      <c r="BI2412">
        <f t="shared" si="303"/>
        <v>4677.6590944928321</v>
      </c>
      <c r="BJ2412">
        <f t="shared" si="304"/>
        <v>7305.7538670735321</v>
      </c>
    </row>
    <row r="2413" spans="1:62" x14ac:dyDescent="0.25">
      <c r="A2413">
        <v>2410</v>
      </c>
      <c r="B2413" s="6">
        <v>16170.524394859851</v>
      </c>
      <c r="C2413" s="44">
        <v>30301.43504728625</v>
      </c>
      <c r="D2413">
        <v>6.6104754102138497</v>
      </c>
      <c r="E2413">
        <v>7.1043090558724273</v>
      </c>
      <c r="F2413" s="44">
        <v>14130.910652426399</v>
      </c>
      <c r="G2413">
        <v>0.49383364565857768</v>
      </c>
      <c r="H2413" s="45">
        <f t="shared" si="298"/>
        <v>28614.718289559602</v>
      </c>
      <c r="BD2413">
        <f t="shared" si="305"/>
        <v>-8090.6896025572642</v>
      </c>
      <c r="BE2413">
        <f t="shared" si="299"/>
        <v>-6651.1044857749548</v>
      </c>
      <c r="BF2413">
        <f t="shared" si="300"/>
        <v>-5211.5193689926455</v>
      </c>
      <c r="BG2413">
        <f t="shared" si="301"/>
        <v>-3771.9342522103361</v>
      </c>
      <c r="BH2413">
        <f t="shared" si="302"/>
        <v>-2332.3491354280268</v>
      </c>
      <c r="BI2413">
        <f t="shared" si="303"/>
        <v>-892.76401864571744</v>
      </c>
      <c r="BJ2413">
        <f t="shared" si="304"/>
        <v>546.8210981365919</v>
      </c>
    </row>
    <row r="2414" spans="1:62" x14ac:dyDescent="0.25">
      <c r="A2414">
        <v>2411</v>
      </c>
      <c r="B2414" s="6">
        <v>15068.613983899335</v>
      </c>
      <c r="C2414" s="44">
        <v>25453.810776019938</v>
      </c>
      <c r="D2414">
        <v>6.6540302898024795</v>
      </c>
      <c r="E2414">
        <v>7.5435190793939073</v>
      </c>
      <c r="F2414" s="44">
        <v>10385.196792120603</v>
      </c>
      <c r="G2414">
        <v>0.88948878959142785</v>
      </c>
      <c r="H2414" s="45">
        <f t="shared" si="298"/>
        <v>11675.466755338057</v>
      </c>
      <c r="BD2414">
        <f t="shared" si="305"/>
        <v>-11661.74242413351</v>
      </c>
      <c r="BE2414">
        <f t="shared" si="299"/>
        <v>-9192.5741958406215</v>
      </c>
      <c r="BF2414">
        <f t="shared" si="300"/>
        <v>-6723.4059675477338</v>
      </c>
      <c r="BG2414">
        <f t="shared" si="301"/>
        <v>-4254.237739254846</v>
      </c>
      <c r="BH2414">
        <f t="shared" si="302"/>
        <v>-1785.0695109619573</v>
      </c>
      <c r="BI2414">
        <f t="shared" si="303"/>
        <v>684.09871733093132</v>
      </c>
      <c r="BJ2414">
        <f t="shared" si="304"/>
        <v>3153.2669456238182</v>
      </c>
    </row>
    <row r="2415" spans="1:62" x14ac:dyDescent="0.25">
      <c r="A2415">
        <v>2412</v>
      </c>
      <c r="B2415" s="6">
        <v>10182.783688501488</v>
      </c>
      <c r="C2415" s="44">
        <v>19220.835389419979</v>
      </c>
      <c r="D2415">
        <v>7.8527837685310722</v>
      </c>
      <c r="E2415">
        <v>8.2869118198501965</v>
      </c>
      <c r="F2415" s="44">
        <v>9038.0517009184914</v>
      </c>
      <c r="G2415">
        <v>0.43412805131912435</v>
      </c>
      <c r="H2415" s="45">
        <f t="shared" si="298"/>
        <v>20818.861332401408</v>
      </c>
      <c r="BD2415">
        <f t="shared" si="305"/>
        <v>-5937.752844163464</v>
      </c>
      <c r="BE2415">
        <f t="shared" si="299"/>
        <v>-1490.3088962063248</v>
      </c>
      <c r="BF2415">
        <f t="shared" si="300"/>
        <v>2957.1350517508145</v>
      </c>
      <c r="BG2415">
        <f t="shared" si="301"/>
        <v>7404.5789997079537</v>
      </c>
      <c r="BH2415">
        <f t="shared" si="302"/>
        <v>11852.022947665095</v>
      </c>
      <c r="BI2415">
        <f t="shared" si="303"/>
        <v>16299.466895622232</v>
      </c>
      <c r="BJ2415">
        <f t="shared" si="304"/>
        <v>20746.910843579375</v>
      </c>
    </row>
    <row r="2416" spans="1:62" x14ac:dyDescent="0.25">
      <c r="A2416">
        <v>2413</v>
      </c>
      <c r="B2416" s="6">
        <v>15329.326368644292</v>
      </c>
      <c r="C2416" s="44">
        <v>24650.92743440812</v>
      </c>
      <c r="D2416">
        <v>8.0147862199601843</v>
      </c>
      <c r="E2416">
        <v>8.3384988007057324</v>
      </c>
      <c r="F2416" s="44">
        <v>9321.601065763829</v>
      </c>
      <c r="G2416">
        <v>0.3237125807455481</v>
      </c>
      <c r="H2416" s="45">
        <f t="shared" si="298"/>
        <v>28795.918417180717</v>
      </c>
      <c r="BD2416">
        <f t="shared" si="305"/>
        <v>-6867.41144432287</v>
      </c>
      <c r="BE2416">
        <f t="shared" si="299"/>
        <v>-4696.7711877272477</v>
      </c>
      <c r="BF2416">
        <f t="shared" si="300"/>
        <v>-2526.1309311316263</v>
      </c>
      <c r="BG2416">
        <f t="shared" si="301"/>
        <v>-355.49067453600401</v>
      </c>
      <c r="BH2416">
        <f t="shared" si="302"/>
        <v>1815.1495820596174</v>
      </c>
      <c r="BI2416">
        <f t="shared" si="303"/>
        <v>3985.7898386552388</v>
      </c>
      <c r="BJ2416">
        <f t="shared" si="304"/>
        <v>6156.4300952508602</v>
      </c>
    </row>
    <row r="2417" spans="1:62" x14ac:dyDescent="0.25">
      <c r="A2417">
        <v>2414</v>
      </c>
      <c r="B2417" s="6">
        <v>11552.680771743895</v>
      </c>
      <c r="C2417" s="44">
        <v>20459.771531327729</v>
      </c>
      <c r="D2417">
        <v>8.0439470680339333</v>
      </c>
      <c r="E2417">
        <v>8.2780944947217137</v>
      </c>
      <c r="F2417" s="44">
        <v>8907.0907595838344</v>
      </c>
      <c r="G2417">
        <v>0.23414742668778032</v>
      </c>
      <c r="H2417" s="45">
        <f t="shared" si="298"/>
        <v>38040.523808364698</v>
      </c>
      <c r="BD2417">
        <f t="shared" si="305"/>
        <v>-7703.0381620360886</v>
      </c>
      <c r="BE2417">
        <f t="shared" si="299"/>
        <v>-6084.4752583083482</v>
      </c>
      <c r="BF2417">
        <f t="shared" si="300"/>
        <v>-4465.9123545806078</v>
      </c>
      <c r="BG2417">
        <f t="shared" si="301"/>
        <v>-2847.3494508528674</v>
      </c>
      <c r="BH2417">
        <f t="shared" si="302"/>
        <v>-1228.7865471251262</v>
      </c>
      <c r="BI2417">
        <f t="shared" si="303"/>
        <v>389.7763566026133</v>
      </c>
      <c r="BJ2417">
        <f t="shared" si="304"/>
        <v>2008.3392603303546</v>
      </c>
    </row>
    <row r="2418" spans="1:62" x14ac:dyDescent="0.25">
      <c r="A2418">
        <v>2415</v>
      </c>
      <c r="B2418" s="6">
        <v>13764.195681238452</v>
      </c>
      <c r="C2418" s="44">
        <v>23886.337806073796</v>
      </c>
      <c r="D2418">
        <v>6.6908777523841989</v>
      </c>
      <c r="E2418">
        <v>7.0809413934265182</v>
      </c>
      <c r="F2418" s="44">
        <v>10122.142124835344</v>
      </c>
      <c r="G2418">
        <v>0.39006364104231928</v>
      </c>
      <c r="H2418" s="45">
        <f t="shared" si="298"/>
        <v>25949.976003370073</v>
      </c>
      <c r="BD2418">
        <f t="shared" si="305"/>
        <v>-7736.3536261449326</v>
      </c>
      <c r="BE2418">
        <f t="shared" si="299"/>
        <v>-6565.6164927060308</v>
      </c>
      <c r="BF2418">
        <f t="shared" si="300"/>
        <v>-5394.87935926713</v>
      </c>
      <c r="BG2418">
        <f t="shared" si="301"/>
        <v>-4224.1422258282282</v>
      </c>
      <c r="BH2418">
        <f t="shared" si="302"/>
        <v>-3053.4050923893265</v>
      </c>
      <c r="BI2418">
        <f t="shared" si="303"/>
        <v>-1882.6679589504247</v>
      </c>
      <c r="BJ2418">
        <f t="shared" si="304"/>
        <v>-711.93082551152293</v>
      </c>
    </row>
    <row r="2419" spans="1:62" x14ac:dyDescent="0.25">
      <c r="A2419">
        <v>2416</v>
      </c>
      <c r="B2419" s="6">
        <v>11122.91051065805</v>
      </c>
      <c r="C2419" s="44">
        <v>18469.427002870929</v>
      </c>
      <c r="D2419">
        <v>7.7634851456518925</v>
      </c>
      <c r="E2419">
        <v>8.2197238352095727</v>
      </c>
      <c r="F2419" s="44">
        <v>7346.5164922128788</v>
      </c>
      <c r="G2419">
        <v>0.45623868955768021</v>
      </c>
      <c r="H2419" s="45">
        <f t="shared" si="298"/>
        <v>16102.353133039349</v>
      </c>
      <c r="BD2419">
        <f t="shared" si="305"/>
        <v>-8171.8239196237473</v>
      </c>
      <c r="BE2419">
        <f t="shared" si="299"/>
        <v>-6221.5057144121511</v>
      </c>
      <c r="BF2419">
        <f t="shared" si="300"/>
        <v>-4271.1875092005548</v>
      </c>
      <c r="BG2419">
        <f t="shared" si="301"/>
        <v>-2320.8693039889577</v>
      </c>
      <c r="BH2419">
        <f t="shared" si="302"/>
        <v>-370.5510987773614</v>
      </c>
      <c r="BI2419">
        <f t="shared" si="303"/>
        <v>1579.7671064342339</v>
      </c>
      <c r="BJ2419">
        <f t="shared" si="304"/>
        <v>3530.0853116458311</v>
      </c>
    </row>
    <row r="2420" spans="1:62" x14ac:dyDescent="0.25">
      <c r="A2420">
        <v>2417</v>
      </c>
      <c r="B2420" s="6">
        <v>10649.068704162026</v>
      </c>
      <c r="C2420" s="44">
        <v>13720.169865432901</v>
      </c>
      <c r="D2420">
        <v>7.1269426499886315</v>
      </c>
      <c r="E2420">
        <v>7.8297526037622731</v>
      </c>
      <c r="F2420" s="44">
        <v>3071.1011612708753</v>
      </c>
      <c r="G2420">
        <v>0.70280995377364164</v>
      </c>
      <c r="H2420" s="45">
        <f t="shared" si="298"/>
        <v>4369.7462518580151</v>
      </c>
      <c r="BD2420">
        <f t="shared" si="305"/>
        <v>-5065.3230444244782</v>
      </c>
      <c r="BE2420">
        <f t="shared" si="299"/>
        <v>-2784.1295966360767</v>
      </c>
      <c r="BF2420">
        <f t="shared" si="300"/>
        <v>-502.93614884767521</v>
      </c>
      <c r="BG2420">
        <f t="shared" si="301"/>
        <v>1778.2572989407254</v>
      </c>
      <c r="BH2420">
        <f t="shared" si="302"/>
        <v>4059.450746729126</v>
      </c>
      <c r="BI2420">
        <f t="shared" si="303"/>
        <v>6340.6441945175284</v>
      </c>
      <c r="BJ2420">
        <f t="shared" si="304"/>
        <v>8621.837642305929</v>
      </c>
    </row>
    <row r="2421" spans="1:62" x14ac:dyDescent="0.25">
      <c r="A2421">
        <v>2418</v>
      </c>
      <c r="B2421" s="6">
        <v>9882.2687113578195</v>
      </c>
      <c r="C2421" s="44">
        <v>16816.49591401709</v>
      </c>
      <c r="D2421">
        <v>7.8329041549829057</v>
      </c>
      <c r="E2421">
        <v>8.0820029205698773</v>
      </c>
      <c r="F2421" s="44">
        <v>6934.2272026592709</v>
      </c>
      <c r="G2421">
        <v>0.24909876558697164</v>
      </c>
      <c r="H2421" s="45">
        <f t="shared" si="298"/>
        <v>27837.260398780334</v>
      </c>
      <c r="BD2421">
        <f t="shared" si="305"/>
        <v>442.94860759733274</v>
      </c>
      <c r="BE2421">
        <f t="shared" si="299"/>
        <v>3956.9983764655408</v>
      </c>
      <c r="BF2421">
        <f t="shared" si="300"/>
        <v>7471.0481453337488</v>
      </c>
      <c r="BG2421">
        <f t="shared" si="301"/>
        <v>10985.097914201957</v>
      </c>
      <c r="BH2421">
        <f t="shared" si="302"/>
        <v>14499.147683070165</v>
      </c>
      <c r="BI2421">
        <f t="shared" si="303"/>
        <v>18013.197451938373</v>
      </c>
      <c r="BJ2421">
        <f t="shared" si="304"/>
        <v>21527.247220806581</v>
      </c>
    </row>
    <row r="2422" spans="1:62" x14ac:dyDescent="0.25">
      <c r="A2422">
        <v>2419</v>
      </c>
      <c r="B2422" s="6">
        <v>10518.430197868456</v>
      </c>
      <c r="C2422" s="44">
        <v>16683.694827671217</v>
      </c>
      <c r="D2422">
        <v>6.0209602240911497</v>
      </c>
      <c r="E2422">
        <v>6.4339091049531936</v>
      </c>
      <c r="F2422" s="44">
        <v>6165.2646298027612</v>
      </c>
      <c r="G2422">
        <v>0.41294888086204384</v>
      </c>
      <c r="H2422" s="45">
        <f t="shared" si="298"/>
        <v>14929.84946934007</v>
      </c>
      <c r="BD2422">
        <f t="shared" si="305"/>
        <v>-5688.7333747244129</v>
      </c>
      <c r="BE2422">
        <f t="shared" si="299"/>
        <v>-4443.2395467895549</v>
      </c>
      <c r="BF2422">
        <f t="shared" si="300"/>
        <v>-3197.7457188546964</v>
      </c>
      <c r="BG2422">
        <f t="shared" si="301"/>
        <v>-1952.2518909198379</v>
      </c>
      <c r="BH2422">
        <f t="shared" si="302"/>
        <v>-706.75806298497992</v>
      </c>
      <c r="BI2422">
        <f t="shared" si="303"/>
        <v>538.7357649498781</v>
      </c>
      <c r="BJ2422">
        <f t="shared" si="304"/>
        <v>1784.2295928847361</v>
      </c>
    </row>
    <row r="2423" spans="1:62" x14ac:dyDescent="0.25">
      <c r="A2423">
        <v>2420</v>
      </c>
      <c r="B2423" s="6">
        <v>12039.224596985316</v>
      </c>
      <c r="C2423" s="44">
        <v>24775.227919090412</v>
      </c>
      <c r="D2423">
        <v>8.1662657839643664</v>
      </c>
      <c r="E2423">
        <v>8.5850857053355529</v>
      </c>
      <c r="F2423" s="44">
        <v>12736.003322105096</v>
      </c>
      <c r="G2423">
        <v>0.41881992137118651</v>
      </c>
      <c r="H2423" s="45">
        <f t="shared" si="298"/>
        <v>30409.258662788368</v>
      </c>
      <c r="BD2423">
        <f t="shared" si="305"/>
        <v>-4100.5202254925425</v>
      </c>
      <c r="BE2423">
        <f t="shared" si="299"/>
        <v>-2035.7758211823229</v>
      </c>
      <c r="BF2423">
        <f t="shared" si="300"/>
        <v>28.968583127896636</v>
      </c>
      <c r="BG2423">
        <f t="shared" si="301"/>
        <v>2093.7129874381153</v>
      </c>
      <c r="BH2423">
        <f t="shared" si="302"/>
        <v>4158.4573917483358</v>
      </c>
      <c r="BI2423">
        <f t="shared" si="303"/>
        <v>6223.2017960585545</v>
      </c>
      <c r="BJ2423">
        <f t="shared" si="304"/>
        <v>8287.9462003687731</v>
      </c>
    </row>
    <row r="2424" spans="1:62" x14ac:dyDescent="0.25">
      <c r="A2424">
        <v>2421</v>
      </c>
      <c r="B2424" s="6">
        <v>4610.5944146444854</v>
      </c>
      <c r="C2424" s="44">
        <v>12050.458676399139</v>
      </c>
      <c r="D2424">
        <v>6.7071725504834188</v>
      </c>
      <c r="E2424">
        <v>7.039978127637621</v>
      </c>
      <c r="F2424" s="44">
        <v>7439.8642617546539</v>
      </c>
      <c r="G2424">
        <v>0.33280557715420223</v>
      </c>
      <c r="H2424" s="45">
        <f t="shared" si="298"/>
        <v>22354.986732411235</v>
      </c>
      <c r="BD2424">
        <f t="shared" si="305"/>
        <v>-10641.903715249164</v>
      </c>
      <c r="BE2424">
        <f t="shared" si="299"/>
        <v>-8547.8041083932312</v>
      </c>
      <c r="BF2424">
        <f t="shared" si="300"/>
        <v>-6453.7045015372987</v>
      </c>
      <c r="BG2424">
        <f t="shared" si="301"/>
        <v>-4359.6048946813662</v>
      </c>
      <c r="BH2424">
        <f t="shared" si="302"/>
        <v>-2265.5052878254337</v>
      </c>
      <c r="BI2424">
        <f t="shared" si="303"/>
        <v>-171.40568096950119</v>
      </c>
      <c r="BJ2424">
        <f t="shared" si="304"/>
        <v>1922.6939258864313</v>
      </c>
    </row>
    <row r="2425" spans="1:62" x14ac:dyDescent="0.25">
      <c r="A2425">
        <v>2422</v>
      </c>
      <c r="B2425" s="6">
        <v>17771.488160685654</v>
      </c>
      <c r="C2425" s="44">
        <v>21532.230931521117</v>
      </c>
      <c r="D2425">
        <v>7.6765299147605468</v>
      </c>
      <c r="E2425">
        <v>8.0720095903667772</v>
      </c>
      <c r="F2425" s="44">
        <v>3760.7427708354626</v>
      </c>
      <c r="G2425">
        <v>0.39547967560623043</v>
      </c>
      <c r="H2425" s="45">
        <f t="shared" si="298"/>
        <v>9509.3199544846993</v>
      </c>
      <c r="BD2425">
        <f t="shared" si="305"/>
        <v>-5775.8363759836429</v>
      </c>
      <c r="BE2425">
        <f t="shared" si="299"/>
        <v>-4111.808490212632</v>
      </c>
      <c r="BF2425">
        <f t="shared" si="300"/>
        <v>-2447.7806044416202</v>
      </c>
      <c r="BG2425">
        <f t="shared" si="301"/>
        <v>-783.75271867060928</v>
      </c>
      <c r="BH2425">
        <f t="shared" si="302"/>
        <v>880.27516710040254</v>
      </c>
      <c r="BI2425">
        <f t="shared" si="303"/>
        <v>2544.3030528714135</v>
      </c>
      <c r="BJ2425">
        <f t="shared" si="304"/>
        <v>4208.3309386424244</v>
      </c>
    </row>
    <row r="2426" spans="1:62" x14ac:dyDescent="0.25">
      <c r="A2426">
        <v>2423</v>
      </c>
      <c r="B2426" s="6">
        <v>18501.324489515497</v>
      </c>
      <c r="C2426" s="44">
        <v>23236.092716415638</v>
      </c>
      <c r="D2426">
        <v>8.0326755504557728</v>
      </c>
      <c r="E2426">
        <v>8.4903543225279812</v>
      </c>
      <c r="F2426" s="44">
        <v>4734.7682269001416</v>
      </c>
      <c r="G2426">
        <v>0.45767877207220842</v>
      </c>
      <c r="H2426" s="45">
        <f t="shared" si="298"/>
        <v>10345.177700645318</v>
      </c>
      <c r="BD2426">
        <f t="shared" si="305"/>
        <v>-1783.3443928043105</v>
      </c>
      <c r="BE2426">
        <f t="shared" si="299"/>
        <v>194.05398522684163</v>
      </c>
      <c r="BF2426">
        <f t="shared" si="300"/>
        <v>2171.452363257994</v>
      </c>
      <c r="BG2426">
        <f t="shared" si="301"/>
        <v>4148.8507412891458</v>
      </c>
      <c r="BH2426">
        <f t="shared" si="302"/>
        <v>6126.2491193202986</v>
      </c>
      <c r="BI2426">
        <f t="shared" si="303"/>
        <v>8103.6474973514505</v>
      </c>
      <c r="BJ2426">
        <f t="shared" si="304"/>
        <v>10081.045875382602</v>
      </c>
    </row>
    <row r="2427" spans="1:62" x14ac:dyDescent="0.25">
      <c r="A2427">
        <v>2424</v>
      </c>
      <c r="B2427" s="6">
        <v>15422.601033892543</v>
      </c>
      <c r="C2427" s="44">
        <v>29251.95415672641</v>
      </c>
      <c r="D2427">
        <v>6.0354132909305012</v>
      </c>
      <c r="E2427">
        <v>6.71366056155202</v>
      </c>
      <c r="F2427" s="44">
        <v>13829.353122833867</v>
      </c>
      <c r="G2427">
        <v>0.67824727062151879</v>
      </c>
      <c r="H2427" s="45">
        <f t="shared" si="298"/>
        <v>20389.83969690169</v>
      </c>
      <c r="BD2427">
        <f t="shared" si="305"/>
        <v>-2446.3743665390994</v>
      </c>
      <c r="BE2427">
        <f t="shared" si="299"/>
        <v>-157.98050617805711</v>
      </c>
      <c r="BF2427">
        <f t="shared" si="300"/>
        <v>2130.4133541829842</v>
      </c>
      <c r="BG2427">
        <f t="shared" si="301"/>
        <v>4418.8072145440274</v>
      </c>
      <c r="BH2427">
        <f t="shared" si="302"/>
        <v>6707.2010749050696</v>
      </c>
      <c r="BI2427">
        <f t="shared" si="303"/>
        <v>8995.59493526611</v>
      </c>
      <c r="BJ2427">
        <f t="shared" si="304"/>
        <v>11283.988795627152</v>
      </c>
    </row>
    <row r="2428" spans="1:62" x14ac:dyDescent="0.25">
      <c r="A2428">
        <v>2425</v>
      </c>
      <c r="B2428" s="6">
        <v>29879.178432444314</v>
      </c>
      <c r="C2428" s="44">
        <v>27901.875044226668</v>
      </c>
      <c r="D2428">
        <v>7.5106528533958521</v>
      </c>
      <c r="E2428">
        <v>7.7887849400213698</v>
      </c>
      <c r="F2428" s="44">
        <v>-1977.303388217646</v>
      </c>
      <c r="G2428">
        <v>0.27813208662551769</v>
      </c>
      <c r="H2428" s="45">
        <f t="shared" si="298"/>
        <v>-7109.2242977342084</v>
      </c>
      <c r="BD2428">
        <f t="shared" si="305"/>
        <v>-10438.116769726274</v>
      </c>
      <c r="BE2428">
        <f t="shared" si="299"/>
        <v>-7046.8804166186792</v>
      </c>
      <c r="BF2428">
        <f t="shared" si="300"/>
        <v>-3655.6440635110848</v>
      </c>
      <c r="BG2428">
        <f t="shared" si="301"/>
        <v>-264.40771040349136</v>
      </c>
      <c r="BH2428">
        <f t="shared" si="302"/>
        <v>3126.8286427041039</v>
      </c>
      <c r="BI2428">
        <f t="shared" si="303"/>
        <v>6518.0649958116974</v>
      </c>
      <c r="BJ2428">
        <f t="shared" si="304"/>
        <v>9909.3013489192908</v>
      </c>
    </row>
    <row r="2429" spans="1:62" x14ac:dyDescent="0.25">
      <c r="A2429">
        <v>2426</v>
      </c>
      <c r="B2429" s="6">
        <v>16694.21459908854</v>
      </c>
      <c r="C2429" s="44">
        <v>31956.229263409314</v>
      </c>
      <c r="D2429">
        <v>7.7262539628063083</v>
      </c>
      <c r="E2429">
        <v>8.0058218469006341</v>
      </c>
      <c r="F2429" s="44">
        <v>15262.014664320774</v>
      </c>
      <c r="G2429">
        <v>0.27956788409432587</v>
      </c>
      <c r="H2429" s="45">
        <f t="shared" si="298"/>
        <v>54591.444628065321</v>
      </c>
      <c r="BD2429">
        <f t="shared" si="305"/>
        <v>3367.9638213452345</v>
      </c>
      <c r="BE2429">
        <f t="shared" si="299"/>
        <v>4758.6242544728229</v>
      </c>
      <c r="BF2429">
        <f t="shared" si="300"/>
        <v>6149.2846876004114</v>
      </c>
      <c r="BG2429">
        <f t="shared" si="301"/>
        <v>7539.9451207279999</v>
      </c>
      <c r="BH2429">
        <f t="shared" si="302"/>
        <v>8930.6055538555884</v>
      </c>
      <c r="BI2429">
        <f t="shared" si="303"/>
        <v>10321.265986983177</v>
      </c>
      <c r="BJ2429">
        <f t="shared" si="304"/>
        <v>11711.926420110765</v>
      </c>
    </row>
    <row r="2430" spans="1:62" x14ac:dyDescent="0.25">
      <c r="A2430">
        <v>2427</v>
      </c>
      <c r="B2430" s="6">
        <v>13030.006397912432</v>
      </c>
      <c r="C2430" s="44">
        <v>19108.470170376037</v>
      </c>
      <c r="D2430">
        <v>6.3754866195107924</v>
      </c>
      <c r="E2430">
        <v>6.6665802955379787</v>
      </c>
      <c r="F2430" s="44">
        <v>6078.463772463605</v>
      </c>
      <c r="G2430">
        <v>0.29109367602718628</v>
      </c>
      <c r="H2430" s="45">
        <f t="shared" si="298"/>
        <v>20881.46968845835</v>
      </c>
      <c r="BD2430">
        <f t="shared" si="305"/>
        <v>-13864.175243849144</v>
      </c>
      <c r="BE2430">
        <f t="shared" si="299"/>
        <v>-12466.335823377514</v>
      </c>
      <c r="BF2430">
        <f t="shared" si="300"/>
        <v>-11068.496402905886</v>
      </c>
      <c r="BG2430">
        <f t="shared" si="301"/>
        <v>-9670.656982434255</v>
      </c>
      <c r="BH2430">
        <f t="shared" si="302"/>
        <v>-8272.8175619626272</v>
      </c>
      <c r="BI2430">
        <f t="shared" si="303"/>
        <v>-6874.9781414909976</v>
      </c>
      <c r="BJ2430">
        <f t="shared" si="304"/>
        <v>-5477.1387210193679</v>
      </c>
    </row>
    <row r="2431" spans="1:62" x14ac:dyDescent="0.25">
      <c r="A2431">
        <v>2428</v>
      </c>
      <c r="B2431" s="6">
        <v>10687.469059527348</v>
      </c>
      <c r="C2431" s="44">
        <v>19954.776527889015</v>
      </c>
      <c r="D2431">
        <v>8.1676767865304782</v>
      </c>
      <c r="E2431">
        <v>8.9690550346154136</v>
      </c>
      <c r="F2431" s="44">
        <v>9267.3074683616669</v>
      </c>
      <c r="G2431">
        <v>0.80137824808493541</v>
      </c>
      <c r="H2431" s="45">
        <f t="shared" si="298"/>
        <v>11564.211395190572</v>
      </c>
      <c r="BD2431">
        <f t="shared" si="305"/>
        <v>-4622.9953923276735</v>
      </c>
      <c r="BE2431">
        <f t="shared" si="299"/>
        <v>-3167.5270121917424</v>
      </c>
      <c r="BF2431">
        <f t="shared" si="300"/>
        <v>-1712.0586320558104</v>
      </c>
      <c r="BG2431">
        <f t="shared" si="301"/>
        <v>-256.59025191987985</v>
      </c>
      <c r="BH2431">
        <f t="shared" si="302"/>
        <v>1198.8781282160517</v>
      </c>
      <c r="BI2431">
        <f t="shared" si="303"/>
        <v>2654.3465083519841</v>
      </c>
      <c r="BJ2431">
        <f t="shared" si="304"/>
        <v>4109.8148884879156</v>
      </c>
    </row>
    <row r="2432" spans="1:62" x14ac:dyDescent="0.25">
      <c r="A2432">
        <v>2429</v>
      </c>
      <c r="B2432" s="6">
        <v>19825.665879878547</v>
      </c>
      <c r="C2432" s="44">
        <v>27378.990740960646</v>
      </c>
      <c r="D2432">
        <v>6.5945936639635745</v>
      </c>
      <c r="E2432">
        <v>6.8754153241495688</v>
      </c>
      <c r="F2432" s="44">
        <v>7553.3248610820992</v>
      </c>
      <c r="G2432">
        <v>0.2808216601859943</v>
      </c>
      <c r="H2432" s="45">
        <f t="shared" si="298"/>
        <v>26897.23027803257</v>
      </c>
      <c r="BD2432">
        <f t="shared" si="305"/>
        <v>-5260.4162279369903</v>
      </c>
      <c r="BE2432">
        <f t="shared" si="299"/>
        <v>-1253.5249875123127</v>
      </c>
      <c r="BF2432">
        <f t="shared" si="300"/>
        <v>2753.3662529123649</v>
      </c>
      <c r="BG2432">
        <f t="shared" si="301"/>
        <v>6760.2574933370415</v>
      </c>
      <c r="BH2432">
        <f t="shared" si="302"/>
        <v>10767.14873376172</v>
      </c>
      <c r="BI2432">
        <f t="shared" si="303"/>
        <v>14774.039974186397</v>
      </c>
      <c r="BJ2432">
        <f t="shared" si="304"/>
        <v>18780.931214611075</v>
      </c>
    </row>
    <row r="2433" spans="1:62" x14ac:dyDescent="0.25">
      <c r="A2433">
        <v>2430</v>
      </c>
      <c r="B2433" s="6">
        <v>12290.547244409639</v>
      </c>
      <c r="C2433" s="44">
        <v>19414.832325373176</v>
      </c>
      <c r="D2433">
        <v>7.2718028637559264</v>
      </c>
      <c r="E2433">
        <v>7.637550482823066</v>
      </c>
      <c r="F2433" s="44">
        <v>7124.2850809635365</v>
      </c>
      <c r="G2433">
        <v>0.3657476190671396</v>
      </c>
      <c r="H2433" s="45">
        <f t="shared" si="298"/>
        <v>19478.691615640415</v>
      </c>
      <c r="BD2433">
        <f t="shared" si="305"/>
        <v>-6149.2165601521274</v>
      </c>
      <c r="BE2433">
        <f t="shared" si="299"/>
        <v>-4745.1082592221555</v>
      </c>
      <c r="BF2433">
        <f t="shared" si="300"/>
        <v>-3340.9999582921846</v>
      </c>
      <c r="BG2433">
        <f t="shared" si="301"/>
        <v>-1936.8916573622128</v>
      </c>
      <c r="BH2433">
        <f t="shared" si="302"/>
        <v>-532.78335643224182</v>
      </c>
      <c r="BI2433">
        <f t="shared" si="303"/>
        <v>871.32494449773003</v>
      </c>
      <c r="BJ2433">
        <f t="shared" si="304"/>
        <v>2275.433245427701</v>
      </c>
    </row>
    <row r="2434" spans="1:62" x14ac:dyDescent="0.25">
      <c r="A2434">
        <v>2431</v>
      </c>
      <c r="B2434" s="6">
        <v>16789.526705950779</v>
      </c>
      <c r="C2434" s="44">
        <v>15938.355264779873</v>
      </c>
      <c r="D2434">
        <v>7.9398648559590406</v>
      </c>
      <c r="E2434">
        <v>8.3209051247710111</v>
      </c>
      <c r="F2434" s="44">
        <v>-851.17144117090538</v>
      </c>
      <c r="G2434">
        <v>0.38104026881197051</v>
      </c>
      <c r="H2434" s="45">
        <f t="shared" si="298"/>
        <v>-2233.8096806007857</v>
      </c>
      <c r="BD2434">
        <f t="shared" si="305"/>
        <v>-5295.5469856278387</v>
      </c>
      <c r="BE2434">
        <f t="shared" si="299"/>
        <v>-3466.8088902921404</v>
      </c>
      <c r="BF2434">
        <f t="shared" si="300"/>
        <v>-1638.070794956443</v>
      </c>
      <c r="BG2434">
        <f t="shared" si="301"/>
        <v>190.66730037925572</v>
      </c>
      <c r="BH2434">
        <f t="shared" si="302"/>
        <v>2019.4053957149536</v>
      </c>
      <c r="BI2434">
        <f t="shared" si="303"/>
        <v>3848.1434910506505</v>
      </c>
      <c r="BJ2434">
        <f t="shared" si="304"/>
        <v>5676.8815863863492</v>
      </c>
    </row>
    <row r="2435" spans="1:62" x14ac:dyDescent="0.25">
      <c r="A2435">
        <v>2432</v>
      </c>
      <c r="B2435" s="6">
        <v>7266.1056056633133</v>
      </c>
      <c r="C2435" s="44">
        <v>22427.346749087639</v>
      </c>
      <c r="D2435">
        <v>7.708825649863833</v>
      </c>
      <c r="E2435">
        <v>8.0307534647436416</v>
      </c>
      <c r="F2435" s="44">
        <v>15161.241143424326</v>
      </c>
      <c r="G2435">
        <v>0.32192781487980859</v>
      </c>
      <c r="H2435" s="45">
        <f t="shared" si="298"/>
        <v>47095.157493877188</v>
      </c>
      <c r="BD2435">
        <f t="shared" si="305"/>
        <v>2756.3727852307579</v>
      </c>
      <c r="BE2435">
        <f t="shared" si="299"/>
        <v>4661.5741292906105</v>
      </c>
      <c r="BF2435">
        <f t="shared" si="300"/>
        <v>6566.7754733504626</v>
      </c>
      <c r="BG2435">
        <f t="shared" si="301"/>
        <v>8471.9768174103156</v>
      </c>
      <c r="BH2435">
        <f t="shared" si="302"/>
        <v>10377.178161470169</v>
      </c>
      <c r="BI2435">
        <f t="shared" si="303"/>
        <v>12282.37950553002</v>
      </c>
      <c r="BJ2435">
        <f t="shared" si="304"/>
        <v>14187.580849589873</v>
      </c>
    </row>
    <row r="2436" spans="1:62" x14ac:dyDescent="0.25">
      <c r="A2436">
        <v>2433</v>
      </c>
      <c r="B2436" s="6">
        <v>22711.141682897465</v>
      </c>
      <c r="C2436" s="44">
        <v>34009.428918865888</v>
      </c>
      <c r="D2436">
        <v>7.984063798617596</v>
      </c>
      <c r="E2436">
        <v>8.120525774170158</v>
      </c>
      <c r="F2436" s="44">
        <v>11298.287235968422</v>
      </c>
      <c r="G2436">
        <v>0.13646197555256201</v>
      </c>
      <c r="H2436" s="45">
        <f t="shared" ref="H2436:H2499" si="306">F2436/G2436</f>
        <v>82794.398880855879</v>
      </c>
      <c r="BD2436">
        <f t="shared" si="305"/>
        <v>-13551.602069025283</v>
      </c>
      <c r="BE2436">
        <f t="shared" si="299"/>
        <v>-11941.962994626239</v>
      </c>
      <c r="BF2436">
        <f t="shared" si="300"/>
        <v>-10332.323920227198</v>
      </c>
      <c r="BG2436">
        <f t="shared" si="301"/>
        <v>-8722.6848458281529</v>
      </c>
      <c r="BH2436">
        <f t="shared" si="302"/>
        <v>-7113.0457714291106</v>
      </c>
      <c r="BI2436">
        <f t="shared" si="303"/>
        <v>-5503.4066970300682</v>
      </c>
      <c r="BJ2436">
        <f t="shared" si="304"/>
        <v>-3893.767622631025</v>
      </c>
    </row>
    <row r="2437" spans="1:62" x14ac:dyDescent="0.25">
      <c r="A2437">
        <v>2434</v>
      </c>
      <c r="B2437" s="6">
        <v>8270.0374237269134</v>
      </c>
      <c r="C2437" s="44">
        <v>22120.903480227003</v>
      </c>
      <c r="D2437">
        <v>7.3745948420953766</v>
      </c>
      <c r="E2437">
        <v>7.7770494217804558</v>
      </c>
      <c r="F2437" s="44">
        <v>13850.86605650009</v>
      </c>
      <c r="G2437">
        <v>0.40245457968507914</v>
      </c>
      <c r="H2437" s="45">
        <f t="shared" si="306"/>
        <v>34415.973269178343</v>
      </c>
      <c r="BD2437">
        <f t="shared" si="305"/>
        <v>-10615.977358205613</v>
      </c>
      <c r="BE2437">
        <f t="shared" ref="BE2437:BE2500" si="307">($BE$3*G2436)-F2436</f>
        <v>-9933.6674804428021</v>
      </c>
      <c r="BF2437">
        <f t="shared" ref="BF2437:BF2500" si="308">($BF$3*G2436)-F2436</f>
        <v>-9251.3576026799929</v>
      </c>
      <c r="BG2437">
        <f t="shared" ref="BG2437:BG2500" si="309">($BG$3*G2436)-F2436</f>
        <v>-8569.0477249171818</v>
      </c>
      <c r="BH2437">
        <f t="shared" ref="BH2437:BH2500" si="310">($BH$3*G2436)-F2436</f>
        <v>-7886.7378471543725</v>
      </c>
      <c r="BI2437">
        <f t="shared" ref="BI2437:BI2500" si="311">($BI$3*G2436)-F2436</f>
        <v>-7204.4279693915623</v>
      </c>
      <c r="BJ2437">
        <f t="shared" ref="BJ2437:BJ2500" si="312">($BJ$3*G2436)-F2436</f>
        <v>-6522.1180916287522</v>
      </c>
    </row>
    <row r="2438" spans="1:62" x14ac:dyDescent="0.25">
      <c r="A2438">
        <v>2435</v>
      </c>
      <c r="B2438" s="6">
        <v>21960.811443820428</v>
      </c>
      <c r="C2438" s="44">
        <v>29402.210465065942</v>
      </c>
      <c r="D2438">
        <v>7.2272387394409821</v>
      </c>
      <c r="E2438">
        <v>7.9381865287736115</v>
      </c>
      <c r="F2438" s="44">
        <v>7441.3990212455137</v>
      </c>
      <c r="G2438">
        <v>0.71094778933262948</v>
      </c>
      <c r="H2438" s="45">
        <f t="shared" si="306"/>
        <v>10466.871313054922</v>
      </c>
      <c r="BD2438">
        <f t="shared" si="305"/>
        <v>-11838.593158074695</v>
      </c>
      <c r="BE2438">
        <f t="shared" si="307"/>
        <v>-9826.3202596492993</v>
      </c>
      <c r="BF2438">
        <f t="shared" si="308"/>
        <v>-7814.047361223903</v>
      </c>
      <c r="BG2438">
        <f t="shared" si="309"/>
        <v>-5801.7744627985076</v>
      </c>
      <c r="BH2438">
        <f t="shared" si="310"/>
        <v>-3789.5015643731113</v>
      </c>
      <c r="BI2438">
        <f t="shared" si="311"/>
        <v>-1777.2286659477159</v>
      </c>
      <c r="BJ2438">
        <f t="shared" si="312"/>
        <v>235.04423247767954</v>
      </c>
    </row>
    <row r="2439" spans="1:62" x14ac:dyDescent="0.25">
      <c r="A2439">
        <v>2436</v>
      </c>
      <c r="B2439" s="6">
        <v>21623.205749159089</v>
      </c>
      <c r="C2439" s="44">
        <v>25981.685870755489</v>
      </c>
      <c r="D2439">
        <v>7.9229497461510148</v>
      </c>
      <c r="E2439">
        <v>8.2447919872397772</v>
      </c>
      <c r="F2439" s="44">
        <v>4358.4801215963998</v>
      </c>
      <c r="G2439">
        <v>0.32184224108876247</v>
      </c>
      <c r="H2439" s="45">
        <f t="shared" si="306"/>
        <v>13542.287385434756</v>
      </c>
      <c r="BD2439">
        <f t="shared" si="305"/>
        <v>-3886.6600745823662</v>
      </c>
      <c r="BE2439">
        <f t="shared" si="307"/>
        <v>-331.92112791921863</v>
      </c>
      <c r="BF2439">
        <f t="shared" si="308"/>
        <v>3222.817818743928</v>
      </c>
      <c r="BG2439">
        <f t="shared" si="309"/>
        <v>6777.5567654070765</v>
      </c>
      <c r="BH2439">
        <f t="shared" si="310"/>
        <v>10332.295712070223</v>
      </c>
      <c r="BI2439">
        <f t="shared" si="311"/>
        <v>13887.03465873337</v>
      </c>
      <c r="BJ2439">
        <f t="shared" si="312"/>
        <v>17441.773605396516</v>
      </c>
    </row>
    <row r="2440" spans="1:62" x14ac:dyDescent="0.25">
      <c r="A2440">
        <v>2437</v>
      </c>
      <c r="B2440" s="6">
        <v>24210.084108136889</v>
      </c>
      <c r="C2440" s="44">
        <v>25905.941889312213</v>
      </c>
      <c r="D2440">
        <v>7.2866473328390402</v>
      </c>
      <c r="E2440">
        <v>8.0019181903818719</v>
      </c>
      <c r="F2440" s="44">
        <v>1695.8577811753239</v>
      </c>
      <c r="G2440">
        <v>0.71527085754283171</v>
      </c>
      <c r="H2440" s="45">
        <f t="shared" si="306"/>
        <v>2370.9309044144484</v>
      </c>
      <c r="BD2440">
        <f t="shared" si="305"/>
        <v>-2749.2689161525877</v>
      </c>
      <c r="BE2440">
        <f t="shared" si="307"/>
        <v>-1140.0577107087752</v>
      </c>
      <c r="BF2440">
        <f t="shared" si="308"/>
        <v>469.15349473503738</v>
      </c>
      <c r="BG2440">
        <f t="shared" si="309"/>
        <v>2078.3647001788495</v>
      </c>
      <c r="BH2440">
        <f t="shared" si="310"/>
        <v>3687.5759056226616</v>
      </c>
      <c r="BI2440">
        <f t="shared" si="311"/>
        <v>5296.7871110664746</v>
      </c>
      <c r="BJ2440">
        <f t="shared" si="312"/>
        <v>6905.9983165102858</v>
      </c>
    </row>
    <row r="2441" spans="1:62" x14ac:dyDescent="0.25">
      <c r="A2441">
        <v>2438</v>
      </c>
      <c r="B2441" s="6">
        <v>13475.047870673785</v>
      </c>
      <c r="C2441" s="44">
        <v>25908.058920925403</v>
      </c>
      <c r="D2441">
        <v>6.7107402385011099</v>
      </c>
      <c r="E2441">
        <v>6.861044174476036</v>
      </c>
      <c r="F2441" s="44">
        <v>12433.011050251618</v>
      </c>
      <c r="G2441">
        <v>0.15030393597492608</v>
      </c>
      <c r="H2441" s="45">
        <f t="shared" si="306"/>
        <v>82719.131535755063</v>
      </c>
      <c r="BD2441">
        <f t="shared" si="305"/>
        <v>1880.4965065388346</v>
      </c>
      <c r="BE2441">
        <f t="shared" si="307"/>
        <v>5456.8507942529932</v>
      </c>
      <c r="BF2441">
        <f t="shared" si="308"/>
        <v>9033.2050819671513</v>
      </c>
      <c r="BG2441">
        <f t="shared" si="309"/>
        <v>12609.55936968131</v>
      </c>
      <c r="BH2441">
        <f t="shared" si="310"/>
        <v>16185.913657395467</v>
      </c>
      <c r="BI2441">
        <f t="shared" si="311"/>
        <v>19762.267945109626</v>
      </c>
      <c r="BJ2441">
        <f t="shared" si="312"/>
        <v>23338.622232823785</v>
      </c>
    </row>
    <row r="2442" spans="1:62" x14ac:dyDescent="0.25">
      <c r="A2442">
        <v>2439</v>
      </c>
      <c r="B2442" s="6">
        <v>23104.503486984046</v>
      </c>
      <c r="C2442" s="44">
        <v>25217.489594309915</v>
      </c>
      <c r="D2442">
        <v>6.9993682476638686</v>
      </c>
      <c r="E2442">
        <v>7.4950857485130191</v>
      </c>
      <c r="F2442" s="44">
        <v>2112.9861073258689</v>
      </c>
      <c r="G2442">
        <v>0.49571750084915056</v>
      </c>
      <c r="H2442" s="45">
        <f t="shared" si="306"/>
        <v>4262.4803516244256</v>
      </c>
      <c r="BD2442">
        <f t="shared" si="305"/>
        <v>-11681.491370376987</v>
      </c>
      <c r="BE2442">
        <f t="shared" si="307"/>
        <v>-10929.971690502358</v>
      </c>
      <c r="BF2442">
        <f t="shared" si="308"/>
        <v>-10178.452010627727</v>
      </c>
      <c r="BG2442">
        <f t="shared" si="309"/>
        <v>-9426.9323307530958</v>
      </c>
      <c r="BH2442">
        <f t="shared" si="310"/>
        <v>-8675.4126508784666</v>
      </c>
      <c r="BI2442">
        <f t="shared" si="311"/>
        <v>-7923.8929710038356</v>
      </c>
      <c r="BJ2442">
        <f t="shared" si="312"/>
        <v>-7172.3732911292054</v>
      </c>
    </row>
    <row r="2443" spans="1:62" x14ac:dyDescent="0.25">
      <c r="A2443">
        <v>2440</v>
      </c>
      <c r="B2443" s="6">
        <v>16638.989669248556</v>
      </c>
      <c r="C2443" s="44">
        <v>18680.880782714161</v>
      </c>
      <c r="D2443">
        <v>5.8042681655077129</v>
      </c>
      <c r="E2443">
        <v>6.2658915298686155</v>
      </c>
      <c r="F2443" s="44">
        <v>2041.8911134656046</v>
      </c>
      <c r="G2443">
        <v>0.46162336436090268</v>
      </c>
      <c r="H2443" s="45">
        <f t="shared" si="306"/>
        <v>4423.2837224184123</v>
      </c>
      <c r="BD2443">
        <f t="shared" si="305"/>
        <v>365.60139691988388</v>
      </c>
      <c r="BE2443">
        <f t="shared" si="307"/>
        <v>2844.1889011656367</v>
      </c>
      <c r="BF2443">
        <f t="shared" si="308"/>
        <v>5322.7764054113895</v>
      </c>
      <c r="BG2443">
        <f t="shared" si="309"/>
        <v>7801.3639096571424</v>
      </c>
      <c r="BH2443">
        <f t="shared" si="310"/>
        <v>10279.951413902894</v>
      </c>
      <c r="BI2443">
        <f t="shared" si="311"/>
        <v>12758.538918148648</v>
      </c>
      <c r="BJ2443">
        <f t="shared" si="312"/>
        <v>15237.126422394402</v>
      </c>
    </row>
    <row r="2444" spans="1:62" x14ac:dyDescent="0.25">
      <c r="A2444">
        <v>2441</v>
      </c>
      <c r="B2444" s="6">
        <v>16305.964852173187</v>
      </c>
      <c r="C2444" s="44">
        <v>27984.57658254433</v>
      </c>
      <c r="D2444">
        <v>6.6791711449007245</v>
      </c>
      <c r="E2444">
        <v>6.8465165455189707</v>
      </c>
      <c r="F2444" s="44">
        <v>11678.611730371143</v>
      </c>
      <c r="G2444">
        <v>0.16734540061824621</v>
      </c>
      <c r="H2444" s="45">
        <f t="shared" si="306"/>
        <v>69787.467640134157</v>
      </c>
      <c r="BD2444">
        <f t="shared" si="305"/>
        <v>266.22570833890859</v>
      </c>
      <c r="BE2444">
        <f t="shared" si="307"/>
        <v>2574.3425301434218</v>
      </c>
      <c r="BF2444">
        <f t="shared" si="308"/>
        <v>4882.4593519479358</v>
      </c>
      <c r="BG2444">
        <f t="shared" si="309"/>
        <v>7190.5761737524481</v>
      </c>
      <c r="BH2444">
        <f t="shared" si="310"/>
        <v>9498.6929955569631</v>
      </c>
      <c r="BI2444">
        <f t="shared" si="311"/>
        <v>11806.809817361476</v>
      </c>
      <c r="BJ2444">
        <f t="shared" si="312"/>
        <v>14114.926639165989</v>
      </c>
    </row>
    <row r="2445" spans="1:62" x14ac:dyDescent="0.25">
      <c r="A2445">
        <v>2442</v>
      </c>
      <c r="B2445" s="6">
        <v>10612.004422269909</v>
      </c>
      <c r="C2445" s="44">
        <v>21069.818332539842</v>
      </c>
      <c r="D2445">
        <v>8.2572861276658891</v>
      </c>
      <c r="E2445">
        <v>8.3593219076807017</v>
      </c>
      <c r="F2445" s="44">
        <v>10457.813910269933</v>
      </c>
      <c r="G2445">
        <v>0.10203578001481262</v>
      </c>
      <c r="H2445" s="45">
        <f t="shared" si="306"/>
        <v>102491.63488289856</v>
      </c>
      <c r="BD2445">
        <f t="shared" si="305"/>
        <v>-10841.884727279912</v>
      </c>
      <c r="BE2445">
        <f t="shared" si="307"/>
        <v>-10005.157724188681</v>
      </c>
      <c r="BF2445">
        <f t="shared" si="308"/>
        <v>-9168.4307210974512</v>
      </c>
      <c r="BG2445">
        <f t="shared" si="309"/>
        <v>-8331.7037180062198</v>
      </c>
      <c r="BH2445">
        <f t="shared" si="310"/>
        <v>-7494.9767149149884</v>
      </c>
      <c r="BI2445">
        <f t="shared" si="311"/>
        <v>-6658.249711823757</v>
      </c>
      <c r="BJ2445">
        <f t="shared" si="312"/>
        <v>-5821.5227087325266</v>
      </c>
    </row>
    <row r="2446" spans="1:62" x14ac:dyDescent="0.25">
      <c r="A2446">
        <v>2443</v>
      </c>
      <c r="B2446" s="6">
        <v>21817.285254168361</v>
      </c>
      <c r="C2446" s="44">
        <v>34402.052524869519</v>
      </c>
      <c r="D2446">
        <v>8.0417213934917111</v>
      </c>
      <c r="E2446">
        <v>8.2732494228139721</v>
      </c>
      <c r="F2446" s="44">
        <v>12584.767270701159</v>
      </c>
      <c r="G2446">
        <v>0.23152802932226102</v>
      </c>
      <c r="H2446" s="45">
        <f t="shared" si="306"/>
        <v>54355.264490177884</v>
      </c>
      <c r="BD2446">
        <f t="shared" si="305"/>
        <v>-9947.6350101958706</v>
      </c>
      <c r="BE2446">
        <f t="shared" si="307"/>
        <v>-9437.4561101218078</v>
      </c>
      <c r="BF2446">
        <f t="shared" si="308"/>
        <v>-8927.277210047745</v>
      </c>
      <c r="BG2446">
        <f t="shared" si="309"/>
        <v>-8417.0983099736804</v>
      </c>
      <c r="BH2446">
        <f t="shared" si="310"/>
        <v>-7906.9194098996177</v>
      </c>
      <c r="BI2446">
        <f t="shared" si="311"/>
        <v>-7396.7405098255549</v>
      </c>
      <c r="BJ2446">
        <f t="shared" si="312"/>
        <v>-6886.5616097514921</v>
      </c>
    </row>
    <row r="2447" spans="1:62" x14ac:dyDescent="0.25">
      <c r="A2447">
        <v>2444</v>
      </c>
      <c r="B2447" s="6">
        <v>4359.6574189600269</v>
      </c>
      <c r="C2447" s="44">
        <v>12041.726099799889</v>
      </c>
      <c r="D2447">
        <v>6.4315655375929328</v>
      </c>
      <c r="E2447">
        <v>7.0177900014563335</v>
      </c>
      <c r="F2447" s="44">
        <v>7682.0686808398623</v>
      </c>
      <c r="G2447">
        <v>0.58622446386340066</v>
      </c>
      <c r="H2447" s="45">
        <f t="shared" si="306"/>
        <v>13104.312689737737</v>
      </c>
      <c r="BD2447">
        <f t="shared" si="305"/>
        <v>-11427.127124089853</v>
      </c>
      <c r="BE2447">
        <f t="shared" si="307"/>
        <v>-10269.486977478549</v>
      </c>
      <c r="BF2447">
        <f t="shared" si="308"/>
        <v>-9111.8468308672436</v>
      </c>
      <c r="BG2447">
        <f t="shared" si="309"/>
        <v>-7954.2066842559389</v>
      </c>
      <c r="BH2447">
        <f t="shared" si="310"/>
        <v>-6796.5665376446332</v>
      </c>
      <c r="BI2447">
        <f t="shared" si="311"/>
        <v>-5638.9263910333284</v>
      </c>
      <c r="BJ2447">
        <f t="shared" si="312"/>
        <v>-4481.2862444220227</v>
      </c>
    </row>
    <row r="2448" spans="1:62" x14ac:dyDescent="0.25">
      <c r="A2448">
        <v>2445</v>
      </c>
      <c r="B2448" s="6">
        <v>17736.383418223984</v>
      </c>
      <c r="C2448" s="44">
        <v>18258.265831453642</v>
      </c>
      <c r="D2448">
        <v>7.4253134131172418</v>
      </c>
      <c r="E2448">
        <v>8.4847200593792067</v>
      </c>
      <c r="F2448" s="44">
        <v>521.88241322965769</v>
      </c>
      <c r="G2448">
        <v>1.0594066462619649</v>
      </c>
      <c r="H2448" s="45">
        <f t="shared" si="306"/>
        <v>492.61765071144282</v>
      </c>
      <c r="BD2448">
        <f t="shared" si="305"/>
        <v>-4750.9463615228597</v>
      </c>
      <c r="BE2448">
        <f t="shared" si="307"/>
        <v>-1819.8240422058561</v>
      </c>
      <c r="BF2448">
        <f t="shared" si="308"/>
        <v>1111.2982771111474</v>
      </c>
      <c r="BG2448">
        <f t="shared" si="309"/>
        <v>4042.42059642815</v>
      </c>
      <c r="BH2448">
        <f t="shared" si="310"/>
        <v>6973.5429157451545</v>
      </c>
      <c r="BI2448">
        <f t="shared" si="311"/>
        <v>9904.6652350621571</v>
      </c>
      <c r="BJ2448">
        <f t="shared" si="312"/>
        <v>12835.787554379162</v>
      </c>
    </row>
    <row r="2449" spans="1:62" x14ac:dyDescent="0.25">
      <c r="A2449">
        <v>2446</v>
      </c>
      <c r="B2449" s="6">
        <v>28641.498673149883</v>
      </c>
      <c r="C2449" s="44">
        <v>43362.791706627075</v>
      </c>
      <c r="D2449">
        <v>6.3782233592792243</v>
      </c>
      <c r="E2449">
        <v>6.6566311512244978</v>
      </c>
      <c r="F2449" s="44">
        <v>14721.293033477192</v>
      </c>
      <c r="G2449">
        <v>0.27840779194527343</v>
      </c>
      <c r="H2449" s="45">
        <f t="shared" si="306"/>
        <v>52876.727804985261</v>
      </c>
      <c r="BD2449">
        <f t="shared" si="305"/>
        <v>4775.1508180801666</v>
      </c>
      <c r="BE2449">
        <f t="shared" si="307"/>
        <v>10072.184049389991</v>
      </c>
      <c r="BF2449">
        <f t="shared" si="308"/>
        <v>15369.217280699815</v>
      </c>
      <c r="BG2449">
        <f t="shared" si="309"/>
        <v>20666.250512009639</v>
      </c>
      <c r="BH2449">
        <f t="shared" si="310"/>
        <v>25963.283743319465</v>
      </c>
      <c r="BI2449">
        <f t="shared" si="311"/>
        <v>31260.316974629288</v>
      </c>
      <c r="BJ2449">
        <f t="shared" si="312"/>
        <v>36557.35020593911</v>
      </c>
    </row>
    <row r="2450" spans="1:62" x14ac:dyDescent="0.25">
      <c r="A2450">
        <v>2447</v>
      </c>
      <c r="B2450" s="6">
        <v>15125.670212493333</v>
      </c>
      <c r="C2450" s="44">
        <v>20395.759236984686</v>
      </c>
      <c r="D2450">
        <v>7.0554196663216828</v>
      </c>
      <c r="E2450">
        <v>8.1915989875476445</v>
      </c>
      <c r="F2450" s="44">
        <v>5270.0890244913535</v>
      </c>
      <c r="G2450">
        <v>1.1361793212259617</v>
      </c>
      <c r="H2450" s="45">
        <f t="shared" si="306"/>
        <v>4638.4306825834637</v>
      </c>
      <c r="BD2450">
        <f t="shared" si="305"/>
        <v>-13329.254073750824</v>
      </c>
      <c r="BE2450">
        <f t="shared" si="307"/>
        <v>-11937.215114024457</v>
      </c>
      <c r="BF2450">
        <f t="shared" si="308"/>
        <v>-10545.176154298089</v>
      </c>
      <c r="BG2450">
        <f t="shared" si="309"/>
        <v>-9153.1371945717219</v>
      </c>
      <c r="BH2450">
        <f t="shared" si="310"/>
        <v>-7761.0982348453563</v>
      </c>
      <c r="BI2450">
        <f t="shared" si="311"/>
        <v>-6369.0592751189888</v>
      </c>
      <c r="BJ2450">
        <f t="shared" si="312"/>
        <v>-4977.0203153926213</v>
      </c>
    </row>
    <row r="2451" spans="1:62" x14ac:dyDescent="0.25">
      <c r="A2451">
        <v>2448</v>
      </c>
      <c r="B2451" s="6">
        <v>17092.370147026464</v>
      </c>
      <c r="C2451" s="44">
        <v>25023.576049833955</v>
      </c>
      <c r="D2451">
        <v>7.7014181464208855</v>
      </c>
      <c r="E2451">
        <v>8.1695233953791018</v>
      </c>
      <c r="F2451" s="44">
        <v>7931.2059028074909</v>
      </c>
      <c r="G2451">
        <v>0.46810524895821626</v>
      </c>
      <c r="H2451" s="45">
        <f t="shared" si="306"/>
        <v>16943.210785306623</v>
      </c>
      <c r="BD2451">
        <f t="shared" si="305"/>
        <v>410.80758163845439</v>
      </c>
      <c r="BE2451">
        <f t="shared" si="307"/>
        <v>6091.7041877682623</v>
      </c>
      <c r="BF2451">
        <f t="shared" si="308"/>
        <v>11772.600793898073</v>
      </c>
      <c r="BG2451">
        <f t="shared" si="309"/>
        <v>17453.497400027878</v>
      </c>
      <c r="BH2451">
        <f t="shared" si="310"/>
        <v>23134.394006157687</v>
      </c>
      <c r="BI2451">
        <f t="shared" si="311"/>
        <v>28815.290612287499</v>
      </c>
      <c r="BJ2451">
        <f t="shared" si="312"/>
        <v>34496.187218417304</v>
      </c>
    </row>
    <row r="2452" spans="1:62" x14ac:dyDescent="0.25">
      <c r="A2452">
        <v>2449</v>
      </c>
      <c r="B2452" s="6">
        <v>21192.810452624351</v>
      </c>
      <c r="C2452" s="44">
        <v>31464.288882168243</v>
      </c>
      <c r="D2452">
        <v>7.703732166158213</v>
      </c>
      <c r="E2452">
        <v>7.9149147984595576</v>
      </c>
      <c r="F2452" s="44">
        <v>10271.478429543891</v>
      </c>
      <c r="G2452">
        <v>0.2111826323013446</v>
      </c>
      <c r="H2452" s="45">
        <f t="shared" si="306"/>
        <v>48637.893739704523</v>
      </c>
      <c r="BD2452">
        <f t="shared" si="305"/>
        <v>-5590.67965801641</v>
      </c>
      <c r="BE2452">
        <f t="shared" si="307"/>
        <v>-3250.1534132253282</v>
      </c>
      <c r="BF2452">
        <f t="shared" si="308"/>
        <v>-909.62716843424732</v>
      </c>
      <c r="BG2452">
        <f t="shared" si="309"/>
        <v>1430.8990763568345</v>
      </c>
      <c r="BH2452">
        <f t="shared" si="310"/>
        <v>3771.4253211479154</v>
      </c>
      <c r="BI2452">
        <f t="shared" si="311"/>
        <v>6111.9515659389963</v>
      </c>
      <c r="BJ2452">
        <f t="shared" si="312"/>
        <v>8452.477810730079</v>
      </c>
    </row>
    <row r="2453" spans="1:62" x14ac:dyDescent="0.25">
      <c r="A2453">
        <v>2450</v>
      </c>
      <c r="B2453" s="6">
        <v>13280.496943158512</v>
      </c>
      <c r="C2453" s="44">
        <v>21081.734208459216</v>
      </c>
      <c r="D2453">
        <v>6.1862139239801168</v>
      </c>
      <c r="E2453">
        <v>6.5350381791512637</v>
      </c>
      <c r="F2453" s="44">
        <v>7801.2372653007042</v>
      </c>
      <c r="G2453">
        <v>0.3488242551711469</v>
      </c>
      <c r="H2453" s="45">
        <f t="shared" si="306"/>
        <v>22364.377332284734</v>
      </c>
      <c r="BD2453">
        <f t="shared" si="305"/>
        <v>-9215.5652680371677</v>
      </c>
      <c r="BE2453">
        <f t="shared" si="307"/>
        <v>-8159.6521065304451</v>
      </c>
      <c r="BF2453">
        <f t="shared" si="308"/>
        <v>-7103.7389450237224</v>
      </c>
      <c r="BG2453">
        <f t="shared" si="309"/>
        <v>-6047.8257835169989</v>
      </c>
      <c r="BH2453">
        <f t="shared" si="310"/>
        <v>-4991.9126220102762</v>
      </c>
      <c r="BI2453">
        <f t="shared" si="311"/>
        <v>-3935.9994605035536</v>
      </c>
      <c r="BJ2453">
        <f t="shared" si="312"/>
        <v>-2880.08629899683</v>
      </c>
    </row>
    <row r="2454" spans="1:62" x14ac:dyDescent="0.25">
      <c r="A2454">
        <v>2451</v>
      </c>
      <c r="B2454" s="6">
        <v>11810.799092864278</v>
      </c>
      <c r="C2454" s="44">
        <v>19100.731244892242</v>
      </c>
      <c r="D2454">
        <v>7.7272736030388094</v>
      </c>
      <c r="E2454">
        <v>8.154329198571773</v>
      </c>
      <c r="F2454" s="44">
        <v>7289.9321520279645</v>
      </c>
      <c r="G2454">
        <v>0.42705559553296357</v>
      </c>
      <c r="H2454" s="45">
        <f t="shared" si="306"/>
        <v>17070.218089357102</v>
      </c>
      <c r="BD2454">
        <f t="shared" si="305"/>
        <v>-6057.1159894449702</v>
      </c>
      <c r="BE2454">
        <f t="shared" si="307"/>
        <v>-4312.9947135892353</v>
      </c>
      <c r="BF2454">
        <f t="shared" si="308"/>
        <v>-2568.8734377335004</v>
      </c>
      <c r="BG2454">
        <f t="shared" si="309"/>
        <v>-824.75216187776641</v>
      </c>
      <c r="BH2454">
        <f t="shared" si="310"/>
        <v>919.36911397796757</v>
      </c>
      <c r="BI2454">
        <f t="shared" si="311"/>
        <v>2663.4903898337034</v>
      </c>
      <c r="BJ2454">
        <f t="shared" si="312"/>
        <v>4407.6116656894374</v>
      </c>
    </row>
    <row r="2455" spans="1:62" x14ac:dyDescent="0.25">
      <c r="A2455">
        <v>2452</v>
      </c>
      <c r="B2455" s="6">
        <v>10405.915719332808</v>
      </c>
      <c r="C2455" s="44">
        <v>16644.056187030121</v>
      </c>
      <c r="D2455">
        <v>6.6011040314326745</v>
      </c>
      <c r="E2455">
        <v>6.9309371609772574</v>
      </c>
      <c r="F2455" s="44">
        <v>6238.1404676973125</v>
      </c>
      <c r="G2455">
        <v>0.32983312954458288</v>
      </c>
      <c r="H2455" s="45">
        <f t="shared" si="306"/>
        <v>18913.019672434439</v>
      </c>
      <c r="BD2455">
        <f t="shared" si="305"/>
        <v>-5154.654174363146</v>
      </c>
      <c r="BE2455">
        <f t="shared" si="307"/>
        <v>-3019.3761966983284</v>
      </c>
      <c r="BF2455">
        <f t="shared" si="308"/>
        <v>-884.09821903351076</v>
      </c>
      <c r="BG2455">
        <f t="shared" si="309"/>
        <v>1251.1797586313078</v>
      </c>
      <c r="BH2455">
        <f t="shared" si="310"/>
        <v>3386.4577362961245</v>
      </c>
      <c r="BI2455">
        <f t="shared" si="311"/>
        <v>5521.735713960943</v>
      </c>
      <c r="BJ2455">
        <f t="shared" si="312"/>
        <v>7657.0136916257597</v>
      </c>
    </row>
    <row r="2456" spans="1:62" x14ac:dyDescent="0.25">
      <c r="A2456">
        <v>2453</v>
      </c>
      <c r="B2456" s="6">
        <v>7521.9151456685804</v>
      </c>
      <c r="C2456" s="44">
        <v>20501.122863173161</v>
      </c>
      <c r="D2456">
        <v>7.152150932573381</v>
      </c>
      <c r="E2456">
        <v>7.7322277925627345</v>
      </c>
      <c r="F2456" s="44">
        <v>12979.207717504582</v>
      </c>
      <c r="G2456">
        <v>0.58007685998935354</v>
      </c>
      <c r="H2456" s="45">
        <f t="shared" si="306"/>
        <v>22374.979270407021</v>
      </c>
      <c r="BD2456">
        <f t="shared" si="305"/>
        <v>-4588.9748199743981</v>
      </c>
      <c r="BE2456">
        <f t="shared" si="307"/>
        <v>-2939.8091722514837</v>
      </c>
      <c r="BF2456">
        <f t="shared" si="308"/>
        <v>-1290.6435245285693</v>
      </c>
      <c r="BG2456">
        <f t="shared" si="309"/>
        <v>358.52212319434511</v>
      </c>
      <c r="BH2456">
        <f t="shared" si="310"/>
        <v>2007.6877709172604</v>
      </c>
      <c r="BI2456">
        <f t="shared" si="311"/>
        <v>3656.8534186401739</v>
      </c>
      <c r="BJ2456">
        <f t="shared" si="312"/>
        <v>5306.0190663630892</v>
      </c>
    </row>
    <row r="2457" spans="1:62" x14ac:dyDescent="0.25">
      <c r="A2457">
        <v>2454</v>
      </c>
      <c r="B2457" s="6">
        <v>10174.428717852685</v>
      </c>
      <c r="C2457" s="44">
        <v>21683.393903264638</v>
      </c>
      <c r="D2457">
        <v>7.6480025995285992</v>
      </c>
      <c r="E2457">
        <v>8.10286341708691</v>
      </c>
      <c r="F2457" s="44">
        <v>11508.965185411953</v>
      </c>
      <c r="G2457">
        <v>0.45486081755831087</v>
      </c>
      <c r="H2457" s="45">
        <f t="shared" si="306"/>
        <v>25302.168797901704</v>
      </c>
      <c r="BD2457">
        <f t="shared" si="305"/>
        <v>-10078.823417557815</v>
      </c>
      <c r="BE2457">
        <f t="shared" si="307"/>
        <v>-7178.4391176110457</v>
      </c>
      <c r="BF2457">
        <f t="shared" si="308"/>
        <v>-4278.0548176642787</v>
      </c>
      <c r="BG2457">
        <f t="shared" si="309"/>
        <v>-1377.6705177175099</v>
      </c>
      <c r="BH2457">
        <f t="shared" si="310"/>
        <v>1522.713782229257</v>
      </c>
      <c r="BI2457">
        <f t="shared" si="311"/>
        <v>4423.098082176024</v>
      </c>
      <c r="BJ2457">
        <f t="shared" si="312"/>
        <v>7323.482382122791</v>
      </c>
    </row>
    <row r="2458" spans="1:62" x14ac:dyDescent="0.25">
      <c r="A2458">
        <v>2455</v>
      </c>
      <c r="B2458" s="6">
        <v>19912.09850334797</v>
      </c>
      <c r="C2458" s="44">
        <v>22710.459972768116</v>
      </c>
      <c r="D2458">
        <v>7.8243873546887643</v>
      </c>
      <c r="E2458">
        <v>8.3652384149341064</v>
      </c>
      <c r="F2458" s="44">
        <v>2798.361469420146</v>
      </c>
      <c r="G2458">
        <v>0.54085106024534202</v>
      </c>
      <c r="H2458" s="45">
        <f t="shared" si="306"/>
        <v>5173.996456900255</v>
      </c>
      <c r="BD2458">
        <f t="shared" ref="BD2458:BD2521" si="313">($BD$3*G2457)-F2457</f>
        <v>-9234.6610976203992</v>
      </c>
      <c r="BE2458">
        <f t="shared" si="307"/>
        <v>-6960.3570098288446</v>
      </c>
      <c r="BF2458">
        <f t="shared" si="308"/>
        <v>-4686.05292203729</v>
      </c>
      <c r="BG2458">
        <f t="shared" si="309"/>
        <v>-2411.7488342457364</v>
      </c>
      <c r="BH2458">
        <f t="shared" si="310"/>
        <v>-137.44474645418086</v>
      </c>
      <c r="BI2458">
        <f t="shared" si="311"/>
        <v>2136.8593413373728</v>
      </c>
      <c r="BJ2458">
        <f t="shared" si="312"/>
        <v>4411.1634291289283</v>
      </c>
    </row>
    <row r="2459" spans="1:62" x14ac:dyDescent="0.25">
      <c r="A2459">
        <v>2456</v>
      </c>
      <c r="B2459" s="6">
        <v>12963.960198210629</v>
      </c>
      <c r="C2459" s="44">
        <v>17083.901698690588</v>
      </c>
      <c r="D2459">
        <v>7.4728390859579834</v>
      </c>
      <c r="E2459">
        <v>7.5916259125332424</v>
      </c>
      <c r="F2459" s="44">
        <v>4119.9415004799594</v>
      </c>
      <c r="G2459">
        <v>0.11878682657525896</v>
      </c>
      <c r="H2459" s="45">
        <f t="shared" si="306"/>
        <v>34683.488222237473</v>
      </c>
      <c r="BD2459">
        <f t="shared" si="313"/>
        <v>-94.106168193436133</v>
      </c>
      <c r="BE2459">
        <f t="shared" si="307"/>
        <v>2610.1491330332738</v>
      </c>
      <c r="BF2459">
        <f t="shared" si="308"/>
        <v>5314.4044342599846</v>
      </c>
      <c r="BG2459">
        <f t="shared" si="309"/>
        <v>8018.6597354866935</v>
      </c>
      <c r="BH2459">
        <f t="shared" si="310"/>
        <v>10722.915036713404</v>
      </c>
      <c r="BI2459">
        <f t="shared" si="311"/>
        <v>13427.170337940115</v>
      </c>
      <c r="BJ2459">
        <f t="shared" si="312"/>
        <v>16131.425639166824</v>
      </c>
    </row>
    <row r="2460" spans="1:62" x14ac:dyDescent="0.25">
      <c r="A2460">
        <v>2457</v>
      </c>
      <c r="B2460" s="6">
        <v>18168.310401171337</v>
      </c>
      <c r="C2460" s="44">
        <v>28727.150060153508</v>
      </c>
      <c r="D2460">
        <v>6.731433171128387</v>
      </c>
      <c r="E2460">
        <v>6.887996333369629</v>
      </c>
      <c r="F2460" s="44">
        <v>10558.839658982171</v>
      </c>
      <c r="G2460">
        <v>0.156563162241242</v>
      </c>
      <c r="H2460" s="45">
        <f t="shared" si="306"/>
        <v>67441.405167279852</v>
      </c>
      <c r="BD2460">
        <f t="shared" si="313"/>
        <v>-3526.0073676036645</v>
      </c>
      <c r="BE2460">
        <f t="shared" si="307"/>
        <v>-2932.0732347273697</v>
      </c>
      <c r="BF2460">
        <f t="shared" si="308"/>
        <v>-2338.1391018510749</v>
      </c>
      <c r="BG2460">
        <f t="shared" si="309"/>
        <v>-1744.2049689747801</v>
      </c>
      <c r="BH2460">
        <f t="shared" si="310"/>
        <v>-1150.2708360984852</v>
      </c>
      <c r="BI2460">
        <f t="shared" si="311"/>
        <v>-556.33670322219041</v>
      </c>
      <c r="BJ2460">
        <f t="shared" si="312"/>
        <v>37.597429654104417</v>
      </c>
    </row>
    <row r="2461" spans="1:62" x14ac:dyDescent="0.25">
      <c r="A2461">
        <v>2458</v>
      </c>
      <c r="B2461" s="6">
        <v>19998.684496741633</v>
      </c>
      <c r="C2461" s="44">
        <v>30620.190585037293</v>
      </c>
      <c r="D2461">
        <v>5.7822815313331191</v>
      </c>
      <c r="E2461">
        <v>5.6216205999747917</v>
      </c>
      <c r="F2461" s="44">
        <v>10621.50608829566</v>
      </c>
      <c r="G2461">
        <v>-0.16066093135832737</v>
      </c>
      <c r="H2461" s="45">
        <f t="shared" si="306"/>
        <v>-66111.319027562247</v>
      </c>
      <c r="BD2461">
        <f t="shared" si="313"/>
        <v>-9776.0238477759613</v>
      </c>
      <c r="BE2461">
        <f t="shared" si="307"/>
        <v>-8993.2080365697511</v>
      </c>
      <c r="BF2461">
        <f t="shared" si="308"/>
        <v>-8210.392225363541</v>
      </c>
      <c r="BG2461">
        <f t="shared" si="309"/>
        <v>-7427.5764141573309</v>
      </c>
      <c r="BH2461">
        <f t="shared" si="310"/>
        <v>-6644.7606029511207</v>
      </c>
      <c r="BI2461">
        <f t="shared" si="311"/>
        <v>-5861.9447917449115</v>
      </c>
      <c r="BJ2461">
        <f t="shared" si="312"/>
        <v>-5079.1289805387014</v>
      </c>
    </row>
    <row r="2462" spans="1:62" x14ac:dyDescent="0.25">
      <c r="A2462">
        <v>2459</v>
      </c>
      <c r="B2462" s="6">
        <v>7976.8393049308061</v>
      </c>
      <c r="C2462" s="44">
        <v>18327.890695336693</v>
      </c>
      <c r="D2462">
        <v>6.1926583578292735</v>
      </c>
      <c r="E2462">
        <v>6.7984066992864509</v>
      </c>
      <c r="F2462" s="44">
        <v>10351.051390405886</v>
      </c>
      <c r="G2462">
        <v>0.60574834145717737</v>
      </c>
      <c r="H2462" s="45">
        <f t="shared" si="306"/>
        <v>17088.039177301886</v>
      </c>
      <c r="BD2462">
        <f t="shared" si="313"/>
        <v>-11424.810745087298</v>
      </c>
      <c r="BE2462">
        <f t="shared" si="307"/>
        <v>-12228.115401878935</v>
      </c>
      <c r="BF2462">
        <f t="shared" si="308"/>
        <v>-13031.42005867057</v>
      </c>
      <c r="BG2462">
        <f t="shared" si="309"/>
        <v>-13834.724715462207</v>
      </c>
      <c r="BH2462">
        <f t="shared" si="310"/>
        <v>-14638.029372253844</v>
      </c>
      <c r="BI2462">
        <f t="shared" si="311"/>
        <v>-15441.334029045482</v>
      </c>
      <c r="BJ2462">
        <f t="shared" si="312"/>
        <v>-16244.638685837119</v>
      </c>
    </row>
    <row r="2463" spans="1:62" x14ac:dyDescent="0.25">
      <c r="A2463">
        <v>2460</v>
      </c>
      <c r="B2463" s="6">
        <v>32201.992053941889</v>
      </c>
      <c r="C2463" s="44">
        <v>24833.603123078545</v>
      </c>
      <c r="D2463">
        <v>6.8098785429616155</v>
      </c>
      <c r="E2463">
        <v>7.4472019382447403</v>
      </c>
      <c r="F2463" s="44">
        <v>-7368.3889308633443</v>
      </c>
      <c r="G2463">
        <v>0.63732339528312476</v>
      </c>
      <c r="H2463" s="45">
        <f t="shared" si="306"/>
        <v>-11561.459983106393</v>
      </c>
      <c r="BD2463">
        <f t="shared" si="313"/>
        <v>-7322.3096831199991</v>
      </c>
      <c r="BE2463">
        <f t="shared" si="307"/>
        <v>-4293.5679758341121</v>
      </c>
      <c r="BF2463">
        <f t="shared" si="308"/>
        <v>-1264.8262685482259</v>
      </c>
      <c r="BG2463">
        <f t="shared" si="309"/>
        <v>1763.915438737662</v>
      </c>
      <c r="BH2463">
        <f t="shared" si="310"/>
        <v>4792.6571460235482</v>
      </c>
      <c r="BI2463">
        <f t="shared" si="311"/>
        <v>7821.3988533094343</v>
      </c>
      <c r="BJ2463">
        <f t="shared" si="312"/>
        <v>10850.140560595322</v>
      </c>
    </row>
    <row r="2464" spans="1:62" x14ac:dyDescent="0.25">
      <c r="A2464">
        <v>2461</v>
      </c>
      <c r="B2464" s="6">
        <v>16112.736866149658</v>
      </c>
      <c r="C2464" s="44">
        <v>22393.715717731346</v>
      </c>
      <c r="D2464">
        <v>6.5982291839713811</v>
      </c>
      <c r="E2464">
        <v>7.0203553037750046</v>
      </c>
      <c r="F2464" s="44">
        <v>6280.9788515816872</v>
      </c>
      <c r="G2464">
        <v>0.42212611980362347</v>
      </c>
      <c r="H2464" s="45">
        <f t="shared" si="306"/>
        <v>14879.389255759985</v>
      </c>
      <c r="BD2464">
        <f t="shared" si="313"/>
        <v>10555.005907278968</v>
      </c>
      <c r="BE2464">
        <f t="shared" si="307"/>
        <v>13741.622883694592</v>
      </c>
      <c r="BF2464">
        <f t="shared" si="308"/>
        <v>16928.239860110218</v>
      </c>
      <c r="BG2464">
        <f t="shared" si="309"/>
        <v>20114.85683652584</v>
      </c>
      <c r="BH2464">
        <f t="shared" si="310"/>
        <v>23301.473812941462</v>
      </c>
      <c r="BI2464">
        <f t="shared" si="311"/>
        <v>26488.090789357087</v>
      </c>
      <c r="BJ2464">
        <f t="shared" si="312"/>
        <v>29674.70776577271</v>
      </c>
    </row>
    <row r="2465" spans="1:62" x14ac:dyDescent="0.25">
      <c r="A2465">
        <v>2462</v>
      </c>
      <c r="B2465" s="6">
        <v>17906.483492051731</v>
      </c>
      <c r="C2465" s="44">
        <v>24004.610595407878</v>
      </c>
      <c r="D2465">
        <v>7.277646779258796</v>
      </c>
      <c r="E2465">
        <v>7.8521170651741805</v>
      </c>
      <c r="F2465" s="44">
        <v>6098.1271033561461</v>
      </c>
      <c r="G2465">
        <v>0.57447028591538452</v>
      </c>
      <c r="H2465" s="45">
        <f t="shared" si="306"/>
        <v>10615.217623726421</v>
      </c>
      <c r="BD2465">
        <f t="shared" si="313"/>
        <v>-4170.34825256357</v>
      </c>
      <c r="BE2465">
        <f t="shared" si="307"/>
        <v>-2059.7176535454528</v>
      </c>
      <c r="BF2465">
        <f t="shared" si="308"/>
        <v>50.912945472664433</v>
      </c>
      <c r="BG2465">
        <f t="shared" si="309"/>
        <v>2161.5435444907816</v>
      </c>
      <c r="BH2465">
        <f t="shared" si="310"/>
        <v>4272.1741435088989</v>
      </c>
      <c r="BI2465">
        <f t="shared" si="311"/>
        <v>6382.8047425270161</v>
      </c>
      <c r="BJ2465">
        <f t="shared" si="312"/>
        <v>8493.4353415451333</v>
      </c>
    </row>
    <row r="2466" spans="1:62" x14ac:dyDescent="0.25">
      <c r="A2466">
        <v>2463</v>
      </c>
      <c r="B2466" s="6">
        <v>15618.630693801158</v>
      </c>
      <c r="C2466" s="44">
        <v>23507.134119382074</v>
      </c>
      <c r="D2466">
        <v>7.1835238420073431</v>
      </c>
      <c r="E2466">
        <v>7.290482873881392</v>
      </c>
      <c r="F2466" s="44">
        <v>7888.5034255809151</v>
      </c>
      <c r="G2466">
        <v>0.10695903187404898</v>
      </c>
      <c r="H2466" s="45">
        <f t="shared" si="306"/>
        <v>73752.569440513689</v>
      </c>
      <c r="BD2466">
        <f t="shared" si="313"/>
        <v>-3225.7756737792233</v>
      </c>
      <c r="BE2466">
        <f t="shared" si="307"/>
        <v>-353.42424420230054</v>
      </c>
      <c r="BF2466">
        <f t="shared" si="308"/>
        <v>2518.9271853746213</v>
      </c>
      <c r="BG2466">
        <f t="shared" si="309"/>
        <v>5391.278614951545</v>
      </c>
      <c r="BH2466">
        <f t="shared" si="310"/>
        <v>8263.6300445284669</v>
      </c>
      <c r="BI2466">
        <f t="shared" si="311"/>
        <v>11135.981474105389</v>
      </c>
      <c r="BJ2466">
        <f t="shared" si="312"/>
        <v>14008.332903682312</v>
      </c>
    </row>
    <row r="2467" spans="1:62" x14ac:dyDescent="0.25">
      <c r="A2467">
        <v>2464</v>
      </c>
      <c r="B2467" s="6">
        <v>16957.488491912009</v>
      </c>
      <c r="C2467" s="44">
        <v>18391.348598713823</v>
      </c>
      <c r="D2467">
        <v>6.8501424502063317</v>
      </c>
      <c r="E2467">
        <v>7.2810598373925961</v>
      </c>
      <c r="F2467" s="44">
        <v>1433.8601068018143</v>
      </c>
      <c r="G2467">
        <v>0.43091738718626438</v>
      </c>
      <c r="H2467" s="45">
        <f t="shared" si="306"/>
        <v>3327.4593911478146</v>
      </c>
      <c r="BD2467">
        <f t="shared" si="313"/>
        <v>-7353.7082662106704</v>
      </c>
      <c r="BE2467">
        <f t="shared" si="307"/>
        <v>-6818.9131068404249</v>
      </c>
      <c r="BF2467">
        <f t="shared" si="308"/>
        <v>-6284.1179474701803</v>
      </c>
      <c r="BG2467">
        <f t="shared" si="309"/>
        <v>-5749.3227880999348</v>
      </c>
      <c r="BH2467">
        <f t="shared" si="310"/>
        <v>-5214.5276287296911</v>
      </c>
      <c r="BI2467">
        <f t="shared" si="311"/>
        <v>-4679.7324693594455</v>
      </c>
      <c r="BJ2467">
        <f t="shared" si="312"/>
        <v>-4144.9373099892009</v>
      </c>
    </row>
    <row r="2468" spans="1:62" x14ac:dyDescent="0.25">
      <c r="A2468">
        <v>2465</v>
      </c>
      <c r="B2468" s="6">
        <v>22765.664106693457</v>
      </c>
      <c r="C2468" s="44">
        <v>28422.202844912237</v>
      </c>
      <c r="D2468">
        <v>8.191829390215112</v>
      </c>
      <c r="E2468">
        <v>8.6614379805625781</v>
      </c>
      <c r="F2468" s="44">
        <v>5656.5387382187801</v>
      </c>
      <c r="G2468">
        <v>0.46960859034746605</v>
      </c>
      <c r="H2468" s="45">
        <f t="shared" si="306"/>
        <v>12045.219901180842</v>
      </c>
      <c r="BD2468">
        <f t="shared" si="313"/>
        <v>720.72682912950768</v>
      </c>
      <c r="BE2468">
        <f t="shared" si="307"/>
        <v>2875.3137650608296</v>
      </c>
      <c r="BF2468">
        <f t="shared" si="308"/>
        <v>5029.9007009921515</v>
      </c>
      <c r="BG2468">
        <f t="shared" si="309"/>
        <v>7184.4876369234735</v>
      </c>
      <c r="BH2468">
        <f t="shared" si="310"/>
        <v>9339.0745728547954</v>
      </c>
      <c r="BI2468">
        <f t="shared" si="311"/>
        <v>11493.661508786117</v>
      </c>
      <c r="BJ2468">
        <f t="shared" si="312"/>
        <v>13648.248444717439</v>
      </c>
    </row>
    <row r="2469" spans="1:62" x14ac:dyDescent="0.25">
      <c r="A2469">
        <v>2466</v>
      </c>
      <c r="B2469" s="6">
        <v>19047.428166339781</v>
      </c>
      <c r="C2469" s="44">
        <v>25036.422364693477</v>
      </c>
      <c r="D2469">
        <v>7.8377075693727747</v>
      </c>
      <c r="E2469">
        <v>8.2873741434925154</v>
      </c>
      <c r="F2469" s="44">
        <v>5988.9941983536955</v>
      </c>
      <c r="G2469">
        <v>0.44966657411974076</v>
      </c>
      <c r="H2469" s="45">
        <f t="shared" si="306"/>
        <v>13318.744472118355</v>
      </c>
      <c r="BD2469">
        <f t="shared" si="313"/>
        <v>-3308.4957864814496</v>
      </c>
      <c r="BE2469">
        <f t="shared" si="307"/>
        <v>-960.45283474411917</v>
      </c>
      <c r="BF2469">
        <f t="shared" si="308"/>
        <v>1387.5901169932104</v>
      </c>
      <c r="BG2469">
        <f t="shared" si="309"/>
        <v>3735.6330687305417</v>
      </c>
      <c r="BH2469">
        <f t="shared" si="310"/>
        <v>6083.6760204678703</v>
      </c>
      <c r="BI2469">
        <f t="shared" si="311"/>
        <v>8431.7189722052008</v>
      </c>
      <c r="BJ2469">
        <f t="shared" si="312"/>
        <v>10779.761923942533</v>
      </c>
    </row>
    <row r="2470" spans="1:62" x14ac:dyDescent="0.25">
      <c r="A2470">
        <v>2467</v>
      </c>
      <c r="B2470" s="6">
        <v>15980.799742709107</v>
      </c>
      <c r="C2470" s="44">
        <v>26908.493971446194</v>
      </c>
      <c r="D2470">
        <v>7.7118116799234526</v>
      </c>
      <c r="E2470">
        <v>8.1420926033949499</v>
      </c>
      <c r="F2470" s="44">
        <v>10927.694228737088</v>
      </c>
      <c r="G2470">
        <v>0.43028092347149727</v>
      </c>
      <c r="H2470" s="45">
        <f t="shared" si="306"/>
        <v>25396.650496546965</v>
      </c>
      <c r="BD2470">
        <f t="shared" si="313"/>
        <v>-3740.6613277549918</v>
      </c>
      <c r="BE2470">
        <f t="shared" si="307"/>
        <v>-1492.3284571562881</v>
      </c>
      <c r="BF2470">
        <f t="shared" si="308"/>
        <v>756.00441344241608</v>
      </c>
      <c r="BG2470">
        <f t="shared" si="309"/>
        <v>3004.3372840411193</v>
      </c>
      <c r="BH2470">
        <f t="shared" si="310"/>
        <v>5252.6701546398235</v>
      </c>
      <c r="BI2470">
        <f t="shared" si="311"/>
        <v>7501.0030252385277</v>
      </c>
      <c r="BJ2470">
        <f t="shared" si="312"/>
        <v>9749.3358958372319</v>
      </c>
    </row>
    <row r="2471" spans="1:62" x14ac:dyDescent="0.25">
      <c r="A2471">
        <v>2468</v>
      </c>
      <c r="B2471" s="6">
        <v>15602.755229312936</v>
      </c>
      <c r="C2471" s="44">
        <v>22973.212475764583</v>
      </c>
      <c r="D2471">
        <v>7.6918509521239304</v>
      </c>
      <c r="E2471">
        <v>7.7727120458680119</v>
      </c>
      <c r="F2471" s="44">
        <v>7370.4572464516477</v>
      </c>
      <c r="G2471">
        <v>8.0861093744081458E-2</v>
      </c>
      <c r="H2471" s="45">
        <f t="shared" si="306"/>
        <v>91149.611082166695</v>
      </c>
      <c r="BD2471">
        <f t="shared" si="313"/>
        <v>-8776.2896113796014</v>
      </c>
      <c r="BE2471">
        <f t="shared" si="307"/>
        <v>-6624.8849940221153</v>
      </c>
      <c r="BF2471">
        <f t="shared" si="308"/>
        <v>-4473.4803766646282</v>
      </c>
      <c r="BG2471">
        <f t="shared" si="309"/>
        <v>-2322.075759307143</v>
      </c>
      <c r="BH2471">
        <f t="shared" si="310"/>
        <v>-170.67114194965507</v>
      </c>
      <c r="BI2471">
        <f t="shared" si="311"/>
        <v>1980.7334754078311</v>
      </c>
      <c r="BJ2471">
        <f t="shared" si="312"/>
        <v>4132.1380927653172</v>
      </c>
    </row>
    <row r="2472" spans="1:62" x14ac:dyDescent="0.25">
      <c r="A2472">
        <v>2469</v>
      </c>
      <c r="B2472" s="6">
        <v>30998.81830853863</v>
      </c>
      <c r="C2472" s="44">
        <v>23006.951814896365</v>
      </c>
      <c r="D2472">
        <v>7.4990374043479608</v>
      </c>
      <c r="E2472">
        <v>8.072677210808699</v>
      </c>
      <c r="F2472" s="44">
        <v>-7991.8664936422647</v>
      </c>
      <c r="G2472">
        <v>0.5736398064607382</v>
      </c>
      <c r="H2472" s="45">
        <f t="shared" si="306"/>
        <v>-13931.854804412453</v>
      </c>
      <c r="BD2472">
        <f t="shared" si="313"/>
        <v>-6966.1517777312401</v>
      </c>
      <c r="BE2472">
        <f t="shared" si="307"/>
        <v>-6561.8463090108335</v>
      </c>
      <c r="BF2472">
        <f t="shared" si="308"/>
        <v>-6157.5408402904259</v>
      </c>
      <c r="BG2472">
        <f t="shared" si="309"/>
        <v>-5753.2353715700183</v>
      </c>
      <c r="BH2472">
        <f t="shared" si="310"/>
        <v>-5348.9299028496116</v>
      </c>
      <c r="BI2472">
        <f t="shared" si="311"/>
        <v>-4944.624434129204</v>
      </c>
      <c r="BJ2472">
        <f t="shared" si="312"/>
        <v>-4540.3189654087964</v>
      </c>
    </row>
    <row r="2473" spans="1:62" x14ac:dyDescent="0.25">
      <c r="A2473">
        <v>2470</v>
      </c>
      <c r="B2473" s="6">
        <v>7031.9274570331409</v>
      </c>
      <c r="C2473" s="44">
        <v>12511.750636550025</v>
      </c>
      <c r="D2473">
        <v>8.4723162116300763</v>
      </c>
      <c r="E2473">
        <v>9.3739696137684483</v>
      </c>
      <c r="F2473" s="44">
        <v>5479.823179516884</v>
      </c>
      <c r="G2473">
        <v>0.90165340213837197</v>
      </c>
      <c r="H2473" s="45">
        <f t="shared" si="306"/>
        <v>6077.5273142882506</v>
      </c>
      <c r="BD2473">
        <f t="shared" si="313"/>
        <v>10860.065525945956</v>
      </c>
      <c r="BE2473">
        <f t="shared" si="307"/>
        <v>13728.264558249648</v>
      </c>
      <c r="BF2473">
        <f t="shared" si="308"/>
        <v>16596.463590553336</v>
      </c>
      <c r="BG2473">
        <f t="shared" si="309"/>
        <v>19464.662622857031</v>
      </c>
      <c r="BH2473">
        <f t="shared" si="310"/>
        <v>22332.861655160719</v>
      </c>
      <c r="BI2473">
        <f t="shared" si="311"/>
        <v>25201.060687464411</v>
      </c>
      <c r="BJ2473">
        <f t="shared" si="312"/>
        <v>28069.259719768103</v>
      </c>
    </row>
    <row r="2474" spans="1:62" x14ac:dyDescent="0.25">
      <c r="A2474">
        <v>2471</v>
      </c>
      <c r="B2474" s="6">
        <v>19684.06092096226</v>
      </c>
      <c r="C2474" s="44">
        <v>27603.551526854499</v>
      </c>
      <c r="D2474">
        <v>7.7825743985680118</v>
      </c>
      <c r="E2474">
        <v>8.0064644634030753</v>
      </c>
      <c r="F2474" s="44">
        <v>7919.4906058922388</v>
      </c>
      <c r="G2474">
        <v>0.22389006483506346</v>
      </c>
      <c r="H2474" s="45">
        <f t="shared" si="306"/>
        <v>35372.228829030049</v>
      </c>
      <c r="BD2474">
        <f t="shared" si="313"/>
        <v>-971.55616882502454</v>
      </c>
      <c r="BE2474">
        <f t="shared" si="307"/>
        <v>3536.7108418668349</v>
      </c>
      <c r="BF2474">
        <f t="shared" si="308"/>
        <v>8044.9778525586962</v>
      </c>
      <c r="BG2474">
        <f t="shared" si="309"/>
        <v>12553.244863250555</v>
      </c>
      <c r="BH2474">
        <f t="shared" si="310"/>
        <v>17061.511873942418</v>
      </c>
      <c r="BI2474">
        <f t="shared" si="311"/>
        <v>21569.778884634277</v>
      </c>
      <c r="BJ2474">
        <f t="shared" si="312"/>
        <v>26078.045895326137</v>
      </c>
    </row>
    <row r="2475" spans="1:62" x14ac:dyDescent="0.25">
      <c r="A2475">
        <v>2472</v>
      </c>
      <c r="B2475" s="6">
        <v>20389.769040251504</v>
      </c>
      <c r="C2475" s="44">
        <v>20351.855519864534</v>
      </c>
      <c r="D2475">
        <v>7.4770722931596989</v>
      </c>
      <c r="E2475">
        <v>7.7504998809726855</v>
      </c>
      <c r="F2475" s="44">
        <v>-37.913520386970049</v>
      </c>
      <c r="G2475">
        <v>0.27342758781298659</v>
      </c>
      <c r="H2475" s="45">
        <f t="shared" si="306"/>
        <v>-138.66018674348751</v>
      </c>
      <c r="BD2475">
        <f t="shared" si="313"/>
        <v>-6800.0402817169215</v>
      </c>
      <c r="BE2475">
        <f t="shared" si="307"/>
        <v>-5680.5899575416042</v>
      </c>
      <c r="BF2475">
        <f t="shared" si="308"/>
        <v>-4561.1396333662869</v>
      </c>
      <c r="BG2475">
        <f t="shared" si="309"/>
        <v>-3441.6893091909697</v>
      </c>
      <c r="BH2475">
        <f t="shared" si="310"/>
        <v>-2322.2389850156524</v>
      </c>
      <c r="BI2475">
        <f t="shared" si="311"/>
        <v>-1202.7886608403351</v>
      </c>
      <c r="BJ2475">
        <f t="shared" si="312"/>
        <v>-83.338336665017778</v>
      </c>
    </row>
    <row r="2476" spans="1:62" x14ac:dyDescent="0.25">
      <c r="A2476">
        <v>2473</v>
      </c>
      <c r="B2476" s="6">
        <v>18526.174182274844</v>
      </c>
      <c r="C2476" s="44">
        <v>27024.40561423681</v>
      </c>
      <c r="D2476">
        <v>6.4886126798213866</v>
      </c>
      <c r="E2476">
        <v>6.568536041266265</v>
      </c>
      <c r="F2476" s="44">
        <v>8498.2314319619654</v>
      </c>
      <c r="G2476">
        <v>7.9923361444878438E-2</v>
      </c>
      <c r="H2476" s="45">
        <f t="shared" si="306"/>
        <v>106329.75488428409</v>
      </c>
      <c r="BD2476">
        <f t="shared" si="313"/>
        <v>1405.0514594519029</v>
      </c>
      <c r="BE2476">
        <f t="shared" si="307"/>
        <v>2772.1893985168358</v>
      </c>
      <c r="BF2476">
        <f t="shared" si="308"/>
        <v>4139.3273375817689</v>
      </c>
      <c r="BG2476">
        <f t="shared" si="309"/>
        <v>5506.4652766467016</v>
      </c>
      <c r="BH2476">
        <f t="shared" si="310"/>
        <v>6873.6032157116351</v>
      </c>
      <c r="BI2476">
        <f t="shared" si="311"/>
        <v>8240.7411547765678</v>
      </c>
      <c r="BJ2476">
        <f t="shared" si="312"/>
        <v>9607.8790938415004</v>
      </c>
    </row>
    <row r="2477" spans="1:62" x14ac:dyDescent="0.25">
      <c r="A2477">
        <v>2474</v>
      </c>
      <c r="B2477" s="6">
        <v>14888.545753823078</v>
      </c>
      <c r="C2477" s="44">
        <v>25308.19191464399</v>
      </c>
      <c r="D2477">
        <v>7.8711813210005239</v>
      </c>
      <c r="E2477">
        <v>8.1356141019973496</v>
      </c>
      <c r="F2477" s="44">
        <v>10419.646160820912</v>
      </c>
      <c r="G2477">
        <v>0.26443278099682566</v>
      </c>
      <c r="H2477" s="45">
        <f t="shared" si="306"/>
        <v>39403.761218795313</v>
      </c>
      <c r="BD2477">
        <f t="shared" si="313"/>
        <v>-8098.6146247375736</v>
      </c>
      <c r="BE2477">
        <f t="shared" si="307"/>
        <v>-7698.997817513181</v>
      </c>
      <c r="BF2477">
        <f t="shared" si="308"/>
        <v>-7299.3810102887892</v>
      </c>
      <c r="BG2477">
        <f t="shared" si="309"/>
        <v>-6899.7642030643965</v>
      </c>
      <c r="BH2477">
        <f t="shared" si="310"/>
        <v>-6500.1473958400047</v>
      </c>
      <c r="BI2477">
        <f t="shared" si="311"/>
        <v>-6100.5305886156129</v>
      </c>
      <c r="BJ2477">
        <f t="shared" si="312"/>
        <v>-5700.9137813912203</v>
      </c>
    </row>
    <row r="2478" spans="1:62" x14ac:dyDescent="0.25">
      <c r="A2478">
        <v>2475</v>
      </c>
      <c r="B2478" s="6">
        <v>20223.898547902005</v>
      </c>
      <c r="C2478" s="44">
        <v>31261.030821941036</v>
      </c>
      <c r="D2478">
        <v>6.2398995732704705</v>
      </c>
      <c r="E2478">
        <v>6.4006321580086576</v>
      </c>
      <c r="F2478" s="44">
        <v>11037.132274039031</v>
      </c>
      <c r="G2478">
        <v>0.16073258473818708</v>
      </c>
      <c r="H2478" s="45">
        <f t="shared" si="306"/>
        <v>68667.671163361898</v>
      </c>
      <c r="BD2478">
        <f t="shared" si="313"/>
        <v>-9097.4822558367832</v>
      </c>
      <c r="BE2478">
        <f t="shared" si="307"/>
        <v>-7775.3183508526554</v>
      </c>
      <c r="BF2478">
        <f t="shared" si="308"/>
        <v>-6453.1544458685275</v>
      </c>
      <c r="BG2478">
        <f t="shared" si="309"/>
        <v>-5130.9905408843988</v>
      </c>
      <c r="BH2478">
        <f t="shared" si="310"/>
        <v>-3808.826635900271</v>
      </c>
      <c r="BI2478">
        <f t="shared" si="311"/>
        <v>-2486.6627309161422</v>
      </c>
      <c r="BJ2478">
        <f t="shared" si="312"/>
        <v>-1164.4988259320144</v>
      </c>
    </row>
    <row r="2479" spans="1:62" x14ac:dyDescent="0.25">
      <c r="A2479">
        <v>2476</v>
      </c>
      <c r="B2479" s="6">
        <v>14831.635572897791</v>
      </c>
      <c r="C2479" s="44">
        <v>27644.6572718727</v>
      </c>
      <c r="D2479">
        <v>6.5845233108579944</v>
      </c>
      <c r="E2479">
        <v>7.0876453815802734</v>
      </c>
      <c r="F2479" s="44">
        <v>12813.02169897491</v>
      </c>
      <c r="G2479">
        <v>0.50312207072227899</v>
      </c>
      <c r="H2479" s="45">
        <f t="shared" si="306"/>
        <v>25467.02369979638</v>
      </c>
      <c r="BD2479">
        <f t="shared" si="313"/>
        <v>-10233.469350348096</v>
      </c>
      <c r="BE2479">
        <f t="shared" si="307"/>
        <v>-9429.80642665716</v>
      </c>
      <c r="BF2479">
        <f t="shared" si="308"/>
        <v>-8626.1435029662243</v>
      </c>
      <c r="BG2479">
        <f t="shared" si="309"/>
        <v>-7822.4805792752904</v>
      </c>
      <c r="BH2479">
        <f t="shared" si="310"/>
        <v>-7018.8176555843547</v>
      </c>
      <c r="BI2479">
        <f t="shared" si="311"/>
        <v>-6215.154731893419</v>
      </c>
      <c r="BJ2479">
        <f t="shared" si="312"/>
        <v>-5411.4918082024833</v>
      </c>
    </row>
    <row r="2480" spans="1:62" x14ac:dyDescent="0.25">
      <c r="A2480">
        <v>2477</v>
      </c>
      <c r="B2480" s="6">
        <v>9045.4252855065024</v>
      </c>
      <c r="C2480" s="44">
        <v>18590.499889101287</v>
      </c>
      <c r="D2480">
        <v>6.1653773483358645</v>
      </c>
      <c r="E2480">
        <v>6.7536634902100969</v>
      </c>
      <c r="F2480" s="44">
        <v>9545.074603594785</v>
      </c>
      <c r="G2480">
        <v>0.58828614187423245</v>
      </c>
      <c r="H2480" s="45">
        <f t="shared" si="306"/>
        <v>16225.224298476491</v>
      </c>
      <c r="BD2480">
        <f t="shared" si="313"/>
        <v>-10297.411345363515</v>
      </c>
      <c r="BE2480">
        <f t="shared" si="307"/>
        <v>-7781.8009917521194</v>
      </c>
      <c r="BF2480">
        <f t="shared" si="308"/>
        <v>-5266.1906381407252</v>
      </c>
      <c r="BG2480">
        <f t="shared" si="309"/>
        <v>-2750.5802845293292</v>
      </c>
      <c r="BH2480">
        <f t="shared" si="310"/>
        <v>-234.96993091793411</v>
      </c>
      <c r="BI2480">
        <f t="shared" si="311"/>
        <v>2280.6404226934592</v>
      </c>
      <c r="BJ2480">
        <f t="shared" si="312"/>
        <v>4796.2507763048561</v>
      </c>
    </row>
    <row r="2481" spans="1:62" x14ac:dyDescent="0.25">
      <c r="A2481">
        <v>2478</v>
      </c>
      <c r="B2481" s="6">
        <v>7638.5926636977356</v>
      </c>
      <c r="C2481" s="44">
        <v>19657.43975384234</v>
      </c>
      <c r="D2481">
        <v>6.8902730693347385</v>
      </c>
      <c r="E2481">
        <v>7.0873752375674588</v>
      </c>
      <c r="F2481" s="44">
        <v>12018.847090144605</v>
      </c>
      <c r="G2481">
        <v>0.19710216823272031</v>
      </c>
      <c r="H2481" s="45">
        <f t="shared" si="306"/>
        <v>60977.751781775652</v>
      </c>
      <c r="BD2481">
        <f t="shared" si="313"/>
        <v>-6603.6438942236227</v>
      </c>
      <c r="BE2481">
        <f t="shared" si="307"/>
        <v>-3662.2131848524605</v>
      </c>
      <c r="BF2481">
        <f t="shared" si="308"/>
        <v>-720.78247548129912</v>
      </c>
      <c r="BG2481">
        <f t="shared" si="309"/>
        <v>2220.6482338898641</v>
      </c>
      <c r="BH2481">
        <f t="shared" si="310"/>
        <v>5162.0789432610254</v>
      </c>
      <c r="BI2481">
        <f t="shared" si="311"/>
        <v>8103.5096526321868</v>
      </c>
      <c r="BJ2481">
        <f t="shared" si="312"/>
        <v>11044.940362003352</v>
      </c>
    </row>
    <row r="2482" spans="1:62" x14ac:dyDescent="0.25">
      <c r="A2482">
        <v>2479</v>
      </c>
      <c r="B2482" s="6">
        <v>20671.250211784303</v>
      </c>
      <c r="C2482" s="44">
        <v>23433.838273565561</v>
      </c>
      <c r="D2482">
        <v>7.9145259937310986</v>
      </c>
      <c r="E2482">
        <v>8.1371765355813945</v>
      </c>
      <c r="F2482" s="44">
        <v>2762.5880617812581</v>
      </c>
      <c r="G2482">
        <v>0.22265054185029598</v>
      </c>
      <c r="H2482" s="45">
        <f t="shared" si="306"/>
        <v>12407.731141470769</v>
      </c>
      <c r="BD2482">
        <f t="shared" si="313"/>
        <v>-11033.336248981004</v>
      </c>
      <c r="BE2482">
        <f t="shared" si="307"/>
        <v>-10047.825407817403</v>
      </c>
      <c r="BF2482">
        <f t="shared" si="308"/>
        <v>-9062.3145666538003</v>
      </c>
      <c r="BG2482">
        <f t="shared" si="309"/>
        <v>-8076.8037254901992</v>
      </c>
      <c r="BH2482">
        <f t="shared" si="310"/>
        <v>-7091.2928843265972</v>
      </c>
      <c r="BI2482">
        <f t="shared" si="311"/>
        <v>-6105.7820431629962</v>
      </c>
      <c r="BJ2482">
        <f t="shared" si="312"/>
        <v>-5120.2712019993942</v>
      </c>
    </row>
    <row r="2483" spans="1:62" x14ac:dyDescent="0.25">
      <c r="A2483">
        <v>2480</v>
      </c>
      <c r="B2483" s="6">
        <v>5896.6798865648025</v>
      </c>
      <c r="C2483" s="44">
        <v>15207.294732447044</v>
      </c>
      <c r="D2483">
        <v>6.4458022850828929</v>
      </c>
      <c r="E2483">
        <v>6.8099390267165374</v>
      </c>
      <c r="F2483" s="44">
        <v>9310.6148458822427</v>
      </c>
      <c r="G2483">
        <v>0.36413674163364451</v>
      </c>
      <c r="H2483" s="45">
        <f t="shared" si="306"/>
        <v>25569.006862948176</v>
      </c>
      <c r="BD2483">
        <f t="shared" si="313"/>
        <v>-1649.3353525297782</v>
      </c>
      <c r="BE2483">
        <f t="shared" si="307"/>
        <v>-536.08264327829829</v>
      </c>
      <c r="BF2483">
        <f t="shared" si="308"/>
        <v>577.17006597318141</v>
      </c>
      <c r="BG2483">
        <f t="shared" si="309"/>
        <v>1690.4227752246616</v>
      </c>
      <c r="BH2483">
        <f t="shared" si="310"/>
        <v>2803.6754844761417</v>
      </c>
      <c r="BI2483">
        <f t="shared" si="311"/>
        <v>3916.928193727621</v>
      </c>
      <c r="BJ2483">
        <f t="shared" si="312"/>
        <v>5030.1809029791011</v>
      </c>
    </row>
    <row r="2484" spans="1:62" x14ac:dyDescent="0.25">
      <c r="A2484">
        <v>2481</v>
      </c>
      <c r="B2484" s="6">
        <v>11770.753761200909</v>
      </c>
      <c r="C2484" s="44">
        <v>22881.596518085509</v>
      </c>
      <c r="D2484">
        <v>8.6928463456934644</v>
      </c>
      <c r="E2484">
        <v>9.2154214026938988</v>
      </c>
      <c r="F2484" s="44">
        <v>11110.8427568846</v>
      </c>
      <c r="G2484">
        <v>0.52257505700043438</v>
      </c>
      <c r="H2484" s="45">
        <f t="shared" si="306"/>
        <v>21261.71658605467</v>
      </c>
      <c r="BD2484">
        <f t="shared" si="313"/>
        <v>-7489.9311377140202</v>
      </c>
      <c r="BE2484">
        <f t="shared" si="307"/>
        <v>-5669.2474295457978</v>
      </c>
      <c r="BF2484">
        <f t="shared" si="308"/>
        <v>-3848.5637213775753</v>
      </c>
      <c r="BG2484">
        <f t="shared" si="309"/>
        <v>-2027.880013209352</v>
      </c>
      <c r="BH2484">
        <f t="shared" si="310"/>
        <v>-207.19630504113047</v>
      </c>
      <c r="BI2484">
        <f t="shared" si="311"/>
        <v>1613.487403127092</v>
      </c>
      <c r="BJ2484">
        <f t="shared" si="312"/>
        <v>3434.1711112953144</v>
      </c>
    </row>
    <row r="2485" spans="1:62" x14ac:dyDescent="0.25">
      <c r="A2485">
        <v>2482</v>
      </c>
      <c r="B2485" s="6">
        <v>9098.2009280531838</v>
      </c>
      <c r="C2485" s="44">
        <v>15098.136645600969</v>
      </c>
      <c r="D2485">
        <v>7.7690790665329903</v>
      </c>
      <c r="E2485">
        <v>8.1254781283067814</v>
      </c>
      <c r="F2485" s="44">
        <v>5999.9357175477853</v>
      </c>
      <c r="G2485">
        <v>0.3563990617737911</v>
      </c>
      <c r="H2485" s="45">
        <f t="shared" si="306"/>
        <v>16834.880786964542</v>
      </c>
      <c r="BD2485">
        <f t="shared" si="313"/>
        <v>-8497.9674718824281</v>
      </c>
      <c r="BE2485">
        <f t="shared" si="307"/>
        <v>-5885.0921868802561</v>
      </c>
      <c r="BF2485">
        <f t="shared" si="308"/>
        <v>-3272.2169018780842</v>
      </c>
      <c r="BG2485">
        <f t="shared" si="309"/>
        <v>-659.34161687591222</v>
      </c>
      <c r="BH2485">
        <f t="shared" si="310"/>
        <v>1953.5336681262597</v>
      </c>
      <c r="BI2485">
        <f t="shared" si="311"/>
        <v>4566.4089531284317</v>
      </c>
      <c r="BJ2485">
        <f t="shared" si="312"/>
        <v>7179.2842381306018</v>
      </c>
    </row>
    <row r="2486" spans="1:62" x14ac:dyDescent="0.25">
      <c r="A2486">
        <v>2483</v>
      </c>
      <c r="B2486" s="6">
        <v>13005.60585039111</v>
      </c>
      <c r="C2486" s="44">
        <v>18387.111548310953</v>
      </c>
      <c r="D2486">
        <v>6.4634943498757647</v>
      </c>
      <c r="E2486">
        <v>7.1988782589441422</v>
      </c>
      <c r="F2486" s="44">
        <v>5381.5056979198434</v>
      </c>
      <c r="G2486">
        <v>0.73538390906837758</v>
      </c>
      <c r="H2486" s="45">
        <f t="shared" si="306"/>
        <v>7317.9541074503704</v>
      </c>
      <c r="BD2486">
        <f t="shared" si="313"/>
        <v>-4217.94040867883</v>
      </c>
      <c r="BE2486">
        <f t="shared" si="307"/>
        <v>-2435.9450998098741</v>
      </c>
      <c r="BF2486">
        <f t="shared" si="308"/>
        <v>-653.94979094091832</v>
      </c>
      <c r="BG2486">
        <f t="shared" si="309"/>
        <v>1128.045517928037</v>
      </c>
      <c r="BH2486">
        <f t="shared" si="310"/>
        <v>2910.0408267969924</v>
      </c>
      <c r="BI2486">
        <f t="shared" si="311"/>
        <v>4692.0361356659487</v>
      </c>
      <c r="BJ2486">
        <f t="shared" si="312"/>
        <v>6474.0314445349031</v>
      </c>
    </row>
    <row r="2487" spans="1:62" x14ac:dyDescent="0.25">
      <c r="A2487">
        <v>2484</v>
      </c>
      <c r="B2487" s="6">
        <v>7729.7480215430796</v>
      </c>
      <c r="C2487" s="44">
        <v>18137.555160185853</v>
      </c>
      <c r="D2487">
        <v>8.3192242797075835</v>
      </c>
      <c r="E2487">
        <v>8.8697675554594664</v>
      </c>
      <c r="F2487" s="44">
        <v>10407.807138642773</v>
      </c>
      <c r="G2487">
        <v>0.55054327575188289</v>
      </c>
      <c r="H2487" s="45">
        <f t="shared" si="306"/>
        <v>18904.6122204085</v>
      </c>
      <c r="BD2487">
        <f t="shared" si="313"/>
        <v>-1704.5861525779555</v>
      </c>
      <c r="BE2487">
        <f t="shared" si="307"/>
        <v>1972.3333927639324</v>
      </c>
      <c r="BF2487">
        <f t="shared" si="308"/>
        <v>5649.2529381058212</v>
      </c>
      <c r="BG2487">
        <f t="shared" si="309"/>
        <v>9326.1724834477081</v>
      </c>
      <c r="BH2487">
        <f t="shared" si="310"/>
        <v>13003.092028789595</v>
      </c>
      <c r="BI2487">
        <f t="shared" si="311"/>
        <v>16680.011574131488</v>
      </c>
      <c r="BJ2487">
        <f t="shared" si="312"/>
        <v>20356.931119473375</v>
      </c>
    </row>
    <row r="2488" spans="1:62" x14ac:dyDescent="0.25">
      <c r="A2488">
        <v>2485</v>
      </c>
      <c r="B2488" s="6">
        <v>8676.6852022419152</v>
      </c>
      <c r="C2488" s="44">
        <v>20455.872605754055</v>
      </c>
      <c r="D2488">
        <v>8.7037629153421783</v>
      </c>
      <c r="E2488">
        <v>8.8680879824876087</v>
      </c>
      <c r="F2488" s="44">
        <v>11779.18740351214</v>
      </c>
      <c r="G2488">
        <v>0.16432506714543038</v>
      </c>
      <c r="H2488" s="45">
        <f t="shared" si="306"/>
        <v>71682.230886218749</v>
      </c>
      <c r="BD2488">
        <f t="shared" si="313"/>
        <v>-7655.0907598833583</v>
      </c>
      <c r="BE2488">
        <f t="shared" si="307"/>
        <v>-4902.3743811239437</v>
      </c>
      <c r="BF2488">
        <f t="shared" si="308"/>
        <v>-2149.6580023645292</v>
      </c>
      <c r="BG2488">
        <f t="shared" si="309"/>
        <v>603.05837639488527</v>
      </c>
      <c r="BH2488">
        <f t="shared" si="310"/>
        <v>3355.7747551542998</v>
      </c>
      <c r="BI2488">
        <f t="shared" si="311"/>
        <v>6108.4911339137143</v>
      </c>
      <c r="BJ2488">
        <f t="shared" si="312"/>
        <v>8861.2075126731288</v>
      </c>
    </row>
    <row r="2489" spans="1:62" x14ac:dyDescent="0.25">
      <c r="A2489">
        <v>2486</v>
      </c>
      <c r="B2489" s="6">
        <v>36326.836524355313</v>
      </c>
      <c r="C2489" s="44">
        <v>39349.00092878018</v>
      </c>
      <c r="D2489">
        <v>7.996231633443581</v>
      </c>
      <c r="E2489">
        <v>8.1466664630606083</v>
      </c>
      <c r="F2489" s="44">
        <v>3022.1644044248678</v>
      </c>
      <c r="G2489">
        <v>0.15043482961702725</v>
      </c>
      <c r="H2489" s="45">
        <f t="shared" si="306"/>
        <v>20089.525890504272</v>
      </c>
      <c r="BD2489">
        <f t="shared" si="313"/>
        <v>-10957.562067784987</v>
      </c>
      <c r="BE2489">
        <f t="shared" si="307"/>
        <v>-10135.936732057837</v>
      </c>
      <c r="BF2489">
        <f t="shared" si="308"/>
        <v>-9314.3113963306841</v>
      </c>
      <c r="BG2489">
        <f t="shared" si="309"/>
        <v>-8492.6860606035334</v>
      </c>
      <c r="BH2489">
        <f t="shared" si="310"/>
        <v>-7671.0607248763808</v>
      </c>
      <c r="BI2489">
        <f t="shared" si="311"/>
        <v>-6849.4353891492283</v>
      </c>
      <c r="BJ2489">
        <f t="shared" si="312"/>
        <v>-6027.8100534220766</v>
      </c>
    </row>
    <row r="2490" spans="1:62" x14ac:dyDescent="0.25">
      <c r="A2490">
        <v>2487</v>
      </c>
      <c r="B2490" s="6">
        <v>11080.943877337426</v>
      </c>
      <c r="C2490" s="44">
        <v>22682.422407997045</v>
      </c>
      <c r="D2490">
        <v>7.1522044439227841</v>
      </c>
      <c r="E2490">
        <v>7.4308111824887586</v>
      </c>
      <c r="F2490" s="44">
        <v>11601.478530659619</v>
      </c>
      <c r="G2490">
        <v>0.27860673856597451</v>
      </c>
      <c r="H2490" s="45">
        <f t="shared" si="306"/>
        <v>41641.055023916335</v>
      </c>
      <c r="BD2490">
        <f t="shared" si="313"/>
        <v>-2269.9902563397318</v>
      </c>
      <c r="BE2490">
        <f t="shared" si="307"/>
        <v>-1517.8161082545953</v>
      </c>
      <c r="BF2490">
        <f t="shared" si="308"/>
        <v>-765.6419601694588</v>
      </c>
      <c r="BG2490">
        <f t="shared" si="309"/>
        <v>-13.467812084322759</v>
      </c>
      <c r="BH2490">
        <f t="shared" si="310"/>
        <v>738.70633600081374</v>
      </c>
      <c r="BI2490">
        <f t="shared" si="311"/>
        <v>1490.8804840859502</v>
      </c>
      <c r="BJ2490">
        <f t="shared" si="312"/>
        <v>2243.0546321710863</v>
      </c>
    </row>
    <row r="2491" spans="1:62" x14ac:dyDescent="0.25">
      <c r="A2491">
        <v>2488</v>
      </c>
      <c r="B2491" s="6">
        <v>7872.6089003954421</v>
      </c>
      <c r="C2491" s="44">
        <v>21549.825310624306</v>
      </c>
      <c r="D2491">
        <v>7.594612137619702</v>
      </c>
      <c r="E2491">
        <v>7.703413285963757</v>
      </c>
      <c r="F2491" s="44">
        <v>13677.216410228864</v>
      </c>
      <c r="G2491">
        <v>0.10880114834405497</v>
      </c>
      <c r="H2491" s="45">
        <f t="shared" si="306"/>
        <v>125708.38284701068</v>
      </c>
      <c r="BD2491">
        <f t="shared" si="313"/>
        <v>-10208.444837829746</v>
      </c>
      <c r="BE2491">
        <f t="shared" si="307"/>
        <v>-8815.4111449998745</v>
      </c>
      <c r="BF2491">
        <f t="shared" si="308"/>
        <v>-7422.3774521700007</v>
      </c>
      <c r="BG2491">
        <f t="shared" si="309"/>
        <v>-6029.3437593401286</v>
      </c>
      <c r="BH2491">
        <f t="shared" si="310"/>
        <v>-4636.3100665102556</v>
      </c>
      <c r="BI2491">
        <f t="shared" si="311"/>
        <v>-3243.2763736803827</v>
      </c>
      <c r="BJ2491">
        <f t="shared" si="312"/>
        <v>-1850.2426808505115</v>
      </c>
    </row>
    <row r="2492" spans="1:62" x14ac:dyDescent="0.25">
      <c r="A2492">
        <v>2489</v>
      </c>
      <c r="B2492" s="6">
        <v>10853.954508413181</v>
      </c>
      <c r="C2492" s="44">
        <v>17428.832813840243</v>
      </c>
      <c r="D2492">
        <v>7.0091781573283543</v>
      </c>
      <c r="E2492">
        <v>7.5587490953548411</v>
      </c>
      <c r="F2492" s="44">
        <v>6574.8783054270625</v>
      </c>
      <c r="G2492">
        <v>0.54957093802648682</v>
      </c>
      <c r="H2492" s="45">
        <f t="shared" si="306"/>
        <v>11963.657192349905</v>
      </c>
      <c r="BD2492">
        <f t="shared" si="313"/>
        <v>-13133.210668508589</v>
      </c>
      <c r="BE2492">
        <f t="shared" si="307"/>
        <v>-12589.204926788314</v>
      </c>
      <c r="BF2492">
        <f t="shared" si="308"/>
        <v>-12045.199185068041</v>
      </c>
      <c r="BG2492">
        <f t="shared" si="309"/>
        <v>-11501.193443347765</v>
      </c>
      <c r="BH2492">
        <f t="shared" si="310"/>
        <v>-10957.18770162749</v>
      </c>
      <c r="BI2492">
        <f t="shared" si="311"/>
        <v>-10413.181959907215</v>
      </c>
      <c r="BJ2492">
        <f t="shared" si="312"/>
        <v>-9869.1762181869399</v>
      </c>
    </row>
    <row r="2493" spans="1:62" x14ac:dyDescent="0.25">
      <c r="A2493">
        <v>2490</v>
      </c>
      <c r="B2493" s="6">
        <v>29198.703433661947</v>
      </c>
      <c r="C2493" s="44">
        <v>29038.165220490602</v>
      </c>
      <c r="D2493">
        <v>7.2295207336918859</v>
      </c>
      <c r="E2493">
        <v>7.5317405339166239</v>
      </c>
      <c r="F2493" s="44">
        <v>-160.53821317134498</v>
      </c>
      <c r="G2493">
        <v>0.30221980022473804</v>
      </c>
      <c r="H2493" s="45">
        <f t="shared" si="306"/>
        <v>-531.19687410277163</v>
      </c>
      <c r="BD2493">
        <f t="shared" si="313"/>
        <v>-3827.0236152946286</v>
      </c>
      <c r="BE2493">
        <f t="shared" si="307"/>
        <v>-1079.1689251621947</v>
      </c>
      <c r="BF2493">
        <f t="shared" si="308"/>
        <v>1668.6857649702397</v>
      </c>
      <c r="BG2493">
        <f t="shared" si="309"/>
        <v>4416.5404551026731</v>
      </c>
      <c r="BH2493">
        <f t="shared" si="310"/>
        <v>7164.3951452351084</v>
      </c>
      <c r="BI2493">
        <f t="shared" si="311"/>
        <v>9912.2498353675419</v>
      </c>
      <c r="BJ2493">
        <f t="shared" si="312"/>
        <v>12660.104525499975</v>
      </c>
    </row>
    <row r="2494" spans="1:62" x14ac:dyDescent="0.25">
      <c r="A2494">
        <v>2491</v>
      </c>
      <c r="B2494" s="6">
        <v>18481.353250014399</v>
      </c>
      <c r="C2494" s="44">
        <v>26791.320257542964</v>
      </c>
      <c r="D2494">
        <v>7.0799601603740729</v>
      </c>
      <c r="E2494">
        <v>7.4893710299968834</v>
      </c>
      <c r="F2494" s="44">
        <v>8309.9670075285649</v>
      </c>
      <c r="G2494">
        <v>0.40941086962281048</v>
      </c>
      <c r="H2494" s="45">
        <f t="shared" si="306"/>
        <v>20297.377583512924</v>
      </c>
      <c r="BD2494">
        <f t="shared" si="313"/>
        <v>1671.6372142950352</v>
      </c>
      <c r="BE2494">
        <f t="shared" si="307"/>
        <v>3182.7362154187254</v>
      </c>
      <c r="BF2494">
        <f t="shared" si="308"/>
        <v>4693.8352165424158</v>
      </c>
      <c r="BG2494">
        <f t="shared" si="309"/>
        <v>6204.9342176661057</v>
      </c>
      <c r="BH2494">
        <f t="shared" si="310"/>
        <v>7716.0332187897957</v>
      </c>
      <c r="BI2494">
        <f t="shared" si="311"/>
        <v>9227.1322199134866</v>
      </c>
      <c r="BJ2494">
        <f t="shared" si="312"/>
        <v>10738.231221037177</v>
      </c>
    </row>
    <row r="2495" spans="1:62" x14ac:dyDescent="0.25">
      <c r="A2495">
        <v>2492</v>
      </c>
      <c r="B2495" s="6">
        <v>10296.220737880929</v>
      </c>
      <c r="C2495" s="44">
        <v>20548.856063555166</v>
      </c>
      <c r="D2495">
        <v>7.4449074591330815</v>
      </c>
      <c r="E2495">
        <v>8.1064761237122056</v>
      </c>
      <c r="F2495" s="44">
        <v>10252.635325674237</v>
      </c>
      <c r="G2495">
        <v>0.66156866457912411</v>
      </c>
      <c r="H2495" s="45">
        <f t="shared" si="306"/>
        <v>15497.462129946474</v>
      </c>
      <c r="BD2495">
        <f t="shared" si="313"/>
        <v>-6262.9126594145127</v>
      </c>
      <c r="BE2495">
        <f t="shared" si="307"/>
        <v>-4215.8583113004606</v>
      </c>
      <c r="BF2495">
        <f t="shared" si="308"/>
        <v>-2168.8039631864076</v>
      </c>
      <c r="BG2495">
        <f t="shared" si="309"/>
        <v>-121.74961507235548</v>
      </c>
      <c r="BH2495">
        <f t="shared" si="310"/>
        <v>1925.3047330416975</v>
      </c>
      <c r="BI2495">
        <f t="shared" si="311"/>
        <v>3972.3590811557497</v>
      </c>
      <c r="BJ2495">
        <f t="shared" si="312"/>
        <v>6019.4134292698018</v>
      </c>
    </row>
    <row r="2496" spans="1:62" x14ac:dyDescent="0.25">
      <c r="A2496">
        <v>2493</v>
      </c>
      <c r="B2496" s="6">
        <v>24480.080669761675</v>
      </c>
      <c r="C2496" s="44">
        <v>39298.633176942021</v>
      </c>
      <c r="D2496">
        <v>7.891250151197899</v>
      </c>
      <c r="E2496">
        <v>8.1196316228912249</v>
      </c>
      <c r="F2496" s="44">
        <v>14818.552507180346</v>
      </c>
      <c r="G2496">
        <v>0.2283814716933259</v>
      </c>
      <c r="H2496" s="45">
        <f t="shared" si="306"/>
        <v>64885.090709455289</v>
      </c>
      <c r="BD2496">
        <f t="shared" si="313"/>
        <v>-6944.7920027786167</v>
      </c>
      <c r="BE2496">
        <f t="shared" si="307"/>
        <v>-3636.9486798829957</v>
      </c>
      <c r="BF2496">
        <f t="shared" si="308"/>
        <v>-329.10535698737476</v>
      </c>
      <c r="BG2496">
        <f t="shared" si="309"/>
        <v>2978.7379659082453</v>
      </c>
      <c r="BH2496">
        <f t="shared" si="310"/>
        <v>6286.5812888038672</v>
      </c>
      <c r="BI2496">
        <f t="shared" si="311"/>
        <v>9594.4246116994873</v>
      </c>
      <c r="BJ2496">
        <f t="shared" si="312"/>
        <v>12902.267934595107</v>
      </c>
    </row>
    <row r="2497" spans="1:62" x14ac:dyDescent="0.25">
      <c r="A2497">
        <v>2494</v>
      </c>
      <c r="B2497" s="6">
        <v>14021.851147209158</v>
      </c>
      <c r="C2497" s="44">
        <v>18710.248871681542</v>
      </c>
      <c r="D2497">
        <v>7.4221020677705143</v>
      </c>
      <c r="E2497">
        <v>8.166512496747357</v>
      </c>
      <c r="F2497" s="44">
        <v>4688.3977244723847</v>
      </c>
      <c r="G2497">
        <v>0.74441042897684273</v>
      </c>
      <c r="H2497" s="45">
        <f t="shared" si="306"/>
        <v>6298.1354666354791</v>
      </c>
      <c r="BD2497">
        <f t="shared" si="313"/>
        <v>-13676.645148713716</v>
      </c>
      <c r="BE2497">
        <f t="shared" si="307"/>
        <v>-12534.737790247087</v>
      </c>
      <c r="BF2497">
        <f t="shared" si="308"/>
        <v>-11392.830431780458</v>
      </c>
      <c r="BG2497">
        <f t="shared" si="309"/>
        <v>-10250.923073313828</v>
      </c>
      <c r="BH2497">
        <f t="shared" si="310"/>
        <v>-9109.015714847199</v>
      </c>
      <c r="BI2497">
        <f t="shared" si="311"/>
        <v>-7967.1083563805687</v>
      </c>
      <c r="BJ2497">
        <f t="shared" si="312"/>
        <v>-6825.2009979139393</v>
      </c>
    </row>
    <row r="2498" spans="1:62" x14ac:dyDescent="0.25">
      <c r="A2498">
        <v>2495</v>
      </c>
      <c r="B2498" s="6">
        <v>21132.836271000175</v>
      </c>
      <c r="C2498" s="44">
        <v>21614.015950320401</v>
      </c>
      <c r="D2498">
        <v>7.927525459381239</v>
      </c>
      <c r="E2498">
        <v>8.2430240128894461</v>
      </c>
      <c r="F2498" s="44">
        <v>481.17967932022657</v>
      </c>
      <c r="G2498">
        <v>0.3154985535082071</v>
      </c>
      <c r="H2498" s="45">
        <f t="shared" si="306"/>
        <v>1525.1406828009738</v>
      </c>
      <c r="BD2498">
        <f t="shared" si="313"/>
        <v>-966.34557958817095</v>
      </c>
      <c r="BE2498">
        <f t="shared" si="307"/>
        <v>2755.7065652960428</v>
      </c>
      <c r="BF2498">
        <f t="shared" si="308"/>
        <v>6477.7587101802565</v>
      </c>
      <c r="BG2498">
        <f t="shared" si="309"/>
        <v>10199.81085506447</v>
      </c>
      <c r="BH2498">
        <f t="shared" si="310"/>
        <v>13921.862999948682</v>
      </c>
      <c r="BI2498">
        <f t="shared" si="311"/>
        <v>17643.915144832899</v>
      </c>
      <c r="BJ2498">
        <f t="shared" si="312"/>
        <v>21365.967289717111</v>
      </c>
    </row>
    <row r="2499" spans="1:62" x14ac:dyDescent="0.25">
      <c r="A2499">
        <v>2496</v>
      </c>
      <c r="B2499" s="6">
        <v>18493.537630687144</v>
      </c>
      <c r="C2499" s="44">
        <v>28481.286866389615</v>
      </c>
      <c r="D2499">
        <v>6.7966079730930415</v>
      </c>
      <c r="E2499">
        <v>6.9202859930505989</v>
      </c>
      <c r="F2499" s="44">
        <v>9987.7492357024712</v>
      </c>
      <c r="G2499">
        <v>0.12367801995755734</v>
      </c>
      <c r="H2499" s="45">
        <f t="shared" si="306"/>
        <v>80756.057051446754</v>
      </c>
      <c r="BD2499">
        <f t="shared" si="313"/>
        <v>1096.313088220809</v>
      </c>
      <c r="BE2499">
        <f t="shared" si="307"/>
        <v>2673.8058557618447</v>
      </c>
      <c r="BF2499">
        <f t="shared" si="308"/>
        <v>4251.2986233028796</v>
      </c>
      <c r="BG2499">
        <f t="shared" si="309"/>
        <v>5828.7913908439159</v>
      </c>
      <c r="BH2499">
        <f t="shared" si="310"/>
        <v>7406.2841583849513</v>
      </c>
      <c r="BI2499">
        <f t="shared" si="311"/>
        <v>8983.7769259259858</v>
      </c>
      <c r="BJ2499">
        <f t="shared" si="312"/>
        <v>10561.269693467022</v>
      </c>
    </row>
    <row r="2500" spans="1:62" x14ac:dyDescent="0.25">
      <c r="A2500">
        <v>2497</v>
      </c>
      <c r="B2500" s="6">
        <v>13756.715906402649</v>
      </c>
      <c r="C2500" s="44">
        <v>27271.957631833167</v>
      </c>
      <c r="D2500">
        <v>7.9222418277162108</v>
      </c>
      <c r="E2500">
        <v>8.0460954467886321</v>
      </c>
      <c r="F2500" s="44">
        <v>13515.241725430518</v>
      </c>
      <c r="G2500">
        <v>0.12385361907242132</v>
      </c>
      <c r="H2500" s="45">
        <f t="shared" ref="H2500:H2563" si="314">F2500/G2500</f>
        <v>109122.70328998387</v>
      </c>
      <c r="BD2500">
        <f t="shared" si="313"/>
        <v>-9369.3591359146849</v>
      </c>
      <c r="BE2500">
        <f t="shared" si="307"/>
        <v>-8750.9690361268986</v>
      </c>
      <c r="BF2500">
        <f t="shared" si="308"/>
        <v>-8132.5789363391114</v>
      </c>
      <c r="BG2500">
        <f t="shared" si="309"/>
        <v>-7514.1888365513241</v>
      </c>
      <c r="BH2500">
        <f t="shared" si="310"/>
        <v>-6895.7987367635378</v>
      </c>
      <c r="BI2500">
        <f t="shared" si="311"/>
        <v>-6277.4086369757515</v>
      </c>
      <c r="BJ2500">
        <f t="shared" si="312"/>
        <v>-5659.0185371879643</v>
      </c>
    </row>
    <row r="2501" spans="1:62" x14ac:dyDescent="0.25">
      <c r="A2501">
        <v>2498</v>
      </c>
      <c r="B2501" s="6">
        <v>24802.198178424784</v>
      </c>
      <c r="C2501" s="44">
        <v>18165.096158200184</v>
      </c>
      <c r="D2501">
        <v>7.2416763014117942</v>
      </c>
      <c r="E2501">
        <v>8.2400668172552969</v>
      </c>
      <c r="F2501" s="44">
        <v>-6637.1020202246</v>
      </c>
      <c r="G2501">
        <v>0.99839051584350269</v>
      </c>
      <c r="H2501" s="45">
        <f t="shared" si="314"/>
        <v>-6647.8015514972731</v>
      </c>
      <c r="BD2501">
        <f t="shared" si="313"/>
        <v>-12895.973630068413</v>
      </c>
      <c r="BE2501">
        <f t="shared" ref="BE2501:BE2564" si="315">($BE$3*G2500)-F2500</f>
        <v>-12276.705534706305</v>
      </c>
      <c r="BF2501">
        <f t="shared" ref="BF2501:BF2564" si="316">($BF$3*G2500)-F2500</f>
        <v>-11657.437439344198</v>
      </c>
      <c r="BG2501">
        <f t="shared" ref="BG2501:BG2564" si="317">($BG$3*G2500)-F2500</f>
        <v>-11038.169343982092</v>
      </c>
      <c r="BH2501">
        <f t="shared" ref="BH2501:BH2564" si="318">($BH$3*G2500)-F2500</f>
        <v>-10418.901248619986</v>
      </c>
      <c r="BI2501">
        <f t="shared" ref="BI2501:BI2564" si="319">($BI$3*G2500)-F2500</f>
        <v>-9799.6331532578788</v>
      </c>
      <c r="BJ2501">
        <f t="shared" ref="BJ2501:BJ2564" si="320">($BJ$3*G2500)-F2500</f>
        <v>-9180.3650578957713</v>
      </c>
    </row>
    <row r="2502" spans="1:62" x14ac:dyDescent="0.25">
      <c r="A2502">
        <v>2499</v>
      </c>
      <c r="B2502" s="6">
        <v>8257.4837271188517</v>
      </c>
      <c r="C2502" s="44">
        <v>18258.33451149668</v>
      </c>
      <c r="D2502">
        <v>7.4467317327914735</v>
      </c>
      <c r="E2502">
        <v>7.7702119847738604</v>
      </c>
      <c r="F2502" s="44">
        <v>10000.850784377828</v>
      </c>
      <c r="G2502">
        <v>0.32348025198238695</v>
      </c>
      <c r="H2502" s="45">
        <f t="shared" si="314"/>
        <v>30916.418307113105</v>
      </c>
      <c r="BD2502">
        <f t="shared" si="313"/>
        <v>11629.054599442114</v>
      </c>
      <c r="BE2502">
        <f t="shared" si="315"/>
        <v>16621.007178659627</v>
      </c>
      <c r="BF2502">
        <f t="shared" si="316"/>
        <v>21612.959757877143</v>
      </c>
      <c r="BG2502">
        <f t="shared" si="317"/>
        <v>26604.912337094655</v>
      </c>
      <c r="BH2502">
        <f t="shared" si="318"/>
        <v>31596.864916312166</v>
      </c>
      <c r="BI2502">
        <f t="shared" si="319"/>
        <v>36588.817495529685</v>
      </c>
      <c r="BJ2502">
        <f t="shared" si="320"/>
        <v>41580.770074747197</v>
      </c>
    </row>
    <row r="2503" spans="1:62" x14ac:dyDescent="0.25">
      <c r="A2503">
        <v>2500</v>
      </c>
      <c r="B2503" s="6">
        <v>7476.0802339583852</v>
      </c>
      <c r="C2503" s="44">
        <v>14603.777400632669</v>
      </c>
      <c r="D2503">
        <v>7.4889383736668451</v>
      </c>
      <c r="E2503">
        <v>7.8912417858930866</v>
      </c>
      <c r="F2503" s="44">
        <v>7127.6971666742838</v>
      </c>
      <c r="G2503">
        <v>0.40230341222624144</v>
      </c>
      <c r="H2503" s="45">
        <f t="shared" si="314"/>
        <v>17717.217776581809</v>
      </c>
      <c r="BD2503">
        <f t="shared" si="313"/>
        <v>-8383.4495244658938</v>
      </c>
      <c r="BE2503">
        <f t="shared" si="315"/>
        <v>-6766.0482645539587</v>
      </c>
      <c r="BF2503">
        <f t="shared" si="316"/>
        <v>-5148.6470046420236</v>
      </c>
      <c r="BG2503">
        <f t="shared" si="317"/>
        <v>-3531.2457447300894</v>
      </c>
      <c r="BH2503">
        <f t="shared" si="318"/>
        <v>-1913.8444848181543</v>
      </c>
      <c r="BI2503">
        <f t="shared" si="319"/>
        <v>-296.44322490621926</v>
      </c>
      <c r="BJ2503">
        <f t="shared" si="320"/>
        <v>1320.9580350057149</v>
      </c>
    </row>
    <row r="2504" spans="1:62" x14ac:dyDescent="0.25">
      <c r="A2504">
        <v>2501</v>
      </c>
      <c r="B2504" s="6">
        <v>27892.036996347353</v>
      </c>
      <c r="C2504" s="44">
        <v>25485.328765095161</v>
      </c>
      <c r="D2504">
        <v>8.5095563816768482</v>
      </c>
      <c r="E2504">
        <v>9.1595673902706611</v>
      </c>
      <c r="F2504" s="44">
        <v>-2406.7082312521925</v>
      </c>
      <c r="G2504">
        <v>0.65001100859381289</v>
      </c>
      <c r="H2504" s="45">
        <f t="shared" si="314"/>
        <v>-3702.5653403296847</v>
      </c>
      <c r="BD2504">
        <f t="shared" si="313"/>
        <v>-5116.1801055430769</v>
      </c>
      <c r="BE2504">
        <f t="shared" si="315"/>
        <v>-3104.6630444118696</v>
      </c>
      <c r="BF2504">
        <f t="shared" si="316"/>
        <v>-1093.1459832806622</v>
      </c>
      <c r="BG2504">
        <f t="shared" si="317"/>
        <v>918.37107785054468</v>
      </c>
      <c r="BH2504">
        <f t="shared" si="318"/>
        <v>2929.8881389817516</v>
      </c>
      <c r="BI2504">
        <f t="shared" si="319"/>
        <v>4941.4052001129594</v>
      </c>
      <c r="BJ2504">
        <f t="shared" si="320"/>
        <v>6952.9222612441672</v>
      </c>
    </row>
    <row r="2505" spans="1:62" x14ac:dyDescent="0.25">
      <c r="A2505">
        <v>2502</v>
      </c>
      <c r="B2505" s="6">
        <v>27681.35749009639</v>
      </c>
      <c r="C2505" s="44">
        <v>35354.82275459318</v>
      </c>
      <c r="D2505">
        <v>8.4101799052530293</v>
      </c>
      <c r="E2505">
        <v>8.4926423266802935</v>
      </c>
      <c r="F2505" s="44">
        <v>7673.46526449679</v>
      </c>
      <c r="G2505">
        <v>8.2462421427264232E-2</v>
      </c>
      <c r="H2505" s="45">
        <f t="shared" si="314"/>
        <v>93054.086112001343</v>
      </c>
      <c r="BD2505">
        <f t="shared" si="313"/>
        <v>5656.7632742212572</v>
      </c>
      <c r="BE2505">
        <f t="shared" si="315"/>
        <v>8906.818317190322</v>
      </c>
      <c r="BF2505">
        <f t="shared" si="316"/>
        <v>12156.873360159387</v>
      </c>
      <c r="BG2505">
        <f t="shared" si="317"/>
        <v>15406.92840312845</v>
      </c>
      <c r="BH2505">
        <f t="shared" si="318"/>
        <v>18656.983446097514</v>
      </c>
      <c r="BI2505">
        <f t="shared" si="319"/>
        <v>21907.038489066581</v>
      </c>
      <c r="BJ2505">
        <f t="shared" si="320"/>
        <v>25157.093532035644</v>
      </c>
    </row>
    <row r="2506" spans="1:62" x14ac:dyDescent="0.25">
      <c r="A2506">
        <v>2503</v>
      </c>
      <c r="B2506" s="6">
        <v>14876.373606100058</v>
      </c>
      <c r="C2506" s="44">
        <v>18968.590466676364</v>
      </c>
      <c r="D2506">
        <v>7.3138137292814971</v>
      </c>
      <c r="E2506">
        <v>7.5274301464756324</v>
      </c>
      <c r="F2506" s="44">
        <v>4092.2168605763054</v>
      </c>
      <c r="G2506">
        <v>0.21361641719413527</v>
      </c>
      <c r="H2506" s="45">
        <f t="shared" si="314"/>
        <v>19156.846249589918</v>
      </c>
      <c r="BD2506">
        <f t="shared" si="313"/>
        <v>-7261.1531573604689</v>
      </c>
      <c r="BE2506">
        <f t="shared" si="315"/>
        <v>-6848.8410502241477</v>
      </c>
      <c r="BF2506">
        <f t="shared" si="316"/>
        <v>-6436.5289430878265</v>
      </c>
      <c r="BG2506">
        <f t="shared" si="317"/>
        <v>-6024.2168359515053</v>
      </c>
      <c r="BH2506">
        <f t="shared" si="318"/>
        <v>-5611.9047288151842</v>
      </c>
      <c r="BI2506">
        <f t="shared" si="319"/>
        <v>-5199.592621678863</v>
      </c>
      <c r="BJ2506">
        <f t="shared" si="320"/>
        <v>-4787.2805145425418</v>
      </c>
    </row>
    <row r="2507" spans="1:62" x14ac:dyDescent="0.25">
      <c r="A2507">
        <v>2504</v>
      </c>
      <c r="B2507" s="6">
        <v>16356.873660774609</v>
      </c>
      <c r="C2507" s="44">
        <v>27731.398584672861</v>
      </c>
      <c r="D2507">
        <v>7.259600982879058</v>
      </c>
      <c r="E2507">
        <v>7.5484036424760879</v>
      </c>
      <c r="F2507" s="44">
        <v>11374.524923898252</v>
      </c>
      <c r="G2507">
        <v>0.28880265959702989</v>
      </c>
      <c r="H2507" s="45">
        <f t="shared" si="314"/>
        <v>39385.111410571066</v>
      </c>
      <c r="BD2507">
        <f t="shared" si="313"/>
        <v>-3024.134774605629</v>
      </c>
      <c r="BE2507">
        <f t="shared" si="315"/>
        <v>-1956.0526886349526</v>
      </c>
      <c r="BF2507">
        <f t="shared" si="316"/>
        <v>-887.97060266427661</v>
      </c>
      <c r="BG2507">
        <f t="shared" si="317"/>
        <v>180.11148330640026</v>
      </c>
      <c r="BH2507">
        <f t="shared" si="318"/>
        <v>1248.1935692770767</v>
      </c>
      <c r="BI2507">
        <f t="shared" si="319"/>
        <v>2316.2756552477522</v>
      </c>
      <c r="BJ2507">
        <f t="shared" si="320"/>
        <v>3384.3577412184286</v>
      </c>
    </row>
    <row r="2508" spans="1:62" x14ac:dyDescent="0.25">
      <c r="A2508">
        <v>2505</v>
      </c>
      <c r="B2508" s="6">
        <v>18272.53768008246</v>
      </c>
      <c r="C2508" s="44">
        <v>28583.930164209316</v>
      </c>
      <c r="D2508">
        <v>6.6654460188410374</v>
      </c>
      <c r="E2508">
        <v>6.876179502440082</v>
      </c>
      <c r="F2508" s="44">
        <v>10311.392484126856</v>
      </c>
      <c r="G2508">
        <v>0.21073348359904465</v>
      </c>
      <c r="H2508" s="45">
        <f t="shared" si="314"/>
        <v>48930.963926672368</v>
      </c>
      <c r="BD2508">
        <f t="shared" si="313"/>
        <v>-9930.5116259131028</v>
      </c>
      <c r="BE2508">
        <f t="shared" si="315"/>
        <v>-8486.4983279279531</v>
      </c>
      <c r="BF2508">
        <f t="shared" si="316"/>
        <v>-7042.4850299428044</v>
      </c>
      <c r="BG2508">
        <f t="shared" si="317"/>
        <v>-5598.4717319576548</v>
      </c>
      <c r="BH2508">
        <f t="shared" si="318"/>
        <v>-4154.4584339725052</v>
      </c>
      <c r="BI2508">
        <f t="shared" si="319"/>
        <v>-2710.4451359873565</v>
      </c>
      <c r="BJ2508">
        <f t="shared" si="320"/>
        <v>-1266.4318380022069</v>
      </c>
    </row>
    <row r="2509" spans="1:62" x14ac:dyDescent="0.25">
      <c r="A2509">
        <v>2506</v>
      </c>
      <c r="B2509" s="6">
        <v>6316.7027693729915</v>
      </c>
      <c r="C2509" s="44">
        <v>15345.804624786335</v>
      </c>
      <c r="D2509">
        <v>7.3395790294845247</v>
      </c>
      <c r="E2509">
        <v>7.76683408260583</v>
      </c>
      <c r="F2509" s="44">
        <v>9029.1018554133443</v>
      </c>
      <c r="G2509">
        <v>0.42725505312130529</v>
      </c>
      <c r="H2509" s="45">
        <f t="shared" si="314"/>
        <v>21132.814672293232</v>
      </c>
      <c r="BD2509">
        <f t="shared" si="313"/>
        <v>-9257.725066131632</v>
      </c>
      <c r="BE2509">
        <f t="shared" si="315"/>
        <v>-8204.0576481364096</v>
      </c>
      <c r="BF2509">
        <f t="shared" si="316"/>
        <v>-7150.3902301411872</v>
      </c>
      <c r="BG2509">
        <f t="shared" si="317"/>
        <v>-6096.722812145963</v>
      </c>
      <c r="BH2509">
        <f t="shared" si="318"/>
        <v>-5043.0553941507405</v>
      </c>
      <c r="BI2509">
        <f t="shared" si="319"/>
        <v>-3989.3879761555172</v>
      </c>
      <c r="BJ2509">
        <f t="shared" si="320"/>
        <v>-2935.7205581602939</v>
      </c>
    </row>
    <row r="2510" spans="1:62" x14ac:dyDescent="0.25">
      <c r="A2510">
        <v>2507</v>
      </c>
      <c r="B2510" s="6">
        <v>31133.161243833085</v>
      </c>
      <c r="C2510" s="44">
        <v>36888.810360994605</v>
      </c>
      <c r="D2510">
        <v>7.124279506938926</v>
      </c>
      <c r="E2510">
        <v>7.248888460156123</v>
      </c>
      <c r="F2510" s="44">
        <v>5755.6491171615198</v>
      </c>
      <c r="G2510">
        <v>0.124608953217197</v>
      </c>
      <c r="H2510" s="45">
        <f t="shared" si="314"/>
        <v>46189.691579619139</v>
      </c>
      <c r="BD2510">
        <f t="shared" si="313"/>
        <v>-6892.8265898068184</v>
      </c>
      <c r="BE2510">
        <f t="shared" si="315"/>
        <v>-4756.5513242002917</v>
      </c>
      <c r="BF2510">
        <f t="shared" si="316"/>
        <v>-2620.2760585937649</v>
      </c>
      <c r="BG2510">
        <f t="shared" si="317"/>
        <v>-484.00079298723904</v>
      </c>
      <c r="BH2510">
        <f t="shared" si="318"/>
        <v>1652.2744726192886</v>
      </c>
      <c r="BI2510">
        <f t="shared" si="319"/>
        <v>3788.5497382258145</v>
      </c>
      <c r="BJ2510">
        <f t="shared" si="320"/>
        <v>5924.8250038323404</v>
      </c>
    </row>
    <row r="2511" spans="1:62" x14ac:dyDescent="0.25">
      <c r="A2511">
        <v>2508</v>
      </c>
      <c r="B2511" s="6">
        <v>19561.295196337163</v>
      </c>
      <c r="C2511" s="44">
        <v>24963.995898957222</v>
      </c>
      <c r="D2511">
        <v>7.2443093937908465</v>
      </c>
      <c r="E2511">
        <v>7.5878324237521433</v>
      </c>
      <c r="F2511" s="44">
        <v>5402.700702620059</v>
      </c>
      <c r="G2511">
        <v>0.3435230299612968</v>
      </c>
      <c r="H2511" s="45">
        <f t="shared" si="314"/>
        <v>15727.331885809102</v>
      </c>
      <c r="BD2511">
        <f t="shared" si="313"/>
        <v>-5132.6043510755353</v>
      </c>
      <c r="BE2511">
        <f t="shared" si="315"/>
        <v>-4509.5595849895499</v>
      </c>
      <c r="BF2511">
        <f t="shared" si="316"/>
        <v>-3886.5148189035644</v>
      </c>
      <c r="BG2511">
        <f t="shared" si="317"/>
        <v>-3263.4700528175799</v>
      </c>
      <c r="BH2511">
        <f t="shared" si="318"/>
        <v>-2640.4252867315945</v>
      </c>
      <c r="BI2511">
        <f t="shared" si="319"/>
        <v>-2017.3805206456095</v>
      </c>
      <c r="BJ2511">
        <f t="shared" si="320"/>
        <v>-1394.3357545596245</v>
      </c>
    </row>
    <row r="2512" spans="1:62" x14ac:dyDescent="0.25">
      <c r="A2512">
        <v>2509</v>
      </c>
      <c r="B2512" s="6">
        <v>13335.51040780969</v>
      </c>
      <c r="C2512" s="44">
        <v>25160.829488893392</v>
      </c>
      <c r="D2512">
        <v>7.4898655437142274</v>
      </c>
      <c r="E2512">
        <v>8.2919230458810258</v>
      </c>
      <c r="F2512" s="44">
        <v>11825.319081083702</v>
      </c>
      <c r="G2512">
        <v>0.80205750216679839</v>
      </c>
      <c r="H2512" s="45">
        <f t="shared" si="314"/>
        <v>14743.729781389753</v>
      </c>
      <c r="BD2512">
        <f t="shared" si="313"/>
        <v>-3685.0855528135753</v>
      </c>
      <c r="BE2512">
        <f t="shared" si="315"/>
        <v>-1967.4704030070911</v>
      </c>
      <c r="BF2512">
        <f t="shared" si="316"/>
        <v>-249.85525320060697</v>
      </c>
      <c r="BG2512">
        <f t="shared" si="317"/>
        <v>1467.7598966058767</v>
      </c>
      <c r="BH2512">
        <f t="shared" si="318"/>
        <v>3185.3750464123605</v>
      </c>
      <c r="BI2512">
        <f t="shared" si="319"/>
        <v>4902.9901962188451</v>
      </c>
      <c r="BJ2512">
        <f t="shared" si="320"/>
        <v>6620.6053460253297</v>
      </c>
    </row>
    <row r="2513" spans="1:62" x14ac:dyDescent="0.25">
      <c r="A2513">
        <v>2510</v>
      </c>
      <c r="B2513" s="6">
        <v>15471.21451702696</v>
      </c>
      <c r="C2513" s="44">
        <v>27599.663091653463</v>
      </c>
      <c r="D2513">
        <v>6.0373910671761752</v>
      </c>
      <c r="E2513">
        <v>6.4098373000127795</v>
      </c>
      <c r="F2513" s="44">
        <v>12128.448574626504</v>
      </c>
      <c r="G2513">
        <v>0.37244623283660427</v>
      </c>
      <c r="H2513" s="45">
        <f t="shared" si="314"/>
        <v>32564.293863988067</v>
      </c>
      <c r="BD2513">
        <f t="shared" si="313"/>
        <v>-7815.0315702497101</v>
      </c>
      <c r="BE2513">
        <f t="shared" si="315"/>
        <v>-3804.7440594157188</v>
      </c>
      <c r="BF2513">
        <f t="shared" si="316"/>
        <v>205.54345141827434</v>
      </c>
      <c r="BG2513">
        <f t="shared" si="317"/>
        <v>4215.8309622522647</v>
      </c>
      <c r="BH2513">
        <f t="shared" si="318"/>
        <v>8226.1184730862569</v>
      </c>
      <c r="BI2513">
        <f t="shared" si="319"/>
        <v>12236.405983920251</v>
      </c>
      <c r="BJ2513">
        <f t="shared" si="320"/>
        <v>16246.693494754241</v>
      </c>
    </row>
    <row r="2514" spans="1:62" x14ac:dyDescent="0.25">
      <c r="A2514">
        <v>2511</v>
      </c>
      <c r="B2514" s="6">
        <v>13692.999431485812</v>
      </c>
      <c r="C2514" s="44">
        <v>22139.617708721042</v>
      </c>
      <c r="D2514">
        <v>5.966174054378877</v>
      </c>
      <c r="E2514">
        <v>6.0515647861735822</v>
      </c>
      <c r="F2514" s="44">
        <v>8446.6182772352295</v>
      </c>
      <c r="G2514">
        <v>8.5390731794705133E-2</v>
      </c>
      <c r="H2514" s="45">
        <f t="shared" si="314"/>
        <v>98917.27239839609</v>
      </c>
      <c r="BD2514">
        <f t="shared" si="313"/>
        <v>-10266.217410443482</v>
      </c>
      <c r="BE2514">
        <f t="shared" si="315"/>
        <v>-8403.9862462604615</v>
      </c>
      <c r="BF2514">
        <f t="shared" si="316"/>
        <v>-6541.7550820774395</v>
      </c>
      <c r="BG2514">
        <f t="shared" si="317"/>
        <v>-4679.5239178944184</v>
      </c>
      <c r="BH2514">
        <f t="shared" si="318"/>
        <v>-2817.2927537113974</v>
      </c>
      <c r="BI2514">
        <f t="shared" si="319"/>
        <v>-955.06158952837541</v>
      </c>
      <c r="BJ2514">
        <f t="shared" si="320"/>
        <v>907.16957465464657</v>
      </c>
    </row>
    <row r="2515" spans="1:62" x14ac:dyDescent="0.25">
      <c r="A2515">
        <v>2512</v>
      </c>
      <c r="B2515" s="6">
        <v>10251.238521746756</v>
      </c>
      <c r="C2515" s="44">
        <v>20880.29946665038</v>
      </c>
      <c r="D2515">
        <v>8.8639960070254009</v>
      </c>
      <c r="E2515">
        <v>9.0955181180824898</v>
      </c>
      <c r="F2515" s="44">
        <v>10629.060944903624</v>
      </c>
      <c r="G2515">
        <v>0.23152211105708886</v>
      </c>
      <c r="H2515" s="45">
        <f t="shared" si="314"/>
        <v>45909.485259845023</v>
      </c>
      <c r="BD2515">
        <f t="shared" si="313"/>
        <v>-8019.6646182617042</v>
      </c>
      <c r="BE2515">
        <f t="shared" si="315"/>
        <v>-7592.7109592881779</v>
      </c>
      <c r="BF2515">
        <f t="shared" si="316"/>
        <v>-7165.7573003146526</v>
      </c>
      <c r="BG2515">
        <f t="shared" si="317"/>
        <v>-6738.8036413411264</v>
      </c>
      <c r="BH2515">
        <f t="shared" si="318"/>
        <v>-6311.8499823676011</v>
      </c>
      <c r="BI2515">
        <f t="shared" si="319"/>
        <v>-5884.8963233940758</v>
      </c>
      <c r="BJ2515">
        <f t="shared" si="320"/>
        <v>-5457.9426644205505</v>
      </c>
    </row>
    <row r="2516" spans="1:62" x14ac:dyDescent="0.25">
      <c r="A2516">
        <v>2513</v>
      </c>
      <c r="B2516" s="6">
        <v>8425.8556831990863</v>
      </c>
      <c r="C2516" s="44">
        <v>20624.749321485178</v>
      </c>
      <c r="D2516">
        <v>6.9719574764694592</v>
      </c>
      <c r="E2516">
        <v>7.4070861514214279</v>
      </c>
      <c r="F2516" s="44">
        <v>12198.893638286092</v>
      </c>
      <c r="G2516">
        <v>0.43512867495196872</v>
      </c>
      <c r="H2516" s="45">
        <f t="shared" si="314"/>
        <v>28035.140730802574</v>
      </c>
      <c r="BD2516">
        <f t="shared" si="313"/>
        <v>-9471.4503896181795</v>
      </c>
      <c r="BE2516">
        <f t="shared" si="315"/>
        <v>-8313.8398343327353</v>
      </c>
      <c r="BF2516">
        <f t="shared" si="316"/>
        <v>-7156.2292790472911</v>
      </c>
      <c r="BG2516">
        <f t="shared" si="317"/>
        <v>-5998.6187237618469</v>
      </c>
      <c r="BH2516">
        <f t="shared" si="318"/>
        <v>-4841.0081684764018</v>
      </c>
      <c r="BI2516">
        <f t="shared" si="319"/>
        <v>-3683.3976131909576</v>
      </c>
      <c r="BJ2516">
        <f t="shared" si="320"/>
        <v>-2525.7870579055134</v>
      </c>
    </row>
    <row r="2517" spans="1:62" x14ac:dyDescent="0.25">
      <c r="A2517">
        <v>2514</v>
      </c>
      <c r="B2517" s="6">
        <v>17501.52032289104</v>
      </c>
      <c r="C2517" s="44">
        <v>28391.412883913945</v>
      </c>
      <c r="D2517">
        <v>7.3093212867687942</v>
      </c>
      <c r="E2517">
        <v>7.685768213144808</v>
      </c>
      <c r="F2517" s="44">
        <v>10889.892561022905</v>
      </c>
      <c r="G2517">
        <v>0.37644692637601374</v>
      </c>
      <c r="H2517" s="45">
        <f t="shared" si="314"/>
        <v>28928.09529847388</v>
      </c>
      <c r="BD2517">
        <f t="shared" si="313"/>
        <v>-10023.250263526248</v>
      </c>
      <c r="BE2517">
        <f t="shared" si="315"/>
        <v>-7847.6068887664051</v>
      </c>
      <c r="BF2517">
        <f t="shared" si="316"/>
        <v>-5671.9635140065611</v>
      </c>
      <c r="BG2517">
        <f t="shared" si="317"/>
        <v>-3496.3201392467181</v>
      </c>
      <c r="BH2517">
        <f t="shared" si="318"/>
        <v>-1320.6767644868742</v>
      </c>
      <c r="BI2517">
        <f t="shared" si="319"/>
        <v>854.96661027296977</v>
      </c>
      <c r="BJ2517">
        <f t="shared" si="320"/>
        <v>3030.6099850328137</v>
      </c>
    </row>
    <row r="2518" spans="1:62" x14ac:dyDescent="0.25">
      <c r="A2518">
        <v>2515</v>
      </c>
      <c r="B2518" s="6">
        <v>16062.271185473652</v>
      </c>
      <c r="C2518" s="44">
        <v>26468.513905818556</v>
      </c>
      <c r="D2518">
        <v>7.2085003491216861</v>
      </c>
      <c r="E2518">
        <v>7.7157794831484763</v>
      </c>
      <c r="F2518" s="44">
        <v>10406.242720344904</v>
      </c>
      <c r="G2518">
        <v>0.50727913402679015</v>
      </c>
      <c r="H2518" s="45">
        <f t="shared" si="314"/>
        <v>20513.83946692224</v>
      </c>
      <c r="BD2518">
        <f t="shared" si="313"/>
        <v>-9007.657929142837</v>
      </c>
      <c r="BE2518">
        <f t="shared" si="315"/>
        <v>-7125.4232972627678</v>
      </c>
      <c r="BF2518">
        <f t="shared" si="316"/>
        <v>-5243.1886653826996</v>
      </c>
      <c r="BG2518">
        <f t="shared" si="317"/>
        <v>-3360.9540335026304</v>
      </c>
      <c r="BH2518">
        <f t="shared" si="318"/>
        <v>-1478.7194016225621</v>
      </c>
      <c r="BI2518">
        <f t="shared" si="319"/>
        <v>403.51523025750612</v>
      </c>
      <c r="BJ2518">
        <f t="shared" si="320"/>
        <v>2285.7498621375762</v>
      </c>
    </row>
    <row r="2519" spans="1:62" x14ac:dyDescent="0.25">
      <c r="A2519">
        <v>2516</v>
      </c>
      <c r="B2519" s="6">
        <v>11876.521601421322</v>
      </c>
      <c r="C2519" s="44">
        <v>21489.82248542261</v>
      </c>
      <c r="D2519">
        <v>6.3244833481874982</v>
      </c>
      <c r="E2519">
        <v>7.0996366188092432</v>
      </c>
      <c r="F2519" s="44">
        <v>9613.3008840012881</v>
      </c>
      <c r="G2519">
        <v>0.77515327062174499</v>
      </c>
      <c r="H2519" s="45">
        <f t="shared" si="314"/>
        <v>12401.806517942608</v>
      </c>
      <c r="BD2519">
        <f t="shared" si="313"/>
        <v>-7869.847050210954</v>
      </c>
      <c r="BE2519">
        <f t="shared" si="315"/>
        <v>-5333.4513800770028</v>
      </c>
      <c r="BF2519">
        <f t="shared" si="316"/>
        <v>-2797.0557099430516</v>
      </c>
      <c r="BG2519">
        <f t="shared" si="317"/>
        <v>-260.66003980910136</v>
      </c>
      <c r="BH2519">
        <f t="shared" si="318"/>
        <v>2275.7356303248489</v>
      </c>
      <c r="BI2519">
        <f t="shared" si="319"/>
        <v>4812.131300458801</v>
      </c>
      <c r="BJ2519">
        <f t="shared" si="320"/>
        <v>7348.5269705927494</v>
      </c>
    </row>
    <row r="2520" spans="1:62" x14ac:dyDescent="0.25">
      <c r="A2520">
        <v>2517</v>
      </c>
      <c r="B2520" s="6">
        <v>8806.0155072080888</v>
      </c>
      <c r="C2520" s="44">
        <v>14658.037257956175</v>
      </c>
      <c r="D2520">
        <v>7.5408184623843297</v>
      </c>
      <c r="E2520">
        <v>8.0316975112871951</v>
      </c>
      <c r="F2520" s="44">
        <v>5852.0217507480866</v>
      </c>
      <c r="G2520">
        <v>0.49087904890286538</v>
      </c>
      <c r="H2520" s="45">
        <f t="shared" si="314"/>
        <v>11921.514604926801</v>
      </c>
      <c r="BD2520">
        <f t="shared" si="313"/>
        <v>-5737.5345308925625</v>
      </c>
      <c r="BE2520">
        <f t="shared" si="315"/>
        <v>-1861.7681777838379</v>
      </c>
      <c r="BF2520">
        <f t="shared" si="316"/>
        <v>2013.9981753248867</v>
      </c>
      <c r="BG2520">
        <f t="shared" si="317"/>
        <v>5889.7645284336122</v>
      </c>
      <c r="BH2520">
        <f t="shared" si="318"/>
        <v>9765.5308815423377</v>
      </c>
      <c r="BI2520">
        <f t="shared" si="319"/>
        <v>13641.297234651061</v>
      </c>
      <c r="BJ2520">
        <f t="shared" si="320"/>
        <v>17517.063587759785</v>
      </c>
    </row>
    <row r="2521" spans="1:62" x14ac:dyDescent="0.25">
      <c r="A2521">
        <v>2518</v>
      </c>
      <c r="B2521" s="6">
        <v>11996.852106894863</v>
      </c>
      <c r="C2521" s="44">
        <v>21006.414644942575</v>
      </c>
      <c r="D2521">
        <v>5.6497358929557375</v>
      </c>
      <c r="E2521">
        <v>5.9732351520279403</v>
      </c>
      <c r="F2521" s="44">
        <v>9009.5625380477122</v>
      </c>
      <c r="G2521">
        <v>0.32349925907220278</v>
      </c>
      <c r="H2521" s="45">
        <f t="shared" si="314"/>
        <v>27850.334383723704</v>
      </c>
      <c r="BD2521">
        <f t="shared" si="313"/>
        <v>-3397.6265062337598</v>
      </c>
      <c r="BE2521">
        <f t="shared" si="315"/>
        <v>-943.23126171943295</v>
      </c>
      <c r="BF2521">
        <f t="shared" si="316"/>
        <v>1511.1639827948939</v>
      </c>
      <c r="BG2521">
        <f t="shared" si="317"/>
        <v>3965.5592273092207</v>
      </c>
      <c r="BH2521">
        <f t="shared" si="318"/>
        <v>6419.9544718235484</v>
      </c>
      <c r="BI2521">
        <f t="shared" si="319"/>
        <v>8874.3497163378743</v>
      </c>
      <c r="BJ2521">
        <f t="shared" si="320"/>
        <v>11328.744960852202</v>
      </c>
    </row>
    <row r="2522" spans="1:62" x14ac:dyDescent="0.25">
      <c r="A2522">
        <v>2519</v>
      </c>
      <c r="B2522" s="6">
        <v>18694.027402119016</v>
      </c>
      <c r="C2522" s="44">
        <v>25521.380801254974</v>
      </c>
      <c r="D2522">
        <v>8.4396559456750637</v>
      </c>
      <c r="E2522">
        <v>8.6305020682607072</v>
      </c>
      <c r="F2522" s="44">
        <v>6827.3533991359582</v>
      </c>
      <c r="G2522">
        <v>0.19084612258564349</v>
      </c>
      <c r="H2522" s="45">
        <f t="shared" si="314"/>
        <v>35774.126854854687</v>
      </c>
      <c r="BD2522">
        <f t="shared" ref="BD2522:BD2585" si="321">($BD$3*G2521)-F2521</f>
        <v>-7392.0662426866984</v>
      </c>
      <c r="BE2522">
        <f t="shared" si="315"/>
        <v>-5774.5699473256846</v>
      </c>
      <c r="BF2522">
        <f t="shared" si="316"/>
        <v>-4157.0736519646707</v>
      </c>
      <c r="BG2522">
        <f t="shared" si="317"/>
        <v>-2539.5773566036569</v>
      </c>
      <c r="BH2522">
        <f t="shared" si="318"/>
        <v>-922.08106124264305</v>
      </c>
      <c r="BI2522">
        <f t="shared" si="319"/>
        <v>695.41523411837079</v>
      </c>
      <c r="BJ2522">
        <f t="shared" si="320"/>
        <v>2312.9115294793846</v>
      </c>
    </row>
    <row r="2523" spans="1:62" x14ac:dyDescent="0.25">
      <c r="A2523">
        <v>2520</v>
      </c>
      <c r="B2523" s="6">
        <v>17104.426011958061</v>
      </c>
      <c r="C2523" s="44">
        <v>26205.152593060237</v>
      </c>
      <c r="D2523">
        <v>6.5279196456486854</v>
      </c>
      <c r="E2523">
        <v>6.8901079129011817</v>
      </c>
      <c r="F2523" s="44">
        <v>9100.7265811021753</v>
      </c>
      <c r="G2523">
        <v>0.36218826725249631</v>
      </c>
      <c r="H2523" s="45">
        <f t="shared" si="314"/>
        <v>25127.060713862618</v>
      </c>
      <c r="BD2523">
        <f t="shared" si="321"/>
        <v>-5873.1227862077412</v>
      </c>
      <c r="BE2523">
        <f t="shared" si="315"/>
        <v>-4918.8921732795234</v>
      </c>
      <c r="BF2523">
        <f t="shared" si="316"/>
        <v>-3964.661560351306</v>
      </c>
      <c r="BG2523">
        <f t="shared" si="317"/>
        <v>-3010.4309474230886</v>
      </c>
      <c r="BH2523">
        <f t="shared" si="318"/>
        <v>-2056.2003344948707</v>
      </c>
      <c r="BI2523">
        <f t="shared" si="319"/>
        <v>-1101.9697215666538</v>
      </c>
      <c r="BJ2523">
        <f t="shared" si="320"/>
        <v>-147.73910863843594</v>
      </c>
    </row>
    <row r="2524" spans="1:62" x14ac:dyDescent="0.25">
      <c r="A2524">
        <v>2521</v>
      </c>
      <c r="B2524" s="6">
        <v>20757.92273046296</v>
      </c>
      <c r="C2524" s="44">
        <v>28802.908178431931</v>
      </c>
      <c r="D2524">
        <v>6.0019135604078038</v>
      </c>
      <c r="E2524">
        <v>6.2082361841353233</v>
      </c>
      <c r="F2524" s="44">
        <v>8044.9854479689711</v>
      </c>
      <c r="G2524">
        <v>0.20632262372751953</v>
      </c>
      <c r="H2524" s="45">
        <f t="shared" si="314"/>
        <v>38992.260289368947</v>
      </c>
      <c r="BD2524">
        <f t="shared" si="321"/>
        <v>-7289.7852448396934</v>
      </c>
      <c r="BE2524">
        <f t="shared" si="315"/>
        <v>-5478.8439085772116</v>
      </c>
      <c r="BF2524">
        <f t="shared" si="316"/>
        <v>-3667.9025723147306</v>
      </c>
      <c r="BG2524">
        <f t="shared" si="317"/>
        <v>-1856.9612360522488</v>
      </c>
      <c r="BH2524">
        <f t="shared" si="318"/>
        <v>-46.019899789767805</v>
      </c>
      <c r="BI2524">
        <f t="shared" si="319"/>
        <v>1764.921436472714</v>
      </c>
      <c r="BJ2524">
        <f t="shared" si="320"/>
        <v>3575.8627727351959</v>
      </c>
    </row>
    <row r="2525" spans="1:62" x14ac:dyDescent="0.25">
      <c r="A2525">
        <v>2522</v>
      </c>
      <c r="B2525" s="6">
        <v>26245.367341729761</v>
      </c>
      <c r="C2525" s="44">
        <v>25745.763454209326</v>
      </c>
      <c r="D2525">
        <v>7.3417139843370789</v>
      </c>
      <c r="E2525">
        <v>8.0668970888439109</v>
      </c>
      <c r="F2525" s="44">
        <v>-499.60388752043582</v>
      </c>
      <c r="G2525">
        <v>0.72518310450683199</v>
      </c>
      <c r="H2525" s="45">
        <f t="shared" si="314"/>
        <v>-688.93481441517645</v>
      </c>
      <c r="BD2525">
        <f t="shared" si="321"/>
        <v>-7013.3723293313733</v>
      </c>
      <c r="BE2525">
        <f t="shared" si="315"/>
        <v>-5981.7592106937755</v>
      </c>
      <c r="BF2525">
        <f t="shared" si="316"/>
        <v>-4950.1460920561785</v>
      </c>
      <c r="BG2525">
        <f t="shared" si="317"/>
        <v>-3918.5329734185807</v>
      </c>
      <c r="BH2525">
        <f t="shared" si="318"/>
        <v>-2886.9198547809829</v>
      </c>
      <c r="BI2525">
        <f t="shared" si="319"/>
        <v>-1855.306736143385</v>
      </c>
      <c r="BJ2525">
        <f t="shared" si="320"/>
        <v>-823.6936175057881</v>
      </c>
    </row>
    <row r="2526" spans="1:62" x14ac:dyDescent="0.25">
      <c r="A2526">
        <v>2523</v>
      </c>
      <c r="B2526" s="6">
        <v>9468.7970115300377</v>
      </c>
      <c r="C2526" s="44">
        <v>19847.9358768415</v>
      </c>
      <c r="D2526">
        <v>8.1334285581754688</v>
      </c>
      <c r="E2526">
        <v>8.848412775823439</v>
      </c>
      <c r="F2526" s="44">
        <v>10379.138865311463</v>
      </c>
      <c r="G2526">
        <v>0.71498421764797015</v>
      </c>
      <c r="H2526" s="45">
        <f t="shared" si="314"/>
        <v>14516.598561370956</v>
      </c>
      <c r="BD2526">
        <f t="shared" si="321"/>
        <v>4125.5194100545959</v>
      </c>
      <c r="BE2526">
        <f t="shared" si="315"/>
        <v>7751.4349325887561</v>
      </c>
      <c r="BF2526">
        <f t="shared" si="316"/>
        <v>11377.350455122916</v>
      </c>
      <c r="BG2526">
        <f t="shared" si="317"/>
        <v>15003.265977657076</v>
      </c>
      <c r="BH2526">
        <f t="shared" si="318"/>
        <v>18629.181500191236</v>
      </c>
      <c r="BI2526">
        <f t="shared" si="319"/>
        <v>22255.097022725397</v>
      </c>
      <c r="BJ2526">
        <f t="shared" si="320"/>
        <v>25881.012545259557</v>
      </c>
    </row>
    <row r="2527" spans="1:62" x14ac:dyDescent="0.25">
      <c r="A2527">
        <v>2524</v>
      </c>
      <c r="B2527" s="6">
        <v>12064.95351467601</v>
      </c>
      <c r="C2527" s="44">
        <v>17313.114694688658</v>
      </c>
      <c r="D2527">
        <v>7.9424480479819737</v>
      </c>
      <c r="E2527">
        <v>8.290925963720726</v>
      </c>
      <c r="F2527" s="44">
        <v>5248.1611800126484</v>
      </c>
      <c r="G2527">
        <v>0.34847791573875231</v>
      </c>
      <c r="H2527" s="45">
        <f t="shared" si="314"/>
        <v>15060.24038535372</v>
      </c>
      <c r="BD2527">
        <f t="shared" si="321"/>
        <v>-6804.2177770716116</v>
      </c>
      <c r="BE2527">
        <f t="shared" si="315"/>
        <v>-3229.2966888317615</v>
      </c>
      <c r="BF2527">
        <f t="shared" si="316"/>
        <v>345.62439940808872</v>
      </c>
      <c r="BG2527">
        <f t="shared" si="317"/>
        <v>3920.5454876479398</v>
      </c>
      <c r="BH2527">
        <f t="shared" si="318"/>
        <v>7495.4665758877927</v>
      </c>
      <c r="BI2527">
        <f t="shared" si="319"/>
        <v>11070.38766412764</v>
      </c>
      <c r="BJ2527">
        <f t="shared" si="320"/>
        <v>14645.308752367491</v>
      </c>
    </row>
    <row r="2528" spans="1:62" x14ac:dyDescent="0.25">
      <c r="A2528">
        <v>2525</v>
      </c>
      <c r="B2528" s="6">
        <v>14836.239209002386</v>
      </c>
      <c r="C2528" s="44">
        <v>16788.319860661319</v>
      </c>
      <c r="D2528">
        <v>7.4255510852583786</v>
      </c>
      <c r="E2528">
        <v>7.7118793913218706</v>
      </c>
      <c r="F2528" s="44">
        <v>1952.0806516589328</v>
      </c>
      <c r="G2528">
        <v>0.28632830606349202</v>
      </c>
      <c r="H2528" s="45">
        <f t="shared" si="314"/>
        <v>6817.6307068504348</v>
      </c>
      <c r="BD2528">
        <f t="shared" si="321"/>
        <v>-3505.771601318887</v>
      </c>
      <c r="BE2528">
        <f t="shared" si="315"/>
        <v>-1763.3820226251255</v>
      </c>
      <c r="BF2528">
        <f t="shared" si="316"/>
        <v>-20.992443931363596</v>
      </c>
      <c r="BG2528">
        <f t="shared" si="317"/>
        <v>1721.3971347623974</v>
      </c>
      <c r="BH2528">
        <f t="shared" si="318"/>
        <v>3463.7867134561602</v>
      </c>
      <c r="BI2528">
        <f t="shared" si="319"/>
        <v>5206.1762921499212</v>
      </c>
      <c r="BJ2528">
        <f t="shared" si="320"/>
        <v>6948.5658708436822</v>
      </c>
    </row>
    <row r="2529" spans="1:62" x14ac:dyDescent="0.25">
      <c r="A2529">
        <v>2526</v>
      </c>
      <c r="B2529" s="6">
        <v>31726.411971040779</v>
      </c>
      <c r="C2529" s="44">
        <v>35686.067462562583</v>
      </c>
      <c r="D2529">
        <v>8.0886433803883513</v>
      </c>
      <c r="E2529">
        <v>8.4301089930779494</v>
      </c>
      <c r="F2529" s="44">
        <v>3959.6554915218039</v>
      </c>
      <c r="G2529">
        <v>0.34146561268959807</v>
      </c>
      <c r="H2529" s="45">
        <f t="shared" si="314"/>
        <v>11596.059293739903</v>
      </c>
      <c r="BD2529">
        <f t="shared" si="321"/>
        <v>-520.43912134147263</v>
      </c>
      <c r="BE2529">
        <f t="shared" si="315"/>
        <v>911.20240897598751</v>
      </c>
      <c r="BF2529">
        <f t="shared" si="316"/>
        <v>2342.8439392934479</v>
      </c>
      <c r="BG2529">
        <f t="shared" si="317"/>
        <v>3774.4854696109078</v>
      </c>
      <c r="BH2529">
        <f t="shared" si="318"/>
        <v>5206.1269999283677</v>
      </c>
      <c r="BI2529">
        <f t="shared" si="319"/>
        <v>6637.7685302458285</v>
      </c>
      <c r="BJ2529">
        <f t="shared" si="320"/>
        <v>8069.4100605632884</v>
      </c>
    </row>
    <row r="2530" spans="1:62" x14ac:dyDescent="0.25">
      <c r="A2530">
        <v>2527</v>
      </c>
      <c r="B2530" s="6">
        <v>12177.563956953754</v>
      </c>
      <c r="C2530" s="44">
        <v>20396.811582838109</v>
      </c>
      <c r="D2530">
        <v>6.3175250243097301</v>
      </c>
      <c r="E2530">
        <v>6.4496247241830735</v>
      </c>
      <c r="F2530" s="44">
        <v>8219.2476258843544</v>
      </c>
      <c r="G2530">
        <v>0.13209969987334347</v>
      </c>
      <c r="H2530" s="45">
        <f t="shared" si="314"/>
        <v>62220.032549392075</v>
      </c>
      <c r="BD2530">
        <f t="shared" si="321"/>
        <v>-2252.3274280738133</v>
      </c>
      <c r="BE2530">
        <f t="shared" si="315"/>
        <v>-544.99936462582309</v>
      </c>
      <c r="BF2530">
        <f t="shared" si="316"/>
        <v>1162.3286988221671</v>
      </c>
      <c r="BG2530">
        <f t="shared" si="317"/>
        <v>2869.6567622701577</v>
      </c>
      <c r="BH2530">
        <f t="shared" si="318"/>
        <v>4576.9848257181475</v>
      </c>
      <c r="BI2530">
        <f t="shared" si="319"/>
        <v>6284.3128891661381</v>
      </c>
      <c r="BJ2530">
        <f t="shared" si="320"/>
        <v>7991.6409526141288</v>
      </c>
    </row>
    <row r="2531" spans="1:62" x14ac:dyDescent="0.25">
      <c r="A2531">
        <v>2528</v>
      </c>
      <c r="B2531" s="6">
        <v>12172.122948526207</v>
      </c>
      <c r="C2531" s="44">
        <v>18223.962867482249</v>
      </c>
      <c r="D2531">
        <v>7.5951354103863462</v>
      </c>
      <c r="E2531">
        <v>7.9503982746083768</v>
      </c>
      <c r="F2531" s="44">
        <v>6051.8399189560423</v>
      </c>
      <c r="G2531">
        <v>0.35526286422203057</v>
      </c>
      <c r="H2531" s="45">
        <f t="shared" si="314"/>
        <v>17034.822742333661</v>
      </c>
      <c r="BD2531">
        <f t="shared" si="321"/>
        <v>-7558.7491265176368</v>
      </c>
      <c r="BE2531">
        <f t="shared" si="315"/>
        <v>-6898.2506271509192</v>
      </c>
      <c r="BF2531">
        <f t="shared" si="316"/>
        <v>-6237.7521277842025</v>
      </c>
      <c r="BG2531">
        <f t="shared" si="317"/>
        <v>-5577.2536284174848</v>
      </c>
      <c r="BH2531">
        <f t="shared" si="318"/>
        <v>-4916.7551290507672</v>
      </c>
      <c r="BI2531">
        <f t="shared" si="319"/>
        <v>-4256.2566296840505</v>
      </c>
      <c r="BJ2531">
        <f t="shared" si="320"/>
        <v>-3595.7581303173329</v>
      </c>
    </row>
    <row r="2532" spans="1:62" x14ac:dyDescent="0.25">
      <c r="A2532">
        <v>2529</v>
      </c>
      <c r="B2532" s="6">
        <v>12455.998149209432</v>
      </c>
      <c r="C2532" s="44">
        <v>23196.397422505172</v>
      </c>
      <c r="D2532">
        <v>7.8082677428518368</v>
      </c>
      <c r="E2532">
        <v>7.9858450258898612</v>
      </c>
      <c r="F2532" s="44">
        <v>10740.399273295739</v>
      </c>
      <c r="G2532">
        <v>0.17757728303802445</v>
      </c>
      <c r="H2532" s="45">
        <f t="shared" si="314"/>
        <v>60482.957558236252</v>
      </c>
      <c r="BD2532">
        <f t="shared" si="321"/>
        <v>-4275.5255978458899</v>
      </c>
      <c r="BE2532">
        <f t="shared" si="315"/>
        <v>-2499.2112767357366</v>
      </c>
      <c r="BF2532">
        <f t="shared" si="316"/>
        <v>-722.89695562558336</v>
      </c>
      <c r="BG2532">
        <f t="shared" si="317"/>
        <v>1053.417365484569</v>
      </c>
      <c r="BH2532">
        <f t="shared" si="318"/>
        <v>2829.7316865947214</v>
      </c>
      <c r="BI2532">
        <f t="shared" si="319"/>
        <v>4606.0460077048756</v>
      </c>
      <c r="BJ2532">
        <f t="shared" si="320"/>
        <v>6382.360328815028</v>
      </c>
    </row>
    <row r="2533" spans="1:62" x14ac:dyDescent="0.25">
      <c r="A2533">
        <v>2530</v>
      </c>
      <c r="B2533" s="6">
        <v>21212.884566016073</v>
      </c>
      <c r="C2533" s="44">
        <v>32367.406940101093</v>
      </c>
      <c r="D2533">
        <v>8.1014949906169544</v>
      </c>
      <c r="E2533">
        <v>8.2416218797658196</v>
      </c>
      <c r="F2533" s="44">
        <v>11154.52237408502</v>
      </c>
      <c r="G2533">
        <v>0.14012688914886517</v>
      </c>
      <c r="H2533" s="45">
        <f t="shared" si="314"/>
        <v>79603.01154073936</v>
      </c>
      <c r="BD2533">
        <f t="shared" si="321"/>
        <v>-9852.5128581056179</v>
      </c>
      <c r="BE2533">
        <f t="shared" si="315"/>
        <v>-8964.6264429154944</v>
      </c>
      <c r="BF2533">
        <f t="shared" si="316"/>
        <v>-8076.7400277253728</v>
      </c>
      <c r="BG2533">
        <f t="shared" si="317"/>
        <v>-7188.8536125352512</v>
      </c>
      <c r="BH2533">
        <f t="shared" si="318"/>
        <v>-6300.9671973451286</v>
      </c>
      <c r="BI2533">
        <f t="shared" si="319"/>
        <v>-5413.0807821550061</v>
      </c>
      <c r="BJ2533">
        <f t="shared" si="320"/>
        <v>-4525.1943669648836</v>
      </c>
    </row>
    <row r="2534" spans="1:62" x14ac:dyDescent="0.25">
      <c r="A2534">
        <v>2531</v>
      </c>
      <c r="B2534" s="6">
        <v>10606.9444137926</v>
      </c>
      <c r="C2534" s="44">
        <v>28398.801528707554</v>
      </c>
      <c r="D2534">
        <v>4.6782524777478738</v>
      </c>
      <c r="E2534">
        <v>4.6523999436414814</v>
      </c>
      <c r="F2534" s="44">
        <v>17791.857114914954</v>
      </c>
      <c r="G2534">
        <v>-2.5852534106392433E-2</v>
      </c>
      <c r="H2534" s="45">
        <f t="shared" si="314"/>
        <v>-688205.536899984</v>
      </c>
      <c r="BD2534">
        <f t="shared" si="321"/>
        <v>-10453.887928340693</v>
      </c>
      <c r="BE2534">
        <f t="shared" si="315"/>
        <v>-9753.2534825963685</v>
      </c>
      <c r="BF2534">
        <f t="shared" si="316"/>
        <v>-9052.619036852042</v>
      </c>
      <c r="BG2534">
        <f t="shared" si="317"/>
        <v>-8351.9845911077173</v>
      </c>
      <c r="BH2534">
        <f t="shared" si="318"/>
        <v>-7651.3501453633908</v>
      </c>
      <c r="BI2534">
        <f t="shared" si="319"/>
        <v>-6950.7156996190643</v>
      </c>
      <c r="BJ2534">
        <f t="shared" si="320"/>
        <v>-6250.0812538747386</v>
      </c>
    </row>
    <row r="2535" spans="1:62" x14ac:dyDescent="0.25">
      <c r="A2535">
        <v>2532</v>
      </c>
      <c r="B2535" s="6">
        <v>16102.760831019204</v>
      </c>
      <c r="C2535" s="44">
        <v>23352.598186106683</v>
      </c>
      <c r="D2535">
        <v>7.1046494704678782</v>
      </c>
      <c r="E2535">
        <v>7.6368836883277673</v>
      </c>
      <c r="F2535" s="44">
        <v>7249.8373550874785</v>
      </c>
      <c r="G2535">
        <v>0.53223421785988911</v>
      </c>
      <c r="H2535" s="45">
        <f t="shared" si="314"/>
        <v>13621.51682813449</v>
      </c>
      <c r="BD2535">
        <f t="shared" si="321"/>
        <v>-17921.119785446917</v>
      </c>
      <c r="BE2535">
        <f t="shared" si="315"/>
        <v>-18050.382455978877</v>
      </c>
      <c r="BF2535">
        <f t="shared" si="316"/>
        <v>-18179.645126510841</v>
      </c>
      <c r="BG2535">
        <f t="shared" si="317"/>
        <v>-18308.907797042804</v>
      </c>
      <c r="BH2535">
        <f t="shared" si="318"/>
        <v>-18438.170467574764</v>
      </c>
      <c r="BI2535">
        <f t="shared" si="319"/>
        <v>-18567.433138106728</v>
      </c>
      <c r="BJ2535">
        <f t="shared" si="320"/>
        <v>-18696.695808638688</v>
      </c>
    </row>
    <row r="2536" spans="1:62" x14ac:dyDescent="0.25">
      <c r="A2536">
        <v>2533</v>
      </c>
      <c r="B2536" s="6">
        <v>18997.595196878476</v>
      </c>
      <c r="C2536" s="44">
        <v>24851.412224881886</v>
      </c>
      <c r="D2536">
        <v>6.7416967201871021</v>
      </c>
      <c r="E2536">
        <v>6.9933586171970612</v>
      </c>
      <c r="F2536" s="44">
        <v>5853.8170280034101</v>
      </c>
      <c r="G2536">
        <v>0.25166189700995911</v>
      </c>
      <c r="H2536" s="45">
        <f t="shared" si="314"/>
        <v>23260.640953412803</v>
      </c>
      <c r="BD2536">
        <f t="shared" si="321"/>
        <v>-4588.6662657880333</v>
      </c>
      <c r="BE2536">
        <f t="shared" si="315"/>
        <v>-1927.4951764885873</v>
      </c>
      <c r="BF2536">
        <f t="shared" si="316"/>
        <v>733.67591281085788</v>
      </c>
      <c r="BG2536">
        <f t="shared" si="317"/>
        <v>3394.8470021103039</v>
      </c>
      <c r="BH2536">
        <f t="shared" si="318"/>
        <v>6056.0180914097491</v>
      </c>
      <c r="BI2536">
        <f t="shared" si="319"/>
        <v>8717.1891807091943</v>
      </c>
      <c r="BJ2536">
        <f t="shared" si="320"/>
        <v>11378.360270008641</v>
      </c>
    </row>
    <row r="2537" spans="1:62" x14ac:dyDescent="0.25">
      <c r="A2537">
        <v>2534</v>
      </c>
      <c r="B2537" s="6">
        <v>16763.63934551254</v>
      </c>
      <c r="C2537" s="44">
        <v>29431.73444173043</v>
      </c>
      <c r="D2537">
        <v>5.5166049584747165</v>
      </c>
      <c r="E2537">
        <v>6.4567312371287384</v>
      </c>
      <c r="F2537" s="44">
        <v>12668.09509621789</v>
      </c>
      <c r="G2537">
        <v>0.94012627865402187</v>
      </c>
      <c r="H2537" s="45">
        <f t="shared" si="314"/>
        <v>13474.886708150307</v>
      </c>
      <c r="BD2537">
        <f t="shared" si="321"/>
        <v>-4595.5075429536146</v>
      </c>
      <c r="BE2537">
        <f t="shared" si="315"/>
        <v>-3337.1980579038191</v>
      </c>
      <c r="BF2537">
        <f t="shared" si="316"/>
        <v>-2078.8885728540236</v>
      </c>
      <c r="BG2537">
        <f t="shared" si="317"/>
        <v>-820.57908780422804</v>
      </c>
      <c r="BH2537">
        <f t="shared" si="318"/>
        <v>437.73039724556747</v>
      </c>
      <c r="BI2537">
        <f t="shared" si="319"/>
        <v>1696.039882295363</v>
      </c>
      <c r="BJ2537">
        <f t="shared" si="320"/>
        <v>2954.3493673451594</v>
      </c>
    </row>
    <row r="2538" spans="1:62" x14ac:dyDescent="0.25">
      <c r="A2538">
        <v>2535</v>
      </c>
      <c r="B2538" s="6">
        <v>10975.755638793044</v>
      </c>
      <c r="C2538" s="44">
        <v>18525.899672523919</v>
      </c>
      <c r="D2538">
        <v>8.2584199164799745</v>
      </c>
      <c r="E2538">
        <v>8.4359144479771295</v>
      </c>
      <c r="F2538" s="44">
        <v>7550.1440337308759</v>
      </c>
      <c r="G2538">
        <v>0.17749453149715499</v>
      </c>
      <c r="H2538" s="45">
        <f t="shared" si="314"/>
        <v>42537.333235260237</v>
      </c>
      <c r="BD2538">
        <f t="shared" si="321"/>
        <v>-7967.4637029477808</v>
      </c>
      <c r="BE2538">
        <f t="shared" si="315"/>
        <v>-3266.8323096776712</v>
      </c>
      <c r="BF2538">
        <f t="shared" si="316"/>
        <v>1433.7990835924375</v>
      </c>
      <c r="BG2538">
        <f t="shared" si="317"/>
        <v>6134.4304768625479</v>
      </c>
      <c r="BH2538">
        <f t="shared" si="318"/>
        <v>10835.061870132657</v>
      </c>
      <c r="BI2538">
        <f t="shared" si="319"/>
        <v>15535.693263402765</v>
      </c>
      <c r="BJ2538">
        <f t="shared" si="320"/>
        <v>20236.324656672878</v>
      </c>
    </row>
    <row r="2539" spans="1:62" x14ac:dyDescent="0.25">
      <c r="A2539">
        <v>2536</v>
      </c>
      <c r="B2539" s="6">
        <v>19309.348977751659</v>
      </c>
      <c r="C2539" s="44">
        <v>26498.355782028746</v>
      </c>
      <c r="D2539">
        <v>7.3098923135177145</v>
      </c>
      <c r="E2539">
        <v>8.3406651537390299</v>
      </c>
      <c r="F2539" s="44">
        <v>7189.0068042770872</v>
      </c>
      <c r="G2539">
        <v>1.0307728402213154</v>
      </c>
      <c r="H2539" s="45">
        <f t="shared" si="314"/>
        <v>6974.3851639838977</v>
      </c>
      <c r="BD2539">
        <f t="shared" si="321"/>
        <v>-6662.6713762451009</v>
      </c>
      <c r="BE2539">
        <f t="shared" si="315"/>
        <v>-5775.1987187593259</v>
      </c>
      <c r="BF2539">
        <f t="shared" si="316"/>
        <v>-4887.7260612735508</v>
      </c>
      <c r="BG2539">
        <f t="shared" si="317"/>
        <v>-4000.2534037877758</v>
      </c>
      <c r="BH2539">
        <f t="shared" si="318"/>
        <v>-3112.7807463020008</v>
      </c>
      <c r="BI2539">
        <f t="shared" si="319"/>
        <v>-2225.3080888162258</v>
      </c>
      <c r="BJ2539">
        <f t="shared" si="320"/>
        <v>-1337.8354313304508</v>
      </c>
    </row>
    <row r="2540" spans="1:62" x14ac:dyDescent="0.25">
      <c r="A2540">
        <v>2537</v>
      </c>
      <c r="B2540" s="6">
        <v>9979.0122933649054</v>
      </c>
      <c r="C2540" s="44">
        <v>21329.736155082352</v>
      </c>
      <c r="D2540">
        <v>6.3494485112285872</v>
      </c>
      <c r="E2540">
        <v>6.6738207357022539</v>
      </c>
      <c r="F2540" s="44">
        <v>11350.723861717446</v>
      </c>
      <c r="G2540">
        <v>0.32437222447366665</v>
      </c>
      <c r="H2540" s="45">
        <f t="shared" si="314"/>
        <v>34992.897064893194</v>
      </c>
      <c r="BD2540">
        <f t="shared" si="321"/>
        <v>-2035.1426031705105</v>
      </c>
      <c r="BE2540">
        <f t="shared" si="315"/>
        <v>3118.7215979360662</v>
      </c>
      <c r="BF2540">
        <f t="shared" si="316"/>
        <v>8272.5857990426448</v>
      </c>
      <c r="BG2540">
        <f t="shared" si="317"/>
        <v>13426.45000014922</v>
      </c>
      <c r="BH2540">
        <f t="shared" si="318"/>
        <v>18580.314201255798</v>
      </c>
      <c r="BI2540">
        <f t="shared" si="319"/>
        <v>23734.178402362377</v>
      </c>
      <c r="BJ2540">
        <f t="shared" si="320"/>
        <v>28888.042603468952</v>
      </c>
    </row>
    <row r="2541" spans="1:62" x14ac:dyDescent="0.25">
      <c r="A2541">
        <v>2538</v>
      </c>
      <c r="B2541" s="6">
        <v>11168.263517600004</v>
      </c>
      <c r="C2541" s="44">
        <v>18598.560234637567</v>
      </c>
      <c r="D2541">
        <v>7.6897987032728894</v>
      </c>
      <c r="E2541">
        <v>8.3015322438139112</v>
      </c>
      <c r="F2541" s="44">
        <v>7430.2967170375632</v>
      </c>
      <c r="G2541">
        <v>0.6117335405410218</v>
      </c>
      <c r="H2541" s="45">
        <f t="shared" si="314"/>
        <v>12146.29609889651</v>
      </c>
      <c r="BD2541">
        <f t="shared" si="321"/>
        <v>-9728.8627393491133</v>
      </c>
      <c r="BE2541">
        <f t="shared" si="315"/>
        <v>-8107.0016169807795</v>
      </c>
      <c r="BF2541">
        <f t="shared" si="316"/>
        <v>-6485.1404946124467</v>
      </c>
      <c r="BG2541">
        <f t="shared" si="317"/>
        <v>-4863.2793722441129</v>
      </c>
      <c r="BH2541">
        <f t="shared" si="318"/>
        <v>-3241.41824987578</v>
      </c>
      <c r="BI2541">
        <f t="shared" si="319"/>
        <v>-1619.5571275074471</v>
      </c>
      <c r="BJ2541">
        <f t="shared" si="320"/>
        <v>2.303994860885723</v>
      </c>
    </row>
    <row r="2542" spans="1:62" x14ac:dyDescent="0.25">
      <c r="A2542">
        <v>2539</v>
      </c>
      <c r="B2542" s="6">
        <v>19366.219349794887</v>
      </c>
      <c r="C2542" s="44">
        <v>26442.901508483104</v>
      </c>
      <c r="D2542">
        <v>7.0460025717410133</v>
      </c>
      <c r="E2542">
        <v>7.4271761864636607</v>
      </c>
      <c r="F2542" s="44">
        <v>7076.6821586882179</v>
      </c>
      <c r="G2542">
        <v>0.38117361472264744</v>
      </c>
      <c r="H2542" s="45">
        <f t="shared" si="314"/>
        <v>18565.508958004371</v>
      </c>
      <c r="BD2542">
        <f t="shared" si="321"/>
        <v>-4371.6290143324541</v>
      </c>
      <c r="BE2542">
        <f t="shared" si="315"/>
        <v>-1312.9613116273449</v>
      </c>
      <c r="BF2542">
        <f t="shared" si="316"/>
        <v>1745.7063910777633</v>
      </c>
      <c r="BG2542">
        <f t="shared" si="317"/>
        <v>4804.3740937828734</v>
      </c>
      <c r="BH2542">
        <f t="shared" si="318"/>
        <v>7863.0417964879816</v>
      </c>
      <c r="BI2542">
        <f t="shared" si="319"/>
        <v>10921.70949919309</v>
      </c>
      <c r="BJ2542">
        <f t="shared" si="320"/>
        <v>13980.377201898198</v>
      </c>
    </row>
    <row r="2543" spans="1:62" x14ac:dyDescent="0.25">
      <c r="A2543">
        <v>2540</v>
      </c>
      <c r="B2543" s="6">
        <v>27974.959466146873</v>
      </c>
      <c r="C2543" s="44">
        <v>29555.042948055932</v>
      </c>
      <c r="D2543">
        <v>6.541932250097874</v>
      </c>
      <c r="E2543">
        <v>6.8272665202916514</v>
      </c>
      <c r="F2543" s="44">
        <v>1580.0834819090596</v>
      </c>
      <c r="G2543">
        <v>0.28533427019377733</v>
      </c>
      <c r="H2543" s="45">
        <f t="shared" si="314"/>
        <v>5537.6575720679721</v>
      </c>
      <c r="BD2543">
        <f t="shared" si="321"/>
        <v>-5170.8140850749805</v>
      </c>
      <c r="BE2543">
        <f t="shared" si="315"/>
        <v>-3264.9460114617436</v>
      </c>
      <c r="BF2543">
        <f t="shared" si="316"/>
        <v>-1359.0779378485067</v>
      </c>
      <c r="BG2543">
        <f t="shared" si="317"/>
        <v>546.79013576473062</v>
      </c>
      <c r="BH2543">
        <f t="shared" si="318"/>
        <v>2452.6582093779689</v>
      </c>
      <c r="BI2543">
        <f t="shared" si="319"/>
        <v>4358.5262829912044</v>
      </c>
      <c r="BJ2543">
        <f t="shared" si="320"/>
        <v>6264.3943566044418</v>
      </c>
    </row>
    <row r="2544" spans="1:62" x14ac:dyDescent="0.25">
      <c r="A2544">
        <v>2541</v>
      </c>
      <c r="B2544" s="6">
        <v>26171.772974391235</v>
      </c>
      <c r="C2544" s="44">
        <v>25782.418609321696</v>
      </c>
      <c r="D2544">
        <v>7.2305622505474982</v>
      </c>
      <c r="E2544">
        <v>7.3991539465391272</v>
      </c>
      <c r="F2544" s="44">
        <v>-389.3543650695392</v>
      </c>
      <c r="G2544">
        <v>0.16859169599162893</v>
      </c>
      <c r="H2544" s="45">
        <f t="shared" si="314"/>
        <v>-2309.451617883195</v>
      </c>
      <c r="BD2544">
        <f t="shared" si="321"/>
        <v>-153.41213094017303</v>
      </c>
      <c r="BE2544">
        <f t="shared" si="315"/>
        <v>1273.2592200287136</v>
      </c>
      <c r="BF2544">
        <f t="shared" si="316"/>
        <v>2699.9305709976006</v>
      </c>
      <c r="BG2544">
        <f t="shared" si="317"/>
        <v>4126.6019219664868</v>
      </c>
      <c r="BH2544">
        <f t="shared" si="318"/>
        <v>5553.2732729353738</v>
      </c>
      <c r="BI2544">
        <f t="shared" si="319"/>
        <v>6979.9446239042609</v>
      </c>
      <c r="BJ2544">
        <f t="shared" si="320"/>
        <v>8406.6159748731461</v>
      </c>
    </row>
    <row r="2545" spans="1:62" x14ac:dyDescent="0.25">
      <c r="A2545">
        <v>2542</v>
      </c>
      <c r="B2545" s="6">
        <v>13941.522358973652</v>
      </c>
      <c r="C2545" s="44">
        <v>18377.918682769756</v>
      </c>
      <c r="D2545">
        <v>7.6641342604260947</v>
      </c>
      <c r="E2545">
        <v>8.4314240819576902</v>
      </c>
      <c r="F2545" s="44">
        <v>4436.3963237961034</v>
      </c>
      <c r="G2545">
        <v>0.76728982153159553</v>
      </c>
      <c r="H2545" s="45">
        <f t="shared" si="314"/>
        <v>5781.9043069547888</v>
      </c>
      <c r="BD2545">
        <f t="shared" si="321"/>
        <v>1232.3128450276838</v>
      </c>
      <c r="BE2545">
        <f t="shared" si="315"/>
        <v>2075.2713249858284</v>
      </c>
      <c r="BF2545">
        <f t="shared" si="316"/>
        <v>2918.2298049439732</v>
      </c>
      <c r="BG2545">
        <f t="shared" si="317"/>
        <v>3761.1882849021176</v>
      </c>
      <c r="BH2545">
        <f t="shared" si="318"/>
        <v>4604.1467648602629</v>
      </c>
      <c r="BI2545">
        <f t="shared" si="319"/>
        <v>5447.1052448184073</v>
      </c>
      <c r="BJ2545">
        <f t="shared" si="320"/>
        <v>6290.0637247765517</v>
      </c>
    </row>
    <row r="2546" spans="1:62" x14ac:dyDescent="0.25">
      <c r="A2546">
        <v>2543</v>
      </c>
      <c r="B2546" s="6">
        <v>34565.866983172178</v>
      </c>
      <c r="C2546" s="44">
        <v>32796.452092977481</v>
      </c>
      <c r="D2546">
        <v>7.8172457726396107</v>
      </c>
      <c r="E2546">
        <v>8.1758545932301665</v>
      </c>
      <c r="F2546" s="44">
        <v>-1769.4148901946974</v>
      </c>
      <c r="G2546">
        <v>0.35860882059055577</v>
      </c>
      <c r="H2546" s="45">
        <f t="shared" si="314"/>
        <v>-4934.1086682721052</v>
      </c>
      <c r="BD2546">
        <f t="shared" si="321"/>
        <v>-599.9472161381259</v>
      </c>
      <c r="BE2546">
        <f t="shared" si="315"/>
        <v>3236.5018915198516</v>
      </c>
      <c r="BF2546">
        <f t="shared" si="316"/>
        <v>7072.9509991778286</v>
      </c>
      <c r="BG2546">
        <f t="shared" si="317"/>
        <v>10909.400106835807</v>
      </c>
      <c r="BH2546">
        <f t="shared" si="318"/>
        <v>14745.849214493785</v>
      </c>
      <c r="BI2546">
        <f t="shared" si="319"/>
        <v>18582.298322151761</v>
      </c>
      <c r="BJ2546">
        <f t="shared" si="320"/>
        <v>22418.74742980974</v>
      </c>
    </row>
    <row r="2547" spans="1:62" x14ac:dyDescent="0.25">
      <c r="A2547">
        <v>2544</v>
      </c>
      <c r="B2547" s="6">
        <v>18893.489893171853</v>
      </c>
      <c r="C2547" s="44">
        <v>25735.058231430907</v>
      </c>
      <c r="D2547">
        <v>6.8967744928320167</v>
      </c>
      <c r="E2547">
        <v>7.1613248820213844</v>
      </c>
      <c r="F2547" s="44">
        <v>6841.5683382590541</v>
      </c>
      <c r="G2547">
        <v>0.26455038918936769</v>
      </c>
      <c r="H2547" s="45">
        <f t="shared" si="314"/>
        <v>25861.11613452133</v>
      </c>
      <c r="BD2547">
        <f t="shared" si="321"/>
        <v>3562.4589931474761</v>
      </c>
      <c r="BE2547">
        <f t="shared" si="315"/>
        <v>5355.5030961002549</v>
      </c>
      <c r="BF2547">
        <f t="shared" si="316"/>
        <v>7148.5471990530341</v>
      </c>
      <c r="BG2547">
        <f t="shared" si="317"/>
        <v>8941.5913020058124</v>
      </c>
      <c r="BH2547">
        <f t="shared" si="318"/>
        <v>10734.635404958592</v>
      </c>
      <c r="BI2547">
        <f t="shared" si="319"/>
        <v>12527.679507911371</v>
      </c>
      <c r="BJ2547">
        <f t="shared" si="320"/>
        <v>14320.72361086415</v>
      </c>
    </row>
    <row r="2548" spans="1:62" x14ac:dyDescent="0.25">
      <c r="A2548">
        <v>2545</v>
      </c>
      <c r="B2548" s="6">
        <v>15169.08344219928</v>
      </c>
      <c r="C2548" s="44">
        <v>23504.725279301754</v>
      </c>
      <c r="D2548">
        <v>6.7638322527056856</v>
      </c>
      <c r="E2548">
        <v>7.278224651661553</v>
      </c>
      <c r="F2548" s="44">
        <v>8335.6418371024738</v>
      </c>
      <c r="G2548">
        <v>0.51439239895586741</v>
      </c>
      <c r="H2548" s="45">
        <f t="shared" si="314"/>
        <v>16204.830891790909</v>
      </c>
      <c r="BD2548">
        <f t="shared" si="321"/>
        <v>-5518.8163923122156</v>
      </c>
      <c r="BE2548">
        <f t="shared" si="315"/>
        <v>-4196.0644463653771</v>
      </c>
      <c r="BF2548">
        <f t="shared" si="316"/>
        <v>-2873.312500418539</v>
      </c>
      <c r="BG2548">
        <f t="shared" si="317"/>
        <v>-1550.5605544717</v>
      </c>
      <c r="BH2548">
        <f t="shared" si="318"/>
        <v>-227.80860852486239</v>
      </c>
      <c r="BI2548">
        <f t="shared" si="319"/>
        <v>1094.9433374219761</v>
      </c>
      <c r="BJ2548">
        <f t="shared" si="320"/>
        <v>2417.6952833688156</v>
      </c>
    </row>
    <row r="2549" spans="1:62" x14ac:dyDescent="0.25">
      <c r="A2549">
        <v>2546</v>
      </c>
      <c r="B2549" s="6">
        <v>7842.597359192232</v>
      </c>
      <c r="C2549" s="44">
        <v>16992.088033310873</v>
      </c>
      <c r="D2549">
        <v>7.0482858181865389</v>
      </c>
      <c r="E2549">
        <v>8.1844311980011017</v>
      </c>
      <c r="F2549" s="44">
        <v>9149.4906741186405</v>
      </c>
      <c r="G2549">
        <v>1.1361453798145629</v>
      </c>
      <c r="H2549" s="45">
        <f t="shared" si="314"/>
        <v>8053.098517737214</v>
      </c>
      <c r="BD2549">
        <f t="shared" si="321"/>
        <v>-5763.6798423231367</v>
      </c>
      <c r="BE2549">
        <f t="shared" si="315"/>
        <v>-3191.7178475437995</v>
      </c>
      <c r="BF2549">
        <f t="shared" si="316"/>
        <v>-619.75585276446236</v>
      </c>
      <c r="BG2549">
        <f t="shared" si="317"/>
        <v>1952.2061420148748</v>
      </c>
      <c r="BH2549">
        <f t="shared" si="318"/>
        <v>4524.168136794211</v>
      </c>
      <c r="BI2549">
        <f t="shared" si="319"/>
        <v>7096.1301315735491</v>
      </c>
      <c r="BJ2549">
        <f t="shared" si="320"/>
        <v>9668.0921263528871</v>
      </c>
    </row>
    <row r="2550" spans="1:62" x14ac:dyDescent="0.25">
      <c r="A2550">
        <v>2547</v>
      </c>
      <c r="B2550" s="6">
        <v>21512.38342863919</v>
      </c>
      <c r="C2550" s="44">
        <v>27627.14920395119</v>
      </c>
      <c r="D2550">
        <v>6.2382780242272293</v>
      </c>
      <c r="E2550">
        <v>6.5939697799700934</v>
      </c>
      <c r="F2550" s="44">
        <v>6114.7657753120002</v>
      </c>
      <c r="G2550">
        <v>0.35569175574286405</v>
      </c>
      <c r="H2550" s="45">
        <f t="shared" si="314"/>
        <v>17191.193432474363</v>
      </c>
      <c r="BD2550">
        <f t="shared" si="321"/>
        <v>-3468.7637750458262</v>
      </c>
      <c r="BE2550">
        <f t="shared" si="315"/>
        <v>2211.9631240269882</v>
      </c>
      <c r="BF2550">
        <f t="shared" si="316"/>
        <v>7892.6900230998017</v>
      </c>
      <c r="BG2550">
        <f t="shared" si="317"/>
        <v>13573.416922172617</v>
      </c>
      <c r="BH2550">
        <f t="shared" si="318"/>
        <v>19254.14382124543</v>
      </c>
      <c r="BI2550">
        <f t="shared" si="319"/>
        <v>24934.870720318242</v>
      </c>
      <c r="BJ2550">
        <f t="shared" si="320"/>
        <v>30615.597619391061</v>
      </c>
    </row>
    <row r="2551" spans="1:62" x14ac:dyDescent="0.25">
      <c r="A2551">
        <v>2548</v>
      </c>
      <c r="B2551" s="6">
        <v>6492.0935106153638</v>
      </c>
      <c r="C2551" s="44">
        <v>17516.439810477223</v>
      </c>
      <c r="D2551">
        <v>6.1893751626334632</v>
      </c>
      <c r="E2551">
        <v>6.3808984632502428</v>
      </c>
      <c r="F2551" s="44">
        <v>11024.34629986186</v>
      </c>
      <c r="G2551">
        <v>0.19152330061677958</v>
      </c>
      <c r="H2551" s="45">
        <f t="shared" si="314"/>
        <v>57561.384251206895</v>
      </c>
      <c r="BD2551">
        <f t="shared" si="321"/>
        <v>-4336.3069965976802</v>
      </c>
      <c r="BE2551">
        <f t="shared" si="315"/>
        <v>-2557.8482178833597</v>
      </c>
      <c r="BF2551">
        <f t="shared" si="316"/>
        <v>-779.38943916903918</v>
      </c>
      <c r="BG2551">
        <f t="shared" si="317"/>
        <v>999.06933954528085</v>
      </c>
      <c r="BH2551">
        <f t="shared" si="318"/>
        <v>2777.5281182596009</v>
      </c>
      <c r="BI2551">
        <f t="shared" si="319"/>
        <v>4555.9868969739218</v>
      </c>
      <c r="BJ2551">
        <f t="shared" si="320"/>
        <v>6334.445675688241</v>
      </c>
    </row>
    <row r="2552" spans="1:62" x14ac:dyDescent="0.25">
      <c r="A2552">
        <v>2549</v>
      </c>
      <c r="B2552" s="6">
        <v>12004.238739833772</v>
      </c>
      <c r="C2552" s="44">
        <v>17406.083848873233</v>
      </c>
      <c r="D2552">
        <v>7.2158889350320434</v>
      </c>
      <c r="E2552">
        <v>7.5204673079890538</v>
      </c>
      <c r="F2552" s="44">
        <v>5401.845109039461</v>
      </c>
      <c r="G2552">
        <v>0.3045783729570104</v>
      </c>
      <c r="H2552" s="45">
        <f t="shared" si="314"/>
        <v>17735.484816585787</v>
      </c>
      <c r="BD2552">
        <f t="shared" si="321"/>
        <v>-10066.729796777961</v>
      </c>
      <c r="BE2552">
        <f t="shared" si="315"/>
        <v>-9109.113293694063</v>
      </c>
      <c r="BF2552">
        <f t="shared" si="316"/>
        <v>-8151.4967906101665</v>
      </c>
      <c r="BG2552">
        <f t="shared" si="317"/>
        <v>-7193.8802875262681</v>
      </c>
      <c r="BH2552">
        <f t="shared" si="318"/>
        <v>-6236.2637844423698</v>
      </c>
      <c r="BI2552">
        <f t="shared" si="319"/>
        <v>-5278.6472813584724</v>
      </c>
      <c r="BJ2552">
        <f t="shared" si="320"/>
        <v>-4321.0307782745749</v>
      </c>
    </row>
    <row r="2553" spans="1:62" x14ac:dyDescent="0.25">
      <c r="A2553">
        <v>2550</v>
      </c>
      <c r="B2553" s="6">
        <v>9929.3503610533135</v>
      </c>
      <c r="C2553" s="44">
        <v>23009.326550454498</v>
      </c>
      <c r="D2553">
        <v>6.94650513486667</v>
      </c>
      <c r="E2553">
        <v>7.6591390766307521</v>
      </c>
      <c r="F2553" s="44">
        <v>13079.976189401184</v>
      </c>
      <c r="G2553">
        <v>0.71263394176408212</v>
      </c>
      <c r="H2553" s="45">
        <f t="shared" si="314"/>
        <v>18354.410901370338</v>
      </c>
      <c r="BD2553">
        <f t="shared" si="321"/>
        <v>-3878.9532442544091</v>
      </c>
      <c r="BE2553">
        <f t="shared" si="315"/>
        <v>-2356.0613794693572</v>
      </c>
      <c r="BF2553">
        <f t="shared" si="316"/>
        <v>-833.16951468430489</v>
      </c>
      <c r="BG2553">
        <f t="shared" si="317"/>
        <v>689.72235010074655</v>
      </c>
      <c r="BH2553">
        <f t="shared" si="318"/>
        <v>2212.6142148857989</v>
      </c>
      <c r="BI2553">
        <f t="shared" si="319"/>
        <v>3735.5060796708512</v>
      </c>
      <c r="BJ2553">
        <f t="shared" si="320"/>
        <v>5258.3979444559027</v>
      </c>
    </row>
    <row r="2554" spans="1:62" x14ac:dyDescent="0.25">
      <c r="A2554">
        <v>2551</v>
      </c>
      <c r="B2554" s="6">
        <v>20610.709930170775</v>
      </c>
      <c r="C2554" s="44">
        <v>21736.114651888824</v>
      </c>
      <c r="D2554">
        <v>8.3157710241906297</v>
      </c>
      <c r="E2554">
        <v>8.54995514502696</v>
      </c>
      <c r="F2554" s="44">
        <v>1125.4047217180487</v>
      </c>
      <c r="G2554">
        <v>0.23418412083633022</v>
      </c>
      <c r="H2554" s="45">
        <f t="shared" si="314"/>
        <v>4805.6406117500464</v>
      </c>
      <c r="BD2554">
        <f t="shared" si="321"/>
        <v>-9516.8064805807735</v>
      </c>
      <c r="BE2554">
        <f t="shared" si="315"/>
        <v>-5953.6367717603634</v>
      </c>
      <c r="BF2554">
        <f t="shared" si="316"/>
        <v>-2390.4670629399534</v>
      </c>
      <c r="BG2554">
        <f t="shared" si="317"/>
        <v>1172.7026458804576</v>
      </c>
      <c r="BH2554">
        <f t="shared" si="318"/>
        <v>4735.8723547008685</v>
      </c>
      <c r="BI2554">
        <f t="shared" si="319"/>
        <v>8299.0420635212777</v>
      </c>
      <c r="BJ2554">
        <f t="shared" si="320"/>
        <v>11862.21177234169</v>
      </c>
    </row>
    <row r="2555" spans="1:62" x14ac:dyDescent="0.25">
      <c r="A2555">
        <v>2552</v>
      </c>
      <c r="B2555" s="6">
        <v>11071.446659120013</v>
      </c>
      <c r="C2555" s="44">
        <v>14299.650346602839</v>
      </c>
      <c r="D2555">
        <v>6.9429112476201293</v>
      </c>
      <c r="E2555">
        <v>7.2702501197722018</v>
      </c>
      <c r="F2555" s="44">
        <v>3228.2036874828264</v>
      </c>
      <c r="G2555">
        <v>0.32733887215207247</v>
      </c>
      <c r="H2555" s="45">
        <f t="shared" si="314"/>
        <v>9861.9625168840121</v>
      </c>
      <c r="BD2555">
        <f t="shared" si="321"/>
        <v>45.515882463602338</v>
      </c>
      <c r="BE2555">
        <f t="shared" si="315"/>
        <v>1216.4364866452534</v>
      </c>
      <c r="BF2555">
        <f t="shared" si="316"/>
        <v>2387.3570908269048</v>
      </c>
      <c r="BG2555">
        <f t="shared" si="317"/>
        <v>3558.2776950085554</v>
      </c>
      <c r="BH2555">
        <f t="shared" si="318"/>
        <v>4729.1982991902069</v>
      </c>
      <c r="BI2555">
        <f t="shared" si="319"/>
        <v>5900.1189033718583</v>
      </c>
      <c r="BJ2555">
        <f t="shared" si="320"/>
        <v>7071.0395075535089</v>
      </c>
    </row>
    <row r="2556" spans="1:62" x14ac:dyDescent="0.25">
      <c r="A2556">
        <v>2553</v>
      </c>
      <c r="B2556" s="6">
        <v>28636.410534387873</v>
      </c>
      <c r="C2556" s="44">
        <v>28458.033263940837</v>
      </c>
      <c r="D2556">
        <v>6.107019865107703</v>
      </c>
      <c r="E2556">
        <v>6.3624705504240691</v>
      </c>
      <c r="F2556" s="44">
        <v>-178.3772704470357</v>
      </c>
      <c r="G2556">
        <v>0.25545068531636606</v>
      </c>
      <c r="H2556" s="45">
        <f t="shared" si="314"/>
        <v>-698.28456410724505</v>
      </c>
      <c r="BD2556">
        <f t="shared" si="321"/>
        <v>-1591.509326722464</v>
      </c>
      <c r="BE2556">
        <f t="shared" si="315"/>
        <v>45.185034037898276</v>
      </c>
      <c r="BF2556">
        <f t="shared" si="316"/>
        <v>1681.8793947982604</v>
      </c>
      <c r="BG2556">
        <f t="shared" si="317"/>
        <v>3318.5737555586229</v>
      </c>
      <c r="BH2556">
        <f t="shared" si="318"/>
        <v>4955.2681163189854</v>
      </c>
      <c r="BI2556">
        <f t="shared" si="319"/>
        <v>6591.9624770793471</v>
      </c>
      <c r="BJ2556">
        <f t="shared" si="320"/>
        <v>8228.6568378397096</v>
      </c>
    </row>
    <row r="2557" spans="1:62" x14ac:dyDescent="0.25">
      <c r="A2557">
        <v>2554</v>
      </c>
      <c r="B2557" s="6">
        <v>14533.032351591039</v>
      </c>
      <c r="C2557" s="44">
        <v>19525.360161322555</v>
      </c>
      <c r="D2557">
        <v>6.9403607523110047</v>
      </c>
      <c r="E2557">
        <v>7.8484560067229987</v>
      </c>
      <c r="F2557" s="44">
        <v>4992.327809731516</v>
      </c>
      <c r="G2557">
        <v>0.90809525441199401</v>
      </c>
      <c r="H2557" s="45">
        <f t="shared" si="314"/>
        <v>5497.5816528896266</v>
      </c>
      <c r="BD2557">
        <f t="shared" si="321"/>
        <v>1455.6306970288661</v>
      </c>
      <c r="BE2557">
        <f t="shared" si="315"/>
        <v>2732.8841236106964</v>
      </c>
      <c r="BF2557">
        <f t="shared" si="316"/>
        <v>4010.1375501925263</v>
      </c>
      <c r="BG2557">
        <f t="shared" si="317"/>
        <v>5287.3909767743571</v>
      </c>
      <c r="BH2557">
        <f t="shared" si="318"/>
        <v>6564.6444033561875</v>
      </c>
      <c r="BI2557">
        <f t="shared" si="319"/>
        <v>7841.8978299380169</v>
      </c>
      <c r="BJ2557">
        <f t="shared" si="320"/>
        <v>9119.1512565198482</v>
      </c>
    </row>
    <row r="2558" spans="1:62" x14ac:dyDescent="0.25">
      <c r="A2558">
        <v>2555</v>
      </c>
      <c r="B2558" s="6">
        <v>12433.400798667362</v>
      </c>
      <c r="C2558" s="44">
        <v>20048.653647027611</v>
      </c>
      <c r="D2558">
        <v>7.1134264589553142</v>
      </c>
      <c r="E2558">
        <v>7.8568104831160595</v>
      </c>
      <c r="F2558" s="44">
        <v>7615.2528483602491</v>
      </c>
      <c r="G2558">
        <v>0.74338402416074523</v>
      </c>
      <c r="H2558" s="45">
        <f t="shared" si="314"/>
        <v>10244.036192407559</v>
      </c>
      <c r="BD2558">
        <f t="shared" si="321"/>
        <v>-451.85153767154588</v>
      </c>
      <c r="BE2558">
        <f t="shared" si="315"/>
        <v>4088.6247343884243</v>
      </c>
      <c r="BF2558">
        <f t="shared" si="316"/>
        <v>8629.1010064483944</v>
      </c>
      <c r="BG2558">
        <f t="shared" si="317"/>
        <v>13169.577278508365</v>
      </c>
      <c r="BH2558">
        <f t="shared" si="318"/>
        <v>17710.053550568333</v>
      </c>
      <c r="BI2558">
        <f t="shared" si="319"/>
        <v>22250.529822628305</v>
      </c>
      <c r="BJ2558">
        <f t="shared" si="320"/>
        <v>26791.006094688273</v>
      </c>
    </row>
    <row r="2559" spans="1:62" x14ac:dyDescent="0.25">
      <c r="A2559">
        <v>2556</v>
      </c>
      <c r="B2559" s="6">
        <v>14168.738288686323</v>
      </c>
      <c r="C2559" s="44">
        <v>29485.765567223803</v>
      </c>
      <c r="D2559">
        <v>6.7757283540866107</v>
      </c>
      <c r="E2559">
        <v>6.9298447475684739</v>
      </c>
      <c r="F2559" s="44">
        <v>15317.02727853748</v>
      </c>
      <c r="G2559">
        <v>0.15411639348186323</v>
      </c>
      <c r="H2559" s="45">
        <f t="shared" si="314"/>
        <v>99386.099898191707</v>
      </c>
      <c r="BD2559">
        <f t="shared" si="321"/>
        <v>-3898.332727556523</v>
      </c>
      <c r="BE2559">
        <f t="shared" si="315"/>
        <v>-181.41260675279682</v>
      </c>
      <c r="BF2559">
        <f t="shared" si="316"/>
        <v>3535.5075140509289</v>
      </c>
      <c r="BG2559">
        <f t="shared" si="317"/>
        <v>7252.4276348546555</v>
      </c>
      <c r="BH2559">
        <f t="shared" si="318"/>
        <v>10969.34775565838</v>
      </c>
      <c r="BI2559">
        <f t="shared" si="319"/>
        <v>14686.267876462107</v>
      </c>
      <c r="BJ2559">
        <f t="shared" si="320"/>
        <v>18403.187997265835</v>
      </c>
    </row>
    <row r="2560" spans="1:62" x14ac:dyDescent="0.25">
      <c r="A2560">
        <v>2557</v>
      </c>
      <c r="B2560" s="6">
        <v>13897.224711426734</v>
      </c>
      <c r="C2560" s="44">
        <v>24149.415661205217</v>
      </c>
      <c r="D2560">
        <v>6.514915375460693</v>
      </c>
      <c r="E2560">
        <v>6.8143387154570041</v>
      </c>
      <c r="F2560" s="44">
        <v>10252.190949778484</v>
      </c>
      <c r="G2560">
        <v>0.2994233399963111</v>
      </c>
      <c r="H2560" s="45">
        <f t="shared" si="314"/>
        <v>34239.785548797867</v>
      </c>
      <c r="BD2560">
        <f t="shared" si="321"/>
        <v>-14546.445311128164</v>
      </c>
      <c r="BE2560">
        <f t="shared" si="315"/>
        <v>-13775.863343718847</v>
      </c>
      <c r="BF2560">
        <f t="shared" si="316"/>
        <v>-13005.281376309531</v>
      </c>
      <c r="BG2560">
        <f t="shared" si="317"/>
        <v>-12234.699408900215</v>
      </c>
      <c r="BH2560">
        <f t="shared" si="318"/>
        <v>-11464.1174414909</v>
      </c>
      <c r="BI2560">
        <f t="shared" si="319"/>
        <v>-10693.535474081582</v>
      </c>
      <c r="BJ2560">
        <f t="shared" si="320"/>
        <v>-9922.9535066722674</v>
      </c>
    </row>
    <row r="2561" spans="1:62" x14ac:dyDescent="0.25">
      <c r="A2561">
        <v>2558</v>
      </c>
      <c r="B2561" s="6">
        <v>24797.46761167072</v>
      </c>
      <c r="C2561" s="44">
        <v>15706.430564339094</v>
      </c>
      <c r="D2561">
        <v>6.9610150143722906</v>
      </c>
      <c r="E2561">
        <v>7.1860288730547479</v>
      </c>
      <c r="F2561" s="44">
        <v>-9091.0370473316252</v>
      </c>
      <c r="G2561">
        <v>0.22501385868245727</v>
      </c>
      <c r="H2561" s="45">
        <f t="shared" si="314"/>
        <v>-40402.120565209385</v>
      </c>
      <c r="BD2561">
        <f t="shared" si="321"/>
        <v>-8755.0742497969277</v>
      </c>
      <c r="BE2561">
        <f t="shared" si="315"/>
        <v>-7257.9575498153727</v>
      </c>
      <c r="BF2561">
        <f t="shared" si="316"/>
        <v>-5760.8408498338167</v>
      </c>
      <c r="BG2561">
        <f t="shared" si="317"/>
        <v>-4263.7241498522617</v>
      </c>
      <c r="BH2561">
        <f t="shared" si="318"/>
        <v>-2766.6074498707058</v>
      </c>
      <c r="BI2561">
        <f t="shared" si="319"/>
        <v>-1269.4907498891498</v>
      </c>
      <c r="BJ2561">
        <f t="shared" si="320"/>
        <v>227.62595009240431</v>
      </c>
    </row>
    <row r="2562" spans="1:62" x14ac:dyDescent="0.25">
      <c r="A2562">
        <v>2559</v>
      </c>
      <c r="B2562" s="6">
        <v>13378.416171851204</v>
      </c>
      <c r="C2562" s="44">
        <v>20559.581703610871</v>
      </c>
      <c r="D2562">
        <v>8.1938321497568225</v>
      </c>
      <c r="E2562">
        <v>8.596371316680635</v>
      </c>
      <c r="F2562" s="44">
        <v>7181.1655317596669</v>
      </c>
      <c r="G2562">
        <v>0.40253916692381253</v>
      </c>
      <c r="H2562" s="45">
        <f t="shared" si="314"/>
        <v>17839.66908521681</v>
      </c>
      <c r="BD2562">
        <f t="shared" si="321"/>
        <v>10216.106340743911</v>
      </c>
      <c r="BE2562">
        <f t="shared" si="315"/>
        <v>11341.175634156198</v>
      </c>
      <c r="BF2562">
        <f t="shared" si="316"/>
        <v>12466.244927568485</v>
      </c>
      <c r="BG2562">
        <f t="shared" si="317"/>
        <v>13591.31422098077</v>
      </c>
      <c r="BH2562">
        <f t="shared" si="318"/>
        <v>14716.383514393057</v>
      </c>
      <c r="BI2562">
        <f t="shared" si="319"/>
        <v>15841.452807805344</v>
      </c>
      <c r="BJ2562">
        <f t="shared" si="320"/>
        <v>16966.52210121763</v>
      </c>
    </row>
    <row r="2563" spans="1:62" x14ac:dyDescent="0.25">
      <c r="A2563">
        <v>2560</v>
      </c>
      <c r="B2563" s="6">
        <v>15877.952012652762</v>
      </c>
      <c r="C2563" s="44">
        <v>26097.573165775779</v>
      </c>
      <c r="D2563">
        <v>7.6459314727899841</v>
      </c>
      <c r="E2563">
        <v>7.7338708404167837</v>
      </c>
      <c r="F2563" s="44">
        <v>10219.621153123016</v>
      </c>
      <c r="G2563">
        <v>8.7939367626799658E-2</v>
      </c>
      <c r="H2563" s="45">
        <f t="shared" si="314"/>
        <v>116212.129208086</v>
      </c>
      <c r="BD2563">
        <f t="shared" si="321"/>
        <v>-5168.4696971406047</v>
      </c>
      <c r="BE2563">
        <f t="shared" si="315"/>
        <v>-3155.7738625215416</v>
      </c>
      <c r="BF2563">
        <f t="shared" si="316"/>
        <v>-1143.0780279024793</v>
      </c>
      <c r="BG2563">
        <f t="shared" si="317"/>
        <v>869.6178067165838</v>
      </c>
      <c r="BH2563">
        <f t="shared" si="318"/>
        <v>2882.313641335646</v>
      </c>
      <c r="BI2563">
        <f t="shared" si="319"/>
        <v>4895.0094759547083</v>
      </c>
      <c r="BJ2563">
        <f t="shared" si="320"/>
        <v>6907.7053105737723</v>
      </c>
    </row>
    <row r="2564" spans="1:62" x14ac:dyDescent="0.25">
      <c r="A2564">
        <v>2561</v>
      </c>
      <c r="B2564" s="6">
        <v>12824.998335024313</v>
      </c>
      <c r="C2564" s="44">
        <v>20740.127345400444</v>
      </c>
      <c r="D2564">
        <v>6.8301922220350697</v>
      </c>
      <c r="E2564">
        <v>6.9744607882243432</v>
      </c>
      <c r="F2564" s="44">
        <v>7915.1290103761312</v>
      </c>
      <c r="G2564">
        <v>0.14426856618927353</v>
      </c>
      <c r="H2564" s="45">
        <f t="shared" ref="H2564:H2627" si="322">F2564/G2564</f>
        <v>54863.850244355075</v>
      </c>
      <c r="BD2564">
        <f t="shared" si="321"/>
        <v>-9779.924314989019</v>
      </c>
      <c r="BE2564">
        <f t="shared" si="315"/>
        <v>-9340.2274768550196</v>
      </c>
      <c r="BF2564">
        <f t="shared" si="316"/>
        <v>-8900.5306387210221</v>
      </c>
      <c r="BG2564">
        <f t="shared" si="317"/>
        <v>-8460.8338005870228</v>
      </c>
      <c r="BH2564">
        <f t="shared" si="318"/>
        <v>-8021.1369624530253</v>
      </c>
      <c r="BI2564">
        <f t="shared" si="319"/>
        <v>-7581.4401243190268</v>
      </c>
      <c r="BJ2564">
        <f t="shared" si="320"/>
        <v>-7141.7432861850284</v>
      </c>
    </row>
    <row r="2565" spans="1:62" x14ac:dyDescent="0.25">
      <c r="A2565">
        <v>2562</v>
      </c>
      <c r="B2565" s="6">
        <v>9071.0574992418678</v>
      </c>
      <c r="C2565" s="44">
        <v>22950.024176293151</v>
      </c>
      <c r="D2565">
        <v>5.7412072041691724</v>
      </c>
      <c r="E2565">
        <v>6.3348204546433919</v>
      </c>
      <c r="F2565" s="44">
        <v>13878.966677051283</v>
      </c>
      <c r="G2565">
        <v>0.59361325047421953</v>
      </c>
      <c r="H2565" s="45">
        <f t="shared" si="322"/>
        <v>23380.486648442904</v>
      </c>
      <c r="BD2565">
        <f t="shared" si="321"/>
        <v>-7193.7861794297633</v>
      </c>
      <c r="BE2565">
        <f t="shared" ref="BE2565:BE2628" si="323">($BE$3*G2564)-F2564</f>
        <v>-6472.4433484833962</v>
      </c>
      <c r="BF2565">
        <f t="shared" ref="BF2565:BF2628" si="324">($BF$3*G2564)-F2564</f>
        <v>-5751.1005175370283</v>
      </c>
      <c r="BG2565">
        <f t="shared" ref="BG2565:BG2628" si="325">($BG$3*G2564)-F2564</f>
        <v>-5029.7576865906613</v>
      </c>
      <c r="BH2565">
        <f t="shared" ref="BH2565:BH2628" si="326">($BH$3*G2564)-F2564</f>
        <v>-4308.4148556442924</v>
      </c>
      <c r="BI2565">
        <f t="shared" ref="BI2565:BI2628" si="327">($BI$3*G2564)-F2564</f>
        <v>-3587.0720246979254</v>
      </c>
      <c r="BJ2565">
        <f t="shared" ref="BJ2565:BJ2628" si="328">($BJ$3*G2564)-F2564</f>
        <v>-2865.7291937515574</v>
      </c>
    </row>
    <row r="2566" spans="1:62" x14ac:dyDescent="0.25">
      <c r="A2566">
        <v>2563</v>
      </c>
      <c r="B2566" s="6">
        <v>17111.409104571194</v>
      </c>
      <c r="C2566" s="44">
        <v>20773.209674323571</v>
      </c>
      <c r="D2566">
        <v>6.8760131981493693</v>
      </c>
      <c r="E2566">
        <v>7.0595367328457534</v>
      </c>
      <c r="F2566" s="44">
        <v>3661.8005697523768</v>
      </c>
      <c r="G2566">
        <v>0.18352353469638416</v>
      </c>
      <c r="H2566" s="45">
        <f t="shared" si="322"/>
        <v>19952.757425963649</v>
      </c>
      <c r="BD2566">
        <f t="shared" si="321"/>
        <v>-10910.900424680185</v>
      </c>
      <c r="BE2566">
        <f t="shared" si="323"/>
        <v>-7942.834172309088</v>
      </c>
      <c r="BF2566">
        <f t="shared" si="324"/>
        <v>-4974.7679199379909</v>
      </c>
      <c r="BG2566">
        <f t="shared" si="325"/>
        <v>-2006.7016675668929</v>
      </c>
      <c r="BH2566">
        <f t="shared" si="326"/>
        <v>961.36458480420515</v>
      </c>
      <c r="BI2566">
        <f t="shared" si="327"/>
        <v>3929.4308371753013</v>
      </c>
      <c r="BJ2566">
        <f t="shared" si="328"/>
        <v>6897.4970895464012</v>
      </c>
    </row>
    <row r="2567" spans="1:62" x14ac:dyDescent="0.25">
      <c r="A2567">
        <v>2564</v>
      </c>
      <c r="B2567" s="6">
        <v>22117.201071316478</v>
      </c>
      <c r="C2567" s="44">
        <v>32963.838151950396</v>
      </c>
      <c r="D2567">
        <v>8.0892257086595798</v>
      </c>
      <c r="E2567">
        <v>8.1912320727936034</v>
      </c>
      <c r="F2567" s="44">
        <v>10846.637080633918</v>
      </c>
      <c r="G2567">
        <v>0.10200636413402364</v>
      </c>
      <c r="H2567" s="45">
        <f t="shared" si="322"/>
        <v>106332.94474041629</v>
      </c>
      <c r="BD2567">
        <f t="shared" si="321"/>
        <v>-2744.1828962704558</v>
      </c>
      <c r="BE2567">
        <f t="shared" si="323"/>
        <v>-1826.5652227885353</v>
      </c>
      <c r="BF2567">
        <f t="shared" si="324"/>
        <v>-908.94754930661429</v>
      </c>
      <c r="BG2567">
        <f t="shared" si="325"/>
        <v>8.6701241753062277</v>
      </c>
      <c r="BH2567">
        <f t="shared" si="326"/>
        <v>926.2877976572272</v>
      </c>
      <c r="BI2567">
        <f t="shared" si="327"/>
        <v>1843.9054711391482</v>
      </c>
      <c r="BJ2567">
        <f t="shared" si="328"/>
        <v>2761.5231446210692</v>
      </c>
    </row>
    <row r="2568" spans="1:62" x14ac:dyDescent="0.25">
      <c r="A2568">
        <v>2565</v>
      </c>
      <c r="B2568" s="6">
        <v>16874.867659848256</v>
      </c>
      <c r="C2568" s="44">
        <v>26749.629068168175</v>
      </c>
      <c r="D2568">
        <v>6.5561758493792288</v>
      </c>
      <c r="E2568">
        <v>6.9658542289916854</v>
      </c>
      <c r="F2568" s="44">
        <v>9874.7614083199187</v>
      </c>
      <c r="G2568">
        <v>0.40967837961245657</v>
      </c>
      <c r="H2568" s="45">
        <f t="shared" si="322"/>
        <v>24103.691822012053</v>
      </c>
      <c r="BD2568">
        <f t="shared" si="321"/>
        <v>-10336.605259963801</v>
      </c>
      <c r="BE2568">
        <f t="shared" si="323"/>
        <v>-9826.5734392936811</v>
      </c>
      <c r="BF2568">
        <f t="shared" si="324"/>
        <v>-9316.5416186235634</v>
      </c>
      <c r="BG2568">
        <f t="shared" si="325"/>
        <v>-8806.5097979534457</v>
      </c>
      <c r="BH2568">
        <f t="shared" si="326"/>
        <v>-8296.4779772833281</v>
      </c>
      <c r="BI2568">
        <f t="shared" si="327"/>
        <v>-7786.4461566132086</v>
      </c>
      <c r="BJ2568">
        <f t="shared" si="328"/>
        <v>-7276.4143359430909</v>
      </c>
    </row>
    <row r="2569" spans="1:62" x14ac:dyDescent="0.25">
      <c r="A2569">
        <v>2566</v>
      </c>
      <c r="B2569" s="6">
        <v>18497.845429778732</v>
      </c>
      <c r="C2569" s="44">
        <v>19491.685822994514</v>
      </c>
      <c r="D2569">
        <v>7.0178940328058088</v>
      </c>
      <c r="E2569">
        <v>7.2612885946783843</v>
      </c>
      <c r="F2569" s="44">
        <v>993.84039321578166</v>
      </c>
      <c r="G2569">
        <v>0.24339456187257547</v>
      </c>
      <c r="H2569" s="45">
        <f t="shared" si="322"/>
        <v>4083.2481447801929</v>
      </c>
      <c r="BD2569">
        <f t="shared" si="321"/>
        <v>-7826.3695102576357</v>
      </c>
      <c r="BE2569">
        <f t="shared" si="323"/>
        <v>-5777.9776121953528</v>
      </c>
      <c r="BF2569">
        <f t="shared" si="324"/>
        <v>-3729.5857141330698</v>
      </c>
      <c r="BG2569">
        <f t="shared" si="325"/>
        <v>-1681.1938160707869</v>
      </c>
      <c r="BH2569">
        <f t="shared" si="326"/>
        <v>367.1980819914952</v>
      </c>
      <c r="BI2569">
        <f t="shared" si="327"/>
        <v>2415.5899800537791</v>
      </c>
      <c r="BJ2569">
        <f t="shared" si="328"/>
        <v>4463.9818781160611</v>
      </c>
    </row>
    <row r="2570" spans="1:62" x14ac:dyDescent="0.25">
      <c r="A2570">
        <v>2567</v>
      </c>
      <c r="B2570" s="6">
        <v>12959.642489315054</v>
      </c>
      <c r="C2570" s="44">
        <v>25137.729306505946</v>
      </c>
      <c r="D2570">
        <v>8.0908493301174325</v>
      </c>
      <c r="E2570">
        <v>8.4617541818205275</v>
      </c>
      <c r="F2570" s="44">
        <v>12178.086817190891</v>
      </c>
      <c r="G2570">
        <v>0.37090485170309506</v>
      </c>
      <c r="H2570" s="45">
        <f t="shared" si="322"/>
        <v>32833.452464351438</v>
      </c>
      <c r="BD2570">
        <f t="shared" si="321"/>
        <v>223.13241614709568</v>
      </c>
      <c r="BE2570">
        <f t="shared" si="323"/>
        <v>1440.105225509973</v>
      </c>
      <c r="BF2570">
        <f t="shared" si="324"/>
        <v>2657.0780348728504</v>
      </c>
      <c r="BG2570">
        <f t="shared" si="325"/>
        <v>3874.0508442357277</v>
      </c>
      <c r="BH2570">
        <f t="shared" si="326"/>
        <v>5091.0236535986051</v>
      </c>
      <c r="BI2570">
        <f t="shared" si="327"/>
        <v>6307.9964629614824</v>
      </c>
      <c r="BJ2570">
        <f t="shared" si="328"/>
        <v>7524.9692723243588</v>
      </c>
    </row>
    <row r="2571" spans="1:62" x14ac:dyDescent="0.25">
      <c r="A2571">
        <v>2568</v>
      </c>
      <c r="B2571" s="6">
        <v>20714.009369387146</v>
      </c>
      <c r="C2571" s="44">
        <v>24225.914988738979</v>
      </c>
      <c r="D2571">
        <v>8.2900228586742095</v>
      </c>
      <c r="E2571">
        <v>8.5962205217171679</v>
      </c>
      <c r="F2571" s="44">
        <v>3511.9056193518336</v>
      </c>
      <c r="G2571">
        <v>0.30619766304295837</v>
      </c>
      <c r="H2571" s="45">
        <f t="shared" si="322"/>
        <v>11469.406998247163</v>
      </c>
      <c r="BD2571">
        <f t="shared" si="321"/>
        <v>-10323.562558675416</v>
      </c>
      <c r="BE2571">
        <f t="shared" si="323"/>
        <v>-8469.0383001599403</v>
      </c>
      <c r="BF2571">
        <f t="shared" si="324"/>
        <v>-6614.5140416444656</v>
      </c>
      <c r="BG2571">
        <f t="shared" si="325"/>
        <v>-4759.98978312899</v>
      </c>
      <c r="BH2571">
        <f t="shared" si="326"/>
        <v>-2905.4655246135153</v>
      </c>
      <c r="BI2571">
        <f t="shared" si="327"/>
        <v>-1050.9412660980397</v>
      </c>
      <c r="BJ2571">
        <f t="shared" si="328"/>
        <v>803.58299241743589</v>
      </c>
    </row>
    <row r="2572" spans="1:62" x14ac:dyDescent="0.25">
      <c r="A2572">
        <v>2569</v>
      </c>
      <c r="B2572" s="6">
        <v>32346.791829966751</v>
      </c>
      <c r="C2572" s="44">
        <v>34166.901026824737</v>
      </c>
      <c r="D2572">
        <v>7.2959450986610719</v>
      </c>
      <c r="E2572">
        <v>7.7822109006785043</v>
      </c>
      <c r="F2572" s="44">
        <v>1820.1091968579858</v>
      </c>
      <c r="G2572">
        <v>0.48626580201743241</v>
      </c>
      <c r="H2572" s="45">
        <f t="shared" si="322"/>
        <v>3743.0335205697556</v>
      </c>
      <c r="BD2572">
        <f t="shared" si="321"/>
        <v>-1980.9173041370418</v>
      </c>
      <c r="BE2572">
        <f t="shared" si="323"/>
        <v>-449.92898892225003</v>
      </c>
      <c r="BF2572">
        <f t="shared" si="324"/>
        <v>1081.0593262925422</v>
      </c>
      <c r="BG2572">
        <f t="shared" si="325"/>
        <v>2612.0476415073335</v>
      </c>
      <c r="BH2572">
        <f t="shared" si="326"/>
        <v>4143.0359567221258</v>
      </c>
      <c r="BI2572">
        <f t="shared" si="327"/>
        <v>5674.024271936918</v>
      </c>
      <c r="BJ2572">
        <f t="shared" si="328"/>
        <v>7205.0125871517084</v>
      </c>
    </row>
    <row r="2573" spans="1:62" x14ac:dyDescent="0.25">
      <c r="A2573">
        <v>2570</v>
      </c>
      <c r="B2573" s="6">
        <v>10014.011901271992</v>
      </c>
      <c r="C2573" s="44">
        <v>20702.385836919333</v>
      </c>
      <c r="D2573">
        <v>6.9151795770465743</v>
      </c>
      <c r="E2573">
        <v>7.7411944969462843</v>
      </c>
      <c r="F2573" s="44">
        <v>10688.373935647342</v>
      </c>
      <c r="G2573">
        <v>0.82601491989970999</v>
      </c>
      <c r="H2573" s="45">
        <f t="shared" si="322"/>
        <v>12939.686291556407</v>
      </c>
      <c r="BD2573">
        <f t="shared" si="321"/>
        <v>611.21981322917645</v>
      </c>
      <c r="BE2573">
        <f t="shared" si="323"/>
        <v>3042.5488233163387</v>
      </c>
      <c r="BF2573">
        <f t="shared" si="324"/>
        <v>5473.8778334035005</v>
      </c>
      <c r="BG2573">
        <f t="shared" si="325"/>
        <v>7905.2068434906632</v>
      </c>
      <c r="BH2573">
        <f t="shared" si="326"/>
        <v>10336.535853577825</v>
      </c>
      <c r="BI2573">
        <f t="shared" si="327"/>
        <v>12767.864863664987</v>
      </c>
      <c r="BJ2573">
        <f t="shared" si="328"/>
        <v>15199.193873752149</v>
      </c>
    </row>
    <row r="2574" spans="1:62" x14ac:dyDescent="0.25">
      <c r="A2574">
        <v>2571</v>
      </c>
      <c r="B2574" s="6">
        <v>25708.084821397744</v>
      </c>
      <c r="C2574" s="44">
        <v>14851.440801982124</v>
      </c>
      <c r="D2574">
        <v>6.594914338784319</v>
      </c>
      <c r="E2574">
        <v>6.8445355696549504</v>
      </c>
      <c r="F2574" s="44">
        <v>-10856.64401941562</v>
      </c>
      <c r="G2574">
        <v>0.24962123087063137</v>
      </c>
      <c r="H2574" s="45">
        <f t="shared" si="322"/>
        <v>-43492.470498401563</v>
      </c>
      <c r="BD2574">
        <f t="shared" si="321"/>
        <v>-6558.2993361487916</v>
      </c>
      <c r="BE2574">
        <f t="shared" si="323"/>
        <v>-2428.2247366502415</v>
      </c>
      <c r="BF2574">
        <f t="shared" si="324"/>
        <v>1701.8498628483085</v>
      </c>
      <c r="BG2574">
        <f t="shared" si="325"/>
        <v>5831.9244623468585</v>
      </c>
      <c r="BH2574">
        <f t="shared" si="326"/>
        <v>9961.9990618454067</v>
      </c>
      <c r="BI2574">
        <f t="shared" si="327"/>
        <v>14092.073661343959</v>
      </c>
      <c r="BJ2574">
        <f t="shared" si="328"/>
        <v>18222.148260842507</v>
      </c>
    </row>
    <row r="2575" spans="1:62" x14ac:dyDescent="0.25">
      <c r="A2575">
        <v>2572</v>
      </c>
      <c r="B2575" s="6">
        <v>12465.338063634406</v>
      </c>
      <c r="C2575" s="44">
        <v>17980.833014288834</v>
      </c>
      <c r="D2575">
        <v>6.1422867847502642</v>
      </c>
      <c r="E2575">
        <v>6.6843011795672371</v>
      </c>
      <c r="F2575" s="44">
        <v>5515.4949506544272</v>
      </c>
      <c r="G2575">
        <v>0.54201439481697289</v>
      </c>
      <c r="H2575" s="45">
        <f t="shared" si="322"/>
        <v>10175.919686629164</v>
      </c>
      <c r="BD2575">
        <f t="shared" si="321"/>
        <v>12104.750173768778</v>
      </c>
      <c r="BE2575">
        <f t="shared" si="323"/>
        <v>13352.856328121934</v>
      </c>
      <c r="BF2575">
        <f t="shared" si="324"/>
        <v>14600.96248247509</v>
      </c>
      <c r="BG2575">
        <f t="shared" si="325"/>
        <v>15849.068636828248</v>
      </c>
      <c r="BH2575">
        <f t="shared" si="326"/>
        <v>17097.174791181405</v>
      </c>
      <c r="BI2575">
        <f t="shared" si="327"/>
        <v>18345.280945534563</v>
      </c>
      <c r="BJ2575">
        <f t="shared" si="328"/>
        <v>19593.387099887717</v>
      </c>
    </row>
    <row r="2576" spans="1:62" x14ac:dyDescent="0.25">
      <c r="A2576">
        <v>2573</v>
      </c>
      <c r="B2576" s="6">
        <v>23893.802720529027</v>
      </c>
      <c r="C2576" s="44">
        <v>16743.163166169667</v>
      </c>
      <c r="D2576">
        <v>7.8109359389133912</v>
      </c>
      <c r="E2576">
        <v>8.3883443148060799</v>
      </c>
      <c r="F2576" s="44">
        <v>-7150.6395543593608</v>
      </c>
      <c r="G2576">
        <v>0.57740837589268867</v>
      </c>
      <c r="H2576" s="45">
        <f t="shared" si="322"/>
        <v>-12384.024639934054</v>
      </c>
      <c r="BD2576">
        <f t="shared" si="321"/>
        <v>-2805.4229765695627</v>
      </c>
      <c r="BE2576">
        <f t="shared" si="323"/>
        <v>-95.351002484698256</v>
      </c>
      <c r="BF2576">
        <f t="shared" si="324"/>
        <v>2614.7209716001662</v>
      </c>
      <c r="BG2576">
        <f t="shared" si="325"/>
        <v>5324.7929456850306</v>
      </c>
      <c r="BH2576">
        <f t="shared" si="326"/>
        <v>8034.8649197698942</v>
      </c>
      <c r="BI2576">
        <f t="shared" si="327"/>
        <v>10744.93689385476</v>
      </c>
      <c r="BJ2576">
        <f t="shared" si="328"/>
        <v>13455.008867939623</v>
      </c>
    </row>
    <row r="2577" spans="1:62" x14ac:dyDescent="0.25">
      <c r="A2577">
        <v>2574</v>
      </c>
      <c r="B2577" s="6">
        <v>12052.117219700791</v>
      </c>
      <c r="C2577" s="44">
        <v>18483.95904272846</v>
      </c>
      <c r="D2577">
        <v>7.2815641067454333</v>
      </c>
      <c r="E2577">
        <v>8.2364241476911548</v>
      </c>
      <c r="F2577" s="44">
        <v>6431.8418230276693</v>
      </c>
      <c r="G2577">
        <v>0.95486004094572152</v>
      </c>
      <c r="H2577" s="45">
        <f t="shared" si="322"/>
        <v>6735.900076682844</v>
      </c>
      <c r="BD2577">
        <f t="shared" si="321"/>
        <v>10037.681433822803</v>
      </c>
      <c r="BE2577">
        <f t="shared" si="323"/>
        <v>12924.723313286248</v>
      </c>
      <c r="BF2577">
        <f t="shared" si="324"/>
        <v>15811.765192749692</v>
      </c>
      <c r="BG2577">
        <f t="shared" si="325"/>
        <v>18698.807072213134</v>
      </c>
      <c r="BH2577">
        <f t="shared" si="326"/>
        <v>21585.848951676577</v>
      </c>
      <c r="BI2577">
        <f t="shared" si="327"/>
        <v>24472.890831140023</v>
      </c>
      <c r="BJ2577">
        <f t="shared" si="328"/>
        <v>27359.932710603465</v>
      </c>
    </row>
    <row r="2578" spans="1:62" x14ac:dyDescent="0.25">
      <c r="A2578">
        <v>2575</v>
      </c>
      <c r="B2578" s="6">
        <v>8645.8088754396304</v>
      </c>
      <c r="C2578" s="44">
        <v>16173.881382071511</v>
      </c>
      <c r="D2578">
        <v>7.5060384380195915</v>
      </c>
      <c r="E2578">
        <v>7.9244032407372185</v>
      </c>
      <c r="F2578" s="44">
        <v>7528.072506631881</v>
      </c>
      <c r="G2578">
        <v>0.41836480271762699</v>
      </c>
      <c r="H2578" s="45">
        <f t="shared" si="322"/>
        <v>17994.03883340758</v>
      </c>
      <c r="BD2578">
        <f t="shared" si="321"/>
        <v>-1657.5416182990621</v>
      </c>
      <c r="BE2578">
        <f t="shared" si="323"/>
        <v>3116.7585864295452</v>
      </c>
      <c r="BF2578">
        <f t="shared" si="324"/>
        <v>7891.0587911581533</v>
      </c>
      <c r="BG2578">
        <f t="shared" si="325"/>
        <v>12665.35899588676</v>
      </c>
      <c r="BH2578">
        <f t="shared" si="326"/>
        <v>17439.65920061537</v>
      </c>
      <c r="BI2578">
        <f t="shared" si="327"/>
        <v>22213.959405343976</v>
      </c>
      <c r="BJ2578">
        <f t="shared" si="328"/>
        <v>26988.259610072582</v>
      </c>
    </row>
    <row r="2579" spans="1:62" x14ac:dyDescent="0.25">
      <c r="A2579">
        <v>2576</v>
      </c>
      <c r="B2579" s="6">
        <v>41494.569642215101</v>
      </c>
      <c r="C2579" s="44">
        <v>47659.692733299613</v>
      </c>
      <c r="D2579">
        <v>7.6320236233017766</v>
      </c>
      <c r="E2579">
        <v>7.8796706313279099</v>
      </c>
      <c r="F2579" s="44">
        <v>6165.1230910845115</v>
      </c>
      <c r="G2579">
        <v>0.24764700802613326</v>
      </c>
      <c r="H2579" s="45">
        <f t="shared" si="322"/>
        <v>24894.801436219772</v>
      </c>
      <c r="BD2579">
        <f t="shared" si="321"/>
        <v>-5436.2484930437458</v>
      </c>
      <c r="BE2579">
        <f t="shared" si="323"/>
        <v>-3344.4244794556107</v>
      </c>
      <c r="BF2579">
        <f t="shared" si="324"/>
        <v>-1252.6004658674765</v>
      </c>
      <c r="BG2579">
        <f t="shared" si="325"/>
        <v>839.22354772065955</v>
      </c>
      <c r="BH2579">
        <f t="shared" si="326"/>
        <v>2931.0475613087947</v>
      </c>
      <c r="BI2579">
        <f t="shared" si="327"/>
        <v>5022.871574896928</v>
      </c>
      <c r="BJ2579">
        <f t="shared" si="328"/>
        <v>7114.6955884850631</v>
      </c>
    </row>
    <row r="2580" spans="1:62" x14ac:dyDescent="0.25">
      <c r="A2580">
        <v>2577</v>
      </c>
      <c r="B2580" s="6">
        <v>14981.65986792783</v>
      </c>
      <c r="C2580" s="44">
        <v>23737.633131309569</v>
      </c>
      <c r="D2580">
        <v>6.6247517376040026</v>
      </c>
      <c r="E2580">
        <v>7.4820099061725074</v>
      </c>
      <c r="F2580" s="44">
        <v>8755.9732633817384</v>
      </c>
      <c r="G2580">
        <v>0.85725816856850479</v>
      </c>
      <c r="H2580" s="45">
        <f t="shared" si="322"/>
        <v>10213.928060904835</v>
      </c>
      <c r="BD2580">
        <f t="shared" si="321"/>
        <v>-4926.8880509538449</v>
      </c>
      <c r="BE2580">
        <f t="shared" si="323"/>
        <v>-3688.6530108231791</v>
      </c>
      <c r="BF2580">
        <f t="shared" si="324"/>
        <v>-2450.4179706925124</v>
      </c>
      <c r="BG2580">
        <f t="shared" si="325"/>
        <v>-1212.1829305618467</v>
      </c>
      <c r="BH2580">
        <f t="shared" si="326"/>
        <v>26.052109568820015</v>
      </c>
      <c r="BI2580">
        <f t="shared" si="327"/>
        <v>1264.2871496994867</v>
      </c>
      <c r="BJ2580">
        <f t="shared" si="328"/>
        <v>2502.5221898301534</v>
      </c>
    </row>
    <row r="2581" spans="1:62" x14ac:dyDescent="0.25">
      <c r="A2581">
        <v>2578</v>
      </c>
      <c r="B2581" s="6">
        <v>22488.705726772318</v>
      </c>
      <c r="C2581" s="44">
        <v>27416.766187590551</v>
      </c>
      <c r="D2581">
        <v>7.510522548143042</v>
      </c>
      <c r="E2581">
        <v>7.7182326643834775</v>
      </c>
      <c r="F2581" s="44">
        <v>4928.060460818233</v>
      </c>
      <c r="G2581">
        <v>0.20771011624043556</v>
      </c>
      <c r="H2581" s="45">
        <f t="shared" si="322"/>
        <v>23725.664161266654</v>
      </c>
      <c r="BD2581">
        <f t="shared" si="321"/>
        <v>-4469.6824205392149</v>
      </c>
      <c r="BE2581">
        <f t="shared" si="323"/>
        <v>-183.39157769669146</v>
      </c>
      <c r="BF2581">
        <f t="shared" si="324"/>
        <v>4102.8992651458339</v>
      </c>
      <c r="BG2581">
        <f t="shared" si="325"/>
        <v>8389.1901079883555</v>
      </c>
      <c r="BH2581">
        <f t="shared" si="326"/>
        <v>12675.480950830881</v>
      </c>
      <c r="BI2581">
        <f t="shared" si="327"/>
        <v>16961.771793673404</v>
      </c>
      <c r="BJ2581">
        <f t="shared" si="328"/>
        <v>21248.062636515926</v>
      </c>
    </row>
    <row r="2582" spans="1:62" x14ac:dyDescent="0.25">
      <c r="A2582">
        <v>2579</v>
      </c>
      <c r="B2582" s="6">
        <v>12235.500888946051</v>
      </c>
      <c r="C2582" s="44">
        <v>20840.372936867283</v>
      </c>
      <c r="D2582">
        <v>7.1305721883419757</v>
      </c>
      <c r="E2582">
        <v>7.3597702706310484</v>
      </c>
      <c r="F2582" s="44">
        <v>8604.8720479212316</v>
      </c>
      <c r="G2582">
        <v>0.22919808228907268</v>
      </c>
      <c r="H2582" s="45">
        <f t="shared" si="322"/>
        <v>37543.385886922319</v>
      </c>
      <c r="BD2582">
        <f t="shared" si="321"/>
        <v>-3889.5098796160551</v>
      </c>
      <c r="BE2582">
        <f t="shared" si="323"/>
        <v>-2850.9592984138771</v>
      </c>
      <c r="BF2582">
        <f t="shared" si="324"/>
        <v>-1812.4087172116997</v>
      </c>
      <c r="BG2582">
        <f t="shared" si="325"/>
        <v>-773.85813600952133</v>
      </c>
      <c r="BH2582">
        <f t="shared" si="326"/>
        <v>264.69244519265612</v>
      </c>
      <c r="BI2582">
        <f t="shared" si="327"/>
        <v>1303.2430263948336</v>
      </c>
      <c r="BJ2582">
        <f t="shared" si="328"/>
        <v>2341.7936075970119</v>
      </c>
    </row>
    <row r="2583" spans="1:62" x14ac:dyDescent="0.25">
      <c r="A2583">
        <v>2580</v>
      </c>
      <c r="B2583" s="6">
        <v>22467.678978101125</v>
      </c>
      <c r="C2583" s="44">
        <v>28953.914819524951</v>
      </c>
      <c r="D2583">
        <v>8.0085751055249172</v>
      </c>
      <c r="E2583">
        <v>8.3413801994322654</v>
      </c>
      <c r="F2583" s="44">
        <v>6486.2358414238261</v>
      </c>
      <c r="G2583">
        <v>0.33280509390734814</v>
      </c>
      <c r="H2583" s="45">
        <f t="shared" si="322"/>
        <v>19489.593038589646</v>
      </c>
      <c r="BD2583">
        <f t="shared" si="321"/>
        <v>-7458.8816364758677</v>
      </c>
      <c r="BE2583">
        <f t="shared" si="323"/>
        <v>-6312.8912250305048</v>
      </c>
      <c r="BF2583">
        <f t="shared" si="324"/>
        <v>-5166.9008135851418</v>
      </c>
      <c r="BG2583">
        <f t="shared" si="325"/>
        <v>-4020.9104021397779</v>
      </c>
      <c r="BH2583">
        <f t="shared" si="326"/>
        <v>-2874.919990694415</v>
      </c>
      <c r="BI2583">
        <f t="shared" si="327"/>
        <v>-1728.9295792490511</v>
      </c>
      <c r="BJ2583">
        <f t="shared" si="328"/>
        <v>-582.93916780368818</v>
      </c>
    </row>
    <row r="2584" spans="1:62" x14ac:dyDescent="0.25">
      <c r="A2584">
        <v>2581</v>
      </c>
      <c r="B2584" s="6">
        <v>14743.325229113436</v>
      </c>
      <c r="C2584" s="44">
        <v>21402.732526213054</v>
      </c>
      <c r="D2584">
        <v>6.142316238519701</v>
      </c>
      <c r="E2584">
        <v>6.2965737709172549</v>
      </c>
      <c r="F2584" s="44">
        <v>6659.4072970996185</v>
      </c>
      <c r="G2584">
        <v>0.15425753239755391</v>
      </c>
      <c r="H2584" s="45">
        <f t="shared" si="322"/>
        <v>43170.710652475194</v>
      </c>
      <c r="BD2584">
        <f t="shared" si="321"/>
        <v>-4822.2103718870858</v>
      </c>
      <c r="BE2584">
        <f t="shared" si="323"/>
        <v>-3158.1849023503446</v>
      </c>
      <c r="BF2584">
        <f t="shared" si="324"/>
        <v>-1494.1594328136043</v>
      </c>
      <c r="BG2584">
        <f t="shared" si="325"/>
        <v>169.86603672313686</v>
      </c>
      <c r="BH2584">
        <f t="shared" si="326"/>
        <v>1833.8915062598771</v>
      </c>
      <c r="BI2584">
        <f t="shared" si="327"/>
        <v>3497.9169757966174</v>
      </c>
      <c r="BJ2584">
        <f t="shared" si="328"/>
        <v>5161.9424453333595</v>
      </c>
    </row>
    <row r="2585" spans="1:62" x14ac:dyDescent="0.25">
      <c r="A2585">
        <v>2582</v>
      </c>
      <c r="B2585" s="6">
        <v>13838.655253345549</v>
      </c>
      <c r="C2585" s="44">
        <v>23769.674111109452</v>
      </c>
      <c r="D2585">
        <v>7.121750554042106</v>
      </c>
      <c r="E2585">
        <v>7.7288831417776498</v>
      </c>
      <c r="F2585" s="44">
        <v>9931.0188577639037</v>
      </c>
      <c r="G2585">
        <v>0.60713258773554379</v>
      </c>
      <c r="H2585" s="45">
        <f t="shared" si="322"/>
        <v>16357.248908025473</v>
      </c>
      <c r="BD2585">
        <f t="shared" si="321"/>
        <v>-5888.1196351118488</v>
      </c>
      <c r="BE2585">
        <f t="shared" si="323"/>
        <v>-5116.831973124079</v>
      </c>
      <c r="BF2585">
        <f t="shared" si="324"/>
        <v>-4345.5443111363093</v>
      </c>
      <c r="BG2585">
        <f t="shared" si="325"/>
        <v>-3574.2566491485404</v>
      </c>
      <c r="BH2585">
        <f t="shared" si="326"/>
        <v>-2802.9689871607707</v>
      </c>
      <c r="BI2585">
        <f t="shared" si="327"/>
        <v>-2031.6813251730009</v>
      </c>
      <c r="BJ2585">
        <f t="shared" si="328"/>
        <v>-1260.3936631852321</v>
      </c>
    </row>
    <row r="2586" spans="1:62" x14ac:dyDescent="0.25">
      <c r="A2586">
        <v>2583</v>
      </c>
      <c r="B2586" s="6">
        <v>15583.509780219101</v>
      </c>
      <c r="C2586" s="44">
        <v>28576.10567343589</v>
      </c>
      <c r="D2586">
        <v>7.1944415852578798</v>
      </c>
      <c r="E2586">
        <v>7.4600497618424013</v>
      </c>
      <c r="F2586" s="44">
        <v>12992.595893216789</v>
      </c>
      <c r="G2586">
        <v>0.26560817658452152</v>
      </c>
      <c r="H2586" s="45">
        <f t="shared" si="322"/>
        <v>48916.400316773761</v>
      </c>
      <c r="BD2586">
        <f t="shared" ref="BD2586:BD2649" si="329">($BD$3*G2585)-F2585</f>
        <v>-6895.3559190861852</v>
      </c>
      <c r="BE2586">
        <f t="shared" si="323"/>
        <v>-3859.6929804084657</v>
      </c>
      <c r="BF2586">
        <f t="shared" si="324"/>
        <v>-824.03004173074623</v>
      </c>
      <c r="BG2586">
        <f t="shared" si="325"/>
        <v>2211.6328969469723</v>
      </c>
      <c r="BH2586">
        <f t="shared" si="326"/>
        <v>5247.2958356246909</v>
      </c>
      <c r="BI2586">
        <f t="shared" si="327"/>
        <v>8282.9587743024113</v>
      </c>
      <c r="BJ2586">
        <f t="shared" si="328"/>
        <v>11318.621712980128</v>
      </c>
    </row>
    <row r="2587" spans="1:62" x14ac:dyDescent="0.25">
      <c r="A2587">
        <v>2584</v>
      </c>
      <c r="B2587" s="6">
        <v>25506.056569359233</v>
      </c>
      <c r="C2587" s="44">
        <v>25910.599840421644</v>
      </c>
      <c r="D2587">
        <v>8.2692923284524813</v>
      </c>
      <c r="E2587">
        <v>8.9051538697949351</v>
      </c>
      <c r="F2587" s="44">
        <v>404.5432710624118</v>
      </c>
      <c r="G2587">
        <v>0.63586154134245376</v>
      </c>
      <c r="H2587" s="45">
        <f t="shared" si="322"/>
        <v>636.212830561077</v>
      </c>
      <c r="BD2587">
        <f t="shared" si="329"/>
        <v>-11664.555010294182</v>
      </c>
      <c r="BE2587">
        <f t="shared" si="323"/>
        <v>-10336.514127371574</v>
      </c>
      <c r="BF2587">
        <f t="shared" si="324"/>
        <v>-9008.4732444489655</v>
      </c>
      <c r="BG2587">
        <f t="shared" si="325"/>
        <v>-7680.4323615263584</v>
      </c>
      <c r="BH2587">
        <f t="shared" si="326"/>
        <v>-6352.3914786037512</v>
      </c>
      <c r="BI2587">
        <f t="shared" si="327"/>
        <v>-5024.3505956811432</v>
      </c>
      <c r="BJ2587">
        <f t="shared" si="328"/>
        <v>-3696.3097127585352</v>
      </c>
    </row>
    <row r="2588" spans="1:62" x14ac:dyDescent="0.25">
      <c r="A2588">
        <v>2585</v>
      </c>
      <c r="B2588" s="6">
        <v>13973.746026410776</v>
      </c>
      <c r="C2588" s="44">
        <v>17509.381477591269</v>
      </c>
      <c r="D2588">
        <v>6.3773810073532857</v>
      </c>
      <c r="E2588">
        <v>7.2712725204975284</v>
      </c>
      <c r="F2588" s="44">
        <v>3535.635451180493</v>
      </c>
      <c r="G2588">
        <v>0.89389151314424264</v>
      </c>
      <c r="H2588" s="45">
        <f t="shared" si="322"/>
        <v>3955.3294770010484</v>
      </c>
      <c r="BD2588">
        <f t="shared" si="329"/>
        <v>2774.7644356498572</v>
      </c>
      <c r="BE2588">
        <f t="shared" si="323"/>
        <v>5954.0721423621262</v>
      </c>
      <c r="BF2588">
        <f t="shared" si="324"/>
        <v>9133.3798490743939</v>
      </c>
      <c r="BG2588">
        <f t="shared" si="325"/>
        <v>12312.687555786664</v>
      </c>
      <c r="BH2588">
        <f t="shared" si="326"/>
        <v>15491.995262498933</v>
      </c>
      <c r="BI2588">
        <f t="shared" si="327"/>
        <v>18671.3029692112</v>
      </c>
      <c r="BJ2588">
        <f t="shared" si="328"/>
        <v>21850.610675923468</v>
      </c>
    </row>
    <row r="2589" spans="1:62" x14ac:dyDescent="0.25">
      <c r="A2589">
        <v>2586</v>
      </c>
      <c r="B2589" s="6">
        <v>10757.504782184316</v>
      </c>
      <c r="C2589" s="44">
        <v>19532.422730827337</v>
      </c>
      <c r="D2589">
        <v>8.7611319280037243</v>
      </c>
      <c r="E2589">
        <v>9.4772059750579505</v>
      </c>
      <c r="F2589" s="44">
        <v>8774.9179486430203</v>
      </c>
      <c r="G2589">
        <v>0.71607404705422617</v>
      </c>
      <c r="H2589" s="45">
        <f t="shared" si="322"/>
        <v>12254.204693971435</v>
      </c>
      <c r="BD2589">
        <f t="shared" si="329"/>
        <v>933.82211454072058</v>
      </c>
      <c r="BE2589">
        <f t="shared" si="323"/>
        <v>5403.2796802619341</v>
      </c>
      <c r="BF2589">
        <f t="shared" si="324"/>
        <v>9872.7372459831458</v>
      </c>
      <c r="BG2589">
        <f t="shared" si="325"/>
        <v>14342.194811704361</v>
      </c>
      <c r="BH2589">
        <f t="shared" si="326"/>
        <v>18811.652377425573</v>
      </c>
      <c r="BI2589">
        <f t="shared" si="327"/>
        <v>23281.109943146785</v>
      </c>
      <c r="BJ2589">
        <f t="shared" si="328"/>
        <v>27750.567508868</v>
      </c>
    </row>
    <row r="2590" spans="1:62" x14ac:dyDescent="0.25">
      <c r="A2590">
        <v>2587</v>
      </c>
      <c r="B2590" s="6">
        <v>19350.340779989976</v>
      </c>
      <c r="C2590" s="44">
        <v>29277.993435079174</v>
      </c>
      <c r="D2590">
        <v>8.5324022579109826</v>
      </c>
      <c r="E2590">
        <v>8.5996391098406164</v>
      </c>
      <c r="F2590" s="44">
        <v>9927.6526550891977</v>
      </c>
      <c r="G2590">
        <v>6.7236851929633801E-2</v>
      </c>
      <c r="H2590" s="45">
        <f t="shared" si="322"/>
        <v>147651.95529200125</v>
      </c>
      <c r="BD2590">
        <f t="shared" si="329"/>
        <v>-5194.5477133718896</v>
      </c>
      <c r="BE2590">
        <f t="shared" si="323"/>
        <v>-1614.1774781007589</v>
      </c>
      <c r="BF2590">
        <f t="shared" si="324"/>
        <v>1966.1927571703727</v>
      </c>
      <c r="BG2590">
        <f t="shared" si="325"/>
        <v>5546.5629924415025</v>
      </c>
      <c r="BH2590">
        <f t="shared" si="326"/>
        <v>9126.9332277126323</v>
      </c>
      <c r="BI2590">
        <f t="shared" si="327"/>
        <v>12707.303462983766</v>
      </c>
      <c r="BJ2590">
        <f t="shared" si="328"/>
        <v>16287.673698254895</v>
      </c>
    </row>
    <row r="2591" spans="1:62" x14ac:dyDescent="0.25">
      <c r="A2591">
        <v>2588</v>
      </c>
      <c r="B2591" s="6">
        <v>18115.890922202692</v>
      </c>
      <c r="C2591" s="44">
        <v>24776.708946800234</v>
      </c>
      <c r="D2591">
        <v>7.2127490993790762</v>
      </c>
      <c r="E2591">
        <v>7.532577477806413</v>
      </c>
      <c r="F2591" s="44">
        <v>6660.8180245975418</v>
      </c>
      <c r="G2591">
        <v>0.3198283784273368</v>
      </c>
      <c r="H2591" s="45">
        <f t="shared" si="322"/>
        <v>20826.225794440696</v>
      </c>
      <c r="BD2591">
        <f t="shared" si="329"/>
        <v>-9591.4683954410284</v>
      </c>
      <c r="BE2591">
        <f t="shared" si="323"/>
        <v>-9255.2841357928592</v>
      </c>
      <c r="BF2591">
        <f t="shared" si="324"/>
        <v>-8919.0998761446899</v>
      </c>
      <c r="BG2591">
        <f t="shared" si="325"/>
        <v>-8582.9156164965207</v>
      </c>
      <c r="BH2591">
        <f t="shared" si="326"/>
        <v>-8246.7313568483532</v>
      </c>
      <c r="BI2591">
        <f t="shared" si="327"/>
        <v>-7910.547097200184</v>
      </c>
      <c r="BJ2591">
        <f t="shared" si="328"/>
        <v>-7574.3628375520148</v>
      </c>
    </row>
    <row r="2592" spans="1:62" x14ac:dyDescent="0.25">
      <c r="A2592">
        <v>2589</v>
      </c>
      <c r="B2592" s="6">
        <v>16544.234578377811</v>
      </c>
      <c r="C2592" s="44">
        <v>31501.974149971822</v>
      </c>
      <c r="D2592">
        <v>6.5320546634790464</v>
      </c>
      <c r="E2592">
        <v>6.7977840542805206</v>
      </c>
      <c r="F2592" s="44">
        <v>14957.739571594011</v>
      </c>
      <c r="G2592">
        <v>0.26572939080147417</v>
      </c>
      <c r="H2592" s="45">
        <f t="shared" si="322"/>
        <v>56289.368392707845</v>
      </c>
      <c r="BD2592">
        <f t="shared" si="329"/>
        <v>-5061.6761324608578</v>
      </c>
      <c r="BE2592">
        <f t="shared" si="323"/>
        <v>-3462.5342403241739</v>
      </c>
      <c r="BF2592">
        <f t="shared" si="324"/>
        <v>-1863.3923481874899</v>
      </c>
      <c r="BG2592">
        <f t="shared" si="325"/>
        <v>-264.25045605080595</v>
      </c>
      <c r="BH2592">
        <f t="shared" si="326"/>
        <v>1334.891436085878</v>
      </c>
      <c r="BI2592">
        <f t="shared" si="327"/>
        <v>2934.033328222562</v>
      </c>
      <c r="BJ2592">
        <f t="shared" si="328"/>
        <v>4533.1752203592459</v>
      </c>
    </row>
    <row r="2593" spans="1:62" x14ac:dyDescent="0.25">
      <c r="A2593">
        <v>2590</v>
      </c>
      <c r="B2593" s="6">
        <v>24898.239630551732</v>
      </c>
      <c r="C2593" s="44">
        <v>24379.440119887444</v>
      </c>
      <c r="D2593">
        <v>6.5896239465167774</v>
      </c>
      <c r="E2593">
        <v>7.5216164879556988</v>
      </c>
      <c r="F2593" s="44">
        <v>-518.79951066428839</v>
      </c>
      <c r="G2593">
        <v>0.93199254143892141</v>
      </c>
      <c r="H2593" s="45">
        <f t="shared" si="322"/>
        <v>-556.65629025668352</v>
      </c>
      <c r="BD2593">
        <f t="shared" si="329"/>
        <v>-13629.092617586641</v>
      </c>
      <c r="BE2593">
        <f t="shared" si="323"/>
        <v>-12300.44566357927</v>
      </c>
      <c r="BF2593">
        <f t="shared" si="324"/>
        <v>-10971.798709571898</v>
      </c>
      <c r="BG2593">
        <f t="shared" si="325"/>
        <v>-9643.1517555645278</v>
      </c>
      <c r="BH2593">
        <f t="shared" si="326"/>
        <v>-8314.5048015571556</v>
      </c>
      <c r="BI2593">
        <f t="shared" si="327"/>
        <v>-6985.8578475497861</v>
      </c>
      <c r="BJ2593">
        <f t="shared" si="328"/>
        <v>-5657.2108935424149</v>
      </c>
    </row>
    <row r="2594" spans="1:62" x14ac:dyDescent="0.25">
      <c r="A2594">
        <v>2591</v>
      </c>
      <c r="B2594" s="6">
        <v>20572.189709472157</v>
      </c>
      <c r="C2594" s="44">
        <v>33446.087907949004</v>
      </c>
      <c r="D2594">
        <v>8.1139370017694556</v>
      </c>
      <c r="E2594">
        <v>8.2090203339687395</v>
      </c>
      <c r="F2594" s="44">
        <v>12873.898198476847</v>
      </c>
      <c r="G2594">
        <v>9.5083332199283888E-2</v>
      </c>
      <c r="H2594" s="45">
        <f t="shared" si="322"/>
        <v>135395.95111680159</v>
      </c>
      <c r="BD2594">
        <f t="shared" si="329"/>
        <v>5178.7622178588954</v>
      </c>
      <c r="BE2594">
        <f t="shared" si="323"/>
        <v>9838.7249250535024</v>
      </c>
      <c r="BF2594">
        <f t="shared" si="324"/>
        <v>14498.687632248109</v>
      </c>
      <c r="BG2594">
        <f t="shared" si="325"/>
        <v>19158.650339442716</v>
      </c>
      <c r="BH2594">
        <f t="shared" si="326"/>
        <v>23818.613046637325</v>
      </c>
      <c r="BI2594">
        <f t="shared" si="327"/>
        <v>28478.57575383193</v>
      </c>
      <c r="BJ2594">
        <f t="shared" si="328"/>
        <v>33138.538461026539</v>
      </c>
    </row>
    <row r="2595" spans="1:62" x14ac:dyDescent="0.25">
      <c r="A2595">
        <v>2592</v>
      </c>
      <c r="B2595" s="6">
        <v>7335.9647033124957</v>
      </c>
      <c r="C2595" s="44">
        <v>19491.276280002348</v>
      </c>
      <c r="D2595">
        <v>6.2433339419078679</v>
      </c>
      <c r="E2595">
        <v>7.090023916633692</v>
      </c>
      <c r="F2595" s="44">
        <v>12155.311576689852</v>
      </c>
      <c r="G2595">
        <v>0.84668997472582408</v>
      </c>
      <c r="H2595" s="45">
        <f t="shared" si="322"/>
        <v>14356.271999826142</v>
      </c>
      <c r="BD2595">
        <f t="shared" si="329"/>
        <v>-12398.481537480428</v>
      </c>
      <c r="BE2595">
        <f t="shared" si="323"/>
        <v>-11923.064876484008</v>
      </c>
      <c r="BF2595">
        <f t="shared" si="324"/>
        <v>-11447.648215487588</v>
      </c>
      <c r="BG2595">
        <f t="shared" si="325"/>
        <v>-10972.231554491169</v>
      </c>
      <c r="BH2595">
        <f t="shared" si="326"/>
        <v>-10496.814893494749</v>
      </c>
      <c r="BI2595">
        <f t="shared" si="327"/>
        <v>-10021.39823249833</v>
      </c>
      <c r="BJ2595">
        <f t="shared" si="328"/>
        <v>-9545.9815715019104</v>
      </c>
    </row>
    <row r="2596" spans="1:62" x14ac:dyDescent="0.25">
      <c r="A2596">
        <v>2593</v>
      </c>
      <c r="B2596" s="6">
        <v>18779.783380608758</v>
      </c>
      <c r="C2596" s="44">
        <v>27863.891599868744</v>
      </c>
      <c r="D2596">
        <v>6.2666264121799307</v>
      </c>
      <c r="E2596">
        <v>6.5466552970282805</v>
      </c>
      <c r="F2596" s="44">
        <v>9084.1082192599861</v>
      </c>
      <c r="G2596">
        <v>0.28002888484834987</v>
      </c>
      <c r="H2596" s="45">
        <f t="shared" si="322"/>
        <v>32439.897134824147</v>
      </c>
      <c r="BD2596">
        <f t="shared" si="329"/>
        <v>-7921.8617030607311</v>
      </c>
      <c r="BE2596">
        <f t="shared" si="323"/>
        <v>-3688.4118294316104</v>
      </c>
      <c r="BF2596">
        <f t="shared" si="324"/>
        <v>545.0380441975085</v>
      </c>
      <c r="BG2596">
        <f t="shared" si="325"/>
        <v>4778.487917826631</v>
      </c>
      <c r="BH2596">
        <f t="shared" si="326"/>
        <v>9011.9377914557517</v>
      </c>
      <c r="BI2596">
        <f t="shared" si="327"/>
        <v>13245.387665084869</v>
      </c>
      <c r="BJ2596">
        <f t="shared" si="328"/>
        <v>17478.837538713989</v>
      </c>
    </row>
    <row r="2597" spans="1:62" x14ac:dyDescent="0.25">
      <c r="A2597">
        <v>2594</v>
      </c>
      <c r="B2597" s="6">
        <v>16910.657702934852</v>
      </c>
      <c r="C2597" s="44">
        <v>19596.0493690769</v>
      </c>
      <c r="D2597">
        <v>7.1849614161052617</v>
      </c>
      <c r="E2597">
        <v>7.6069452901407892</v>
      </c>
      <c r="F2597" s="44">
        <v>2685.3916661420481</v>
      </c>
      <c r="G2597">
        <v>0.42198387403552751</v>
      </c>
      <c r="H2597" s="45">
        <f t="shared" si="322"/>
        <v>6363.7305389446246</v>
      </c>
      <c r="BD2597">
        <f t="shared" si="329"/>
        <v>-7683.9637950182369</v>
      </c>
      <c r="BE2597">
        <f t="shared" si="323"/>
        <v>-6283.8193707764876</v>
      </c>
      <c r="BF2597">
        <f t="shared" si="324"/>
        <v>-4883.6749465347384</v>
      </c>
      <c r="BG2597">
        <f t="shared" si="325"/>
        <v>-3483.5305222929883</v>
      </c>
      <c r="BH2597">
        <f t="shared" si="326"/>
        <v>-2083.3860980512391</v>
      </c>
      <c r="BI2597">
        <f t="shared" si="327"/>
        <v>-683.24167380949075</v>
      </c>
      <c r="BJ2597">
        <f t="shared" si="328"/>
        <v>716.90275043225847</v>
      </c>
    </row>
    <row r="2598" spans="1:62" x14ac:dyDescent="0.25">
      <c r="A2598">
        <v>2595</v>
      </c>
      <c r="B2598" s="6">
        <v>15294.603498102428</v>
      </c>
      <c r="C2598" s="44">
        <v>19063.580753544516</v>
      </c>
      <c r="D2598">
        <v>8.1561873684404986</v>
      </c>
      <c r="E2598">
        <v>8.7864131213436742</v>
      </c>
      <c r="F2598" s="44">
        <v>3768.9772554420888</v>
      </c>
      <c r="G2598">
        <v>0.63022575290317562</v>
      </c>
      <c r="H2598" s="45">
        <f t="shared" si="322"/>
        <v>5980.3605899632821</v>
      </c>
      <c r="BD2598">
        <f t="shared" si="329"/>
        <v>-575.47229596441048</v>
      </c>
      <c r="BE2598">
        <f t="shared" si="323"/>
        <v>1534.4470742132271</v>
      </c>
      <c r="BF2598">
        <f t="shared" si="324"/>
        <v>3644.3664443908647</v>
      </c>
      <c r="BG2598">
        <f t="shared" si="325"/>
        <v>5754.2858145685022</v>
      </c>
      <c r="BH2598">
        <f t="shared" si="326"/>
        <v>7864.2051847461389</v>
      </c>
      <c r="BI2598">
        <f t="shared" si="327"/>
        <v>9974.1245549237774</v>
      </c>
      <c r="BJ2598">
        <f t="shared" si="328"/>
        <v>12084.043925101414</v>
      </c>
    </row>
    <row r="2599" spans="1:62" x14ac:dyDescent="0.25">
      <c r="A2599">
        <v>2596</v>
      </c>
      <c r="B2599" s="6">
        <v>17249.267129850738</v>
      </c>
      <c r="C2599" s="44">
        <v>26031.923443400414</v>
      </c>
      <c r="D2599">
        <v>7.2910686572571413</v>
      </c>
      <c r="E2599">
        <v>7.4395158299991584</v>
      </c>
      <c r="F2599" s="44">
        <v>8782.6563135496763</v>
      </c>
      <c r="G2599">
        <v>0.14844717274201713</v>
      </c>
      <c r="H2599" s="45">
        <f t="shared" si="322"/>
        <v>59163.513533618112</v>
      </c>
      <c r="BD2599">
        <f t="shared" si="329"/>
        <v>-617.84849092621062</v>
      </c>
      <c r="BE2599">
        <f t="shared" si="323"/>
        <v>2533.2802735896676</v>
      </c>
      <c r="BF2599">
        <f t="shared" si="324"/>
        <v>5684.4090381055448</v>
      </c>
      <c r="BG2599">
        <f t="shared" si="325"/>
        <v>8835.5378026214239</v>
      </c>
      <c r="BH2599">
        <f t="shared" si="326"/>
        <v>11986.666567137301</v>
      </c>
      <c r="BI2599">
        <f t="shared" si="327"/>
        <v>15137.795331653178</v>
      </c>
      <c r="BJ2599">
        <f t="shared" si="328"/>
        <v>18288.924096169059</v>
      </c>
    </row>
    <row r="2600" spans="1:62" x14ac:dyDescent="0.25">
      <c r="A2600">
        <v>2597</v>
      </c>
      <c r="B2600" s="6">
        <v>10798.350770294102</v>
      </c>
      <c r="C2600" s="44">
        <v>16776.814219856853</v>
      </c>
      <c r="D2600">
        <v>7.6111913627885652</v>
      </c>
      <c r="E2600">
        <v>8.2748643179066814</v>
      </c>
      <c r="F2600" s="44">
        <v>5978.4634495627506</v>
      </c>
      <c r="G2600">
        <v>0.66367295511811619</v>
      </c>
      <c r="H2600" s="45">
        <f t="shared" si="322"/>
        <v>9008.1468642921318</v>
      </c>
      <c r="BD2600">
        <f t="shared" si="329"/>
        <v>-8040.4204498395902</v>
      </c>
      <c r="BE2600">
        <f t="shared" si="323"/>
        <v>-7298.1845861295051</v>
      </c>
      <c r="BF2600">
        <f t="shared" si="324"/>
        <v>-6555.9487224194199</v>
      </c>
      <c r="BG2600">
        <f t="shared" si="325"/>
        <v>-5813.7128587093339</v>
      </c>
      <c r="BH2600">
        <f t="shared" si="326"/>
        <v>-5071.4769949992478</v>
      </c>
      <c r="BI2600">
        <f t="shared" si="327"/>
        <v>-4329.2411312891627</v>
      </c>
      <c r="BJ2600">
        <f t="shared" si="328"/>
        <v>-3587.0052675790766</v>
      </c>
    </row>
    <row r="2601" spans="1:62" x14ac:dyDescent="0.25">
      <c r="A2601">
        <v>2598</v>
      </c>
      <c r="B2601" s="6">
        <v>17031.711224837352</v>
      </c>
      <c r="C2601" s="44">
        <v>15462.234651529325</v>
      </c>
      <c r="D2601">
        <v>7.8665511303645212</v>
      </c>
      <c r="E2601">
        <v>8.308638577273463</v>
      </c>
      <c r="F2601" s="44">
        <v>-1569.4765733080276</v>
      </c>
      <c r="G2601">
        <v>0.44208744690894175</v>
      </c>
      <c r="H2601" s="45">
        <f t="shared" si="322"/>
        <v>-3550.1496011292488</v>
      </c>
      <c r="BD2601">
        <f t="shared" si="329"/>
        <v>-2660.0986739721698</v>
      </c>
      <c r="BE2601">
        <f t="shared" si="323"/>
        <v>658.26610161841108</v>
      </c>
      <c r="BF2601">
        <f t="shared" si="324"/>
        <v>3976.6308772089924</v>
      </c>
      <c r="BG2601">
        <f t="shared" si="325"/>
        <v>7294.9956527995728</v>
      </c>
      <c r="BH2601">
        <f t="shared" si="326"/>
        <v>10613.360428390155</v>
      </c>
      <c r="BI2601">
        <f t="shared" si="327"/>
        <v>13931.725203980735</v>
      </c>
      <c r="BJ2601">
        <f t="shared" si="328"/>
        <v>17250.089979571316</v>
      </c>
    </row>
    <row r="2602" spans="1:62" x14ac:dyDescent="0.25">
      <c r="A2602">
        <v>2599</v>
      </c>
      <c r="B2602" s="6">
        <v>8236.4852720396011</v>
      </c>
      <c r="C2602" s="44">
        <v>29650.446279505242</v>
      </c>
      <c r="D2602">
        <v>7.2669098990382732</v>
      </c>
      <c r="E2602">
        <v>7.5507207371348217</v>
      </c>
      <c r="F2602" s="44">
        <v>21413.961007465641</v>
      </c>
      <c r="G2602">
        <v>0.2838108380965485</v>
      </c>
      <c r="H2602" s="45">
        <f t="shared" si="322"/>
        <v>75451.526626269682</v>
      </c>
      <c r="BD2602">
        <f t="shared" si="329"/>
        <v>3779.9138078527362</v>
      </c>
      <c r="BE2602">
        <f t="shared" si="323"/>
        <v>5990.3510423974449</v>
      </c>
      <c r="BF2602">
        <f t="shared" si="324"/>
        <v>8200.788276942154</v>
      </c>
      <c r="BG2602">
        <f t="shared" si="325"/>
        <v>10411.225511486862</v>
      </c>
      <c r="BH2602">
        <f t="shared" si="326"/>
        <v>12621.662746031572</v>
      </c>
      <c r="BI2602">
        <f t="shared" si="327"/>
        <v>14832.09998057628</v>
      </c>
      <c r="BJ2602">
        <f t="shared" si="328"/>
        <v>17042.537215120989</v>
      </c>
    </row>
    <row r="2603" spans="1:62" x14ac:dyDescent="0.25">
      <c r="A2603">
        <v>2600</v>
      </c>
      <c r="B2603" s="6">
        <v>14550.587380648656</v>
      </c>
      <c r="C2603" s="44">
        <v>27032.399194830254</v>
      </c>
      <c r="D2603">
        <v>7.3608254720101609</v>
      </c>
      <c r="E2603">
        <v>7.5180718176100374</v>
      </c>
      <c r="F2603" s="44">
        <v>12481.811814181598</v>
      </c>
      <c r="G2603">
        <v>0.15724634559987649</v>
      </c>
      <c r="H2603" s="45">
        <f t="shared" si="322"/>
        <v>79377.436509350591</v>
      </c>
      <c r="BD2603">
        <f t="shared" si="329"/>
        <v>-19994.906816982897</v>
      </c>
      <c r="BE2603">
        <f t="shared" si="323"/>
        <v>-18575.852626500156</v>
      </c>
      <c r="BF2603">
        <f t="shared" si="324"/>
        <v>-17156.798436017412</v>
      </c>
      <c r="BG2603">
        <f t="shared" si="325"/>
        <v>-15737.744245534672</v>
      </c>
      <c r="BH2603">
        <f t="shared" si="326"/>
        <v>-14318.690055051928</v>
      </c>
      <c r="BI2603">
        <f t="shared" si="327"/>
        <v>-12899.635864569185</v>
      </c>
      <c r="BJ2603">
        <f t="shared" si="328"/>
        <v>-11480.581674086443</v>
      </c>
    </row>
    <row r="2604" spans="1:62" x14ac:dyDescent="0.25">
      <c r="A2604">
        <v>2601</v>
      </c>
      <c r="B2604" s="6">
        <v>8521.1050584840523</v>
      </c>
      <c r="C2604" s="44">
        <v>17629.731368318087</v>
      </c>
      <c r="D2604">
        <v>6.475299486499579</v>
      </c>
      <c r="E2604">
        <v>6.9656213475049693</v>
      </c>
      <c r="F2604" s="44">
        <v>9108.6263098340351</v>
      </c>
      <c r="G2604">
        <v>0.49032186100539032</v>
      </c>
      <c r="H2604" s="45">
        <f t="shared" si="322"/>
        <v>18576.830923175788</v>
      </c>
      <c r="BD2604">
        <f t="shared" si="329"/>
        <v>-11695.580086182215</v>
      </c>
      <c r="BE2604">
        <f t="shared" si="323"/>
        <v>-10909.348358182833</v>
      </c>
      <c r="BF2604">
        <f t="shared" si="324"/>
        <v>-10123.116630183449</v>
      </c>
      <c r="BG2604">
        <f t="shared" si="325"/>
        <v>-9336.8849021840688</v>
      </c>
      <c r="BH2604">
        <f t="shared" si="326"/>
        <v>-8550.6531741846848</v>
      </c>
      <c r="BI2604">
        <f t="shared" si="327"/>
        <v>-7764.4214461853026</v>
      </c>
      <c r="BJ2604">
        <f t="shared" si="328"/>
        <v>-6978.1897181859204</v>
      </c>
    </row>
    <row r="2605" spans="1:62" x14ac:dyDescent="0.25">
      <c r="A2605">
        <v>2602</v>
      </c>
      <c r="B2605" s="6">
        <v>23296.340535619849</v>
      </c>
      <c r="C2605" s="44">
        <v>21758.412565340212</v>
      </c>
      <c r="D2605">
        <v>6.5976249296276297</v>
      </c>
      <c r="E2605">
        <v>7.2866969832555615</v>
      </c>
      <c r="F2605" s="44">
        <v>-1537.9279702796375</v>
      </c>
      <c r="G2605">
        <v>0.68907205362793178</v>
      </c>
      <c r="H2605" s="45">
        <f t="shared" si="322"/>
        <v>-2231.8826633332746</v>
      </c>
      <c r="BD2605">
        <f t="shared" si="329"/>
        <v>-6657.0170048070831</v>
      </c>
      <c r="BE2605">
        <f t="shared" si="323"/>
        <v>-4205.4076997801321</v>
      </c>
      <c r="BF2605">
        <f t="shared" si="324"/>
        <v>-1753.7983947531802</v>
      </c>
      <c r="BG2605">
        <f t="shared" si="325"/>
        <v>697.81091027377079</v>
      </c>
      <c r="BH2605">
        <f t="shared" si="326"/>
        <v>3149.4202153007227</v>
      </c>
      <c r="BI2605">
        <f t="shared" si="327"/>
        <v>5601.0295203276746</v>
      </c>
      <c r="BJ2605">
        <f t="shared" si="328"/>
        <v>8052.6388253546247</v>
      </c>
    </row>
    <row r="2606" spans="1:62" x14ac:dyDescent="0.25">
      <c r="A2606">
        <v>2603</v>
      </c>
      <c r="B2606" s="6">
        <v>6674.5856231206681</v>
      </c>
      <c r="C2606" s="44">
        <v>14883.486557902948</v>
      </c>
      <c r="D2606">
        <v>8.3266476574444166</v>
      </c>
      <c r="E2606">
        <v>8.832903777075682</v>
      </c>
      <c r="F2606" s="44">
        <v>8208.9009347822794</v>
      </c>
      <c r="G2606">
        <v>0.50625611963126538</v>
      </c>
      <c r="H2606" s="45">
        <f t="shared" si="322"/>
        <v>16214.916949075659</v>
      </c>
      <c r="BD2606">
        <f t="shared" si="329"/>
        <v>4983.2882384192962</v>
      </c>
      <c r="BE2606">
        <f t="shared" si="323"/>
        <v>8428.648506558955</v>
      </c>
      <c r="BF2606">
        <f t="shared" si="324"/>
        <v>11874.008774698614</v>
      </c>
      <c r="BG2606">
        <f t="shared" si="325"/>
        <v>15319.369042838272</v>
      </c>
      <c r="BH2606">
        <f t="shared" si="326"/>
        <v>18764.729310977931</v>
      </c>
      <c r="BI2606">
        <f t="shared" si="327"/>
        <v>22210.08957911759</v>
      </c>
      <c r="BJ2606">
        <f t="shared" si="328"/>
        <v>25655.449847257249</v>
      </c>
    </row>
    <row r="2607" spans="1:62" x14ac:dyDescent="0.25">
      <c r="A2607">
        <v>2604</v>
      </c>
      <c r="B2607" s="6">
        <v>7729.4375969428202</v>
      </c>
      <c r="C2607" s="44">
        <v>18749.371472843017</v>
      </c>
      <c r="D2607">
        <v>6.1266246448116712</v>
      </c>
      <c r="E2607">
        <v>6.235708610204667</v>
      </c>
      <c r="F2607" s="44">
        <v>11019.933875900197</v>
      </c>
      <c r="G2607">
        <v>0.10908396539299581</v>
      </c>
      <c r="H2607" s="45">
        <f t="shared" si="322"/>
        <v>101022.49066761353</v>
      </c>
      <c r="BD2607">
        <f t="shared" si="329"/>
        <v>-5677.6203366259524</v>
      </c>
      <c r="BE2607">
        <f t="shared" si="323"/>
        <v>-3146.3397384696254</v>
      </c>
      <c r="BF2607">
        <f t="shared" si="324"/>
        <v>-615.05914031329849</v>
      </c>
      <c r="BG2607">
        <f t="shared" si="325"/>
        <v>1916.2214578430285</v>
      </c>
      <c r="BH2607">
        <f t="shared" si="326"/>
        <v>4447.5020559993554</v>
      </c>
      <c r="BI2607">
        <f t="shared" si="327"/>
        <v>6978.7826541556824</v>
      </c>
      <c r="BJ2607">
        <f t="shared" si="328"/>
        <v>9510.0632523120075</v>
      </c>
    </row>
    <row r="2608" spans="1:62" x14ac:dyDescent="0.25">
      <c r="A2608">
        <v>2605</v>
      </c>
      <c r="B2608" s="6">
        <v>14915.112073208589</v>
      </c>
      <c r="C2608" s="44">
        <v>27515.519271882433</v>
      </c>
      <c r="D2608">
        <v>5.6697141710707983</v>
      </c>
      <c r="E2608">
        <v>5.8901063580622868</v>
      </c>
      <c r="F2608" s="44">
        <v>12600.407198673844</v>
      </c>
      <c r="G2608">
        <v>0.22039218699148844</v>
      </c>
      <c r="H2608" s="45">
        <f t="shared" si="322"/>
        <v>57172.658299182229</v>
      </c>
      <c r="BD2608">
        <f t="shared" si="329"/>
        <v>-10474.514048935218</v>
      </c>
      <c r="BE2608">
        <f t="shared" si="323"/>
        <v>-9929.0942219702392</v>
      </c>
      <c r="BF2608">
        <f t="shared" si="324"/>
        <v>-9383.6743950052587</v>
      </c>
      <c r="BG2608">
        <f t="shared" si="325"/>
        <v>-8838.25456804028</v>
      </c>
      <c r="BH2608">
        <f t="shared" si="326"/>
        <v>-8292.8347410753013</v>
      </c>
      <c r="BI2608">
        <f t="shared" si="327"/>
        <v>-7747.4149141103226</v>
      </c>
      <c r="BJ2608">
        <f t="shared" si="328"/>
        <v>-7201.9950871453439</v>
      </c>
    </row>
    <row r="2609" spans="1:62" x14ac:dyDescent="0.25">
      <c r="A2609">
        <v>2606</v>
      </c>
      <c r="B2609" s="6">
        <v>18422.590077813384</v>
      </c>
      <c r="C2609" s="44">
        <v>20501.212170838095</v>
      </c>
      <c r="D2609">
        <v>7.523559104914372</v>
      </c>
      <c r="E2609">
        <v>7.6353241919251982</v>
      </c>
      <c r="F2609" s="44">
        <v>2078.6220930247109</v>
      </c>
      <c r="G2609">
        <v>0.11176508701082621</v>
      </c>
      <c r="H2609" s="45">
        <f t="shared" si="322"/>
        <v>18598.134252992291</v>
      </c>
      <c r="BD2609">
        <f t="shared" si="329"/>
        <v>-11498.446263716402</v>
      </c>
      <c r="BE2609">
        <f t="shared" si="323"/>
        <v>-10396.485328758959</v>
      </c>
      <c r="BF2609">
        <f t="shared" si="324"/>
        <v>-9294.5243938015174</v>
      </c>
      <c r="BG2609">
        <f t="shared" si="325"/>
        <v>-8192.5634588440753</v>
      </c>
      <c r="BH2609">
        <f t="shared" si="326"/>
        <v>-7090.6025238866323</v>
      </c>
      <c r="BI2609">
        <f t="shared" si="327"/>
        <v>-5988.6415889291902</v>
      </c>
      <c r="BJ2609">
        <f t="shared" si="328"/>
        <v>-4886.6806539717481</v>
      </c>
    </row>
    <row r="2610" spans="1:62" x14ac:dyDescent="0.25">
      <c r="A2610">
        <v>2607</v>
      </c>
      <c r="B2610" s="6">
        <v>10795.475491030813</v>
      </c>
      <c r="C2610" s="44">
        <v>25214.274137931301</v>
      </c>
      <c r="D2610">
        <v>6.085907156824752</v>
      </c>
      <c r="E2610">
        <v>6.4144203965211259</v>
      </c>
      <c r="F2610" s="44">
        <v>14418.798646900488</v>
      </c>
      <c r="G2610">
        <v>0.32851323969637392</v>
      </c>
      <c r="H2610" s="45">
        <f t="shared" si="322"/>
        <v>43891.073188486902</v>
      </c>
      <c r="BD2610">
        <f t="shared" si="329"/>
        <v>-1519.7966579705799</v>
      </c>
      <c r="BE2610">
        <f t="shared" si="323"/>
        <v>-960.97122291644882</v>
      </c>
      <c r="BF2610">
        <f t="shared" si="324"/>
        <v>-402.14578786231777</v>
      </c>
      <c r="BG2610">
        <f t="shared" si="325"/>
        <v>156.67964719181327</v>
      </c>
      <c r="BH2610">
        <f t="shared" si="326"/>
        <v>715.50508224594432</v>
      </c>
      <c r="BI2610">
        <f t="shared" si="327"/>
        <v>1274.3305173000754</v>
      </c>
      <c r="BJ2610">
        <f t="shared" si="328"/>
        <v>1833.1559523542064</v>
      </c>
    </row>
    <row r="2611" spans="1:62" x14ac:dyDescent="0.25">
      <c r="A2611">
        <v>2608</v>
      </c>
      <c r="B2611" s="6">
        <v>6518.6142306767242</v>
      </c>
      <c r="C2611" s="44">
        <v>19976.979685023867</v>
      </c>
      <c r="D2611">
        <v>8.6719131993487188</v>
      </c>
      <c r="E2611">
        <v>8.8557240925208252</v>
      </c>
      <c r="F2611" s="44">
        <v>13458.365454347142</v>
      </c>
      <c r="G2611">
        <v>0.1838108931721063</v>
      </c>
      <c r="H2611" s="45">
        <f t="shared" si="322"/>
        <v>73218.541197913495</v>
      </c>
      <c r="BD2611">
        <f t="shared" si="329"/>
        <v>-12776.232448418619</v>
      </c>
      <c r="BE2611">
        <f t="shared" si="323"/>
        <v>-11133.666249936748</v>
      </c>
      <c r="BF2611">
        <f t="shared" si="324"/>
        <v>-9491.1000514548796</v>
      </c>
      <c r="BG2611">
        <f t="shared" si="325"/>
        <v>-7848.5338529730097</v>
      </c>
      <c r="BH2611">
        <f t="shared" si="326"/>
        <v>-6205.9676544911399</v>
      </c>
      <c r="BI2611">
        <f t="shared" si="327"/>
        <v>-4563.401456009271</v>
      </c>
      <c r="BJ2611">
        <f t="shared" si="328"/>
        <v>-2920.8352575274002</v>
      </c>
    </row>
    <row r="2612" spans="1:62" x14ac:dyDescent="0.25">
      <c r="A2612">
        <v>2609</v>
      </c>
      <c r="B2612" s="6">
        <v>26408.219592468173</v>
      </c>
      <c r="C2612" s="44">
        <v>17799.057231428287</v>
      </c>
      <c r="D2612">
        <v>8.6365474177115971</v>
      </c>
      <c r="E2612">
        <v>9.4057015458882471</v>
      </c>
      <c r="F2612" s="44">
        <v>-8609.1623610398856</v>
      </c>
      <c r="G2612">
        <v>0.76915412817665008</v>
      </c>
      <c r="H2612" s="45">
        <f t="shared" si="322"/>
        <v>-11193.026268283431</v>
      </c>
      <c r="BD2612">
        <f t="shared" si="329"/>
        <v>-12539.31098848661</v>
      </c>
      <c r="BE2612">
        <f t="shared" si="323"/>
        <v>-11620.256522626079</v>
      </c>
      <c r="BF2612">
        <f t="shared" si="324"/>
        <v>-10701.202056765547</v>
      </c>
      <c r="BG2612">
        <f t="shared" si="325"/>
        <v>-9782.1475909050168</v>
      </c>
      <c r="BH2612">
        <f t="shared" si="326"/>
        <v>-8863.0931250444846</v>
      </c>
      <c r="BI2612">
        <f t="shared" si="327"/>
        <v>-7944.0386591839533</v>
      </c>
      <c r="BJ2612">
        <f t="shared" si="328"/>
        <v>-7024.9841933234211</v>
      </c>
    </row>
    <row r="2613" spans="1:62" x14ac:dyDescent="0.25">
      <c r="A2613">
        <v>2610</v>
      </c>
      <c r="B2613" s="6">
        <v>33901.120213171118</v>
      </c>
      <c r="C2613" s="44">
        <v>35983.911764748642</v>
      </c>
      <c r="D2613">
        <v>8.0815369757607467</v>
      </c>
      <c r="E2613">
        <v>8.2928551923994807</v>
      </c>
      <c r="F2613" s="44">
        <v>2082.7915515775239</v>
      </c>
      <c r="G2613">
        <v>0.21131821663873396</v>
      </c>
      <c r="H2613" s="45">
        <f t="shared" si="322"/>
        <v>9856.185541912977</v>
      </c>
      <c r="BD2613">
        <f t="shared" si="329"/>
        <v>12454.933001923137</v>
      </c>
      <c r="BE2613">
        <f t="shared" si="323"/>
        <v>16300.703642806388</v>
      </c>
      <c r="BF2613">
        <f t="shared" si="324"/>
        <v>20146.474283689637</v>
      </c>
      <c r="BG2613">
        <f t="shared" si="325"/>
        <v>23992.244924572886</v>
      </c>
      <c r="BH2613">
        <f t="shared" si="326"/>
        <v>27838.015565456139</v>
      </c>
      <c r="BI2613">
        <f t="shared" si="327"/>
        <v>31683.786206339388</v>
      </c>
      <c r="BJ2613">
        <f t="shared" si="328"/>
        <v>35529.556847222637</v>
      </c>
    </row>
    <row r="2614" spans="1:62" x14ac:dyDescent="0.25">
      <c r="A2614">
        <v>2611</v>
      </c>
      <c r="B2614" s="6">
        <v>17384.566285878012</v>
      </c>
      <c r="C2614" s="44">
        <v>23524.353569190396</v>
      </c>
      <c r="D2614">
        <v>7.4783307625324245</v>
      </c>
      <c r="E2614">
        <v>7.9068349841834467</v>
      </c>
      <c r="F2614" s="44">
        <v>6139.7872833123838</v>
      </c>
      <c r="G2614">
        <v>0.4285042216510222</v>
      </c>
      <c r="H2614" s="45">
        <f t="shared" si="322"/>
        <v>14328.41725492423</v>
      </c>
      <c r="BD2614">
        <f t="shared" si="329"/>
        <v>-1026.2004683838541</v>
      </c>
      <c r="BE2614">
        <f t="shared" si="323"/>
        <v>30.390614809815816</v>
      </c>
      <c r="BF2614">
        <f t="shared" si="324"/>
        <v>1086.9816980034852</v>
      </c>
      <c r="BG2614">
        <f t="shared" si="325"/>
        <v>2143.5727811971556</v>
      </c>
      <c r="BH2614">
        <f t="shared" si="326"/>
        <v>3200.1638643908254</v>
      </c>
      <c r="BI2614">
        <f t="shared" si="327"/>
        <v>4256.7549475844944</v>
      </c>
      <c r="BJ2614">
        <f t="shared" si="328"/>
        <v>5313.3460307781643</v>
      </c>
    </row>
    <row r="2615" spans="1:62" x14ac:dyDescent="0.25">
      <c r="A2615">
        <v>2612</v>
      </c>
      <c r="B2615" s="6">
        <v>31346.455726313259</v>
      </c>
      <c r="C2615" s="44">
        <v>23892.508823570235</v>
      </c>
      <c r="D2615">
        <v>7.400550815724185</v>
      </c>
      <c r="E2615">
        <v>7.8736403002909912</v>
      </c>
      <c r="F2615" s="44">
        <v>-7453.9469027430241</v>
      </c>
      <c r="G2615">
        <v>0.47308948456680611</v>
      </c>
      <c r="H2615" s="45">
        <f t="shared" si="322"/>
        <v>-15755.892163970586</v>
      </c>
      <c r="BD2615">
        <f t="shared" si="329"/>
        <v>-3997.2661750572729</v>
      </c>
      <c r="BE2615">
        <f t="shared" si="323"/>
        <v>-1854.745066802162</v>
      </c>
      <c r="BF2615">
        <f t="shared" si="324"/>
        <v>287.77604145294936</v>
      </c>
      <c r="BG2615">
        <f t="shared" si="325"/>
        <v>2430.2971497080598</v>
      </c>
      <c r="BH2615">
        <f t="shared" si="326"/>
        <v>4572.8182579631721</v>
      </c>
      <c r="BI2615">
        <f t="shared" si="327"/>
        <v>6715.3393662182825</v>
      </c>
      <c r="BJ2615">
        <f t="shared" si="328"/>
        <v>8857.860474473393</v>
      </c>
    </row>
    <row r="2616" spans="1:62" x14ac:dyDescent="0.25">
      <c r="A2616">
        <v>2613</v>
      </c>
      <c r="B2616" s="6">
        <v>17822.7990701446</v>
      </c>
      <c r="C2616" s="44">
        <v>22395.379620614294</v>
      </c>
      <c r="D2616">
        <v>6.929888841900457</v>
      </c>
      <c r="E2616">
        <v>8.0832407267919049</v>
      </c>
      <c r="F2616" s="44">
        <v>4572.5805504696946</v>
      </c>
      <c r="G2616">
        <v>1.1533518848914479</v>
      </c>
      <c r="H2616" s="45">
        <f t="shared" si="322"/>
        <v>3964.601445897893</v>
      </c>
      <c r="BD2616">
        <f t="shared" si="329"/>
        <v>9819.3943255770537</v>
      </c>
      <c r="BE2616">
        <f t="shared" si="323"/>
        <v>12184.841748411085</v>
      </c>
      <c r="BF2616">
        <f t="shared" si="324"/>
        <v>14550.289171245116</v>
      </c>
      <c r="BG2616">
        <f t="shared" si="325"/>
        <v>16915.736594079146</v>
      </c>
      <c r="BH2616">
        <f t="shared" si="326"/>
        <v>19281.184016913176</v>
      </c>
      <c r="BI2616">
        <f t="shared" si="327"/>
        <v>21646.631439747209</v>
      </c>
      <c r="BJ2616">
        <f t="shared" si="328"/>
        <v>24012.078862581238</v>
      </c>
    </row>
    <row r="2617" spans="1:62" x14ac:dyDescent="0.25">
      <c r="A2617">
        <v>2614</v>
      </c>
      <c r="B2617" s="6">
        <v>18423.191068166969</v>
      </c>
      <c r="C2617" s="44">
        <v>22831.911267377836</v>
      </c>
      <c r="D2617">
        <v>6.7596289133631755</v>
      </c>
      <c r="E2617">
        <v>6.9397876591923238</v>
      </c>
      <c r="F2617" s="44">
        <v>4408.7201992108676</v>
      </c>
      <c r="G2617">
        <v>0.18015874582914826</v>
      </c>
      <c r="H2617" s="45">
        <f t="shared" si="322"/>
        <v>24471.308228310121</v>
      </c>
      <c r="BD2617">
        <f t="shared" si="329"/>
        <v>1194.1788739875446</v>
      </c>
      <c r="BE2617">
        <f t="shared" si="323"/>
        <v>6960.9382984447839</v>
      </c>
      <c r="BF2617">
        <f t="shared" si="324"/>
        <v>12727.697722902023</v>
      </c>
      <c r="BG2617">
        <f t="shared" si="325"/>
        <v>18494.457147359262</v>
      </c>
      <c r="BH2617">
        <f t="shared" si="326"/>
        <v>24261.216571816502</v>
      </c>
      <c r="BI2617">
        <f t="shared" si="327"/>
        <v>30027.975996273741</v>
      </c>
      <c r="BJ2617">
        <f t="shared" si="328"/>
        <v>35794.735420730984</v>
      </c>
    </row>
    <row r="2618" spans="1:62" x14ac:dyDescent="0.25">
      <c r="A2618">
        <v>2615</v>
      </c>
      <c r="B2618" s="6">
        <v>20741.927163968943</v>
      </c>
      <c r="C2618" s="44">
        <v>33874.024396096924</v>
      </c>
      <c r="D2618">
        <v>7.9303060726049592</v>
      </c>
      <c r="E2618">
        <v>8.3187791569746672</v>
      </c>
      <c r="F2618" s="44">
        <v>13132.097232127981</v>
      </c>
      <c r="G2618">
        <v>0.38847308436970795</v>
      </c>
      <c r="H2618" s="45">
        <f t="shared" si="322"/>
        <v>33804.394076450939</v>
      </c>
      <c r="BD2618">
        <f t="shared" si="329"/>
        <v>-3507.9264700651265</v>
      </c>
      <c r="BE2618">
        <f t="shared" si="323"/>
        <v>-2607.132740919385</v>
      </c>
      <c r="BF2618">
        <f t="shared" si="324"/>
        <v>-1706.3390117736435</v>
      </c>
      <c r="BG2618">
        <f t="shared" si="325"/>
        <v>-805.54528262790245</v>
      </c>
      <c r="BH2618">
        <f t="shared" si="326"/>
        <v>95.248446517838602</v>
      </c>
      <c r="BI2618">
        <f t="shared" si="327"/>
        <v>996.04217566358057</v>
      </c>
      <c r="BJ2618">
        <f t="shared" si="328"/>
        <v>1896.8359048093216</v>
      </c>
    </row>
    <row r="2619" spans="1:62" x14ac:dyDescent="0.25">
      <c r="A2619">
        <v>2616</v>
      </c>
      <c r="B2619" s="6">
        <v>17829.917179302964</v>
      </c>
      <c r="C2619" s="44">
        <v>20128.697370152327</v>
      </c>
      <c r="D2619">
        <v>7.6003148589327161</v>
      </c>
      <c r="E2619">
        <v>8.2976222991944208</v>
      </c>
      <c r="F2619" s="44">
        <v>2298.7801908493639</v>
      </c>
      <c r="G2619">
        <v>0.69730744026170477</v>
      </c>
      <c r="H2619" s="45">
        <f t="shared" si="322"/>
        <v>3296.6523202256585</v>
      </c>
      <c r="BD2619">
        <f t="shared" si="329"/>
        <v>-11189.731810279442</v>
      </c>
      <c r="BE2619">
        <f t="shared" si="323"/>
        <v>-9247.3663884309008</v>
      </c>
      <c r="BF2619">
        <f t="shared" si="324"/>
        <v>-7305.0009665823609</v>
      </c>
      <c r="BG2619">
        <f t="shared" si="325"/>
        <v>-5362.635544733821</v>
      </c>
      <c r="BH2619">
        <f t="shared" si="326"/>
        <v>-3420.270122885282</v>
      </c>
      <c r="BI2619">
        <f t="shared" si="327"/>
        <v>-1477.9047010367412</v>
      </c>
      <c r="BJ2619">
        <f t="shared" si="328"/>
        <v>464.46072081179773</v>
      </c>
    </row>
    <row r="2620" spans="1:62" x14ac:dyDescent="0.25">
      <c r="A2620">
        <v>2617</v>
      </c>
      <c r="B2620" s="6">
        <v>29050.056012649417</v>
      </c>
      <c r="C2620" s="44">
        <v>27018.065871088187</v>
      </c>
      <c r="D2620">
        <v>8.6225256082535431</v>
      </c>
      <c r="E2620">
        <v>9.1901551008244891</v>
      </c>
      <c r="F2620" s="44">
        <v>-2031.9901415612294</v>
      </c>
      <c r="G2620">
        <v>0.56762949257094597</v>
      </c>
      <c r="H2620" s="45">
        <f t="shared" si="322"/>
        <v>-3579.782530956596</v>
      </c>
      <c r="BD2620">
        <f t="shared" si="329"/>
        <v>1187.75701045916</v>
      </c>
      <c r="BE2620">
        <f t="shared" si="323"/>
        <v>4674.2942117676839</v>
      </c>
      <c r="BF2620">
        <f t="shared" si="324"/>
        <v>8160.8314130762083</v>
      </c>
      <c r="BG2620">
        <f t="shared" si="325"/>
        <v>11647.368614384732</v>
      </c>
      <c r="BH2620">
        <f t="shared" si="326"/>
        <v>15133.905815693255</v>
      </c>
      <c r="BI2620">
        <f t="shared" si="327"/>
        <v>18620.44301700178</v>
      </c>
      <c r="BJ2620">
        <f t="shared" si="328"/>
        <v>22106.980218310302</v>
      </c>
    </row>
    <row r="2621" spans="1:62" x14ac:dyDescent="0.25">
      <c r="A2621">
        <v>2618</v>
      </c>
      <c r="B2621" s="6">
        <v>19557.156389406962</v>
      </c>
      <c r="C2621" s="44">
        <v>25035.158435344278</v>
      </c>
      <c r="D2621">
        <v>6.7493826369181678</v>
      </c>
      <c r="E2621">
        <v>7.2316327074250264</v>
      </c>
      <c r="F2621" s="44">
        <v>5478.0020459373154</v>
      </c>
      <c r="G2621">
        <v>0.48225007050685864</v>
      </c>
      <c r="H2621" s="45">
        <f t="shared" si="322"/>
        <v>11359.256080936968</v>
      </c>
      <c r="BD2621">
        <f t="shared" si="329"/>
        <v>4870.1376044159588</v>
      </c>
      <c r="BE2621">
        <f t="shared" si="323"/>
        <v>7708.2850672706891</v>
      </c>
      <c r="BF2621">
        <f t="shared" si="324"/>
        <v>10546.432530125419</v>
      </c>
      <c r="BG2621">
        <f t="shared" si="325"/>
        <v>13384.579992980149</v>
      </c>
      <c r="BH2621">
        <f t="shared" si="326"/>
        <v>16222.727455834878</v>
      </c>
      <c r="BI2621">
        <f t="shared" si="327"/>
        <v>19060.874918689609</v>
      </c>
      <c r="BJ2621">
        <f t="shared" si="328"/>
        <v>21899.022381544339</v>
      </c>
    </row>
    <row r="2622" spans="1:62" x14ac:dyDescent="0.25">
      <c r="A2622">
        <v>2619</v>
      </c>
      <c r="B2622" s="6">
        <v>24211.366182732727</v>
      </c>
      <c r="C2622" s="44">
        <v>23240.621264294663</v>
      </c>
      <c r="D2622">
        <v>8.0901760300774104</v>
      </c>
      <c r="E2622">
        <v>8.3715704550124599</v>
      </c>
      <c r="F2622" s="44">
        <v>-970.74491843806391</v>
      </c>
      <c r="G2622">
        <v>0.28139442493504951</v>
      </c>
      <c r="H2622" s="45">
        <f t="shared" si="322"/>
        <v>-3449.76599540708</v>
      </c>
      <c r="BD2622">
        <f t="shared" si="329"/>
        <v>-3066.7516934030223</v>
      </c>
      <c r="BE2622">
        <f t="shared" si="323"/>
        <v>-655.50134086872913</v>
      </c>
      <c r="BF2622">
        <f t="shared" si="324"/>
        <v>1755.7490116655645</v>
      </c>
      <c r="BG2622">
        <f t="shared" si="325"/>
        <v>4166.9993641998572</v>
      </c>
      <c r="BH2622">
        <f t="shared" si="326"/>
        <v>6578.2497167341498</v>
      </c>
      <c r="BI2622">
        <f t="shared" si="327"/>
        <v>8989.5000692684443</v>
      </c>
      <c r="BJ2622">
        <f t="shared" si="328"/>
        <v>11400.750421802735</v>
      </c>
    </row>
    <row r="2623" spans="1:62" x14ac:dyDescent="0.25">
      <c r="A2623">
        <v>2620</v>
      </c>
      <c r="B2623" s="6">
        <v>17001.724263760785</v>
      </c>
      <c r="C2623" s="44">
        <v>23514.359196658534</v>
      </c>
      <c r="D2623">
        <v>7.0097716414691131</v>
      </c>
      <c r="E2623">
        <v>7.2793391136326369</v>
      </c>
      <c r="F2623" s="44">
        <v>6512.6349328977485</v>
      </c>
      <c r="G2623">
        <v>0.26956747216352372</v>
      </c>
      <c r="H2623" s="45">
        <f t="shared" si="322"/>
        <v>24159.572668868168</v>
      </c>
      <c r="BD2623">
        <f t="shared" si="329"/>
        <v>2377.7170431133118</v>
      </c>
      <c r="BE2623">
        <f t="shared" si="323"/>
        <v>3784.6891677885592</v>
      </c>
      <c r="BF2623">
        <f t="shared" si="324"/>
        <v>5191.6612924638066</v>
      </c>
      <c r="BG2623">
        <f t="shared" si="325"/>
        <v>6598.6334171390545</v>
      </c>
      <c r="BH2623">
        <f t="shared" si="326"/>
        <v>8005.6055418143014</v>
      </c>
      <c r="BI2623">
        <f t="shared" si="327"/>
        <v>9412.5776664895493</v>
      </c>
      <c r="BJ2623">
        <f t="shared" si="328"/>
        <v>10819.549791164796</v>
      </c>
    </row>
    <row r="2624" spans="1:62" x14ac:dyDescent="0.25">
      <c r="A2624">
        <v>2621</v>
      </c>
      <c r="B2624" s="6">
        <v>15668.458580230428</v>
      </c>
      <c r="C2624" s="44">
        <v>23634.65901774976</v>
      </c>
      <c r="D2624">
        <v>7.3932079525351426</v>
      </c>
      <c r="E2624">
        <v>7.721553752238318</v>
      </c>
      <c r="F2624" s="44">
        <v>7966.2004375193319</v>
      </c>
      <c r="G2624">
        <v>0.32834579970317535</v>
      </c>
      <c r="H2624" s="45">
        <f t="shared" si="322"/>
        <v>24261.61822298558</v>
      </c>
      <c r="BD2624">
        <f t="shared" si="329"/>
        <v>-5164.7975720801296</v>
      </c>
      <c r="BE2624">
        <f t="shared" si="323"/>
        <v>-3816.9602112625112</v>
      </c>
      <c r="BF2624">
        <f t="shared" si="324"/>
        <v>-2469.1228504448927</v>
      </c>
      <c r="BG2624">
        <f t="shared" si="325"/>
        <v>-1121.2854896272738</v>
      </c>
      <c r="BH2624">
        <f t="shared" si="326"/>
        <v>226.55187119034417</v>
      </c>
      <c r="BI2624">
        <f t="shared" si="327"/>
        <v>1574.3892320079631</v>
      </c>
      <c r="BJ2624">
        <f t="shared" si="328"/>
        <v>2922.226592825582</v>
      </c>
    </row>
    <row r="2625" spans="1:62" x14ac:dyDescent="0.25">
      <c r="A2625">
        <v>2622</v>
      </c>
      <c r="B2625" s="6">
        <v>13132.608166220296</v>
      </c>
      <c r="C2625" s="44">
        <v>17639.204508081886</v>
      </c>
      <c r="D2625">
        <v>7.6616085989191873</v>
      </c>
      <c r="E2625">
        <v>8.2338140853830932</v>
      </c>
      <c r="F2625" s="44">
        <v>4506.5963418615902</v>
      </c>
      <c r="G2625">
        <v>0.5722054864639059</v>
      </c>
      <c r="H2625" s="45">
        <f t="shared" si="322"/>
        <v>7875.8356018417198</v>
      </c>
      <c r="BD2625">
        <f t="shared" si="329"/>
        <v>-6324.4714390034551</v>
      </c>
      <c r="BE2625">
        <f t="shared" si="323"/>
        <v>-4682.7424404875783</v>
      </c>
      <c r="BF2625">
        <f t="shared" si="324"/>
        <v>-3041.0134419717015</v>
      </c>
      <c r="BG2625">
        <f t="shared" si="325"/>
        <v>-1399.2844434558247</v>
      </c>
      <c r="BH2625">
        <f t="shared" si="326"/>
        <v>242.44455506005215</v>
      </c>
      <c r="BI2625">
        <f t="shared" si="327"/>
        <v>1884.173553575929</v>
      </c>
      <c r="BJ2625">
        <f t="shared" si="328"/>
        <v>3525.9025520918058</v>
      </c>
    </row>
    <row r="2626" spans="1:62" x14ac:dyDescent="0.25">
      <c r="A2626">
        <v>2623</v>
      </c>
      <c r="B2626" s="6">
        <v>9992.9157626086198</v>
      </c>
      <c r="C2626" s="44">
        <v>22707.239866583877</v>
      </c>
      <c r="D2626">
        <v>6.8484595299699764</v>
      </c>
      <c r="E2626">
        <v>7.8816935260370427</v>
      </c>
      <c r="F2626" s="44">
        <v>12714.324103975257</v>
      </c>
      <c r="G2626">
        <v>1.0332339960670662</v>
      </c>
      <c r="H2626" s="45">
        <f t="shared" si="322"/>
        <v>12305.36756666104</v>
      </c>
      <c r="BD2626">
        <f t="shared" si="329"/>
        <v>-1645.5689095420607</v>
      </c>
      <c r="BE2626">
        <f t="shared" si="323"/>
        <v>1215.4585227774687</v>
      </c>
      <c r="BF2626">
        <f t="shared" si="324"/>
        <v>4076.4859550969977</v>
      </c>
      <c r="BG2626">
        <f t="shared" si="325"/>
        <v>6937.5133874165276</v>
      </c>
      <c r="BH2626">
        <f t="shared" si="326"/>
        <v>9798.5408197360575</v>
      </c>
      <c r="BI2626">
        <f t="shared" si="327"/>
        <v>12659.568252055586</v>
      </c>
      <c r="BJ2626">
        <f t="shared" si="328"/>
        <v>15520.595684375116</v>
      </c>
    </row>
    <row r="2627" spans="1:62" x14ac:dyDescent="0.25">
      <c r="A2627">
        <v>2624</v>
      </c>
      <c r="B2627" s="6">
        <v>10474.824883658661</v>
      </c>
      <c r="C2627" s="44">
        <v>22589.754708142467</v>
      </c>
      <c r="D2627">
        <v>5.7935059504093704</v>
      </c>
      <c r="E2627">
        <v>6.0801782632303913</v>
      </c>
      <c r="F2627" s="44">
        <v>12114.929824483806</v>
      </c>
      <c r="G2627">
        <v>0.2866723128210209</v>
      </c>
      <c r="H2627" s="45">
        <f t="shared" si="322"/>
        <v>42260.550749620394</v>
      </c>
      <c r="BD2627">
        <f t="shared" si="329"/>
        <v>-7548.1541236399262</v>
      </c>
      <c r="BE2627">
        <f t="shared" si="323"/>
        <v>-2381.9841433045949</v>
      </c>
      <c r="BF2627">
        <f t="shared" si="324"/>
        <v>2784.1858370307364</v>
      </c>
      <c r="BG2627">
        <f t="shared" si="325"/>
        <v>7950.3558173660676</v>
      </c>
      <c r="BH2627">
        <f t="shared" si="326"/>
        <v>13116.525797701397</v>
      </c>
      <c r="BI2627">
        <f t="shared" si="327"/>
        <v>18282.69577803673</v>
      </c>
      <c r="BJ2627">
        <f t="shared" si="328"/>
        <v>23448.86575837206</v>
      </c>
    </row>
    <row r="2628" spans="1:62" x14ac:dyDescent="0.25">
      <c r="A2628">
        <v>2625</v>
      </c>
      <c r="B2628" s="6">
        <v>11381.850512209148</v>
      </c>
      <c r="C2628" s="44">
        <v>18978.690919955803</v>
      </c>
      <c r="D2628">
        <v>5.0777540203781548</v>
      </c>
      <c r="E2628">
        <v>5.3491696484796174</v>
      </c>
      <c r="F2628" s="44">
        <v>7596.8404077466548</v>
      </c>
      <c r="G2628">
        <v>0.27141562810146258</v>
      </c>
      <c r="H2628" s="45">
        <f t="shared" ref="H2628:H2691" si="330">F2628/G2628</f>
        <v>27989.694111890818</v>
      </c>
      <c r="BD2628">
        <f t="shared" si="329"/>
        <v>-10681.568260378703</v>
      </c>
      <c r="BE2628">
        <f t="shared" si="323"/>
        <v>-9248.2066962735971</v>
      </c>
      <c r="BF2628">
        <f t="shared" si="324"/>
        <v>-7814.8451321684925</v>
      </c>
      <c r="BG2628">
        <f t="shared" si="325"/>
        <v>-6381.4835680633887</v>
      </c>
      <c r="BH2628">
        <f t="shared" si="326"/>
        <v>-4948.122003958284</v>
      </c>
      <c r="BI2628">
        <f t="shared" si="327"/>
        <v>-3514.7604398531785</v>
      </c>
      <c r="BJ2628">
        <f t="shared" si="328"/>
        <v>-2081.3988757480747</v>
      </c>
    </row>
    <row r="2629" spans="1:62" x14ac:dyDescent="0.25">
      <c r="A2629">
        <v>2626</v>
      </c>
      <c r="B2629" s="6">
        <v>9450.9013715668607</v>
      </c>
      <c r="C2629" s="44">
        <v>24510.775213529763</v>
      </c>
      <c r="D2629">
        <v>6.1098587679212963</v>
      </c>
      <c r="E2629">
        <v>6.1101495305982692</v>
      </c>
      <c r="F2629" s="44">
        <v>15059.873841962903</v>
      </c>
      <c r="G2629">
        <v>2.9076267697281111E-4</v>
      </c>
      <c r="H2629" s="45">
        <f t="shared" si="330"/>
        <v>51794384.336924836</v>
      </c>
      <c r="BD2629">
        <f t="shared" si="329"/>
        <v>-6239.7622672393418</v>
      </c>
      <c r="BE2629">
        <f t="shared" ref="BE2629:BE2692" si="331">($BE$3*G2628)-F2628</f>
        <v>-4882.6841267320287</v>
      </c>
      <c r="BF2629">
        <f t="shared" ref="BF2629:BF2692" si="332">($BF$3*G2628)-F2628</f>
        <v>-3525.6059862247162</v>
      </c>
      <c r="BG2629">
        <f t="shared" ref="BG2629:BG2692" si="333">($BG$3*G2628)-F2628</f>
        <v>-2168.5278457174036</v>
      </c>
      <c r="BH2629">
        <f t="shared" ref="BH2629:BH2692" si="334">($BH$3*G2628)-F2628</f>
        <v>-811.44970521009054</v>
      </c>
      <c r="BI2629">
        <f t="shared" ref="BI2629:BI2692" si="335">($BI$3*G2628)-F2628</f>
        <v>545.6284352972225</v>
      </c>
      <c r="BJ2629">
        <f t="shared" ref="BJ2629:BJ2692" si="336">($BJ$3*G2628)-F2628</f>
        <v>1902.7065758045355</v>
      </c>
    </row>
    <row r="2630" spans="1:62" x14ac:dyDescent="0.25">
      <c r="A2630">
        <v>2627</v>
      </c>
      <c r="B2630" s="6">
        <v>22878.58220392435</v>
      </c>
      <c r="C2630" s="44">
        <v>31972.162130002678</v>
      </c>
      <c r="D2630">
        <v>8.1088651761345147</v>
      </c>
      <c r="E2630">
        <v>8.5671100199466927</v>
      </c>
      <c r="F2630" s="44">
        <v>9093.5799260783278</v>
      </c>
      <c r="G2630">
        <v>0.458244843812178</v>
      </c>
      <c r="H2630" s="45">
        <f t="shared" si="330"/>
        <v>19844.369334149098</v>
      </c>
      <c r="BD2630">
        <f t="shared" si="329"/>
        <v>-15058.420028578039</v>
      </c>
      <c r="BE2630">
        <f t="shared" si="331"/>
        <v>-15056.966215193175</v>
      </c>
      <c r="BF2630">
        <f t="shared" si="332"/>
        <v>-15055.51240180831</v>
      </c>
      <c r="BG2630">
        <f t="shared" si="333"/>
        <v>-15054.058588423446</v>
      </c>
      <c r="BH2630">
        <f t="shared" si="334"/>
        <v>-15052.604775038582</v>
      </c>
      <c r="BI2630">
        <f t="shared" si="335"/>
        <v>-15051.150961653719</v>
      </c>
      <c r="BJ2630">
        <f t="shared" si="336"/>
        <v>-15049.697148268855</v>
      </c>
    </row>
    <row r="2631" spans="1:62" x14ac:dyDescent="0.25">
      <c r="A2631">
        <v>2628</v>
      </c>
      <c r="B2631" s="6">
        <v>16775.952326648712</v>
      </c>
      <c r="C2631" s="44">
        <v>19065.21714077393</v>
      </c>
      <c r="D2631">
        <v>7.6943836223459829</v>
      </c>
      <c r="E2631">
        <v>8.0537930697999123</v>
      </c>
      <c r="F2631" s="44">
        <v>2289.2648141252175</v>
      </c>
      <c r="G2631">
        <v>0.35940944745392933</v>
      </c>
      <c r="H2631" s="45">
        <f t="shared" si="330"/>
        <v>6369.5176360623227</v>
      </c>
      <c r="BD2631">
        <f t="shared" si="329"/>
        <v>-6802.3557070174375</v>
      </c>
      <c r="BE2631">
        <f t="shared" si="331"/>
        <v>-4511.131487956548</v>
      </c>
      <c r="BF2631">
        <f t="shared" si="332"/>
        <v>-2219.9072688956576</v>
      </c>
      <c r="BG2631">
        <f t="shared" si="333"/>
        <v>71.316950165231901</v>
      </c>
      <c r="BH2631">
        <f t="shared" si="334"/>
        <v>2362.5411692261223</v>
      </c>
      <c r="BI2631">
        <f t="shared" si="335"/>
        <v>4653.7653882870127</v>
      </c>
      <c r="BJ2631">
        <f t="shared" si="336"/>
        <v>6944.9896073479031</v>
      </c>
    </row>
    <row r="2632" spans="1:62" x14ac:dyDescent="0.25">
      <c r="A2632">
        <v>2629</v>
      </c>
      <c r="B2632" s="6">
        <v>17382.75291937064</v>
      </c>
      <c r="C2632" s="44">
        <v>23993.364490470551</v>
      </c>
      <c r="D2632">
        <v>5.4231175910158269</v>
      </c>
      <c r="E2632">
        <v>5.9735329001087614</v>
      </c>
      <c r="F2632" s="44">
        <v>6610.6115710999111</v>
      </c>
      <c r="G2632">
        <v>0.55041530909293446</v>
      </c>
      <c r="H2632" s="45">
        <f t="shared" si="330"/>
        <v>12010.224755546811</v>
      </c>
      <c r="BD2632">
        <f t="shared" si="329"/>
        <v>-492.21757685557077</v>
      </c>
      <c r="BE2632">
        <f t="shared" si="331"/>
        <v>1304.829660414076</v>
      </c>
      <c r="BF2632">
        <f t="shared" si="332"/>
        <v>3101.8768976837227</v>
      </c>
      <c r="BG2632">
        <f t="shared" si="333"/>
        <v>4898.9241349533695</v>
      </c>
      <c r="BH2632">
        <f t="shared" si="334"/>
        <v>6695.9713722230154</v>
      </c>
      <c r="BI2632">
        <f t="shared" si="335"/>
        <v>8493.018609492663</v>
      </c>
      <c r="BJ2632">
        <f t="shared" si="336"/>
        <v>10290.065846762309</v>
      </c>
    </row>
    <row r="2633" spans="1:62" x14ac:dyDescent="0.25">
      <c r="A2633">
        <v>2630</v>
      </c>
      <c r="B2633" s="6">
        <v>9690.3568837369148</v>
      </c>
      <c r="C2633" s="44">
        <v>16758.827980935443</v>
      </c>
      <c r="D2633">
        <v>6.5791779856720929</v>
      </c>
      <c r="E2633">
        <v>6.9792422391219988</v>
      </c>
      <c r="F2633" s="44">
        <v>7068.4710971985278</v>
      </c>
      <c r="G2633">
        <v>0.40006425344990593</v>
      </c>
      <c r="H2633" s="45">
        <f t="shared" si="330"/>
        <v>17668.339613560616</v>
      </c>
      <c r="BD2633">
        <f t="shared" si="329"/>
        <v>-3858.535025635239</v>
      </c>
      <c r="BE2633">
        <f t="shared" si="331"/>
        <v>-1106.4584801705669</v>
      </c>
      <c r="BF2633">
        <f t="shared" si="332"/>
        <v>1645.6180652941057</v>
      </c>
      <c r="BG2633">
        <f t="shared" si="333"/>
        <v>4397.6946107587773</v>
      </c>
      <c r="BH2633">
        <f t="shared" si="334"/>
        <v>7149.7711562234508</v>
      </c>
      <c r="BI2633">
        <f t="shared" si="335"/>
        <v>9901.8477016881225</v>
      </c>
      <c r="BJ2633">
        <f t="shared" si="336"/>
        <v>12653.924247152794</v>
      </c>
    </row>
    <row r="2634" spans="1:62" x14ac:dyDescent="0.25">
      <c r="A2634">
        <v>2631</v>
      </c>
      <c r="B2634" s="6">
        <v>23557.563873305513</v>
      </c>
      <c r="C2634" s="44">
        <v>31752.320419370582</v>
      </c>
      <c r="D2634">
        <v>8.5340307917197542</v>
      </c>
      <c r="E2634">
        <v>8.9005150862564015</v>
      </c>
      <c r="F2634" s="44">
        <v>8194.7565460650694</v>
      </c>
      <c r="G2634">
        <v>0.36648429453664733</v>
      </c>
      <c r="H2634" s="45">
        <f t="shared" si="330"/>
        <v>22360.457646420695</v>
      </c>
      <c r="BD2634">
        <f t="shared" si="329"/>
        <v>-5068.1498299489976</v>
      </c>
      <c r="BE2634">
        <f t="shared" si="331"/>
        <v>-3067.8285626994684</v>
      </c>
      <c r="BF2634">
        <f t="shared" si="332"/>
        <v>-1067.5072954499392</v>
      </c>
      <c r="BG2634">
        <f t="shared" si="333"/>
        <v>932.81397179959095</v>
      </c>
      <c r="BH2634">
        <f t="shared" si="334"/>
        <v>2933.1352390491211</v>
      </c>
      <c r="BI2634">
        <f t="shared" si="335"/>
        <v>4933.4565062986494</v>
      </c>
      <c r="BJ2634">
        <f t="shared" si="336"/>
        <v>6933.7777735481795</v>
      </c>
    </row>
    <row r="2635" spans="1:62" x14ac:dyDescent="0.25">
      <c r="A2635">
        <v>2632</v>
      </c>
      <c r="B2635" s="6">
        <v>14500.093737644043</v>
      </c>
      <c r="C2635" s="44">
        <v>23987.044076672828</v>
      </c>
      <c r="D2635">
        <v>8.0443927117173359</v>
      </c>
      <c r="E2635">
        <v>8.3285574204812818</v>
      </c>
      <c r="F2635" s="44">
        <v>9486.9503390287846</v>
      </c>
      <c r="G2635">
        <v>0.28416470876394584</v>
      </c>
      <c r="H2635" s="45">
        <f t="shared" si="330"/>
        <v>33385.392508080746</v>
      </c>
      <c r="BD2635">
        <f t="shared" si="329"/>
        <v>-6362.3350733818334</v>
      </c>
      <c r="BE2635">
        <f t="shared" si="331"/>
        <v>-4529.9136006985964</v>
      </c>
      <c r="BF2635">
        <f t="shared" si="332"/>
        <v>-2697.4921280153594</v>
      </c>
      <c r="BG2635">
        <f t="shared" si="333"/>
        <v>-865.07065533212335</v>
      </c>
      <c r="BH2635">
        <f t="shared" si="334"/>
        <v>967.35081735111453</v>
      </c>
      <c r="BI2635">
        <f t="shared" si="335"/>
        <v>2799.7722900343506</v>
      </c>
      <c r="BJ2635">
        <f t="shared" si="336"/>
        <v>4632.1937627175867</v>
      </c>
    </row>
    <row r="2636" spans="1:62" x14ac:dyDescent="0.25">
      <c r="A2636">
        <v>2633</v>
      </c>
      <c r="B2636" s="6">
        <v>19671.782350659738</v>
      </c>
      <c r="C2636" s="44">
        <v>28552.384087402475</v>
      </c>
      <c r="D2636">
        <v>7.5449429804071997</v>
      </c>
      <c r="E2636">
        <v>8.0024185985852458</v>
      </c>
      <c r="F2636" s="44">
        <v>8880.6017367427376</v>
      </c>
      <c r="G2636">
        <v>0.45747561817804616</v>
      </c>
      <c r="H2636" s="45">
        <f t="shared" si="330"/>
        <v>19412.18588241018</v>
      </c>
      <c r="BD2636">
        <f t="shared" si="329"/>
        <v>-8066.1267952090557</v>
      </c>
      <c r="BE2636">
        <f t="shared" si="331"/>
        <v>-6645.3032513893268</v>
      </c>
      <c r="BF2636">
        <f t="shared" si="332"/>
        <v>-5224.4797075695969</v>
      </c>
      <c r="BG2636">
        <f t="shared" si="333"/>
        <v>-3803.656163749868</v>
      </c>
      <c r="BH2636">
        <f t="shared" si="334"/>
        <v>-2382.8326199301382</v>
      </c>
      <c r="BI2636">
        <f t="shared" si="335"/>
        <v>-962.0090761104093</v>
      </c>
      <c r="BJ2636">
        <f t="shared" si="336"/>
        <v>458.81446770932052</v>
      </c>
    </row>
    <row r="2637" spans="1:62" x14ac:dyDescent="0.25">
      <c r="A2637">
        <v>2634</v>
      </c>
      <c r="B2637" s="6">
        <v>15621.578350029011</v>
      </c>
      <c r="C2637" s="44">
        <v>25147.737066043774</v>
      </c>
      <c r="D2637">
        <v>7.1062451347723767</v>
      </c>
      <c r="E2637">
        <v>7.33512700288024</v>
      </c>
      <c r="F2637" s="44">
        <v>9526.1587160147628</v>
      </c>
      <c r="G2637">
        <v>0.22888186810786326</v>
      </c>
      <c r="H2637" s="45">
        <f t="shared" si="330"/>
        <v>41620.416657580972</v>
      </c>
      <c r="BD2637">
        <f t="shared" si="329"/>
        <v>-6593.2236458525067</v>
      </c>
      <c r="BE2637">
        <f t="shared" si="331"/>
        <v>-4305.8455549622759</v>
      </c>
      <c r="BF2637">
        <f t="shared" si="332"/>
        <v>-2018.467464072045</v>
      </c>
      <c r="BG2637">
        <f t="shared" si="333"/>
        <v>268.91062681818585</v>
      </c>
      <c r="BH2637">
        <f t="shared" si="334"/>
        <v>2556.2887177084158</v>
      </c>
      <c r="BI2637">
        <f t="shared" si="335"/>
        <v>4843.6668085986475</v>
      </c>
      <c r="BJ2637">
        <f t="shared" si="336"/>
        <v>7131.0448994888775</v>
      </c>
    </row>
    <row r="2638" spans="1:62" x14ac:dyDescent="0.25">
      <c r="A2638">
        <v>2635</v>
      </c>
      <c r="B2638" s="6">
        <v>18824.806845378556</v>
      </c>
      <c r="C2638" s="44">
        <v>19676.409270965789</v>
      </c>
      <c r="D2638">
        <v>6.575798101293894</v>
      </c>
      <c r="E2638">
        <v>7.178730830807484</v>
      </c>
      <c r="F2638" s="44">
        <v>851.60242558723257</v>
      </c>
      <c r="G2638">
        <v>0.60293272951359</v>
      </c>
      <c r="H2638" s="45">
        <f t="shared" si="330"/>
        <v>1412.4335666339666</v>
      </c>
      <c r="BD2638">
        <f t="shared" si="329"/>
        <v>-8381.7493754754469</v>
      </c>
      <c r="BE2638">
        <f t="shared" si="331"/>
        <v>-7237.34003493613</v>
      </c>
      <c r="BF2638">
        <f t="shared" si="332"/>
        <v>-6092.930694396814</v>
      </c>
      <c r="BG2638">
        <f t="shared" si="333"/>
        <v>-4948.5213538574972</v>
      </c>
      <c r="BH2638">
        <f t="shared" si="334"/>
        <v>-3804.1120133181812</v>
      </c>
      <c r="BI2638">
        <f t="shared" si="335"/>
        <v>-2659.7026727788652</v>
      </c>
      <c r="BJ2638">
        <f t="shared" si="336"/>
        <v>-1515.2933322395484</v>
      </c>
    </row>
    <row r="2639" spans="1:62" x14ac:dyDescent="0.25">
      <c r="A2639">
        <v>2636</v>
      </c>
      <c r="B2639" s="6">
        <v>13834.755181772878</v>
      </c>
      <c r="C2639" s="44">
        <v>24154.338266594259</v>
      </c>
      <c r="D2639">
        <v>6.9618475657925494</v>
      </c>
      <c r="E2639">
        <v>7.538754903452495</v>
      </c>
      <c r="F2639" s="44">
        <v>10319.583084821381</v>
      </c>
      <c r="G2639">
        <v>0.57690733765994562</v>
      </c>
      <c r="H2639" s="45">
        <f t="shared" si="330"/>
        <v>17887.765350116231</v>
      </c>
      <c r="BD2639">
        <f t="shared" si="329"/>
        <v>2163.0612219807176</v>
      </c>
      <c r="BE2639">
        <f t="shared" si="331"/>
        <v>5177.7248695486678</v>
      </c>
      <c r="BF2639">
        <f t="shared" si="332"/>
        <v>8192.3885171166166</v>
      </c>
      <c r="BG2639">
        <f t="shared" si="333"/>
        <v>11207.052164684568</v>
      </c>
      <c r="BH2639">
        <f t="shared" si="334"/>
        <v>14221.715812252518</v>
      </c>
      <c r="BI2639">
        <f t="shared" si="335"/>
        <v>17236.379459820466</v>
      </c>
      <c r="BJ2639">
        <f t="shared" si="336"/>
        <v>20251.043107388417</v>
      </c>
    </row>
    <row r="2640" spans="1:62" x14ac:dyDescent="0.25">
      <c r="A2640">
        <v>2637</v>
      </c>
      <c r="B2640" s="6">
        <v>12343.7752329249</v>
      </c>
      <c r="C2640" s="44">
        <v>24448.315840315165</v>
      </c>
      <c r="D2640">
        <v>7.7905712957470561</v>
      </c>
      <c r="E2640">
        <v>8.0288552131601225</v>
      </c>
      <c r="F2640" s="44">
        <v>12104.540607390265</v>
      </c>
      <c r="G2640">
        <v>0.23828391741306643</v>
      </c>
      <c r="H2640" s="45">
        <f t="shared" si="330"/>
        <v>50798.814870946495</v>
      </c>
      <c r="BD2640">
        <f t="shared" si="329"/>
        <v>-7435.0463965216532</v>
      </c>
      <c r="BE2640">
        <f t="shared" si="331"/>
        <v>-4550.5097082219245</v>
      </c>
      <c r="BF2640">
        <f t="shared" si="332"/>
        <v>-1665.9730199221958</v>
      </c>
      <c r="BG2640">
        <f t="shared" si="333"/>
        <v>1218.5636683775319</v>
      </c>
      <c r="BH2640">
        <f t="shared" si="334"/>
        <v>4103.1003566772597</v>
      </c>
      <c r="BI2640">
        <f t="shared" si="335"/>
        <v>6987.6370449769893</v>
      </c>
      <c r="BJ2640">
        <f t="shared" si="336"/>
        <v>9872.1737332767152</v>
      </c>
    </row>
    <row r="2641" spans="1:62" x14ac:dyDescent="0.25">
      <c r="A2641">
        <v>2638</v>
      </c>
      <c r="B2641" s="6">
        <v>11566.385470488573</v>
      </c>
      <c r="C2641" s="44">
        <v>19369.513218839198</v>
      </c>
      <c r="D2641">
        <v>5.8444432370666943</v>
      </c>
      <c r="E2641">
        <v>5.886522941386092</v>
      </c>
      <c r="F2641" s="44">
        <v>7803.1277483506256</v>
      </c>
      <c r="G2641">
        <v>4.2079704319397671E-2</v>
      </c>
      <c r="H2641" s="45">
        <f t="shared" si="330"/>
        <v>185436.84834671195</v>
      </c>
      <c r="BD2641">
        <f t="shared" si="329"/>
        <v>-10913.121020324932</v>
      </c>
      <c r="BE2641">
        <f t="shared" si="331"/>
        <v>-9721.7014332596009</v>
      </c>
      <c r="BF2641">
        <f t="shared" si="332"/>
        <v>-8530.2818461942679</v>
      </c>
      <c r="BG2641">
        <f t="shared" si="333"/>
        <v>-7338.8622591289368</v>
      </c>
      <c r="BH2641">
        <f t="shared" si="334"/>
        <v>-6147.4426720636047</v>
      </c>
      <c r="BI2641">
        <f t="shared" si="335"/>
        <v>-4956.0230849982718</v>
      </c>
      <c r="BJ2641">
        <f t="shared" si="336"/>
        <v>-3764.6034979329397</v>
      </c>
    </row>
    <row r="2642" spans="1:62" x14ac:dyDescent="0.25">
      <c r="A2642">
        <v>2639</v>
      </c>
      <c r="B2642" s="6">
        <v>11208.02876520153</v>
      </c>
      <c r="C2642" s="44">
        <v>21403.355866909857</v>
      </c>
      <c r="D2642">
        <v>8.0881402950786487</v>
      </c>
      <c r="E2642">
        <v>8.1715758357101524</v>
      </c>
      <c r="F2642" s="44">
        <v>10195.327101708326</v>
      </c>
      <c r="G2642">
        <v>8.3435540631503713E-2</v>
      </c>
      <c r="H2642" s="45">
        <f t="shared" si="330"/>
        <v>122194.05572903737</v>
      </c>
      <c r="BD2642">
        <f t="shared" si="329"/>
        <v>-7592.7292267536368</v>
      </c>
      <c r="BE2642">
        <f t="shared" si="331"/>
        <v>-7382.3307051566489</v>
      </c>
      <c r="BF2642">
        <f t="shared" si="332"/>
        <v>-7171.9321835596602</v>
      </c>
      <c r="BG2642">
        <f t="shared" si="333"/>
        <v>-6961.5336619626723</v>
      </c>
      <c r="BH2642">
        <f t="shared" si="334"/>
        <v>-6751.1351403656836</v>
      </c>
      <c r="BI2642">
        <f t="shared" si="335"/>
        <v>-6540.7366187686957</v>
      </c>
      <c r="BJ2642">
        <f t="shared" si="336"/>
        <v>-6330.338097171707</v>
      </c>
    </row>
    <row r="2643" spans="1:62" x14ac:dyDescent="0.25">
      <c r="A2643">
        <v>2640</v>
      </c>
      <c r="B2643" s="6">
        <v>15121.22328557963</v>
      </c>
      <c r="C2643" s="44">
        <v>15392.300800606576</v>
      </c>
      <c r="D2643">
        <v>8.1205410174656123</v>
      </c>
      <c r="E2643">
        <v>8.3779209404161072</v>
      </c>
      <c r="F2643" s="44">
        <v>271.07751502694555</v>
      </c>
      <c r="G2643">
        <v>0.25737992295049494</v>
      </c>
      <c r="H2643" s="45">
        <f t="shared" si="330"/>
        <v>1053.219349510355</v>
      </c>
      <c r="BD2643">
        <f t="shared" si="329"/>
        <v>-9778.1493985508077</v>
      </c>
      <c r="BE2643">
        <f t="shared" si="331"/>
        <v>-9360.9716953932893</v>
      </c>
      <c r="BF2643">
        <f t="shared" si="332"/>
        <v>-8943.7939922357709</v>
      </c>
      <c r="BG2643">
        <f t="shared" si="333"/>
        <v>-8526.6162890782525</v>
      </c>
      <c r="BH2643">
        <f t="shared" si="334"/>
        <v>-8109.4385859207332</v>
      </c>
      <c r="BI2643">
        <f t="shared" si="335"/>
        <v>-7692.2608827632148</v>
      </c>
      <c r="BJ2643">
        <f t="shared" si="336"/>
        <v>-7275.0831796056964</v>
      </c>
    </row>
    <row r="2644" spans="1:62" x14ac:dyDescent="0.25">
      <c r="A2644">
        <v>2641</v>
      </c>
      <c r="B2644" s="6">
        <v>7477.7287491638717</v>
      </c>
      <c r="C2644" s="44">
        <v>17978.018104060902</v>
      </c>
      <c r="D2644">
        <v>4.7102451429006953</v>
      </c>
      <c r="E2644">
        <v>4.8696438510699389</v>
      </c>
      <c r="F2644" s="44">
        <v>10500.289354897031</v>
      </c>
      <c r="G2644">
        <v>0.15939870816924362</v>
      </c>
      <c r="H2644" s="45">
        <f t="shared" si="330"/>
        <v>65874.369218527252</v>
      </c>
      <c r="BD2644">
        <f t="shared" si="329"/>
        <v>1015.8220997255291</v>
      </c>
      <c r="BE2644">
        <f t="shared" si="331"/>
        <v>2302.7217144780038</v>
      </c>
      <c r="BF2644">
        <f t="shared" si="332"/>
        <v>3589.6213292304788</v>
      </c>
      <c r="BG2644">
        <f t="shared" si="333"/>
        <v>4876.5209439829532</v>
      </c>
      <c r="BH2644">
        <f t="shared" si="334"/>
        <v>6163.4205587354281</v>
      </c>
      <c r="BI2644">
        <f t="shared" si="335"/>
        <v>7450.320173487903</v>
      </c>
      <c r="BJ2644">
        <f t="shared" si="336"/>
        <v>8737.219788240378</v>
      </c>
    </row>
    <row r="2645" spans="1:62" x14ac:dyDescent="0.25">
      <c r="A2645">
        <v>2642</v>
      </c>
      <c r="B2645" s="6">
        <v>18940.628054987443</v>
      </c>
      <c r="C2645" s="44">
        <v>18905.472144756885</v>
      </c>
      <c r="D2645">
        <v>5.2053240280111748</v>
      </c>
      <c r="E2645">
        <v>5.3411496018829165</v>
      </c>
      <c r="F2645" s="44">
        <v>-35.15591023055822</v>
      </c>
      <c r="G2645">
        <v>0.13582557387174177</v>
      </c>
      <c r="H2645" s="45">
        <f t="shared" si="330"/>
        <v>-258.83130273946398</v>
      </c>
      <c r="BD2645">
        <f t="shared" si="329"/>
        <v>-9703.2958140508126</v>
      </c>
      <c r="BE2645">
        <f t="shared" si="331"/>
        <v>-8906.3022732045956</v>
      </c>
      <c r="BF2645">
        <f t="shared" si="332"/>
        <v>-8109.3087323583768</v>
      </c>
      <c r="BG2645">
        <f t="shared" si="333"/>
        <v>-7312.3151915121589</v>
      </c>
      <c r="BH2645">
        <f t="shared" si="334"/>
        <v>-6515.321650665941</v>
      </c>
      <c r="BI2645">
        <f t="shared" si="335"/>
        <v>-5718.3281098197231</v>
      </c>
      <c r="BJ2645">
        <f t="shared" si="336"/>
        <v>-4921.3345689735052</v>
      </c>
    </row>
    <row r="2646" spans="1:62" x14ac:dyDescent="0.25">
      <c r="A2646">
        <v>2643</v>
      </c>
      <c r="B2646" s="6">
        <v>10946.556252289571</v>
      </c>
      <c r="C2646" s="44">
        <v>21995.694168771905</v>
      </c>
      <c r="D2646">
        <v>6.5382807607228877</v>
      </c>
      <c r="E2646">
        <v>6.8471482762387534</v>
      </c>
      <c r="F2646" s="44">
        <v>11049.137916482334</v>
      </c>
      <c r="G2646">
        <v>0.30886751551586578</v>
      </c>
      <c r="H2646" s="45">
        <f t="shared" si="330"/>
        <v>35773.065671953991</v>
      </c>
      <c r="BD2646">
        <f t="shared" si="329"/>
        <v>714.28377958926706</v>
      </c>
      <c r="BE2646">
        <f t="shared" si="331"/>
        <v>1393.4116489479759</v>
      </c>
      <c r="BF2646">
        <f t="shared" si="332"/>
        <v>2072.5395183066848</v>
      </c>
      <c r="BG2646">
        <f t="shared" si="333"/>
        <v>2751.6673876653936</v>
      </c>
      <c r="BH2646">
        <f t="shared" si="334"/>
        <v>3430.7952570241023</v>
      </c>
      <c r="BI2646">
        <f t="shared" si="335"/>
        <v>4109.9231263828115</v>
      </c>
      <c r="BJ2646">
        <f t="shared" si="336"/>
        <v>4789.0509957415197</v>
      </c>
    </row>
    <row r="2647" spans="1:62" x14ac:dyDescent="0.25">
      <c r="A2647">
        <v>2644</v>
      </c>
      <c r="B2647" s="6">
        <v>25719.366021708312</v>
      </c>
      <c r="C2647" s="44">
        <v>29276.716070924493</v>
      </c>
      <c r="D2647">
        <v>7.8458390072220068</v>
      </c>
      <c r="E2647">
        <v>8.3377921212979409</v>
      </c>
      <c r="F2647" s="44">
        <v>3557.3500492161802</v>
      </c>
      <c r="G2647">
        <v>0.49195311407593412</v>
      </c>
      <c r="H2647" s="45">
        <f t="shared" si="330"/>
        <v>7231.0753757462644</v>
      </c>
      <c r="BD2647">
        <f t="shared" si="329"/>
        <v>-9504.8003389030055</v>
      </c>
      <c r="BE2647">
        <f t="shared" si="331"/>
        <v>-7960.4627613236762</v>
      </c>
      <c r="BF2647">
        <f t="shared" si="332"/>
        <v>-6416.1251837443469</v>
      </c>
      <c r="BG2647">
        <f t="shared" si="333"/>
        <v>-4871.7876061650186</v>
      </c>
      <c r="BH2647">
        <f t="shared" si="334"/>
        <v>-3327.4500285856893</v>
      </c>
      <c r="BI2647">
        <f t="shared" si="335"/>
        <v>-1783.1124510063601</v>
      </c>
      <c r="BJ2647">
        <f t="shared" si="336"/>
        <v>-238.77487342703171</v>
      </c>
    </row>
    <row r="2648" spans="1:62" x14ac:dyDescent="0.25">
      <c r="A2648">
        <v>2645</v>
      </c>
      <c r="B2648" s="6">
        <v>19178.053395423951</v>
      </c>
      <c r="C2648" s="44">
        <v>29678.248748222708</v>
      </c>
      <c r="D2648">
        <v>6.8638433947754676</v>
      </c>
      <c r="E2648">
        <v>7.1722103215769426</v>
      </c>
      <c r="F2648" s="44">
        <v>10500.195352798757</v>
      </c>
      <c r="G2648">
        <v>0.30836692680147504</v>
      </c>
      <c r="H2648" s="45">
        <f t="shared" si="330"/>
        <v>34050.977715774061</v>
      </c>
      <c r="BD2648">
        <f t="shared" si="329"/>
        <v>-1097.5844788365098</v>
      </c>
      <c r="BE2648">
        <f t="shared" si="331"/>
        <v>1362.1810915431606</v>
      </c>
      <c r="BF2648">
        <f t="shared" si="332"/>
        <v>3821.9466619228315</v>
      </c>
      <c r="BG2648">
        <f t="shared" si="333"/>
        <v>6281.7122323025014</v>
      </c>
      <c r="BH2648">
        <f t="shared" si="334"/>
        <v>8741.4778026821732</v>
      </c>
      <c r="BI2648">
        <f t="shared" si="335"/>
        <v>11201.243373061843</v>
      </c>
      <c r="BJ2648">
        <f t="shared" si="336"/>
        <v>13661.008943441513</v>
      </c>
    </row>
    <row r="2649" spans="1:62" x14ac:dyDescent="0.25">
      <c r="A2649">
        <v>2646</v>
      </c>
      <c r="B2649" s="6">
        <v>20514.613191515469</v>
      </c>
      <c r="C2649" s="44">
        <v>27891.56203218838</v>
      </c>
      <c r="D2649">
        <v>8.0234215953817145</v>
      </c>
      <c r="E2649">
        <v>8.3756861832163221</v>
      </c>
      <c r="F2649" s="44">
        <v>7376.9488406729106</v>
      </c>
      <c r="G2649">
        <v>0.35226458783460757</v>
      </c>
      <c r="H2649" s="45">
        <f t="shared" si="330"/>
        <v>20941.499927709101</v>
      </c>
      <c r="BD2649">
        <f t="shared" si="329"/>
        <v>-8958.3607187913822</v>
      </c>
      <c r="BE2649">
        <f t="shared" si="331"/>
        <v>-7416.5260847840073</v>
      </c>
      <c r="BF2649">
        <f t="shared" si="332"/>
        <v>-5874.6914507766314</v>
      </c>
      <c r="BG2649">
        <f t="shared" si="333"/>
        <v>-4332.8568167692565</v>
      </c>
      <c r="BH2649">
        <f t="shared" si="334"/>
        <v>-2791.0221827618807</v>
      </c>
      <c r="BI2649">
        <f t="shared" si="335"/>
        <v>-1249.1875487545058</v>
      </c>
      <c r="BJ2649">
        <f t="shared" si="336"/>
        <v>292.64708525286915</v>
      </c>
    </row>
    <row r="2650" spans="1:62" x14ac:dyDescent="0.25">
      <c r="A2650">
        <v>2647</v>
      </c>
      <c r="B2650" s="6">
        <v>28038.750368338406</v>
      </c>
      <c r="C2650" s="44">
        <v>19869.076698463796</v>
      </c>
      <c r="D2650">
        <v>5.9713701124172038</v>
      </c>
      <c r="E2650">
        <v>6.600901710287868</v>
      </c>
      <c r="F2650" s="44">
        <v>-8169.6736698746099</v>
      </c>
      <c r="G2650">
        <v>0.62953159787066415</v>
      </c>
      <c r="H2650" s="45">
        <f t="shared" si="330"/>
        <v>-12977.384610252799</v>
      </c>
      <c r="BD2650">
        <f t="shared" ref="BD2650:BD2713" si="337">($BD$3*G2649)-F2649</f>
        <v>-5615.6259014998723</v>
      </c>
      <c r="BE2650">
        <f t="shared" si="331"/>
        <v>-3854.3029623268349</v>
      </c>
      <c r="BF2650">
        <f t="shared" si="332"/>
        <v>-2092.9800231537974</v>
      </c>
      <c r="BG2650">
        <f t="shared" si="333"/>
        <v>-331.65708398075913</v>
      </c>
      <c r="BH2650">
        <f t="shared" si="334"/>
        <v>1429.6658551922792</v>
      </c>
      <c r="BI2650">
        <f t="shared" si="335"/>
        <v>3190.9887943653157</v>
      </c>
      <c r="BJ2650">
        <f t="shared" si="336"/>
        <v>4952.311733538354</v>
      </c>
    </row>
    <row r="2651" spans="1:62" x14ac:dyDescent="0.25">
      <c r="A2651">
        <v>2648</v>
      </c>
      <c r="B2651" s="6">
        <v>11019.577677658472</v>
      </c>
      <c r="C2651" s="44">
        <v>23403.934465372859</v>
      </c>
      <c r="D2651">
        <v>6.078054599153619</v>
      </c>
      <c r="E2651">
        <v>6.1985856319024437</v>
      </c>
      <c r="F2651" s="44">
        <v>12384.356787714387</v>
      </c>
      <c r="G2651">
        <v>0.12053103274882471</v>
      </c>
      <c r="H2651" s="45">
        <f t="shared" si="330"/>
        <v>102748.2840333926</v>
      </c>
      <c r="BD2651">
        <f t="shared" si="337"/>
        <v>11317.33165922793</v>
      </c>
      <c r="BE2651">
        <f t="shared" si="331"/>
        <v>14464.989648581251</v>
      </c>
      <c r="BF2651">
        <f t="shared" si="332"/>
        <v>17612.64763793457</v>
      </c>
      <c r="BG2651">
        <f t="shared" si="333"/>
        <v>20760.305627287893</v>
      </c>
      <c r="BH2651">
        <f t="shared" si="334"/>
        <v>23907.963616641213</v>
      </c>
      <c r="BI2651">
        <f t="shared" si="335"/>
        <v>27055.621605994533</v>
      </c>
      <c r="BJ2651">
        <f t="shared" si="336"/>
        <v>30203.279595347856</v>
      </c>
    </row>
    <row r="2652" spans="1:62" x14ac:dyDescent="0.25">
      <c r="A2652">
        <v>2649</v>
      </c>
      <c r="B2652" s="6">
        <v>22444.981855409627</v>
      </c>
      <c r="C2652" s="44">
        <v>24364.723065921229</v>
      </c>
      <c r="D2652">
        <v>6.5430035832069899</v>
      </c>
      <c r="E2652">
        <v>7.1348246858384172</v>
      </c>
      <c r="F2652" s="44">
        <v>1919.7412105116018</v>
      </c>
      <c r="G2652">
        <v>0.59182110263142729</v>
      </c>
      <c r="H2652" s="45">
        <f t="shared" si="330"/>
        <v>3243.7863435011254</v>
      </c>
      <c r="BD2652">
        <f t="shared" si="337"/>
        <v>-11781.701623970263</v>
      </c>
      <c r="BE2652">
        <f t="shared" si="331"/>
        <v>-11179.04646022614</v>
      </c>
      <c r="BF2652">
        <f t="shared" si="332"/>
        <v>-10576.391296482016</v>
      </c>
      <c r="BG2652">
        <f t="shared" si="333"/>
        <v>-9973.7361327378931</v>
      </c>
      <c r="BH2652">
        <f t="shared" si="334"/>
        <v>-9371.0809689937687</v>
      </c>
      <c r="BI2652">
        <f t="shared" si="335"/>
        <v>-8768.4258052496461</v>
      </c>
      <c r="BJ2652">
        <f t="shared" si="336"/>
        <v>-8165.7706415055218</v>
      </c>
    </row>
    <row r="2653" spans="1:62" x14ac:dyDescent="0.25">
      <c r="A2653">
        <v>2650</v>
      </c>
      <c r="B2653" s="6">
        <v>15691.708735843922</v>
      </c>
      <c r="C2653" s="44">
        <v>25159.098421228551</v>
      </c>
      <c r="D2653">
        <v>5.8855680164221091</v>
      </c>
      <c r="E2653">
        <v>6.7593894706958855</v>
      </c>
      <c r="F2653" s="44">
        <v>9467.389685384629</v>
      </c>
      <c r="G2653">
        <v>0.87382145427377633</v>
      </c>
      <c r="H2653" s="45">
        <f t="shared" si="330"/>
        <v>10834.46697157702</v>
      </c>
      <c r="BD2653">
        <f t="shared" si="337"/>
        <v>1039.3643026455347</v>
      </c>
      <c r="BE2653">
        <f t="shared" si="331"/>
        <v>3998.4698158026713</v>
      </c>
      <c r="BF2653">
        <f t="shared" si="332"/>
        <v>6957.5753289598069</v>
      </c>
      <c r="BG2653">
        <f t="shared" si="333"/>
        <v>9916.6808421169444</v>
      </c>
      <c r="BH2653">
        <f t="shared" si="334"/>
        <v>12875.78635527408</v>
      </c>
      <c r="BI2653">
        <f t="shared" si="335"/>
        <v>15834.891868431216</v>
      </c>
      <c r="BJ2653">
        <f t="shared" si="336"/>
        <v>18793.997381588353</v>
      </c>
    </row>
    <row r="2654" spans="1:62" x14ac:dyDescent="0.25">
      <c r="A2654">
        <v>2651</v>
      </c>
      <c r="B2654" s="6">
        <v>17013.547982392389</v>
      </c>
      <c r="C2654" s="44">
        <v>31326.995746554552</v>
      </c>
      <c r="D2654">
        <v>8.3735658106800859</v>
      </c>
      <c r="E2654">
        <v>8.4657084024892253</v>
      </c>
      <c r="F2654" s="44">
        <v>14313.447764162163</v>
      </c>
      <c r="G2654">
        <v>9.2142591809139418E-2</v>
      </c>
      <c r="H2654" s="45">
        <f t="shared" si="330"/>
        <v>155340.19049312704</v>
      </c>
      <c r="BD2654">
        <f t="shared" si="337"/>
        <v>-5098.2824140157472</v>
      </c>
      <c r="BE2654">
        <f t="shared" si="331"/>
        <v>-729.17514264686542</v>
      </c>
      <c r="BF2654">
        <f t="shared" si="332"/>
        <v>3639.9321287220155</v>
      </c>
      <c r="BG2654">
        <f t="shared" si="333"/>
        <v>8009.0394000908982</v>
      </c>
      <c r="BH2654">
        <f t="shared" si="334"/>
        <v>12378.146671459779</v>
      </c>
      <c r="BI2654">
        <f t="shared" si="335"/>
        <v>16747.253942828662</v>
      </c>
      <c r="BJ2654">
        <f t="shared" si="336"/>
        <v>21116.361214197539</v>
      </c>
    </row>
    <row r="2655" spans="1:62" x14ac:dyDescent="0.25">
      <c r="A2655">
        <v>2652</v>
      </c>
      <c r="B2655" s="6">
        <v>28090.910987536543</v>
      </c>
      <c r="C2655" s="44">
        <v>29846.327127656128</v>
      </c>
      <c r="D2655">
        <v>7.9994837047943985</v>
      </c>
      <c r="E2655">
        <v>8.5039632849008644</v>
      </c>
      <c r="F2655" s="44">
        <v>1755.4161401195852</v>
      </c>
      <c r="G2655">
        <v>0.50447958010646587</v>
      </c>
      <c r="H2655" s="45">
        <f t="shared" si="330"/>
        <v>3479.6574714661797</v>
      </c>
      <c r="BD2655">
        <f t="shared" si="337"/>
        <v>-13852.734805116466</v>
      </c>
      <c r="BE2655">
        <f t="shared" si="331"/>
        <v>-13392.021846070769</v>
      </c>
      <c r="BF2655">
        <f t="shared" si="332"/>
        <v>-12931.308887025072</v>
      </c>
      <c r="BG2655">
        <f t="shared" si="333"/>
        <v>-12470.595927979375</v>
      </c>
      <c r="BH2655">
        <f t="shared" si="334"/>
        <v>-12009.882968933678</v>
      </c>
      <c r="BI2655">
        <f t="shared" si="335"/>
        <v>-11549.170009887981</v>
      </c>
      <c r="BJ2655">
        <f t="shared" si="336"/>
        <v>-11088.457050842284</v>
      </c>
    </row>
    <row r="2656" spans="1:62" x14ac:dyDescent="0.25">
      <c r="A2656">
        <v>2653</v>
      </c>
      <c r="B2656" s="6">
        <v>10707.09975654385</v>
      </c>
      <c r="C2656" s="44">
        <v>33457.96069967591</v>
      </c>
      <c r="D2656">
        <v>8.13869851132592</v>
      </c>
      <c r="E2656">
        <v>8.4771424764086767</v>
      </c>
      <c r="F2656" s="44">
        <v>22750.860943132058</v>
      </c>
      <c r="G2656">
        <v>0.33844396508275665</v>
      </c>
      <c r="H2656" s="45">
        <f t="shared" si="330"/>
        <v>67221.943040316866</v>
      </c>
      <c r="BD2656">
        <f t="shared" si="337"/>
        <v>766.98176041274428</v>
      </c>
      <c r="BE2656">
        <f t="shared" si="331"/>
        <v>3289.3796609450737</v>
      </c>
      <c r="BF2656">
        <f t="shared" si="332"/>
        <v>5811.7775614774027</v>
      </c>
      <c r="BG2656">
        <f t="shared" si="333"/>
        <v>8334.1754620097327</v>
      </c>
      <c r="BH2656">
        <f t="shared" si="334"/>
        <v>10856.573362542062</v>
      </c>
      <c r="BI2656">
        <f t="shared" si="335"/>
        <v>13378.971263074391</v>
      </c>
      <c r="BJ2656">
        <f t="shared" si="336"/>
        <v>15901.36916360672</v>
      </c>
    </row>
    <row r="2657" spans="1:62" x14ac:dyDescent="0.25">
      <c r="A2657">
        <v>2654</v>
      </c>
      <c r="B2657" s="6">
        <v>10891.762724397542</v>
      </c>
      <c r="C2657" s="44">
        <v>25395.947992004287</v>
      </c>
      <c r="D2657">
        <v>6.7964242157075168</v>
      </c>
      <c r="E2657">
        <v>6.9122282668682544</v>
      </c>
      <c r="F2657" s="44">
        <v>14504.185267606745</v>
      </c>
      <c r="G2657">
        <v>0.11580405116073766</v>
      </c>
      <c r="H2657" s="45">
        <f t="shared" si="330"/>
        <v>125247.64999347673</v>
      </c>
      <c r="BD2657">
        <f t="shared" si="337"/>
        <v>-21058.641117718274</v>
      </c>
      <c r="BE2657">
        <f t="shared" si="331"/>
        <v>-19366.421292304491</v>
      </c>
      <c r="BF2657">
        <f t="shared" si="332"/>
        <v>-17674.201466890707</v>
      </c>
      <c r="BG2657">
        <f t="shared" si="333"/>
        <v>-15981.981641476927</v>
      </c>
      <c r="BH2657">
        <f t="shared" si="334"/>
        <v>-14289.761816063143</v>
      </c>
      <c r="BI2657">
        <f t="shared" si="335"/>
        <v>-12597.541990649359</v>
      </c>
      <c r="BJ2657">
        <f t="shared" si="336"/>
        <v>-10905.322165235575</v>
      </c>
    </row>
    <row r="2658" spans="1:62" x14ac:dyDescent="0.25">
      <c r="A2658">
        <v>2655</v>
      </c>
      <c r="B2658" s="6">
        <v>19247.930633225609</v>
      </c>
      <c r="C2658" s="44">
        <v>26167.742241245931</v>
      </c>
      <c r="D2658">
        <v>6.2121302345280451</v>
      </c>
      <c r="E2658">
        <v>6.3613457099187238</v>
      </c>
      <c r="F2658" s="44">
        <v>6919.8116080203217</v>
      </c>
      <c r="G2658">
        <v>0.1492154753906787</v>
      </c>
      <c r="H2658" s="45">
        <f t="shared" si="330"/>
        <v>46374.624280107302</v>
      </c>
      <c r="BD2658">
        <f t="shared" si="337"/>
        <v>-13925.165011803056</v>
      </c>
      <c r="BE2658">
        <f t="shared" si="331"/>
        <v>-13346.144755999368</v>
      </c>
      <c r="BF2658">
        <f t="shared" si="332"/>
        <v>-12767.12450019568</v>
      </c>
      <c r="BG2658">
        <f t="shared" si="333"/>
        <v>-12188.104244391991</v>
      </c>
      <c r="BH2658">
        <f t="shared" si="334"/>
        <v>-11609.083988588303</v>
      </c>
      <c r="BI2658">
        <f t="shared" si="335"/>
        <v>-11030.063732784614</v>
      </c>
      <c r="BJ2658">
        <f t="shared" si="336"/>
        <v>-10451.043476980925</v>
      </c>
    </row>
    <row r="2659" spans="1:62" x14ac:dyDescent="0.25">
      <c r="A2659">
        <v>2656</v>
      </c>
      <c r="B2659" s="6">
        <v>9203.5055408009721</v>
      </c>
      <c r="C2659" s="44">
        <v>16637.994516947496</v>
      </c>
      <c r="D2659">
        <v>7.1650812634241863</v>
      </c>
      <c r="E2659">
        <v>7.4502136769421545</v>
      </c>
      <c r="F2659" s="44">
        <v>7434.4889761465238</v>
      </c>
      <c r="G2659">
        <v>0.28513241351796825</v>
      </c>
      <c r="H2659" s="45">
        <f t="shared" si="330"/>
        <v>26073.812108625887</v>
      </c>
      <c r="BD2659">
        <f t="shared" si="337"/>
        <v>-6173.7342310669283</v>
      </c>
      <c r="BE2659">
        <f t="shared" si="331"/>
        <v>-5427.6568541135348</v>
      </c>
      <c r="BF2659">
        <f t="shared" si="332"/>
        <v>-4681.5794771601413</v>
      </c>
      <c r="BG2659">
        <f t="shared" si="333"/>
        <v>-3935.5021002067479</v>
      </c>
      <c r="BH2659">
        <f t="shared" si="334"/>
        <v>-3189.4247232533544</v>
      </c>
      <c r="BI2659">
        <f t="shared" si="335"/>
        <v>-2443.3473462999609</v>
      </c>
      <c r="BJ2659">
        <f t="shared" si="336"/>
        <v>-1697.2699693465674</v>
      </c>
    </row>
    <row r="2660" spans="1:62" x14ac:dyDescent="0.25">
      <c r="A2660">
        <v>2657</v>
      </c>
      <c r="B2660" s="6">
        <v>20134.784862813249</v>
      </c>
      <c r="C2660" s="44">
        <v>20364.592694419647</v>
      </c>
      <c r="D2660">
        <v>8.130706872692091</v>
      </c>
      <c r="E2660">
        <v>8.3846686878013035</v>
      </c>
      <c r="F2660" s="44">
        <v>229.80783160639839</v>
      </c>
      <c r="G2660">
        <v>0.25396181510921245</v>
      </c>
      <c r="H2660" s="45">
        <f t="shared" si="330"/>
        <v>904.89127866554668</v>
      </c>
      <c r="BD2660">
        <f t="shared" si="337"/>
        <v>-6008.8269085566826</v>
      </c>
      <c r="BE2660">
        <f t="shared" si="331"/>
        <v>-4583.1648409668414</v>
      </c>
      <c r="BF2660">
        <f t="shared" si="332"/>
        <v>-3157.5027733770003</v>
      </c>
      <c r="BG2660">
        <f t="shared" si="333"/>
        <v>-1731.8407057871591</v>
      </c>
      <c r="BH2660">
        <f t="shared" si="334"/>
        <v>-306.17863819731701</v>
      </c>
      <c r="BI2660">
        <f t="shared" si="335"/>
        <v>1119.4834293925232</v>
      </c>
      <c r="BJ2660">
        <f t="shared" si="336"/>
        <v>2545.1454969823644</v>
      </c>
    </row>
    <row r="2661" spans="1:62" x14ac:dyDescent="0.25">
      <c r="A2661">
        <v>2658</v>
      </c>
      <c r="B2661" s="6">
        <v>8732.6239190011947</v>
      </c>
      <c r="C2661" s="44">
        <v>16736.241825165078</v>
      </c>
      <c r="D2661">
        <v>8.2698444036335026</v>
      </c>
      <c r="E2661">
        <v>8.4620640372784468</v>
      </c>
      <c r="F2661" s="44">
        <v>8003.6179061638832</v>
      </c>
      <c r="G2661">
        <v>0.19221963364494421</v>
      </c>
      <c r="H2661" s="45">
        <f t="shared" si="330"/>
        <v>41637.879307103736</v>
      </c>
      <c r="BD2661">
        <f t="shared" si="337"/>
        <v>1040.0012439396639</v>
      </c>
      <c r="BE2661">
        <f t="shared" si="331"/>
        <v>2309.8103194857263</v>
      </c>
      <c r="BF2661">
        <f t="shared" si="332"/>
        <v>3579.6193950317884</v>
      </c>
      <c r="BG2661">
        <f t="shared" si="333"/>
        <v>4849.4284705778509</v>
      </c>
      <c r="BH2661">
        <f t="shared" si="334"/>
        <v>6119.2375461239126</v>
      </c>
      <c r="BI2661">
        <f t="shared" si="335"/>
        <v>7389.0466216699751</v>
      </c>
      <c r="BJ2661">
        <f t="shared" si="336"/>
        <v>8658.8556972160368</v>
      </c>
    </row>
    <row r="2662" spans="1:62" x14ac:dyDescent="0.25">
      <c r="A2662">
        <v>2659</v>
      </c>
      <c r="B2662" s="6">
        <v>17524.87853738276</v>
      </c>
      <c r="C2662" s="44">
        <v>22749.873910862381</v>
      </c>
      <c r="D2662">
        <v>7.3103036020344607</v>
      </c>
      <c r="E2662">
        <v>7.786319229874354</v>
      </c>
      <c r="F2662" s="44">
        <v>5224.9953734796218</v>
      </c>
      <c r="G2662">
        <v>0.47601562783989326</v>
      </c>
      <c r="H2662" s="45">
        <f t="shared" si="330"/>
        <v>10976.52066002555</v>
      </c>
      <c r="BD2662">
        <f t="shared" si="337"/>
        <v>-7042.519737939162</v>
      </c>
      <c r="BE2662">
        <f t="shared" si="331"/>
        <v>-6081.4215697144409</v>
      </c>
      <c r="BF2662">
        <f t="shared" si="332"/>
        <v>-5120.3234014897198</v>
      </c>
      <c r="BG2662">
        <f t="shared" si="333"/>
        <v>-4159.2252332649987</v>
      </c>
      <c r="BH2662">
        <f t="shared" si="334"/>
        <v>-3198.1270650402776</v>
      </c>
      <c r="BI2662">
        <f t="shared" si="335"/>
        <v>-2237.0288968155564</v>
      </c>
      <c r="BJ2662">
        <f t="shared" si="336"/>
        <v>-1275.9307285908362</v>
      </c>
    </row>
    <row r="2663" spans="1:62" x14ac:dyDescent="0.25">
      <c r="A2663">
        <v>2660</v>
      </c>
      <c r="B2663" s="6">
        <v>11515.948160719832</v>
      </c>
      <c r="C2663" s="44">
        <v>17823.905141941261</v>
      </c>
      <c r="D2663">
        <v>6.5050239199798723</v>
      </c>
      <c r="E2663">
        <v>6.8076242692654878</v>
      </c>
      <c r="F2663" s="44">
        <v>6307.9569812214286</v>
      </c>
      <c r="G2663">
        <v>0.30260034928561552</v>
      </c>
      <c r="H2663" s="45">
        <f t="shared" si="330"/>
        <v>20845.835096071005</v>
      </c>
      <c r="BD2663">
        <f t="shared" si="337"/>
        <v>-2844.9172342801553</v>
      </c>
      <c r="BE2663">
        <f t="shared" si="331"/>
        <v>-464.83909508068882</v>
      </c>
      <c r="BF2663">
        <f t="shared" si="332"/>
        <v>1915.2390441187772</v>
      </c>
      <c r="BG2663">
        <f t="shared" si="333"/>
        <v>4295.3171833182441</v>
      </c>
      <c r="BH2663">
        <f t="shared" si="334"/>
        <v>6675.3953225177102</v>
      </c>
      <c r="BI2663">
        <f t="shared" si="335"/>
        <v>9055.4734617171762</v>
      </c>
      <c r="BJ2663">
        <f t="shared" si="336"/>
        <v>11435.551600916642</v>
      </c>
    </row>
    <row r="2664" spans="1:62" x14ac:dyDescent="0.25">
      <c r="A2664">
        <v>2661</v>
      </c>
      <c r="B2664" s="6">
        <v>14266.753868463611</v>
      </c>
      <c r="C2664" s="44">
        <v>19614.08355840814</v>
      </c>
      <c r="D2664">
        <v>7.8691591138552734</v>
      </c>
      <c r="E2664">
        <v>8.2173658747150302</v>
      </c>
      <c r="F2664" s="44">
        <v>5347.3296899445286</v>
      </c>
      <c r="G2664">
        <v>0.34820676085975677</v>
      </c>
      <c r="H2664" s="45">
        <f t="shared" si="330"/>
        <v>15356.765838611074</v>
      </c>
      <c r="BD2664">
        <f t="shared" si="337"/>
        <v>-4794.9552347933513</v>
      </c>
      <c r="BE2664">
        <f t="shared" si="331"/>
        <v>-3281.9534883652732</v>
      </c>
      <c r="BF2664">
        <f t="shared" si="332"/>
        <v>-1768.9517419371959</v>
      </c>
      <c r="BG2664">
        <f t="shared" si="333"/>
        <v>-255.9499955091178</v>
      </c>
      <c r="BH2664">
        <f t="shared" si="334"/>
        <v>1257.0517509189594</v>
      </c>
      <c r="BI2664">
        <f t="shared" si="335"/>
        <v>2770.0534973470367</v>
      </c>
      <c r="BJ2664">
        <f t="shared" si="336"/>
        <v>4283.0552437751139</v>
      </c>
    </row>
    <row r="2665" spans="1:62" x14ac:dyDescent="0.25">
      <c r="A2665">
        <v>2662</v>
      </c>
      <c r="B2665" s="6">
        <v>16437.184847813904</v>
      </c>
      <c r="C2665" s="44">
        <v>22878.758994291937</v>
      </c>
      <c r="D2665">
        <v>7.4361518463056724</v>
      </c>
      <c r="E2665">
        <v>7.8328517656332606</v>
      </c>
      <c r="F2665" s="44">
        <v>6441.5741464780331</v>
      </c>
      <c r="G2665">
        <v>0.39669991932758819</v>
      </c>
      <c r="H2665" s="45">
        <f t="shared" si="330"/>
        <v>16237.901327019652</v>
      </c>
      <c r="BD2665">
        <f t="shared" si="337"/>
        <v>-3606.2958856457444</v>
      </c>
      <c r="BE2665">
        <f t="shared" si="331"/>
        <v>-1865.2620813469607</v>
      </c>
      <c r="BF2665">
        <f t="shared" si="332"/>
        <v>-124.22827704817701</v>
      </c>
      <c r="BG2665">
        <f t="shared" si="333"/>
        <v>1616.8055272506072</v>
      </c>
      <c r="BH2665">
        <f t="shared" si="334"/>
        <v>3357.8393315493904</v>
      </c>
      <c r="BI2665">
        <f t="shared" si="335"/>
        <v>5098.8731358481746</v>
      </c>
      <c r="BJ2665">
        <f t="shared" si="336"/>
        <v>6839.9069401469587</v>
      </c>
    </row>
    <row r="2666" spans="1:62" x14ac:dyDescent="0.25">
      <c r="A2666">
        <v>2663</v>
      </c>
      <c r="B2666" s="6">
        <v>31332.296803734989</v>
      </c>
      <c r="C2666" s="44">
        <v>35926.441962573059</v>
      </c>
      <c r="D2666">
        <v>8.0528563903811357</v>
      </c>
      <c r="E2666">
        <v>8.2797114723573682</v>
      </c>
      <c r="F2666" s="44">
        <v>4594.1451588380696</v>
      </c>
      <c r="G2666">
        <v>0.2268550819762325</v>
      </c>
      <c r="H2666" s="45">
        <f t="shared" si="330"/>
        <v>20251.453565935084</v>
      </c>
      <c r="BD2666">
        <f t="shared" si="337"/>
        <v>-4458.074549840092</v>
      </c>
      <c r="BE2666">
        <f t="shared" si="331"/>
        <v>-2474.5749532021509</v>
      </c>
      <c r="BF2666">
        <f t="shared" si="332"/>
        <v>-491.07535656420987</v>
      </c>
      <c r="BG2666">
        <f t="shared" si="333"/>
        <v>1492.4242400737312</v>
      </c>
      <c r="BH2666">
        <f t="shared" si="334"/>
        <v>3475.9238367116723</v>
      </c>
      <c r="BI2666">
        <f t="shared" si="335"/>
        <v>5459.4234333496133</v>
      </c>
      <c r="BJ2666">
        <f t="shared" si="336"/>
        <v>7442.9230299875544</v>
      </c>
    </row>
    <row r="2667" spans="1:62" x14ac:dyDescent="0.25">
      <c r="A2667">
        <v>2664</v>
      </c>
      <c r="B2667" s="6">
        <v>10639.109120836207</v>
      </c>
      <c r="C2667" s="44">
        <v>18394.905787060565</v>
      </c>
      <c r="D2667">
        <v>6.9901640404871017</v>
      </c>
      <c r="E2667">
        <v>7.3039569433583535</v>
      </c>
      <c r="F2667" s="44">
        <v>7755.796666224358</v>
      </c>
      <c r="G2667">
        <v>0.31379290287125183</v>
      </c>
      <c r="H2667" s="45">
        <f t="shared" si="330"/>
        <v>24716.290888855874</v>
      </c>
      <c r="BD2667">
        <f t="shared" si="337"/>
        <v>-3459.8697489569072</v>
      </c>
      <c r="BE2667">
        <f t="shared" si="331"/>
        <v>-2325.5943390757448</v>
      </c>
      <c r="BF2667">
        <f t="shared" si="332"/>
        <v>-1191.3189291945823</v>
      </c>
      <c r="BG2667">
        <f t="shared" si="333"/>
        <v>-57.043519313419893</v>
      </c>
      <c r="BH2667">
        <f t="shared" si="334"/>
        <v>1077.231890567743</v>
      </c>
      <c r="BI2667">
        <f t="shared" si="335"/>
        <v>2211.507300448905</v>
      </c>
      <c r="BJ2667">
        <f t="shared" si="336"/>
        <v>3345.7827103300679</v>
      </c>
    </row>
    <row r="2668" spans="1:62" x14ac:dyDescent="0.25">
      <c r="A2668">
        <v>2665</v>
      </c>
      <c r="B2668" s="6">
        <v>33864.254294517334</v>
      </c>
      <c r="C2668" s="44">
        <v>38970.652927718416</v>
      </c>
      <c r="D2668">
        <v>7.3997736644062382</v>
      </c>
      <c r="E2668">
        <v>7.8299472827659988</v>
      </c>
      <c r="F2668" s="44">
        <v>5106.3986332010827</v>
      </c>
      <c r="G2668">
        <v>0.43017361835976065</v>
      </c>
      <c r="H2668" s="45">
        <f t="shared" si="330"/>
        <v>11870.552761165667</v>
      </c>
      <c r="BD2668">
        <f t="shared" si="337"/>
        <v>-6186.8321518680987</v>
      </c>
      <c r="BE2668">
        <f t="shared" si="331"/>
        <v>-4617.8676375118393</v>
      </c>
      <c r="BF2668">
        <f t="shared" si="332"/>
        <v>-3048.90312315558</v>
      </c>
      <c r="BG2668">
        <f t="shared" si="333"/>
        <v>-1479.9386087993216</v>
      </c>
      <c r="BH2668">
        <f t="shared" si="334"/>
        <v>89.025905556937687</v>
      </c>
      <c r="BI2668">
        <f t="shared" si="335"/>
        <v>1657.9904199131979</v>
      </c>
      <c r="BJ2668">
        <f t="shared" si="336"/>
        <v>3226.9549342694554</v>
      </c>
    </row>
    <row r="2669" spans="1:62" x14ac:dyDescent="0.25">
      <c r="A2669">
        <v>2666</v>
      </c>
      <c r="B2669" s="6">
        <v>12606.66784631032</v>
      </c>
      <c r="C2669" s="44">
        <v>22252.652396814963</v>
      </c>
      <c r="D2669">
        <v>6.9070934204137071</v>
      </c>
      <c r="E2669">
        <v>6.9272514573889428</v>
      </c>
      <c r="F2669" s="44">
        <v>9645.9845505046433</v>
      </c>
      <c r="G2669">
        <v>2.015803697523566E-2</v>
      </c>
      <c r="H2669" s="45">
        <f t="shared" si="330"/>
        <v>478518.05026227637</v>
      </c>
      <c r="BD2669">
        <f t="shared" si="337"/>
        <v>-2955.5305414022796</v>
      </c>
      <c r="BE2669">
        <f t="shared" si="331"/>
        <v>-804.66244960347649</v>
      </c>
      <c r="BF2669">
        <f t="shared" si="332"/>
        <v>1346.2056421953266</v>
      </c>
      <c r="BG2669">
        <f t="shared" si="333"/>
        <v>3497.0737339941297</v>
      </c>
      <c r="BH2669">
        <f t="shared" si="334"/>
        <v>5647.9418257929337</v>
      </c>
      <c r="BI2669">
        <f t="shared" si="335"/>
        <v>7798.8099175917359</v>
      </c>
      <c r="BJ2669">
        <f t="shared" si="336"/>
        <v>9949.67800939054</v>
      </c>
    </row>
    <row r="2670" spans="1:62" x14ac:dyDescent="0.25">
      <c r="A2670">
        <v>2667</v>
      </c>
      <c r="B2670" s="6">
        <v>25097.086692763787</v>
      </c>
      <c r="C2670" s="44">
        <v>34208.084150434071</v>
      </c>
      <c r="D2670">
        <v>8.5560821129559894</v>
      </c>
      <c r="E2670">
        <v>8.8108041416205118</v>
      </c>
      <c r="F2670" s="44">
        <v>9110.9974576702843</v>
      </c>
      <c r="G2670">
        <v>0.25472202866452243</v>
      </c>
      <c r="H2670" s="45">
        <f t="shared" si="330"/>
        <v>35768.392335119854</v>
      </c>
      <c r="BD2670">
        <f t="shared" si="337"/>
        <v>-9545.1943656284657</v>
      </c>
      <c r="BE2670">
        <f t="shared" si="331"/>
        <v>-9444.4041807522863</v>
      </c>
      <c r="BF2670">
        <f t="shared" si="332"/>
        <v>-9343.6139958761087</v>
      </c>
      <c r="BG2670">
        <f t="shared" si="333"/>
        <v>-9242.8238109999293</v>
      </c>
      <c r="BH2670">
        <f t="shared" si="334"/>
        <v>-9142.0336261237517</v>
      </c>
      <c r="BI2670">
        <f t="shared" si="335"/>
        <v>-9041.2434412475741</v>
      </c>
      <c r="BJ2670">
        <f t="shared" si="336"/>
        <v>-8940.4532563713947</v>
      </c>
    </row>
    <row r="2671" spans="1:62" x14ac:dyDescent="0.25">
      <c r="A2671">
        <v>2668</v>
      </c>
      <c r="B2671" s="6">
        <v>13703.68891459601</v>
      </c>
      <c r="C2671" s="44">
        <v>27460.600526081122</v>
      </c>
      <c r="D2671">
        <v>8.7653009692774901</v>
      </c>
      <c r="E2671">
        <v>9.1949540132366199</v>
      </c>
      <c r="F2671" s="44">
        <v>13756.911611485111</v>
      </c>
      <c r="G2671">
        <v>0.42965304395912973</v>
      </c>
      <c r="H2671" s="45">
        <f t="shared" si="330"/>
        <v>32018.652735982298</v>
      </c>
      <c r="BD2671">
        <f t="shared" si="337"/>
        <v>-7837.3873143476721</v>
      </c>
      <c r="BE2671">
        <f t="shared" si="331"/>
        <v>-6563.7771710250599</v>
      </c>
      <c r="BF2671">
        <f t="shared" si="332"/>
        <v>-5290.1670277024477</v>
      </c>
      <c r="BG2671">
        <f t="shared" si="333"/>
        <v>-4016.5568843798355</v>
      </c>
      <c r="BH2671">
        <f t="shared" si="334"/>
        <v>-2742.9467410572233</v>
      </c>
      <c r="BI2671">
        <f t="shared" si="335"/>
        <v>-1469.3365977346111</v>
      </c>
      <c r="BJ2671">
        <f t="shared" si="336"/>
        <v>-195.72645441199893</v>
      </c>
    </row>
    <row r="2672" spans="1:62" x14ac:dyDescent="0.25">
      <c r="A2672">
        <v>2669</v>
      </c>
      <c r="B2672" s="6">
        <v>35410.633638334235</v>
      </c>
      <c r="C2672" s="44">
        <v>20356.602297640238</v>
      </c>
      <c r="D2672">
        <v>8.1030221832689495</v>
      </c>
      <c r="E2672">
        <v>8.6384034853693148</v>
      </c>
      <c r="F2672" s="44">
        <v>-15054.031340693997</v>
      </c>
      <c r="G2672">
        <v>0.53538130210036528</v>
      </c>
      <c r="H2672" s="45">
        <f t="shared" si="330"/>
        <v>-28118.336000221188</v>
      </c>
      <c r="BD2672">
        <f t="shared" si="337"/>
        <v>-11608.646391689463</v>
      </c>
      <c r="BE2672">
        <f t="shared" si="331"/>
        <v>-9460.3811718938141</v>
      </c>
      <c r="BF2672">
        <f t="shared" si="332"/>
        <v>-7312.1159520981655</v>
      </c>
      <c r="BG2672">
        <f t="shared" si="333"/>
        <v>-5163.8507323025169</v>
      </c>
      <c r="BH2672">
        <f t="shared" si="334"/>
        <v>-3015.5855125068683</v>
      </c>
      <c r="BI2672">
        <f t="shared" si="335"/>
        <v>-867.32029271121974</v>
      </c>
      <c r="BJ2672">
        <f t="shared" si="336"/>
        <v>1280.9449270844289</v>
      </c>
    </row>
    <row r="2673" spans="1:62" x14ac:dyDescent="0.25">
      <c r="A2673">
        <v>2670</v>
      </c>
      <c r="B2673" s="6">
        <v>11693.545556463765</v>
      </c>
      <c r="C2673" s="44">
        <v>27155.554329184124</v>
      </c>
      <c r="D2673">
        <v>7.797542636861758</v>
      </c>
      <c r="E2673">
        <v>7.9744270780971771</v>
      </c>
      <c r="F2673" s="44">
        <v>15462.008772720359</v>
      </c>
      <c r="G2673">
        <v>0.17688444123541913</v>
      </c>
      <c r="H2673" s="45">
        <f t="shared" si="330"/>
        <v>87413.051508253659</v>
      </c>
      <c r="BD2673">
        <f t="shared" si="337"/>
        <v>17730.937851195824</v>
      </c>
      <c r="BE2673">
        <f t="shared" si="331"/>
        <v>20407.844361697651</v>
      </c>
      <c r="BF2673">
        <f t="shared" si="332"/>
        <v>23084.750872199475</v>
      </c>
      <c r="BG2673">
        <f t="shared" si="333"/>
        <v>25761.657382701302</v>
      </c>
      <c r="BH2673">
        <f t="shared" si="334"/>
        <v>28438.563893203129</v>
      </c>
      <c r="BI2673">
        <f t="shared" si="335"/>
        <v>31115.470403704952</v>
      </c>
      <c r="BJ2673">
        <f t="shared" si="336"/>
        <v>33792.376914206783</v>
      </c>
    </row>
    <row r="2674" spans="1:62" x14ac:dyDescent="0.25">
      <c r="A2674">
        <v>2671</v>
      </c>
      <c r="B2674" s="6">
        <v>18445.69821335877</v>
      </c>
      <c r="C2674" s="44">
        <v>32580.915036834889</v>
      </c>
      <c r="D2674">
        <v>7.5994376654748557</v>
      </c>
      <c r="E2674">
        <v>7.7565645238652543</v>
      </c>
      <c r="F2674" s="44">
        <v>14135.216823476119</v>
      </c>
      <c r="G2674">
        <v>0.15712685839039864</v>
      </c>
      <c r="H2674" s="45">
        <f t="shared" si="330"/>
        <v>89960.538690054163</v>
      </c>
      <c r="BD2674">
        <f t="shared" si="337"/>
        <v>-14577.586566543263</v>
      </c>
      <c r="BE2674">
        <f t="shared" si="331"/>
        <v>-13693.164360366169</v>
      </c>
      <c r="BF2674">
        <f t="shared" si="332"/>
        <v>-12808.742154189073</v>
      </c>
      <c r="BG2674">
        <f t="shared" si="333"/>
        <v>-11924.319948011977</v>
      </c>
      <c r="BH2674">
        <f t="shared" si="334"/>
        <v>-11039.89774183488</v>
      </c>
      <c r="BI2674">
        <f t="shared" si="335"/>
        <v>-10155.475535657784</v>
      </c>
      <c r="BJ2674">
        <f t="shared" si="336"/>
        <v>-9271.0533294806883</v>
      </c>
    </row>
    <row r="2675" spans="1:62" x14ac:dyDescent="0.25">
      <c r="A2675">
        <v>2672</v>
      </c>
      <c r="B2675" s="6">
        <v>24629.342164013007</v>
      </c>
      <c r="C2675" s="44">
        <v>31182.789719833527</v>
      </c>
      <c r="D2675">
        <v>7.5261798352570572</v>
      </c>
      <c r="E2675">
        <v>8.1601214019842416</v>
      </c>
      <c r="F2675" s="44">
        <v>6553.4475558205195</v>
      </c>
      <c r="G2675">
        <v>0.63394156672718438</v>
      </c>
      <c r="H2675" s="45">
        <f t="shared" si="330"/>
        <v>10337.620846750351</v>
      </c>
      <c r="BD2675">
        <f t="shared" si="337"/>
        <v>-13349.582531524125</v>
      </c>
      <c r="BE2675">
        <f t="shared" si="331"/>
        <v>-12563.948239572133</v>
      </c>
      <c r="BF2675">
        <f t="shared" si="332"/>
        <v>-11778.31394762014</v>
      </c>
      <c r="BG2675">
        <f t="shared" si="333"/>
        <v>-10992.679655668147</v>
      </c>
      <c r="BH2675">
        <f t="shared" si="334"/>
        <v>-10207.045363716154</v>
      </c>
      <c r="BI2675">
        <f t="shared" si="335"/>
        <v>-9421.4110717641597</v>
      </c>
      <c r="BJ2675">
        <f t="shared" si="336"/>
        <v>-8635.7767798121677</v>
      </c>
    </row>
    <row r="2676" spans="1:62" x14ac:dyDescent="0.25">
      <c r="A2676">
        <v>2673</v>
      </c>
      <c r="B2676" s="6">
        <v>20126.64157304497</v>
      </c>
      <c r="C2676" s="44">
        <v>21116.223759267981</v>
      </c>
      <c r="D2676">
        <v>7.4029753422678528</v>
      </c>
      <c r="E2676">
        <v>7.7024676700903081</v>
      </c>
      <c r="F2676" s="44">
        <v>989.58218622301138</v>
      </c>
      <c r="G2676">
        <v>0.29949232782245527</v>
      </c>
      <c r="H2676" s="45">
        <f t="shared" si="330"/>
        <v>3304.1987867203543</v>
      </c>
      <c r="BD2676">
        <f t="shared" si="337"/>
        <v>-3383.7397221845977</v>
      </c>
      <c r="BE2676">
        <f t="shared" si="331"/>
        <v>-214.03188854867585</v>
      </c>
      <c r="BF2676">
        <f t="shared" si="332"/>
        <v>2955.6759450872469</v>
      </c>
      <c r="BG2676">
        <f t="shared" si="333"/>
        <v>6125.3837787231678</v>
      </c>
      <c r="BH2676">
        <f t="shared" si="334"/>
        <v>9295.0916123590905</v>
      </c>
      <c r="BI2676">
        <f t="shared" si="335"/>
        <v>12464.799445995013</v>
      </c>
      <c r="BJ2676">
        <f t="shared" si="336"/>
        <v>15634.507279630932</v>
      </c>
    </row>
    <row r="2677" spans="1:62" x14ac:dyDescent="0.25">
      <c r="A2677">
        <v>2674</v>
      </c>
      <c r="B2677" s="6">
        <v>11906.476258670024</v>
      </c>
      <c r="C2677" s="44">
        <v>20732.020853425591</v>
      </c>
      <c r="D2677">
        <v>7.3152290441007137</v>
      </c>
      <c r="E2677">
        <v>7.8447888269798334</v>
      </c>
      <c r="F2677" s="44">
        <v>8825.5445947555672</v>
      </c>
      <c r="G2677">
        <v>0.52955978287911964</v>
      </c>
      <c r="H2677" s="45">
        <f t="shared" si="330"/>
        <v>16665.81353057571</v>
      </c>
      <c r="BD2677">
        <f t="shared" si="337"/>
        <v>507.87945288926494</v>
      </c>
      <c r="BE2677">
        <f t="shared" si="331"/>
        <v>2005.3410920015413</v>
      </c>
      <c r="BF2677">
        <f t="shared" si="332"/>
        <v>3502.8027311138176</v>
      </c>
      <c r="BG2677">
        <f t="shared" si="333"/>
        <v>5000.2643702260939</v>
      </c>
      <c r="BH2677">
        <f t="shared" si="334"/>
        <v>6497.7260093383702</v>
      </c>
      <c r="BI2677">
        <f t="shared" si="335"/>
        <v>7995.1876484506465</v>
      </c>
      <c r="BJ2677">
        <f t="shared" si="336"/>
        <v>9492.6492875629228</v>
      </c>
    </row>
    <row r="2678" spans="1:62" x14ac:dyDescent="0.25">
      <c r="A2678">
        <v>2675</v>
      </c>
      <c r="B2678" s="6">
        <v>32039.37708759978</v>
      </c>
      <c r="C2678" s="44">
        <v>38046.700702680166</v>
      </c>
      <c r="D2678">
        <v>7.4819291406491564</v>
      </c>
      <c r="E2678">
        <v>7.5861023046424139</v>
      </c>
      <c r="F2678" s="44">
        <v>6007.3236150803859</v>
      </c>
      <c r="G2678">
        <v>0.10417316399325749</v>
      </c>
      <c r="H2678" s="45">
        <f t="shared" si="330"/>
        <v>57666.709782081729</v>
      </c>
      <c r="BD2678">
        <f t="shared" si="337"/>
        <v>-6177.7456803599689</v>
      </c>
      <c r="BE2678">
        <f t="shared" si="331"/>
        <v>-3529.9467659643706</v>
      </c>
      <c r="BF2678">
        <f t="shared" si="332"/>
        <v>-882.14785156877224</v>
      </c>
      <c r="BG2678">
        <f t="shared" si="333"/>
        <v>1765.6510628268261</v>
      </c>
      <c r="BH2678">
        <f t="shared" si="334"/>
        <v>4413.4499772224244</v>
      </c>
      <c r="BI2678">
        <f t="shared" si="335"/>
        <v>7061.2488916180228</v>
      </c>
      <c r="BJ2678">
        <f t="shared" si="336"/>
        <v>9709.0478060136193</v>
      </c>
    </row>
    <row r="2679" spans="1:62" x14ac:dyDescent="0.25">
      <c r="A2679">
        <v>2676</v>
      </c>
      <c r="B2679" s="6">
        <v>11934.289341764705</v>
      </c>
      <c r="C2679" s="44">
        <v>24896.083529065705</v>
      </c>
      <c r="D2679">
        <v>7.1642806131499741</v>
      </c>
      <c r="E2679">
        <v>7.2623704749390035</v>
      </c>
      <c r="F2679" s="44">
        <v>12961.794187301</v>
      </c>
      <c r="G2679">
        <v>9.8089861789029342E-2</v>
      </c>
      <c r="H2679" s="45">
        <f t="shared" si="330"/>
        <v>132142.03742257372</v>
      </c>
      <c r="BD2679">
        <f t="shared" si="337"/>
        <v>-5486.4577951140982</v>
      </c>
      <c r="BE2679">
        <f t="shared" si="331"/>
        <v>-4965.5919751478114</v>
      </c>
      <c r="BF2679">
        <f t="shared" si="332"/>
        <v>-4444.7261551815236</v>
      </c>
      <c r="BG2679">
        <f t="shared" si="333"/>
        <v>-3923.8603352152363</v>
      </c>
      <c r="BH2679">
        <f t="shared" si="334"/>
        <v>-3402.9945152489486</v>
      </c>
      <c r="BI2679">
        <f t="shared" si="335"/>
        <v>-2882.1286952826613</v>
      </c>
      <c r="BJ2679">
        <f t="shared" si="336"/>
        <v>-2361.262875316374</v>
      </c>
    </row>
    <row r="2680" spans="1:62" x14ac:dyDescent="0.25">
      <c r="A2680">
        <v>2677</v>
      </c>
      <c r="B2680" s="6">
        <v>24515.608924090848</v>
      </c>
      <c r="C2680" s="44">
        <v>26850.174571711606</v>
      </c>
      <c r="D2680">
        <v>7.5696289152310339</v>
      </c>
      <c r="E2680">
        <v>8.0379995415952159</v>
      </c>
      <c r="F2680" s="44">
        <v>2334.5656476207587</v>
      </c>
      <c r="G2680">
        <v>0.46837062636418203</v>
      </c>
      <c r="H2680" s="45">
        <f t="shared" si="330"/>
        <v>4984.4407744851078</v>
      </c>
      <c r="BD2680">
        <f t="shared" si="337"/>
        <v>-12471.344878355854</v>
      </c>
      <c r="BE2680">
        <f t="shared" si="331"/>
        <v>-11980.895569410706</v>
      </c>
      <c r="BF2680">
        <f t="shared" si="332"/>
        <v>-11490.44626046556</v>
      </c>
      <c r="BG2680">
        <f t="shared" si="333"/>
        <v>-10999.996951520414</v>
      </c>
      <c r="BH2680">
        <f t="shared" si="334"/>
        <v>-10509.547642575268</v>
      </c>
      <c r="BI2680">
        <f t="shared" si="335"/>
        <v>-10019.09833363012</v>
      </c>
      <c r="BJ2680">
        <f t="shared" si="336"/>
        <v>-9528.6490246849735</v>
      </c>
    </row>
    <row r="2681" spans="1:62" x14ac:dyDescent="0.25">
      <c r="A2681">
        <v>2678</v>
      </c>
      <c r="B2681" s="6">
        <v>24496.531946111601</v>
      </c>
      <c r="C2681" s="44">
        <v>26504.436158882476</v>
      </c>
      <c r="D2681">
        <v>7.7220920319208668</v>
      </c>
      <c r="E2681">
        <v>7.906014220203966</v>
      </c>
      <c r="F2681" s="44">
        <v>2007.9042127708744</v>
      </c>
      <c r="G2681">
        <v>0.18392218828309925</v>
      </c>
      <c r="H2681" s="45">
        <f t="shared" si="330"/>
        <v>10917.139642119962</v>
      </c>
      <c r="BD2681">
        <f t="shared" si="337"/>
        <v>7.287484200151539</v>
      </c>
      <c r="BE2681">
        <f t="shared" si="331"/>
        <v>2349.1406160210618</v>
      </c>
      <c r="BF2681">
        <f t="shared" si="332"/>
        <v>4690.9937478419715</v>
      </c>
      <c r="BG2681">
        <f t="shared" si="333"/>
        <v>7032.8468796628822</v>
      </c>
      <c r="BH2681">
        <f t="shared" si="334"/>
        <v>9374.700011483792</v>
      </c>
      <c r="BI2681">
        <f t="shared" si="335"/>
        <v>11716.553143304702</v>
      </c>
      <c r="BJ2681">
        <f t="shared" si="336"/>
        <v>14058.406275125613</v>
      </c>
    </row>
    <row r="2682" spans="1:62" x14ac:dyDescent="0.25">
      <c r="A2682">
        <v>2679</v>
      </c>
      <c r="B2682" s="6">
        <v>10789.517886790025</v>
      </c>
      <c r="C2682" s="44">
        <v>21594.499013863722</v>
      </c>
      <c r="D2682">
        <v>8.5963639662528148</v>
      </c>
      <c r="E2682">
        <v>8.9669477008714011</v>
      </c>
      <c r="F2682" s="44">
        <v>10804.981127073697</v>
      </c>
      <c r="G2682">
        <v>0.37058373461858629</v>
      </c>
      <c r="H2682" s="45">
        <f t="shared" si="330"/>
        <v>29156.652377618364</v>
      </c>
      <c r="BD2682">
        <f t="shared" si="337"/>
        <v>-1088.2932713553782</v>
      </c>
      <c r="BE2682">
        <f t="shared" si="331"/>
        <v>-168.68232993988181</v>
      </c>
      <c r="BF2682">
        <f t="shared" si="332"/>
        <v>750.92861147561416</v>
      </c>
      <c r="BG2682">
        <f t="shared" si="333"/>
        <v>1670.5395528911108</v>
      </c>
      <c r="BH2682">
        <f t="shared" si="334"/>
        <v>2590.1504943066066</v>
      </c>
      <c r="BI2682">
        <f t="shared" si="335"/>
        <v>3509.7614357221028</v>
      </c>
      <c r="BJ2682">
        <f t="shared" si="336"/>
        <v>4429.372377137599</v>
      </c>
    </row>
    <row r="2683" spans="1:62" x14ac:dyDescent="0.25">
      <c r="A2683">
        <v>2680</v>
      </c>
      <c r="B2683" s="6">
        <v>12029.221427151506</v>
      </c>
      <c r="C2683" s="44">
        <v>22911.165829804868</v>
      </c>
      <c r="D2683">
        <v>8.6313308131118678</v>
      </c>
      <c r="E2683">
        <v>9.0115406176084658</v>
      </c>
      <c r="F2683" s="44">
        <v>10881.944402653362</v>
      </c>
      <c r="G2683">
        <v>0.38020980449659803</v>
      </c>
      <c r="H2683" s="45">
        <f t="shared" si="330"/>
        <v>28620.893711726283</v>
      </c>
      <c r="BD2683">
        <f t="shared" si="337"/>
        <v>-8952.062453980765</v>
      </c>
      <c r="BE2683">
        <f t="shared" si="331"/>
        <v>-7099.1437808878345</v>
      </c>
      <c r="BF2683">
        <f t="shared" si="332"/>
        <v>-5246.2251077949031</v>
      </c>
      <c r="BG2683">
        <f t="shared" si="333"/>
        <v>-3393.3064347019717</v>
      </c>
      <c r="BH2683">
        <f t="shared" si="334"/>
        <v>-1540.3877616090394</v>
      </c>
      <c r="BI2683">
        <f t="shared" si="335"/>
        <v>312.53091148389103</v>
      </c>
      <c r="BJ2683">
        <f t="shared" si="336"/>
        <v>2165.4495845768233</v>
      </c>
    </row>
    <row r="2684" spans="1:62" x14ac:dyDescent="0.25">
      <c r="A2684">
        <v>2681</v>
      </c>
      <c r="B2684" s="6">
        <v>4678.6732390786074</v>
      </c>
      <c r="C2684" s="44">
        <v>18261.319371045582</v>
      </c>
      <c r="D2684">
        <v>6.3111637187430771</v>
      </c>
      <c r="E2684">
        <v>7.604806645756609</v>
      </c>
      <c r="F2684" s="44">
        <v>13582.646131966974</v>
      </c>
      <c r="G2684">
        <v>1.2936429270135319</v>
      </c>
      <c r="H2684" s="45">
        <f t="shared" si="330"/>
        <v>10499.532636353908</v>
      </c>
      <c r="BD2684">
        <f t="shared" si="337"/>
        <v>-8980.8953801703719</v>
      </c>
      <c r="BE2684">
        <f t="shared" si="331"/>
        <v>-7079.8463576873819</v>
      </c>
      <c r="BF2684">
        <f t="shared" si="332"/>
        <v>-5178.7973352043919</v>
      </c>
      <c r="BG2684">
        <f t="shared" si="333"/>
        <v>-3277.7483127214018</v>
      </c>
      <c r="BH2684">
        <f t="shared" si="334"/>
        <v>-1376.6992902384118</v>
      </c>
      <c r="BI2684">
        <f t="shared" si="335"/>
        <v>524.34973224457826</v>
      </c>
      <c r="BJ2684">
        <f t="shared" si="336"/>
        <v>2425.3987547275683</v>
      </c>
    </row>
    <row r="2685" spans="1:62" x14ac:dyDescent="0.25">
      <c r="A2685">
        <v>2682</v>
      </c>
      <c r="B2685" s="6">
        <v>18015.198309859123</v>
      </c>
      <c r="C2685" s="44">
        <v>25633.097720501024</v>
      </c>
      <c r="D2685">
        <v>6.7303870592416715</v>
      </c>
      <c r="E2685">
        <v>7.2398697265356677</v>
      </c>
      <c r="F2685" s="44">
        <v>7617.8994106419013</v>
      </c>
      <c r="G2685">
        <v>0.50948266729399627</v>
      </c>
      <c r="H2685" s="45">
        <f t="shared" si="330"/>
        <v>14952.22487371882</v>
      </c>
      <c r="BD2685">
        <f t="shared" si="337"/>
        <v>-7114.4314968993149</v>
      </c>
      <c r="BE2685">
        <f t="shared" si="331"/>
        <v>-646.21686183165548</v>
      </c>
      <c r="BF2685">
        <f t="shared" si="332"/>
        <v>5821.9977732360039</v>
      </c>
      <c r="BG2685">
        <f t="shared" si="333"/>
        <v>12290.212408303663</v>
      </c>
      <c r="BH2685">
        <f t="shared" si="334"/>
        <v>18758.427043371325</v>
      </c>
      <c r="BI2685">
        <f t="shared" si="335"/>
        <v>25226.64167843898</v>
      </c>
      <c r="BJ2685">
        <f t="shared" si="336"/>
        <v>31694.856313506643</v>
      </c>
    </row>
    <row r="2686" spans="1:62" x14ac:dyDescent="0.25">
      <c r="A2686">
        <v>2683</v>
      </c>
      <c r="B2686" s="6">
        <v>17660.659058048273</v>
      </c>
      <c r="C2686" s="44">
        <v>20327.935258389654</v>
      </c>
      <c r="D2686">
        <v>6.7117350180748101</v>
      </c>
      <c r="E2686">
        <v>8.425803523011334</v>
      </c>
      <c r="F2686" s="44">
        <v>2667.2762003413809</v>
      </c>
      <c r="G2686">
        <v>1.7140685049365239</v>
      </c>
      <c r="H2686" s="45">
        <f t="shared" si="330"/>
        <v>1556.1082842719618</v>
      </c>
      <c r="BD2686">
        <f t="shared" si="337"/>
        <v>-5070.4860741719203</v>
      </c>
      <c r="BE2686">
        <f t="shared" si="331"/>
        <v>-2523.0727377019384</v>
      </c>
      <c r="BF2686">
        <f t="shared" si="332"/>
        <v>24.340598768042582</v>
      </c>
      <c r="BG2686">
        <f t="shared" si="333"/>
        <v>2571.7539352380245</v>
      </c>
      <c r="BH2686">
        <f t="shared" si="334"/>
        <v>5119.1672717080055</v>
      </c>
      <c r="BI2686">
        <f t="shared" si="335"/>
        <v>7666.5806081779865</v>
      </c>
      <c r="BJ2686">
        <f t="shared" si="336"/>
        <v>10213.993944647969</v>
      </c>
    </row>
    <row r="2687" spans="1:62" x14ac:dyDescent="0.25">
      <c r="A2687">
        <v>2684</v>
      </c>
      <c r="B2687" s="6">
        <v>19610.926741036619</v>
      </c>
      <c r="C2687" s="44">
        <v>22880.239319189295</v>
      </c>
      <c r="D2687">
        <v>7.7501160967864733</v>
      </c>
      <c r="E2687">
        <v>8.29844046550817</v>
      </c>
      <c r="F2687" s="44">
        <v>3269.312578152676</v>
      </c>
      <c r="G2687">
        <v>0.54832436872169676</v>
      </c>
      <c r="H2687" s="45">
        <f t="shared" si="330"/>
        <v>5962.3696568044061</v>
      </c>
      <c r="BD2687">
        <f t="shared" si="337"/>
        <v>5903.0663243412382</v>
      </c>
      <c r="BE2687">
        <f t="shared" si="331"/>
        <v>14473.408849023857</v>
      </c>
      <c r="BF2687">
        <f t="shared" si="332"/>
        <v>23043.751373706476</v>
      </c>
      <c r="BG2687">
        <f t="shared" si="333"/>
        <v>31614.093898389096</v>
      </c>
      <c r="BH2687">
        <f t="shared" si="334"/>
        <v>40184.436423071718</v>
      </c>
      <c r="BI2687">
        <f t="shared" si="335"/>
        <v>48754.778947754334</v>
      </c>
      <c r="BJ2687">
        <f t="shared" si="336"/>
        <v>57325.121472436957</v>
      </c>
    </row>
    <row r="2688" spans="1:62" x14ac:dyDescent="0.25">
      <c r="A2688">
        <v>2685</v>
      </c>
      <c r="B2688" s="6">
        <v>17404.300599660233</v>
      </c>
      <c r="C2688" s="44">
        <v>24664.899980693597</v>
      </c>
      <c r="D2688">
        <v>6.4977487233538929</v>
      </c>
      <c r="E2688">
        <v>6.8810779317625164</v>
      </c>
      <c r="F2688" s="44">
        <v>7260.5993810333639</v>
      </c>
      <c r="G2688">
        <v>0.3833292084086235</v>
      </c>
      <c r="H2688" s="45">
        <f t="shared" si="330"/>
        <v>18940.897854289433</v>
      </c>
      <c r="BD2688">
        <f t="shared" si="337"/>
        <v>-527.69073454419231</v>
      </c>
      <c r="BE2688">
        <f t="shared" si="331"/>
        <v>2213.9311090642914</v>
      </c>
      <c r="BF2688">
        <f t="shared" si="332"/>
        <v>4955.5529526727751</v>
      </c>
      <c r="BG2688">
        <f t="shared" si="333"/>
        <v>7697.1747962812588</v>
      </c>
      <c r="BH2688">
        <f t="shared" si="334"/>
        <v>10438.796639889742</v>
      </c>
      <c r="BI2688">
        <f t="shared" si="335"/>
        <v>13180.418483498226</v>
      </c>
      <c r="BJ2688">
        <f t="shared" si="336"/>
        <v>15922.040327106712</v>
      </c>
    </row>
    <row r="2689" spans="1:62" x14ac:dyDescent="0.25">
      <c r="A2689">
        <v>2686</v>
      </c>
      <c r="B2689" s="6">
        <v>24386.305333640747</v>
      </c>
      <c r="C2689" s="44">
        <v>28572.730429942232</v>
      </c>
      <c r="D2689">
        <v>8.1053360742747902</v>
      </c>
      <c r="E2689">
        <v>8.455292507700408</v>
      </c>
      <c r="F2689" s="44">
        <v>4186.4250963014856</v>
      </c>
      <c r="G2689">
        <v>0.34995643342561777</v>
      </c>
      <c r="H2689" s="45">
        <f t="shared" si="330"/>
        <v>11962.703629482778</v>
      </c>
      <c r="BD2689">
        <f t="shared" si="337"/>
        <v>-5343.9533389902463</v>
      </c>
      <c r="BE2689">
        <f t="shared" si="331"/>
        <v>-3427.3072969471291</v>
      </c>
      <c r="BF2689">
        <f t="shared" si="332"/>
        <v>-1510.661254904011</v>
      </c>
      <c r="BG2689">
        <f t="shared" si="333"/>
        <v>405.98478713910572</v>
      </c>
      <c r="BH2689">
        <f t="shared" si="334"/>
        <v>2322.6308291822243</v>
      </c>
      <c r="BI2689">
        <f t="shared" si="335"/>
        <v>4239.2768712253419</v>
      </c>
      <c r="BJ2689">
        <f t="shared" si="336"/>
        <v>6155.9229132684595</v>
      </c>
    </row>
    <row r="2690" spans="1:62" x14ac:dyDescent="0.25">
      <c r="A2690">
        <v>2687</v>
      </c>
      <c r="B2690" s="6">
        <v>10125.383374151466</v>
      </c>
      <c r="C2690" s="44">
        <v>24105.177393231741</v>
      </c>
      <c r="D2690">
        <v>5.793955403030588</v>
      </c>
      <c r="E2690">
        <v>6.0132174949906476</v>
      </c>
      <c r="F2690" s="44">
        <v>13979.794019080275</v>
      </c>
      <c r="G2690">
        <v>0.21926209196005964</v>
      </c>
      <c r="H2690" s="45">
        <f t="shared" si="330"/>
        <v>63758.371974425965</v>
      </c>
      <c r="BD2690">
        <f t="shared" si="337"/>
        <v>-2436.6429291733966</v>
      </c>
      <c r="BE2690">
        <f t="shared" si="331"/>
        <v>-686.86076204530764</v>
      </c>
      <c r="BF2690">
        <f t="shared" si="332"/>
        <v>1062.9214050827813</v>
      </c>
      <c r="BG2690">
        <f t="shared" si="333"/>
        <v>2812.7035722108703</v>
      </c>
      <c r="BH2690">
        <f t="shared" si="334"/>
        <v>4562.4857393389593</v>
      </c>
      <c r="BI2690">
        <f t="shared" si="335"/>
        <v>6312.2679064670483</v>
      </c>
      <c r="BJ2690">
        <f t="shared" si="336"/>
        <v>8062.0500735951373</v>
      </c>
    </row>
    <row r="2691" spans="1:62" x14ac:dyDescent="0.25">
      <c r="A2691">
        <v>2688</v>
      </c>
      <c r="B2691" s="6">
        <v>19658.633685793575</v>
      </c>
      <c r="C2691" s="44">
        <v>20208.183036434442</v>
      </c>
      <c r="D2691">
        <v>7.8637877999897761</v>
      </c>
      <c r="E2691">
        <v>8.1925416876219135</v>
      </c>
      <c r="F2691" s="44">
        <v>549.54935064086749</v>
      </c>
      <c r="G2691">
        <v>0.32875388763213742</v>
      </c>
      <c r="H2691" s="45">
        <f t="shared" si="330"/>
        <v>1671.6132380943627</v>
      </c>
      <c r="BD2691">
        <f t="shared" si="337"/>
        <v>-12883.483559279977</v>
      </c>
      <c r="BE2691">
        <f t="shared" si="331"/>
        <v>-11787.173099479678</v>
      </c>
      <c r="BF2691">
        <f t="shared" si="332"/>
        <v>-10690.862639679381</v>
      </c>
      <c r="BG2691">
        <f t="shared" si="333"/>
        <v>-9594.5521798790833</v>
      </c>
      <c r="BH2691">
        <f t="shared" si="334"/>
        <v>-8498.2417200787841</v>
      </c>
      <c r="BI2691">
        <f t="shared" si="335"/>
        <v>-7401.9312602784858</v>
      </c>
      <c r="BJ2691">
        <f t="shared" si="336"/>
        <v>-6305.6208004781874</v>
      </c>
    </row>
    <row r="2692" spans="1:62" x14ac:dyDescent="0.25">
      <c r="A2692">
        <v>2689</v>
      </c>
      <c r="B2692" s="6">
        <v>19373.575895149956</v>
      </c>
      <c r="C2692" s="44">
        <v>33500.779184463623</v>
      </c>
      <c r="D2692">
        <v>6.7610815768114438</v>
      </c>
      <c r="E2692">
        <v>7.0408309833280214</v>
      </c>
      <c r="F2692" s="44">
        <v>14127.203289313667</v>
      </c>
      <c r="G2692">
        <v>0.27974940651657754</v>
      </c>
      <c r="H2692" s="45">
        <f t="shared" ref="H2692:H2755" si="338">F2692/G2692</f>
        <v>50499.493333068109</v>
      </c>
      <c r="BD2692">
        <f t="shared" si="337"/>
        <v>1094.2200875198196</v>
      </c>
      <c r="BE2692">
        <f t="shared" si="331"/>
        <v>2737.9895256805066</v>
      </c>
      <c r="BF2692">
        <f t="shared" si="332"/>
        <v>4381.7589638411937</v>
      </c>
      <c r="BG2692">
        <f t="shared" si="333"/>
        <v>6025.5284020018807</v>
      </c>
      <c r="BH2692">
        <f t="shared" si="334"/>
        <v>7669.2978401625678</v>
      </c>
      <c r="BI2692">
        <f t="shared" si="335"/>
        <v>9313.0672783232549</v>
      </c>
      <c r="BJ2692">
        <f t="shared" si="336"/>
        <v>10956.836716483942</v>
      </c>
    </row>
    <row r="2693" spans="1:62" x14ac:dyDescent="0.25">
      <c r="A2693">
        <v>2690</v>
      </c>
      <c r="B2693" s="6">
        <v>29181.032827811243</v>
      </c>
      <c r="C2693" s="44">
        <v>39811.369010532973</v>
      </c>
      <c r="D2693">
        <v>7.2587162814505319</v>
      </c>
      <c r="E2693">
        <v>7.3065376590925828</v>
      </c>
      <c r="F2693" s="44">
        <v>10630.33618272173</v>
      </c>
      <c r="G2693">
        <v>4.7821377642050855E-2</v>
      </c>
      <c r="H2693" s="45">
        <f t="shared" si="338"/>
        <v>222292.55422734076</v>
      </c>
      <c r="BD2693">
        <f t="shared" si="337"/>
        <v>-12728.45625673078</v>
      </c>
      <c r="BE2693">
        <f t="shared" ref="BE2693:BE2756" si="339">($BE$3*G2692)-F2692</f>
        <v>-11329.709224147893</v>
      </c>
      <c r="BF2693">
        <f t="shared" ref="BF2693:BF2756" si="340">($BF$3*G2692)-F2692</f>
        <v>-9930.9621915650041</v>
      </c>
      <c r="BG2693">
        <f t="shared" ref="BG2693:BG2756" si="341">($BG$3*G2692)-F2692</f>
        <v>-8532.2151589821169</v>
      </c>
      <c r="BH2693">
        <f t="shared" ref="BH2693:BH2756" si="342">($BH$3*G2692)-F2692</f>
        <v>-7133.4681263992288</v>
      </c>
      <c r="BI2693">
        <f t="shared" ref="BI2693:BI2756" si="343">($BI$3*G2692)-F2692</f>
        <v>-5734.7210938163407</v>
      </c>
      <c r="BJ2693">
        <f t="shared" ref="BJ2693:BJ2756" si="344">($BJ$3*G2692)-F2692</f>
        <v>-4335.9740612334535</v>
      </c>
    </row>
    <row r="2694" spans="1:62" x14ac:dyDescent="0.25">
      <c r="A2694">
        <v>2691</v>
      </c>
      <c r="B2694" s="6">
        <v>33308.733888178715</v>
      </c>
      <c r="C2694" s="44">
        <v>29307.312284217522</v>
      </c>
      <c r="D2694">
        <v>7.295540423265825</v>
      </c>
      <c r="E2694">
        <v>7.9350954351270326</v>
      </c>
      <c r="F2694" s="44">
        <v>-4001.4216039611929</v>
      </c>
      <c r="G2694">
        <v>0.63955501186120767</v>
      </c>
      <c r="H2694" s="45">
        <f t="shared" si="338"/>
        <v>-6256.5714125457544</v>
      </c>
      <c r="BD2694">
        <f t="shared" si="337"/>
        <v>-10391.229294511477</v>
      </c>
      <c r="BE2694">
        <f t="shared" si="339"/>
        <v>-10152.122406301221</v>
      </c>
      <c r="BF2694">
        <f t="shared" si="340"/>
        <v>-9913.0155180909678</v>
      </c>
      <c r="BG2694">
        <f t="shared" si="341"/>
        <v>-9673.9086298807124</v>
      </c>
      <c r="BH2694">
        <f t="shared" si="342"/>
        <v>-9434.8017416704588</v>
      </c>
      <c r="BI2694">
        <f t="shared" si="343"/>
        <v>-9195.6948534602052</v>
      </c>
      <c r="BJ2694">
        <f t="shared" si="344"/>
        <v>-8956.5879652499498</v>
      </c>
    </row>
    <row r="2695" spans="1:62" x14ac:dyDescent="0.25">
      <c r="A2695">
        <v>2692</v>
      </c>
      <c r="B2695" s="6">
        <v>21829.0023585243</v>
      </c>
      <c r="C2695" s="44">
        <v>22838.42022649846</v>
      </c>
      <c r="D2695">
        <v>6.685307441937586</v>
      </c>
      <c r="E2695">
        <v>6.9333835468552376</v>
      </c>
      <c r="F2695" s="44">
        <v>1009.4178679741599</v>
      </c>
      <c r="G2695">
        <v>0.24807610491765164</v>
      </c>
      <c r="H2695" s="45">
        <f t="shared" si="338"/>
        <v>4068.9846702858949</v>
      </c>
      <c r="BD2695">
        <f t="shared" si="337"/>
        <v>7199.1966632672311</v>
      </c>
      <c r="BE2695">
        <f t="shared" si="339"/>
        <v>10396.971722573269</v>
      </c>
      <c r="BF2695">
        <f t="shared" si="340"/>
        <v>13594.746781879308</v>
      </c>
      <c r="BG2695">
        <f t="shared" si="341"/>
        <v>16792.521841185346</v>
      </c>
      <c r="BH2695">
        <f t="shared" si="342"/>
        <v>19990.296900491383</v>
      </c>
      <c r="BI2695">
        <f t="shared" si="343"/>
        <v>23188.071959797424</v>
      </c>
      <c r="BJ2695">
        <f t="shared" si="344"/>
        <v>26385.847019103461</v>
      </c>
    </row>
    <row r="2696" spans="1:62" x14ac:dyDescent="0.25">
      <c r="A2696">
        <v>2693</v>
      </c>
      <c r="B2696" s="6">
        <v>18251.329420647045</v>
      </c>
      <c r="C2696" s="44">
        <v>24625.200730565499</v>
      </c>
      <c r="D2696">
        <v>6.9450002302689935</v>
      </c>
      <c r="E2696">
        <v>7.6486198309719189</v>
      </c>
      <c r="F2696" s="44">
        <v>6373.8713099184533</v>
      </c>
      <c r="G2696">
        <v>0.7036196007029254</v>
      </c>
      <c r="H2696" s="45">
        <f t="shared" si="338"/>
        <v>9058.6892456532914</v>
      </c>
      <c r="BD2696">
        <f t="shared" si="337"/>
        <v>230.96265661409825</v>
      </c>
      <c r="BE2696">
        <f t="shared" si="339"/>
        <v>1471.3431812023564</v>
      </c>
      <c r="BF2696">
        <f t="shared" si="340"/>
        <v>2711.7237057906145</v>
      </c>
      <c r="BG2696">
        <f t="shared" si="341"/>
        <v>3952.1042303788727</v>
      </c>
      <c r="BH2696">
        <f t="shared" si="342"/>
        <v>5192.4847549671313</v>
      </c>
      <c r="BI2696">
        <f t="shared" si="343"/>
        <v>6432.865279555389</v>
      </c>
      <c r="BJ2696">
        <f t="shared" si="344"/>
        <v>7673.2458041436475</v>
      </c>
    </row>
    <row r="2697" spans="1:62" x14ac:dyDescent="0.25">
      <c r="A2697">
        <v>2694</v>
      </c>
      <c r="B2697" s="6">
        <v>23041.723321285452</v>
      </c>
      <c r="C2697" s="44">
        <v>27961.060997607361</v>
      </c>
      <c r="D2697">
        <v>6.7067570664750384</v>
      </c>
      <c r="E2697">
        <v>7.6969759930778814</v>
      </c>
      <c r="F2697" s="44">
        <v>4919.3376763219094</v>
      </c>
      <c r="G2697">
        <v>0.99021892660284294</v>
      </c>
      <c r="H2697" s="45">
        <f t="shared" si="338"/>
        <v>4967.9293580044423</v>
      </c>
      <c r="BD2697">
        <f t="shared" si="337"/>
        <v>-2855.7733064038262</v>
      </c>
      <c r="BE2697">
        <f t="shared" si="339"/>
        <v>662.32469711080103</v>
      </c>
      <c r="BF2697">
        <f t="shared" si="340"/>
        <v>4180.4227006254278</v>
      </c>
      <c r="BG2697">
        <f t="shared" si="341"/>
        <v>7698.5207041400554</v>
      </c>
      <c r="BH2697">
        <f t="shared" si="342"/>
        <v>11216.618707654681</v>
      </c>
      <c r="BI2697">
        <f t="shared" si="343"/>
        <v>14734.716711169309</v>
      </c>
      <c r="BJ2697">
        <f t="shared" si="344"/>
        <v>18252.814714683936</v>
      </c>
    </row>
    <row r="2698" spans="1:62" x14ac:dyDescent="0.25">
      <c r="A2698">
        <v>2695</v>
      </c>
      <c r="B2698" s="6">
        <v>19846.851960765078</v>
      </c>
      <c r="C2698" s="44">
        <v>26187.559886239756</v>
      </c>
      <c r="D2698">
        <v>7.6141913792950859</v>
      </c>
      <c r="E2698">
        <v>8.0567618067498401</v>
      </c>
      <c r="F2698" s="44">
        <v>6340.7079254746786</v>
      </c>
      <c r="G2698">
        <v>0.44257042745475417</v>
      </c>
      <c r="H2698" s="45">
        <f t="shared" si="338"/>
        <v>14327.003188939721</v>
      </c>
      <c r="BD2698">
        <f t="shared" si="337"/>
        <v>31.756956692305721</v>
      </c>
      <c r="BE2698">
        <f t="shared" si="339"/>
        <v>4982.8515897065208</v>
      </c>
      <c r="BF2698">
        <f t="shared" si="340"/>
        <v>9933.946222720735</v>
      </c>
      <c r="BG2698">
        <f t="shared" si="341"/>
        <v>14885.040855734951</v>
      </c>
      <c r="BH2698">
        <f t="shared" si="342"/>
        <v>19836.135488749165</v>
      </c>
      <c r="BI2698">
        <f t="shared" si="343"/>
        <v>24787.230121763379</v>
      </c>
      <c r="BJ2698">
        <f t="shared" si="344"/>
        <v>29738.324754777594</v>
      </c>
    </row>
    <row r="2699" spans="1:62" x14ac:dyDescent="0.25">
      <c r="A2699">
        <v>2696</v>
      </c>
      <c r="B2699" s="6">
        <v>26619.984705549297</v>
      </c>
      <c r="C2699" s="44">
        <v>38616.032707293416</v>
      </c>
      <c r="D2699">
        <v>8.2956737861443663</v>
      </c>
      <c r="E2699">
        <v>8.5525789825588721</v>
      </c>
      <c r="F2699" s="44">
        <v>11996.048001744119</v>
      </c>
      <c r="G2699">
        <v>0.25690519641450571</v>
      </c>
      <c r="H2699" s="45">
        <f t="shared" si="338"/>
        <v>46694.454488141222</v>
      </c>
      <c r="BD2699">
        <f t="shared" si="337"/>
        <v>-4127.8557882009081</v>
      </c>
      <c r="BE2699">
        <f t="shared" si="339"/>
        <v>-1915.0036509271367</v>
      </c>
      <c r="BF2699">
        <f t="shared" si="340"/>
        <v>297.84848634663376</v>
      </c>
      <c r="BG2699">
        <f t="shared" si="341"/>
        <v>2510.7006236204052</v>
      </c>
      <c r="BH2699">
        <f t="shared" si="342"/>
        <v>4723.5527608941757</v>
      </c>
      <c r="BI2699">
        <f t="shared" si="343"/>
        <v>6936.4048981679462</v>
      </c>
      <c r="BJ2699">
        <f t="shared" si="344"/>
        <v>9149.2570354417167</v>
      </c>
    </row>
    <row r="2700" spans="1:62" x14ac:dyDescent="0.25">
      <c r="A2700">
        <v>2697</v>
      </c>
      <c r="B2700" s="6">
        <v>10000.116113818249</v>
      </c>
      <c r="C2700" s="44">
        <v>21249.302127351228</v>
      </c>
      <c r="D2700">
        <v>7.3686455869700929</v>
      </c>
      <c r="E2700">
        <v>7.912753936253786</v>
      </c>
      <c r="F2700" s="44">
        <v>11249.186013532979</v>
      </c>
      <c r="G2700">
        <v>0.54410834928369312</v>
      </c>
      <c r="H2700" s="45">
        <f t="shared" si="338"/>
        <v>20674.532982892633</v>
      </c>
      <c r="BD2700">
        <f t="shared" si="337"/>
        <v>-10711.522019671591</v>
      </c>
      <c r="BE2700">
        <f t="shared" si="339"/>
        <v>-9426.9960375990613</v>
      </c>
      <c r="BF2700">
        <f t="shared" si="340"/>
        <v>-8142.4700555265335</v>
      </c>
      <c r="BG2700">
        <f t="shared" si="341"/>
        <v>-6857.9440734540049</v>
      </c>
      <c r="BH2700">
        <f t="shared" si="342"/>
        <v>-5573.4180913814762</v>
      </c>
      <c r="BI2700">
        <f t="shared" si="343"/>
        <v>-4288.8921093089475</v>
      </c>
      <c r="BJ2700">
        <f t="shared" si="344"/>
        <v>-3004.3661272364188</v>
      </c>
    </row>
    <row r="2701" spans="1:62" x14ac:dyDescent="0.25">
      <c r="A2701">
        <v>2698</v>
      </c>
      <c r="B2701" s="6">
        <v>14235.56231688634</v>
      </c>
      <c r="C2701" s="44">
        <v>25944.921544049197</v>
      </c>
      <c r="D2701">
        <v>8.7866867553679988</v>
      </c>
      <c r="E2701">
        <v>9.0923155122926929</v>
      </c>
      <c r="F2701" s="44">
        <v>11709.359227162857</v>
      </c>
      <c r="G2701">
        <v>0.30562875692469404</v>
      </c>
      <c r="H2701" s="45">
        <f t="shared" si="338"/>
        <v>38312.360868738557</v>
      </c>
      <c r="BD2701">
        <f t="shared" si="337"/>
        <v>-8528.6442671145123</v>
      </c>
      <c r="BE2701">
        <f t="shared" si="339"/>
        <v>-5808.1025206960476</v>
      </c>
      <c r="BF2701">
        <f t="shared" si="340"/>
        <v>-3087.5607742775819</v>
      </c>
      <c r="BG2701">
        <f t="shared" si="341"/>
        <v>-367.01902785911625</v>
      </c>
      <c r="BH2701">
        <f t="shared" si="342"/>
        <v>2353.5227185593485</v>
      </c>
      <c r="BI2701">
        <f t="shared" si="343"/>
        <v>5074.0644649778151</v>
      </c>
      <c r="BJ2701">
        <f t="shared" si="344"/>
        <v>7794.6062113962817</v>
      </c>
    </row>
    <row r="2702" spans="1:62" x14ac:dyDescent="0.25">
      <c r="A2702">
        <v>2699</v>
      </c>
      <c r="B2702" s="6">
        <v>14143.712624091553</v>
      </c>
      <c r="C2702" s="44">
        <v>24611.096800387459</v>
      </c>
      <c r="D2702">
        <v>7.1718594592310563</v>
      </c>
      <c r="E2702">
        <v>7.3361943060590686</v>
      </c>
      <c r="F2702" s="44">
        <v>10467.384176295905</v>
      </c>
      <c r="G2702">
        <v>0.16433484682801236</v>
      </c>
      <c r="H2702" s="45">
        <f t="shared" si="338"/>
        <v>63695.463125059156</v>
      </c>
      <c r="BD2702">
        <f t="shared" si="337"/>
        <v>-10181.215442539386</v>
      </c>
      <c r="BE2702">
        <f t="shared" si="339"/>
        <v>-8653.0716579159161</v>
      </c>
      <c r="BF2702">
        <f t="shared" si="340"/>
        <v>-7124.9278732924458</v>
      </c>
      <c r="BG2702">
        <f t="shared" si="341"/>
        <v>-5596.7840886689755</v>
      </c>
      <c r="BH2702">
        <f t="shared" si="342"/>
        <v>-4068.6403040455052</v>
      </c>
      <c r="BI2702">
        <f t="shared" si="343"/>
        <v>-2540.4965194220349</v>
      </c>
      <c r="BJ2702">
        <f t="shared" si="344"/>
        <v>-1012.3527347985655</v>
      </c>
    </row>
    <row r="2703" spans="1:62" x14ac:dyDescent="0.25">
      <c r="A2703">
        <v>2700</v>
      </c>
      <c r="B2703" s="6">
        <v>16842.906176933397</v>
      </c>
      <c r="C2703" s="44">
        <v>26092.325338321491</v>
      </c>
      <c r="D2703">
        <v>5.9682364793997378</v>
      </c>
      <c r="E2703">
        <v>6.22284692409443</v>
      </c>
      <c r="F2703" s="44">
        <v>9249.4191613880939</v>
      </c>
      <c r="G2703">
        <v>0.25461044469469218</v>
      </c>
      <c r="H2703" s="45">
        <f t="shared" si="338"/>
        <v>36327.728709162868</v>
      </c>
      <c r="BD2703">
        <f t="shared" si="337"/>
        <v>-9645.7099421558432</v>
      </c>
      <c r="BE2703">
        <f t="shared" si="339"/>
        <v>-8824.035708015781</v>
      </c>
      <c r="BF2703">
        <f t="shared" si="340"/>
        <v>-8002.3614738757205</v>
      </c>
      <c r="BG2703">
        <f t="shared" si="341"/>
        <v>-7180.6872397356583</v>
      </c>
      <c r="BH2703">
        <f t="shared" si="342"/>
        <v>-6359.013005595596</v>
      </c>
      <c r="BI2703">
        <f t="shared" si="343"/>
        <v>-5537.3387714555347</v>
      </c>
      <c r="BJ2703">
        <f t="shared" si="344"/>
        <v>-4715.6645373154734</v>
      </c>
    </row>
    <row r="2704" spans="1:62" x14ac:dyDescent="0.25">
      <c r="A2704">
        <v>2701</v>
      </c>
      <c r="B2704" s="6">
        <v>24844.22029296622</v>
      </c>
      <c r="C2704" s="44">
        <v>30530.280984969933</v>
      </c>
      <c r="D2704">
        <v>8.2284060486770407</v>
      </c>
      <c r="E2704">
        <v>8.434729784883908</v>
      </c>
      <c r="F2704" s="44">
        <v>5686.0606920037135</v>
      </c>
      <c r="G2704">
        <v>0.20632373620686728</v>
      </c>
      <c r="H2704" s="45">
        <f t="shared" si="338"/>
        <v>27558.926551730689</v>
      </c>
      <c r="BD2704">
        <f t="shared" si="337"/>
        <v>-7976.3669379146331</v>
      </c>
      <c r="BE2704">
        <f t="shared" si="339"/>
        <v>-6703.3147144411723</v>
      </c>
      <c r="BF2704">
        <f t="shared" si="340"/>
        <v>-5430.2624909677106</v>
      </c>
      <c r="BG2704">
        <f t="shared" si="341"/>
        <v>-4157.2102674942498</v>
      </c>
      <c r="BH2704">
        <f t="shared" si="342"/>
        <v>-2884.158044020789</v>
      </c>
      <c r="BI2704">
        <f t="shared" si="343"/>
        <v>-1611.1058205473282</v>
      </c>
      <c r="BJ2704">
        <f t="shared" si="344"/>
        <v>-338.05359707386742</v>
      </c>
    </row>
    <row r="2705" spans="1:62" x14ac:dyDescent="0.25">
      <c r="A2705">
        <v>2702</v>
      </c>
      <c r="B2705" s="6">
        <v>26187.826634961373</v>
      </c>
      <c r="C2705" s="44">
        <v>32179.951081121148</v>
      </c>
      <c r="D2705">
        <v>5.9948463407305113</v>
      </c>
      <c r="E2705">
        <v>6.0195668280295385</v>
      </c>
      <c r="F2705" s="44">
        <v>5992.1244461597744</v>
      </c>
      <c r="G2705">
        <v>2.4720487299027205E-2</v>
      </c>
      <c r="H2705" s="45">
        <f t="shared" si="338"/>
        <v>242395.07796416193</v>
      </c>
      <c r="BD2705">
        <f t="shared" si="337"/>
        <v>-4654.4420109693774</v>
      </c>
      <c r="BE2705">
        <f t="shared" si="339"/>
        <v>-3622.8233299350409</v>
      </c>
      <c r="BF2705">
        <f t="shared" si="340"/>
        <v>-2591.2046489007043</v>
      </c>
      <c r="BG2705">
        <f t="shared" si="341"/>
        <v>-1559.5859678663683</v>
      </c>
      <c r="BH2705">
        <f t="shared" si="342"/>
        <v>-527.96728683203128</v>
      </c>
      <c r="BI2705">
        <f t="shared" si="343"/>
        <v>503.6513942023048</v>
      </c>
      <c r="BJ2705">
        <f t="shared" si="344"/>
        <v>1535.2700752366418</v>
      </c>
    </row>
    <row r="2706" spans="1:62" x14ac:dyDescent="0.25">
      <c r="A2706">
        <v>2703</v>
      </c>
      <c r="B2706" s="6">
        <v>25204.350993839835</v>
      </c>
      <c r="C2706" s="44">
        <v>24061.463191902039</v>
      </c>
      <c r="D2706">
        <v>7.3387562018547747</v>
      </c>
      <c r="E2706">
        <v>8.017853400367251</v>
      </c>
      <c r="F2706" s="44">
        <v>-1142.8878019377953</v>
      </c>
      <c r="G2706">
        <v>0.6790971985124763</v>
      </c>
      <c r="H2706" s="45">
        <f t="shared" si="338"/>
        <v>-1682.9517253807346</v>
      </c>
      <c r="BD2706">
        <f t="shared" si="337"/>
        <v>-5868.5220096646381</v>
      </c>
      <c r="BE2706">
        <f t="shared" si="339"/>
        <v>-5744.9195731695027</v>
      </c>
      <c r="BF2706">
        <f t="shared" si="340"/>
        <v>-5621.3171366743663</v>
      </c>
      <c r="BG2706">
        <f t="shared" si="341"/>
        <v>-5497.71470017923</v>
      </c>
      <c r="BH2706">
        <f t="shared" si="342"/>
        <v>-5374.1122636840946</v>
      </c>
      <c r="BI2706">
        <f t="shared" si="343"/>
        <v>-5250.5098271889583</v>
      </c>
      <c r="BJ2706">
        <f t="shared" si="344"/>
        <v>-5126.907390693822</v>
      </c>
    </row>
    <row r="2707" spans="1:62" x14ac:dyDescent="0.25">
      <c r="A2707">
        <v>2704</v>
      </c>
      <c r="B2707" s="6">
        <v>17496.026385290312</v>
      </c>
      <c r="C2707" s="44">
        <v>23444.646442811565</v>
      </c>
      <c r="D2707">
        <v>7.5073580821562844</v>
      </c>
      <c r="E2707">
        <v>7.5728707863342759</v>
      </c>
      <c r="F2707" s="44">
        <v>5948.6200575212533</v>
      </c>
      <c r="G2707">
        <v>6.5512704177991488E-2</v>
      </c>
      <c r="H2707" s="45">
        <f t="shared" si="338"/>
        <v>90801.015347488108</v>
      </c>
      <c r="BD2707">
        <f t="shared" si="337"/>
        <v>4538.3737945001767</v>
      </c>
      <c r="BE2707">
        <f t="shared" si="339"/>
        <v>7933.8597870625581</v>
      </c>
      <c r="BF2707">
        <f t="shared" si="340"/>
        <v>11329.34577962494</v>
      </c>
      <c r="BG2707">
        <f t="shared" si="341"/>
        <v>14724.831772187321</v>
      </c>
      <c r="BH2707">
        <f t="shared" si="342"/>
        <v>18120.317764749703</v>
      </c>
      <c r="BI2707">
        <f t="shared" si="343"/>
        <v>21515.803757312086</v>
      </c>
      <c r="BJ2707">
        <f t="shared" si="344"/>
        <v>24911.289749874464</v>
      </c>
    </row>
    <row r="2708" spans="1:62" x14ac:dyDescent="0.25">
      <c r="A2708">
        <v>2705</v>
      </c>
      <c r="B2708" s="6">
        <v>26763.581297794903</v>
      </c>
      <c r="C2708" s="44">
        <v>25861.79014826924</v>
      </c>
      <c r="D2708">
        <v>7.0466999732242996</v>
      </c>
      <c r="E2708">
        <v>7.2062361679783553</v>
      </c>
      <c r="F2708" s="44">
        <v>-901.79114952566306</v>
      </c>
      <c r="G2708">
        <v>0.15953619475405567</v>
      </c>
      <c r="H2708" s="45">
        <f t="shared" si="338"/>
        <v>-5652.5802869742702</v>
      </c>
      <c r="BD2708">
        <f t="shared" si="337"/>
        <v>-5621.0565366312958</v>
      </c>
      <c r="BE2708">
        <f t="shared" si="339"/>
        <v>-5293.4930157413382</v>
      </c>
      <c r="BF2708">
        <f t="shared" si="340"/>
        <v>-4965.9294948513807</v>
      </c>
      <c r="BG2708">
        <f t="shared" si="341"/>
        <v>-4638.3659739614232</v>
      </c>
      <c r="BH2708">
        <f t="shared" si="342"/>
        <v>-4310.8024530714665</v>
      </c>
      <c r="BI2708">
        <f t="shared" si="343"/>
        <v>-3983.238932181509</v>
      </c>
      <c r="BJ2708">
        <f t="shared" si="344"/>
        <v>-3655.6754112915514</v>
      </c>
    </row>
    <row r="2709" spans="1:62" x14ac:dyDescent="0.25">
      <c r="A2709">
        <v>2706</v>
      </c>
      <c r="B2709" s="6">
        <v>19067.92046640323</v>
      </c>
      <c r="C2709" s="44">
        <v>25684.633575176726</v>
      </c>
      <c r="D2709">
        <v>7.2756366621446329</v>
      </c>
      <c r="E2709">
        <v>7.9262268273442524</v>
      </c>
      <c r="F2709" s="44">
        <v>6616.7131087734961</v>
      </c>
      <c r="G2709">
        <v>0.65059016519961954</v>
      </c>
      <c r="H2709" s="45">
        <f t="shared" si="338"/>
        <v>10170.324518728778</v>
      </c>
      <c r="BD2709">
        <f t="shared" si="337"/>
        <v>1699.4721232959414</v>
      </c>
      <c r="BE2709">
        <f t="shared" si="339"/>
        <v>2497.1530970662197</v>
      </c>
      <c r="BF2709">
        <f t="shared" si="340"/>
        <v>3294.8340708364981</v>
      </c>
      <c r="BG2709">
        <f t="shared" si="341"/>
        <v>4092.5150446067764</v>
      </c>
      <c r="BH2709">
        <f t="shared" si="342"/>
        <v>4890.1960183770552</v>
      </c>
      <c r="BI2709">
        <f t="shared" si="343"/>
        <v>5687.8769921473331</v>
      </c>
      <c r="BJ2709">
        <f t="shared" si="344"/>
        <v>6485.5579659176119</v>
      </c>
    </row>
    <row r="2710" spans="1:62" x14ac:dyDescent="0.25">
      <c r="A2710">
        <v>2707</v>
      </c>
      <c r="B2710" s="6">
        <v>4668.3964678533357</v>
      </c>
      <c r="C2710" s="44">
        <v>21880.321436432547</v>
      </c>
      <c r="D2710">
        <v>4.6745055956554165</v>
      </c>
      <c r="E2710">
        <v>4.8807104339404095</v>
      </c>
      <c r="F2710" s="44">
        <v>17211.924968579209</v>
      </c>
      <c r="G2710">
        <v>0.20620483828499303</v>
      </c>
      <c r="H2710" s="45">
        <f t="shared" si="338"/>
        <v>83470.034513888721</v>
      </c>
      <c r="BD2710">
        <f t="shared" si="337"/>
        <v>-3363.7622827753985</v>
      </c>
      <c r="BE2710">
        <f t="shared" si="339"/>
        <v>-110.81145677730092</v>
      </c>
      <c r="BF2710">
        <f t="shared" si="340"/>
        <v>3142.1393692207967</v>
      </c>
      <c r="BG2710">
        <f t="shared" si="341"/>
        <v>6395.0901952188942</v>
      </c>
      <c r="BH2710">
        <f t="shared" si="342"/>
        <v>9648.0410212169918</v>
      </c>
      <c r="BI2710">
        <f t="shared" si="343"/>
        <v>12900.991847215089</v>
      </c>
      <c r="BJ2710">
        <f t="shared" si="344"/>
        <v>16153.942673213187</v>
      </c>
    </row>
    <row r="2711" spans="1:62" x14ac:dyDescent="0.25">
      <c r="A2711">
        <v>2708</v>
      </c>
      <c r="B2711" s="6">
        <v>29697.126553297225</v>
      </c>
      <c r="C2711" s="44">
        <v>32269.685840211212</v>
      </c>
      <c r="D2711">
        <v>7.7058794634885039</v>
      </c>
      <c r="E2711">
        <v>8.1896766195803554</v>
      </c>
      <c r="F2711" s="44">
        <v>2572.5592869139873</v>
      </c>
      <c r="G2711">
        <v>0.48379715609185148</v>
      </c>
      <c r="H2711" s="45">
        <f t="shared" si="338"/>
        <v>5317.4336692991501</v>
      </c>
      <c r="BD2711">
        <f t="shared" si="337"/>
        <v>-16180.900777154244</v>
      </c>
      <c r="BE2711">
        <f t="shared" si="339"/>
        <v>-15149.876585729278</v>
      </c>
      <c r="BF2711">
        <f t="shared" si="340"/>
        <v>-14118.852394304315</v>
      </c>
      <c r="BG2711">
        <f t="shared" si="341"/>
        <v>-13087.828202879347</v>
      </c>
      <c r="BH2711">
        <f t="shared" si="342"/>
        <v>-12056.804011454384</v>
      </c>
      <c r="BI2711">
        <f t="shared" si="343"/>
        <v>-11025.779820029418</v>
      </c>
      <c r="BJ2711">
        <f t="shared" si="344"/>
        <v>-9994.7556286044528</v>
      </c>
    </row>
    <row r="2712" spans="1:62" x14ac:dyDescent="0.25">
      <c r="A2712">
        <v>2709</v>
      </c>
      <c r="B2712" s="6">
        <v>17211.797273533601</v>
      </c>
      <c r="C2712" s="44">
        <v>19780.71396407178</v>
      </c>
      <c r="D2712">
        <v>6.5773071876016349</v>
      </c>
      <c r="E2712">
        <v>7.0036776372689591</v>
      </c>
      <c r="F2712" s="44">
        <v>2568.916690538179</v>
      </c>
      <c r="G2712">
        <v>0.42637044966732418</v>
      </c>
      <c r="H2712" s="45">
        <f t="shared" si="338"/>
        <v>6025.0814580198457</v>
      </c>
      <c r="BD2712">
        <f t="shared" si="337"/>
        <v>-153.5735064547298</v>
      </c>
      <c r="BE2712">
        <f t="shared" si="339"/>
        <v>2265.4122740045277</v>
      </c>
      <c r="BF2712">
        <f t="shared" si="340"/>
        <v>4684.3980544637852</v>
      </c>
      <c r="BG2712">
        <f t="shared" si="341"/>
        <v>7103.3838349230427</v>
      </c>
      <c r="BH2712">
        <f t="shared" si="342"/>
        <v>9522.3696153823003</v>
      </c>
      <c r="BI2712">
        <f t="shared" si="343"/>
        <v>11941.355395841558</v>
      </c>
      <c r="BJ2712">
        <f t="shared" si="344"/>
        <v>14360.341176300815</v>
      </c>
    </row>
    <row r="2713" spans="1:62" x14ac:dyDescent="0.25">
      <c r="A2713">
        <v>2710</v>
      </c>
      <c r="B2713" s="6">
        <v>29583.481600312254</v>
      </c>
      <c r="C2713" s="44">
        <v>27249.384427133627</v>
      </c>
      <c r="D2713">
        <v>8.1326304468073474</v>
      </c>
      <c r="E2713">
        <v>8.989479076141528</v>
      </c>
      <c r="F2713" s="44">
        <v>-2334.0971731786267</v>
      </c>
      <c r="G2713">
        <v>0.8568486293341806</v>
      </c>
      <c r="H2713" s="45">
        <f t="shared" si="338"/>
        <v>-2724.0484413126169</v>
      </c>
      <c r="BD2713">
        <f t="shared" si="337"/>
        <v>-437.06444220155799</v>
      </c>
      <c r="BE2713">
        <f t="shared" si="339"/>
        <v>1694.787806135063</v>
      </c>
      <c r="BF2713">
        <f t="shared" si="340"/>
        <v>3826.6400544716835</v>
      </c>
      <c r="BG2713">
        <f t="shared" si="341"/>
        <v>5958.4923028083049</v>
      </c>
      <c r="BH2713">
        <f t="shared" si="342"/>
        <v>8090.3445511449263</v>
      </c>
      <c r="BI2713">
        <f t="shared" si="343"/>
        <v>10222.196799481546</v>
      </c>
      <c r="BJ2713">
        <f t="shared" si="344"/>
        <v>12354.049047818167</v>
      </c>
    </row>
    <row r="2714" spans="1:62" x14ac:dyDescent="0.25">
      <c r="A2714">
        <v>2711</v>
      </c>
      <c r="B2714" s="6">
        <v>10345.995650522736</v>
      </c>
      <c r="C2714" s="44">
        <v>25504.998962567726</v>
      </c>
      <c r="D2714">
        <v>6.9383730886403123</v>
      </c>
      <c r="E2714">
        <v>7.0872818993361379</v>
      </c>
      <c r="F2714" s="44">
        <v>15159.00331204499</v>
      </c>
      <c r="G2714">
        <v>0.14890881069582562</v>
      </c>
      <c r="H2714" s="45">
        <f t="shared" si="338"/>
        <v>101800.5801081181</v>
      </c>
      <c r="BD2714">
        <f t="shared" ref="BD2714:BD2777" si="345">($BD$3*G2713)-F2713</f>
        <v>6618.3403198495298</v>
      </c>
      <c r="BE2714">
        <f t="shared" si="339"/>
        <v>10902.583466520433</v>
      </c>
      <c r="BF2714">
        <f t="shared" si="340"/>
        <v>15186.826613191335</v>
      </c>
      <c r="BG2714">
        <f t="shared" si="341"/>
        <v>19471.069759862239</v>
      </c>
      <c r="BH2714">
        <f t="shared" si="342"/>
        <v>23755.312906533141</v>
      </c>
      <c r="BI2714">
        <f t="shared" si="343"/>
        <v>28039.556053204044</v>
      </c>
      <c r="BJ2714">
        <f t="shared" si="344"/>
        <v>32323.799199874949</v>
      </c>
    </row>
    <row r="2715" spans="1:62" x14ac:dyDescent="0.25">
      <c r="A2715">
        <v>2712</v>
      </c>
      <c r="B2715" s="6">
        <v>34999.53044657212</v>
      </c>
      <c r="C2715" s="44">
        <v>39477.160412711339</v>
      </c>
      <c r="D2715">
        <v>7.80436779601302</v>
      </c>
      <c r="E2715">
        <v>8.0901362006500346</v>
      </c>
      <c r="F2715" s="44">
        <v>4477.6299661392186</v>
      </c>
      <c r="G2715">
        <v>0.28576840463701458</v>
      </c>
      <c r="H2715" s="45">
        <f t="shared" si="338"/>
        <v>15668.736968408883</v>
      </c>
      <c r="BD2715">
        <f t="shared" si="345"/>
        <v>-14414.459258565861</v>
      </c>
      <c r="BE2715">
        <f t="shared" si="339"/>
        <v>-13669.915205086734</v>
      </c>
      <c r="BF2715">
        <f t="shared" si="340"/>
        <v>-12925.371151607605</v>
      </c>
      <c r="BG2715">
        <f t="shared" si="341"/>
        <v>-12180.827098128477</v>
      </c>
      <c r="BH2715">
        <f t="shared" si="342"/>
        <v>-11436.28304464935</v>
      </c>
      <c r="BI2715">
        <f t="shared" si="343"/>
        <v>-10691.738991170221</v>
      </c>
      <c r="BJ2715">
        <f t="shared" si="344"/>
        <v>-9947.1949376910925</v>
      </c>
    </row>
    <row r="2716" spans="1:62" x14ac:dyDescent="0.25">
      <c r="A2716">
        <v>2713</v>
      </c>
      <c r="B2716" s="6">
        <v>26958.750080308706</v>
      </c>
      <c r="C2716" s="44">
        <v>30778.539379265909</v>
      </c>
      <c r="D2716">
        <v>6.4149151628266896</v>
      </c>
      <c r="E2716">
        <v>6.3803576695950666</v>
      </c>
      <c r="F2716" s="44">
        <v>3819.7892989572028</v>
      </c>
      <c r="G2716">
        <v>-3.4557493231623049E-2</v>
      </c>
      <c r="H2716" s="45">
        <f t="shared" si="338"/>
        <v>-110534.32820936706</v>
      </c>
      <c r="BD2716">
        <f t="shared" si="345"/>
        <v>-3048.7879429541454</v>
      </c>
      <c r="BE2716">
        <f t="shared" si="339"/>
        <v>-1619.9459197690726</v>
      </c>
      <c r="BF2716">
        <f t="shared" si="340"/>
        <v>-191.10389658399981</v>
      </c>
      <c r="BG2716">
        <f t="shared" si="341"/>
        <v>1237.7381266010734</v>
      </c>
      <c r="BH2716">
        <f t="shared" si="342"/>
        <v>2666.5801497861457</v>
      </c>
      <c r="BI2716">
        <f t="shared" si="343"/>
        <v>4095.422172971219</v>
      </c>
      <c r="BJ2716">
        <f t="shared" si="344"/>
        <v>5524.2641961562913</v>
      </c>
    </row>
    <row r="2717" spans="1:62" x14ac:dyDescent="0.25">
      <c r="A2717">
        <v>2714</v>
      </c>
      <c r="B2717" s="6">
        <v>29716.636928898915</v>
      </c>
      <c r="C2717" s="44">
        <v>28352.763133437169</v>
      </c>
      <c r="D2717">
        <v>5.908983064217586</v>
      </c>
      <c r="E2717">
        <v>5.97241687837694</v>
      </c>
      <c r="F2717" s="44">
        <v>-1363.8737954617463</v>
      </c>
      <c r="G2717">
        <v>6.3433814159354007E-2</v>
      </c>
      <c r="H2717" s="45">
        <f t="shared" si="338"/>
        <v>-21500.737635538004</v>
      </c>
      <c r="BD2717">
        <f t="shared" si="345"/>
        <v>-3992.5767651153183</v>
      </c>
      <c r="BE2717">
        <f t="shared" si="339"/>
        <v>-4165.3642312734337</v>
      </c>
      <c r="BF2717">
        <f t="shared" si="340"/>
        <v>-4338.1516974315482</v>
      </c>
      <c r="BG2717">
        <f t="shared" si="341"/>
        <v>-4510.9391635896636</v>
      </c>
      <c r="BH2717">
        <f t="shared" si="342"/>
        <v>-4683.726629747779</v>
      </c>
      <c r="BI2717">
        <f t="shared" si="343"/>
        <v>-4856.5140959058945</v>
      </c>
      <c r="BJ2717">
        <f t="shared" si="344"/>
        <v>-5029.3015620640099</v>
      </c>
    </row>
    <row r="2718" spans="1:62" x14ac:dyDescent="0.25">
      <c r="A2718">
        <v>2715</v>
      </c>
      <c r="B2718" s="6">
        <v>16847.389940733763</v>
      </c>
      <c r="C2718" s="44">
        <v>24209.285149482443</v>
      </c>
      <c r="D2718">
        <v>5.4859876086782817</v>
      </c>
      <c r="E2718">
        <v>6.1806000223925164</v>
      </c>
      <c r="F2718" s="44">
        <v>7361.8952087486796</v>
      </c>
      <c r="G2718">
        <v>0.69461241371423466</v>
      </c>
      <c r="H2718" s="45">
        <f t="shared" si="338"/>
        <v>10598.565564619152</v>
      </c>
      <c r="BD2718">
        <f t="shared" si="345"/>
        <v>1681.0428662585164</v>
      </c>
      <c r="BE2718">
        <f t="shared" si="339"/>
        <v>1998.2119370552864</v>
      </c>
      <c r="BF2718">
        <f t="shared" si="340"/>
        <v>2315.3810078520564</v>
      </c>
      <c r="BG2718">
        <f t="shared" si="341"/>
        <v>2632.5500786488265</v>
      </c>
      <c r="BH2718">
        <f t="shared" si="342"/>
        <v>2949.7191494455965</v>
      </c>
      <c r="BI2718">
        <f t="shared" si="343"/>
        <v>3266.8882202423665</v>
      </c>
      <c r="BJ2718">
        <f t="shared" si="344"/>
        <v>3584.0572910391365</v>
      </c>
    </row>
    <row r="2719" spans="1:62" x14ac:dyDescent="0.25">
      <c r="A2719">
        <v>2716</v>
      </c>
      <c r="B2719" s="6">
        <v>7633.7276365496309</v>
      </c>
      <c r="C2719" s="44">
        <v>19878.680334055221</v>
      </c>
      <c r="D2719">
        <v>6.8488226326741497</v>
      </c>
      <c r="E2719">
        <v>7.5174491469631857</v>
      </c>
      <c r="F2719" s="44">
        <v>12244.952697505591</v>
      </c>
      <c r="G2719">
        <v>0.66862651428903597</v>
      </c>
      <c r="H2719" s="45">
        <f t="shared" si="338"/>
        <v>18313.591273785925</v>
      </c>
      <c r="BD2719">
        <f t="shared" si="345"/>
        <v>-3888.8331401775063</v>
      </c>
      <c r="BE2719">
        <f t="shared" si="339"/>
        <v>-415.77107160633295</v>
      </c>
      <c r="BF2719">
        <f t="shared" si="340"/>
        <v>3057.2909969648408</v>
      </c>
      <c r="BG2719">
        <f t="shared" si="341"/>
        <v>6530.3530655360137</v>
      </c>
      <c r="BH2719">
        <f t="shared" si="342"/>
        <v>10003.415134107188</v>
      </c>
      <c r="BI2719">
        <f t="shared" si="343"/>
        <v>13476.477202678361</v>
      </c>
      <c r="BJ2719">
        <f t="shared" si="344"/>
        <v>16949.539271249534</v>
      </c>
    </row>
    <row r="2720" spans="1:62" x14ac:dyDescent="0.25">
      <c r="A2720">
        <v>2717</v>
      </c>
      <c r="B2720" s="6">
        <v>30841.781602816925</v>
      </c>
      <c r="C2720" s="44">
        <v>21748.085661942372</v>
      </c>
      <c r="D2720">
        <v>7.2975673827714473</v>
      </c>
      <c r="E2720">
        <v>8.5400691825663184</v>
      </c>
      <c r="F2720" s="44">
        <v>-9093.6959408745533</v>
      </c>
      <c r="G2720">
        <v>1.2425017997948711</v>
      </c>
      <c r="H2720" s="45">
        <f t="shared" si="338"/>
        <v>-7318.8593709690103</v>
      </c>
      <c r="BD2720">
        <f t="shared" si="345"/>
        <v>-8901.820126060411</v>
      </c>
      <c r="BE2720">
        <f t="shared" si="339"/>
        <v>-5558.6875546152305</v>
      </c>
      <c r="BF2720">
        <f t="shared" si="340"/>
        <v>-2215.5549831700519</v>
      </c>
      <c r="BG2720">
        <f t="shared" si="341"/>
        <v>1127.5775882751295</v>
      </c>
      <c r="BH2720">
        <f t="shared" si="342"/>
        <v>4470.7101597203091</v>
      </c>
      <c r="BI2720">
        <f t="shared" si="343"/>
        <v>7813.8427311654868</v>
      </c>
      <c r="BJ2720">
        <f t="shared" si="344"/>
        <v>11156.975302610668</v>
      </c>
    </row>
    <row r="2721" spans="1:62" x14ac:dyDescent="0.25">
      <c r="A2721">
        <v>2718</v>
      </c>
      <c r="B2721" s="6">
        <v>14443.495436025562</v>
      </c>
      <c r="C2721" s="44">
        <v>24163.463525545052</v>
      </c>
      <c r="D2721">
        <v>6.8269789434951997</v>
      </c>
      <c r="E2721">
        <v>7.3281845100866638</v>
      </c>
      <c r="F2721" s="44">
        <v>9719.9680895194906</v>
      </c>
      <c r="G2721">
        <v>0.50120556659146409</v>
      </c>
      <c r="H2721" s="45">
        <f t="shared" si="338"/>
        <v>19393.176647302284</v>
      </c>
      <c r="BD2721">
        <f t="shared" si="345"/>
        <v>15306.204939848909</v>
      </c>
      <c r="BE2721">
        <f t="shared" si="339"/>
        <v>21518.713938823264</v>
      </c>
      <c r="BF2721">
        <f t="shared" si="340"/>
        <v>27731.222937797618</v>
      </c>
      <c r="BG2721">
        <f t="shared" si="341"/>
        <v>33943.731936771976</v>
      </c>
      <c r="BH2721">
        <f t="shared" si="342"/>
        <v>40156.240935746333</v>
      </c>
      <c r="BI2721">
        <f t="shared" si="343"/>
        <v>46368.749934720683</v>
      </c>
      <c r="BJ2721">
        <f t="shared" si="344"/>
        <v>52581.25893369504</v>
      </c>
    </row>
    <row r="2722" spans="1:62" x14ac:dyDescent="0.25">
      <c r="A2722">
        <v>2719</v>
      </c>
      <c r="B2722" s="6">
        <v>8992.4497245348994</v>
      </c>
      <c r="C2722" s="44">
        <v>24721.056171109274</v>
      </c>
      <c r="D2722">
        <v>6.0099163156786855</v>
      </c>
      <c r="E2722">
        <v>6.1192732670598939</v>
      </c>
      <c r="F2722" s="44">
        <v>15728.606446574375</v>
      </c>
      <c r="G2722">
        <v>0.10935695138120849</v>
      </c>
      <c r="H2722" s="45">
        <f t="shared" si="338"/>
        <v>143828.13573273332</v>
      </c>
      <c r="BD2722">
        <f t="shared" si="345"/>
        <v>-7213.9402565621704</v>
      </c>
      <c r="BE2722">
        <f t="shared" si="339"/>
        <v>-4707.9124236048501</v>
      </c>
      <c r="BF2722">
        <f t="shared" si="340"/>
        <v>-2201.884590647529</v>
      </c>
      <c r="BG2722">
        <f t="shared" si="341"/>
        <v>304.14324230979037</v>
      </c>
      <c r="BH2722">
        <f t="shared" si="342"/>
        <v>2810.1710752671115</v>
      </c>
      <c r="BI2722">
        <f t="shared" si="343"/>
        <v>5316.1989082244327</v>
      </c>
      <c r="BJ2722">
        <f t="shared" si="344"/>
        <v>7822.226741181752</v>
      </c>
    </row>
    <row r="2723" spans="1:62" x14ac:dyDescent="0.25">
      <c r="A2723">
        <v>2720</v>
      </c>
      <c r="B2723" s="6">
        <v>11761.959866561645</v>
      </c>
      <c r="C2723" s="44">
        <v>16550.767552688161</v>
      </c>
      <c r="D2723">
        <v>6.5687935646162563</v>
      </c>
      <c r="E2723">
        <v>7.0928172631295352</v>
      </c>
      <c r="F2723" s="44">
        <v>4788.8076861265163</v>
      </c>
      <c r="G2723">
        <v>0.5240236985132789</v>
      </c>
      <c r="H2723" s="45">
        <f t="shared" si="338"/>
        <v>9138.5326650549687</v>
      </c>
      <c r="BD2723">
        <f t="shared" si="345"/>
        <v>-15181.821689668332</v>
      </c>
      <c r="BE2723">
        <f t="shared" si="339"/>
        <v>-14635.03693276229</v>
      </c>
      <c r="BF2723">
        <f t="shared" si="340"/>
        <v>-14088.252175856247</v>
      </c>
      <c r="BG2723">
        <f t="shared" si="341"/>
        <v>-13541.467418950204</v>
      </c>
      <c r="BH2723">
        <f t="shared" si="342"/>
        <v>-12994.682662044162</v>
      </c>
      <c r="BI2723">
        <f t="shared" si="343"/>
        <v>-12447.897905138121</v>
      </c>
      <c r="BJ2723">
        <f t="shared" si="344"/>
        <v>-11901.113148232078</v>
      </c>
    </row>
    <row r="2724" spans="1:62" x14ac:dyDescent="0.25">
      <c r="A2724">
        <v>2721</v>
      </c>
      <c r="B2724" s="6">
        <v>22900.07014280415</v>
      </c>
      <c r="C2724" s="44">
        <v>21633.959593653242</v>
      </c>
      <c r="D2724">
        <v>7.2642855207601587</v>
      </c>
      <c r="E2724">
        <v>7.504334715472547</v>
      </c>
      <c r="F2724" s="44">
        <v>-1266.1105491509079</v>
      </c>
      <c r="G2724">
        <v>0.24004919471238839</v>
      </c>
      <c r="H2724" s="45">
        <f t="shared" si="338"/>
        <v>-5274.379489870319</v>
      </c>
      <c r="BD2724">
        <f t="shared" si="345"/>
        <v>-2168.6891935601216</v>
      </c>
      <c r="BE2724">
        <f t="shared" si="339"/>
        <v>451.42929900627314</v>
      </c>
      <c r="BF2724">
        <f t="shared" si="340"/>
        <v>3071.5477915726669</v>
      </c>
      <c r="BG2724">
        <f t="shared" si="341"/>
        <v>5691.6662841390626</v>
      </c>
      <c r="BH2724">
        <f t="shared" si="342"/>
        <v>8311.7847767054554</v>
      </c>
      <c r="BI2724">
        <f t="shared" si="343"/>
        <v>10931.90326927185</v>
      </c>
      <c r="BJ2724">
        <f t="shared" si="344"/>
        <v>13552.021761838247</v>
      </c>
    </row>
    <row r="2725" spans="1:62" x14ac:dyDescent="0.25">
      <c r="A2725">
        <v>2722</v>
      </c>
      <c r="B2725" s="6">
        <v>24799.572518048266</v>
      </c>
      <c r="C2725" s="44">
        <v>30199.7758155212</v>
      </c>
      <c r="D2725">
        <v>8.5741211235825769</v>
      </c>
      <c r="E2725">
        <v>9.1088070939483998</v>
      </c>
      <c r="F2725" s="44">
        <v>5400.2032974729336</v>
      </c>
      <c r="G2725">
        <v>0.53468597036582288</v>
      </c>
      <c r="H2725" s="45">
        <f t="shared" si="338"/>
        <v>10099.766211891081</v>
      </c>
      <c r="BD2725">
        <f t="shared" si="345"/>
        <v>2466.3565227128502</v>
      </c>
      <c r="BE2725">
        <f t="shared" si="339"/>
        <v>3666.602496274792</v>
      </c>
      <c r="BF2725">
        <f t="shared" si="340"/>
        <v>4866.8484698367338</v>
      </c>
      <c r="BG2725">
        <f t="shared" si="341"/>
        <v>6067.094443398676</v>
      </c>
      <c r="BH2725">
        <f t="shared" si="342"/>
        <v>7267.3404169606174</v>
      </c>
      <c r="BI2725">
        <f t="shared" si="343"/>
        <v>8467.5863905225597</v>
      </c>
      <c r="BJ2725">
        <f t="shared" si="344"/>
        <v>9667.832364084501</v>
      </c>
    </row>
    <row r="2726" spans="1:62" x14ac:dyDescent="0.25">
      <c r="A2726">
        <v>2723</v>
      </c>
      <c r="B2726" s="6">
        <v>17063.66624051593</v>
      </c>
      <c r="C2726" s="44">
        <v>20583.174973138575</v>
      </c>
      <c r="D2726">
        <v>6.6224939582497564</v>
      </c>
      <c r="E2726">
        <v>7.4375956190250481</v>
      </c>
      <c r="F2726" s="44">
        <v>3519.5087326226458</v>
      </c>
      <c r="G2726">
        <v>0.81510166077529167</v>
      </c>
      <c r="H2726" s="45">
        <f t="shared" si="338"/>
        <v>4317.8770231863245</v>
      </c>
      <c r="BD2726">
        <f t="shared" si="345"/>
        <v>-2726.7734456438193</v>
      </c>
      <c r="BE2726">
        <f t="shared" si="339"/>
        <v>-53.343593814704946</v>
      </c>
      <c r="BF2726">
        <f t="shared" si="340"/>
        <v>2620.0862580144094</v>
      </c>
      <c r="BG2726">
        <f t="shared" si="341"/>
        <v>5293.5161098435237</v>
      </c>
      <c r="BH2726">
        <f t="shared" si="342"/>
        <v>7966.9459616726381</v>
      </c>
      <c r="BI2726">
        <f t="shared" si="343"/>
        <v>10640.375813501752</v>
      </c>
      <c r="BJ2726">
        <f t="shared" si="344"/>
        <v>13313.805665330867</v>
      </c>
    </row>
    <row r="2727" spans="1:62" x14ac:dyDescent="0.25">
      <c r="A2727">
        <v>2724</v>
      </c>
      <c r="B2727" s="6">
        <v>20282.528280258382</v>
      </c>
      <c r="C2727" s="44">
        <v>26419.656653587223</v>
      </c>
      <c r="D2727">
        <v>7.1706736354607825</v>
      </c>
      <c r="E2727">
        <v>7.6536470367556877</v>
      </c>
      <c r="F2727" s="44">
        <v>6137.1283733288401</v>
      </c>
      <c r="G2727">
        <v>0.48297340129490518</v>
      </c>
      <c r="H2727" s="45">
        <f t="shared" si="338"/>
        <v>12706.969694137439</v>
      </c>
      <c r="BD2727">
        <f t="shared" si="345"/>
        <v>555.99957125381252</v>
      </c>
      <c r="BE2727">
        <f t="shared" si="339"/>
        <v>4631.5078751302708</v>
      </c>
      <c r="BF2727">
        <f t="shared" si="340"/>
        <v>8707.0161790067286</v>
      </c>
      <c r="BG2727">
        <f t="shared" si="341"/>
        <v>12782.524482883187</v>
      </c>
      <c r="BH2727">
        <f t="shared" si="342"/>
        <v>16858.032786759646</v>
      </c>
      <c r="BI2727">
        <f t="shared" si="343"/>
        <v>20933.541090636103</v>
      </c>
      <c r="BJ2727">
        <f t="shared" si="344"/>
        <v>25009.049394512564</v>
      </c>
    </row>
    <row r="2728" spans="1:62" x14ac:dyDescent="0.25">
      <c r="A2728">
        <v>2725</v>
      </c>
      <c r="B2728" s="6">
        <v>10718.565171539207</v>
      </c>
      <c r="C2728" s="44">
        <v>22759.594817332701</v>
      </c>
      <c r="D2728">
        <v>8.5386930660425833</v>
      </c>
      <c r="E2728">
        <v>8.8302482046419701</v>
      </c>
      <c r="F2728" s="44">
        <v>12041.029645793495</v>
      </c>
      <c r="G2728">
        <v>0.29155513859938686</v>
      </c>
      <c r="H2728" s="45">
        <f t="shared" si="338"/>
        <v>41299.32232934692</v>
      </c>
      <c r="BD2728">
        <f t="shared" si="345"/>
        <v>-3722.261366854314</v>
      </c>
      <c r="BE2728">
        <f t="shared" si="339"/>
        <v>-1307.3943603797879</v>
      </c>
      <c r="BF2728">
        <f t="shared" si="340"/>
        <v>1107.4726460947377</v>
      </c>
      <c r="BG2728">
        <f t="shared" si="341"/>
        <v>3522.3396525692642</v>
      </c>
      <c r="BH2728">
        <f t="shared" si="342"/>
        <v>5937.2066590437898</v>
      </c>
      <c r="BI2728">
        <f t="shared" si="343"/>
        <v>8352.0736655183155</v>
      </c>
      <c r="BJ2728">
        <f t="shared" si="344"/>
        <v>10766.940671992841</v>
      </c>
    </row>
    <row r="2729" spans="1:62" x14ac:dyDescent="0.25">
      <c r="A2729">
        <v>2726</v>
      </c>
      <c r="B2729" s="6">
        <v>6595.4253889730535</v>
      </c>
      <c r="C2729" s="44">
        <v>15978.654883030711</v>
      </c>
      <c r="D2729">
        <v>7.6684467778436263</v>
      </c>
      <c r="E2729">
        <v>8.011976982405665</v>
      </c>
      <c r="F2729" s="44">
        <v>9383.2294940576576</v>
      </c>
      <c r="G2729">
        <v>0.34353020456203875</v>
      </c>
      <c r="H2729" s="45">
        <f t="shared" si="338"/>
        <v>27314.132409463644</v>
      </c>
      <c r="BD2729">
        <f t="shared" si="345"/>
        <v>-10583.25395279656</v>
      </c>
      <c r="BE2729">
        <f t="shared" si="339"/>
        <v>-9125.4782597996254</v>
      </c>
      <c r="BF2729">
        <f t="shared" si="340"/>
        <v>-7667.7025668026918</v>
      </c>
      <c r="BG2729">
        <f t="shared" si="341"/>
        <v>-6209.9268738057572</v>
      </c>
      <c r="BH2729">
        <f t="shared" si="342"/>
        <v>-4752.1511808088226</v>
      </c>
      <c r="BI2729">
        <f t="shared" si="343"/>
        <v>-3294.3754878118889</v>
      </c>
      <c r="BJ2729">
        <f t="shared" si="344"/>
        <v>-1836.5997948149543</v>
      </c>
    </row>
    <row r="2730" spans="1:62" x14ac:dyDescent="0.25">
      <c r="A2730">
        <v>2727</v>
      </c>
      <c r="B2730" s="6">
        <v>13459.661342032157</v>
      </c>
      <c r="C2730" s="44">
        <v>23333.807990592228</v>
      </c>
      <c r="D2730">
        <v>5.6518561650102743</v>
      </c>
      <c r="E2730">
        <v>5.9411303623733778</v>
      </c>
      <c r="F2730" s="44">
        <v>9874.1466485600704</v>
      </c>
      <c r="G2730">
        <v>0.28927419736310345</v>
      </c>
      <c r="H2730" s="45">
        <f t="shared" si="338"/>
        <v>34134.211549348176</v>
      </c>
      <c r="BD2730">
        <f t="shared" si="345"/>
        <v>-7665.5784712474633</v>
      </c>
      <c r="BE2730">
        <f t="shared" si="339"/>
        <v>-5947.92744843727</v>
      </c>
      <c r="BF2730">
        <f t="shared" si="340"/>
        <v>-4230.2764256270766</v>
      </c>
      <c r="BG2730">
        <f t="shared" si="341"/>
        <v>-2512.6254028168823</v>
      </c>
      <c r="BH2730">
        <f t="shared" si="342"/>
        <v>-794.97438000668808</v>
      </c>
      <c r="BI2730">
        <f t="shared" si="343"/>
        <v>922.67664280350436</v>
      </c>
      <c r="BJ2730">
        <f t="shared" si="344"/>
        <v>2640.3276656136986</v>
      </c>
    </row>
    <row r="2731" spans="1:62" x14ac:dyDescent="0.25">
      <c r="A2731">
        <v>2728</v>
      </c>
      <c r="B2731" s="6">
        <v>13582.355113160987</v>
      </c>
      <c r="C2731" s="44">
        <v>22879.543655866288</v>
      </c>
      <c r="D2731">
        <v>8.5720446772905508</v>
      </c>
      <c r="E2731">
        <v>8.8611127725744225</v>
      </c>
      <c r="F2731" s="44">
        <v>9297.1885427053003</v>
      </c>
      <c r="G2731">
        <v>0.28906809528387178</v>
      </c>
      <c r="H2731" s="45">
        <f t="shared" si="338"/>
        <v>32162.624289530253</v>
      </c>
      <c r="BD2731">
        <f t="shared" si="345"/>
        <v>-8427.7756617445539</v>
      </c>
      <c r="BE2731">
        <f t="shared" si="339"/>
        <v>-6981.4046749290355</v>
      </c>
      <c r="BF2731">
        <f t="shared" si="340"/>
        <v>-5535.033688113519</v>
      </c>
      <c r="BG2731">
        <f t="shared" si="341"/>
        <v>-4088.6627012980016</v>
      </c>
      <c r="BH2731">
        <f t="shared" si="342"/>
        <v>-2642.2917144824842</v>
      </c>
      <c r="BI2731">
        <f t="shared" si="343"/>
        <v>-1195.9207276669677</v>
      </c>
      <c r="BJ2731">
        <f t="shared" si="344"/>
        <v>250.45025914855069</v>
      </c>
    </row>
    <row r="2732" spans="1:62" x14ac:dyDescent="0.25">
      <c r="A2732">
        <v>2729</v>
      </c>
      <c r="B2732" s="6">
        <v>20888.764199984929</v>
      </c>
      <c r="C2732" s="44">
        <v>23541.575719971683</v>
      </c>
      <c r="D2732">
        <v>8.0801426227360942</v>
      </c>
      <c r="E2732">
        <v>8.489590659109826</v>
      </c>
      <c r="F2732" s="44">
        <v>2652.8115199867534</v>
      </c>
      <c r="G2732">
        <v>0.40944803637373184</v>
      </c>
      <c r="H2732" s="45">
        <f t="shared" si="338"/>
        <v>6478.9943639278972</v>
      </c>
      <c r="BD2732">
        <f t="shared" si="345"/>
        <v>-7851.8480662859411</v>
      </c>
      <c r="BE2732">
        <f t="shared" si="339"/>
        <v>-6406.5075898665818</v>
      </c>
      <c r="BF2732">
        <f t="shared" si="340"/>
        <v>-4961.1671134472235</v>
      </c>
      <c r="BG2732">
        <f t="shared" si="341"/>
        <v>-3515.8266370278643</v>
      </c>
      <c r="BH2732">
        <f t="shared" si="342"/>
        <v>-2070.486160608506</v>
      </c>
      <c r="BI2732">
        <f t="shared" si="343"/>
        <v>-625.14568418914678</v>
      </c>
      <c r="BJ2732">
        <f t="shared" si="344"/>
        <v>820.19479223021153</v>
      </c>
    </row>
    <row r="2733" spans="1:62" x14ac:dyDescent="0.25">
      <c r="A2733">
        <v>2730</v>
      </c>
      <c r="B2733" s="6">
        <v>22081.33842571772</v>
      </c>
      <c r="C2733" s="44">
        <v>20966.969534275304</v>
      </c>
      <c r="D2733">
        <v>7.004100301948383</v>
      </c>
      <c r="E2733">
        <v>7.6664660908382922</v>
      </c>
      <c r="F2733" s="44">
        <v>-1114.3688914424165</v>
      </c>
      <c r="G2733">
        <v>0.66236578888990927</v>
      </c>
      <c r="H2733" s="45">
        <f t="shared" si="338"/>
        <v>-1682.4070779833617</v>
      </c>
      <c r="BD2733">
        <f t="shared" si="345"/>
        <v>-605.57133811809422</v>
      </c>
      <c r="BE2733">
        <f t="shared" si="339"/>
        <v>1441.668843750565</v>
      </c>
      <c r="BF2733">
        <f t="shared" si="340"/>
        <v>3488.9090256192239</v>
      </c>
      <c r="BG2733">
        <f t="shared" si="341"/>
        <v>5536.1492074878834</v>
      </c>
      <c r="BH2733">
        <f t="shared" si="342"/>
        <v>7583.3893893565419</v>
      </c>
      <c r="BI2733">
        <f t="shared" si="343"/>
        <v>9630.6295712252013</v>
      </c>
      <c r="BJ2733">
        <f t="shared" si="344"/>
        <v>11677.869753093861</v>
      </c>
    </row>
    <row r="2734" spans="1:62" x14ac:dyDescent="0.25">
      <c r="A2734">
        <v>2731</v>
      </c>
      <c r="B2734" s="6">
        <v>8285.0085782229053</v>
      </c>
      <c r="C2734" s="44">
        <v>24694.710127833379</v>
      </c>
      <c r="D2734">
        <v>6.1561954069237856</v>
      </c>
      <c r="E2734">
        <v>6.3017478455382427</v>
      </c>
      <c r="F2734" s="44">
        <v>16409.701549610472</v>
      </c>
      <c r="G2734">
        <v>0.1455524386144571</v>
      </c>
      <c r="H2734" s="45">
        <f t="shared" si="338"/>
        <v>112740.82183588071</v>
      </c>
      <c r="BD2734">
        <f t="shared" si="345"/>
        <v>4426.1978358919623</v>
      </c>
      <c r="BE2734">
        <f t="shared" si="339"/>
        <v>7738.026780341509</v>
      </c>
      <c r="BF2734">
        <f t="shared" si="340"/>
        <v>11049.855724791056</v>
      </c>
      <c r="BG2734">
        <f t="shared" si="341"/>
        <v>14361.684669240602</v>
      </c>
      <c r="BH2734">
        <f t="shared" si="342"/>
        <v>17673.513613690149</v>
      </c>
      <c r="BI2734">
        <f t="shared" si="343"/>
        <v>20985.342558139695</v>
      </c>
      <c r="BJ2734">
        <f t="shared" si="344"/>
        <v>24297.171502589241</v>
      </c>
    </row>
    <row r="2735" spans="1:62" x14ac:dyDescent="0.25">
      <c r="A2735">
        <v>2732</v>
      </c>
      <c r="B2735" s="6">
        <v>23474.968045793539</v>
      </c>
      <c r="C2735" s="44">
        <v>35285.039766521957</v>
      </c>
      <c r="D2735">
        <v>7.7141362933460051</v>
      </c>
      <c r="E2735">
        <v>7.9847612809867075</v>
      </c>
      <c r="F2735" s="44">
        <v>11810.071720728418</v>
      </c>
      <c r="G2735">
        <v>0.27062498764070231</v>
      </c>
      <c r="H2735" s="45">
        <f t="shared" si="338"/>
        <v>43639.989875614017</v>
      </c>
      <c r="BD2735">
        <f t="shared" si="345"/>
        <v>-15681.939356538187</v>
      </c>
      <c r="BE2735">
        <f t="shared" si="339"/>
        <v>-14954.177163465902</v>
      </c>
      <c r="BF2735">
        <f t="shared" si="340"/>
        <v>-14226.414970393616</v>
      </c>
      <c r="BG2735">
        <f t="shared" si="341"/>
        <v>-13498.652777321331</v>
      </c>
      <c r="BH2735">
        <f t="shared" si="342"/>
        <v>-12770.890584249046</v>
      </c>
      <c r="BI2735">
        <f t="shared" si="343"/>
        <v>-12043.12839117676</v>
      </c>
      <c r="BJ2735">
        <f t="shared" si="344"/>
        <v>-11315.366198104473</v>
      </c>
    </row>
    <row r="2736" spans="1:62" x14ac:dyDescent="0.25">
      <c r="A2736">
        <v>2733</v>
      </c>
      <c r="B2736" s="6">
        <v>24009.213729085412</v>
      </c>
      <c r="C2736" s="44">
        <v>24298.327955664892</v>
      </c>
      <c r="D2736">
        <v>6.9447833423395036</v>
      </c>
      <c r="E2736">
        <v>7.247301128938739</v>
      </c>
      <c r="F2736" s="44">
        <v>289.1142265794806</v>
      </c>
      <c r="G2736">
        <v>0.30251778659923545</v>
      </c>
      <c r="H2736" s="45">
        <f t="shared" si="338"/>
        <v>955.69331585282487</v>
      </c>
      <c r="BD2736">
        <f t="shared" si="345"/>
        <v>-10456.946782524907</v>
      </c>
      <c r="BE2736">
        <f t="shared" si="339"/>
        <v>-9103.8218443213955</v>
      </c>
      <c r="BF2736">
        <f t="shared" si="340"/>
        <v>-7750.6969061178834</v>
      </c>
      <c r="BG2736">
        <f t="shared" si="341"/>
        <v>-6397.5719679143713</v>
      </c>
      <c r="BH2736">
        <f t="shared" si="342"/>
        <v>-5044.4470297108601</v>
      </c>
      <c r="BI2736">
        <f t="shared" si="343"/>
        <v>-3691.3220915073489</v>
      </c>
      <c r="BJ2736">
        <f t="shared" si="344"/>
        <v>-2338.1971533038377</v>
      </c>
    </row>
    <row r="2737" spans="1:62" x14ac:dyDescent="0.25">
      <c r="A2737">
        <v>2734</v>
      </c>
      <c r="B2737" s="6">
        <v>22841.297731045983</v>
      </c>
      <c r="C2737" s="44">
        <v>34217.048575072702</v>
      </c>
      <c r="D2737">
        <v>7.0826053052084372</v>
      </c>
      <c r="E2737">
        <v>7.1933518882590208</v>
      </c>
      <c r="F2737" s="44">
        <v>11375.750844026719</v>
      </c>
      <c r="G2737">
        <v>0.1107465830505836</v>
      </c>
      <c r="H2737" s="45">
        <f t="shared" si="338"/>
        <v>102718.75240458512</v>
      </c>
      <c r="BD2737">
        <f t="shared" si="345"/>
        <v>1223.4747064166966</v>
      </c>
      <c r="BE2737">
        <f t="shared" si="339"/>
        <v>2736.0636394128737</v>
      </c>
      <c r="BF2737">
        <f t="shared" si="340"/>
        <v>4248.6525724090516</v>
      </c>
      <c r="BG2737">
        <f t="shared" si="341"/>
        <v>5761.2415054052281</v>
      </c>
      <c r="BH2737">
        <f t="shared" si="342"/>
        <v>7273.8304384014054</v>
      </c>
      <c r="BI2737">
        <f t="shared" si="343"/>
        <v>8786.4193713975837</v>
      </c>
      <c r="BJ2737">
        <f t="shared" si="344"/>
        <v>10299.008304393759</v>
      </c>
    </row>
    <row r="2738" spans="1:62" x14ac:dyDescent="0.25">
      <c r="A2738">
        <v>2735</v>
      </c>
      <c r="B2738" s="6">
        <v>15408.755103085172</v>
      </c>
      <c r="C2738" s="44">
        <v>18453.816495116647</v>
      </c>
      <c r="D2738">
        <v>4.4061076295445929</v>
      </c>
      <c r="E2738">
        <v>5.2062090892184658</v>
      </c>
      <c r="F2738" s="44">
        <v>3045.0613920314754</v>
      </c>
      <c r="G2738">
        <v>0.80010145967387292</v>
      </c>
      <c r="H2738" s="45">
        <f t="shared" si="338"/>
        <v>3805.8440654172337</v>
      </c>
      <c r="BD2738">
        <f t="shared" si="345"/>
        <v>-10822.017928773801</v>
      </c>
      <c r="BE2738">
        <f t="shared" si="339"/>
        <v>-10268.285013520883</v>
      </c>
      <c r="BF2738">
        <f t="shared" si="340"/>
        <v>-9714.5520982679645</v>
      </c>
      <c r="BG2738">
        <f t="shared" si="341"/>
        <v>-9160.8191830150463</v>
      </c>
      <c r="BH2738">
        <f t="shared" si="342"/>
        <v>-8607.0862677621299</v>
      </c>
      <c r="BI2738">
        <f t="shared" si="343"/>
        <v>-8053.3533525092116</v>
      </c>
      <c r="BJ2738">
        <f t="shared" si="344"/>
        <v>-7499.6204372562934</v>
      </c>
    </row>
    <row r="2739" spans="1:62" x14ac:dyDescent="0.25">
      <c r="A2739">
        <v>2736</v>
      </c>
      <c r="B2739" s="6">
        <v>8738.8714829408709</v>
      </c>
      <c r="C2739" s="44">
        <v>21296.286821626061</v>
      </c>
      <c r="D2739">
        <v>6.6590203772508838</v>
      </c>
      <c r="E2739">
        <v>6.9551044153724515</v>
      </c>
      <c r="F2739" s="44">
        <v>12557.41533868519</v>
      </c>
      <c r="G2739">
        <v>0.29608403812156769</v>
      </c>
      <c r="H2739" s="45">
        <f t="shared" si="338"/>
        <v>42411.659265229631</v>
      </c>
      <c r="BD2739">
        <f t="shared" si="345"/>
        <v>955.44590633788903</v>
      </c>
      <c r="BE2739">
        <f t="shared" si="339"/>
        <v>4955.9532047072535</v>
      </c>
      <c r="BF2739">
        <f t="shared" si="340"/>
        <v>8956.4605030766179</v>
      </c>
      <c r="BG2739">
        <f t="shared" si="341"/>
        <v>12956.967801445982</v>
      </c>
      <c r="BH2739">
        <f t="shared" si="342"/>
        <v>16957.475099815347</v>
      </c>
      <c r="BI2739">
        <f t="shared" si="343"/>
        <v>20957.982398184711</v>
      </c>
      <c r="BJ2739">
        <f t="shared" si="344"/>
        <v>24958.489696554076</v>
      </c>
    </row>
    <row r="2740" spans="1:62" x14ac:dyDescent="0.25">
      <c r="A2740">
        <v>2737</v>
      </c>
      <c r="B2740" s="6">
        <v>26722.722010000591</v>
      </c>
      <c r="C2740" s="44">
        <v>28714.478871039613</v>
      </c>
      <c r="D2740">
        <v>7.5723243399519626</v>
      </c>
      <c r="E2740">
        <v>8.0031936989166361</v>
      </c>
      <c r="F2740" s="44">
        <v>1991.7568610390226</v>
      </c>
      <c r="G2740">
        <v>0.43086935896467349</v>
      </c>
      <c r="H2740" s="45">
        <f t="shared" si="338"/>
        <v>4622.6467944366514</v>
      </c>
      <c r="BD2740">
        <f t="shared" si="345"/>
        <v>-11076.995148077352</v>
      </c>
      <c r="BE2740">
        <f t="shared" si="339"/>
        <v>-9596.5749574695128</v>
      </c>
      <c r="BF2740">
        <f t="shared" si="340"/>
        <v>-8116.1547668616749</v>
      </c>
      <c r="BG2740">
        <f t="shared" si="341"/>
        <v>-6635.7345762538362</v>
      </c>
      <c r="BH2740">
        <f t="shared" si="342"/>
        <v>-5155.3143856459983</v>
      </c>
      <c r="BI2740">
        <f t="shared" si="343"/>
        <v>-3674.8941950381595</v>
      </c>
      <c r="BJ2740">
        <f t="shared" si="344"/>
        <v>-2194.4740044303217</v>
      </c>
    </row>
    <row r="2741" spans="1:62" x14ac:dyDescent="0.25">
      <c r="A2741">
        <v>2738</v>
      </c>
      <c r="B2741" s="6">
        <v>28850.478974853511</v>
      </c>
      <c r="C2741" s="44">
        <v>34164.812051500361</v>
      </c>
      <c r="D2741">
        <v>7.8465753255614423</v>
      </c>
      <c r="E2741">
        <v>8.0752091034199438</v>
      </c>
      <c r="F2741" s="44">
        <v>5314.3330766468498</v>
      </c>
      <c r="G2741">
        <v>0.22863377785850147</v>
      </c>
      <c r="H2741" s="45">
        <f t="shared" si="338"/>
        <v>23243.866791790591</v>
      </c>
      <c r="BD2741">
        <f t="shared" si="345"/>
        <v>162.58993378434479</v>
      </c>
      <c r="BE2741">
        <f t="shared" si="339"/>
        <v>2316.9367286077122</v>
      </c>
      <c r="BF2741">
        <f t="shared" si="340"/>
        <v>4471.2835234310796</v>
      </c>
      <c r="BG2741">
        <f t="shared" si="341"/>
        <v>6625.630318254447</v>
      </c>
      <c r="BH2741">
        <f t="shared" si="342"/>
        <v>8779.9771130778154</v>
      </c>
      <c r="BI2741">
        <f t="shared" si="343"/>
        <v>10934.323907901182</v>
      </c>
      <c r="BJ2741">
        <f t="shared" si="344"/>
        <v>13088.67070272455</v>
      </c>
    </row>
    <row r="2742" spans="1:62" x14ac:dyDescent="0.25">
      <c r="A2742">
        <v>2739</v>
      </c>
      <c r="B2742" s="6">
        <v>28818.189098846269</v>
      </c>
      <c r="C2742" s="44">
        <v>29866.782404740636</v>
      </c>
      <c r="D2742">
        <v>7.1299775463120252</v>
      </c>
      <c r="E2742">
        <v>7.9388897043681119</v>
      </c>
      <c r="F2742" s="44">
        <v>1048.5933058943665</v>
      </c>
      <c r="G2742">
        <v>0.80891215805608674</v>
      </c>
      <c r="H2742" s="45">
        <f t="shared" si="338"/>
        <v>1296.3005877106143</v>
      </c>
      <c r="BD2742">
        <f t="shared" si="345"/>
        <v>-4171.1641873543422</v>
      </c>
      <c r="BE2742">
        <f t="shared" si="339"/>
        <v>-3027.995298061835</v>
      </c>
      <c r="BF2742">
        <f t="shared" si="340"/>
        <v>-1884.8264087693278</v>
      </c>
      <c r="BG2742">
        <f t="shared" si="341"/>
        <v>-741.6575194768202</v>
      </c>
      <c r="BH2742">
        <f t="shared" si="342"/>
        <v>401.51136981568743</v>
      </c>
      <c r="BI2742">
        <f t="shared" si="343"/>
        <v>1544.6802591081942</v>
      </c>
      <c r="BJ2742">
        <f t="shared" si="344"/>
        <v>2687.8491484007018</v>
      </c>
    </row>
    <row r="2743" spans="1:62" x14ac:dyDescent="0.25">
      <c r="A2743">
        <v>2740</v>
      </c>
      <c r="B2743" s="6">
        <v>17789.285893677472</v>
      </c>
      <c r="C2743" s="44">
        <v>23477.957832208598</v>
      </c>
      <c r="D2743">
        <v>8.1005476689032108</v>
      </c>
      <c r="E2743">
        <v>8.414115144455856</v>
      </c>
      <c r="F2743" s="44">
        <v>5688.6719385311262</v>
      </c>
      <c r="G2743">
        <v>0.31356747555264519</v>
      </c>
      <c r="H2743" s="45">
        <f t="shared" si="338"/>
        <v>18141.779304454834</v>
      </c>
      <c r="BD2743">
        <f t="shared" si="345"/>
        <v>2995.9674843860671</v>
      </c>
      <c r="BE2743">
        <f t="shared" si="339"/>
        <v>7040.5282746665007</v>
      </c>
      <c r="BF2743">
        <f t="shared" si="340"/>
        <v>11085.089064946935</v>
      </c>
      <c r="BG2743">
        <f t="shared" si="341"/>
        <v>15129.649855227368</v>
      </c>
      <c r="BH2743">
        <f t="shared" si="342"/>
        <v>19174.210645507803</v>
      </c>
      <c r="BI2743">
        <f t="shared" si="343"/>
        <v>23218.771435788236</v>
      </c>
      <c r="BJ2743">
        <f t="shared" si="344"/>
        <v>27263.332226068669</v>
      </c>
    </row>
    <row r="2744" spans="1:62" x14ac:dyDescent="0.25">
      <c r="A2744">
        <v>2741</v>
      </c>
      <c r="B2744" s="6">
        <v>18752.990093521334</v>
      </c>
      <c r="C2744" s="44">
        <v>19783.918177724758</v>
      </c>
      <c r="D2744">
        <v>6.7858967489873629</v>
      </c>
      <c r="E2744">
        <v>7.4859023129458544</v>
      </c>
      <c r="F2744" s="44">
        <v>1030.9280842034241</v>
      </c>
      <c r="G2744">
        <v>0.70000556395849145</v>
      </c>
      <c r="H2744" s="45">
        <f t="shared" si="338"/>
        <v>1472.7426998916762</v>
      </c>
      <c r="BD2744">
        <f t="shared" si="345"/>
        <v>-4120.8345607679003</v>
      </c>
      <c r="BE2744">
        <f t="shared" si="339"/>
        <v>-2552.9971830046743</v>
      </c>
      <c r="BF2744">
        <f t="shared" si="340"/>
        <v>-985.15980524144834</v>
      </c>
      <c r="BG2744">
        <f t="shared" si="341"/>
        <v>582.67757252177762</v>
      </c>
      <c r="BH2744">
        <f t="shared" si="342"/>
        <v>2150.5149502850036</v>
      </c>
      <c r="BI2744">
        <f t="shared" si="343"/>
        <v>3718.3523280482295</v>
      </c>
      <c r="BJ2744">
        <f t="shared" si="344"/>
        <v>5286.1897058114555</v>
      </c>
    </row>
    <row r="2745" spans="1:62" x14ac:dyDescent="0.25">
      <c r="A2745">
        <v>2742</v>
      </c>
      <c r="B2745" s="6">
        <v>15520.327517364867</v>
      </c>
      <c r="C2745" s="44">
        <v>26973.167225573845</v>
      </c>
      <c r="D2745">
        <v>7.4089782060681912</v>
      </c>
      <c r="E2745">
        <v>7.5791341049888272</v>
      </c>
      <c r="F2745" s="44">
        <v>11452.839708208978</v>
      </c>
      <c r="G2745">
        <v>0.17015589892063598</v>
      </c>
      <c r="H2745" s="45">
        <f t="shared" si="338"/>
        <v>67307.920447417491</v>
      </c>
      <c r="BD2745">
        <f t="shared" si="345"/>
        <v>2469.0997355890331</v>
      </c>
      <c r="BE2745">
        <f t="shared" si="339"/>
        <v>5969.1275553814903</v>
      </c>
      <c r="BF2745">
        <f t="shared" si="340"/>
        <v>9469.1553751739484</v>
      </c>
      <c r="BG2745">
        <f t="shared" si="341"/>
        <v>12969.183194966405</v>
      </c>
      <c r="BH2745">
        <f t="shared" si="342"/>
        <v>16469.211014758861</v>
      </c>
      <c r="BI2745">
        <f t="shared" si="343"/>
        <v>19969.238834551321</v>
      </c>
      <c r="BJ2745">
        <f t="shared" si="344"/>
        <v>23469.266654343777</v>
      </c>
    </row>
    <row r="2746" spans="1:62" x14ac:dyDescent="0.25">
      <c r="A2746">
        <v>2743</v>
      </c>
      <c r="B2746" s="6">
        <v>11079.202209608486</v>
      </c>
      <c r="C2746" s="44">
        <v>18260.418100212588</v>
      </c>
      <c r="D2746">
        <v>6.5765329287941139</v>
      </c>
      <c r="E2746">
        <v>7.224883282662991</v>
      </c>
      <c r="F2746" s="44">
        <v>7181.2158906041022</v>
      </c>
      <c r="G2746">
        <v>0.64835035386887707</v>
      </c>
      <c r="H2746" s="45">
        <f t="shared" si="338"/>
        <v>11076.134759165161</v>
      </c>
      <c r="BD2746">
        <f t="shared" si="345"/>
        <v>-10602.060213605797</v>
      </c>
      <c r="BE2746">
        <f t="shared" si="339"/>
        <v>-9751.2807190026178</v>
      </c>
      <c r="BF2746">
        <f t="shared" si="340"/>
        <v>-8900.5012243994388</v>
      </c>
      <c r="BG2746">
        <f t="shared" si="341"/>
        <v>-8049.7217297962579</v>
      </c>
      <c r="BH2746">
        <f t="shared" si="342"/>
        <v>-7198.942235193078</v>
      </c>
      <c r="BI2746">
        <f t="shared" si="343"/>
        <v>-6348.162740589898</v>
      </c>
      <c r="BJ2746">
        <f t="shared" si="344"/>
        <v>-5497.3832459867181</v>
      </c>
    </row>
    <row r="2747" spans="1:62" x14ac:dyDescent="0.25">
      <c r="A2747">
        <v>2744</v>
      </c>
      <c r="B2747" s="6">
        <v>5766.8786600011063</v>
      </c>
      <c r="C2747" s="44">
        <v>20506.95025559338</v>
      </c>
      <c r="D2747">
        <v>5.8891271357093755</v>
      </c>
      <c r="E2747">
        <v>6.2374464062542758</v>
      </c>
      <c r="F2747" s="44">
        <v>14740.071595592273</v>
      </c>
      <c r="G2747">
        <v>0.34831927054490031</v>
      </c>
      <c r="H2747" s="45">
        <f t="shared" si="338"/>
        <v>42317.703446419553</v>
      </c>
      <c r="BD2747">
        <f t="shared" si="345"/>
        <v>-3939.4641212597171</v>
      </c>
      <c r="BE2747">
        <f t="shared" si="339"/>
        <v>-697.71235191533196</v>
      </c>
      <c r="BF2747">
        <f t="shared" si="340"/>
        <v>2544.0394174290541</v>
      </c>
      <c r="BG2747">
        <f t="shared" si="341"/>
        <v>5785.7911867734383</v>
      </c>
      <c r="BH2747">
        <f t="shared" si="342"/>
        <v>9027.5429561178244</v>
      </c>
      <c r="BI2747">
        <f t="shared" si="343"/>
        <v>12269.29472546221</v>
      </c>
      <c r="BJ2747">
        <f t="shared" si="344"/>
        <v>15511.046494806595</v>
      </c>
    </row>
    <row r="2748" spans="1:62" x14ac:dyDescent="0.25">
      <c r="A2748">
        <v>2745</v>
      </c>
      <c r="B2748" s="6">
        <v>9303.1831741756068</v>
      </c>
      <c r="C2748" s="44">
        <v>23053.356268825657</v>
      </c>
      <c r="D2748">
        <v>7.6705251587514756</v>
      </c>
      <c r="E2748">
        <v>8.1113389935696283</v>
      </c>
      <c r="F2748" s="44">
        <v>13750.17309465005</v>
      </c>
      <c r="G2748">
        <v>0.44081383481815273</v>
      </c>
      <c r="H2748" s="45">
        <f t="shared" si="338"/>
        <v>31192.69861464842</v>
      </c>
      <c r="BD2748">
        <f t="shared" si="345"/>
        <v>-12998.475242867771</v>
      </c>
      <c r="BE2748">
        <f t="shared" si="339"/>
        <v>-11256.878890143271</v>
      </c>
      <c r="BF2748">
        <f t="shared" si="340"/>
        <v>-9515.2825374187687</v>
      </c>
      <c r="BG2748">
        <f t="shared" si="341"/>
        <v>-7773.6861846942675</v>
      </c>
      <c r="BH2748">
        <f t="shared" si="342"/>
        <v>-6032.0898319697662</v>
      </c>
      <c r="BI2748">
        <f t="shared" si="343"/>
        <v>-4290.4934792452641</v>
      </c>
      <c r="BJ2748">
        <f t="shared" si="344"/>
        <v>-2548.897126520762</v>
      </c>
    </row>
    <row r="2749" spans="1:62" x14ac:dyDescent="0.25">
      <c r="A2749">
        <v>2746</v>
      </c>
      <c r="B2749" s="6">
        <v>8889.788586471439</v>
      </c>
      <c r="C2749" s="44">
        <v>24704.347440577811</v>
      </c>
      <c r="D2749">
        <v>6.0284228961510982</v>
      </c>
      <c r="E2749">
        <v>6.3710699808074542</v>
      </c>
      <c r="F2749" s="44">
        <v>15814.558854106372</v>
      </c>
      <c r="G2749">
        <v>0.34264708465635607</v>
      </c>
      <c r="H2749" s="45">
        <f t="shared" si="338"/>
        <v>46154.073862811172</v>
      </c>
      <c r="BD2749">
        <f t="shared" si="345"/>
        <v>-11546.103920559286</v>
      </c>
      <c r="BE2749">
        <f t="shared" si="339"/>
        <v>-9342.0347464685219</v>
      </c>
      <c r="BF2749">
        <f t="shared" si="340"/>
        <v>-7137.9655723777596</v>
      </c>
      <c r="BG2749">
        <f t="shared" si="341"/>
        <v>-4933.8963982869955</v>
      </c>
      <c r="BH2749">
        <f t="shared" si="342"/>
        <v>-2729.8272241962313</v>
      </c>
      <c r="BI2749">
        <f t="shared" si="343"/>
        <v>-525.75805010546901</v>
      </c>
      <c r="BJ2749">
        <f t="shared" si="344"/>
        <v>1678.3111239852951</v>
      </c>
    </row>
    <row r="2750" spans="1:62" x14ac:dyDescent="0.25">
      <c r="A2750">
        <v>2747</v>
      </c>
      <c r="B2750" s="6">
        <v>30442.668427781391</v>
      </c>
      <c r="C2750" s="44">
        <v>37286.944395601153</v>
      </c>
      <c r="D2750">
        <v>7.9631269596995997</v>
      </c>
      <c r="E2750">
        <v>8.2320841694400713</v>
      </c>
      <c r="F2750" s="44">
        <v>6844.2759678197617</v>
      </c>
      <c r="G2750">
        <v>0.26895720974047155</v>
      </c>
      <c r="H2750" s="45">
        <f t="shared" si="338"/>
        <v>25447.453051822256</v>
      </c>
      <c r="BD2750">
        <f t="shared" si="345"/>
        <v>-14101.323430824592</v>
      </c>
      <c r="BE2750">
        <f t="shared" si="339"/>
        <v>-12388.08800754281</v>
      </c>
      <c r="BF2750">
        <f t="shared" si="340"/>
        <v>-10674.852584261031</v>
      </c>
      <c r="BG2750">
        <f t="shared" si="341"/>
        <v>-8961.6171609792509</v>
      </c>
      <c r="BH2750">
        <f t="shared" si="342"/>
        <v>-7248.3817376974694</v>
      </c>
      <c r="BI2750">
        <f t="shared" si="343"/>
        <v>-5535.1463144156896</v>
      </c>
      <c r="BJ2750">
        <f t="shared" si="344"/>
        <v>-3821.9108911339099</v>
      </c>
    </row>
    <row r="2751" spans="1:62" x14ac:dyDescent="0.25">
      <c r="A2751">
        <v>2748</v>
      </c>
      <c r="B2751" s="6">
        <v>14181.526968279763</v>
      </c>
      <c r="C2751" s="44">
        <v>23375.159049381404</v>
      </c>
      <c r="D2751">
        <v>8.1318682967634324</v>
      </c>
      <c r="E2751">
        <v>8.3713052899734777</v>
      </c>
      <c r="F2751" s="44">
        <v>9193.6320811016412</v>
      </c>
      <c r="G2751">
        <v>0.2394369932100453</v>
      </c>
      <c r="H2751" s="45">
        <f t="shared" si="338"/>
        <v>38396.87409136715</v>
      </c>
      <c r="BD2751">
        <f t="shared" si="345"/>
        <v>-5499.4899191174045</v>
      </c>
      <c r="BE2751">
        <f t="shared" si="339"/>
        <v>-4154.7038704150464</v>
      </c>
      <c r="BF2751">
        <f t="shared" si="340"/>
        <v>-2809.9178217126887</v>
      </c>
      <c r="BG2751">
        <f t="shared" si="341"/>
        <v>-1465.131773010331</v>
      </c>
      <c r="BH2751">
        <f t="shared" si="342"/>
        <v>-120.34572430797289</v>
      </c>
      <c r="BI2751">
        <f t="shared" si="343"/>
        <v>1224.4403243943843</v>
      </c>
      <c r="BJ2751">
        <f t="shared" si="344"/>
        <v>2569.2263730967425</v>
      </c>
    </row>
    <row r="2752" spans="1:62" x14ac:dyDescent="0.25">
      <c r="A2752">
        <v>2749</v>
      </c>
      <c r="B2752" s="6">
        <v>8892.8260739966208</v>
      </c>
      <c r="C2752" s="44">
        <v>24438.719994633764</v>
      </c>
      <c r="D2752">
        <v>6.6000260605138283</v>
      </c>
      <c r="E2752">
        <v>7.1587413735923651</v>
      </c>
      <c r="F2752" s="44">
        <v>15545.893920637143</v>
      </c>
      <c r="G2752">
        <v>0.55871531307853672</v>
      </c>
      <c r="H2752" s="45">
        <f t="shared" si="338"/>
        <v>27824.356262903984</v>
      </c>
      <c r="BD2752">
        <f t="shared" si="345"/>
        <v>-7996.4471150514146</v>
      </c>
      <c r="BE2752">
        <f t="shared" si="339"/>
        <v>-6799.2621490011879</v>
      </c>
      <c r="BF2752">
        <f t="shared" si="340"/>
        <v>-5602.0771829509613</v>
      </c>
      <c r="BG2752">
        <f t="shared" si="341"/>
        <v>-4404.8922169007355</v>
      </c>
      <c r="BH2752">
        <f t="shared" si="342"/>
        <v>-3207.7072508505089</v>
      </c>
      <c r="BI2752">
        <f t="shared" si="343"/>
        <v>-2010.5222848002823</v>
      </c>
      <c r="BJ2752">
        <f t="shared" si="344"/>
        <v>-813.33731875005651</v>
      </c>
    </row>
    <row r="2753" spans="1:62" x14ac:dyDescent="0.25">
      <c r="A2753">
        <v>2750</v>
      </c>
      <c r="B2753" s="6">
        <v>13789.54061141718</v>
      </c>
      <c r="C2753" s="44">
        <v>20239.926365095009</v>
      </c>
      <c r="D2753">
        <v>7.1446659603493066</v>
      </c>
      <c r="E2753">
        <v>7.8030801295836199</v>
      </c>
      <c r="F2753" s="44">
        <v>6450.3857536778287</v>
      </c>
      <c r="G2753">
        <v>0.65841416923431328</v>
      </c>
      <c r="H2753" s="45">
        <f t="shared" si="338"/>
        <v>9796.85136663925</v>
      </c>
      <c r="BD2753">
        <f t="shared" si="345"/>
        <v>-12752.31735524446</v>
      </c>
      <c r="BE2753">
        <f t="shared" si="339"/>
        <v>-9958.7407898517758</v>
      </c>
      <c r="BF2753">
        <f t="shared" si="340"/>
        <v>-7165.164224459093</v>
      </c>
      <c r="BG2753">
        <f t="shared" si="341"/>
        <v>-4371.5876590664084</v>
      </c>
      <c r="BH2753">
        <f t="shared" si="342"/>
        <v>-1578.0110936737256</v>
      </c>
      <c r="BI2753">
        <f t="shared" si="343"/>
        <v>1215.5654717189573</v>
      </c>
      <c r="BJ2753">
        <f t="shared" si="344"/>
        <v>4009.1420371116437</v>
      </c>
    </row>
    <row r="2754" spans="1:62" x14ac:dyDescent="0.25">
      <c r="A2754">
        <v>2751</v>
      </c>
      <c r="B2754" s="6">
        <v>7095.5523235317141</v>
      </c>
      <c r="C2754" s="44">
        <v>12900.075986383108</v>
      </c>
      <c r="D2754">
        <v>6.372685301294954</v>
      </c>
      <c r="E2754">
        <v>6.9934421324116274</v>
      </c>
      <c r="F2754" s="44">
        <v>5804.523662851394</v>
      </c>
      <c r="G2754">
        <v>0.62075683111667335</v>
      </c>
      <c r="H2754" s="45">
        <f t="shared" si="338"/>
        <v>9350.7205589823207</v>
      </c>
      <c r="BD2754">
        <f t="shared" si="345"/>
        <v>-3158.3149075062624</v>
      </c>
      <c r="BE2754">
        <f t="shared" si="339"/>
        <v>133.7559386653038</v>
      </c>
      <c r="BF2754">
        <f t="shared" si="340"/>
        <v>3425.8267848368705</v>
      </c>
      <c r="BG2754">
        <f t="shared" si="341"/>
        <v>6717.8976310084363</v>
      </c>
      <c r="BH2754">
        <f t="shared" si="342"/>
        <v>10009.968477180004</v>
      </c>
      <c r="BI2754">
        <f t="shared" si="343"/>
        <v>13302.03932335157</v>
      </c>
      <c r="BJ2754">
        <f t="shared" si="344"/>
        <v>16594.110169523134</v>
      </c>
    </row>
    <row r="2755" spans="1:62" x14ac:dyDescent="0.25">
      <c r="A2755">
        <v>2752</v>
      </c>
      <c r="B2755" s="6">
        <v>22480.960243749345</v>
      </c>
      <c r="C2755" s="44">
        <v>32123.747461320359</v>
      </c>
      <c r="D2755">
        <v>8.1614952687286717</v>
      </c>
      <c r="E2755">
        <v>8.3491913477577739</v>
      </c>
      <c r="F2755" s="44">
        <v>9642.7872175710145</v>
      </c>
      <c r="G2755">
        <v>0.18769607902910224</v>
      </c>
      <c r="H2755" s="45">
        <f t="shared" si="338"/>
        <v>51374.473390442552</v>
      </c>
      <c r="BD2755">
        <f t="shared" si="345"/>
        <v>-2700.7395072680274</v>
      </c>
      <c r="BE2755">
        <f t="shared" si="339"/>
        <v>403.04464831533915</v>
      </c>
      <c r="BF2755">
        <f t="shared" si="340"/>
        <v>3506.8288038987066</v>
      </c>
      <c r="BG2755">
        <f t="shared" si="341"/>
        <v>6610.6129594820723</v>
      </c>
      <c r="BH2755">
        <f t="shared" si="342"/>
        <v>9714.3971150654397</v>
      </c>
      <c r="BI2755">
        <f t="shared" si="343"/>
        <v>12818.181270648807</v>
      </c>
      <c r="BJ2755">
        <f t="shared" si="344"/>
        <v>15921.965426232173</v>
      </c>
    </row>
    <row r="2756" spans="1:62" x14ac:dyDescent="0.25">
      <c r="A2756">
        <v>2753</v>
      </c>
      <c r="B2756" s="6">
        <v>10542.94653178818</v>
      </c>
      <c r="C2756" s="44">
        <v>15189.585634603724</v>
      </c>
      <c r="D2756">
        <v>8.3942934689385051</v>
      </c>
      <c r="E2756">
        <v>8.8413238338108595</v>
      </c>
      <c r="F2756" s="44">
        <v>4646.6391028155431</v>
      </c>
      <c r="G2756">
        <v>0.44703036487235437</v>
      </c>
      <c r="H2756" s="45">
        <f t="shared" ref="H2756:H2819" si="346">F2756/G2756</f>
        <v>10394.459678689502</v>
      </c>
      <c r="BD2756">
        <f t="shared" si="345"/>
        <v>-8704.3068224255039</v>
      </c>
      <c r="BE2756">
        <f t="shared" si="339"/>
        <v>-7765.8264272799915</v>
      </c>
      <c r="BF2756">
        <f t="shared" si="340"/>
        <v>-6827.346032134481</v>
      </c>
      <c r="BG2756">
        <f t="shared" si="341"/>
        <v>-5888.8656369889695</v>
      </c>
      <c r="BH2756">
        <f t="shared" si="342"/>
        <v>-4950.385241843459</v>
      </c>
      <c r="BI2756">
        <f t="shared" si="343"/>
        <v>-4011.9048466979475</v>
      </c>
      <c r="BJ2756">
        <f t="shared" si="344"/>
        <v>-3073.424451552436</v>
      </c>
    </row>
    <row r="2757" spans="1:62" x14ac:dyDescent="0.25">
      <c r="A2757">
        <v>2754</v>
      </c>
      <c r="B2757" s="6">
        <v>48738.871202143127</v>
      </c>
      <c r="C2757" s="44">
        <v>47171.21144144857</v>
      </c>
      <c r="D2757">
        <v>8.3336949986584425</v>
      </c>
      <c r="E2757">
        <v>8.6255470565201886</v>
      </c>
      <c r="F2757" s="44">
        <v>-1567.6597606945579</v>
      </c>
      <c r="G2757">
        <v>0.29185205786174606</v>
      </c>
      <c r="H2757" s="45">
        <f t="shared" si="346"/>
        <v>-5371.4192463812533</v>
      </c>
      <c r="BD2757">
        <f t="shared" si="345"/>
        <v>-2411.4872784537711</v>
      </c>
      <c r="BE2757">
        <f t="shared" ref="BE2757:BE2820" si="347">($BE$3*G2756)-F2756</f>
        <v>-176.33545409199905</v>
      </c>
      <c r="BF2757">
        <f t="shared" ref="BF2757:BF2820" si="348">($BF$3*G2756)-F2756</f>
        <v>2058.8163702697721</v>
      </c>
      <c r="BG2757">
        <f t="shared" ref="BG2757:BG2820" si="349">($BG$3*G2756)-F2756</f>
        <v>4293.968194631545</v>
      </c>
      <c r="BH2757">
        <f t="shared" ref="BH2757:BH2820" si="350">($BH$3*G2756)-F2756</f>
        <v>6529.120018993317</v>
      </c>
      <c r="BI2757">
        <f t="shared" ref="BI2757:BI2820" si="351">($BI$3*G2756)-F2756</f>
        <v>8764.2718433550872</v>
      </c>
      <c r="BJ2757">
        <f t="shared" ref="BJ2757:BJ2820" si="352">($BJ$3*G2756)-F2756</f>
        <v>10999.423667716859</v>
      </c>
    </row>
    <row r="2758" spans="1:62" x14ac:dyDescent="0.25">
      <c r="A2758">
        <v>2755</v>
      </c>
      <c r="B2758" s="6">
        <v>17527.855309600047</v>
      </c>
      <c r="C2758" s="44">
        <v>28601.499502003444</v>
      </c>
      <c r="D2758">
        <v>7.2891901348337784</v>
      </c>
      <c r="E2758">
        <v>7.3723823773204336</v>
      </c>
      <c r="F2758" s="44">
        <v>11073.644192403397</v>
      </c>
      <c r="G2758">
        <v>8.3192242486655132E-2</v>
      </c>
      <c r="H2758" s="45">
        <f t="shared" si="346"/>
        <v>133109.09600951939</v>
      </c>
      <c r="BD2758">
        <f t="shared" si="345"/>
        <v>3026.9200500032885</v>
      </c>
      <c r="BE2758">
        <f t="shared" si="347"/>
        <v>4486.180339312019</v>
      </c>
      <c r="BF2758">
        <f t="shared" si="348"/>
        <v>5945.4406286207486</v>
      </c>
      <c r="BG2758">
        <f t="shared" si="349"/>
        <v>7404.7009179294791</v>
      </c>
      <c r="BH2758">
        <f t="shared" si="350"/>
        <v>8863.9612072382097</v>
      </c>
      <c r="BI2758">
        <f t="shared" si="351"/>
        <v>10323.221496546939</v>
      </c>
      <c r="BJ2758">
        <f t="shared" si="352"/>
        <v>11782.481785855671</v>
      </c>
    </row>
    <row r="2759" spans="1:62" x14ac:dyDescent="0.25">
      <c r="A2759">
        <v>2756</v>
      </c>
      <c r="B2759" s="6">
        <v>20222.848447846081</v>
      </c>
      <c r="C2759" s="44">
        <v>16887.401473121539</v>
      </c>
      <c r="D2759">
        <v>8.2304697804415063</v>
      </c>
      <c r="E2759">
        <v>8.4780705428826018</v>
      </c>
      <c r="F2759" s="44">
        <v>-3335.4469747245421</v>
      </c>
      <c r="G2759">
        <v>0.24760076244109541</v>
      </c>
      <c r="H2759" s="45">
        <f t="shared" si="346"/>
        <v>-13471.069078464772</v>
      </c>
      <c r="BD2759">
        <f t="shared" si="345"/>
        <v>-10657.682979970121</v>
      </c>
      <c r="BE2759">
        <f t="shared" si="347"/>
        <v>-10241.721767536847</v>
      </c>
      <c r="BF2759">
        <f t="shared" si="348"/>
        <v>-9825.7605551035704</v>
      </c>
      <c r="BG2759">
        <f t="shared" si="349"/>
        <v>-9409.7993426702942</v>
      </c>
      <c r="BH2759">
        <f t="shared" si="350"/>
        <v>-8993.838130237018</v>
      </c>
      <c r="BI2759">
        <f t="shared" si="351"/>
        <v>-8577.8769178037437</v>
      </c>
      <c r="BJ2759">
        <f t="shared" si="352"/>
        <v>-8161.9157053704675</v>
      </c>
    </row>
    <row r="2760" spans="1:62" x14ac:dyDescent="0.25">
      <c r="A2760">
        <v>2757</v>
      </c>
      <c r="B2760" s="6">
        <v>25015.017798127876</v>
      </c>
      <c r="C2760" s="44">
        <v>22591.490897290645</v>
      </c>
      <c r="D2760">
        <v>6.7015621094921523</v>
      </c>
      <c r="E2760">
        <v>6.9617519088284086</v>
      </c>
      <c r="F2760" s="44">
        <v>-2423.5269008372306</v>
      </c>
      <c r="G2760">
        <v>0.2601897993362563</v>
      </c>
      <c r="H2760" s="45">
        <f t="shared" si="346"/>
        <v>-9314.4577805111621</v>
      </c>
      <c r="BD2760">
        <f t="shared" si="345"/>
        <v>4573.4507869300196</v>
      </c>
      <c r="BE2760">
        <f t="shared" si="347"/>
        <v>5811.4545991354962</v>
      </c>
      <c r="BF2760">
        <f t="shared" si="348"/>
        <v>7049.4584113409728</v>
      </c>
      <c r="BG2760">
        <f t="shared" si="349"/>
        <v>8287.4622235464503</v>
      </c>
      <c r="BH2760">
        <f t="shared" si="350"/>
        <v>9525.4660357519278</v>
      </c>
      <c r="BI2760">
        <f t="shared" si="351"/>
        <v>10763.469847957404</v>
      </c>
      <c r="BJ2760">
        <f t="shared" si="352"/>
        <v>12001.473660162881</v>
      </c>
    </row>
    <row r="2761" spans="1:62" x14ac:dyDescent="0.25">
      <c r="A2761">
        <v>2758</v>
      </c>
      <c r="B2761" s="6">
        <v>18536.793191892084</v>
      </c>
      <c r="C2761" s="44">
        <v>20952.573944924014</v>
      </c>
      <c r="D2761">
        <v>7.820977345544839</v>
      </c>
      <c r="E2761">
        <v>8.0698671820054528</v>
      </c>
      <c r="F2761" s="44">
        <v>2415.7807530319296</v>
      </c>
      <c r="G2761">
        <v>0.2488898364606138</v>
      </c>
      <c r="H2761" s="45">
        <f t="shared" si="346"/>
        <v>9706.2250005303886</v>
      </c>
      <c r="BD2761">
        <f t="shared" si="345"/>
        <v>3724.4758975185123</v>
      </c>
      <c r="BE2761">
        <f t="shared" si="347"/>
        <v>5025.4248941997939</v>
      </c>
      <c r="BF2761">
        <f t="shared" si="348"/>
        <v>6326.3738908810756</v>
      </c>
      <c r="BG2761">
        <f t="shared" si="349"/>
        <v>7627.3228875623563</v>
      </c>
      <c r="BH2761">
        <f t="shared" si="350"/>
        <v>8928.271884243637</v>
      </c>
      <c r="BI2761">
        <f t="shared" si="351"/>
        <v>10229.22088092492</v>
      </c>
      <c r="BJ2761">
        <f t="shared" si="352"/>
        <v>11530.1698776062</v>
      </c>
    </row>
    <row r="2762" spans="1:62" x14ac:dyDescent="0.25">
      <c r="A2762">
        <v>2759</v>
      </c>
      <c r="B2762" s="6">
        <v>13754.056936817015</v>
      </c>
      <c r="C2762" s="44">
        <v>19661.59067017879</v>
      </c>
      <c r="D2762">
        <v>7.8546559269132805</v>
      </c>
      <c r="E2762">
        <v>8.3642102178639544</v>
      </c>
      <c r="F2762" s="44">
        <v>5907.5337333617754</v>
      </c>
      <c r="G2762">
        <v>0.50955429095067384</v>
      </c>
      <c r="H2762" s="45">
        <f t="shared" si="346"/>
        <v>11593.531520145005</v>
      </c>
      <c r="BD2762">
        <f t="shared" si="345"/>
        <v>-1171.3315707288607</v>
      </c>
      <c r="BE2762">
        <f t="shared" si="347"/>
        <v>73.11761157420824</v>
      </c>
      <c r="BF2762">
        <f t="shared" si="348"/>
        <v>1317.5667938772772</v>
      </c>
      <c r="BG2762">
        <f t="shared" si="349"/>
        <v>2562.0159761803461</v>
      </c>
      <c r="BH2762">
        <f t="shared" si="350"/>
        <v>3806.4651584834155</v>
      </c>
      <c r="BI2762">
        <f t="shared" si="351"/>
        <v>5050.914340786484</v>
      </c>
      <c r="BJ2762">
        <f t="shared" si="352"/>
        <v>6295.3635230895525</v>
      </c>
    </row>
    <row r="2763" spans="1:62" x14ac:dyDescent="0.25">
      <c r="A2763">
        <v>2760</v>
      </c>
      <c r="B2763" s="6">
        <v>17933.649330947377</v>
      </c>
      <c r="C2763" s="44">
        <v>29573.863905781149</v>
      </c>
      <c r="D2763">
        <v>6.9001337379959731</v>
      </c>
      <c r="E2763">
        <v>6.8768191347159471</v>
      </c>
      <c r="F2763" s="44">
        <v>11640.214574833772</v>
      </c>
      <c r="G2763">
        <v>-2.3314603280025992E-2</v>
      </c>
      <c r="H2763" s="45">
        <f t="shared" si="346"/>
        <v>-499267.10890277667</v>
      </c>
      <c r="BD2763">
        <f t="shared" si="345"/>
        <v>-3359.7622786084062</v>
      </c>
      <c r="BE2763">
        <f t="shared" si="347"/>
        <v>-811.99082385503698</v>
      </c>
      <c r="BF2763">
        <f t="shared" si="348"/>
        <v>1735.7806308983318</v>
      </c>
      <c r="BG2763">
        <f t="shared" si="349"/>
        <v>4283.5520856517014</v>
      </c>
      <c r="BH2763">
        <f t="shared" si="350"/>
        <v>6831.3235404050702</v>
      </c>
      <c r="BI2763">
        <f t="shared" si="351"/>
        <v>9379.0949951584389</v>
      </c>
      <c r="BJ2763">
        <f t="shared" si="352"/>
        <v>11926.866449911809</v>
      </c>
    </row>
    <row r="2764" spans="1:62" x14ac:dyDescent="0.25">
      <c r="A2764">
        <v>2761</v>
      </c>
      <c r="B2764" s="6">
        <v>13524.971740165085</v>
      </c>
      <c r="C2764" s="44">
        <v>24151.070193480013</v>
      </c>
      <c r="D2764">
        <v>6.3547729973533862</v>
      </c>
      <c r="E2764">
        <v>6.7572411829482197</v>
      </c>
      <c r="F2764" s="44">
        <v>10626.098453314928</v>
      </c>
      <c r="G2764">
        <v>0.40246818559483355</v>
      </c>
      <c r="H2764" s="45">
        <f t="shared" si="346"/>
        <v>26402.33149760629</v>
      </c>
      <c r="BD2764">
        <f t="shared" si="345"/>
        <v>-11756.787591233902</v>
      </c>
      <c r="BE2764">
        <f t="shared" si="347"/>
        <v>-11873.360607634031</v>
      </c>
      <c r="BF2764">
        <f t="shared" si="348"/>
        <v>-11989.933624034162</v>
      </c>
      <c r="BG2764">
        <f t="shared" si="349"/>
        <v>-12106.506640434291</v>
      </c>
      <c r="BH2764">
        <f t="shared" si="350"/>
        <v>-12223.079656834421</v>
      </c>
      <c r="BI2764">
        <f t="shared" si="351"/>
        <v>-12339.652673234552</v>
      </c>
      <c r="BJ2764">
        <f t="shared" si="352"/>
        <v>-12456.225689634681</v>
      </c>
    </row>
    <row r="2765" spans="1:62" x14ac:dyDescent="0.25">
      <c r="A2765">
        <v>2762</v>
      </c>
      <c r="B2765" s="6">
        <v>15949.048510164333</v>
      </c>
      <c r="C2765" s="44">
        <v>19533.753206127582</v>
      </c>
      <c r="D2765">
        <v>6.8499765820474217</v>
      </c>
      <c r="E2765">
        <v>7.1968539299953918</v>
      </c>
      <c r="F2765" s="44">
        <v>3584.704695963248</v>
      </c>
      <c r="G2765">
        <v>0.34687734794797009</v>
      </c>
      <c r="H2765" s="45">
        <f t="shared" si="346"/>
        <v>10334.213857345727</v>
      </c>
      <c r="BD2765">
        <f t="shared" si="345"/>
        <v>-8613.7575253407595</v>
      </c>
      <c r="BE2765">
        <f t="shared" si="347"/>
        <v>-6601.4165973665922</v>
      </c>
      <c r="BF2765">
        <f t="shared" si="348"/>
        <v>-4589.0756693924241</v>
      </c>
      <c r="BG2765">
        <f t="shared" si="349"/>
        <v>-2576.7347414182568</v>
      </c>
      <c r="BH2765">
        <f t="shared" si="350"/>
        <v>-564.39381344408866</v>
      </c>
      <c r="BI2765">
        <f t="shared" si="351"/>
        <v>1447.9471145300795</v>
      </c>
      <c r="BJ2765">
        <f t="shared" si="352"/>
        <v>3460.2880425042458</v>
      </c>
    </row>
    <row r="2766" spans="1:62" x14ac:dyDescent="0.25">
      <c r="A2766">
        <v>2763</v>
      </c>
      <c r="B2766" s="6">
        <v>8500.3031308321279</v>
      </c>
      <c r="C2766" s="44">
        <v>18620.677914626631</v>
      </c>
      <c r="D2766">
        <v>6.2343535290332852</v>
      </c>
      <c r="E2766">
        <v>6.9872778689333455</v>
      </c>
      <c r="F2766" s="44">
        <v>10120.374783794503</v>
      </c>
      <c r="G2766">
        <v>0.75292433990006025</v>
      </c>
      <c r="H2766" s="45">
        <f t="shared" si="346"/>
        <v>13441.423324338055</v>
      </c>
      <c r="BD2766">
        <f t="shared" si="345"/>
        <v>-1850.3179562233975</v>
      </c>
      <c r="BE2766">
        <f t="shared" si="347"/>
        <v>-115.9312164835469</v>
      </c>
      <c r="BF2766">
        <f t="shared" si="348"/>
        <v>1618.4555232563034</v>
      </c>
      <c r="BG2766">
        <f t="shared" si="349"/>
        <v>3352.8422629961542</v>
      </c>
      <c r="BH2766">
        <f t="shared" si="350"/>
        <v>5087.229002736005</v>
      </c>
      <c r="BI2766">
        <f t="shared" si="351"/>
        <v>6821.6157424758549</v>
      </c>
      <c r="BJ2766">
        <f t="shared" si="352"/>
        <v>8556.0024822157047</v>
      </c>
    </row>
    <row r="2767" spans="1:62" x14ac:dyDescent="0.25">
      <c r="A2767">
        <v>2764</v>
      </c>
      <c r="B2767" s="6">
        <v>19357.726476092139</v>
      </c>
      <c r="C2767" s="44">
        <v>31145.485236008932</v>
      </c>
      <c r="D2767">
        <v>7.5799055624025691</v>
      </c>
      <c r="E2767">
        <v>7.708413022574093</v>
      </c>
      <c r="F2767" s="44">
        <v>11787.758759916793</v>
      </c>
      <c r="G2767">
        <v>0.12850746017152392</v>
      </c>
      <c r="H2767" s="45">
        <f t="shared" si="346"/>
        <v>91728.205850331258</v>
      </c>
      <c r="BD2767">
        <f t="shared" si="345"/>
        <v>-6355.7530842942015</v>
      </c>
      <c r="BE2767">
        <f t="shared" si="347"/>
        <v>-2591.1313847939009</v>
      </c>
      <c r="BF2767">
        <f t="shared" si="348"/>
        <v>1173.4903147064015</v>
      </c>
      <c r="BG2767">
        <f t="shared" si="349"/>
        <v>4938.1120142067011</v>
      </c>
      <c r="BH2767">
        <f t="shared" si="350"/>
        <v>8702.7337137070044</v>
      </c>
      <c r="BI2767">
        <f t="shared" si="351"/>
        <v>12467.355413207306</v>
      </c>
      <c r="BJ2767">
        <f t="shared" si="352"/>
        <v>16231.977112707607</v>
      </c>
    </row>
    <row r="2768" spans="1:62" x14ac:dyDescent="0.25">
      <c r="A2768">
        <v>2765</v>
      </c>
      <c r="B2768" s="6">
        <v>15073.041359771843</v>
      </c>
      <c r="C2768" s="44">
        <v>27336.602858450329</v>
      </c>
      <c r="D2768">
        <v>6.9801625654096782</v>
      </c>
      <c r="E2768">
        <v>7.2400103948816339</v>
      </c>
      <c r="F2768" s="44">
        <v>12263.561498678486</v>
      </c>
      <c r="G2768">
        <v>0.25984782947195573</v>
      </c>
      <c r="H2768" s="45">
        <f t="shared" si="346"/>
        <v>47195.166200154999</v>
      </c>
      <c r="BD2768">
        <f t="shared" si="345"/>
        <v>-11145.221459059174</v>
      </c>
      <c r="BE2768">
        <f t="shared" si="347"/>
        <v>-10502.684158201553</v>
      </c>
      <c r="BF2768">
        <f t="shared" si="348"/>
        <v>-9860.1468573439342</v>
      </c>
      <c r="BG2768">
        <f t="shared" si="349"/>
        <v>-9217.6095564863135</v>
      </c>
      <c r="BH2768">
        <f t="shared" si="350"/>
        <v>-8575.0722556286946</v>
      </c>
      <c r="BI2768">
        <f t="shared" si="351"/>
        <v>-7932.5349547710757</v>
      </c>
      <c r="BJ2768">
        <f t="shared" si="352"/>
        <v>-7289.997653913455</v>
      </c>
    </row>
    <row r="2769" spans="1:62" x14ac:dyDescent="0.25">
      <c r="A2769">
        <v>2766</v>
      </c>
      <c r="B2769" s="6">
        <v>33048.659733456378</v>
      </c>
      <c r="C2769" s="44">
        <v>27390.525846410008</v>
      </c>
      <c r="D2769">
        <v>6.9250168968366115</v>
      </c>
      <c r="E2769">
        <v>7.1849004352567913</v>
      </c>
      <c r="F2769" s="44">
        <v>-5658.1338870463696</v>
      </c>
      <c r="G2769">
        <v>0.25988353842017986</v>
      </c>
      <c r="H2769" s="45">
        <f t="shared" si="346"/>
        <v>-21771.805638178957</v>
      </c>
      <c r="BD2769">
        <f t="shared" si="345"/>
        <v>-10964.322351318708</v>
      </c>
      <c r="BE2769">
        <f t="shared" si="347"/>
        <v>-9665.0832039589295</v>
      </c>
      <c r="BF2769">
        <f t="shared" si="348"/>
        <v>-8365.8440565991496</v>
      </c>
      <c r="BG2769">
        <f t="shared" si="349"/>
        <v>-7066.6049092393714</v>
      </c>
      <c r="BH2769">
        <f t="shared" si="350"/>
        <v>-5767.3657618795924</v>
      </c>
      <c r="BI2769">
        <f t="shared" si="351"/>
        <v>-4468.1266145198142</v>
      </c>
      <c r="BJ2769">
        <f t="shared" si="352"/>
        <v>-3168.8874671600352</v>
      </c>
    </row>
    <row r="2770" spans="1:62" x14ac:dyDescent="0.25">
      <c r="A2770">
        <v>2767</v>
      </c>
      <c r="B2770" s="6">
        <v>11332.523370535435</v>
      </c>
      <c r="C2770" s="44">
        <v>26834.984303458485</v>
      </c>
      <c r="D2770">
        <v>8.7105242101761284</v>
      </c>
      <c r="E2770">
        <v>8.9454731812445338</v>
      </c>
      <c r="F2770" s="44">
        <v>15502.46093292305</v>
      </c>
      <c r="G2770">
        <v>0.2349489710684054</v>
      </c>
      <c r="H2770" s="45">
        <f t="shared" si="346"/>
        <v>65982.246538162144</v>
      </c>
      <c r="BD2770">
        <f t="shared" si="345"/>
        <v>6957.551579147269</v>
      </c>
      <c r="BE2770">
        <f t="shared" si="347"/>
        <v>8256.9692712481683</v>
      </c>
      <c r="BF2770">
        <f t="shared" si="348"/>
        <v>9556.3869633490685</v>
      </c>
      <c r="BG2770">
        <f t="shared" si="349"/>
        <v>10855.804655449967</v>
      </c>
      <c r="BH2770">
        <f t="shared" si="350"/>
        <v>12155.222347550865</v>
      </c>
      <c r="BI2770">
        <f t="shared" si="351"/>
        <v>13454.640039651766</v>
      </c>
      <c r="BJ2770">
        <f t="shared" si="352"/>
        <v>14754.057731752664</v>
      </c>
    </row>
    <row r="2771" spans="1:62" x14ac:dyDescent="0.25">
      <c r="A2771">
        <v>2768</v>
      </c>
      <c r="B2771" s="6">
        <v>17782.307355871908</v>
      </c>
      <c r="C2771" s="44">
        <v>25457.462935251067</v>
      </c>
      <c r="D2771">
        <v>7.5243680798844395</v>
      </c>
      <c r="E2771">
        <v>8.0295942283924084</v>
      </c>
      <c r="F2771" s="44">
        <v>7675.1555793791595</v>
      </c>
      <c r="G2771">
        <v>0.50522614850796899</v>
      </c>
      <c r="H2771" s="45">
        <f t="shared" si="346"/>
        <v>15191.524829119367</v>
      </c>
      <c r="BD2771">
        <f t="shared" si="345"/>
        <v>-14327.716077581023</v>
      </c>
      <c r="BE2771">
        <f t="shared" si="347"/>
        <v>-13152.971222238995</v>
      </c>
      <c r="BF2771">
        <f t="shared" si="348"/>
        <v>-11978.226366896968</v>
      </c>
      <c r="BG2771">
        <f t="shared" si="349"/>
        <v>-10803.481511554943</v>
      </c>
      <c r="BH2771">
        <f t="shared" si="350"/>
        <v>-9628.7366562129137</v>
      </c>
      <c r="BI2771">
        <f t="shared" si="351"/>
        <v>-8453.9918008708883</v>
      </c>
      <c r="BJ2771">
        <f t="shared" si="352"/>
        <v>-7279.246945528861</v>
      </c>
    </row>
    <row r="2772" spans="1:62" x14ac:dyDescent="0.25">
      <c r="A2772">
        <v>2769</v>
      </c>
      <c r="B2772" s="6">
        <v>26055.35763090691</v>
      </c>
      <c r="C2772" s="44">
        <v>34219.772958303285</v>
      </c>
      <c r="D2772">
        <v>8.5913675476362066</v>
      </c>
      <c r="E2772">
        <v>9.1216479157963359</v>
      </c>
      <c r="F2772" s="44">
        <v>8164.4153273963748</v>
      </c>
      <c r="G2772">
        <v>0.53028036816012936</v>
      </c>
      <c r="H2772" s="45">
        <f t="shared" si="346"/>
        <v>15396.412572699575</v>
      </c>
      <c r="BD2772">
        <f t="shared" si="345"/>
        <v>-5149.024836839315</v>
      </c>
      <c r="BE2772">
        <f t="shared" si="347"/>
        <v>-2622.8940942994695</v>
      </c>
      <c r="BF2772">
        <f t="shared" si="348"/>
        <v>-96.763351759625039</v>
      </c>
      <c r="BG2772">
        <f t="shared" si="349"/>
        <v>2429.3673907802204</v>
      </c>
      <c r="BH2772">
        <f t="shared" si="350"/>
        <v>4955.4981333200649</v>
      </c>
      <c r="BI2772">
        <f t="shared" si="351"/>
        <v>7481.6288758599094</v>
      </c>
      <c r="BJ2772">
        <f t="shared" si="352"/>
        <v>10007.759618399756</v>
      </c>
    </row>
    <row r="2773" spans="1:62" x14ac:dyDescent="0.25">
      <c r="A2773">
        <v>2770</v>
      </c>
      <c r="B2773" s="6">
        <v>29357.432829922065</v>
      </c>
      <c r="C2773" s="44">
        <v>26283.381561457558</v>
      </c>
      <c r="D2773">
        <v>7.3313071596876682</v>
      </c>
      <c r="E2773">
        <v>7.789669497985181</v>
      </c>
      <c r="F2773" s="44">
        <v>-3074.0512684645073</v>
      </c>
      <c r="G2773">
        <v>0.45836233829751283</v>
      </c>
      <c r="H2773" s="45">
        <f t="shared" si="346"/>
        <v>-6706.5965320850792</v>
      </c>
      <c r="BD2773">
        <f t="shared" si="345"/>
        <v>-5513.013486595728</v>
      </c>
      <c r="BE2773">
        <f t="shared" si="347"/>
        <v>-2861.6116457950811</v>
      </c>
      <c r="BF2773">
        <f t="shared" si="348"/>
        <v>-210.20980499443431</v>
      </c>
      <c r="BG2773">
        <f t="shared" si="349"/>
        <v>2441.1920358062125</v>
      </c>
      <c r="BH2773">
        <f t="shared" si="350"/>
        <v>5092.5938766068593</v>
      </c>
      <c r="BI2773">
        <f t="shared" si="351"/>
        <v>7743.9957174075062</v>
      </c>
      <c r="BJ2773">
        <f t="shared" si="352"/>
        <v>10395.397558208151</v>
      </c>
    </row>
    <row r="2774" spans="1:62" x14ac:dyDescent="0.25">
      <c r="A2774">
        <v>2771</v>
      </c>
      <c r="B2774" s="6">
        <v>13436.435354421177</v>
      </c>
      <c r="C2774" s="44">
        <v>20810.097435799456</v>
      </c>
      <c r="D2774">
        <v>7.4246292901967355</v>
      </c>
      <c r="E2774">
        <v>8.2711761480509836</v>
      </c>
      <c r="F2774" s="44">
        <v>7373.6620813782793</v>
      </c>
      <c r="G2774">
        <v>0.8465468578542481</v>
      </c>
      <c r="H2774" s="45">
        <f t="shared" si="346"/>
        <v>8710.2822637229838</v>
      </c>
      <c r="BD2774">
        <f t="shared" si="345"/>
        <v>5365.8629599520718</v>
      </c>
      <c r="BE2774">
        <f t="shared" si="347"/>
        <v>7657.6746514396355</v>
      </c>
      <c r="BF2774">
        <f t="shared" si="348"/>
        <v>9949.4863429272009</v>
      </c>
      <c r="BG2774">
        <f t="shared" si="349"/>
        <v>12241.298034414764</v>
      </c>
      <c r="BH2774">
        <f t="shared" si="350"/>
        <v>14533.109725902328</v>
      </c>
      <c r="BI2774">
        <f t="shared" si="351"/>
        <v>16824.921417389894</v>
      </c>
      <c r="BJ2774">
        <f t="shared" si="352"/>
        <v>19116.733108877455</v>
      </c>
    </row>
    <row r="2775" spans="1:62" x14ac:dyDescent="0.25">
      <c r="A2775">
        <v>2772</v>
      </c>
      <c r="B2775" s="6">
        <v>15317.658423340099</v>
      </c>
      <c r="C2775" s="44">
        <v>29500.0447811833</v>
      </c>
      <c r="D2775">
        <v>5.2502057224605387</v>
      </c>
      <c r="E2775">
        <v>5.6024906349280261</v>
      </c>
      <c r="F2775" s="44">
        <v>14182.386357843201</v>
      </c>
      <c r="G2775">
        <v>0.35228491246748739</v>
      </c>
      <c r="H2775" s="45">
        <f t="shared" si="346"/>
        <v>40258.284859565487</v>
      </c>
      <c r="BD2775">
        <f t="shared" si="345"/>
        <v>-3140.9277921070388</v>
      </c>
      <c r="BE2775">
        <f t="shared" si="347"/>
        <v>1091.8064971642016</v>
      </c>
      <c r="BF2775">
        <f t="shared" si="348"/>
        <v>5324.540786435442</v>
      </c>
      <c r="BG2775">
        <f t="shared" si="349"/>
        <v>9557.2750757066824</v>
      </c>
      <c r="BH2775">
        <f t="shared" si="350"/>
        <v>13790.009364977923</v>
      </c>
      <c r="BI2775">
        <f t="shared" si="351"/>
        <v>18022.743654249163</v>
      </c>
      <c r="BJ2775">
        <f t="shared" si="352"/>
        <v>22255.477943520404</v>
      </c>
    </row>
    <row r="2776" spans="1:62" x14ac:dyDescent="0.25">
      <c r="A2776">
        <v>2773</v>
      </c>
      <c r="B2776" s="6">
        <v>24295.016908696176</v>
      </c>
      <c r="C2776" s="44">
        <v>32259.215799969516</v>
      </c>
      <c r="D2776">
        <v>8.356278477122336</v>
      </c>
      <c r="E2776">
        <v>8.6667697009929441</v>
      </c>
      <c r="F2776" s="44">
        <v>7964.1988912733395</v>
      </c>
      <c r="G2776">
        <v>0.31049122387060812</v>
      </c>
      <c r="H2776" s="45">
        <f t="shared" si="346"/>
        <v>25650.318846346145</v>
      </c>
      <c r="BD2776">
        <f t="shared" si="345"/>
        <v>-12420.961795505764</v>
      </c>
      <c r="BE2776">
        <f t="shared" si="347"/>
        <v>-10659.537233168327</v>
      </c>
      <c r="BF2776">
        <f t="shared" si="348"/>
        <v>-8898.1126708308911</v>
      </c>
      <c r="BG2776">
        <f t="shared" si="349"/>
        <v>-7136.688108493453</v>
      </c>
      <c r="BH2776">
        <f t="shared" si="350"/>
        <v>-5375.2635461560167</v>
      </c>
      <c r="BI2776">
        <f t="shared" si="351"/>
        <v>-3613.8389838185794</v>
      </c>
      <c r="BJ2776">
        <f t="shared" si="352"/>
        <v>-1852.4144214811422</v>
      </c>
    </row>
    <row r="2777" spans="1:62" x14ac:dyDescent="0.25">
      <c r="A2777">
        <v>2774</v>
      </c>
      <c r="B2777" s="6">
        <v>27168.684408711586</v>
      </c>
      <c r="C2777" s="44">
        <v>21469.111384308762</v>
      </c>
      <c r="D2777">
        <v>7.0879752179978368</v>
      </c>
      <c r="E2777">
        <v>7.4852851145904546</v>
      </c>
      <c r="F2777" s="44">
        <v>-5699.5730244028236</v>
      </c>
      <c r="G2777">
        <v>0.39730989659261784</v>
      </c>
      <c r="H2777" s="45">
        <f t="shared" si="346"/>
        <v>-14345.409146067377</v>
      </c>
      <c r="BD2777">
        <f t="shared" si="345"/>
        <v>-6411.7427719202988</v>
      </c>
      <c r="BE2777">
        <f t="shared" si="347"/>
        <v>-4859.286652567258</v>
      </c>
      <c r="BF2777">
        <f t="shared" si="348"/>
        <v>-3306.8305332142181</v>
      </c>
      <c r="BG2777">
        <f t="shared" si="349"/>
        <v>-1754.3744138611773</v>
      </c>
      <c r="BH2777">
        <f t="shared" si="350"/>
        <v>-201.91829450813657</v>
      </c>
      <c r="BI2777">
        <f t="shared" si="351"/>
        <v>1350.5378248449033</v>
      </c>
      <c r="BJ2777">
        <f t="shared" si="352"/>
        <v>2902.9939441979441</v>
      </c>
    </row>
    <row r="2778" spans="1:62" x14ac:dyDescent="0.25">
      <c r="A2778">
        <v>2775</v>
      </c>
      <c r="B2778" s="6">
        <v>8696.4563051637142</v>
      </c>
      <c r="C2778" s="44">
        <v>15940.363824698787</v>
      </c>
      <c r="D2778">
        <v>5.9991856316207945</v>
      </c>
      <c r="E2778">
        <v>6.4585522600111558</v>
      </c>
      <c r="F2778" s="44">
        <v>7243.9075195350724</v>
      </c>
      <c r="G2778">
        <v>0.45936662839036124</v>
      </c>
      <c r="H2778" s="45">
        <f t="shared" si="346"/>
        <v>15769.337761687239</v>
      </c>
      <c r="BD2778">
        <f t="shared" ref="BD2778:BD2841" si="353">($BD$3*G2777)-F2777</f>
        <v>7686.1225073659134</v>
      </c>
      <c r="BE2778">
        <f t="shared" si="347"/>
        <v>9672.6719903290032</v>
      </c>
      <c r="BF2778">
        <f t="shared" si="348"/>
        <v>11659.221473292091</v>
      </c>
      <c r="BG2778">
        <f t="shared" si="349"/>
        <v>13645.770956255181</v>
      </c>
      <c r="BH2778">
        <f t="shared" si="350"/>
        <v>15632.320439218269</v>
      </c>
      <c r="BI2778">
        <f t="shared" si="351"/>
        <v>17618.869922181359</v>
      </c>
      <c r="BJ2778">
        <f t="shared" si="352"/>
        <v>19605.41940514445</v>
      </c>
    </row>
    <row r="2779" spans="1:62" x14ac:dyDescent="0.25">
      <c r="A2779">
        <v>2776</v>
      </c>
      <c r="B2779" s="6">
        <v>29656.882210383719</v>
      </c>
      <c r="C2779" s="44">
        <v>41849.940964725349</v>
      </c>
      <c r="D2779">
        <v>6.8698893431386132</v>
      </c>
      <c r="E2779">
        <v>7.2394235396210096</v>
      </c>
      <c r="F2779" s="44">
        <v>12193.05875434163</v>
      </c>
      <c r="G2779">
        <v>0.36953419648239638</v>
      </c>
      <c r="H2779" s="45">
        <f t="shared" si="346"/>
        <v>32995.752139876655</v>
      </c>
      <c r="BD2779">
        <f t="shared" si="353"/>
        <v>-4947.0743775832661</v>
      </c>
      <c r="BE2779">
        <f t="shared" si="347"/>
        <v>-2650.2412356314599</v>
      </c>
      <c r="BF2779">
        <f t="shared" si="348"/>
        <v>-353.40809367965358</v>
      </c>
      <c r="BG2779">
        <f t="shared" si="349"/>
        <v>1943.4250482721527</v>
      </c>
      <c r="BH2779">
        <f t="shared" si="350"/>
        <v>4240.2581902239581</v>
      </c>
      <c r="BI2779">
        <f t="shared" si="351"/>
        <v>6537.0913321757653</v>
      </c>
      <c r="BJ2779">
        <f t="shared" si="352"/>
        <v>8833.9244741275706</v>
      </c>
    </row>
    <row r="2780" spans="1:62" x14ac:dyDescent="0.25">
      <c r="A2780">
        <v>2777</v>
      </c>
      <c r="B2780" s="6">
        <v>20838.766653307233</v>
      </c>
      <c r="C2780" s="44">
        <v>20159.481462527478</v>
      </c>
      <c r="D2780">
        <v>6.5959855078322391</v>
      </c>
      <c r="E2780">
        <v>7.4201842013274995</v>
      </c>
      <c r="F2780" s="44">
        <v>-679.28519077975579</v>
      </c>
      <c r="G2780">
        <v>0.82419869349526031</v>
      </c>
      <c r="H2780" s="45">
        <f t="shared" si="346"/>
        <v>-824.17649547470694</v>
      </c>
      <c r="BD2780">
        <f t="shared" si="353"/>
        <v>-10345.387771929647</v>
      </c>
      <c r="BE2780">
        <f t="shared" si="347"/>
        <v>-8497.7167895176663</v>
      </c>
      <c r="BF2780">
        <f t="shared" si="348"/>
        <v>-6650.0458071056837</v>
      </c>
      <c r="BG2780">
        <f t="shared" si="349"/>
        <v>-4802.3748246937021</v>
      </c>
      <c r="BH2780">
        <f t="shared" si="350"/>
        <v>-2954.7038422817204</v>
      </c>
      <c r="BI2780">
        <f t="shared" si="351"/>
        <v>-1107.0328598697379</v>
      </c>
      <c r="BJ2780">
        <f t="shared" si="352"/>
        <v>740.63812254224467</v>
      </c>
    </row>
    <row r="2781" spans="1:62" x14ac:dyDescent="0.25">
      <c r="A2781">
        <v>2778</v>
      </c>
      <c r="B2781" s="6">
        <v>24783.277108243768</v>
      </c>
      <c r="C2781" s="44">
        <v>35518.894440165386</v>
      </c>
      <c r="D2781">
        <v>6.8440629864406528</v>
      </c>
      <c r="E2781">
        <v>7.38353743712449</v>
      </c>
      <c r="F2781" s="44">
        <v>10735.617331921618</v>
      </c>
      <c r="G2781">
        <v>0.53947445068383715</v>
      </c>
      <c r="H2781" s="45">
        <f t="shared" si="346"/>
        <v>19900.140439112849</v>
      </c>
      <c r="BD2781">
        <f t="shared" si="353"/>
        <v>4800.2786582560575</v>
      </c>
      <c r="BE2781">
        <f t="shared" si="347"/>
        <v>8921.2721257323592</v>
      </c>
      <c r="BF2781">
        <f t="shared" si="348"/>
        <v>13042.26559320866</v>
      </c>
      <c r="BG2781">
        <f t="shared" si="349"/>
        <v>17163.259060684963</v>
      </c>
      <c r="BH2781">
        <f t="shared" si="350"/>
        <v>21284.252528161265</v>
      </c>
      <c r="BI2781">
        <f t="shared" si="351"/>
        <v>25405.245995637564</v>
      </c>
      <c r="BJ2781">
        <f t="shared" si="352"/>
        <v>29526.239463113867</v>
      </c>
    </row>
    <row r="2782" spans="1:62" x14ac:dyDescent="0.25">
      <c r="A2782">
        <v>2779</v>
      </c>
      <c r="B2782" s="6">
        <v>24798.012253419412</v>
      </c>
      <c r="C2782" s="44">
        <v>36005.429157368868</v>
      </c>
      <c r="D2782">
        <v>7.8971136782695215</v>
      </c>
      <c r="E2782">
        <v>8.1631211645049575</v>
      </c>
      <c r="F2782" s="44">
        <v>11207.416903949455</v>
      </c>
      <c r="G2782">
        <v>0.26600748623543602</v>
      </c>
      <c r="H2782" s="45">
        <f t="shared" si="346"/>
        <v>42131.960504412549</v>
      </c>
      <c r="BD2782">
        <f t="shared" si="353"/>
        <v>-8038.2450785024321</v>
      </c>
      <c r="BE2782">
        <f t="shared" si="347"/>
        <v>-5340.8728250832464</v>
      </c>
      <c r="BF2782">
        <f t="shared" si="348"/>
        <v>-2643.5005716640608</v>
      </c>
      <c r="BG2782">
        <f t="shared" si="349"/>
        <v>53.871681755124882</v>
      </c>
      <c r="BH2782">
        <f t="shared" si="350"/>
        <v>2751.2439351743105</v>
      </c>
      <c r="BI2782">
        <f t="shared" si="351"/>
        <v>5448.6161885934962</v>
      </c>
      <c r="BJ2782">
        <f t="shared" si="352"/>
        <v>8145.9884420126837</v>
      </c>
    </row>
    <row r="2783" spans="1:62" x14ac:dyDescent="0.25">
      <c r="A2783">
        <v>2780</v>
      </c>
      <c r="B2783" s="6">
        <v>8391.0431419581182</v>
      </c>
      <c r="C2783" s="44">
        <v>19204.11233421135</v>
      </c>
      <c r="D2783">
        <v>7.0273475636620386</v>
      </c>
      <c r="E2783">
        <v>7.3160641498504759</v>
      </c>
      <c r="F2783" s="44">
        <v>10813.069192253231</v>
      </c>
      <c r="G2783">
        <v>0.28871658618843732</v>
      </c>
      <c r="H2783" s="45">
        <f t="shared" si="346"/>
        <v>37452.192598300673</v>
      </c>
      <c r="BD2783">
        <f t="shared" si="353"/>
        <v>-9877.3794727722761</v>
      </c>
      <c r="BE2783">
        <f t="shared" si="347"/>
        <v>-8547.342041595095</v>
      </c>
      <c r="BF2783">
        <f t="shared" si="348"/>
        <v>-7217.3046104179157</v>
      </c>
      <c r="BG2783">
        <f t="shared" si="349"/>
        <v>-5887.2671792407355</v>
      </c>
      <c r="BH2783">
        <f t="shared" si="350"/>
        <v>-4557.2297480635552</v>
      </c>
      <c r="BI2783">
        <f t="shared" si="351"/>
        <v>-3227.192316886375</v>
      </c>
      <c r="BJ2783">
        <f t="shared" si="352"/>
        <v>-1897.1548857091948</v>
      </c>
    </row>
    <row r="2784" spans="1:62" x14ac:dyDescent="0.25">
      <c r="A2784">
        <v>2781</v>
      </c>
      <c r="B2784" s="6">
        <v>17317.061726684798</v>
      </c>
      <c r="C2784" s="44">
        <v>29712.26743838485</v>
      </c>
      <c r="D2784">
        <v>6.5316236295302259</v>
      </c>
      <c r="E2784">
        <v>7.1740001320629956</v>
      </c>
      <c r="F2784" s="44">
        <v>12395.205711700051</v>
      </c>
      <c r="G2784">
        <v>0.64237650253276968</v>
      </c>
      <c r="H2784" s="45">
        <f t="shared" si="346"/>
        <v>19295.857900823095</v>
      </c>
      <c r="BD2784">
        <f t="shared" si="353"/>
        <v>-9369.4862613110454</v>
      </c>
      <c r="BE2784">
        <f t="shared" si="347"/>
        <v>-7925.9033303688584</v>
      </c>
      <c r="BF2784">
        <f t="shared" si="348"/>
        <v>-6482.3203994266714</v>
      </c>
      <c r="BG2784">
        <f t="shared" si="349"/>
        <v>-5038.7374684844854</v>
      </c>
      <c r="BH2784">
        <f t="shared" si="350"/>
        <v>-3595.1545375422984</v>
      </c>
      <c r="BI2784">
        <f t="shared" si="351"/>
        <v>-2151.5716066001114</v>
      </c>
      <c r="BJ2784">
        <f t="shared" si="352"/>
        <v>-707.98867565792534</v>
      </c>
    </row>
    <row r="2785" spans="1:62" x14ac:dyDescent="0.25">
      <c r="A2785">
        <v>2782</v>
      </c>
      <c r="B2785" s="6">
        <v>11549.665921084441</v>
      </c>
      <c r="C2785" s="44">
        <v>25058.583335914966</v>
      </c>
      <c r="D2785">
        <v>6.0924399182701396</v>
      </c>
      <c r="E2785">
        <v>6.5828330599600928</v>
      </c>
      <c r="F2785" s="44">
        <v>13508.917414830525</v>
      </c>
      <c r="G2785">
        <v>0.49039314168995318</v>
      </c>
      <c r="H2785" s="45">
        <f t="shared" si="346"/>
        <v>27547.117335852588</v>
      </c>
      <c r="BD2785">
        <f t="shared" si="353"/>
        <v>-9183.3231990362037</v>
      </c>
      <c r="BE2785">
        <f t="shared" si="347"/>
        <v>-5971.4406863723543</v>
      </c>
      <c r="BF2785">
        <f t="shared" si="348"/>
        <v>-2759.5581737085067</v>
      </c>
      <c r="BG2785">
        <f t="shared" si="349"/>
        <v>452.32433895534268</v>
      </c>
      <c r="BH2785">
        <f t="shared" si="350"/>
        <v>3664.2068516191903</v>
      </c>
      <c r="BI2785">
        <f t="shared" si="351"/>
        <v>6876.0893642830379</v>
      </c>
      <c r="BJ2785">
        <f t="shared" si="352"/>
        <v>10087.971876946889</v>
      </c>
    </row>
    <row r="2786" spans="1:62" x14ac:dyDescent="0.25">
      <c r="A2786">
        <v>2783</v>
      </c>
      <c r="B2786" s="6">
        <v>16676.173349586785</v>
      </c>
      <c r="C2786" s="44">
        <v>37109.481749652812</v>
      </c>
      <c r="D2786">
        <v>6.518345743525245</v>
      </c>
      <c r="E2786">
        <v>6.8011025901043434</v>
      </c>
      <c r="F2786" s="44">
        <v>20433.308400066027</v>
      </c>
      <c r="G2786">
        <v>0.28275684657909839</v>
      </c>
      <c r="H2786" s="45">
        <f t="shared" si="346"/>
        <v>72264.592872908615</v>
      </c>
      <c r="BD2786">
        <f t="shared" si="353"/>
        <v>-11056.951706380758</v>
      </c>
      <c r="BE2786">
        <f t="shared" si="347"/>
        <v>-8604.9859979309931</v>
      </c>
      <c r="BF2786">
        <f t="shared" si="348"/>
        <v>-6153.0202894812273</v>
      </c>
      <c r="BG2786">
        <f t="shared" si="349"/>
        <v>-3701.0545810314616</v>
      </c>
      <c r="BH2786">
        <f t="shared" si="350"/>
        <v>-1249.0888725816949</v>
      </c>
      <c r="BI2786">
        <f t="shared" si="351"/>
        <v>1202.87683586807</v>
      </c>
      <c r="BJ2786">
        <f t="shared" si="352"/>
        <v>3654.8425443178385</v>
      </c>
    </row>
    <row r="2787" spans="1:62" x14ac:dyDescent="0.25">
      <c r="A2787">
        <v>2784</v>
      </c>
      <c r="B2787" s="6">
        <v>15509.770241971619</v>
      </c>
      <c r="C2787" s="44">
        <v>25342.52359134311</v>
      </c>
      <c r="D2787">
        <v>5.9769687291485463</v>
      </c>
      <c r="E2787">
        <v>6.6711289491880059</v>
      </c>
      <c r="F2787" s="44">
        <v>9832.7533493714909</v>
      </c>
      <c r="G2787">
        <v>0.69416022003945965</v>
      </c>
      <c r="H2787" s="45">
        <f t="shared" si="346"/>
        <v>14164.962303389477</v>
      </c>
      <c r="BD2787">
        <f t="shared" si="353"/>
        <v>-19019.524167170537</v>
      </c>
      <c r="BE2787">
        <f t="shared" si="347"/>
        <v>-17605.739934275043</v>
      </c>
      <c r="BF2787">
        <f t="shared" si="348"/>
        <v>-16191.955701379553</v>
      </c>
      <c r="BG2787">
        <f t="shared" si="349"/>
        <v>-14778.171468484059</v>
      </c>
      <c r="BH2787">
        <f t="shared" si="350"/>
        <v>-13364.387235588569</v>
      </c>
      <c r="BI2787">
        <f t="shared" si="351"/>
        <v>-11950.603002693077</v>
      </c>
      <c r="BJ2787">
        <f t="shared" si="352"/>
        <v>-10536.818769797585</v>
      </c>
    </row>
    <row r="2788" spans="1:62" x14ac:dyDescent="0.25">
      <c r="A2788">
        <v>2785</v>
      </c>
      <c r="B2788" s="6">
        <v>7756.3911853141826</v>
      </c>
      <c r="C2788" s="44">
        <v>22820.65139826238</v>
      </c>
      <c r="D2788">
        <v>5.4929143794796005</v>
      </c>
      <c r="E2788">
        <v>5.6333175821914336</v>
      </c>
      <c r="F2788" s="44">
        <v>15064.260212948197</v>
      </c>
      <c r="G2788">
        <v>0.14040320271183315</v>
      </c>
      <c r="H2788" s="45">
        <f t="shared" si="346"/>
        <v>107292.85316850244</v>
      </c>
      <c r="BD2788">
        <f t="shared" si="353"/>
        <v>-6361.9522491741927</v>
      </c>
      <c r="BE2788">
        <f t="shared" si="347"/>
        <v>-2891.1511489768945</v>
      </c>
      <c r="BF2788">
        <f t="shared" si="348"/>
        <v>579.64995122040455</v>
      </c>
      <c r="BG2788">
        <f t="shared" si="349"/>
        <v>4050.4510514177018</v>
      </c>
      <c r="BH2788">
        <f t="shared" si="350"/>
        <v>7521.2521516150009</v>
      </c>
      <c r="BI2788">
        <f t="shared" si="351"/>
        <v>10992.0532518123</v>
      </c>
      <c r="BJ2788">
        <f t="shared" si="352"/>
        <v>14462.854352009595</v>
      </c>
    </row>
    <row r="2789" spans="1:62" x14ac:dyDescent="0.25">
      <c r="A2789">
        <v>2786</v>
      </c>
      <c r="B2789" s="6">
        <v>13433.067660439339</v>
      </c>
      <c r="C2789" s="44">
        <v>21863.719623622765</v>
      </c>
      <c r="D2789">
        <v>7.7881094541800113</v>
      </c>
      <c r="E2789">
        <v>8.2421170660244627</v>
      </c>
      <c r="F2789" s="44">
        <v>8430.6519631834253</v>
      </c>
      <c r="G2789">
        <v>0.45400761184445138</v>
      </c>
      <c r="H2789" s="45">
        <f t="shared" si="346"/>
        <v>18569.406642617858</v>
      </c>
      <c r="BD2789">
        <f t="shared" si="353"/>
        <v>-14362.244199389032</v>
      </c>
      <c r="BE2789">
        <f t="shared" si="347"/>
        <v>-13660.228185829865</v>
      </c>
      <c r="BF2789">
        <f t="shared" si="348"/>
        <v>-12958.2121722707</v>
      </c>
      <c r="BG2789">
        <f t="shared" si="349"/>
        <v>-12256.196158711533</v>
      </c>
      <c r="BH2789">
        <f t="shared" si="350"/>
        <v>-11554.180145152368</v>
      </c>
      <c r="BI2789">
        <f t="shared" si="351"/>
        <v>-10852.164131593203</v>
      </c>
      <c r="BJ2789">
        <f t="shared" si="352"/>
        <v>-10150.148118034036</v>
      </c>
    </row>
    <row r="2790" spans="1:62" x14ac:dyDescent="0.25">
      <c r="A2790">
        <v>2787</v>
      </c>
      <c r="B2790" s="6">
        <v>26610.007531436466</v>
      </c>
      <c r="C2790" s="44">
        <v>32538.724047065672</v>
      </c>
      <c r="D2790">
        <v>6.9360164486924214</v>
      </c>
      <c r="E2790">
        <v>7.1765497998357368</v>
      </c>
      <c r="F2790" s="44">
        <v>5928.7165156292067</v>
      </c>
      <c r="G2790">
        <v>0.24053335114331542</v>
      </c>
      <c r="H2790" s="45">
        <f t="shared" si="346"/>
        <v>24648.209853014261</v>
      </c>
      <c r="BD2790">
        <f t="shared" si="353"/>
        <v>-6160.613903961168</v>
      </c>
      <c r="BE2790">
        <f t="shared" si="347"/>
        <v>-3890.5758447389117</v>
      </c>
      <c r="BF2790">
        <f t="shared" si="348"/>
        <v>-1620.5377855166544</v>
      </c>
      <c r="BG2790">
        <f t="shared" si="349"/>
        <v>649.50027370560201</v>
      </c>
      <c r="BH2790">
        <f t="shared" si="350"/>
        <v>2919.5383329278593</v>
      </c>
      <c r="BI2790">
        <f t="shared" si="351"/>
        <v>5189.5763921501166</v>
      </c>
      <c r="BJ2790">
        <f t="shared" si="352"/>
        <v>7459.6144513723721</v>
      </c>
    </row>
    <row r="2791" spans="1:62" x14ac:dyDescent="0.25">
      <c r="A2791">
        <v>2788</v>
      </c>
      <c r="B2791" s="6">
        <v>9944.8410041413299</v>
      </c>
      <c r="C2791" s="44">
        <v>23825.601633160302</v>
      </c>
      <c r="D2791">
        <v>6.7994121391059199</v>
      </c>
      <c r="E2791">
        <v>7.5230134460541791</v>
      </c>
      <c r="F2791" s="44">
        <v>13880.760629018972</v>
      </c>
      <c r="G2791">
        <v>0.72360130694825919</v>
      </c>
      <c r="H2791" s="45">
        <f t="shared" si="346"/>
        <v>19182.884961278145</v>
      </c>
      <c r="BD2791">
        <f t="shared" si="353"/>
        <v>-4726.0497599126293</v>
      </c>
      <c r="BE2791">
        <f t="shared" si="347"/>
        <v>-3523.3830041960523</v>
      </c>
      <c r="BF2791">
        <f t="shared" si="348"/>
        <v>-2320.7162484794753</v>
      </c>
      <c r="BG2791">
        <f t="shared" si="349"/>
        <v>-1118.0494927628979</v>
      </c>
      <c r="BH2791">
        <f t="shared" si="350"/>
        <v>84.617262953678619</v>
      </c>
      <c r="BI2791">
        <f t="shared" si="351"/>
        <v>1287.284018670256</v>
      </c>
      <c r="BJ2791">
        <f t="shared" si="352"/>
        <v>2489.9507743868326</v>
      </c>
    </row>
    <row r="2792" spans="1:62" x14ac:dyDescent="0.25">
      <c r="A2792">
        <v>2789</v>
      </c>
      <c r="B2792" s="6">
        <v>19428.171369692875</v>
      </c>
      <c r="C2792" s="44">
        <v>25906.854764647269</v>
      </c>
      <c r="D2792">
        <v>7.0478684775051121</v>
      </c>
      <c r="E2792">
        <v>7.872476510455793</v>
      </c>
      <c r="F2792" s="44">
        <v>6478.6833949543943</v>
      </c>
      <c r="G2792">
        <v>0.82460803295068086</v>
      </c>
      <c r="H2792" s="45">
        <f t="shared" si="346"/>
        <v>7856.6823703764221</v>
      </c>
      <c r="BD2792">
        <f t="shared" si="353"/>
        <v>-10262.754094277676</v>
      </c>
      <c r="BE2792">
        <f t="shared" si="347"/>
        <v>-6644.7475595363803</v>
      </c>
      <c r="BF2792">
        <f t="shared" si="348"/>
        <v>-3026.7410247950847</v>
      </c>
      <c r="BG2792">
        <f t="shared" si="349"/>
        <v>591.26550994621175</v>
      </c>
      <c r="BH2792">
        <f t="shared" si="350"/>
        <v>4209.2720446875064</v>
      </c>
      <c r="BI2792">
        <f t="shared" si="351"/>
        <v>7827.2785794288029</v>
      </c>
      <c r="BJ2792">
        <f t="shared" si="352"/>
        <v>11445.285114170099</v>
      </c>
    </row>
    <row r="2793" spans="1:62" x14ac:dyDescent="0.25">
      <c r="A2793">
        <v>2790</v>
      </c>
      <c r="B2793" s="6">
        <v>25022.39195691928</v>
      </c>
      <c r="C2793" s="44">
        <v>29320.708381037843</v>
      </c>
      <c r="D2793">
        <v>6.7848918849017501</v>
      </c>
      <c r="E2793">
        <v>7.1431814827335014</v>
      </c>
      <c r="F2793" s="44">
        <v>4298.3164241185623</v>
      </c>
      <c r="G2793">
        <v>0.35828959783175129</v>
      </c>
      <c r="H2793" s="45">
        <f t="shared" si="346"/>
        <v>11996.765884721561</v>
      </c>
      <c r="BD2793">
        <f t="shared" si="353"/>
        <v>-2355.6432302009898</v>
      </c>
      <c r="BE2793">
        <f t="shared" si="347"/>
        <v>1767.3969345524147</v>
      </c>
      <c r="BF2793">
        <f t="shared" si="348"/>
        <v>5890.4370993058183</v>
      </c>
      <c r="BG2793">
        <f t="shared" si="349"/>
        <v>10013.477264059224</v>
      </c>
      <c r="BH2793">
        <f t="shared" si="350"/>
        <v>14136.517428812625</v>
      </c>
      <c r="BI2793">
        <f t="shared" si="351"/>
        <v>18259.557593566031</v>
      </c>
      <c r="BJ2793">
        <f t="shared" si="352"/>
        <v>22382.597758319436</v>
      </c>
    </row>
    <row r="2794" spans="1:62" x14ac:dyDescent="0.25">
      <c r="A2794">
        <v>2791</v>
      </c>
      <c r="B2794" s="6">
        <v>27311.53938005093</v>
      </c>
      <c r="C2794" s="44">
        <v>32964.679597123068</v>
      </c>
      <c r="D2794">
        <v>8.2875764516025274</v>
      </c>
      <c r="E2794">
        <v>9.0109876094342631</v>
      </c>
      <c r="F2794" s="44">
        <v>5653.1402170721376</v>
      </c>
      <c r="G2794">
        <v>0.72341115783173571</v>
      </c>
      <c r="H2794" s="45">
        <f t="shared" si="346"/>
        <v>7814.5604416942779</v>
      </c>
      <c r="BD2794">
        <f t="shared" si="353"/>
        <v>-2506.8684349598061</v>
      </c>
      <c r="BE2794">
        <f t="shared" si="347"/>
        <v>-715.42044580104948</v>
      </c>
      <c r="BF2794">
        <f t="shared" si="348"/>
        <v>1076.0275433577071</v>
      </c>
      <c r="BG2794">
        <f t="shared" si="349"/>
        <v>2867.4755325164633</v>
      </c>
      <c r="BH2794">
        <f t="shared" si="350"/>
        <v>4658.9235216752204</v>
      </c>
      <c r="BI2794">
        <f t="shared" si="351"/>
        <v>6450.3715108339766</v>
      </c>
      <c r="BJ2794">
        <f t="shared" si="352"/>
        <v>8241.8194999927327</v>
      </c>
    </row>
    <row r="2795" spans="1:62" x14ac:dyDescent="0.25">
      <c r="A2795">
        <v>2792</v>
      </c>
      <c r="B2795" s="6">
        <v>22750.957408153263</v>
      </c>
      <c r="C2795" s="44">
        <v>32147.660258171811</v>
      </c>
      <c r="D2795">
        <v>7.3389587958457998</v>
      </c>
      <c r="E2795">
        <v>7.6236782686082778</v>
      </c>
      <c r="F2795" s="44">
        <v>9396.7028500185479</v>
      </c>
      <c r="G2795">
        <v>0.284719472762478</v>
      </c>
      <c r="H2795" s="45">
        <f t="shared" si="346"/>
        <v>33003.372613918735</v>
      </c>
      <c r="BD2795">
        <f t="shared" si="353"/>
        <v>-2036.084427913459</v>
      </c>
      <c r="BE2795">
        <f t="shared" si="347"/>
        <v>1580.9713612452197</v>
      </c>
      <c r="BF2795">
        <f t="shared" si="348"/>
        <v>5198.0271504038974</v>
      </c>
      <c r="BG2795">
        <f t="shared" si="349"/>
        <v>8815.0829395625769</v>
      </c>
      <c r="BH2795">
        <f t="shared" si="350"/>
        <v>12432.138728721256</v>
      </c>
      <c r="BI2795">
        <f t="shared" si="351"/>
        <v>16049.194517879932</v>
      </c>
      <c r="BJ2795">
        <f t="shared" si="352"/>
        <v>19666.250307038612</v>
      </c>
    </row>
    <row r="2796" spans="1:62" x14ac:dyDescent="0.25">
      <c r="A2796">
        <v>2793</v>
      </c>
      <c r="B2796" s="6">
        <v>12395.455265588009</v>
      </c>
      <c r="C2796" s="44">
        <v>17643.534858308638</v>
      </c>
      <c r="D2796">
        <v>7.3813998171804975</v>
      </c>
      <c r="E2796">
        <v>7.732008612847876</v>
      </c>
      <c r="F2796" s="44">
        <v>5248.0795927206291</v>
      </c>
      <c r="G2796">
        <v>0.35060879566737846</v>
      </c>
      <c r="H2796" s="45">
        <f t="shared" si="346"/>
        <v>14968.476711290115</v>
      </c>
      <c r="BD2796">
        <f t="shared" si="353"/>
        <v>-7973.1054862061574</v>
      </c>
      <c r="BE2796">
        <f t="shared" si="347"/>
        <v>-6549.5081223937677</v>
      </c>
      <c r="BF2796">
        <f t="shared" si="348"/>
        <v>-5125.9107585813781</v>
      </c>
      <c r="BG2796">
        <f t="shared" si="349"/>
        <v>-3702.3133947689876</v>
      </c>
      <c r="BH2796">
        <f t="shared" si="350"/>
        <v>-2278.7160309565979</v>
      </c>
      <c r="BI2796">
        <f t="shared" si="351"/>
        <v>-855.1186671442083</v>
      </c>
      <c r="BJ2796">
        <f t="shared" si="352"/>
        <v>568.47869666818224</v>
      </c>
    </row>
    <row r="2797" spans="1:62" x14ac:dyDescent="0.25">
      <c r="A2797">
        <v>2794</v>
      </c>
      <c r="B2797" s="6">
        <v>15890.161592538647</v>
      </c>
      <c r="C2797" s="44">
        <v>22561.205939905685</v>
      </c>
      <c r="D2797">
        <v>7.7650896577682538</v>
      </c>
      <c r="E2797">
        <v>8.3923347660649998</v>
      </c>
      <c r="F2797" s="44">
        <v>6671.0443473670384</v>
      </c>
      <c r="G2797">
        <v>0.62724510829674607</v>
      </c>
      <c r="H2797" s="45">
        <f t="shared" si="346"/>
        <v>10635.466517199215</v>
      </c>
      <c r="BD2797">
        <f t="shared" si="353"/>
        <v>-3495.0356143837371</v>
      </c>
      <c r="BE2797">
        <f t="shared" si="347"/>
        <v>-1741.9916360468446</v>
      </c>
      <c r="BF2797">
        <f t="shared" si="348"/>
        <v>11.052342290047818</v>
      </c>
      <c r="BG2797">
        <f t="shared" si="349"/>
        <v>1764.0963206269398</v>
      </c>
      <c r="BH2797">
        <f t="shared" si="350"/>
        <v>3517.1402989638318</v>
      </c>
      <c r="BI2797">
        <f t="shared" si="351"/>
        <v>5270.1842773007247</v>
      </c>
      <c r="BJ2797">
        <f t="shared" si="352"/>
        <v>7023.2282556376176</v>
      </c>
    </row>
    <row r="2798" spans="1:62" x14ac:dyDescent="0.25">
      <c r="A2798">
        <v>2795</v>
      </c>
      <c r="B2798" s="6">
        <v>25781.719221587016</v>
      </c>
      <c r="C2798" s="44">
        <v>34715.130610792759</v>
      </c>
      <c r="D2798">
        <v>8.0015502026175955</v>
      </c>
      <c r="E2798">
        <v>8.3147918761063444</v>
      </c>
      <c r="F2798" s="44">
        <v>8933.411389205743</v>
      </c>
      <c r="G2798">
        <v>0.31324167348874887</v>
      </c>
      <c r="H2798" s="45">
        <f t="shared" si="346"/>
        <v>28519.230183229807</v>
      </c>
      <c r="BD2798">
        <f t="shared" si="353"/>
        <v>-3534.818805883308</v>
      </c>
      <c r="BE2798">
        <f t="shared" si="347"/>
        <v>-398.59326439957749</v>
      </c>
      <c r="BF2798">
        <f t="shared" si="348"/>
        <v>2737.6322770841525</v>
      </c>
      <c r="BG2798">
        <f t="shared" si="349"/>
        <v>5873.8578185678834</v>
      </c>
      <c r="BH2798">
        <f t="shared" si="350"/>
        <v>9010.0833600516125</v>
      </c>
      <c r="BI2798">
        <f t="shared" si="351"/>
        <v>12146.308901535343</v>
      </c>
      <c r="BJ2798">
        <f t="shared" si="352"/>
        <v>15282.534443019074</v>
      </c>
    </row>
    <row r="2799" spans="1:62" x14ac:dyDescent="0.25">
      <c r="A2799">
        <v>2796</v>
      </c>
      <c r="B2799" s="6">
        <v>26707.07681300856</v>
      </c>
      <c r="C2799" s="44">
        <v>24819.868342926511</v>
      </c>
      <c r="D2799">
        <v>7.2298540200975809</v>
      </c>
      <c r="E2799">
        <v>7.5997420159601559</v>
      </c>
      <c r="F2799" s="44">
        <v>-1887.2084700820487</v>
      </c>
      <c r="G2799">
        <v>0.36988799586257493</v>
      </c>
      <c r="H2799" s="45">
        <f t="shared" si="346"/>
        <v>-5102.1079115614402</v>
      </c>
      <c r="BD2799">
        <f t="shared" si="353"/>
        <v>-7367.2030217619986</v>
      </c>
      <c r="BE2799">
        <f t="shared" si="347"/>
        <v>-5800.9946543182541</v>
      </c>
      <c r="BF2799">
        <f t="shared" si="348"/>
        <v>-4234.7862868745096</v>
      </c>
      <c r="BG2799">
        <f t="shared" si="349"/>
        <v>-2668.5779194307652</v>
      </c>
      <c r="BH2799">
        <f t="shared" si="350"/>
        <v>-1102.3695519870216</v>
      </c>
      <c r="BI2799">
        <f t="shared" si="351"/>
        <v>463.83881545672375</v>
      </c>
      <c r="BJ2799">
        <f t="shared" si="352"/>
        <v>2030.0471829004673</v>
      </c>
    </row>
    <row r="2800" spans="1:62" x14ac:dyDescent="0.25">
      <c r="A2800">
        <v>2797</v>
      </c>
      <c r="B2800" s="6">
        <v>26778.318874173747</v>
      </c>
      <c r="C2800" s="44">
        <v>37360.033928907229</v>
      </c>
      <c r="D2800">
        <v>6.536463869951997</v>
      </c>
      <c r="E2800">
        <v>6.961011582986214</v>
      </c>
      <c r="F2800" s="44">
        <v>10581.715054733482</v>
      </c>
      <c r="G2800">
        <v>0.42454771303421701</v>
      </c>
      <c r="H2800" s="45">
        <f t="shared" si="346"/>
        <v>24924.678027604012</v>
      </c>
      <c r="BD2800">
        <f t="shared" si="353"/>
        <v>3736.6484493949233</v>
      </c>
      <c r="BE2800">
        <f t="shared" si="347"/>
        <v>5586.0884287077979</v>
      </c>
      <c r="BF2800">
        <f t="shared" si="348"/>
        <v>7435.5284080206729</v>
      </c>
      <c r="BG2800">
        <f t="shared" si="349"/>
        <v>9284.9683873335471</v>
      </c>
      <c r="BH2800">
        <f t="shared" si="350"/>
        <v>11134.408366646421</v>
      </c>
      <c r="BI2800">
        <f t="shared" si="351"/>
        <v>12983.848345959297</v>
      </c>
      <c r="BJ2800">
        <f t="shared" si="352"/>
        <v>14833.288325272171</v>
      </c>
    </row>
    <row r="2801" spans="1:62" x14ac:dyDescent="0.25">
      <c r="A2801">
        <v>2798</v>
      </c>
      <c r="B2801" s="6">
        <v>19590.934650319217</v>
      </c>
      <c r="C2801" s="44">
        <v>30610.921217157804</v>
      </c>
      <c r="D2801">
        <v>6.4860241324066426</v>
      </c>
      <c r="E2801">
        <v>6.7999860495872291</v>
      </c>
      <c r="F2801" s="44">
        <v>11019.986566838586</v>
      </c>
      <c r="G2801">
        <v>0.31396191718058652</v>
      </c>
      <c r="H2801" s="45">
        <f t="shared" si="346"/>
        <v>35099.755619405405</v>
      </c>
      <c r="BD2801">
        <f t="shared" si="353"/>
        <v>-8458.9764895623975</v>
      </c>
      <c r="BE2801">
        <f t="shared" si="347"/>
        <v>-6336.2379243913119</v>
      </c>
      <c r="BF2801">
        <f t="shared" si="348"/>
        <v>-4213.4993592202272</v>
      </c>
      <c r="BG2801">
        <f t="shared" si="349"/>
        <v>-2090.7607940491416</v>
      </c>
      <c r="BH2801">
        <f t="shared" si="350"/>
        <v>31.977771121943078</v>
      </c>
      <c r="BI2801">
        <f t="shared" si="351"/>
        <v>2154.7163362930278</v>
      </c>
      <c r="BJ2801">
        <f t="shared" si="352"/>
        <v>4277.4549014641125</v>
      </c>
    </row>
    <row r="2802" spans="1:62" x14ac:dyDescent="0.25">
      <c r="A2802">
        <v>2799</v>
      </c>
      <c r="B2802" s="6">
        <v>15334.386665962982</v>
      </c>
      <c r="C2802" s="44">
        <v>19953.446221045895</v>
      </c>
      <c r="D2802">
        <v>7.3655091714065266</v>
      </c>
      <c r="E2802">
        <v>7.526428056516596</v>
      </c>
      <c r="F2802" s="44">
        <v>4619.059555082913</v>
      </c>
      <c r="G2802">
        <v>0.16091888511006935</v>
      </c>
      <c r="H2802" s="45">
        <f t="shared" si="346"/>
        <v>28704.272664600256</v>
      </c>
      <c r="BD2802">
        <f t="shared" si="353"/>
        <v>-9450.1769809356538</v>
      </c>
      <c r="BE2802">
        <f t="shared" si="347"/>
        <v>-7880.3673950327211</v>
      </c>
      <c r="BF2802">
        <f t="shared" si="348"/>
        <v>-6310.5578091297884</v>
      </c>
      <c r="BG2802">
        <f t="shared" si="349"/>
        <v>-4740.7482232268558</v>
      </c>
      <c r="BH2802">
        <f t="shared" si="350"/>
        <v>-3170.9386373239231</v>
      </c>
      <c r="BI2802">
        <f t="shared" si="351"/>
        <v>-1601.1290514209904</v>
      </c>
      <c r="BJ2802">
        <f t="shared" si="352"/>
        <v>-31.319465518057768</v>
      </c>
    </row>
    <row r="2803" spans="1:62" x14ac:dyDescent="0.25">
      <c r="A2803">
        <v>2800</v>
      </c>
      <c r="B2803" s="6">
        <v>19454.442287781138</v>
      </c>
      <c r="C2803" s="44">
        <v>33131.274276448967</v>
      </c>
      <c r="D2803">
        <v>7.429215842525438</v>
      </c>
      <c r="E2803">
        <v>7.5371040642958427</v>
      </c>
      <c r="F2803" s="44">
        <v>13676.831988667829</v>
      </c>
      <c r="G2803">
        <v>0.10788822177040469</v>
      </c>
      <c r="H2803" s="45">
        <f t="shared" si="346"/>
        <v>126768.53658570154</v>
      </c>
      <c r="BD2803">
        <f t="shared" si="353"/>
        <v>-3814.4651295325662</v>
      </c>
      <c r="BE2803">
        <f t="shared" si="347"/>
        <v>-3009.8707039822193</v>
      </c>
      <c r="BF2803">
        <f t="shared" si="348"/>
        <v>-2205.2762784318725</v>
      </c>
      <c r="BG2803">
        <f t="shared" si="349"/>
        <v>-1400.6818528815261</v>
      </c>
      <c r="BH2803">
        <f t="shared" si="350"/>
        <v>-596.08742733117924</v>
      </c>
      <c r="BI2803">
        <f t="shared" si="351"/>
        <v>208.50699821916805</v>
      </c>
      <c r="BJ2803">
        <f t="shared" si="352"/>
        <v>1013.1014237695144</v>
      </c>
    </row>
    <row r="2804" spans="1:62" x14ac:dyDescent="0.25">
      <c r="A2804">
        <v>2801</v>
      </c>
      <c r="B2804" s="6">
        <v>21193.430601684056</v>
      </c>
      <c r="C2804" s="44">
        <v>32396.648811354149</v>
      </c>
      <c r="D2804">
        <v>7.797901714365711</v>
      </c>
      <c r="E2804">
        <v>7.8988235177271555</v>
      </c>
      <c r="F2804" s="44">
        <v>11203.218209670093</v>
      </c>
      <c r="G2804">
        <v>0.10092180336144452</v>
      </c>
      <c r="H2804" s="45">
        <f t="shared" si="346"/>
        <v>111008.89834029754</v>
      </c>
      <c r="BD2804">
        <f t="shared" si="353"/>
        <v>-13137.390879815806</v>
      </c>
      <c r="BE2804">
        <f t="shared" si="347"/>
        <v>-12597.949770963782</v>
      </c>
      <c r="BF2804">
        <f t="shared" si="348"/>
        <v>-12058.508662111759</v>
      </c>
      <c r="BG2804">
        <f t="shared" si="349"/>
        <v>-11519.067553259734</v>
      </c>
      <c r="BH2804">
        <f t="shared" si="350"/>
        <v>-10979.626444407711</v>
      </c>
      <c r="BI2804">
        <f t="shared" si="351"/>
        <v>-10440.185335555689</v>
      </c>
      <c r="BJ2804">
        <f t="shared" si="352"/>
        <v>-9900.744226703664</v>
      </c>
    </row>
    <row r="2805" spans="1:62" x14ac:dyDescent="0.25">
      <c r="A2805">
        <v>2802</v>
      </c>
      <c r="B2805" s="6">
        <v>16558.293529336628</v>
      </c>
      <c r="C2805" s="44">
        <v>29710.963976251354</v>
      </c>
      <c r="D2805">
        <v>7.3410564230623665</v>
      </c>
      <c r="E2805">
        <v>7.7316885975511704</v>
      </c>
      <c r="F2805" s="44">
        <v>13152.670446914726</v>
      </c>
      <c r="G2805">
        <v>0.39063217448880394</v>
      </c>
      <c r="H2805" s="45">
        <f t="shared" si="346"/>
        <v>33670.217933601627</v>
      </c>
      <c r="BD2805">
        <f t="shared" si="353"/>
        <v>-10698.60919286287</v>
      </c>
      <c r="BE2805">
        <f t="shared" si="347"/>
        <v>-10194.000176055648</v>
      </c>
      <c r="BF2805">
        <f t="shared" si="348"/>
        <v>-9689.3911592484255</v>
      </c>
      <c r="BG2805">
        <f t="shared" si="349"/>
        <v>-9184.7821424412032</v>
      </c>
      <c r="BH2805">
        <f t="shared" si="350"/>
        <v>-8680.1731256339808</v>
      </c>
      <c r="BI2805">
        <f t="shared" si="351"/>
        <v>-8175.5641088267566</v>
      </c>
      <c r="BJ2805">
        <f t="shared" si="352"/>
        <v>-7670.9550920195343</v>
      </c>
    </row>
    <row r="2806" spans="1:62" x14ac:dyDescent="0.25">
      <c r="A2806">
        <v>2803</v>
      </c>
      <c r="B2806" s="6">
        <v>9976.0808708460536</v>
      </c>
      <c r="C2806" s="44">
        <v>17016.831488086013</v>
      </c>
      <c r="D2806">
        <v>7.679111976241308</v>
      </c>
      <c r="E2806">
        <v>8.0335456033553854</v>
      </c>
      <c r="F2806" s="44">
        <v>7040.750617239959</v>
      </c>
      <c r="G2806">
        <v>0.35443362711407733</v>
      </c>
      <c r="H2806" s="45">
        <f t="shared" si="346"/>
        <v>19864.792950285828</v>
      </c>
      <c r="BD2806">
        <f t="shared" si="353"/>
        <v>-11199.509574470707</v>
      </c>
      <c r="BE2806">
        <f t="shared" si="347"/>
        <v>-9246.3487020266875</v>
      </c>
      <c r="BF2806">
        <f t="shared" si="348"/>
        <v>-7293.1878295826673</v>
      </c>
      <c r="BG2806">
        <f t="shared" si="349"/>
        <v>-5340.026957138647</v>
      </c>
      <c r="BH2806">
        <f t="shared" si="350"/>
        <v>-3386.8660846946277</v>
      </c>
      <c r="BI2806">
        <f t="shared" si="351"/>
        <v>-1433.7052122506084</v>
      </c>
      <c r="BJ2806">
        <f t="shared" si="352"/>
        <v>519.45566019341095</v>
      </c>
    </row>
    <row r="2807" spans="1:62" x14ac:dyDescent="0.25">
      <c r="A2807">
        <v>2804</v>
      </c>
      <c r="B2807" s="6">
        <v>6220.0770639920393</v>
      </c>
      <c r="C2807" s="44">
        <v>17837.318091490011</v>
      </c>
      <c r="D2807">
        <v>5.849000189566417</v>
      </c>
      <c r="E2807">
        <v>5.9329715491087054</v>
      </c>
      <c r="F2807" s="44">
        <v>11617.241027497972</v>
      </c>
      <c r="G2807">
        <v>8.3971359542288404E-2</v>
      </c>
      <c r="H2807" s="45">
        <f t="shared" si="346"/>
        <v>138347.6591402271</v>
      </c>
      <c r="BD2807">
        <f t="shared" si="353"/>
        <v>-5268.5824816695722</v>
      </c>
      <c r="BE2807">
        <f t="shared" si="347"/>
        <v>-3496.4143460991854</v>
      </c>
      <c r="BF2807">
        <f t="shared" si="348"/>
        <v>-1724.2462105287987</v>
      </c>
      <c r="BG2807">
        <f t="shared" si="349"/>
        <v>47.921925041588111</v>
      </c>
      <c r="BH2807">
        <f t="shared" si="350"/>
        <v>1820.090060611974</v>
      </c>
      <c r="BI2807">
        <f t="shared" si="351"/>
        <v>3592.2581961823616</v>
      </c>
      <c r="BJ2807">
        <f t="shared" si="352"/>
        <v>5364.4263317527475</v>
      </c>
    </row>
    <row r="2808" spans="1:62" x14ac:dyDescent="0.25">
      <c r="A2808">
        <v>2805</v>
      </c>
      <c r="B2808" s="6">
        <v>25471.596729929061</v>
      </c>
      <c r="C2808" s="44">
        <v>39142.729779219801</v>
      </c>
      <c r="D2808">
        <v>7.898913687044284</v>
      </c>
      <c r="E2808">
        <v>8.0756378326361755</v>
      </c>
      <c r="F2808" s="44">
        <v>13671.13304929074</v>
      </c>
      <c r="G2808">
        <v>0.17672414559189153</v>
      </c>
      <c r="H2808" s="45">
        <f t="shared" si="346"/>
        <v>77358.603169379247</v>
      </c>
      <c r="BD2808">
        <f t="shared" si="353"/>
        <v>-11197.38422978653</v>
      </c>
      <c r="BE2808">
        <f t="shared" si="347"/>
        <v>-10777.527432075089</v>
      </c>
      <c r="BF2808">
        <f t="shared" si="348"/>
        <v>-10357.670634363647</v>
      </c>
      <c r="BG2808">
        <f t="shared" si="349"/>
        <v>-9937.8138366522035</v>
      </c>
      <c r="BH2808">
        <f t="shared" si="350"/>
        <v>-9517.9570389407618</v>
      </c>
      <c r="BI2808">
        <f t="shared" si="351"/>
        <v>-9098.1002412293201</v>
      </c>
      <c r="BJ2808">
        <f t="shared" si="352"/>
        <v>-8678.2434435178784</v>
      </c>
    </row>
    <row r="2809" spans="1:62" x14ac:dyDescent="0.25">
      <c r="A2809">
        <v>2806</v>
      </c>
      <c r="B2809" s="6">
        <v>12824.991141776474</v>
      </c>
      <c r="C2809" s="44">
        <v>17144.808822546755</v>
      </c>
      <c r="D2809">
        <v>7.4065139097574981</v>
      </c>
      <c r="E2809">
        <v>8.2413708910146646</v>
      </c>
      <c r="F2809" s="44">
        <v>4319.8176807702803</v>
      </c>
      <c r="G2809">
        <v>0.83485698125716645</v>
      </c>
      <c r="H2809" s="45">
        <f t="shared" si="346"/>
        <v>5174.3206055069431</v>
      </c>
      <c r="BD2809">
        <f t="shared" si="353"/>
        <v>-12787.512321331282</v>
      </c>
      <c r="BE2809">
        <f t="shared" si="347"/>
        <v>-11903.891593371825</v>
      </c>
      <c r="BF2809">
        <f t="shared" si="348"/>
        <v>-11020.270865412367</v>
      </c>
      <c r="BG2809">
        <f t="shared" si="349"/>
        <v>-10136.650137452909</v>
      </c>
      <c r="BH2809">
        <f t="shared" si="350"/>
        <v>-9253.0294094934507</v>
      </c>
      <c r="BI2809">
        <f t="shared" si="351"/>
        <v>-8369.4086815339942</v>
      </c>
      <c r="BJ2809">
        <f t="shared" si="352"/>
        <v>-7485.787953574536</v>
      </c>
    </row>
    <row r="2810" spans="1:62" x14ac:dyDescent="0.25">
      <c r="A2810">
        <v>2807</v>
      </c>
      <c r="B2810" s="6">
        <v>8293.1864174061611</v>
      </c>
      <c r="C2810" s="44">
        <v>19710.149845308857</v>
      </c>
      <c r="D2810">
        <v>7.2269174045961506</v>
      </c>
      <c r="E2810">
        <v>7.464988918219511</v>
      </c>
      <c r="F2810" s="44">
        <v>11416.963427902696</v>
      </c>
      <c r="G2810">
        <v>0.23807151362336043</v>
      </c>
      <c r="H2810" s="45">
        <f t="shared" si="346"/>
        <v>47956.024868917462</v>
      </c>
      <c r="BD2810">
        <f t="shared" si="353"/>
        <v>-145.53277448444805</v>
      </c>
      <c r="BE2810">
        <f t="shared" si="347"/>
        <v>4028.7521318013842</v>
      </c>
      <c r="BF2810">
        <f t="shared" si="348"/>
        <v>8203.0370380872173</v>
      </c>
      <c r="BG2810">
        <f t="shared" si="349"/>
        <v>12377.321944373049</v>
      </c>
      <c r="BH2810">
        <f t="shared" si="350"/>
        <v>16551.606850658882</v>
      </c>
      <c r="BI2810">
        <f t="shared" si="351"/>
        <v>20725.891756944715</v>
      </c>
      <c r="BJ2810">
        <f t="shared" si="352"/>
        <v>24900.176663230544</v>
      </c>
    </row>
    <row r="2811" spans="1:62" x14ac:dyDescent="0.25">
      <c r="A2811">
        <v>2808</v>
      </c>
      <c r="B2811" s="6">
        <v>22655.925106476763</v>
      </c>
      <c r="C2811" s="44">
        <v>28325.089623416974</v>
      </c>
      <c r="D2811">
        <v>7.1471115571095485</v>
      </c>
      <c r="E2811">
        <v>7.4283976232464388</v>
      </c>
      <c r="F2811" s="44">
        <v>5669.1645169402109</v>
      </c>
      <c r="G2811">
        <v>0.28128606613689033</v>
      </c>
      <c r="H2811" s="45">
        <f t="shared" si="346"/>
        <v>20154.44488523389</v>
      </c>
      <c r="BD2811">
        <f t="shared" si="353"/>
        <v>-10226.605859785894</v>
      </c>
      <c r="BE2811">
        <f t="shared" si="347"/>
        <v>-9036.2482916690915</v>
      </c>
      <c r="BF2811">
        <f t="shared" si="348"/>
        <v>-7845.8907235522893</v>
      </c>
      <c r="BG2811">
        <f t="shared" si="349"/>
        <v>-6655.5331554354871</v>
      </c>
      <c r="BH2811">
        <f t="shared" si="350"/>
        <v>-5465.1755873186848</v>
      </c>
      <c r="BI2811">
        <f t="shared" si="351"/>
        <v>-4274.8180192018826</v>
      </c>
      <c r="BJ2811">
        <f t="shared" si="352"/>
        <v>-3084.4604510850804</v>
      </c>
    </row>
    <row r="2812" spans="1:62" x14ac:dyDescent="0.25">
      <c r="A2812">
        <v>2809</v>
      </c>
      <c r="B2812" s="6">
        <v>8126.9377833615836</v>
      </c>
      <c r="C2812" s="44">
        <v>16893.937955601825</v>
      </c>
      <c r="D2812">
        <v>6.4619981986780619</v>
      </c>
      <c r="E2812">
        <v>6.6206782586485975</v>
      </c>
      <c r="F2812" s="44">
        <v>8767.0001722402412</v>
      </c>
      <c r="G2812">
        <v>0.15868005997053558</v>
      </c>
      <c r="H2812" s="45">
        <f t="shared" si="346"/>
        <v>55249.539065388155</v>
      </c>
      <c r="BD2812">
        <f t="shared" si="353"/>
        <v>-4262.7341862557587</v>
      </c>
      <c r="BE2812">
        <f t="shared" si="347"/>
        <v>-2856.3038555713074</v>
      </c>
      <c r="BF2812">
        <f t="shared" si="348"/>
        <v>-1449.8735248868561</v>
      </c>
      <c r="BG2812">
        <f t="shared" si="349"/>
        <v>-43.443194202403902</v>
      </c>
      <c r="BH2812">
        <f t="shared" si="350"/>
        <v>1362.9871364820474</v>
      </c>
      <c r="BI2812">
        <f t="shared" si="351"/>
        <v>2769.4174671664987</v>
      </c>
      <c r="BJ2812">
        <f t="shared" si="352"/>
        <v>4175.8477978509509</v>
      </c>
    </row>
    <row r="2813" spans="1:62" x14ac:dyDescent="0.25">
      <c r="A2813">
        <v>2810</v>
      </c>
      <c r="B2813" s="6">
        <v>8579.1342241672974</v>
      </c>
      <c r="C2813" s="44">
        <v>24465.312349032512</v>
      </c>
      <c r="D2813">
        <v>7.6513521976588814</v>
      </c>
      <c r="E2813">
        <v>8.1413345896801168</v>
      </c>
      <c r="F2813" s="44">
        <v>15886.178124865215</v>
      </c>
      <c r="G2813">
        <v>0.48998239202123539</v>
      </c>
      <c r="H2813" s="45">
        <f t="shared" si="346"/>
        <v>32421.936754365495</v>
      </c>
      <c r="BD2813">
        <f t="shared" si="353"/>
        <v>-7973.5998723875637</v>
      </c>
      <c r="BE2813">
        <f t="shared" si="347"/>
        <v>-7180.1995725348852</v>
      </c>
      <c r="BF2813">
        <f t="shared" si="348"/>
        <v>-6386.7992726822076</v>
      </c>
      <c r="BG2813">
        <f t="shared" si="349"/>
        <v>-5593.3989728295292</v>
      </c>
      <c r="BH2813">
        <f t="shared" si="350"/>
        <v>-4799.9986729768516</v>
      </c>
      <c r="BI2813">
        <f t="shared" si="351"/>
        <v>-4006.598373124174</v>
      </c>
      <c r="BJ2813">
        <f t="shared" si="352"/>
        <v>-3213.1980732714956</v>
      </c>
    </row>
    <row r="2814" spans="1:62" x14ac:dyDescent="0.25">
      <c r="A2814">
        <v>2811</v>
      </c>
      <c r="B2814" s="6">
        <v>3632.2319882475294</v>
      </c>
      <c r="C2814" s="44">
        <v>12940.393486633349</v>
      </c>
      <c r="D2814">
        <v>6.9707157119013683</v>
      </c>
      <c r="E2814">
        <v>7.2752339024027624</v>
      </c>
      <c r="F2814" s="44">
        <v>9308.1614983858199</v>
      </c>
      <c r="G2814">
        <v>0.30451819050139406</v>
      </c>
      <c r="H2814" s="45">
        <f t="shared" si="346"/>
        <v>30566.848840983141</v>
      </c>
      <c r="BD2814">
        <f t="shared" si="353"/>
        <v>-13436.266164759038</v>
      </c>
      <c r="BE2814">
        <f t="shared" si="347"/>
        <v>-10986.35420465286</v>
      </c>
      <c r="BF2814">
        <f t="shared" si="348"/>
        <v>-8536.4422445466844</v>
      </c>
      <c r="BG2814">
        <f t="shared" si="349"/>
        <v>-6086.5302844405069</v>
      </c>
      <c r="BH2814">
        <f t="shared" si="350"/>
        <v>-3636.6183243343312</v>
      </c>
      <c r="BI2814">
        <f t="shared" si="351"/>
        <v>-1186.7063642281537</v>
      </c>
      <c r="BJ2814">
        <f t="shared" si="352"/>
        <v>1263.205595878022</v>
      </c>
    </row>
    <row r="2815" spans="1:62" x14ac:dyDescent="0.25">
      <c r="A2815">
        <v>2812</v>
      </c>
      <c r="B2815" s="6">
        <v>14218.412564179813</v>
      </c>
      <c r="C2815" s="44">
        <v>25636.724954200821</v>
      </c>
      <c r="D2815">
        <v>7.1969203982688885</v>
      </c>
      <c r="E2815">
        <v>7.4253336555032083</v>
      </c>
      <c r="F2815" s="44">
        <v>11418.312390021008</v>
      </c>
      <c r="G2815">
        <v>0.22841325723431982</v>
      </c>
      <c r="H2815" s="45">
        <f t="shared" si="346"/>
        <v>49989.7095653578</v>
      </c>
      <c r="BD2815">
        <f t="shared" si="353"/>
        <v>-7785.5705458788498</v>
      </c>
      <c r="BE2815">
        <f t="shared" si="347"/>
        <v>-6262.9795933718797</v>
      </c>
      <c r="BF2815">
        <f t="shared" si="348"/>
        <v>-4740.3886408649087</v>
      </c>
      <c r="BG2815">
        <f t="shared" si="349"/>
        <v>-3217.7976883579386</v>
      </c>
      <c r="BH2815">
        <f t="shared" si="350"/>
        <v>-1695.2067358509685</v>
      </c>
      <c r="BI2815">
        <f t="shared" si="351"/>
        <v>-172.61578334399746</v>
      </c>
      <c r="BJ2815">
        <f t="shared" si="352"/>
        <v>1349.9751691629717</v>
      </c>
    </row>
    <row r="2816" spans="1:62" x14ac:dyDescent="0.25">
      <c r="A2816">
        <v>2813</v>
      </c>
      <c r="B2816" s="6">
        <v>20771.485563366623</v>
      </c>
      <c r="C2816" s="44">
        <v>24187.789301634693</v>
      </c>
      <c r="D2816">
        <v>7.7411958459988739</v>
      </c>
      <c r="E2816">
        <v>7.9913924684629736</v>
      </c>
      <c r="F2816" s="44">
        <v>3416.3037382680704</v>
      </c>
      <c r="G2816">
        <v>0.25019662246409968</v>
      </c>
      <c r="H2816" s="45">
        <f t="shared" si="346"/>
        <v>13654.475846324705</v>
      </c>
      <c r="BD2816">
        <f t="shared" si="353"/>
        <v>-10276.246103849409</v>
      </c>
      <c r="BE2816">
        <f t="shared" si="347"/>
        <v>-9134.1798176778102</v>
      </c>
      <c r="BF2816">
        <f t="shared" si="348"/>
        <v>-7992.1135315062111</v>
      </c>
      <c r="BG2816">
        <f t="shared" si="349"/>
        <v>-6850.0472453346119</v>
      </c>
      <c r="BH2816">
        <f t="shared" si="350"/>
        <v>-5707.9809591630128</v>
      </c>
      <c r="BI2816">
        <f t="shared" si="351"/>
        <v>-4565.9146729914137</v>
      </c>
      <c r="BJ2816">
        <f t="shared" si="352"/>
        <v>-3423.8483868198146</v>
      </c>
    </row>
    <row r="2817" spans="1:62" x14ac:dyDescent="0.25">
      <c r="A2817">
        <v>2814</v>
      </c>
      <c r="B2817" s="6">
        <v>22999.345414643161</v>
      </c>
      <c r="C2817" s="44">
        <v>31620.904196242118</v>
      </c>
      <c r="D2817">
        <v>6.2662317788444906</v>
      </c>
      <c r="E2817">
        <v>6.3642138936341528</v>
      </c>
      <c r="F2817" s="44">
        <v>8621.5587815989566</v>
      </c>
      <c r="G2817">
        <v>9.7982114789662234E-2</v>
      </c>
      <c r="H2817" s="45">
        <f t="shared" si="346"/>
        <v>87991.148181551485</v>
      </c>
      <c r="BD2817">
        <f t="shared" si="353"/>
        <v>-2165.3206259475719</v>
      </c>
      <c r="BE2817">
        <f t="shared" si="347"/>
        <v>-914.3375136270738</v>
      </c>
      <c r="BF2817">
        <f t="shared" si="348"/>
        <v>336.64559869342474</v>
      </c>
      <c r="BG2817">
        <f t="shared" si="349"/>
        <v>1587.6287110139228</v>
      </c>
      <c r="BH2817">
        <f t="shared" si="350"/>
        <v>2838.6118233344214</v>
      </c>
      <c r="BI2817">
        <f t="shared" si="351"/>
        <v>4089.5949356549199</v>
      </c>
      <c r="BJ2817">
        <f t="shared" si="352"/>
        <v>5340.5780479754176</v>
      </c>
    </row>
    <row r="2818" spans="1:62" x14ac:dyDescent="0.25">
      <c r="A2818">
        <v>2815</v>
      </c>
      <c r="B2818" s="6">
        <v>30060.907703236284</v>
      </c>
      <c r="C2818" s="44">
        <v>36215.051278988292</v>
      </c>
      <c r="D2818">
        <v>7.7109944241336592</v>
      </c>
      <c r="E2818">
        <v>8.0276441257087541</v>
      </c>
      <c r="F2818" s="44">
        <v>6154.1435757520085</v>
      </c>
      <c r="G2818">
        <v>0.31664970157509487</v>
      </c>
      <c r="H2818" s="45">
        <f t="shared" si="346"/>
        <v>19435.178827391144</v>
      </c>
      <c r="BD2818">
        <f t="shared" si="353"/>
        <v>-8131.6482076506454</v>
      </c>
      <c r="BE2818">
        <f t="shared" si="347"/>
        <v>-7641.7376337023343</v>
      </c>
      <c r="BF2818">
        <f t="shared" si="348"/>
        <v>-7151.8270597540231</v>
      </c>
      <c r="BG2818">
        <f t="shared" si="349"/>
        <v>-6661.916485805712</v>
      </c>
      <c r="BH2818">
        <f t="shared" si="350"/>
        <v>-6172.0059118574009</v>
      </c>
      <c r="BI2818">
        <f t="shared" si="351"/>
        <v>-5682.0953379090897</v>
      </c>
      <c r="BJ2818">
        <f t="shared" si="352"/>
        <v>-5192.1847639607786</v>
      </c>
    </row>
    <row r="2819" spans="1:62" x14ac:dyDescent="0.25">
      <c r="A2819">
        <v>2816</v>
      </c>
      <c r="B2819" s="6">
        <v>7595.5784170193028</v>
      </c>
      <c r="C2819" s="44">
        <v>17421.108677987282</v>
      </c>
      <c r="D2819">
        <v>7.5669522415288091</v>
      </c>
      <c r="E2819">
        <v>7.8361346751682293</v>
      </c>
      <c r="F2819" s="44">
        <v>9825.5302609679784</v>
      </c>
      <c r="G2819">
        <v>0.26918243363942018</v>
      </c>
      <c r="H2819" s="45">
        <f t="shared" si="346"/>
        <v>36501.379856494052</v>
      </c>
      <c r="BD2819">
        <f t="shared" si="353"/>
        <v>-4570.8950678765341</v>
      </c>
      <c r="BE2819">
        <f t="shared" si="347"/>
        <v>-2987.6465600010597</v>
      </c>
      <c r="BF2819">
        <f t="shared" si="348"/>
        <v>-1404.3980521255853</v>
      </c>
      <c r="BG2819">
        <f t="shared" si="349"/>
        <v>178.85045574988908</v>
      </c>
      <c r="BH2819">
        <f t="shared" si="350"/>
        <v>1762.0989636253635</v>
      </c>
      <c r="BI2819">
        <f t="shared" si="351"/>
        <v>3345.3474715008379</v>
      </c>
      <c r="BJ2819">
        <f t="shared" si="352"/>
        <v>4928.5959793763122</v>
      </c>
    </row>
    <row r="2820" spans="1:62" x14ac:dyDescent="0.25">
      <c r="A2820">
        <v>2817</v>
      </c>
      <c r="B2820" s="6">
        <v>14251.902029371704</v>
      </c>
      <c r="C2820" s="44">
        <v>28951.114728576675</v>
      </c>
      <c r="D2820">
        <v>7.4427666480300099</v>
      </c>
      <c r="E2820">
        <v>7.6228358235786216</v>
      </c>
      <c r="F2820" s="44">
        <v>14699.212699204971</v>
      </c>
      <c r="G2820">
        <v>0.18006917554861168</v>
      </c>
      <c r="H2820" s="45">
        <f t="shared" ref="H2820:H2883" si="354">F2820/G2820</f>
        <v>81630.921307998957</v>
      </c>
      <c r="BD2820">
        <f t="shared" si="353"/>
        <v>-8479.6180927708774</v>
      </c>
      <c r="BE2820">
        <f t="shared" si="347"/>
        <v>-7133.7059245737764</v>
      </c>
      <c r="BF2820">
        <f t="shared" si="348"/>
        <v>-5787.7937563766754</v>
      </c>
      <c r="BG2820">
        <f t="shared" si="349"/>
        <v>-4441.8815881795745</v>
      </c>
      <c r="BH2820">
        <f t="shared" si="350"/>
        <v>-3095.9694199824735</v>
      </c>
      <c r="BI2820">
        <f t="shared" si="351"/>
        <v>-1750.0572517853725</v>
      </c>
      <c r="BJ2820">
        <f t="shared" si="352"/>
        <v>-404.14508358827152</v>
      </c>
    </row>
    <row r="2821" spans="1:62" x14ac:dyDescent="0.25">
      <c r="A2821">
        <v>2818</v>
      </c>
      <c r="B2821" s="6">
        <v>15662.862271506647</v>
      </c>
      <c r="C2821" s="44">
        <v>22721.831129841681</v>
      </c>
      <c r="D2821">
        <v>5.7250027252745932</v>
      </c>
      <c r="E2821">
        <v>6.1227484687231755</v>
      </c>
      <c r="F2821" s="44">
        <v>7058.9688583350344</v>
      </c>
      <c r="G2821">
        <v>0.39774574344858227</v>
      </c>
      <c r="H2821" s="45">
        <f t="shared" si="354"/>
        <v>17747.440355065843</v>
      </c>
      <c r="BD2821">
        <f t="shared" si="353"/>
        <v>-13798.866821461912</v>
      </c>
      <c r="BE2821">
        <f t="shared" ref="BE2821:BE2884" si="355">($BE$3*G2820)-F2820</f>
        <v>-12898.520943718853</v>
      </c>
      <c r="BF2821">
        <f t="shared" ref="BF2821:BF2884" si="356">($BF$3*G2820)-F2820</f>
        <v>-11998.175065975796</v>
      </c>
      <c r="BG2821">
        <f t="shared" ref="BG2821:BG2884" si="357">($BG$3*G2820)-F2820</f>
        <v>-11097.829188232738</v>
      </c>
      <c r="BH2821">
        <f t="shared" ref="BH2821:BH2884" si="358">($BH$3*G2820)-F2820</f>
        <v>-10197.483310489679</v>
      </c>
      <c r="BI2821">
        <f t="shared" ref="BI2821:BI2884" si="359">($BI$3*G2820)-F2820</f>
        <v>-9297.1374327466201</v>
      </c>
      <c r="BJ2821">
        <f t="shared" ref="BJ2821:BJ2884" si="360">($BJ$3*G2820)-F2820</f>
        <v>-8396.7915550035614</v>
      </c>
    </row>
    <row r="2822" spans="1:62" x14ac:dyDescent="0.25">
      <c r="A2822">
        <v>2819</v>
      </c>
      <c r="B2822" s="6">
        <v>10264.180498885418</v>
      </c>
      <c r="C2822" s="44">
        <v>22862.209404100082</v>
      </c>
      <c r="D2822">
        <v>8.4542957848355567</v>
      </c>
      <c r="E2822">
        <v>9.0983668687073074</v>
      </c>
      <c r="F2822" s="44">
        <v>12598.028905214664</v>
      </c>
      <c r="G2822">
        <v>0.64407108387175072</v>
      </c>
      <c r="H2822" s="45">
        <f t="shared" si="354"/>
        <v>19559.997678335796</v>
      </c>
      <c r="BD2822">
        <f t="shared" si="353"/>
        <v>-5070.2401410921229</v>
      </c>
      <c r="BE2822">
        <f t="shared" si="355"/>
        <v>-3081.5114238492115</v>
      </c>
      <c r="BF2822">
        <f t="shared" si="356"/>
        <v>-1092.7827066063001</v>
      </c>
      <c r="BG2822">
        <f t="shared" si="357"/>
        <v>895.94601063661139</v>
      </c>
      <c r="BH2822">
        <f t="shared" si="358"/>
        <v>2884.6747278795228</v>
      </c>
      <c r="BI2822">
        <f t="shared" si="359"/>
        <v>4873.4034451224343</v>
      </c>
      <c r="BJ2822">
        <f t="shared" si="360"/>
        <v>6862.1321623653457</v>
      </c>
    </row>
    <row r="2823" spans="1:62" x14ac:dyDescent="0.25">
      <c r="A2823">
        <v>2820</v>
      </c>
      <c r="B2823" s="6">
        <v>15159.497973350381</v>
      </c>
      <c r="C2823" s="44">
        <v>23499.784287378359</v>
      </c>
      <c r="D2823">
        <v>7.3341130197654341</v>
      </c>
      <c r="E2823">
        <v>7.4353662206797067</v>
      </c>
      <c r="F2823" s="44">
        <v>8340.2863140279787</v>
      </c>
      <c r="G2823">
        <v>0.10125320091427259</v>
      </c>
      <c r="H2823" s="45">
        <f t="shared" si="354"/>
        <v>82370.594101902971</v>
      </c>
      <c r="BD2823">
        <f t="shared" si="353"/>
        <v>-9377.6734858559103</v>
      </c>
      <c r="BE2823">
        <f t="shared" si="355"/>
        <v>-6157.3180664971569</v>
      </c>
      <c r="BF2823">
        <f t="shared" si="356"/>
        <v>-2936.9626471384036</v>
      </c>
      <c r="BG2823">
        <f t="shared" si="357"/>
        <v>283.3927722203498</v>
      </c>
      <c r="BH2823">
        <f t="shared" si="358"/>
        <v>3503.748191579105</v>
      </c>
      <c r="BI2823">
        <f t="shared" si="359"/>
        <v>6724.1036109378565</v>
      </c>
      <c r="BJ2823">
        <f t="shared" si="360"/>
        <v>9944.4590302966117</v>
      </c>
    </row>
    <row r="2824" spans="1:62" x14ac:dyDescent="0.25">
      <c r="A2824">
        <v>2821</v>
      </c>
      <c r="B2824" s="6">
        <v>15603.68963325482</v>
      </c>
      <c r="C2824" s="44">
        <v>23665.297076902028</v>
      </c>
      <c r="D2824">
        <v>7.9703067597876984</v>
      </c>
      <c r="E2824">
        <v>8.2907385703551917</v>
      </c>
      <c r="F2824" s="44">
        <v>8061.6074436472081</v>
      </c>
      <c r="G2824">
        <v>0.32043181056749326</v>
      </c>
      <c r="H2824" s="45">
        <f t="shared" si="354"/>
        <v>25158.574079676691</v>
      </c>
      <c r="BD2824">
        <f t="shared" si="353"/>
        <v>-7834.0203094566159</v>
      </c>
      <c r="BE2824">
        <f t="shared" si="355"/>
        <v>-7327.7543048852531</v>
      </c>
      <c r="BF2824">
        <f t="shared" si="356"/>
        <v>-6821.4883003138893</v>
      </c>
      <c r="BG2824">
        <f t="shared" si="357"/>
        <v>-6315.2222957425274</v>
      </c>
      <c r="BH2824">
        <f t="shared" si="358"/>
        <v>-5808.9562911711637</v>
      </c>
      <c r="BI2824">
        <f t="shared" si="359"/>
        <v>-5302.6902865998009</v>
      </c>
      <c r="BJ2824">
        <f t="shared" si="360"/>
        <v>-4796.424282028438</v>
      </c>
    </row>
    <row r="2825" spans="1:62" x14ac:dyDescent="0.25">
      <c r="A2825">
        <v>2822</v>
      </c>
      <c r="B2825" s="6">
        <v>17093.765372917525</v>
      </c>
      <c r="C2825" s="44">
        <v>27310.38686952705</v>
      </c>
      <c r="D2825">
        <v>6.4805530869310628</v>
      </c>
      <c r="E2825">
        <v>6.8064436570625375</v>
      </c>
      <c r="F2825" s="44">
        <v>10216.621496609525</v>
      </c>
      <c r="G2825">
        <v>0.32589057013147471</v>
      </c>
      <c r="H2825" s="45">
        <f t="shared" si="354"/>
        <v>31349.853088684991</v>
      </c>
      <c r="BD2825">
        <f t="shared" si="353"/>
        <v>-6459.4483908097418</v>
      </c>
      <c r="BE2825">
        <f t="shared" si="355"/>
        <v>-4857.2893379722755</v>
      </c>
      <c r="BF2825">
        <f t="shared" si="356"/>
        <v>-3255.1302851348091</v>
      </c>
      <c r="BG2825">
        <f t="shared" si="357"/>
        <v>-1652.9712322973428</v>
      </c>
      <c r="BH2825">
        <f t="shared" si="358"/>
        <v>-50.812179459876461</v>
      </c>
      <c r="BI2825">
        <f t="shared" si="359"/>
        <v>1551.3468733775899</v>
      </c>
      <c r="BJ2825">
        <f t="shared" si="360"/>
        <v>3153.5059262150553</v>
      </c>
    </row>
    <row r="2826" spans="1:62" x14ac:dyDescent="0.25">
      <c r="A2826">
        <v>2823</v>
      </c>
      <c r="B2826" s="6">
        <v>10887.548048795075</v>
      </c>
      <c r="C2826" s="44">
        <v>13779.377476419902</v>
      </c>
      <c r="D2826">
        <v>8.4822657608245962</v>
      </c>
      <c r="E2826">
        <v>8.8660864202577088</v>
      </c>
      <c r="F2826" s="44">
        <v>2891.8294276248271</v>
      </c>
      <c r="G2826">
        <v>0.38382065943311261</v>
      </c>
      <c r="H2826" s="45">
        <f t="shared" si="354"/>
        <v>7534.3245772542332</v>
      </c>
      <c r="BD2826">
        <f t="shared" si="353"/>
        <v>-8587.1686459521516</v>
      </c>
      <c r="BE2826">
        <f t="shared" si="355"/>
        <v>-6957.7157952947782</v>
      </c>
      <c r="BF2826">
        <f t="shared" si="356"/>
        <v>-5328.262944637404</v>
      </c>
      <c r="BG2826">
        <f t="shared" si="357"/>
        <v>-3698.8100939800306</v>
      </c>
      <c r="BH2826">
        <f t="shared" si="358"/>
        <v>-2069.3572433226573</v>
      </c>
      <c r="BI2826">
        <f t="shared" si="359"/>
        <v>-439.90439266528301</v>
      </c>
      <c r="BJ2826">
        <f t="shared" si="360"/>
        <v>1189.5484579920903</v>
      </c>
    </row>
    <row r="2827" spans="1:62" x14ac:dyDescent="0.25">
      <c r="A2827">
        <v>2824</v>
      </c>
      <c r="B2827" s="6">
        <v>17950.796368619922</v>
      </c>
      <c r="C2827" s="44">
        <v>27948.588157404869</v>
      </c>
      <c r="D2827">
        <v>6.0591219005717072</v>
      </c>
      <c r="E2827">
        <v>6.1254510317707833</v>
      </c>
      <c r="F2827" s="44">
        <v>9997.7917887849471</v>
      </c>
      <c r="G2827">
        <v>6.632913119907613E-2</v>
      </c>
      <c r="H2827" s="45">
        <f t="shared" si="354"/>
        <v>150730.02778791412</v>
      </c>
      <c r="BD2827">
        <f t="shared" si="353"/>
        <v>-972.72613045926391</v>
      </c>
      <c r="BE2827">
        <f t="shared" si="355"/>
        <v>946.37716670629925</v>
      </c>
      <c r="BF2827">
        <f t="shared" si="356"/>
        <v>2865.4804638718624</v>
      </c>
      <c r="BG2827">
        <f t="shared" si="357"/>
        <v>4784.5837610374256</v>
      </c>
      <c r="BH2827">
        <f t="shared" si="358"/>
        <v>6703.6870582029878</v>
      </c>
      <c r="BI2827">
        <f t="shared" si="359"/>
        <v>8622.7903553685519</v>
      </c>
      <c r="BJ2827">
        <f t="shared" si="360"/>
        <v>10541.893652534114</v>
      </c>
    </row>
    <row r="2828" spans="1:62" x14ac:dyDescent="0.25">
      <c r="A2828">
        <v>2825</v>
      </c>
      <c r="B2828" s="6">
        <v>11317.245878511116</v>
      </c>
      <c r="C2828" s="44">
        <v>22592.111931820531</v>
      </c>
      <c r="D2828">
        <v>7.0809708124557105</v>
      </c>
      <c r="E2828">
        <v>7.3537078694961311</v>
      </c>
      <c r="F2828" s="44">
        <v>11274.866053309415</v>
      </c>
      <c r="G2828">
        <v>0.27273705704042062</v>
      </c>
      <c r="H2828" s="45">
        <f t="shared" si="354"/>
        <v>41339.692433648423</v>
      </c>
      <c r="BD2828">
        <f t="shared" si="353"/>
        <v>-9666.1461327895668</v>
      </c>
      <c r="BE2828">
        <f t="shared" si="355"/>
        <v>-9334.5004767941864</v>
      </c>
      <c r="BF2828">
        <f t="shared" si="356"/>
        <v>-9002.854820798806</v>
      </c>
      <c r="BG2828">
        <f t="shared" si="357"/>
        <v>-8671.2091648034238</v>
      </c>
      <c r="BH2828">
        <f t="shared" si="358"/>
        <v>-8339.5635088080435</v>
      </c>
      <c r="BI2828">
        <f t="shared" si="359"/>
        <v>-8007.9178528126631</v>
      </c>
      <c r="BJ2828">
        <f t="shared" si="360"/>
        <v>-7676.2721968172827</v>
      </c>
    </row>
    <row r="2829" spans="1:62" x14ac:dyDescent="0.25">
      <c r="A2829">
        <v>2826</v>
      </c>
      <c r="B2829" s="6">
        <v>12342.441250976277</v>
      </c>
      <c r="C2829" s="44">
        <v>21406.268650897848</v>
      </c>
      <c r="D2829">
        <v>8.0114808858459092</v>
      </c>
      <c r="E2829">
        <v>8.1536419179955164</v>
      </c>
      <c r="F2829" s="44">
        <v>9063.8273999215708</v>
      </c>
      <c r="G2829">
        <v>0.14216103214960718</v>
      </c>
      <c r="H2829" s="45">
        <f t="shared" si="354"/>
        <v>63757.467590577115</v>
      </c>
      <c r="BD2829">
        <f t="shared" si="353"/>
        <v>-9911.1807681073115</v>
      </c>
      <c r="BE2829">
        <f t="shared" si="355"/>
        <v>-8547.4954829052094</v>
      </c>
      <c r="BF2829">
        <f t="shared" si="356"/>
        <v>-7183.8101977031056</v>
      </c>
      <c r="BG2829">
        <f t="shared" si="357"/>
        <v>-5820.1249125010027</v>
      </c>
      <c r="BH2829">
        <f t="shared" si="358"/>
        <v>-4456.4396272988997</v>
      </c>
      <c r="BI2829">
        <f t="shared" si="359"/>
        <v>-3092.7543420967968</v>
      </c>
      <c r="BJ2829">
        <f t="shared" si="360"/>
        <v>-1729.0690568946939</v>
      </c>
    </row>
    <row r="2830" spans="1:62" x14ac:dyDescent="0.25">
      <c r="A2830">
        <v>2827</v>
      </c>
      <c r="B2830" s="6">
        <v>18760.39776545417</v>
      </c>
      <c r="C2830" s="44">
        <v>32322.820139730102</v>
      </c>
      <c r="D2830">
        <v>7.3030871868312808</v>
      </c>
      <c r="E2830">
        <v>7.7643163366336658</v>
      </c>
      <c r="F2830" s="44">
        <v>13562.422374275931</v>
      </c>
      <c r="G2830">
        <v>0.46122914980238505</v>
      </c>
      <c r="H2830" s="45">
        <f t="shared" si="354"/>
        <v>29404.954955875601</v>
      </c>
      <c r="BD2830">
        <f t="shared" si="353"/>
        <v>-8353.0222391735351</v>
      </c>
      <c r="BE2830">
        <f t="shared" si="355"/>
        <v>-7642.2170784254995</v>
      </c>
      <c r="BF2830">
        <f t="shared" si="356"/>
        <v>-6931.411917677463</v>
      </c>
      <c r="BG2830">
        <f t="shared" si="357"/>
        <v>-6220.6067569294273</v>
      </c>
      <c r="BH2830">
        <f t="shared" si="358"/>
        <v>-5509.8015961813908</v>
      </c>
      <c r="BI2830">
        <f t="shared" si="359"/>
        <v>-4798.9964354333551</v>
      </c>
      <c r="BJ2830">
        <f t="shared" si="360"/>
        <v>-4088.1912746853195</v>
      </c>
    </row>
    <row r="2831" spans="1:62" x14ac:dyDescent="0.25">
      <c r="A2831">
        <v>2828</v>
      </c>
      <c r="B2831" s="6">
        <v>8236.8274590922701</v>
      </c>
      <c r="C2831" s="44">
        <v>21499.040719454457</v>
      </c>
      <c r="D2831">
        <v>6.9183816785397303</v>
      </c>
      <c r="E2831">
        <v>7.3244506971112155</v>
      </c>
      <c r="F2831" s="44">
        <v>13262.213260362187</v>
      </c>
      <c r="G2831">
        <v>0.40606901857148525</v>
      </c>
      <c r="H2831" s="45">
        <f t="shared" si="354"/>
        <v>32659.997817655421</v>
      </c>
      <c r="BD2831">
        <f t="shared" si="353"/>
        <v>-11256.276625264007</v>
      </c>
      <c r="BE2831">
        <f t="shared" si="355"/>
        <v>-8950.1308762520821</v>
      </c>
      <c r="BF2831">
        <f t="shared" si="356"/>
        <v>-6643.9851272401556</v>
      </c>
      <c r="BG2831">
        <f t="shared" si="357"/>
        <v>-4337.839378228231</v>
      </c>
      <c r="BH2831">
        <f t="shared" si="358"/>
        <v>-2031.6936292163045</v>
      </c>
      <c r="BI2831">
        <f t="shared" si="359"/>
        <v>274.45211979562009</v>
      </c>
      <c r="BJ2831">
        <f t="shared" si="360"/>
        <v>2580.5978688075447</v>
      </c>
    </row>
    <row r="2832" spans="1:62" x14ac:dyDescent="0.25">
      <c r="A2832">
        <v>2829</v>
      </c>
      <c r="B2832" s="6">
        <v>16134.15033311186</v>
      </c>
      <c r="C2832" s="44">
        <v>23694.918546722456</v>
      </c>
      <c r="D2832">
        <v>7.0833694917321743</v>
      </c>
      <c r="E2832">
        <v>7.9390242721844331</v>
      </c>
      <c r="F2832" s="44">
        <v>7560.7682136105959</v>
      </c>
      <c r="G2832">
        <v>0.85565478045225873</v>
      </c>
      <c r="H2832" s="45">
        <f t="shared" si="354"/>
        <v>8836.2367468038119</v>
      </c>
      <c r="BD2832">
        <f t="shared" si="353"/>
        <v>-11231.868167504761</v>
      </c>
      <c r="BE2832">
        <f t="shared" si="355"/>
        <v>-9201.5230746473353</v>
      </c>
      <c r="BF2832">
        <f t="shared" si="356"/>
        <v>-7171.1779817899078</v>
      </c>
      <c r="BG2832">
        <f t="shared" si="357"/>
        <v>-5140.8328889324821</v>
      </c>
      <c r="BH2832">
        <f t="shared" si="358"/>
        <v>-3110.4877960750546</v>
      </c>
      <c r="BI2832">
        <f t="shared" si="359"/>
        <v>-1080.1427032176289</v>
      </c>
      <c r="BJ2832">
        <f t="shared" si="360"/>
        <v>950.20238963979682</v>
      </c>
    </row>
    <row r="2833" spans="1:62" x14ac:dyDescent="0.25">
      <c r="A2833">
        <v>2830</v>
      </c>
      <c r="B2833" s="6">
        <v>7131.6821631127741</v>
      </c>
      <c r="C2833" s="44">
        <v>23708.245717661051</v>
      </c>
      <c r="D2833">
        <v>7.5917017891188756</v>
      </c>
      <c r="E2833">
        <v>7.7816385283453275</v>
      </c>
      <c r="F2833" s="44">
        <v>16576.563554548276</v>
      </c>
      <c r="G2833">
        <v>0.18993673922645193</v>
      </c>
      <c r="H2833" s="45">
        <f t="shared" si="354"/>
        <v>87274.129386757981</v>
      </c>
      <c r="BD2833">
        <f t="shared" si="353"/>
        <v>-3282.4943113493018</v>
      </c>
      <c r="BE2833">
        <f t="shared" si="355"/>
        <v>995.77959091199227</v>
      </c>
      <c r="BF2833">
        <f t="shared" si="356"/>
        <v>5274.0534931732855</v>
      </c>
      <c r="BG2833">
        <f t="shared" si="357"/>
        <v>9552.3273954345805</v>
      </c>
      <c r="BH2833">
        <f t="shared" si="358"/>
        <v>13830.601297695872</v>
      </c>
      <c r="BI2833">
        <f t="shared" si="359"/>
        <v>18108.875199957169</v>
      </c>
      <c r="BJ2833">
        <f t="shared" si="360"/>
        <v>22387.149102218456</v>
      </c>
    </row>
    <row r="2834" spans="1:62" x14ac:dyDescent="0.25">
      <c r="A2834">
        <v>2831</v>
      </c>
      <c r="B2834" s="6">
        <v>15813.462258667951</v>
      </c>
      <c r="C2834" s="44">
        <v>25089.678733851637</v>
      </c>
      <c r="D2834">
        <v>7.0928064757972589</v>
      </c>
      <c r="E2834">
        <v>7.6103458996129634</v>
      </c>
      <c r="F2834" s="44">
        <v>9276.2164751836863</v>
      </c>
      <c r="G2834">
        <v>0.5175394238157045</v>
      </c>
      <c r="H2834" s="45">
        <f t="shared" si="354"/>
        <v>17923.690540890933</v>
      </c>
      <c r="BD2834">
        <f t="shared" si="353"/>
        <v>-15626.879858416018</v>
      </c>
      <c r="BE2834">
        <f t="shared" si="355"/>
        <v>-14677.196162283757</v>
      </c>
      <c r="BF2834">
        <f t="shared" si="356"/>
        <v>-13727.512466151496</v>
      </c>
      <c r="BG2834">
        <f t="shared" si="357"/>
        <v>-12777.828770019238</v>
      </c>
      <c r="BH2834">
        <f t="shared" si="358"/>
        <v>-11828.145073886979</v>
      </c>
      <c r="BI2834">
        <f t="shared" si="359"/>
        <v>-10878.461377754718</v>
      </c>
      <c r="BJ2834">
        <f t="shared" si="360"/>
        <v>-9928.7776816224577</v>
      </c>
    </row>
    <row r="2835" spans="1:62" x14ac:dyDescent="0.25">
      <c r="A2835">
        <v>2832</v>
      </c>
      <c r="B2835" s="6">
        <v>17622.473340459506</v>
      </c>
      <c r="C2835" s="44">
        <v>22103.07554771837</v>
      </c>
      <c r="D2835">
        <v>6.3218633813717489</v>
      </c>
      <c r="E2835">
        <v>6.4034538971693298</v>
      </c>
      <c r="F2835" s="44">
        <v>4480.6022072588639</v>
      </c>
      <c r="G2835">
        <v>8.159051579758092E-2</v>
      </c>
      <c r="H2835" s="45">
        <f t="shared" si="354"/>
        <v>54915.72351834194</v>
      </c>
      <c r="BD2835">
        <f t="shared" si="353"/>
        <v>-6688.5193561051638</v>
      </c>
      <c r="BE2835">
        <f t="shared" si="355"/>
        <v>-4100.8222370266412</v>
      </c>
      <c r="BF2835">
        <f t="shared" si="356"/>
        <v>-1513.1251179481187</v>
      </c>
      <c r="BG2835">
        <f t="shared" si="357"/>
        <v>1074.5720011304038</v>
      </c>
      <c r="BH2835">
        <f t="shared" si="358"/>
        <v>3662.2691202089263</v>
      </c>
      <c r="BI2835">
        <f t="shared" si="359"/>
        <v>6249.9662392874488</v>
      </c>
      <c r="BJ2835">
        <f t="shared" si="360"/>
        <v>8837.6633583659714</v>
      </c>
    </row>
    <row r="2836" spans="1:62" x14ac:dyDescent="0.25">
      <c r="A2836">
        <v>2833</v>
      </c>
      <c r="B2836" s="6">
        <v>17289.500484924687</v>
      </c>
      <c r="C2836" s="44">
        <v>29992.409840656092</v>
      </c>
      <c r="D2836">
        <v>7.7866228647296918</v>
      </c>
      <c r="E2836">
        <v>8.3099290615248549</v>
      </c>
      <c r="F2836" s="44">
        <v>12702.909355731405</v>
      </c>
      <c r="G2836">
        <v>0.5233061967951631</v>
      </c>
      <c r="H2836" s="45">
        <f t="shared" si="354"/>
        <v>24274.333905324809</v>
      </c>
      <c r="BD2836">
        <f t="shared" si="353"/>
        <v>-4072.6496282709595</v>
      </c>
      <c r="BE2836">
        <f t="shared" si="355"/>
        <v>-3664.6970492830546</v>
      </c>
      <c r="BF2836">
        <f t="shared" si="356"/>
        <v>-3256.7444702951502</v>
      </c>
      <c r="BG2836">
        <f t="shared" si="357"/>
        <v>-2848.7918913072454</v>
      </c>
      <c r="BH2836">
        <f t="shared" si="358"/>
        <v>-2440.8393123193409</v>
      </c>
      <c r="BI2836">
        <f t="shared" si="359"/>
        <v>-2032.8867333314365</v>
      </c>
      <c r="BJ2836">
        <f t="shared" si="360"/>
        <v>-1624.9341543435316</v>
      </c>
    </row>
    <row r="2837" spans="1:62" x14ac:dyDescent="0.25">
      <c r="A2837">
        <v>2834</v>
      </c>
      <c r="B2837" s="6">
        <v>19636.191217812011</v>
      </c>
      <c r="C2837" s="44">
        <v>29025.522474817903</v>
      </c>
      <c r="D2837">
        <v>6.124140653396533</v>
      </c>
      <c r="E2837">
        <v>6.3184175367404745</v>
      </c>
      <c r="F2837" s="44">
        <v>9389.3312570058915</v>
      </c>
      <c r="G2837">
        <v>0.19427688334394144</v>
      </c>
      <c r="H2837" s="45">
        <f t="shared" si="354"/>
        <v>48329.637038614244</v>
      </c>
      <c r="BD2837">
        <f t="shared" si="353"/>
        <v>-10086.378371755589</v>
      </c>
      <c r="BE2837">
        <f t="shared" si="355"/>
        <v>-7469.8473877797733</v>
      </c>
      <c r="BF2837">
        <f t="shared" si="356"/>
        <v>-4853.3164038039577</v>
      </c>
      <c r="BG2837">
        <f t="shared" si="357"/>
        <v>-2236.785419828142</v>
      </c>
      <c r="BH2837">
        <f t="shared" si="358"/>
        <v>379.74556414767358</v>
      </c>
      <c r="BI2837">
        <f t="shared" si="359"/>
        <v>2996.2765481234892</v>
      </c>
      <c r="BJ2837">
        <f t="shared" si="360"/>
        <v>5612.8075320993048</v>
      </c>
    </row>
    <row r="2838" spans="1:62" x14ac:dyDescent="0.25">
      <c r="A2838">
        <v>2835</v>
      </c>
      <c r="B2838" s="6">
        <v>11712.675453771712</v>
      </c>
      <c r="C2838" s="44">
        <v>17467.172864608583</v>
      </c>
      <c r="D2838">
        <v>7.4253048027089932</v>
      </c>
      <c r="E2838">
        <v>7.8991358174296531</v>
      </c>
      <c r="F2838" s="44">
        <v>5754.4974108368715</v>
      </c>
      <c r="G2838">
        <v>0.47383101472065992</v>
      </c>
      <c r="H2838" s="45">
        <f t="shared" si="354"/>
        <v>12144.619562797827</v>
      </c>
      <c r="BD2838">
        <f t="shared" si="353"/>
        <v>-8417.9468402861839</v>
      </c>
      <c r="BE2838">
        <f t="shared" si="355"/>
        <v>-7446.5624235664773</v>
      </c>
      <c r="BF2838">
        <f t="shared" si="356"/>
        <v>-6475.1780068467697</v>
      </c>
      <c r="BG2838">
        <f t="shared" si="357"/>
        <v>-5503.793590127063</v>
      </c>
      <c r="BH2838">
        <f t="shared" si="358"/>
        <v>-4532.4091734073554</v>
      </c>
      <c r="BI2838">
        <f t="shared" si="359"/>
        <v>-3561.0247566876478</v>
      </c>
      <c r="BJ2838">
        <f t="shared" si="360"/>
        <v>-2589.6403399679411</v>
      </c>
    </row>
    <row r="2839" spans="1:62" x14ac:dyDescent="0.25">
      <c r="A2839">
        <v>2836</v>
      </c>
      <c r="B2839" s="6">
        <v>11244.179708198259</v>
      </c>
      <c r="C2839" s="44">
        <v>24247.211991974742</v>
      </c>
      <c r="D2839">
        <v>7.8694622144659521</v>
      </c>
      <c r="E2839">
        <v>8.1702427332147245</v>
      </c>
      <c r="F2839" s="44">
        <v>13003.032283776483</v>
      </c>
      <c r="G2839">
        <v>0.30078051874877243</v>
      </c>
      <c r="H2839" s="45">
        <f t="shared" si="354"/>
        <v>43230.965681781054</v>
      </c>
      <c r="BD2839">
        <f t="shared" si="353"/>
        <v>-3385.3423372335719</v>
      </c>
      <c r="BE2839">
        <f t="shared" si="355"/>
        <v>-1016.1872636302724</v>
      </c>
      <c r="BF2839">
        <f t="shared" si="356"/>
        <v>1352.9678099730272</v>
      </c>
      <c r="BG2839">
        <f t="shared" si="357"/>
        <v>3722.1228835763268</v>
      </c>
      <c r="BH2839">
        <f t="shared" si="358"/>
        <v>6091.2779571796273</v>
      </c>
      <c r="BI2839">
        <f t="shared" si="359"/>
        <v>8460.4330307829259</v>
      </c>
      <c r="BJ2839">
        <f t="shared" si="360"/>
        <v>10829.588104386226</v>
      </c>
    </row>
    <row r="2840" spans="1:62" x14ac:dyDescent="0.25">
      <c r="A2840">
        <v>2837</v>
      </c>
      <c r="B2840" s="6">
        <v>7706.9528761911624</v>
      </c>
      <c r="C2840" s="44">
        <v>20466.757147324883</v>
      </c>
      <c r="D2840">
        <v>7.4696572552127494</v>
      </c>
      <c r="E2840">
        <v>7.8668600334234622</v>
      </c>
      <c r="F2840" s="44">
        <v>12759.80427113372</v>
      </c>
      <c r="G2840">
        <v>0.39720277821071281</v>
      </c>
      <c r="H2840" s="45">
        <f t="shared" si="354"/>
        <v>32124.156655230516</v>
      </c>
      <c r="BD2840">
        <f t="shared" si="353"/>
        <v>-11499.129690032622</v>
      </c>
      <c r="BE2840">
        <f t="shared" si="355"/>
        <v>-9995.2270962887596</v>
      </c>
      <c r="BF2840">
        <f t="shared" si="356"/>
        <v>-8491.3245025448959</v>
      </c>
      <c r="BG2840">
        <f t="shared" si="357"/>
        <v>-6987.421908801035</v>
      </c>
      <c r="BH2840">
        <f t="shared" si="358"/>
        <v>-5483.5193150571722</v>
      </c>
      <c r="BI2840">
        <f t="shared" si="359"/>
        <v>-3979.6167213133103</v>
      </c>
      <c r="BJ2840">
        <f t="shared" si="360"/>
        <v>-2475.7141275694485</v>
      </c>
    </row>
    <row r="2841" spans="1:62" x14ac:dyDescent="0.25">
      <c r="A2841">
        <v>2838</v>
      </c>
      <c r="B2841" s="6">
        <v>21376.521917860926</v>
      </c>
      <c r="C2841" s="44">
        <v>25627.691997586295</v>
      </c>
      <c r="D2841">
        <v>7.459659444704192</v>
      </c>
      <c r="E2841">
        <v>7.8713172280177188</v>
      </c>
      <c r="F2841" s="44">
        <v>4251.1700797253689</v>
      </c>
      <c r="G2841">
        <v>0.41165778331352687</v>
      </c>
      <c r="H2841" s="45">
        <f t="shared" si="354"/>
        <v>10326.951783850014</v>
      </c>
      <c r="BD2841">
        <f t="shared" si="353"/>
        <v>-10773.790380080156</v>
      </c>
      <c r="BE2841">
        <f t="shared" si="355"/>
        <v>-8787.7764890265917</v>
      </c>
      <c r="BF2841">
        <f t="shared" si="356"/>
        <v>-6801.7625979730283</v>
      </c>
      <c r="BG2841">
        <f t="shared" si="357"/>
        <v>-4815.748706919464</v>
      </c>
      <c r="BH2841">
        <f t="shared" si="358"/>
        <v>-2829.7348158659006</v>
      </c>
      <c r="BI2841">
        <f t="shared" si="359"/>
        <v>-843.72092481233631</v>
      </c>
      <c r="BJ2841">
        <f t="shared" si="360"/>
        <v>1142.292966241228</v>
      </c>
    </row>
    <row r="2842" spans="1:62" x14ac:dyDescent="0.25">
      <c r="A2842">
        <v>2839</v>
      </c>
      <c r="B2842" s="6">
        <v>34508.074935886805</v>
      </c>
      <c r="C2842" s="44">
        <v>27068.685948539478</v>
      </c>
      <c r="D2842">
        <v>7.3623907053865585</v>
      </c>
      <c r="E2842">
        <v>7.5317890001590433</v>
      </c>
      <c r="F2842" s="44">
        <v>-7439.3889873473272</v>
      </c>
      <c r="G2842">
        <v>0.1693982947724848</v>
      </c>
      <c r="H2842" s="45">
        <f t="shared" si="354"/>
        <v>-43916.551800825444</v>
      </c>
      <c r="BD2842">
        <f t="shared" ref="BD2842:BD2905" si="361">($BD$3*G2841)-F2841</f>
        <v>-2192.8811631577346</v>
      </c>
      <c r="BE2842">
        <f t="shared" si="355"/>
        <v>-134.59224659010033</v>
      </c>
      <c r="BF2842">
        <f t="shared" si="356"/>
        <v>1923.6966699775339</v>
      </c>
      <c r="BG2842">
        <f t="shared" si="357"/>
        <v>3981.9855865451682</v>
      </c>
      <c r="BH2842">
        <f t="shared" si="358"/>
        <v>6040.2745031128034</v>
      </c>
      <c r="BI2842">
        <f t="shared" si="359"/>
        <v>8098.5634196804367</v>
      </c>
      <c r="BJ2842">
        <f t="shared" si="360"/>
        <v>10156.852336248072</v>
      </c>
    </row>
    <row r="2843" spans="1:62" x14ac:dyDescent="0.25">
      <c r="A2843">
        <v>2840</v>
      </c>
      <c r="B2843" s="6">
        <v>11891.55510395376</v>
      </c>
      <c r="C2843" s="44">
        <v>25337.64361056497</v>
      </c>
      <c r="D2843">
        <v>8.0293647595026876</v>
      </c>
      <c r="E2843">
        <v>8.2100270218556659</v>
      </c>
      <c r="F2843" s="44">
        <v>13446.08850661121</v>
      </c>
      <c r="G2843">
        <v>0.18066226235297833</v>
      </c>
      <c r="H2843" s="45">
        <f t="shared" si="354"/>
        <v>74426.658514550276</v>
      </c>
      <c r="BD2843">
        <f t="shared" si="361"/>
        <v>8286.380461209752</v>
      </c>
      <c r="BE2843">
        <f t="shared" si="355"/>
        <v>9133.3719350721749</v>
      </c>
      <c r="BF2843">
        <f t="shared" si="356"/>
        <v>9980.3634089345996</v>
      </c>
      <c r="BG2843">
        <f t="shared" si="357"/>
        <v>10827.354882797023</v>
      </c>
      <c r="BH2843">
        <f t="shared" si="358"/>
        <v>11674.346356659447</v>
      </c>
      <c r="BI2843">
        <f t="shared" si="359"/>
        <v>12521.337830521872</v>
      </c>
      <c r="BJ2843">
        <f t="shared" si="360"/>
        <v>13368.329304384295</v>
      </c>
    </row>
    <row r="2844" spans="1:62" x14ac:dyDescent="0.25">
      <c r="A2844">
        <v>2841</v>
      </c>
      <c r="B2844" s="6">
        <v>25749.356056343466</v>
      </c>
      <c r="C2844" s="44">
        <v>41044.567027515834</v>
      </c>
      <c r="D2844">
        <v>8.7330243329382036</v>
      </c>
      <c r="E2844">
        <v>8.8390165819806281</v>
      </c>
      <c r="F2844" s="44">
        <v>15295.210971172368</v>
      </c>
      <c r="G2844">
        <v>0.10599224904242455</v>
      </c>
      <c r="H2844" s="45">
        <f t="shared" si="354"/>
        <v>144304.99502893173</v>
      </c>
      <c r="BD2844">
        <f t="shared" si="361"/>
        <v>-12542.777194846318</v>
      </c>
      <c r="BE2844">
        <f t="shared" si="355"/>
        <v>-11639.465883081426</v>
      </c>
      <c r="BF2844">
        <f t="shared" si="356"/>
        <v>-10736.154571316534</v>
      </c>
      <c r="BG2844">
        <f t="shared" si="357"/>
        <v>-9832.8432595516424</v>
      </c>
      <c r="BH2844">
        <f t="shared" si="358"/>
        <v>-8929.5319477867524</v>
      </c>
      <c r="BI2844">
        <f t="shared" si="359"/>
        <v>-8026.2206360218597</v>
      </c>
      <c r="BJ2844">
        <f t="shared" si="360"/>
        <v>-7122.9093242569679</v>
      </c>
    </row>
    <row r="2845" spans="1:62" x14ac:dyDescent="0.25">
      <c r="A2845">
        <v>2842</v>
      </c>
      <c r="B2845" s="6">
        <v>15902.933795532817</v>
      </c>
      <c r="C2845" s="44">
        <v>26168.319911119223</v>
      </c>
      <c r="D2845">
        <v>7.8386511475921266</v>
      </c>
      <c r="E2845">
        <v>8.2366378915213971</v>
      </c>
      <c r="F2845" s="44">
        <v>10265.386115586405</v>
      </c>
      <c r="G2845">
        <v>0.39798674392927058</v>
      </c>
      <c r="H2845" s="45">
        <f t="shared" si="354"/>
        <v>25793.286515620101</v>
      </c>
      <c r="BD2845">
        <f t="shared" si="361"/>
        <v>-14765.249725960246</v>
      </c>
      <c r="BE2845">
        <f t="shared" si="355"/>
        <v>-14235.288480748122</v>
      </c>
      <c r="BF2845">
        <f t="shared" si="356"/>
        <v>-13705.327235536</v>
      </c>
      <c r="BG2845">
        <f t="shared" si="357"/>
        <v>-13175.365990323877</v>
      </c>
      <c r="BH2845">
        <f t="shared" si="358"/>
        <v>-12645.404745111755</v>
      </c>
      <c r="BI2845">
        <f t="shared" si="359"/>
        <v>-12115.443499899631</v>
      </c>
      <c r="BJ2845">
        <f t="shared" si="360"/>
        <v>-11585.482254687509</v>
      </c>
    </row>
    <row r="2846" spans="1:62" x14ac:dyDescent="0.25">
      <c r="A2846">
        <v>2843</v>
      </c>
      <c r="B2846" s="6">
        <v>10139.431320990259</v>
      </c>
      <c r="C2846" s="44">
        <v>17688.232686255196</v>
      </c>
      <c r="D2846">
        <v>8.1767637421999524</v>
      </c>
      <c r="E2846">
        <v>8.6602673417546612</v>
      </c>
      <c r="F2846" s="44">
        <v>7548.801365264937</v>
      </c>
      <c r="G2846">
        <v>0.48350359955470879</v>
      </c>
      <c r="H2846" s="45">
        <f t="shared" si="354"/>
        <v>15612.709754833551</v>
      </c>
      <c r="BD2846">
        <f t="shared" si="361"/>
        <v>-8275.4523959400522</v>
      </c>
      <c r="BE2846">
        <f t="shared" si="355"/>
        <v>-6285.5186762936992</v>
      </c>
      <c r="BF2846">
        <f t="shared" si="356"/>
        <v>-4295.5849566473462</v>
      </c>
      <c r="BG2846">
        <f t="shared" si="357"/>
        <v>-2305.6512370009932</v>
      </c>
      <c r="BH2846">
        <f t="shared" si="358"/>
        <v>-315.71751735464022</v>
      </c>
      <c r="BI2846">
        <f t="shared" si="359"/>
        <v>1674.2162022917128</v>
      </c>
      <c r="BJ2846">
        <f t="shared" si="360"/>
        <v>3664.1499219380657</v>
      </c>
    </row>
    <row r="2847" spans="1:62" x14ac:dyDescent="0.25">
      <c r="A2847">
        <v>2844</v>
      </c>
      <c r="B2847" s="6">
        <v>10243.713269723639</v>
      </c>
      <c r="C2847" s="44">
        <v>20838.547812350018</v>
      </c>
      <c r="D2847">
        <v>7.1344664152681183</v>
      </c>
      <c r="E2847">
        <v>7.6534547689145063</v>
      </c>
      <c r="F2847" s="44">
        <v>10594.834542626379</v>
      </c>
      <c r="G2847">
        <v>0.51898835364638796</v>
      </c>
      <c r="H2847" s="45">
        <f t="shared" si="354"/>
        <v>20414.397487318482</v>
      </c>
      <c r="BD2847">
        <f t="shared" si="361"/>
        <v>-5131.2833674913927</v>
      </c>
      <c r="BE2847">
        <f t="shared" si="355"/>
        <v>-2713.7653697178494</v>
      </c>
      <c r="BF2847">
        <f t="shared" si="356"/>
        <v>-296.24737194430509</v>
      </c>
      <c r="BG2847">
        <f t="shared" si="357"/>
        <v>2121.2706258292383</v>
      </c>
      <c r="BH2847">
        <f t="shared" si="358"/>
        <v>4538.7886236027825</v>
      </c>
      <c r="BI2847">
        <f t="shared" si="359"/>
        <v>6956.3066213763268</v>
      </c>
      <c r="BJ2847">
        <f t="shared" si="360"/>
        <v>9373.8246191498711</v>
      </c>
    </row>
    <row r="2848" spans="1:62" x14ac:dyDescent="0.25">
      <c r="A2848">
        <v>2845</v>
      </c>
      <c r="B2848" s="6">
        <v>13414.776194305556</v>
      </c>
      <c r="C2848" s="44">
        <v>23573.579261906965</v>
      </c>
      <c r="D2848">
        <v>7.5609630723218793</v>
      </c>
      <c r="E2848">
        <v>7.9438844134117268</v>
      </c>
      <c r="F2848" s="44">
        <v>10158.80306760141</v>
      </c>
      <c r="G2848">
        <v>0.38292134108984754</v>
      </c>
      <c r="H2848" s="45">
        <f t="shared" si="354"/>
        <v>26529.738558545832</v>
      </c>
      <c r="BD2848">
        <f t="shared" si="361"/>
        <v>-7999.8927743944387</v>
      </c>
      <c r="BE2848">
        <f t="shared" si="355"/>
        <v>-5404.9510061624987</v>
      </c>
      <c r="BF2848">
        <f t="shared" si="356"/>
        <v>-2810.0092379305588</v>
      </c>
      <c r="BG2848">
        <f t="shared" si="357"/>
        <v>-215.06746969861888</v>
      </c>
      <c r="BH2848">
        <f t="shared" si="358"/>
        <v>2379.8742985333211</v>
      </c>
      <c r="BI2848">
        <f t="shared" si="359"/>
        <v>4974.816066765261</v>
      </c>
      <c r="BJ2848">
        <f t="shared" si="360"/>
        <v>7569.7578349972009</v>
      </c>
    </row>
    <row r="2849" spans="1:62" x14ac:dyDescent="0.25">
      <c r="A2849">
        <v>2846</v>
      </c>
      <c r="B2849" s="6">
        <v>6765.2870314601587</v>
      </c>
      <c r="C2849" s="44">
        <v>16237.375085467385</v>
      </c>
      <c r="D2849">
        <v>8.3234035400266411</v>
      </c>
      <c r="E2849">
        <v>8.5422592525734089</v>
      </c>
      <c r="F2849" s="44">
        <v>9472.0880540072267</v>
      </c>
      <c r="G2849">
        <v>0.21885571254676783</v>
      </c>
      <c r="H2849" s="45">
        <f t="shared" si="354"/>
        <v>43280.058554483068</v>
      </c>
      <c r="BD2849">
        <f t="shared" si="361"/>
        <v>-8244.1963621521718</v>
      </c>
      <c r="BE2849">
        <f t="shared" si="355"/>
        <v>-6329.589656702934</v>
      </c>
      <c r="BF2849">
        <f t="shared" si="356"/>
        <v>-4414.9829512536962</v>
      </c>
      <c r="BG2849">
        <f t="shared" si="357"/>
        <v>-2500.3762458044584</v>
      </c>
      <c r="BH2849">
        <f t="shared" si="358"/>
        <v>-585.76954035522067</v>
      </c>
      <c r="BI2849">
        <f t="shared" si="359"/>
        <v>1328.8371650940171</v>
      </c>
      <c r="BJ2849">
        <f t="shared" si="360"/>
        <v>3243.4438705432549</v>
      </c>
    </row>
    <row r="2850" spans="1:62" x14ac:dyDescent="0.25">
      <c r="A2850">
        <v>2847</v>
      </c>
      <c r="B2850" s="6">
        <v>19441.076944627006</v>
      </c>
      <c r="C2850" s="44">
        <v>28731.622235125178</v>
      </c>
      <c r="D2850">
        <v>6.118567119647075</v>
      </c>
      <c r="E2850">
        <v>6.8784141739195164</v>
      </c>
      <c r="F2850" s="44">
        <v>9290.5452904981721</v>
      </c>
      <c r="G2850">
        <v>0.75984705427244137</v>
      </c>
      <c r="H2850" s="45">
        <f t="shared" si="354"/>
        <v>12226.862285323896</v>
      </c>
      <c r="BD2850">
        <f t="shared" si="361"/>
        <v>-8377.8094912733868</v>
      </c>
      <c r="BE2850">
        <f t="shared" si="355"/>
        <v>-7283.5309285395488</v>
      </c>
      <c r="BF2850">
        <f t="shared" si="356"/>
        <v>-6189.2523658057089</v>
      </c>
      <c r="BG2850">
        <f t="shared" si="357"/>
        <v>-5094.97380307187</v>
      </c>
      <c r="BH2850">
        <f t="shared" si="358"/>
        <v>-4000.695240338031</v>
      </c>
      <c r="BI2850">
        <f t="shared" si="359"/>
        <v>-2906.416677604192</v>
      </c>
      <c r="BJ2850">
        <f t="shared" si="360"/>
        <v>-1812.1381148703522</v>
      </c>
    </row>
    <row r="2851" spans="1:62" x14ac:dyDescent="0.25">
      <c r="A2851">
        <v>2848</v>
      </c>
      <c r="B2851" s="6">
        <v>18690.4700688761</v>
      </c>
      <c r="C2851" s="44">
        <v>19702.027492457586</v>
      </c>
      <c r="D2851">
        <v>5.7730013081712723</v>
      </c>
      <c r="E2851">
        <v>6.2780753474465918</v>
      </c>
      <c r="F2851" s="44">
        <v>1011.5574235814856</v>
      </c>
      <c r="G2851">
        <v>0.50507403927531946</v>
      </c>
      <c r="H2851" s="45">
        <f t="shared" si="354"/>
        <v>2002.7903731359245</v>
      </c>
      <c r="BD2851">
        <f t="shared" si="361"/>
        <v>-5491.3100191359654</v>
      </c>
      <c r="BE2851">
        <f t="shared" si="355"/>
        <v>-1692.0747477737586</v>
      </c>
      <c r="BF2851">
        <f t="shared" si="356"/>
        <v>2107.160523588449</v>
      </c>
      <c r="BG2851">
        <f t="shared" si="357"/>
        <v>5906.3957949506548</v>
      </c>
      <c r="BH2851">
        <f t="shared" si="358"/>
        <v>9705.6310663128606</v>
      </c>
      <c r="BI2851">
        <f t="shared" si="359"/>
        <v>13504.86633767507</v>
      </c>
      <c r="BJ2851">
        <f t="shared" si="360"/>
        <v>17304.101609037276</v>
      </c>
    </row>
    <row r="2852" spans="1:62" x14ac:dyDescent="0.25">
      <c r="A2852">
        <v>2849</v>
      </c>
      <c r="B2852" s="6">
        <v>16687.542945225923</v>
      </c>
      <c r="C2852" s="44">
        <v>19433.668367110411</v>
      </c>
      <c r="D2852">
        <v>8.3347851637250887</v>
      </c>
      <c r="E2852">
        <v>8.8765804267029971</v>
      </c>
      <c r="F2852" s="44">
        <v>2746.1254218844879</v>
      </c>
      <c r="G2852">
        <v>0.54179526297790837</v>
      </c>
      <c r="H2852" s="45">
        <f t="shared" si="354"/>
        <v>5068.5666884401326</v>
      </c>
      <c r="BD2852">
        <f t="shared" si="361"/>
        <v>1513.8127727951119</v>
      </c>
      <c r="BE2852">
        <f t="shared" si="355"/>
        <v>4039.1829691717094</v>
      </c>
      <c r="BF2852">
        <f t="shared" si="356"/>
        <v>6564.5531655483064</v>
      </c>
      <c r="BG2852">
        <f t="shared" si="357"/>
        <v>9089.9233619249044</v>
      </c>
      <c r="BH2852">
        <f t="shared" si="358"/>
        <v>11615.293558301501</v>
      </c>
      <c r="BI2852">
        <f t="shared" si="359"/>
        <v>14140.663754678098</v>
      </c>
      <c r="BJ2852">
        <f t="shared" si="360"/>
        <v>16666.033951054695</v>
      </c>
    </row>
    <row r="2853" spans="1:62" x14ac:dyDescent="0.25">
      <c r="A2853">
        <v>2850</v>
      </c>
      <c r="B2853" s="6">
        <v>7939.2968427477626</v>
      </c>
      <c r="C2853" s="44">
        <v>20316.081766498304</v>
      </c>
      <c r="D2853">
        <v>5.9965490545076756</v>
      </c>
      <c r="E2853">
        <v>6.066424409177479</v>
      </c>
      <c r="F2853" s="44">
        <v>12376.784923750542</v>
      </c>
      <c r="G2853">
        <v>6.9875354669803436E-2</v>
      </c>
      <c r="H2853" s="45">
        <f t="shared" si="354"/>
        <v>177126.6132706895</v>
      </c>
      <c r="BD2853">
        <f t="shared" si="361"/>
        <v>-37.149106994946123</v>
      </c>
      <c r="BE2853">
        <f t="shared" si="355"/>
        <v>2671.8272078945956</v>
      </c>
      <c r="BF2853">
        <f t="shared" si="356"/>
        <v>5380.8035227841374</v>
      </c>
      <c r="BG2853">
        <f t="shared" si="357"/>
        <v>8089.7798376736791</v>
      </c>
      <c r="BH2853">
        <f t="shared" si="358"/>
        <v>10798.756152563221</v>
      </c>
      <c r="BI2853">
        <f t="shared" si="359"/>
        <v>13507.732467452763</v>
      </c>
      <c r="BJ2853">
        <f t="shared" si="360"/>
        <v>16216.708782342306</v>
      </c>
    </row>
    <row r="2854" spans="1:62" x14ac:dyDescent="0.25">
      <c r="A2854">
        <v>2851</v>
      </c>
      <c r="B2854" s="6">
        <v>25736.385501173376</v>
      </c>
      <c r="C2854" s="44">
        <v>37919.072555454914</v>
      </c>
      <c r="D2854">
        <v>7.3645050702453441</v>
      </c>
      <c r="E2854">
        <v>7.8222285455909564</v>
      </c>
      <c r="F2854" s="44">
        <v>12182.687054281538</v>
      </c>
      <c r="G2854">
        <v>0.45772347534561231</v>
      </c>
      <c r="H2854" s="45">
        <f t="shared" si="354"/>
        <v>26615.823112596052</v>
      </c>
      <c r="BD2854">
        <f t="shared" si="361"/>
        <v>-12027.408150401525</v>
      </c>
      <c r="BE2854">
        <f t="shared" si="355"/>
        <v>-11678.031377052506</v>
      </c>
      <c r="BF2854">
        <f t="shared" si="356"/>
        <v>-11328.65460370349</v>
      </c>
      <c r="BG2854">
        <f t="shared" si="357"/>
        <v>-10979.277830354473</v>
      </c>
      <c r="BH2854">
        <f t="shared" si="358"/>
        <v>-10629.901057005456</v>
      </c>
      <c r="BI2854">
        <f t="shared" si="359"/>
        <v>-10280.524283656439</v>
      </c>
      <c r="BJ2854">
        <f t="shared" si="360"/>
        <v>-9931.1475103074208</v>
      </c>
    </row>
    <row r="2855" spans="1:62" x14ac:dyDescent="0.25">
      <c r="A2855">
        <v>2852</v>
      </c>
      <c r="B2855" s="6">
        <v>22844.333817006158</v>
      </c>
      <c r="C2855" s="44">
        <v>23310.869163334988</v>
      </c>
      <c r="D2855">
        <v>8.3775763004253143</v>
      </c>
      <c r="E2855">
        <v>8.7749674151258716</v>
      </c>
      <c r="F2855" s="44">
        <v>466.5353463288302</v>
      </c>
      <c r="G2855">
        <v>0.39739111470055732</v>
      </c>
      <c r="H2855" s="45">
        <f t="shared" si="354"/>
        <v>1173.99541426681</v>
      </c>
      <c r="BD2855">
        <f t="shared" si="361"/>
        <v>-9894.0696775534761</v>
      </c>
      <c r="BE2855">
        <f t="shared" si="355"/>
        <v>-7605.4523008254146</v>
      </c>
      <c r="BF2855">
        <f t="shared" si="356"/>
        <v>-5316.834924097353</v>
      </c>
      <c r="BG2855">
        <f t="shared" si="357"/>
        <v>-3028.2175473692914</v>
      </c>
      <c r="BH2855">
        <f t="shared" si="358"/>
        <v>-739.60017064122985</v>
      </c>
      <c r="BI2855">
        <f t="shared" si="359"/>
        <v>1549.0172060868317</v>
      </c>
      <c r="BJ2855">
        <f t="shared" si="360"/>
        <v>3837.6345828148933</v>
      </c>
    </row>
    <row r="2856" spans="1:62" x14ac:dyDescent="0.25">
      <c r="A2856">
        <v>2853</v>
      </c>
      <c r="B2856" s="6">
        <v>16755.175498763841</v>
      </c>
      <c r="C2856" s="44">
        <v>30292.689391388009</v>
      </c>
      <c r="D2856">
        <v>8.3358526535123065</v>
      </c>
      <c r="E2856">
        <v>8.6210381420466042</v>
      </c>
      <c r="F2856" s="44">
        <v>13537.513892624167</v>
      </c>
      <c r="G2856">
        <v>0.2851854885342977</v>
      </c>
      <c r="H2856" s="45">
        <f t="shared" si="354"/>
        <v>47469.15406600741</v>
      </c>
      <c r="BD2856">
        <f t="shared" si="361"/>
        <v>1520.4202271739564</v>
      </c>
      <c r="BE2856">
        <f t="shared" si="355"/>
        <v>3507.375800676743</v>
      </c>
      <c r="BF2856">
        <f t="shared" si="356"/>
        <v>5494.33137417953</v>
      </c>
      <c r="BG2856">
        <f t="shared" si="357"/>
        <v>7481.2869476823162</v>
      </c>
      <c r="BH2856">
        <f t="shared" si="358"/>
        <v>9468.2425211851023</v>
      </c>
      <c r="BI2856">
        <f t="shared" si="359"/>
        <v>11455.19809468789</v>
      </c>
      <c r="BJ2856">
        <f t="shared" si="360"/>
        <v>13442.153668190676</v>
      </c>
    </row>
    <row r="2857" spans="1:62" x14ac:dyDescent="0.25">
      <c r="A2857">
        <v>2854</v>
      </c>
      <c r="B2857" s="6">
        <v>17667.20637526986</v>
      </c>
      <c r="C2857" s="44">
        <v>19150.850867006644</v>
      </c>
      <c r="D2857">
        <v>6.5154805280588217</v>
      </c>
      <c r="E2857">
        <v>6.5730333385967814</v>
      </c>
      <c r="F2857" s="44">
        <v>1483.6444917367844</v>
      </c>
      <c r="G2857">
        <v>5.7552810537959687E-2</v>
      </c>
      <c r="H2857" s="45">
        <f t="shared" si="354"/>
        <v>25778.836478510948</v>
      </c>
      <c r="BD2857">
        <f t="shared" si="361"/>
        <v>-12111.586449952678</v>
      </c>
      <c r="BE2857">
        <f t="shared" si="355"/>
        <v>-10685.65900728119</v>
      </c>
      <c r="BF2857">
        <f t="shared" si="356"/>
        <v>-9259.7315646097013</v>
      </c>
      <c r="BG2857">
        <f t="shared" si="357"/>
        <v>-7833.804121938213</v>
      </c>
      <c r="BH2857">
        <f t="shared" si="358"/>
        <v>-6407.8766792667248</v>
      </c>
      <c r="BI2857">
        <f t="shared" si="359"/>
        <v>-4981.9492365952356</v>
      </c>
      <c r="BJ2857">
        <f t="shared" si="360"/>
        <v>-3556.0217939237482</v>
      </c>
    </row>
    <row r="2858" spans="1:62" x14ac:dyDescent="0.25">
      <c r="A2858">
        <v>2855</v>
      </c>
      <c r="B2858" s="6">
        <v>10455.996273521911</v>
      </c>
      <c r="C2858" s="44">
        <v>22155.7399449615</v>
      </c>
      <c r="D2858">
        <v>8.6205517481578013</v>
      </c>
      <c r="E2858">
        <v>8.7440670823282574</v>
      </c>
      <c r="F2858" s="44">
        <v>11699.74367143959</v>
      </c>
      <c r="G2858">
        <v>0.12351533417045601</v>
      </c>
      <c r="H2858" s="45">
        <f t="shared" si="354"/>
        <v>94723.005447189935</v>
      </c>
      <c r="BD2858">
        <f t="shared" si="361"/>
        <v>-1195.8804390469859</v>
      </c>
      <c r="BE2858">
        <f t="shared" si="355"/>
        <v>-908.11638635718759</v>
      </c>
      <c r="BF2858">
        <f t="shared" si="356"/>
        <v>-620.35233366738908</v>
      </c>
      <c r="BG2858">
        <f t="shared" si="357"/>
        <v>-332.58828097759078</v>
      </c>
      <c r="BH2858">
        <f t="shared" si="358"/>
        <v>-44.824228287792266</v>
      </c>
      <c r="BI2858">
        <f t="shared" si="359"/>
        <v>242.93982440200625</v>
      </c>
      <c r="BJ2858">
        <f t="shared" si="360"/>
        <v>530.70387709180454</v>
      </c>
    </row>
    <row r="2859" spans="1:62" x14ac:dyDescent="0.25">
      <c r="A2859">
        <v>2856</v>
      </c>
      <c r="B2859" s="6">
        <v>12013.732705746028</v>
      </c>
      <c r="C2859" s="44">
        <v>18259.736246003646</v>
      </c>
      <c r="D2859">
        <v>8.1031083660630685</v>
      </c>
      <c r="E2859">
        <v>8.368517384685644</v>
      </c>
      <c r="F2859" s="44">
        <v>6246.0035402576177</v>
      </c>
      <c r="G2859">
        <v>0.26540901862257549</v>
      </c>
      <c r="H2859" s="45">
        <f t="shared" si="354"/>
        <v>23533.501509003876</v>
      </c>
      <c r="BD2859">
        <f t="shared" si="361"/>
        <v>-11082.167000587309</v>
      </c>
      <c r="BE2859">
        <f t="shared" si="355"/>
        <v>-10464.590329735031</v>
      </c>
      <c r="BF2859">
        <f t="shared" si="356"/>
        <v>-9847.01365888275</v>
      </c>
      <c r="BG2859">
        <f t="shared" si="357"/>
        <v>-9229.4369880304694</v>
      </c>
      <c r="BH2859">
        <f t="shared" si="358"/>
        <v>-8611.8603171781906</v>
      </c>
      <c r="BI2859">
        <f t="shared" si="359"/>
        <v>-7994.28364632591</v>
      </c>
      <c r="BJ2859">
        <f t="shared" si="360"/>
        <v>-7376.7069754736294</v>
      </c>
    </row>
    <row r="2860" spans="1:62" x14ac:dyDescent="0.25">
      <c r="A2860">
        <v>2857</v>
      </c>
      <c r="B2860" s="6">
        <v>10253.678092588681</v>
      </c>
      <c r="C2860" s="44">
        <v>24161.724627027445</v>
      </c>
      <c r="D2860">
        <v>6.9611600506922731</v>
      </c>
      <c r="E2860">
        <v>7.5154290228121576</v>
      </c>
      <c r="F2860" s="44">
        <v>13908.046534438763</v>
      </c>
      <c r="G2860">
        <v>0.55426897211988457</v>
      </c>
      <c r="H2860" s="45">
        <f t="shared" si="354"/>
        <v>25092.594451472465</v>
      </c>
      <c r="BD2860">
        <f t="shared" si="361"/>
        <v>-4918.9584471447406</v>
      </c>
      <c r="BE2860">
        <f t="shared" si="355"/>
        <v>-3591.913354031863</v>
      </c>
      <c r="BF2860">
        <f t="shared" si="356"/>
        <v>-2264.8682609189855</v>
      </c>
      <c r="BG2860">
        <f t="shared" si="357"/>
        <v>-937.82316780610836</v>
      </c>
      <c r="BH2860">
        <f t="shared" si="358"/>
        <v>389.22192530676966</v>
      </c>
      <c r="BI2860">
        <f t="shared" si="359"/>
        <v>1716.2670184196468</v>
      </c>
      <c r="BJ2860">
        <f t="shared" si="360"/>
        <v>3043.3121115325248</v>
      </c>
    </row>
    <row r="2861" spans="1:62" x14ac:dyDescent="0.25">
      <c r="A2861">
        <v>2858</v>
      </c>
      <c r="B2861" s="6">
        <v>13215.478030462655</v>
      </c>
      <c r="C2861" s="44">
        <v>25185.605859559539</v>
      </c>
      <c r="D2861">
        <v>6.1095529270150077</v>
      </c>
      <c r="E2861">
        <v>6.3741726421411009</v>
      </c>
      <c r="F2861" s="44">
        <v>11970.127829096884</v>
      </c>
      <c r="G2861">
        <v>0.26461971512609317</v>
      </c>
      <c r="H2861" s="45">
        <f t="shared" si="354"/>
        <v>45235.207903511771</v>
      </c>
      <c r="BD2861">
        <f t="shared" si="361"/>
        <v>-11136.701673839339</v>
      </c>
      <c r="BE2861">
        <f t="shared" si="355"/>
        <v>-8365.3568132399178</v>
      </c>
      <c r="BF2861">
        <f t="shared" si="356"/>
        <v>-5594.0119526404942</v>
      </c>
      <c r="BG2861">
        <f t="shared" si="357"/>
        <v>-2822.6670920410725</v>
      </c>
      <c r="BH2861">
        <f t="shared" si="358"/>
        <v>-51.32223144164891</v>
      </c>
      <c r="BI2861">
        <f t="shared" si="359"/>
        <v>2720.0226291577746</v>
      </c>
      <c r="BJ2861">
        <f t="shared" si="360"/>
        <v>5491.3674897571982</v>
      </c>
    </row>
    <row r="2862" spans="1:62" x14ac:dyDescent="0.25">
      <c r="A2862">
        <v>2859</v>
      </c>
      <c r="B2862" s="6">
        <v>15699.359529594629</v>
      </c>
      <c r="C2862" s="44">
        <v>26182.454545299017</v>
      </c>
      <c r="D2862">
        <v>6.8462388579394267</v>
      </c>
      <c r="E2862">
        <v>7.0564569330854248</v>
      </c>
      <c r="F2862" s="44">
        <v>10483.095015704388</v>
      </c>
      <c r="G2862">
        <v>0.21021807514599811</v>
      </c>
      <c r="H2862" s="45">
        <f t="shared" si="354"/>
        <v>49867.714792953921</v>
      </c>
      <c r="BD2862">
        <f t="shared" si="361"/>
        <v>-10647.029253466419</v>
      </c>
      <c r="BE2862">
        <f t="shared" si="355"/>
        <v>-9323.9306778359532</v>
      </c>
      <c r="BF2862">
        <f t="shared" si="356"/>
        <v>-8000.8321022054861</v>
      </c>
      <c r="BG2862">
        <f t="shared" si="357"/>
        <v>-6677.7335265750207</v>
      </c>
      <c r="BH2862">
        <f t="shared" si="358"/>
        <v>-5354.6349509445545</v>
      </c>
      <c r="BI2862">
        <f t="shared" si="359"/>
        <v>-4031.5363753140891</v>
      </c>
      <c r="BJ2862">
        <f t="shared" si="360"/>
        <v>-2708.4377996836229</v>
      </c>
    </row>
    <row r="2863" spans="1:62" x14ac:dyDescent="0.25">
      <c r="A2863">
        <v>2860</v>
      </c>
      <c r="B2863" s="6">
        <v>31062.268952829305</v>
      </c>
      <c r="C2863" s="44">
        <v>31239.722634011745</v>
      </c>
      <c r="D2863">
        <v>7.1761385413763996</v>
      </c>
      <c r="E2863">
        <v>7.288356057635105</v>
      </c>
      <c r="F2863" s="44">
        <v>177.45368118244005</v>
      </c>
      <c r="G2863">
        <v>0.11221751625870535</v>
      </c>
      <c r="H2863" s="45">
        <f t="shared" si="354"/>
        <v>1581.3367386722387</v>
      </c>
      <c r="BD2863">
        <f t="shared" si="361"/>
        <v>-9432.0046399743969</v>
      </c>
      <c r="BE2863">
        <f t="shared" si="355"/>
        <v>-8380.9142642444076</v>
      </c>
      <c r="BF2863">
        <f t="shared" si="356"/>
        <v>-7329.8238885144165</v>
      </c>
      <c r="BG2863">
        <f t="shared" si="357"/>
        <v>-6278.7335127844262</v>
      </c>
      <c r="BH2863">
        <f t="shared" si="358"/>
        <v>-5227.6431370544351</v>
      </c>
      <c r="BI2863">
        <f t="shared" si="359"/>
        <v>-4176.5527613244449</v>
      </c>
      <c r="BJ2863">
        <f t="shared" si="360"/>
        <v>-3125.4623855944546</v>
      </c>
    </row>
    <row r="2864" spans="1:62" x14ac:dyDescent="0.25">
      <c r="A2864">
        <v>2861</v>
      </c>
      <c r="B2864" s="6">
        <v>18094.424933057129</v>
      </c>
      <c r="C2864" s="44">
        <v>19972.848360830565</v>
      </c>
      <c r="D2864">
        <v>6.5399637789222531</v>
      </c>
      <c r="E2864">
        <v>7.1796910758801031</v>
      </c>
      <c r="F2864" s="44">
        <v>1878.4234277734358</v>
      </c>
      <c r="G2864">
        <v>0.63972729695785002</v>
      </c>
      <c r="H2864" s="45">
        <f t="shared" si="354"/>
        <v>2936.2877537132831</v>
      </c>
      <c r="BD2864">
        <f t="shared" si="361"/>
        <v>383.63390011108675</v>
      </c>
      <c r="BE2864">
        <f t="shared" si="355"/>
        <v>944.72148140461354</v>
      </c>
      <c r="BF2864">
        <f t="shared" si="356"/>
        <v>1505.8090626981402</v>
      </c>
      <c r="BG2864">
        <f t="shared" si="357"/>
        <v>2066.8966439916671</v>
      </c>
      <c r="BH2864">
        <f t="shared" si="358"/>
        <v>2627.9842252851936</v>
      </c>
      <c r="BI2864">
        <f t="shared" si="359"/>
        <v>3189.0718065787205</v>
      </c>
      <c r="BJ2864">
        <f t="shared" si="360"/>
        <v>3750.1593878722474</v>
      </c>
    </row>
    <row r="2865" spans="1:62" x14ac:dyDescent="0.25">
      <c r="A2865">
        <v>2862</v>
      </c>
      <c r="B2865" s="6">
        <v>31581.035065046046</v>
      </c>
      <c r="C2865" s="44">
        <v>44012.602200332367</v>
      </c>
      <c r="D2865">
        <v>6.5567233148096786</v>
      </c>
      <c r="E2865">
        <v>6.7132208193446443</v>
      </c>
      <c r="F2865" s="44">
        <v>12431.567135286321</v>
      </c>
      <c r="G2865">
        <v>0.15649750453496569</v>
      </c>
      <c r="H2865" s="45">
        <f t="shared" si="354"/>
        <v>79436.200418830194</v>
      </c>
      <c r="BD2865">
        <f t="shared" si="361"/>
        <v>1320.2130570158142</v>
      </c>
      <c r="BE2865">
        <f t="shared" si="355"/>
        <v>4518.8495418050643</v>
      </c>
      <c r="BF2865">
        <f t="shared" si="356"/>
        <v>7717.4860265943153</v>
      </c>
      <c r="BG2865">
        <f t="shared" si="357"/>
        <v>10916.122511383564</v>
      </c>
      <c r="BH2865">
        <f t="shared" si="358"/>
        <v>14114.758996172815</v>
      </c>
      <c r="BI2865">
        <f t="shared" si="359"/>
        <v>17313.395480962066</v>
      </c>
      <c r="BJ2865">
        <f t="shared" si="360"/>
        <v>20512.031965751314</v>
      </c>
    </row>
    <row r="2866" spans="1:62" x14ac:dyDescent="0.25">
      <c r="A2866">
        <v>2863</v>
      </c>
      <c r="B2866" s="6">
        <v>7930.0118631611776</v>
      </c>
      <c r="C2866" s="44">
        <v>17241.02224979801</v>
      </c>
      <c r="D2866">
        <v>7.9195033207553429</v>
      </c>
      <c r="E2866">
        <v>8.0569962441208727</v>
      </c>
      <c r="F2866" s="44">
        <v>9311.0103866368336</v>
      </c>
      <c r="G2866">
        <v>0.13749292336552976</v>
      </c>
      <c r="H2866" s="45">
        <f t="shared" si="354"/>
        <v>67719.924478463421</v>
      </c>
      <c r="BD2866">
        <f t="shared" si="361"/>
        <v>-11649.079612611493</v>
      </c>
      <c r="BE2866">
        <f t="shared" si="355"/>
        <v>-10866.592089936665</v>
      </c>
      <c r="BF2866">
        <f t="shared" si="356"/>
        <v>-10084.104567261835</v>
      </c>
      <c r="BG2866">
        <f t="shared" si="357"/>
        <v>-9301.6170445870066</v>
      </c>
      <c r="BH2866">
        <f t="shared" si="358"/>
        <v>-8519.1295219121785</v>
      </c>
      <c r="BI2866">
        <f t="shared" si="359"/>
        <v>-7736.6419992373503</v>
      </c>
      <c r="BJ2866">
        <f t="shared" si="360"/>
        <v>-6954.1544765625222</v>
      </c>
    </row>
    <row r="2867" spans="1:62" x14ac:dyDescent="0.25">
      <c r="A2867">
        <v>2864</v>
      </c>
      <c r="B2867" s="6">
        <v>12605.56864682621</v>
      </c>
      <c r="C2867" s="44">
        <v>18755.30931953224</v>
      </c>
      <c r="D2867">
        <v>7.7357533654181729</v>
      </c>
      <c r="E2867">
        <v>8.4124879728911957</v>
      </c>
      <c r="F2867" s="44">
        <v>6149.7406727060297</v>
      </c>
      <c r="G2867">
        <v>0.67673460747302272</v>
      </c>
      <c r="H2867" s="45">
        <f t="shared" si="354"/>
        <v>9087.3742894125335</v>
      </c>
      <c r="BD2867">
        <f t="shared" si="361"/>
        <v>-8623.545769809185</v>
      </c>
      <c r="BE2867">
        <f t="shared" si="355"/>
        <v>-7936.0811529815364</v>
      </c>
      <c r="BF2867">
        <f t="shared" si="356"/>
        <v>-7248.616536153887</v>
      </c>
      <c r="BG2867">
        <f t="shared" si="357"/>
        <v>-6561.1519193262384</v>
      </c>
      <c r="BH2867">
        <f t="shared" si="358"/>
        <v>-5873.6873024985889</v>
      </c>
      <c r="BI2867">
        <f t="shared" si="359"/>
        <v>-5186.2226856709403</v>
      </c>
      <c r="BJ2867">
        <f t="shared" si="360"/>
        <v>-4498.7580688432918</v>
      </c>
    </row>
    <row r="2868" spans="1:62" x14ac:dyDescent="0.25">
      <c r="A2868">
        <v>2865</v>
      </c>
      <c r="B2868" s="6">
        <v>7933.6947310622982</v>
      </c>
      <c r="C2868" s="44">
        <v>22549.919748996188</v>
      </c>
      <c r="D2868">
        <v>7.3875103056895846</v>
      </c>
      <c r="E2868">
        <v>7.7819207922848745</v>
      </c>
      <c r="F2868" s="44">
        <v>14616.22501793389</v>
      </c>
      <c r="G2868">
        <v>0.39441048659528999</v>
      </c>
      <c r="H2868" s="45">
        <f t="shared" si="354"/>
        <v>37058.408725657944</v>
      </c>
      <c r="BD2868">
        <f t="shared" si="361"/>
        <v>-2766.0676353409162</v>
      </c>
      <c r="BE2868">
        <f t="shared" si="355"/>
        <v>617.60540202419725</v>
      </c>
      <c r="BF2868">
        <f t="shared" si="356"/>
        <v>4001.2784393893107</v>
      </c>
      <c r="BG2868">
        <f t="shared" si="357"/>
        <v>7384.9514767544242</v>
      </c>
      <c r="BH2868">
        <f t="shared" si="358"/>
        <v>10768.62451411954</v>
      </c>
      <c r="BI2868">
        <f t="shared" si="359"/>
        <v>14152.297551484651</v>
      </c>
      <c r="BJ2868">
        <f t="shared" si="360"/>
        <v>17535.970588849767</v>
      </c>
    </row>
    <row r="2869" spans="1:62" x14ac:dyDescent="0.25">
      <c r="A2869">
        <v>2866</v>
      </c>
      <c r="B2869" s="6">
        <v>32056.868727075976</v>
      </c>
      <c r="C2869" s="44">
        <v>41866.47688995878</v>
      </c>
      <c r="D2869">
        <v>7.6640846072312243</v>
      </c>
      <c r="E2869">
        <v>8.2783586813918948</v>
      </c>
      <c r="F2869" s="44">
        <v>9809.6081628828033</v>
      </c>
      <c r="G2869">
        <v>0.61427407416067048</v>
      </c>
      <c r="H2869" s="45">
        <f t="shared" si="354"/>
        <v>15969.432172904935</v>
      </c>
      <c r="BD2869">
        <f t="shared" si="361"/>
        <v>-12644.17258495744</v>
      </c>
      <c r="BE2869">
        <f t="shared" si="355"/>
        <v>-10672.120151980991</v>
      </c>
      <c r="BF2869">
        <f t="shared" si="356"/>
        <v>-8700.067719004539</v>
      </c>
      <c r="BG2869">
        <f t="shared" si="357"/>
        <v>-6728.0152860280905</v>
      </c>
      <c r="BH2869">
        <f t="shared" si="358"/>
        <v>-4755.9628530516402</v>
      </c>
      <c r="BI2869">
        <f t="shared" si="359"/>
        <v>-2783.9104200751899</v>
      </c>
      <c r="BJ2869">
        <f t="shared" si="360"/>
        <v>-811.85798709873961</v>
      </c>
    </row>
    <row r="2870" spans="1:62" x14ac:dyDescent="0.25">
      <c r="A2870">
        <v>2867</v>
      </c>
      <c r="B2870" s="6">
        <v>26619.89547586245</v>
      </c>
      <c r="C2870" s="44">
        <v>24609.597097500224</v>
      </c>
      <c r="D2870">
        <v>8.2485880765796917</v>
      </c>
      <c r="E2870">
        <v>8.9077697422198003</v>
      </c>
      <c r="F2870" s="44">
        <v>-2010.2983783622258</v>
      </c>
      <c r="G2870">
        <v>0.6591816656401086</v>
      </c>
      <c r="H2870" s="45">
        <f t="shared" si="354"/>
        <v>-3049.6879436264271</v>
      </c>
      <c r="BD2870">
        <f t="shared" si="361"/>
        <v>-6738.2377920794515</v>
      </c>
      <c r="BE2870">
        <f t="shared" si="355"/>
        <v>-3666.8674212760989</v>
      </c>
      <c r="BF2870">
        <f t="shared" si="356"/>
        <v>-595.4970504727462</v>
      </c>
      <c r="BG2870">
        <f t="shared" si="357"/>
        <v>2475.8733203306056</v>
      </c>
      <c r="BH2870">
        <f t="shared" si="358"/>
        <v>5547.2436911339591</v>
      </c>
      <c r="BI2870">
        <f t="shared" si="359"/>
        <v>8618.6140619373109</v>
      </c>
      <c r="BJ2870">
        <f t="shared" si="360"/>
        <v>11689.984432740664</v>
      </c>
    </row>
    <row r="2871" spans="1:62" x14ac:dyDescent="0.25">
      <c r="A2871">
        <v>2868</v>
      </c>
      <c r="B2871" s="6">
        <v>19161.220471526383</v>
      </c>
      <c r="C2871" s="44">
        <v>27247.870077572035</v>
      </c>
      <c r="D2871">
        <v>7.3782511625536467</v>
      </c>
      <c r="E2871">
        <v>7.8512944349373504</v>
      </c>
      <c r="F2871" s="44">
        <v>8086.649606045652</v>
      </c>
      <c r="G2871">
        <v>0.47304327238370369</v>
      </c>
      <c r="H2871" s="45">
        <f t="shared" si="354"/>
        <v>17094.946864578294</v>
      </c>
      <c r="BD2871">
        <f t="shared" si="361"/>
        <v>5306.2067065627689</v>
      </c>
      <c r="BE2871">
        <f t="shared" si="355"/>
        <v>8602.115034763312</v>
      </c>
      <c r="BF2871">
        <f t="shared" si="356"/>
        <v>11898.023362963855</v>
      </c>
      <c r="BG2871">
        <f t="shared" si="357"/>
        <v>15193.931691164398</v>
      </c>
      <c r="BH2871">
        <f t="shared" si="358"/>
        <v>18489.84001936494</v>
      </c>
      <c r="BI2871">
        <f t="shared" si="359"/>
        <v>21785.748347565484</v>
      </c>
      <c r="BJ2871">
        <f t="shared" si="360"/>
        <v>25081.656675766026</v>
      </c>
    </row>
    <row r="2872" spans="1:62" x14ac:dyDescent="0.25">
      <c r="A2872">
        <v>2869</v>
      </c>
      <c r="B2872" s="6">
        <v>12124.177842862613</v>
      </c>
      <c r="C2872" s="44">
        <v>21672.173610872574</v>
      </c>
      <c r="D2872">
        <v>6.3203435305680173</v>
      </c>
      <c r="E2872">
        <v>6.7595304465573172</v>
      </c>
      <c r="F2872" s="44">
        <v>9547.9957680099615</v>
      </c>
      <c r="G2872">
        <v>0.43918691598929982</v>
      </c>
      <c r="H2872" s="45">
        <f t="shared" si="354"/>
        <v>21740.164427490789</v>
      </c>
      <c r="BD2872">
        <f t="shared" si="361"/>
        <v>-5721.4332441271335</v>
      </c>
      <c r="BE2872">
        <f t="shared" si="355"/>
        <v>-3356.2168822086151</v>
      </c>
      <c r="BF2872">
        <f t="shared" si="356"/>
        <v>-991.00052029009657</v>
      </c>
      <c r="BG2872">
        <f t="shared" si="357"/>
        <v>1374.2158416284219</v>
      </c>
      <c r="BH2872">
        <f t="shared" si="358"/>
        <v>3739.4322035469395</v>
      </c>
      <c r="BI2872">
        <f t="shared" si="359"/>
        <v>6104.6485654654589</v>
      </c>
      <c r="BJ2872">
        <f t="shared" si="360"/>
        <v>8469.8649273839765</v>
      </c>
    </row>
    <row r="2873" spans="1:62" x14ac:dyDescent="0.25">
      <c r="A2873">
        <v>2870</v>
      </c>
      <c r="B2873" s="6">
        <v>20391.383719195328</v>
      </c>
      <c r="C2873" s="44">
        <v>29789.984939421764</v>
      </c>
      <c r="D2873">
        <v>8.4944505816732967</v>
      </c>
      <c r="E2873">
        <v>8.8039205066816066</v>
      </c>
      <c r="F2873" s="44">
        <v>9398.6012202264355</v>
      </c>
      <c r="G2873">
        <v>0.30946992500830994</v>
      </c>
      <c r="H2873" s="45">
        <f t="shared" si="354"/>
        <v>30369.998700112985</v>
      </c>
      <c r="BD2873">
        <f t="shared" si="361"/>
        <v>-7352.0611880634624</v>
      </c>
      <c r="BE2873">
        <f t="shared" si="355"/>
        <v>-5156.1266081169633</v>
      </c>
      <c r="BF2873">
        <f t="shared" si="356"/>
        <v>-2960.1920281704643</v>
      </c>
      <c r="BG2873">
        <f t="shared" si="357"/>
        <v>-764.25744822396518</v>
      </c>
      <c r="BH2873">
        <f t="shared" si="358"/>
        <v>1431.6771317225339</v>
      </c>
      <c r="BI2873">
        <f t="shared" si="359"/>
        <v>3627.611711669033</v>
      </c>
      <c r="BJ2873">
        <f t="shared" si="360"/>
        <v>5823.546291615532</v>
      </c>
    </row>
    <row r="2874" spans="1:62" x14ac:dyDescent="0.25">
      <c r="A2874">
        <v>2871</v>
      </c>
      <c r="B2874" s="6">
        <v>22812.837358719858</v>
      </c>
      <c r="C2874" s="44">
        <v>20246.100767564425</v>
      </c>
      <c r="D2874">
        <v>7.5663428425286501</v>
      </c>
      <c r="E2874">
        <v>8.6266246707912391</v>
      </c>
      <c r="F2874" s="44">
        <v>-2566.7365911554334</v>
      </c>
      <c r="G2874">
        <v>1.060281828262589</v>
      </c>
      <c r="H2874" s="45">
        <f t="shared" si="354"/>
        <v>-2420.8059807658578</v>
      </c>
      <c r="BD2874">
        <f t="shared" si="361"/>
        <v>-7851.2515951848854</v>
      </c>
      <c r="BE2874">
        <f t="shared" si="355"/>
        <v>-6303.9019701433363</v>
      </c>
      <c r="BF2874">
        <f t="shared" si="356"/>
        <v>-4756.5523451017862</v>
      </c>
      <c r="BG2874">
        <f t="shared" si="357"/>
        <v>-3209.202720060237</v>
      </c>
      <c r="BH2874">
        <f t="shared" si="358"/>
        <v>-1661.8530950186869</v>
      </c>
      <c r="BI2874">
        <f t="shared" si="359"/>
        <v>-114.50346997713677</v>
      </c>
      <c r="BJ2874">
        <f t="shared" si="360"/>
        <v>1432.8461550644133</v>
      </c>
    </row>
    <row r="2875" spans="1:62" x14ac:dyDescent="0.25">
      <c r="A2875">
        <v>2872</v>
      </c>
      <c r="B2875" s="6">
        <v>22341.192412982044</v>
      </c>
      <c r="C2875" s="44">
        <v>28389.947135895007</v>
      </c>
      <c r="D2875">
        <v>7.0877669775940619</v>
      </c>
      <c r="E2875">
        <v>7.3360169027558824</v>
      </c>
      <c r="F2875" s="44">
        <v>6048.7547229129632</v>
      </c>
      <c r="G2875">
        <v>0.24824992516182043</v>
      </c>
      <c r="H2875" s="45">
        <f t="shared" si="354"/>
        <v>24365.585282533775</v>
      </c>
      <c r="BD2875">
        <f t="shared" si="361"/>
        <v>7868.1457324683779</v>
      </c>
      <c r="BE2875">
        <f t="shared" si="355"/>
        <v>13169.554873781322</v>
      </c>
      <c r="BF2875">
        <f t="shared" si="356"/>
        <v>18470.964015094269</v>
      </c>
      <c r="BG2875">
        <f t="shared" si="357"/>
        <v>23772.373156407211</v>
      </c>
      <c r="BH2875">
        <f t="shared" si="358"/>
        <v>29073.782297720158</v>
      </c>
      <c r="BI2875">
        <f t="shared" si="359"/>
        <v>34375.191439033108</v>
      </c>
      <c r="BJ2875">
        <f t="shared" si="360"/>
        <v>39676.600580346043</v>
      </c>
    </row>
    <row r="2876" spans="1:62" x14ac:dyDescent="0.25">
      <c r="A2876">
        <v>2873</v>
      </c>
      <c r="B2876" s="6">
        <v>4770.0725996796118</v>
      </c>
      <c r="C2876" s="44">
        <v>18943.174408040737</v>
      </c>
      <c r="D2876">
        <v>6.7343055273225154</v>
      </c>
      <c r="E2876">
        <v>7.0252475408160295</v>
      </c>
      <c r="F2876" s="44">
        <v>14173.101808361125</v>
      </c>
      <c r="G2876">
        <v>0.29094201349351412</v>
      </c>
      <c r="H2876" s="45">
        <f t="shared" si="354"/>
        <v>48714.524376099027</v>
      </c>
      <c r="BD2876">
        <f t="shared" si="361"/>
        <v>-4807.5050971038609</v>
      </c>
      <c r="BE2876">
        <f t="shared" si="355"/>
        <v>-3566.255471294759</v>
      </c>
      <c r="BF2876">
        <f t="shared" si="356"/>
        <v>-2325.0058454856567</v>
      </c>
      <c r="BG2876">
        <f t="shared" si="357"/>
        <v>-1083.7562196765548</v>
      </c>
      <c r="BH2876">
        <f t="shared" si="358"/>
        <v>157.49340613254753</v>
      </c>
      <c r="BI2876">
        <f t="shared" si="359"/>
        <v>1398.7430319416499</v>
      </c>
      <c r="BJ2876">
        <f t="shared" si="360"/>
        <v>2639.9926577507522</v>
      </c>
    </row>
    <row r="2877" spans="1:62" x14ac:dyDescent="0.25">
      <c r="A2877">
        <v>2874</v>
      </c>
      <c r="B2877" s="6">
        <v>18671.482087863336</v>
      </c>
      <c r="C2877" s="44">
        <v>23870.566088472566</v>
      </c>
      <c r="D2877">
        <v>5.4156216327750775</v>
      </c>
      <c r="E2877">
        <v>6.1632741865380085</v>
      </c>
      <c r="F2877" s="44">
        <v>5199.0840006092294</v>
      </c>
      <c r="G2877">
        <v>0.74765255376293105</v>
      </c>
      <c r="H2877" s="45">
        <f t="shared" si="354"/>
        <v>6953.8771377724443</v>
      </c>
      <c r="BD2877">
        <f t="shared" si="361"/>
        <v>-12718.391740893554</v>
      </c>
      <c r="BE2877">
        <f t="shared" si="355"/>
        <v>-11263.681673425985</v>
      </c>
      <c r="BF2877">
        <f t="shared" si="356"/>
        <v>-9808.9716059584134</v>
      </c>
      <c r="BG2877">
        <f t="shared" si="357"/>
        <v>-8354.2615384908422</v>
      </c>
      <c r="BH2877">
        <f t="shared" si="358"/>
        <v>-6899.5514710232719</v>
      </c>
      <c r="BI2877">
        <f t="shared" si="359"/>
        <v>-5444.8414035557016</v>
      </c>
      <c r="BJ2877">
        <f t="shared" si="360"/>
        <v>-3990.1313360881304</v>
      </c>
    </row>
    <row r="2878" spans="1:62" x14ac:dyDescent="0.25">
      <c r="A2878">
        <v>2875</v>
      </c>
      <c r="B2878" s="6">
        <v>10482.333860728157</v>
      </c>
      <c r="C2878" s="44">
        <v>20529.651325141611</v>
      </c>
      <c r="D2878">
        <v>7.5642533036559847</v>
      </c>
      <c r="E2878">
        <v>7.9346281737360673</v>
      </c>
      <c r="F2878" s="44">
        <v>10047.317464413454</v>
      </c>
      <c r="G2878">
        <v>0.37037487008008263</v>
      </c>
      <c r="H2878" s="45">
        <f t="shared" si="354"/>
        <v>27127.427576933118</v>
      </c>
      <c r="BD2878">
        <f t="shared" si="361"/>
        <v>-1460.821231794574</v>
      </c>
      <c r="BE2878">
        <f t="shared" si="355"/>
        <v>2277.4415370200813</v>
      </c>
      <c r="BF2878">
        <f t="shared" si="356"/>
        <v>6015.7043058347372</v>
      </c>
      <c r="BG2878">
        <f t="shared" si="357"/>
        <v>9753.9670746493921</v>
      </c>
      <c r="BH2878">
        <f t="shared" si="358"/>
        <v>13492.229843464047</v>
      </c>
      <c r="BI2878">
        <f t="shared" si="359"/>
        <v>17230.492612278704</v>
      </c>
      <c r="BJ2878">
        <f t="shared" si="360"/>
        <v>20968.755381093357</v>
      </c>
    </row>
    <row r="2879" spans="1:62" x14ac:dyDescent="0.25">
      <c r="A2879">
        <v>2876</v>
      </c>
      <c r="B2879" s="6">
        <v>15236.165859924291</v>
      </c>
      <c r="C2879" s="44">
        <v>22910.462118056701</v>
      </c>
      <c r="D2879">
        <v>7.591604173660448</v>
      </c>
      <c r="E2879">
        <v>7.9247116143535239</v>
      </c>
      <c r="F2879" s="44">
        <v>7674.29625813241</v>
      </c>
      <c r="G2879">
        <v>0.33310744069307585</v>
      </c>
      <c r="H2879" s="45">
        <f t="shared" si="354"/>
        <v>23038.501458163111</v>
      </c>
      <c r="BD2879">
        <f t="shared" si="361"/>
        <v>-8195.4431140130418</v>
      </c>
      <c r="BE2879">
        <f t="shared" si="355"/>
        <v>-6343.5687636126277</v>
      </c>
      <c r="BF2879">
        <f t="shared" si="356"/>
        <v>-4491.6944132122144</v>
      </c>
      <c r="BG2879">
        <f t="shared" si="357"/>
        <v>-2639.820062811802</v>
      </c>
      <c r="BH2879">
        <f t="shared" si="358"/>
        <v>-787.94571241138874</v>
      </c>
      <c r="BI2879">
        <f t="shared" si="359"/>
        <v>1063.9286379890254</v>
      </c>
      <c r="BJ2879">
        <f t="shared" si="360"/>
        <v>2915.8029883894378</v>
      </c>
    </row>
    <row r="2880" spans="1:62" x14ac:dyDescent="0.25">
      <c r="A2880">
        <v>2877</v>
      </c>
      <c r="B2880" s="6">
        <v>8193.0944225010444</v>
      </c>
      <c r="C2880" s="44">
        <v>15188.434756317149</v>
      </c>
      <c r="D2880">
        <v>8.2791483586641483</v>
      </c>
      <c r="E2880">
        <v>8.6254619492091393</v>
      </c>
      <c r="F2880" s="44">
        <v>6995.3403338161042</v>
      </c>
      <c r="G2880">
        <v>0.346313590544991</v>
      </c>
      <c r="H2880" s="45">
        <f t="shared" si="354"/>
        <v>20199.439250442327</v>
      </c>
      <c r="BD2880">
        <f t="shared" si="361"/>
        <v>-6008.7590546670308</v>
      </c>
      <c r="BE2880">
        <f t="shared" si="355"/>
        <v>-4343.2218512016516</v>
      </c>
      <c r="BF2880">
        <f t="shared" si="356"/>
        <v>-2677.6846477362724</v>
      </c>
      <c r="BG2880">
        <f t="shared" si="357"/>
        <v>-1012.1474442708932</v>
      </c>
      <c r="BH2880">
        <f t="shared" si="358"/>
        <v>653.38975919448603</v>
      </c>
      <c r="BI2880">
        <f t="shared" si="359"/>
        <v>2318.9269626598652</v>
      </c>
      <c r="BJ2880">
        <f t="shared" si="360"/>
        <v>3984.4641661252444</v>
      </c>
    </row>
    <row r="2881" spans="1:62" x14ac:dyDescent="0.25">
      <c r="A2881">
        <v>2878</v>
      </c>
      <c r="B2881" s="6">
        <v>17975.551678240801</v>
      </c>
      <c r="C2881" s="44">
        <v>21936.673728182675</v>
      </c>
      <c r="D2881">
        <v>8.2370432006195617</v>
      </c>
      <c r="E2881">
        <v>8.5299024882114765</v>
      </c>
      <c r="F2881" s="44">
        <v>3961.1220499418741</v>
      </c>
      <c r="G2881">
        <v>0.29285928759191471</v>
      </c>
      <c r="H2881" s="45">
        <f t="shared" si="354"/>
        <v>13525.683554422581</v>
      </c>
      <c r="BD2881">
        <f t="shared" si="361"/>
        <v>-5263.7723810911493</v>
      </c>
      <c r="BE2881">
        <f t="shared" si="355"/>
        <v>-3532.2044283661944</v>
      </c>
      <c r="BF2881">
        <f t="shared" si="356"/>
        <v>-1800.6364756412395</v>
      </c>
      <c r="BG2881">
        <f t="shared" si="357"/>
        <v>-69.068522916284564</v>
      </c>
      <c r="BH2881">
        <f t="shared" si="358"/>
        <v>1662.4994298086713</v>
      </c>
      <c r="BI2881">
        <f t="shared" si="359"/>
        <v>3394.0673825336253</v>
      </c>
      <c r="BJ2881">
        <f t="shared" si="360"/>
        <v>5125.6353352585811</v>
      </c>
    </row>
    <row r="2882" spans="1:62" x14ac:dyDescent="0.25">
      <c r="A2882">
        <v>2879</v>
      </c>
      <c r="B2882" s="6">
        <v>8213.9236185185164</v>
      </c>
      <c r="C2882" s="44">
        <v>25251.362538048623</v>
      </c>
      <c r="D2882">
        <v>5.5371097933198143</v>
      </c>
      <c r="E2882">
        <v>5.8506438894847825</v>
      </c>
      <c r="F2882" s="44">
        <v>17037.438919530105</v>
      </c>
      <c r="G2882">
        <v>0.31353409616496819</v>
      </c>
      <c r="H2882" s="45">
        <f t="shared" si="354"/>
        <v>54339.987669365742</v>
      </c>
      <c r="BD2882">
        <f t="shared" si="361"/>
        <v>-2496.8256119823009</v>
      </c>
      <c r="BE2882">
        <f t="shared" si="355"/>
        <v>-1032.5291740227271</v>
      </c>
      <c r="BF2882">
        <f t="shared" si="356"/>
        <v>431.76726393684658</v>
      </c>
      <c r="BG2882">
        <f t="shared" si="357"/>
        <v>1896.0637018964198</v>
      </c>
      <c r="BH2882">
        <f t="shared" si="358"/>
        <v>3360.3601398559931</v>
      </c>
      <c r="BI2882">
        <f t="shared" si="359"/>
        <v>4824.6565778155673</v>
      </c>
      <c r="BJ2882">
        <f t="shared" si="360"/>
        <v>6288.9530157751415</v>
      </c>
    </row>
    <row r="2883" spans="1:62" x14ac:dyDescent="0.25">
      <c r="A2883">
        <v>2880</v>
      </c>
      <c r="B2883" s="6">
        <v>12751.585253455791</v>
      </c>
      <c r="C2883" s="44">
        <v>24262.564111942094</v>
      </c>
      <c r="D2883">
        <v>7.8677753629109208</v>
      </c>
      <c r="E2883">
        <v>7.9718746799820188</v>
      </c>
      <c r="F2883" s="44">
        <v>11510.978858486304</v>
      </c>
      <c r="G2883">
        <v>0.10409931707109799</v>
      </c>
      <c r="H2883" s="45">
        <f t="shared" si="354"/>
        <v>110576.89120692799</v>
      </c>
      <c r="BD2883">
        <f t="shared" si="361"/>
        <v>-15469.768438705263</v>
      </c>
      <c r="BE2883">
        <f t="shared" si="355"/>
        <v>-13902.097957880422</v>
      </c>
      <c r="BF2883">
        <f t="shared" si="356"/>
        <v>-12334.427477055582</v>
      </c>
      <c r="BG2883">
        <f t="shared" si="357"/>
        <v>-10766.756996230741</v>
      </c>
      <c r="BH2883">
        <f t="shared" si="358"/>
        <v>-9199.0865154058993</v>
      </c>
      <c r="BI2883">
        <f t="shared" si="359"/>
        <v>-7631.4160345810596</v>
      </c>
      <c r="BJ2883">
        <f t="shared" si="360"/>
        <v>-6063.7455537562182</v>
      </c>
    </row>
    <row r="2884" spans="1:62" x14ac:dyDescent="0.25">
      <c r="A2884">
        <v>2881</v>
      </c>
      <c r="B2884" s="6">
        <v>10107.402087270693</v>
      </c>
      <c r="C2884" s="44">
        <v>17254.899357967981</v>
      </c>
      <c r="D2884">
        <v>5.8327923992603612</v>
      </c>
      <c r="E2884">
        <v>6.1473726604659866</v>
      </c>
      <c r="F2884" s="44">
        <v>7147.4972706972876</v>
      </c>
      <c r="G2884">
        <v>0.31458026120562543</v>
      </c>
      <c r="H2884" s="45">
        <f t="shared" ref="H2884:H2947" si="362">F2884/G2884</f>
        <v>22720.743009445607</v>
      </c>
      <c r="BD2884">
        <f t="shared" si="361"/>
        <v>-10990.482273130814</v>
      </c>
      <c r="BE2884">
        <f t="shared" si="355"/>
        <v>-10469.985687775323</v>
      </c>
      <c r="BF2884">
        <f t="shared" si="356"/>
        <v>-9949.4891024198332</v>
      </c>
      <c r="BG2884">
        <f t="shared" si="357"/>
        <v>-9428.9925170643437</v>
      </c>
      <c r="BH2884">
        <f t="shared" si="358"/>
        <v>-8908.4959317088542</v>
      </c>
      <c r="BI2884">
        <f t="shared" si="359"/>
        <v>-8387.9993463533647</v>
      </c>
      <c r="BJ2884">
        <f t="shared" si="360"/>
        <v>-7867.5027609978742</v>
      </c>
    </row>
    <row r="2885" spans="1:62" x14ac:dyDescent="0.25">
      <c r="A2885">
        <v>2882</v>
      </c>
      <c r="B2885" s="6">
        <v>22279.500360421538</v>
      </c>
      <c r="C2885" s="44">
        <v>16447.417424921794</v>
      </c>
      <c r="D2885">
        <v>7.0181758472869422</v>
      </c>
      <c r="E2885">
        <v>7.3381537124861591</v>
      </c>
      <c r="F2885" s="44">
        <v>-5832.0829354997441</v>
      </c>
      <c r="G2885">
        <v>0.31997786519921689</v>
      </c>
      <c r="H2885" s="45">
        <f t="shared" si="362"/>
        <v>-18226.51992464764</v>
      </c>
      <c r="BD2885">
        <f t="shared" si="361"/>
        <v>-5574.5959646691608</v>
      </c>
      <c r="BE2885">
        <f t="shared" ref="BE2885:BE2948" si="363">($BE$3*G2884)-F2884</f>
        <v>-4001.6946586410331</v>
      </c>
      <c r="BF2885">
        <f t="shared" ref="BF2885:BF2948" si="364">($BF$3*G2884)-F2884</f>
        <v>-2428.7933526129063</v>
      </c>
      <c r="BG2885">
        <f t="shared" ref="BG2885:BG2948" si="365">($BG$3*G2884)-F2884</f>
        <v>-855.89204658477865</v>
      </c>
      <c r="BH2885">
        <f t="shared" ref="BH2885:BH2948" si="366">($BH$3*G2884)-F2884</f>
        <v>717.00925944334813</v>
      </c>
      <c r="BI2885">
        <f t="shared" ref="BI2885:BI2948" si="367">($BI$3*G2884)-F2884</f>
        <v>2289.9105654714749</v>
      </c>
      <c r="BJ2885">
        <f t="shared" ref="BJ2885:BJ2948" si="368">($BJ$3*G2884)-F2884</f>
        <v>3862.8118714996017</v>
      </c>
    </row>
    <row r="2886" spans="1:62" x14ac:dyDescent="0.25">
      <c r="A2886">
        <v>2883</v>
      </c>
      <c r="B2886" s="6">
        <v>9458.6322786369437</v>
      </c>
      <c r="C2886" s="44">
        <v>20251.111231874198</v>
      </c>
      <c r="D2886">
        <v>7.560825373950828</v>
      </c>
      <c r="E2886">
        <v>8.3488564609123763</v>
      </c>
      <c r="F2886" s="44">
        <v>10792.478953237254</v>
      </c>
      <c r="G2886">
        <v>0.78803108696154833</v>
      </c>
      <c r="H2886" s="45">
        <f t="shared" si="362"/>
        <v>13695.498987039162</v>
      </c>
      <c r="BD2886">
        <f t="shared" si="361"/>
        <v>7431.9722614958282</v>
      </c>
      <c r="BE2886">
        <f t="shared" si="363"/>
        <v>9031.8615874919124</v>
      </c>
      <c r="BF2886">
        <f t="shared" si="364"/>
        <v>10631.750913487998</v>
      </c>
      <c r="BG2886">
        <f t="shared" si="365"/>
        <v>12231.640239484081</v>
      </c>
      <c r="BH2886">
        <f t="shared" si="366"/>
        <v>13831.529565480167</v>
      </c>
      <c r="BI2886">
        <f t="shared" si="367"/>
        <v>15431.418891476251</v>
      </c>
      <c r="BJ2886">
        <f t="shared" si="368"/>
        <v>17031.308217472335</v>
      </c>
    </row>
    <row r="2887" spans="1:62" x14ac:dyDescent="0.25">
      <c r="A2887">
        <v>2884</v>
      </c>
      <c r="B2887" s="6">
        <v>15007.156515167791</v>
      </c>
      <c r="C2887" s="44">
        <v>22754.172363953781</v>
      </c>
      <c r="D2887">
        <v>7.6135137445717103</v>
      </c>
      <c r="E2887">
        <v>8.5367554972366033</v>
      </c>
      <c r="F2887" s="44">
        <v>7747.0158487859899</v>
      </c>
      <c r="G2887">
        <v>0.92324175266489306</v>
      </c>
      <c r="H2887" s="45">
        <f t="shared" si="362"/>
        <v>8391.1021424503379</v>
      </c>
      <c r="BD2887">
        <f t="shared" si="361"/>
        <v>-6852.3235184295127</v>
      </c>
      <c r="BE2887">
        <f t="shared" si="363"/>
        <v>-2912.1680836217711</v>
      </c>
      <c r="BF2887">
        <f t="shared" si="364"/>
        <v>1027.9873511859714</v>
      </c>
      <c r="BG2887">
        <f t="shared" si="365"/>
        <v>4968.1427859937121</v>
      </c>
      <c r="BH2887">
        <f t="shared" si="366"/>
        <v>8908.2982208014528</v>
      </c>
      <c r="BI2887">
        <f t="shared" si="367"/>
        <v>12848.453655609197</v>
      </c>
      <c r="BJ2887">
        <f t="shared" si="368"/>
        <v>16788.60909041694</v>
      </c>
    </row>
    <row r="2888" spans="1:62" x14ac:dyDescent="0.25">
      <c r="A2888">
        <v>2885</v>
      </c>
      <c r="B2888" s="6">
        <v>7393.8616143810614</v>
      </c>
      <c r="C2888" s="44">
        <v>13980.986953985259</v>
      </c>
      <c r="D2888">
        <v>7.5666924660901316</v>
      </c>
      <c r="E2888">
        <v>7.9454329417603038</v>
      </c>
      <c r="F2888" s="44">
        <v>6587.1253396041975</v>
      </c>
      <c r="G2888">
        <v>0.37874047567017222</v>
      </c>
      <c r="H2888" s="45">
        <f t="shared" si="362"/>
        <v>17392.187428471796</v>
      </c>
      <c r="BD2888">
        <f t="shared" si="361"/>
        <v>-3130.8070854615244</v>
      </c>
      <c r="BE2888">
        <f t="shared" si="363"/>
        <v>1485.4016778629411</v>
      </c>
      <c r="BF2888">
        <f t="shared" si="364"/>
        <v>6101.6104411874057</v>
      </c>
      <c r="BG2888">
        <f t="shared" si="365"/>
        <v>10717.819204511872</v>
      </c>
      <c r="BH2888">
        <f t="shared" si="366"/>
        <v>15334.027967836335</v>
      </c>
      <c r="BI2888">
        <f t="shared" si="367"/>
        <v>19950.236731160803</v>
      </c>
      <c r="BJ2888">
        <f t="shared" si="368"/>
        <v>24566.44549448527</v>
      </c>
    </row>
    <row r="2889" spans="1:62" x14ac:dyDescent="0.25">
      <c r="A2889">
        <v>2886</v>
      </c>
      <c r="B2889" s="6">
        <v>17079.347645333964</v>
      </c>
      <c r="C2889" s="44">
        <v>25054.089372456456</v>
      </c>
      <c r="D2889">
        <v>7.467543405762167</v>
      </c>
      <c r="E2889">
        <v>7.5891235296343007</v>
      </c>
      <c r="F2889" s="44">
        <v>7974.7417271224913</v>
      </c>
      <c r="G2889">
        <v>0.12158012387213368</v>
      </c>
      <c r="H2889" s="45">
        <f t="shared" si="362"/>
        <v>65592.479042952444</v>
      </c>
      <c r="BD2889">
        <f t="shared" si="361"/>
        <v>-4693.4229612533363</v>
      </c>
      <c r="BE2889">
        <f t="shared" si="363"/>
        <v>-2799.7205829024751</v>
      </c>
      <c r="BF2889">
        <f t="shared" si="364"/>
        <v>-906.01820455161396</v>
      </c>
      <c r="BG2889">
        <f t="shared" si="365"/>
        <v>987.68417379924722</v>
      </c>
      <c r="BH2889">
        <f t="shared" si="366"/>
        <v>2881.3865521501084</v>
      </c>
      <c r="BI2889">
        <f t="shared" si="367"/>
        <v>4775.0889305009696</v>
      </c>
      <c r="BJ2889">
        <f t="shared" si="368"/>
        <v>6668.7913088518308</v>
      </c>
    </row>
    <row r="2890" spans="1:62" x14ac:dyDescent="0.25">
      <c r="A2890">
        <v>2887</v>
      </c>
      <c r="B2890" s="6">
        <v>28826.971030440378</v>
      </c>
      <c r="C2890" s="44">
        <v>19973.192916080381</v>
      </c>
      <c r="D2890">
        <v>6.690278791578578</v>
      </c>
      <c r="E2890">
        <v>7.1530566401971507</v>
      </c>
      <c r="F2890" s="44">
        <v>-8853.7781143599968</v>
      </c>
      <c r="G2890">
        <v>0.46277784861857274</v>
      </c>
      <c r="H2890" s="45">
        <f t="shared" si="362"/>
        <v>-19131.810523751734</v>
      </c>
      <c r="BD2890">
        <f t="shared" si="361"/>
        <v>-7366.841107761823</v>
      </c>
      <c r="BE2890">
        <f t="shared" si="363"/>
        <v>-6758.9404884011547</v>
      </c>
      <c r="BF2890">
        <f t="shared" si="364"/>
        <v>-6151.0398690404863</v>
      </c>
      <c r="BG2890">
        <f t="shared" si="365"/>
        <v>-5543.139249679818</v>
      </c>
      <c r="BH2890">
        <f t="shared" si="366"/>
        <v>-4935.2386303191488</v>
      </c>
      <c r="BI2890">
        <f t="shared" si="367"/>
        <v>-4327.3380109584814</v>
      </c>
      <c r="BJ2890">
        <f t="shared" si="368"/>
        <v>-3719.4373915978122</v>
      </c>
    </row>
    <row r="2891" spans="1:62" x14ac:dyDescent="0.25">
      <c r="A2891">
        <v>2888</v>
      </c>
      <c r="B2891" s="6">
        <v>24155.180385363619</v>
      </c>
      <c r="C2891" s="44">
        <v>30673.791841784012</v>
      </c>
      <c r="D2891">
        <v>6.2118611896499738</v>
      </c>
      <c r="E2891">
        <v>6.4679794095883931</v>
      </c>
      <c r="F2891" s="44">
        <v>6518.6114564203926</v>
      </c>
      <c r="G2891">
        <v>0.25611821993841932</v>
      </c>
      <c r="H2891" s="45">
        <f t="shared" si="362"/>
        <v>25451.572551096589</v>
      </c>
      <c r="BD2891">
        <f t="shared" si="361"/>
        <v>11167.667357452861</v>
      </c>
      <c r="BE2891">
        <f t="shared" si="363"/>
        <v>13481.556600545724</v>
      </c>
      <c r="BF2891">
        <f t="shared" si="364"/>
        <v>15795.445843638587</v>
      </c>
      <c r="BG2891">
        <f t="shared" si="365"/>
        <v>18109.335086731451</v>
      </c>
      <c r="BH2891">
        <f t="shared" si="366"/>
        <v>20423.224329824316</v>
      </c>
      <c r="BI2891">
        <f t="shared" si="367"/>
        <v>22737.11357291718</v>
      </c>
      <c r="BJ2891">
        <f t="shared" si="368"/>
        <v>25051.002816010041</v>
      </c>
    </row>
    <row r="2892" spans="1:62" x14ac:dyDescent="0.25">
      <c r="A2892">
        <v>2889</v>
      </c>
      <c r="B2892" s="6">
        <v>15935.499408736041</v>
      </c>
      <c r="C2892" s="44">
        <v>20947.433474342535</v>
      </c>
      <c r="D2892">
        <v>7.0956182815663036</v>
      </c>
      <c r="E2892">
        <v>7.7721019545510082</v>
      </c>
      <c r="F2892" s="44">
        <v>5011.9340656064942</v>
      </c>
      <c r="G2892">
        <v>0.67648367298470458</v>
      </c>
      <c r="H2892" s="45">
        <f t="shared" si="362"/>
        <v>7408.8027039786593</v>
      </c>
      <c r="BD2892">
        <f t="shared" si="361"/>
        <v>-5238.0203567282961</v>
      </c>
      <c r="BE2892">
        <f t="shared" si="363"/>
        <v>-3957.4292570361995</v>
      </c>
      <c r="BF2892">
        <f t="shared" si="364"/>
        <v>-2676.8381573441029</v>
      </c>
      <c r="BG2892">
        <f t="shared" si="365"/>
        <v>-1396.2470576520063</v>
      </c>
      <c r="BH2892">
        <f t="shared" si="366"/>
        <v>-115.65595795990976</v>
      </c>
      <c r="BI2892">
        <f t="shared" si="367"/>
        <v>1164.9351417321868</v>
      </c>
      <c r="BJ2892">
        <f t="shared" si="368"/>
        <v>2445.5262414242843</v>
      </c>
    </row>
    <row r="2893" spans="1:62" x14ac:dyDescent="0.25">
      <c r="A2893">
        <v>2890</v>
      </c>
      <c r="B2893" s="6">
        <v>15597.58609128428</v>
      </c>
      <c r="C2893" s="44">
        <v>24174.139120781649</v>
      </c>
      <c r="D2893">
        <v>8.3970171024927058</v>
      </c>
      <c r="E2893">
        <v>9.4028589633005097</v>
      </c>
      <c r="F2893" s="44">
        <v>8576.5530294973687</v>
      </c>
      <c r="G2893">
        <v>1.0058418608078039</v>
      </c>
      <c r="H2893" s="45">
        <f t="shared" si="362"/>
        <v>8526.7409954577088</v>
      </c>
      <c r="BD2893">
        <f t="shared" si="361"/>
        <v>-1629.5157006829713</v>
      </c>
      <c r="BE2893">
        <f t="shared" si="363"/>
        <v>1752.9026642405515</v>
      </c>
      <c r="BF2893">
        <f t="shared" si="364"/>
        <v>5135.3210291640753</v>
      </c>
      <c r="BG2893">
        <f t="shared" si="365"/>
        <v>8517.7393940875972</v>
      </c>
      <c r="BH2893">
        <f t="shared" si="366"/>
        <v>11900.157759011121</v>
      </c>
      <c r="BI2893">
        <f t="shared" si="367"/>
        <v>15282.576123934645</v>
      </c>
      <c r="BJ2893">
        <f t="shared" si="368"/>
        <v>18664.994488858167</v>
      </c>
    </row>
    <row r="2894" spans="1:62" x14ac:dyDescent="0.25">
      <c r="A2894">
        <v>2891</v>
      </c>
      <c r="B2894" s="6">
        <v>25814.454472107525</v>
      </c>
      <c r="C2894" s="44">
        <v>28764.783357797634</v>
      </c>
      <c r="D2894">
        <v>8.2898731405629462</v>
      </c>
      <c r="E2894">
        <v>8.4786559464715499</v>
      </c>
      <c r="F2894" s="44">
        <v>2950.328885690109</v>
      </c>
      <c r="G2894">
        <v>0.18878280590860363</v>
      </c>
      <c r="H2894" s="45">
        <f t="shared" si="362"/>
        <v>15628.165242540503</v>
      </c>
      <c r="BD2894">
        <f t="shared" si="361"/>
        <v>-3547.3437254583496</v>
      </c>
      <c r="BE2894">
        <f t="shared" si="363"/>
        <v>1481.8655785806695</v>
      </c>
      <c r="BF2894">
        <f t="shared" si="364"/>
        <v>6511.0748826196905</v>
      </c>
      <c r="BG2894">
        <f t="shared" si="365"/>
        <v>11540.284186658708</v>
      </c>
      <c r="BH2894">
        <f t="shared" si="366"/>
        <v>16569.493490697729</v>
      </c>
      <c r="BI2894">
        <f t="shared" si="367"/>
        <v>21598.70279473675</v>
      </c>
      <c r="BJ2894">
        <f t="shared" si="368"/>
        <v>26627.912098775767</v>
      </c>
    </row>
    <row r="2895" spans="1:62" x14ac:dyDescent="0.25">
      <c r="A2895">
        <v>2892</v>
      </c>
      <c r="B2895" s="6">
        <v>12972.978181013386</v>
      </c>
      <c r="C2895" s="44">
        <v>26477.513533148034</v>
      </c>
      <c r="D2895">
        <v>6.7548456793105576</v>
      </c>
      <c r="E2895">
        <v>7.0449294568611176</v>
      </c>
      <c r="F2895" s="44">
        <v>13504.535352134648</v>
      </c>
      <c r="G2895">
        <v>0.29008377755056003</v>
      </c>
      <c r="H2895" s="45">
        <f t="shared" si="362"/>
        <v>46553.914411090707</v>
      </c>
      <c r="BD2895">
        <f t="shared" si="361"/>
        <v>-2006.4148561470909</v>
      </c>
      <c r="BE2895">
        <f t="shared" si="363"/>
        <v>-1062.5008266040727</v>
      </c>
      <c r="BF2895">
        <f t="shared" si="364"/>
        <v>-118.58679706105431</v>
      </c>
      <c r="BG2895">
        <f t="shared" si="365"/>
        <v>825.32723248196362</v>
      </c>
      <c r="BH2895">
        <f t="shared" si="366"/>
        <v>1769.2412620249816</v>
      </c>
      <c r="BI2895">
        <f t="shared" si="367"/>
        <v>2713.1552915680004</v>
      </c>
      <c r="BJ2895">
        <f t="shared" si="368"/>
        <v>3657.0693211110183</v>
      </c>
    </row>
    <row r="2896" spans="1:62" x14ac:dyDescent="0.25">
      <c r="A2896">
        <v>2893</v>
      </c>
      <c r="B2896" s="6">
        <v>5796.4145957716082</v>
      </c>
      <c r="C2896" s="44">
        <v>20269.551050278336</v>
      </c>
      <c r="D2896">
        <v>6.6747696391399582</v>
      </c>
      <c r="E2896">
        <v>7.2998015277582295</v>
      </c>
      <c r="F2896" s="44">
        <v>14473.136454506728</v>
      </c>
      <c r="G2896">
        <v>0.6250318886182713</v>
      </c>
      <c r="H2896" s="45">
        <f t="shared" si="362"/>
        <v>23155.836874982189</v>
      </c>
      <c r="BD2896">
        <f t="shared" si="361"/>
        <v>-12054.116464381848</v>
      </c>
      <c r="BE2896">
        <f t="shared" si="363"/>
        <v>-10603.697576629047</v>
      </c>
      <c r="BF2896">
        <f t="shared" si="364"/>
        <v>-9153.2786888762475</v>
      </c>
      <c r="BG2896">
        <f t="shared" si="365"/>
        <v>-7702.8598011234471</v>
      </c>
      <c r="BH2896">
        <f t="shared" si="366"/>
        <v>-6252.4409133706467</v>
      </c>
      <c r="BI2896">
        <f t="shared" si="367"/>
        <v>-4802.0220256178472</v>
      </c>
      <c r="BJ2896">
        <f t="shared" si="368"/>
        <v>-3351.6031378650459</v>
      </c>
    </row>
    <row r="2897" spans="1:62" x14ac:dyDescent="0.25">
      <c r="A2897">
        <v>2894</v>
      </c>
      <c r="B2897" s="6">
        <v>15341.525578020895</v>
      </c>
      <c r="C2897" s="44">
        <v>21238.164326693153</v>
      </c>
      <c r="D2897">
        <v>8.5581332487517727</v>
      </c>
      <c r="E2897">
        <v>9.0504105398563386</v>
      </c>
      <c r="F2897" s="44">
        <v>5896.6387486722579</v>
      </c>
      <c r="G2897">
        <v>0.49227729110456586</v>
      </c>
      <c r="H2897" s="45">
        <f t="shared" si="362"/>
        <v>11978.287146744979</v>
      </c>
      <c r="BD2897">
        <f t="shared" si="361"/>
        <v>-11347.977011415373</v>
      </c>
      <c r="BE2897">
        <f t="shared" si="363"/>
        <v>-8222.8175683240152</v>
      </c>
      <c r="BF2897">
        <f t="shared" si="364"/>
        <v>-5097.6581252326578</v>
      </c>
      <c r="BG2897">
        <f t="shared" si="365"/>
        <v>-1972.4986821413022</v>
      </c>
      <c r="BH2897">
        <f t="shared" si="366"/>
        <v>1152.6607609500552</v>
      </c>
      <c r="BI2897">
        <f t="shared" si="367"/>
        <v>4277.8202040414126</v>
      </c>
      <c r="BJ2897">
        <f t="shared" si="368"/>
        <v>7402.9796471327663</v>
      </c>
    </row>
    <row r="2898" spans="1:62" x14ac:dyDescent="0.25">
      <c r="A2898">
        <v>2895</v>
      </c>
      <c r="B2898" s="6">
        <v>12413.7793172858</v>
      </c>
      <c r="C2898" s="44">
        <v>21257.303921010393</v>
      </c>
      <c r="D2898">
        <v>5.9398842616873191</v>
      </c>
      <c r="E2898">
        <v>6.6216804941970926</v>
      </c>
      <c r="F2898" s="44">
        <v>8843.5246037245925</v>
      </c>
      <c r="G2898">
        <v>0.6817962325097735</v>
      </c>
      <c r="H2898" s="45">
        <f t="shared" si="362"/>
        <v>12970.920316133928</v>
      </c>
      <c r="BD2898">
        <f t="shared" si="361"/>
        <v>-3435.2522931494286</v>
      </c>
      <c r="BE2898">
        <f t="shared" si="363"/>
        <v>-973.86583762659939</v>
      </c>
      <c r="BF2898">
        <f t="shared" si="364"/>
        <v>1487.5206178962299</v>
      </c>
      <c r="BG2898">
        <f t="shared" si="365"/>
        <v>3948.9070734190591</v>
      </c>
      <c r="BH2898">
        <f t="shared" si="366"/>
        <v>6410.2935289418892</v>
      </c>
      <c r="BI2898">
        <f t="shared" si="367"/>
        <v>8871.6799844647176</v>
      </c>
      <c r="BJ2898">
        <f t="shared" si="368"/>
        <v>11333.066439987548</v>
      </c>
    </row>
    <row r="2899" spans="1:62" x14ac:dyDescent="0.25">
      <c r="A2899">
        <v>2896</v>
      </c>
      <c r="B2899" s="6">
        <v>6402.6818065445805</v>
      </c>
      <c r="C2899" s="44">
        <v>17823.943899996862</v>
      </c>
      <c r="D2899">
        <v>7.354173431909274</v>
      </c>
      <c r="E2899">
        <v>8.0560696364676545</v>
      </c>
      <c r="F2899" s="44">
        <v>11421.262093452282</v>
      </c>
      <c r="G2899">
        <v>0.70189620455838053</v>
      </c>
      <c r="H2899" s="45">
        <f t="shared" si="362"/>
        <v>16272.010048320917</v>
      </c>
      <c r="BD2899">
        <f t="shared" si="361"/>
        <v>-5434.5434411757251</v>
      </c>
      <c r="BE2899">
        <f t="shared" si="363"/>
        <v>-2025.5622786268577</v>
      </c>
      <c r="BF2899">
        <f t="shared" si="364"/>
        <v>1383.4188839220096</v>
      </c>
      <c r="BG2899">
        <f t="shared" si="365"/>
        <v>4792.400046470877</v>
      </c>
      <c r="BH2899">
        <f t="shared" si="366"/>
        <v>8201.3812090197462</v>
      </c>
      <c r="BI2899">
        <f t="shared" si="367"/>
        <v>11610.362371568612</v>
      </c>
      <c r="BJ2899">
        <f t="shared" si="368"/>
        <v>15019.343534117481</v>
      </c>
    </row>
    <row r="2900" spans="1:62" x14ac:dyDescent="0.25">
      <c r="A2900">
        <v>2897</v>
      </c>
      <c r="B2900" s="6">
        <v>39872.11841624885</v>
      </c>
      <c r="C2900" s="44">
        <v>35283.585339739082</v>
      </c>
      <c r="D2900">
        <v>6.7922853947535442</v>
      </c>
      <c r="E2900">
        <v>7.0615850555416309</v>
      </c>
      <c r="F2900" s="44">
        <v>-4588.5330765097679</v>
      </c>
      <c r="G2900">
        <v>0.26929966078808665</v>
      </c>
      <c r="H2900" s="45">
        <f t="shared" si="362"/>
        <v>-17038.762927074422</v>
      </c>
      <c r="BD2900">
        <f t="shared" si="361"/>
        <v>-7911.7810706603796</v>
      </c>
      <c r="BE2900">
        <f t="shared" si="363"/>
        <v>-4402.3000478684771</v>
      </c>
      <c r="BF2900">
        <f t="shared" si="364"/>
        <v>-892.81902507657469</v>
      </c>
      <c r="BG2900">
        <f t="shared" si="365"/>
        <v>2616.6619977153277</v>
      </c>
      <c r="BH2900">
        <f t="shared" si="366"/>
        <v>6126.143020507232</v>
      </c>
      <c r="BI2900">
        <f t="shared" si="367"/>
        <v>9635.6240432991326</v>
      </c>
      <c r="BJ2900">
        <f t="shared" si="368"/>
        <v>13145.105066091037</v>
      </c>
    </row>
    <row r="2901" spans="1:62" x14ac:dyDescent="0.25">
      <c r="A2901">
        <v>2898</v>
      </c>
      <c r="B2901" s="6">
        <v>22739.511505299219</v>
      </c>
      <c r="C2901" s="44">
        <v>32307.703665674206</v>
      </c>
      <c r="D2901">
        <v>7.7994048727304737</v>
      </c>
      <c r="E2901">
        <v>8.3973843085763171</v>
      </c>
      <c r="F2901" s="44">
        <v>9568.192160374987</v>
      </c>
      <c r="G2901">
        <v>0.59797943584584345</v>
      </c>
      <c r="H2901" s="45">
        <f t="shared" si="362"/>
        <v>16000.871579874238</v>
      </c>
      <c r="BD2901">
        <f t="shared" si="361"/>
        <v>5935.0313804502011</v>
      </c>
      <c r="BE2901">
        <f t="shared" si="363"/>
        <v>7281.5296843906344</v>
      </c>
      <c r="BF2901">
        <f t="shared" si="364"/>
        <v>8628.0279883310686</v>
      </c>
      <c r="BG2901">
        <f t="shared" si="365"/>
        <v>9974.526292271501</v>
      </c>
      <c r="BH2901">
        <f t="shared" si="366"/>
        <v>11321.024596211933</v>
      </c>
      <c r="BI2901">
        <f t="shared" si="367"/>
        <v>12667.522900152368</v>
      </c>
      <c r="BJ2901">
        <f t="shared" si="368"/>
        <v>14014.0212040928</v>
      </c>
    </row>
    <row r="2902" spans="1:62" x14ac:dyDescent="0.25">
      <c r="A2902">
        <v>2899</v>
      </c>
      <c r="B2902" s="6">
        <v>7123.8131381732583</v>
      </c>
      <c r="C2902" s="44">
        <v>14150.907743086491</v>
      </c>
      <c r="D2902">
        <v>6.2816988581486148</v>
      </c>
      <c r="E2902">
        <v>7.3134570212071077</v>
      </c>
      <c r="F2902" s="44">
        <v>7027.0946049132326</v>
      </c>
      <c r="G2902">
        <v>1.0317581630584929</v>
      </c>
      <c r="H2902" s="45">
        <f t="shared" si="362"/>
        <v>6810.796227754051</v>
      </c>
      <c r="BD2902">
        <f t="shared" si="361"/>
        <v>-6578.2949811457693</v>
      </c>
      <c r="BE2902">
        <f t="shared" si="363"/>
        <v>-3588.3978019165525</v>
      </c>
      <c r="BF2902">
        <f t="shared" si="364"/>
        <v>-598.50062268733564</v>
      </c>
      <c r="BG2902">
        <f t="shared" si="365"/>
        <v>2391.3965565418821</v>
      </c>
      <c r="BH2902">
        <f t="shared" si="366"/>
        <v>5381.2937357710998</v>
      </c>
      <c r="BI2902">
        <f t="shared" si="367"/>
        <v>8371.1909150003157</v>
      </c>
      <c r="BJ2902">
        <f t="shared" si="368"/>
        <v>11361.088094229533</v>
      </c>
    </row>
    <row r="2903" spans="1:62" x14ac:dyDescent="0.25">
      <c r="A2903">
        <v>2900</v>
      </c>
      <c r="B2903" s="6">
        <v>10628.245191221176</v>
      </c>
      <c r="C2903" s="44">
        <v>23216.486408759974</v>
      </c>
      <c r="D2903">
        <v>8.3205465735324928</v>
      </c>
      <c r="E2903">
        <v>8.4022448040757691</v>
      </c>
      <c r="F2903" s="44">
        <v>12588.241217538798</v>
      </c>
      <c r="G2903">
        <v>8.1698230543276296E-2</v>
      </c>
      <c r="H2903" s="45">
        <f t="shared" si="362"/>
        <v>154082.17698020634</v>
      </c>
      <c r="BD2903">
        <f t="shared" si="361"/>
        <v>-1868.3037896207679</v>
      </c>
      <c r="BE2903">
        <f t="shared" si="363"/>
        <v>3290.4870256716968</v>
      </c>
      <c r="BF2903">
        <f t="shared" si="364"/>
        <v>8449.2778409641614</v>
      </c>
      <c r="BG2903">
        <f t="shared" si="365"/>
        <v>13608.068656256626</v>
      </c>
      <c r="BH2903">
        <f t="shared" si="366"/>
        <v>18766.859471549091</v>
      </c>
      <c r="BI2903">
        <f t="shared" si="367"/>
        <v>23925.650286841555</v>
      </c>
      <c r="BJ2903">
        <f t="shared" si="368"/>
        <v>29084.44110213402</v>
      </c>
    </row>
    <row r="2904" spans="1:62" x14ac:dyDescent="0.25">
      <c r="A2904">
        <v>2901</v>
      </c>
      <c r="B2904" s="6">
        <v>18439.469228009173</v>
      </c>
      <c r="C2904" s="44">
        <v>22274.189237074184</v>
      </c>
      <c r="D2904">
        <v>7.5039745920861236</v>
      </c>
      <c r="E2904">
        <v>8.3758574620126556</v>
      </c>
      <c r="F2904" s="44">
        <v>3834.7200090650113</v>
      </c>
      <c r="G2904">
        <v>0.87188286992653197</v>
      </c>
      <c r="H2904" s="45">
        <f t="shared" si="362"/>
        <v>4398.2054715539243</v>
      </c>
      <c r="BD2904">
        <f t="shared" si="361"/>
        <v>-12179.750064822416</v>
      </c>
      <c r="BE2904">
        <f t="shared" si="363"/>
        <v>-11771.258912106035</v>
      </c>
      <c r="BF2904">
        <f t="shared" si="364"/>
        <v>-11362.767759389653</v>
      </c>
      <c r="BG2904">
        <f t="shared" si="365"/>
        <v>-10954.276606673273</v>
      </c>
      <c r="BH2904">
        <f t="shared" si="366"/>
        <v>-10545.785453956891</v>
      </c>
      <c r="BI2904">
        <f t="shared" si="367"/>
        <v>-10137.294301240509</v>
      </c>
      <c r="BJ2904">
        <f t="shared" si="368"/>
        <v>-9728.8031485241281</v>
      </c>
    </row>
    <row r="2905" spans="1:62" x14ac:dyDescent="0.25">
      <c r="A2905">
        <v>2902</v>
      </c>
      <c r="B2905" s="6">
        <v>31700.049046271564</v>
      </c>
      <c r="C2905" s="44">
        <v>44851.869778504122</v>
      </c>
      <c r="D2905">
        <v>7.9400182207855794</v>
      </c>
      <c r="E2905">
        <v>7.984667002969954</v>
      </c>
      <c r="F2905" s="44">
        <v>13151.820732232558</v>
      </c>
      <c r="G2905">
        <v>4.4648782184374625E-2</v>
      </c>
      <c r="H2905" s="45">
        <f t="shared" si="362"/>
        <v>294561.6899005858</v>
      </c>
      <c r="BD2905">
        <f t="shared" si="361"/>
        <v>524.6943405676484</v>
      </c>
      <c r="BE2905">
        <f t="shared" si="363"/>
        <v>4884.108690200308</v>
      </c>
      <c r="BF2905">
        <f t="shared" si="364"/>
        <v>9243.5230398329677</v>
      </c>
      <c r="BG2905">
        <f t="shared" si="365"/>
        <v>13602.937389465627</v>
      </c>
      <c r="BH2905">
        <f t="shared" si="366"/>
        <v>17962.351739098289</v>
      </c>
      <c r="BI2905">
        <f t="shared" si="367"/>
        <v>22321.766088730947</v>
      </c>
      <c r="BJ2905">
        <f t="shared" si="368"/>
        <v>26681.180438363608</v>
      </c>
    </row>
    <row r="2906" spans="1:62" x14ac:dyDescent="0.25">
      <c r="A2906">
        <v>2903</v>
      </c>
      <c r="B2906" s="6">
        <v>21574.246594417804</v>
      </c>
      <c r="C2906" s="44">
        <v>27623.697590778371</v>
      </c>
      <c r="D2906">
        <v>7.940542294011526</v>
      </c>
      <c r="E2906">
        <v>8.3104762922964976</v>
      </c>
      <c r="F2906" s="44">
        <v>6049.4509963605669</v>
      </c>
      <c r="G2906">
        <v>0.36993399828497164</v>
      </c>
      <c r="H2906" s="45">
        <f t="shared" si="362"/>
        <v>16352.784616731786</v>
      </c>
      <c r="BD2906">
        <f t="shared" ref="BD2906:BD2969" si="369">($BD$3*G2905)-F2905</f>
        <v>-12928.576821310684</v>
      </c>
      <c r="BE2906">
        <f t="shared" si="363"/>
        <v>-12705.332910388812</v>
      </c>
      <c r="BF2906">
        <f t="shared" si="364"/>
        <v>-12482.088999466938</v>
      </c>
      <c r="BG2906">
        <f t="shared" si="365"/>
        <v>-12258.845088545066</v>
      </c>
      <c r="BH2906">
        <f t="shared" si="366"/>
        <v>-12035.601177623192</v>
      </c>
      <c r="BI2906">
        <f t="shared" si="367"/>
        <v>-11812.35726670132</v>
      </c>
      <c r="BJ2906">
        <f t="shared" si="368"/>
        <v>-11589.113355779446</v>
      </c>
    </row>
    <row r="2907" spans="1:62" x14ac:dyDescent="0.25">
      <c r="A2907">
        <v>2904</v>
      </c>
      <c r="B2907" s="6">
        <v>18148.747379939879</v>
      </c>
      <c r="C2907" s="44">
        <v>23171.304163943216</v>
      </c>
      <c r="D2907">
        <v>6.6804926828283158</v>
      </c>
      <c r="E2907">
        <v>7.2435675912879418</v>
      </c>
      <c r="F2907" s="44">
        <v>5022.5567840033364</v>
      </c>
      <c r="G2907">
        <v>0.56307490845962604</v>
      </c>
      <c r="H2907" s="45">
        <f t="shared" si="362"/>
        <v>8919.8731972328096</v>
      </c>
      <c r="BD2907">
        <f t="shared" si="369"/>
        <v>-4199.7810049357086</v>
      </c>
      <c r="BE2907">
        <f t="shared" si="363"/>
        <v>-2350.1110135108506</v>
      </c>
      <c r="BF2907">
        <f t="shared" si="364"/>
        <v>-500.4410220859927</v>
      </c>
      <c r="BG2907">
        <f t="shared" si="365"/>
        <v>1349.2289693388657</v>
      </c>
      <c r="BH2907">
        <f t="shared" si="366"/>
        <v>3198.898960763725</v>
      </c>
      <c r="BI2907">
        <f t="shared" si="367"/>
        <v>5048.5689521885815</v>
      </c>
      <c r="BJ2907">
        <f t="shared" si="368"/>
        <v>6898.2389436134399</v>
      </c>
    </row>
    <row r="2908" spans="1:62" x14ac:dyDescent="0.25">
      <c r="A2908">
        <v>2905</v>
      </c>
      <c r="B2908" s="6">
        <v>14241.309534041133</v>
      </c>
      <c r="C2908" s="44">
        <v>24919.348390031784</v>
      </c>
      <c r="D2908">
        <v>8.7182085150591817</v>
      </c>
      <c r="E2908">
        <v>8.9555001373039271</v>
      </c>
      <c r="F2908" s="44">
        <v>10678.038855990651</v>
      </c>
      <c r="G2908">
        <v>0.23729162224474543</v>
      </c>
      <c r="H2908" s="45">
        <f t="shared" si="362"/>
        <v>44999.645394042585</v>
      </c>
      <c r="BD2908">
        <f t="shared" si="369"/>
        <v>-2207.1822417052063</v>
      </c>
      <c r="BE2908">
        <f t="shared" si="363"/>
        <v>608.19230059292386</v>
      </c>
      <c r="BF2908">
        <f t="shared" si="364"/>
        <v>3423.566842891054</v>
      </c>
      <c r="BG2908">
        <f t="shared" si="365"/>
        <v>6238.9413851891841</v>
      </c>
      <c r="BH2908">
        <f t="shared" si="366"/>
        <v>9054.3159274873142</v>
      </c>
      <c r="BI2908">
        <f t="shared" si="367"/>
        <v>11869.690469785444</v>
      </c>
      <c r="BJ2908">
        <f t="shared" si="368"/>
        <v>14685.065012083574</v>
      </c>
    </row>
    <row r="2909" spans="1:62" x14ac:dyDescent="0.25">
      <c r="A2909">
        <v>2906</v>
      </c>
      <c r="B2909" s="6">
        <v>10779.138451452338</v>
      </c>
      <c r="C2909" s="44">
        <v>21902.540691080354</v>
      </c>
      <c r="D2909">
        <v>6.6492024198473452</v>
      </c>
      <c r="E2909">
        <v>7.0276182436127206</v>
      </c>
      <c r="F2909" s="44">
        <v>11123.402239628016</v>
      </c>
      <c r="G2909">
        <v>0.37841582376537541</v>
      </c>
      <c r="H2909" s="45">
        <f t="shared" si="362"/>
        <v>29394.654084351201</v>
      </c>
      <c r="BD2909">
        <f t="shared" si="369"/>
        <v>-9491.5807447669249</v>
      </c>
      <c r="BE2909">
        <f t="shared" si="363"/>
        <v>-8305.1226335431966</v>
      </c>
      <c r="BF2909">
        <f t="shared" si="364"/>
        <v>-7118.6645223194701</v>
      </c>
      <c r="BG2909">
        <f t="shared" si="365"/>
        <v>-5932.2064110957426</v>
      </c>
      <c r="BH2909">
        <f t="shared" si="366"/>
        <v>-4745.7482998720161</v>
      </c>
      <c r="BI2909">
        <f t="shared" si="367"/>
        <v>-3559.2901886482887</v>
      </c>
      <c r="BJ2909">
        <f t="shared" si="368"/>
        <v>-2372.8320774245622</v>
      </c>
    </row>
    <row r="2910" spans="1:62" x14ac:dyDescent="0.25">
      <c r="A2910">
        <v>2907</v>
      </c>
      <c r="B2910" s="6">
        <v>16605.566412625165</v>
      </c>
      <c r="C2910" s="44">
        <v>34477.874860202828</v>
      </c>
      <c r="D2910">
        <v>5.5966969603429346</v>
      </c>
      <c r="E2910">
        <v>6.0386775553818328</v>
      </c>
      <c r="F2910" s="44">
        <v>17872.308447577663</v>
      </c>
      <c r="G2910">
        <v>0.44198059503889819</v>
      </c>
      <c r="H2910" s="45">
        <f t="shared" si="362"/>
        <v>40436.862269948171</v>
      </c>
      <c r="BD2910">
        <f t="shared" si="369"/>
        <v>-9231.3231208011384</v>
      </c>
      <c r="BE2910">
        <f t="shared" si="363"/>
        <v>-7339.2440019742626</v>
      </c>
      <c r="BF2910">
        <f t="shared" si="364"/>
        <v>-5447.1648831473849</v>
      </c>
      <c r="BG2910">
        <f t="shared" si="365"/>
        <v>-3555.0857643205081</v>
      </c>
      <c r="BH2910">
        <f t="shared" si="366"/>
        <v>-1663.0066454936314</v>
      </c>
      <c r="BI2910">
        <f t="shared" si="367"/>
        <v>229.07247333324631</v>
      </c>
      <c r="BJ2910">
        <f t="shared" si="368"/>
        <v>2121.151592160124</v>
      </c>
    </row>
    <row r="2911" spans="1:62" x14ac:dyDescent="0.25">
      <c r="A2911">
        <v>2908</v>
      </c>
      <c r="B2911" s="6">
        <v>31866.100433997002</v>
      </c>
      <c r="C2911" s="44">
        <v>23635.775045170856</v>
      </c>
      <c r="D2911">
        <v>6.8386529862674097</v>
      </c>
      <c r="E2911">
        <v>7.2528537506230739</v>
      </c>
      <c r="F2911" s="44">
        <v>-8230.3253888261461</v>
      </c>
      <c r="G2911">
        <v>0.41420076435566422</v>
      </c>
      <c r="H2911" s="45">
        <f t="shared" si="362"/>
        <v>-19870.377114415376</v>
      </c>
      <c r="BD2911">
        <f t="shared" si="369"/>
        <v>-15662.405472383172</v>
      </c>
      <c r="BE2911">
        <f t="shared" si="363"/>
        <v>-13452.502497188681</v>
      </c>
      <c r="BF2911">
        <f t="shared" si="364"/>
        <v>-11242.599521994191</v>
      </c>
      <c r="BG2911">
        <f t="shared" si="365"/>
        <v>-9032.6965467996997</v>
      </c>
      <c r="BH2911">
        <f t="shared" si="366"/>
        <v>-6822.7935716052089</v>
      </c>
      <c r="BI2911">
        <f t="shared" si="367"/>
        <v>-4612.890596410718</v>
      </c>
      <c r="BJ2911">
        <f t="shared" si="368"/>
        <v>-2402.9876212162271</v>
      </c>
    </row>
    <row r="2912" spans="1:62" x14ac:dyDescent="0.25">
      <c r="A2912">
        <v>2909</v>
      </c>
      <c r="B2912" s="6">
        <v>9322.6546437463821</v>
      </c>
      <c r="C2912" s="44">
        <v>14030.19526621035</v>
      </c>
      <c r="D2912">
        <v>7.2107887861597364</v>
      </c>
      <c r="E2912">
        <v>7.6672238532574974</v>
      </c>
      <c r="F2912" s="44">
        <v>4707.5406224639682</v>
      </c>
      <c r="G2912">
        <v>0.45643506709776105</v>
      </c>
      <c r="H2912" s="45">
        <f t="shared" si="362"/>
        <v>10313.713738948301</v>
      </c>
      <c r="BD2912">
        <f t="shared" si="369"/>
        <v>10301.329210604468</v>
      </c>
      <c r="BE2912">
        <f t="shared" si="363"/>
        <v>12372.333032382789</v>
      </c>
      <c r="BF2912">
        <f t="shared" si="364"/>
        <v>14443.336854161109</v>
      </c>
      <c r="BG2912">
        <f t="shared" si="365"/>
        <v>16514.340675939431</v>
      </c>
      <c r="BH2912">
        <f t="shared" si="366"/>
        <v>18585.34449771775</v>
      </c>
      <c r="BI2912">
        <f t="shared" si="367"/>
        <v>20656.348319496072</v>
      </c>
      <c r="BJ2912">
        <f t="shared" si="368"/>
        <v>22727.352141274394</v>
      </c>
    </row>
    <row r="2913" spans="1:62" x14ac:dyDescent="0.25">
      <c r="A2913">
        <v>2910</v>
      </c>
      <c r="B2913" s="6">
        <v>12527.46781498672</v>
      </c>
      <c r="C2913" s="44">
        <v>23135.895868349889</v>
      </c>
      <c r="D2913">
        <v>6.780335401504809</v>
      </c>
      <c r="E2913">
        <v>7.0287992985195231</v>
      </c>
      <c r="F2913" s="44">
        <v>10608.42805336317</v>
      </c>
      <c r="G2913">
        <v>0.24846389701471416</v>
      </c>
      <c r="H2913" s="45">
        <f t="shared" si="362"/>
        <v>42696.054359700123</v>
      </c>
      <c r="BD2913">
        <f t="shared" si="369"/>
        <v>-2425.3652869751631</v>
      </c>
      <c r="BE2913">
        <f t="shared" si="363"/>
        <v>-143.18995148635804</v>
      </c>
      <c r="BF2913">
        <f t="shared" si="364"/>
        <v>2138.9853840024471</v>
      </c>
      <c r="BG2913">
        <f t="shared" si="365"/>
        <v>4421.1607194912522</v>
      </c>
      <c r="BH2913">
        <f t="shared" si="366"/>
        <v>6703.3360549800582</v>
      </c>
      <c r="BI2913">
        <f t="shared" si="367"/>
        <v>8985.5113904688624</v>
      </c>
      <c r="BJ2913">
        <f t="shared" si="368"/>
        <v>11267.686725957668</v>
      </c>
    </row>
    <row r="2914" spans="1:62" x14ac:dyDescent="0.25">
      <c r="A2914">
        <v>2911</v>
      </c>
      <c r="B2914" s="6">
        <v>33563.914846381507</v>
      </c>
      <c r="C2914" s="44">
        <v>27654.526729273588</v>
      </c>
      <c r="D2914">
        <v>7.3872224083731934</v>
      </c>
      <c r="E2914">
        <v>7.7760766467340598</v>
      </c>
      <c r="F2914" s="44">
        <v>-5909.3881171079192</v>
      </c>
      <c r="G2914">
        <v>0.38885423836086641</v>
      </c>
      <c r="H2914" s="45">
        <f t="shared" si="362"/>
        <v>-15196.923510510538</v>
      </c>
      <c r="BD2914">
        <f t="shared" si="369"/>
        <v>-9366.1085682895991</v>
      </c>
      <c r="BE2914">
        <f t="shared" si="363"/>
        <v>-8123.7890832160283</v>
      </c>
      <c r="BF2914">
        <f t="shared" si="364"/>
        <v>-6881.4695981424575</v>
      </c>
      <c r="BG2914">
        <f t="shared" si="365"/>
        <v>-5639.1501130688866</v>
      </c>
      <c r="BH2914">
        <f t="shared" si="366"/>
        <v>-4396.8306279953158</v>
      </c>
      <c r="BI2914">
        <f t="shared" si="367"/>
        <v>-3154.511142921745</v>
      </c>
      <c r="BJ2914">
        <f t="shared" si="368"/>
        <v>-1912.1916578481741</v>
      </c>
    </row>
    <row r="2915" spans="1:62" x14ac:dyDescent="0.25">
      <c r="A2915">
        <v>2912</v>
      </c>
      <c r="B2915" s="6">
        <v>17047.863226845748</v>
      </c>
      <c r="C2915" s="44">
        <v>18308.729537830801</v>
      </c>
      <c r="D2915">
        <v>8.0521875019404838</v>
      </c>
      <c r="E2915">
        <v>8.749812038989166</v>
      </c>
      <c r="F2915" s="44">
        <v>1260.8663109850531</v>
      </c>
      <c r="G2915">
        <v>0.69762453704868221</v>
      </c>
      <c r="H2915" s="45">
        <f t="shared" si="362"/>
        <v>1807.3709338252052</v>
      </c>
      <c r="BD2915">
        <f t="shared" si="369"/>
        <v>7853.6593089122516</v>
      </c>
      <c r="BE2915">
        <f t="shared" si="363"/>
        <v>9797.930500716584</v>
      </c>
      <c r="BF2915">
        <f t="shared" si="364"/>
        <v>11742.201692520915</v>
      </c>
      <c r="BG2915">
        <f t="shared" si="365"/>
        <v>13686.472884325249</v>
      </c>
      <c r="BH2915">
        <f t="shared" si="366"/>
        <v>15630.74407612958</v>
      </c>
      <c r="BI2915">
        <f t="shared" si="367"/>
        <v>17575.015267933912</v>
      </c>
      <c r="BJ2915">
        <f t="shared" si="368"/>
        <v>19519.286459738243</v>
      </c>
    </row>
    <row r="2916" spans="1:62" x14ac:dyDescent="0.25">
      <c r="A2916">
        <v>2913</v>
      </c>
      <c r="B2916" s="6">
        <v>11173.328724803123</v>
      </c>
      <c r="C2916" s="44">
        <v>20481.909879347819</v>
      </c>
      <c r="D2916">
        <v>8.403555730892684</v>
      </c>
      <c r="E2916">
        <v>8.6156199282494477</v>
      </c>
      <c r="F2916" s="44">
        <v>9308.5811545446959</v>
      </c>
      <c r="G2916">
        <v>0.21206419735676363</v>
      </c>
      <c r="H2916" s="45">
        <f t="shared" si="362"/>
        <v>43895.109455390615</v>
      </c>
      <c r="BD2916">
        <f t="shared" si="369"/>
        <v>2227.2563742583579</v>
      </c>
      <c r="BE2916">
        <f t="shared" si="363"/>
        <v>5715.379059501769</v>
      </c>
      <c r="BF2916">
        <f t="shared" si="364"/>
        <v>9203.5017447451792</v>
      </c>
      <c r="BG2916">
        <f t="shared" si="365"/>
        <v>12691.624429988591</v>
      </c>
      <c r="BH2916">
        <f t="shared" si="366"/>
        <v>16179.747115232003</v>
      </c>
      <c r="BI2916">
        <f t="shared" si="367"/>
        <v>19667.869800475411</v>
      </c>
      <c r="BJ2916">
        <f t="shared" si="368"/>
        <v>23155.992485718823</v>
      </c>
    </row>
    <row r="2917" spans="1:62" x14ac:dyDescent="0.25">
      <c r="A2917">
        <v>2914</v>
      </c>
      <c r="B2917" s="6">
        <v>11806.077675116789</v>
      </c>
      <c r="C2917" s="44">
        <v>21767.435460509041</v>
      </c>
      <c r="D2917">
        <v>7.5787939893363809</v>
      </c>
      <c r="E2917">
        <v>7.7460372140342519</v>
      </c>
      <c r="F2917" s="44">
        <v>9961.3577853922525</v>
      </c>
      <c r="G2917">
        <v>0.16724322469787101</v>
      </c>
      <c r="H2917" s="45">
        <f t="shared" si="362"/>
        <v>59562.10066738243</v>
      </c>
      <c r="BD2917">
        <f t="shared" si="369"/>
        <v>-8248.2601677608782</v>
      </c>
      <c r="BE2917">
        <f t="shared" si="363"/>
        <v>-7187.9391809770596</v>
      </c>
      <c r="BF2917">
        <f t="shared" si="364"/>
        <v>-6127.6181941932409</v>
      </c>
      <c r="BG2917">
        <f t="shared" si="365"/>
        <v>-5067.2972074094232</v>
      </c>
      <c r="BH2917">
        <f t="shared" si="366"/>
        <v>-4006.9762206256055</v>
      </c>
      <c r="BI2917">
        <f t="shared" si="367"/>
        <v>-2946.6552338417869</v>
      </c>
      <c r="BJ2917">
        <f t="shared" si="368"/>
        <v>-1886.3342470579692</v>
      </c>
    </row>
    <row r="2918" spans="1:62" x14ac:dyDescent="0.25">
      <c r="A2918">
        <v>2915</v>
      </c>
      <c r="B2918" s="6">
        <v>9920.5566773631017</v>
      </c>
      <c r="C2918" s="44">
        <v>19698.617973450462</v>
      </c>
      <c r="D2918">
        <v>5.8453959546617718</v>
      </c>
      <c r="E2918">
        <v>5.9604930268746585</v>
      </c>
      <c r="F2918" s="44">
        <v>9778.0612960873605</v>
      </c>
      <c r="G2918">
        <v>0.11509707221288679</v>
      </c>
      <c r="H2918" s="45">
        <f t="shared" si="362"/>
        <v>84954.909000652799</v>
      </c>
      <c r="BD2918">
        <f t="shared" si="369"/>
        <v>-9125.1416619028969</v>
      </c>
      <c r="BE2918">
        <f t="shared" si="363"/>
        <v>-8288.9255384135431</v>
      </c>
      <c r="BF2918">
        <f t="shared" si="364"/>
        <v>-7452.7094149241875</v>
      </c>
      <c r="BG2918">
        <f t="shared" si="365"/>
        <v>-6616.4932914348319</v>
      </c>
      <c r="BH2918">
        <f t="shared" si="366"/>
        <v>-5780.2771679454772</v>
      </c>
      <c r="BI2918">
        <f t="shared" si="367"/>
        <v>-4944.0610444561225</v>
      </c>
      <c r="BJ2918">
        <f t="shared" si="368"/>
        <v>-4107.8449209667669</v>
      </c>
    </row>
    <row r="2919" spans="1:62" x14ac:dyDescent="0.25">
      <c r="A2919">
        <v>2916</v>
      </c>
      <c r="B2919" s="6">
        <v>20733.754827683595</v>
      </c>
      <c r="C2919" s="44">
        <v>23703.311407310357</v>
      </c>
      <c r="D2919">
        <v>7.9551013870423315</v>
      </c>
      <c r="E2919">
        <v>8.1641273930973934</v>
      </c>
      <c r="F2919" s="44">
        <v>2969.556579626762</v>
      </c>
      <c r="G2919">
        <v>0.20902600605506194</v>
      </c>
      <c r="H2919" s="45">
        <f t="shared" si="362"/>
        <v>14206.636942795132</v>
      </c>
      <c r="BD2919">
        <f t="shared" si="369"/>
        <v>-9202.5759350229273</v>
      </c>
      <c r="BE2919">
        <f t="shared" si="363"/>
        <v>-8627.0905739584923</v>
      </c>
      <c r="BF2919">
        <f t="shared" si="364"/>
        <v>-8051.6052128940592</v>
      </c>
      <c r="BG2919">
        <f t="shared" si="365"/>
        <v>-7476.1198518296242</v>
      </c>
      <c r="BH2919">
        <f t="shared" si="366"/>
        <v>-6900.634490765191</v>
      </c>
      <c r="BI2919">
        <f t="shared" si="367"/>
        <v>-6325.1491297007569</v>
      </c>
      <c r="BJ2919">
        <f t="shared" si="368"/>
        <v>-5749.6637686363229</v>
      </c>
    </row>
    <row r="2920" spans="1:62" x14ac:dyDescent="0.25">
      <c r="A2920">
        <v>2917</v>
      </c>
      <c r="B2920" s="6">
        <v>13609.804157490806</v>
      </c>
      <c r="C2920" s="44">
        <v>26982.162218027283</v>
      </c>
      <c r="D2920">
        <v>6.7023936433322842</v>
      </c>
      <c r="E2920">
        <v>7.2290450060760358</v>
      </c>
      <c r="F2920" s="44">
        <v>13372.358060536477</v>
      </c>
      <c r="G2920">
        <v>0.52665136274375168</v>
      </c>
      <c r="H2920" s="45">
        <f t="shared" si="362"/>
        <v>25391.291101705461</v>
      </c>
      <c r="BD2920">
        <f t="shared" si="369"/>
        <v>-1924.4265493514522</v>
      </c>
      <c r="BE2920">
        <f t="shared" si="363"/>
        <v>-879.29651907614243</v>
      </c>
      <c r="BF2920">
        <f t="shared" si="364"/>
        <v>165.83351119916733</v>
      </c>
      <c r="BG2920">
        <f t="shared" si="365"/>
        <v>1210.9635414744771</v>
      </c>
      <c r="BH2920">
        <f t="shared" si="366"/>
        <v>2256.0935717497869</v>
      </c>
      <c r="BI2920">
        <f t="shared" si="367"/>
        <v>3301.2236020250966</v>
      </c>
      <c r="BJ2920">
        <f t="shared" si="368"/>
        <v>4346.3536323004064</v>
      </c>
    </row>
    <row r="2921" spans="1:62" x14ac:dyDescent="0.25">
      <c r="A2921">
        <v>2918</v>
      </c>
      <c r="B2921" s="6">
        <v>22086.07514300205</v>
      </c>
      <c r="C2921" s="44">
        <v>29741.992120783143</v>
      </c>
      <c r="D2921">
        <v>7.4585706984585718</v>
      </c>
      <c r="E2921">
        <v>7.8533787610749339</v>
      </c>
      <c r="F2921" s="44">
        <v>7655.916977781093</v>
      </c>
      <c r="G2921">
        <v>0.39480806261636214</v>
      </c>
      <c r="H2921" s="45">
        <f t="shared" si="362"/>
        <v>19391.490961572392</v>
      </c>
      <c r="BD2921">
        <f t="shared" si="369"/>
        <v>-10739.101246817718</v>
      </c>
      <c r="BE2921">
        <f t="shared" si="363"/>
        <v>-8105.8444330989596</v>
      </c>
      <c r="BF2921">
        <f t="shared" si="364"/>
        <v>-5472.5876193802014</v>
      </c>
      <c r="BG2921">
        <f t="shared" si="365"/>
        <v>-2839.3308056614424</v>
      </c>
      <c r="BH2921">
        <f t="shared" si="366"/>
        <v>-206.0739919426851</v>
      </c>
      <c r="BI2921">
        <f t="shared" si="367"/>
        <v>2427.182821776074</v>
      </c>
      <c r="BJ2921">
        <f t="shared" si="368"/>
        <v>5060.4396354948331</v>
      </c>
    </row>
    <row r="2922" spans="1:62" x14ac:dyDescent="0.25">
      <c r="A2922">
        <v>2919</v>
      </c>
      <c r="B2922" s="6">
        <v>19356.897289215311</v>
      </c>
      <c r="C2922" s="44">
        <v>19467.314242475724</v>
      </c>
      <c r="D2922">
        <v>7.7222260082470164</v>
      </c>
      <c r="E2922">
        <v>8.2194905541403358</v>
      </c>
      <c r="F2922" s="44">
        <v>110.41695326041372</v>
      </c>
      <c r="G2922">
        <v>0.49726454589331937</v>
      </c>
      <c r="H2922" s="45">
        <f t="shared" si="362"/>
        <v>222.04871465761408</v>
      </c>
      <c r="BD2922">
        <f t="shared" si="369"/>
        <v>-5681.8766646992826</v>
      </c>
      <c r="BE2922">
        <f t="shared" si="363"/>
        <v>-3707.8363516174718</v>
      </c>
      <c r="BF2922">
        <f t="shared" si="364"/>
        <v>-1733.796038535661</v>
      </c>
      <c r="BG2922">
        <f t="shared" si="365"/>
        <v>240.24427454614943</v>
      </c>
      <c r="BH2922">
        <f t="shared" si="366"/>
        <v>2214.2845876279607</v>
      </c>
      <c r="BI2922">
        <f t="shared" si="367"/>
        <v>4188.3249007097711</v>
      </c>
      <c r="BJ2922">
        <f t="shared" si="368"/>
        <v>6162.3652137915815</v>
      </c>
    </row>
    <row r="2923" spans="1:62" x14ac:dyDescent="0.25">
      <c r="A2923">
        <v>2920</v>
      </c>
      <c r="B2923" s="6">
        <v>8172.220334034314</v>
      </c>
      <c r="C2923" s="44">
        <v>21889.398321867913</v>
      </c>
      <c r="D2923">
        <v>7.3645617725900818</v>
      </c>
      <c r="E2923">
        <v>8.2959214937848476</v>
      </c>
      <c r="F2923" s="44">
        <v>13717.177987833598</v>
      </c>
      <c r="G2923">
        <v>0.93135972119476573</v>
      </c>
      <c r="H2923" s="45">
        <f t="shared" si="362"/>
        <v>14728.120269402401</v>
      </c>
      <c r="BD2923">
        <f t="shared" si="369"/>
        <v>2375.905776206183</v>
      </c>
      <c r="BE2923">
        <f t="shared" si="363"/>
        <v>4862.2285056727796</v>
      </c>
      <c r="BF2923">
        <f t="shared" si="364"/>
        <v>7348.5512351393763</v>
      </c>
      <c r="BG2923">
        <f t="shared" si="365"/>
        <v>9834.873964605973</v>
      </c>
      <c r="BH2923">
        <f t="shared" si="366"/>
        <v>12321.196694072571</v>
      </c>
      <c r="BI2923">
        <f t="shared" si="367"/>
        <v>14807.519423539166</v>
      </c>
      <c r="BJ2923">
        <f t="shared" si="368"/>
        <v>17293.842153005764</v>
      </c>
    </row>
    <row r="2924" spans="1:62" x14ac:dyDescent="0.25">
      <c r="A2924">
        <v>2921</v>
      </c>
      <c r="B2924" s="6">
        <v>17525.939379741889</v>
      </c>
      <c r="C2924" s="44">
        <v>19823.262551411997</v>
      </c>
      <c r="D2924">
        <v>7.0122725543449391</v>
      </c>
      <c r="E2924">
        <v>7.3912769773183964</v>
      </c>
      <c r="F2924" s="44">
        <v>2297.3231716701084</v>
      </c>
      <c r="G2924">
        <v>0.37900442297345727</v>
      </c>
      <c r="H2924" s="45">
        <f t="shared" si="362"/>
        <v>6061.4679735043519</v>
      </c>
      <c r="BD2924">
        <f t="shared" si="369"/>
        <v>-9060.3793818597696</v>
      </c>
      <c r="BE2924">
        <f t="shared" si="363"/>
        <v>-4403.580775885941</v>
      </c>
      <c r="BF2924">
        <f t="shared" si="364"/>
        <v>253.21783008788771</v>
      </c>
      <c r="BG2924">
        <f t="shared" si="365"/>
        <v>4910.0164360617164</v>
      </c>
      <c r="BH2924">
        <f t="shared" si="366"/>
        <v>9566.815042035545</v>
      </c>
      <c r="BI2924">
        <f t="shared" si="367"/>
        <v>14223.613648009374</v>
      </c>
      <c r="BJ2924">
        <f t="shared" si="368"/>
        <v>18880.412253983202</v>
      </c>
    </row>
    <row r="2925" spans="1:62" x14ac:dyDescent="0.25">
      <c r="A2925">
        <v>2922</v>
      </c>
      <c r="B2925" s="6">
        <v>5027.5860708685805</v>
      </c>
      <c r="C2925" s="44">
        <v>14081.130805731222</v>
      </c>
      <c r="D2925">
        <v>7.6468427780315702</v>
      </c>
      <c r="E2925">
        <v>8.2454223310616577</v>
      </c>
      <c r="F2925" s="44">
        <v>9053.5447348626403</v>
      </c>
      <c r="G2925">
        <v>0.59857955303008747</v>
      </c>
      <c r="H2925" s="45">
        <f t="shared" si="362"/>
        <v>15125.048440148716</v>
      </c>
      <c r="BD2925">
        <f t="shared" si="369"/>
        <v>-402.30105680282213</v>
      </c>
      <c r="BE2925">
        <f t="shared" si="363"/>
        <v>1492.7210580644642</v>
      </c>
      <c r="BF2925">
        <f t="shared" si="364"/>
        <v>3387.7431729317505</v>
      </c>
      <c r="BG2925">
        <f t="shared" si="365"/>
        <v>5282.7652877990367</v>
      </c>
      <c r="BH2925">
        <f t="shared" si="366"/>
        <v>7177.787402666323</v>
      </c>
      <c r="BI2925">
        <f t="shared" si="367"/>
        <v>9072.8095175336093</v>
      </c>
      <c r="BJ2925">
        <f t="shared" si="368"/>
        <v>10967.831632400896</v>
      </c>
    </row>
    <row r="2926" spans="1:62" x14ac:dyDescent="0.25">
      <c r="A2926">
        <v>2923</v>
      </c>
      <c r="B2926" s="6">
        <v>28939.507664221866</v>
      </c>
      <c r="C2926" s="44">
        <v>31821.185752477111</v>
      </c>
      <c r="D2926">
        <v>7.0601132668916655</v>
      </c>
      <c r="E2926">
        <v>7.1504541018544536</v>
      </c>
      <c r="F2926" s="44">
        <v>2881.6780882552448</v>
      </c>
      <c r="G2926">
        <v>9.0340834962788108E-2</v>
      </c>
      <c r="H2926" s="45">
        <f t="shared" si="362"/>
        <v>31897.84652136793</v>
      </c>
      <c r="BD2926">
        <f t="shared" si="369"/>
        <v>-6060.6469697122029</v>
      </c>
      <c r="BE2926">
        <f t="shared" si="363"/>
        <v>-3067.7492045617655</v>
      </c>
      <c r="BF2926">
        <f t="shared" si="364"/>
        <v>-74.851439411328101</v>
      </c>
      <c r="BG2926">
        <f t="shared" si="365"/>
        <v>2918.0463257391093</v>
      </c>
      <c r="BH2926">
        <f t="shared" si="366"/>
        <v>5910.9440908895467</v>
      </c>
      <c r="BI2926">
        <f t="shared" si="367"/>
        <v>8903.8418560399841</v>
      </c>
      <c r="BJ2926">
        <f t="shared" si="368"/>
        <v>11896.73962119042</v>
      </c>
    </row>
    <row r="2927" spans="1:62" x14ac:dyDescent="0.25">
      <c r="A2927">
        <v>2924</v>
      </c>
      <c r="B2927" s="6">
        <v>35099.931097136017</v>
      </c>
      <c r="C2927" s="44">
        <v>38557.530580601888</v>
      </c>
      <c r="D2927">
        <v>8.1841025968226653</v>
      </c>
      <c r="E2927">
        <v>8.4610656277932659</v>
      </c>
      <c r="F2927" s="44">
        <v>3457.5994834658704</v>
      </c>
      <c r="G2927">
        <v>0.2769630309706006</v>
      </c>
      <c r="H2927" s="45">
        <f t="shared" si="362"/>
        <v>12483.974743303888</v>
      </c>
      <c r="BD2927">
        <f t="shared" si="369"/>
        <v>-2429.9739134413044</v>
      </c>
      <c r="BE2927">
        <f t="shared" si="363"/>
        <v>-1978.2697386273637</v>
      </c>
      <c r="BF2927">
        <f t="shared" si="364"/>
        <v>-1526.5655638134231</v>
      </c>
      <c r="BG2927">
        <f t="shared" si="365"/>
        <v>-1074.8613889994826</v>
      </c>
      <c r="BH2927">
        <f t="shared" si="366"/>
        <v>-623.15721418554222</v>
      </c>
      <c r="BI2927">
        <f t="shared" si="367"/>
        <v>-171.45303937160134</v>
      </c>
      <c r="BJ2927">
        <f t="shared" si="368"/>
        <v>280.25113544233909</v>
      </c>
    </row>
    <row r="2928" spans="1:62" x14ac:dyDescent="0.25">
      <c r="A2928">
        <v>2925</v>
      </c>
      <c r="B2928" s="6">
        <v>12047.990200527065</v>
      </c>
      <c r="C2928" s="44">
        <v>22209.103656259151</v>
      </c>
      <c r="D2928">
        <v>7.7307907848143778</v>
      </c>
      <c r="E2928">
        <v>8.3151043159583296</v>
      </c>
      <c r="F2928" s="44">
        <v>10161.113455732086</v>
      </c>
      <c r="G2928">
        <v>0.58431353114395179</v>
      </c>
      <c r="H2928" s="45">
        <f t="shared" si="362"/>
        <v>17389.830825651014</v>
      </c>
      <c r="BD2928">
        <f t="shared" si="369"/>
        <v>-2072.7843286128673</v>
      </c>
      <c r="BE2928">
        <f t="shared" si="363"/>
        <v>-687.96917375986459</v>
      </c>
      <c r="BF2928">
        <f t="shared" si="364"/>
        <v>696.84598109313811</v>
      </c>
      <c r="BG2928">
        <f t="shared" si="365"/>
        <v>2081.6611359461413</v>
      </c>
      <c r="BH2928">
        <f t="shared" si="366"/>
        <v>3466.4762907991444</v>
      </c>
      <c r="BI2928">
        <f t="shared" si="367"/>
        <v>4851.2914456521466</v>
      </c>
      <c r="BJ2928">
        <f t="shared" si="368"/>
        <v>6236.1066005051507</v>
      </c>
    </row>
    <row r="2929" spans="1:62" x14ac:dyDescent="0.25">
      <c r="A2929">
        <v>2926</v>
      </c>
      <c r="B2929" s="6">
        <v>10611.69241022558</v>
      </c>
      <c r="C2929" s="44">
        <v>20113.49560264992</v>
      </c>
      <c r="D2929">
        <v>6.6577380530274937</v>
      </c>
      <c r="E2929">
        <v>7.7125237864281662</v>
      </c>
      <c r="F2929" s="44">
        <v>9501.8031924243405</v>
      </c>
      <c r="G2929">
        <v>1.0547857334006725</v>
      </c>
      <c r="H2929" s="45">
        <f t="shared" si="362"/>
        <v>9008.2780715948229</v>
      </c>
      <c r="BD2929">
        <f t="shared" si="369"/>
        <v>-7239.5458000123272</v>
      </c>
      <c r="BE2929">
        <f t="shared" si="363"/>
        <v>-4317.9781442925678</v>
      </c>
      <c r="BF2929">
        <f t="shared" si="364"/>
        <v>-1396.4104885728084</v>
      </c>
      <c r="BG2929">
        <f t="shared" si="365"/>
        <v>1525.1571671469501</v>
      </c>
      <c r="BH2929">
        <f t="shared" si="366"/>
        <v>4446.7248228667086</v>
      </c>
      <c r="BI2929">
        <f t="shared" si="367"/>
        <v>7368.2924785864689</v>
      </c>
      <c r="BJ2929">
        <f t="shared" si="368"/>
        <v>10289.860134306227</v>
      </c>
    </row>
    <row r="2930" spans="1:62" x14ac:dyDescent="0.25">
      <c r="A2930">
        <v>2927</v>
      </c>
      <c r="B2930" s="6">
        <v>16515.506661513067</v>
      </c>
      <c r="C2930" s="44">
        <v>24439.108300886332</v>
      </c>
      <c r="D2930">
        <v>6.9524931234470522</v>
      </c>
      <c r="E2930">
        <v>7.0706002082646586</v>
      </c>
      <c r="F2930" s="44">
        <v>7923.6016393732643</v>
      </c>
      <c r="G2930">
        <v>0.11810708481760646</v>
      </c>
      <c r="H2930" s="45">
        <f t="shared" si="362"/>
        <v>67088.283921406866</v>
      </c>
      <c r="BD2930">
        <f t="shared" si="369"/>
        <v>-4227.874525420978</v>
      </c>
      <c r="BE2930">
        <f t="shared" si="363"/>
        <v>1046.0541415823845</v>
      </c>
      <c r="BF2930">
        <f t="shared" si="364"/>
        <v>6319.9828085857462</v>
      </c>
      <c r="BG2930">
        <f t="shared" si="365"/>
        <v>11593.91147558911</v>
      </c>
      <c r="BH2930">
        <f t="shared" si="366"/>
        <v>16867.840142592471</v>
      </c>
      <c r="BI2930">
        <f t="shared" si="367"/>
        <v>22141.768809595833</v>
      </c>
      <c r="BJ2930">
        <f t="shared" si="368"/>
        <v>27415.697476599198</v>
      </c>
    </row>
    <row r="2931" spans="1:62" x14ac:dyDescent="0.25">
      <c r="A2931">
        <v>2928</v>
      </c>
      <c r="B2931" s="6">
        <v>18150.648502023574</v>
      </c>
      <c r="C2931" s="44">
        <v>26948.140680568766</v>
      </c>
      <c r="D2931">
        <v>6.8517086824904272</v>
      </c>
      <c r="E2931">
        <v>7.0204529545286656</v>
      </c>
      <c r="F2931" s="44">
        <v>8797.4921785451916</v>
      </c>
      <c r="G2931">
        <v>0.16874427203823839</v>
      </c>
      <c r="H2931" s="45">
        <f t="shared" si="362"/>
        <v>52135.056629072606</v>
      </c>
      <c r="BD2931">
        <f t="shared" si="369"/>
        <v>-7333.0662152852319</v>
      </c>
      <c r="BE2931">
        <f t="shared" si="363"/>
        <v>-6742.5307911971995</v>
      </c>
      <c r="BF2931">
        <f t="shared" si="364"/>
        <v>-6151.995367109168</v>
      </c>
      <c r="BG2931">
        <f t="shared" si="365"/>
        <v>-5561.4599430211347</v>
      </c>
      <c r="BH2931">
        <f t="shared" si="366"/>
        <v>-4970.9245189331032</v>
      </c>
      <c r="BI2931">
        <f t="shared" si="367"/>
        <v>-4380.3890948450708</v>
      </c>
      <c r="BJ2931">
        <f t="shared" si="368"/>
        <v>-3789.8536707570383</v>
      </c>
    </row>
    <row r="2932" spans="1:62" x14ac:dyDescent="0.25">
      <c r="A2932">
        <v>2929</v>
      </c>
      <c r="B2932" s="6">
        <v>8883.2412261209556</v>
      </c>
      <c r="C2932" s="44">
        <v>19234.900233270328</v>
      </c>
      <c r="D2932">
        <v>6.821657115230165</v>
      </c>
      <c r="E2932">
        <v>7.233806492929884</v>
      </c>
      <c r="F2932" s="44">
        <v>10351.659007149372</v>
      </c>
      <c r="G2932">
        <v>0.41214937769971893</v>
      </c>
      <c r="H2932" s="45">
        <f t="shared" si="362"/>
        <v>25116.279599702113</v>
      </c>
      <c r="BD2932">
        <f t="shared" si="369"/>
        <v>-7953.7708183539999</v>
      </c>
      <c r="BE2932">
        <f t="shared" si="363"/>
        <v>-7110.0494581628082</v>
      </c>
      <c r="BF2932">
        <f t="shared" si="364"/>
        <v>-6266.3280979716164</v>
      </c>
      <c r="BG2932">
        <f t="shared" si="365"/>
        <v>-5422.6067377804238</v>
      </c>
      <c r="BH2932">
        <f t="shared" si="366"/>
        <v>-4578.8853775892321</v>
      </c>
      <c r="BI2932">
        <f t="shared" si="367"/>
        <v>-3735.1640173980404</v>
      </c>
      <c r="BJ2932">
        <f t="shared" si="368"/>
        <v>-2891.4426572068478</v>
      </c>
    </row>
    <row r="2933" spans="1:62" x14ac:dyDescent="0.25">
      <c r="A2933">
        <v>2930</v>
      </c>
      <c r="B2933" s="6">
        <v>11050.818228705048</v>
      </c>
      <c r="C2933" s="44">
        <v>19745.855861821987</v>
      </c>
      <c r="D2933">
        <v>7.8412461821302095</v>
      </c>
      <c r="E2933">
        <v>8.2443800032874801</v>
      </c>
      <c r="F2933" s="44">
        <v>8695.0376331169391</v>
      </c>
      <c r="G2933">
        <v>0.40313382115727059</v>
      </c>
      <c r="H2933" s="45">
        <f t="shared" si="362"/>
        <v>21568.613638409741</v>
      </c>
      <c r="BD2933">
        <f t="shared" si="369"/>
        <v>-8290.9121186507764</v>
      </c>
      <c r="BE2933">
        <f t="shared" si="363"/>
        <v>-6230.1652301521826</v>
      </c>
      <c r="BF2933">
        <f t="shared" si="364"/>
        <v>-4169.418341653588</v>
      </c>
      <c r="BG2933">
        <f t="shared" si="365"/>
        <v>-2108.6714531549933</v>
      </c>
      <c r="BH2933">
        <f t="shared" si="366"/>
        <v>-47.924564656399525</v>
      </c>
      <c r="BI2933">
        <f t="shared" si="367"/>
        <v>2012.8223238421961</v>
      </c>
      <c r="BJ2933">
        <f t="shared" si="368"/>
        <v>4073.5692123407898</v>
      </c>
    </row>
    <row r="2934" spans="1:62" x14ac:dyDescent="0.25">
      <c r="A2934">
        <v>2931</v>
      </c>
      <c r="B2934" s="6">
        <v>12269.949648299013</v>
      </c>
      <c r="C2934" s="44">
        <v>19899.822017974708</v>
      </c>
      <c r="D2934">
        <v>7.6609870726788616</v>
      </c>
      <c r="E2934">
        <v>7.9656341030357245</v>
      </c>
      <c r="F2934" s="44">
        <v>7629.8723696756952</v>
      </c>
      <c r="G2934">
        <v>0.30464703035686291</v>
      </c>
      <c r="H2934" s="45">
        <f t="shared" si="362"/>
        <v>25044.958950487973</v>
      </c>
      <c r="BD2934">
        <f t="shared" si="369"/>
        <v>-6679.3685273305864</v>
      </c>
      <c r="BE2934">
        <f t="shared" si="363"/>
        <v>-4663.6994215442337</v>
      </c>
      <c r="BF2934">
        <f t="shared" si="364"/>
        <v>-2648.0303157578801</v>
      </c>
      <c r="BG2934">
        <f t="shared" si="365"/>
        <v>-632.36120997152739</v>
      </c>
      <c r="BH2934">
        <f t="shared" si="366"/>
        <v>1383.3078958148253</v>
      </c>
      <c r="BI2934">
        <f t="shared" si="367"/>
        <v>3398.9770016011789</v>
      </c>
      <c r="BJ2934">
        <f t="shared" si="368"/>
        <v>5414.6461073875307</v>
      </c>
    </row>
    <row r="2935" spans="1:62" x14ac:dyDescent="0.25">
      <c r="A2935">
        <v>2932</v>
      </c>
      <c r="B2935" s="6">
        <v>28010.893331716001</v>
      </c>
      <c r="C2935" s="44">
        <v>38423.471368564286</v>
      </c>
      <c r="D2935">
        <v>8.396610835586868</v>
      </c>
      <c r="E2935">
        <v>8.5666925963646801</v>
      </c>
      <c r="F2935" s="44">
        <v>10412.578036848285</v>
      </c>
      <c r="G2935">
        <v>0.17008176077781201</v>
      </c>
      <c r="H2935" s="45">
        <f t="shared" si="362"/>
        <v>61221.015053171155</v>
      </c>
      <c r="BD2935">
        <f t="shared" si="369"/>
        <v>-6106.6372178913807</v>
      </c>
      <c r="BE2935">
        <f t="shared" si="363"/>
        <v>-4583.4020661070663</v>
      </c>
      <c r="BF2935">
        <f t="shared" si="364"/>
        <v>-3060.1669143227518</v>
      </c>
      <c r="BG2935">
        <f t="shared" si="365"/>
        <v>-1536.9317625384365</v>
      </c>
      <c r="BH2935">
        <f t="shared" si="366"/>
        <v>-13.696610754122048</v>
      </c>
      <c r="BI2935">
        <f t="shared" si="367"/>
        <v>1509.5385410301915</v>
      </c>
      <c r="BJ2935">
        <f t="shared" si="368"/>
        <v>3032.7736928145059</v>
      </c>
    </row>
    <row r="2936" spans="1:62" x14ac:dyDescent="0.25">
      <c r="A2936">
        <v>2933</v>
      </c>
      <c r="B2936" s="6">
        <v>26140.145981934209</v>
      </c>
      <c r="C2936" s="44">
        <v>32763.261574676202</v>
      </c>
      <c r="D2936">
        <v>7.5518721229595247</v>
      </c>
      <c r="E2936">
        <v>7.6396606133707134</v>
      </c>
      <c r="F2936" s="44">
        <v>6623.1155927419932</v>
      </c>
      <c r="G2936">
        <v>8.7788490411188747E-2</v>
      </c>
      <c r="H2936" s="45">
        <f t="shared" si="362"/>
        <v>75444.008226138365</v>
      </c>
      <c r="BD2936">
        <f t="shared" si="369"/>
        <v>-9562.1692329592242</v>
      </c>
      <c r="BE2936">
        <f t="shared" si="363"/>
        <v>-8711.7604290701638</v>
      </c>
      <c r="BF2936">
        <f t="shared" si="364"/>
        <v>-7861.3516251811052</v>
      </c>
      <c r="BG2936">
        <f t="shared" si="365"/>
        <v>-7010.9428212920448</v>
      </c>
      <c r="BH2936">
        <f t="shared" si="366"/>
        <v>-6160.5340174029843</v>
      </c>
      <c r="BI2936">
        <f t="shared" si="367"/>
        <v>-5310.1252135139248</v>
      </c>
      <c r="BJ2936">
        <f t="shared" si="368"/>
        <v>-4459.7164096248644</v>
      </c>
    </row>
    <row r="2937" spans="1:62" x14ac:dyDescent="0.25">
      <c r="A2937">
        <v>2934</v>
      </c>
      <c r="B2937" s="6">
        <v>22294.504032502609</v>
      </c>
      <c r="C2937" s="44">
        <v>34173.66102896427</v>
      </c>
      <c r="D2937">
        <v>7.6873812246331426</v>
      </c>
      <c r="E2937">
        <v>7.8093711439392219</v>
      </c>
      <c r="F2937" s="44">
        <v>11879.156996461661</v>
      </c>
      <c r="G2937">
        <v>0.12198991930607939</v>
      </c>
      <c r="H2937" s="45">
        <f t="shared" si="362"/>
        <v>97378.185542169318</v>
      </c>
      <c r="BD2937">
        <f t="shared" si="369"/>
        <v>-6184.173140686049</v>
      </c>
      <c r="BE2937">
        <f t="shared" si="363"/>
        <v>-5745.2306886301058</v>
      </c>
      <c r="BF2937">
        <f t="shared" si="364"/>
        <v>-5306.2882365741625</v>
      </c>
      <c r="BG2937">
        <f t="shared" si="365"/>
        <v>-4867.3457845182184</v>
      </c>
      <c r="BH2937">
        <f t="shared" si="366"/>
        <v>-4428.4033324622742</v>
      </c>
      <c r="BI2937">
        <f t="shared" si="367"/>
        <v>-3989.4608804063309</v>
      </c>
      <c r="BJ2937">
        <f t="shared" si="368"/>
        <v>-3550.5184283503872</v>
      </c>
    </row>
    <row r="2938" spans="1:62" x14ac:dyDescent="0.25">
      <c r="A2938">
        <v>2935</v>
      </c>
      <c r="B2938" s="6">
        <v>16991.577977623827</v>
      </c>
      <c r="C2938" s="44">
        <v>32296.416745957053</v>
      </c>
      <c r="D2938">
        <v>5.9997588299790294</v>
      </c>
      <c r="E2938">
        <v>6.3058509642757539</v>
      </c>
      <c r="F2938" s="44">
        <v>15304.838768333226</v>
      </c>
      <c r="G2938">
        <v>0.30609213429672444</v>
      </c>
      <c r="H2938" s="45">
        <f t="shared" si="362"/>
        <v>50000.758116498277</v>
      </c>
      <c r="BD2938">
        <f t="shared" si="369"/>
        <v>-11269.207399931263</v>
      </c>
      <c r="BE2938">
        <f t="shared" si="363"/>
        <v>-10659.257803400867</v>
      </c>
      <c r="BF2938">
        <f t="shared" si="364"/>
        <v>-10049.30820687047</v>
      </c>
      <c r="BG2938">
        <f t="shared" si="365"/>
        <v>-9439.3586103400739</v>
      </c>
      <c r="BH2938">
        <f t="shared" si="366"/>
        <v>-8829.4090138096763</v>
      </c>
      <c r="BI2938">
        <f t="shared" si="367"/>
        <v>-8219.4594172792786</v>
      </c>
      <c r="BJ2938">
        <f t="shared" si="368"/>
        <v>-7609.5098207488827</v>
      </c>
    </row>
    <row r="2939" spans="1:62" x14ac:dyDescent="0.25">
      <c r="A2939">
        <v>2936</v>
      </c>
      <c r="B2939" s="6">
        <v>13737.553776886331</v>
      </c>
      <c r="C2939" s="44">
        <v>19783.688426020781</v>
      </c>
      <c r="D2939">
        <v>6.8800545716169541</v>
      </c>
      <c r="E2939">
        <v>7.2428697683039855</v>
      </c>
      <c r="F2939" s="44">
        <v>6046.1346491344502</v>
      </c>
      <c r="G2939">
        <v>0.36281519668703144</v>
      </c>
      <c r="H2939" s="45">
        <f t="shared" si="362"/>
        <v>16664.502215848239</v>
      </c>
      <c r="BD2939">
        <f t="shared" si="369"/>
        <v>-13774.378096849603</v>
      </c>
      <c r="BE2939">
        <f t="shared" si="363"/>
        <v>-12243.91742536598</v>
      </c>
      <c r="BF2939">
        <f t="shared" si="364"/>
        <v>-10713.456753882359</v>
      </c>
      <c r="BG2939">
        <f t="shared" si="365"/>
        <v>-9182.9960823987367</v>
      </c>
      <c r="BH2939">
        <f t="shared" si="366"/>
        <v>-7652.5354109151149</v>
      </c>
      <c r="BI2939">
        <f t="shared" si="367"/>
        <v>-6122.0747394314931</v>
      </c>
      <c r="BJ2939">
        <f t="shared" si="368"/>
        <v>-4591.6140679478704</v>
      </c>
    </row>
    <row r="2940" spans="1:62" x14ac:dyDescent="0.25">
      <c r="A2940">
        <v>2937</v>
      </c>
      <c r="B2940" s="6">
        <v>21478.23670703236</v>
      </c>
      <c r="C2940" s="44">
        <v>36524.010810556312</v>
      </c>
      <c r="D2940">
        <v>6.4719862377874025</v>
      </c>
      <c r="E2940">
        <v>6.7016754593410193</v>
      </c>
      <c r="F2940" s="44">
        <v>15045.774103523952</v>
      </c>
      <c r="G2940">
        <v>0.22968922155361682</v>
      </c>
      <c r="H2940" s="45">
        <f t="shared" si="362"/>
        <v>65504.920090522348</v>
      </c>
      <c r="BD2940">
        <f t="shared" si="369"/>
        <v>-4232.0586656992928</v>
      </c>
      <c r="BE2940">
        <f t="shared" si="363"/>
        <v>-2417.9826822641357</v>
      </c>
      <c r="BF2940">
        <f t="shared" si="364"/>
        <v>-603.90669882897873</v>
      </c>
      <c r="BG2940">
        <f t="shared" si="365"/>
        <v>1210.1692846061787</v>
      </c>
      <c r="BH2940">
        <f t="shared" si="366"/>
        <v>3024.2452680413353</v>
      </c>
      <c r="BI2940">
        <f t="shared" si="367"/>
        <v>4838.3212514764928</v>
      </c>
      <c r="BJ2940">
        <f t="shared" si="368"/>
        <v>6652.3972349116502</v>
      </c>
    </row>
    <row r="2941" spans="1:62" x14ac:dyDescent="0.25">
      <c r="A2941">
        <v>2938</v>
      </c>
      <c r="B2941" s="6">
        <v>18482.882805511792</v>
      </c>
      <c r="C2941" s="44">
        <v>22092.555223389845</v>
      </c>
      <c r="D2941">
        <v>7.2209506882594994</v>
      </c>
      <c r="E2941">
        <v>8.0206405825407092</v>
      </c>
      <c r="F2941" s="44">
        <v>3609.6724178780532</v>
      </c>
      <c r="G2941">
        <v>0.79968989428120985</v>
      </c>
      <c r="H2941" s="45">
        <f t="shared" si="362"/>
        <v>4513.8402319346014</v>
      </c>
      <c r="BD2941">
        <f t="shared" si="369"/>
        <v>-13897.327995755868</v>
      </c>
      <c r="BE2941">
        <f t="shared" si="363"/>
        <v>-12748.881887987784</v>
      </c>
      <c r="BF2941">
        <f t="shared" si="364"/>
        <v>-11600.435780219701</v>
      </c>
      <c r="BG2941">
        <f t="shared" si="365"/>
        <v>-10451.989672451615</v>
      </c>
      <c r="BH2941">
        <f t="shared" si="366"/>
        <v>-9303.5435646835322</v>
      </c>
      <c r="BI2941">
        <f t="shared" si="367"/>
        <v>-8155.0974569154478</v>
      </c>
      <c r="BJ2941">
        <f t="shared" si="368"/>
        <v>-7006.6513491473634</v>
      </c>
    </row>
    <row r="2942" spans="1:62" x14ac:dyDescent="0.25">
      <c r="A2942">
        <v>2939</v>
      </c>
      <c r="B2942" s="6">
        <v>16743.380217081434</v>
      </c>
      <c r="C2942" s="44">
        <v>16953.982408243541</v>
      </c>
      <c r="D2942">
        <v>7.2152368230155108</v>
      </c>
      <c r="E2942">
        <v>8.5134711280193542</v>
      </c>
      <c r="F2942" s="44">
        <v>210.60219116210646</v>
      </c>
      <c r="G2942">
        <v>1.2982343050038434</v>
      </c>
      <c r="H2942" s="45">
        <f t="shared" si="362"/>
        <v>162.22201982367349</v>
      </c>
      <c r="BD2942">
        <f t="shared" si="369"/>
        <v>388.77705352799603</v>
      </c>
      <c r="BE2942">
        <f t="shared" si="363"/>
        <v>4387.2265249340453</v>
      </c>
      <c r="BF2942">
        <f t="shared" si="364"/>
        <v>8385.6759963400946</v>
      </c>
      <c r="BG2942">
        <f t="shared" si="365"/>
        <v>12384.125467746144</v>
      </c>
      <c r="BH2942">
        <f t="shared" si="366"/>
        <v>16382.574939152193</v>
      </c>
      <c r="BI2942">
        <f t="shared" si="367"/>
        <v>20381.024410558242</v>
      </c>
      <c r="BJ2942">
        <f t="shared" si="368"/>
        <v>24379.473881964292</v>
      </c>
    </row>
    <row r="2943" spans="1:62" x14ac:dyDescent="0.25">
      <c r="A2943">
        <v>2940</v>
      </c>
      <c r="B2943" s="6">
        <v>16472.148304107439</v>
      </c>
      <c r="C2943" s="44">
        <v>24542.741326175837</v>
      </c>
      <c r="D2943">
        <v>5.8507864512149981</v>
      </c>
      <c r="E2943">
        <v>6.189486722216289</v>
      </c>
      <c r="F2943" s="44">
        <v>8070.5930220683986</v>
      </c>
      <c r="G2943">
        <v>0.33870027100129096</v>
      </c>
      <c r="H2943" s="45">
        <f t="shared" si="362"/>
        <v>23828.12685153605</v>
      </c>
      <c r="BD2943">
        <f t="shared" si="369"/>
        <v>6280.5693338571109</v>
      </c>
      <c r="BE2943">
        <f t="shared" si="363"/>
        <v>12771.740858876328</v>
      </c>
      <c r="BF2943">
        <f t="shared" si="364"/>
        <v>19262.912383895546</v>
      </c>
      <c r="BG2943">
        <f t="shared" si="365"/>
        <v>25754.083908914763</v>
      </c>
      <c r="BH2943">
        <f t="shared" si="366"/>
        <v>32245.25543393398</v>
      </c>
      <c r="BI2943">
        <f t="shared" si="367"/>
        <v>38736.426958953198</v>
      </c>
      <c r="BJ2943">
        <f t="shared" si="368"/>
        <v>45227.598483972411</v>
      </c>
    </row>
    <row r="2944" spans="1:62" x14ac:dyDescent="0.25">
      <c r="A2944">
        <v>2941</v>
      </c>
      <c r="B2944" s="6">
        <v>22086.20341270708</v>
      </c>
      <c r="C2944" s="44">
        <v>34316.760860430812</v>
      </c>
      <c r="D2944">
        <v>7.9193114732171468</v>
      </c>
      <c r="E2944">
        <v>8.1006334154373594</v>
      </c>
      <c r="F2944" s="44">
        <v>12230.557447723731</v>
      </c>
      <c r="G2944">
        <v>0.18132194222021258</v>
      </c>
      <c r="H2944" s="45">
        <f t="shared" si="362"/>
        <v>67452.164354548528</v>
      </c>
      <c r="BD2944">
        <f t="shared" si="369"/>
        <v>-6377.0916670619436</v>
      </c>
      <c r="BE2944">
        <f t="shared" si="363"/>
        <v>-4683.5903120554885</v>
      </c>
      <c r="BF2944">
        <f t="shared" si="364"/>
        <v>-2990.0889570490344</v>
      </c>
      <c r="BG2944">
        <f t="shared" si="365"/>
        <v>-1296.5876020425794</v>
      </c>
      <c r="BH2944">
        <f t="shared" si="366"/>
        <v>396.9137529638756</v>
      </c>
      <c r="BI2944">
        <f t="shared" si="367"/>
        <v>2090.4151079703297</v>
      </c>
      <c r="BJ2944">
        <f t="shared" si="368"/>
        <v>3783.9164629767856</v>
      </c>
    </row>
    <row r="2945" spans="1:62" x14ac:dyDescent="0.25">
      <c r="A2945">
        <v>2942</v>
      </c>
      <c r="B2945" s="6">
        <v>19725.78431500791</v>
      </c>
      <c r="C2945" s="44">
        <v>26160.996097660354</v>
      </c>
      <c r="D2945">
        <v>7.2345169910864557</v>
      </c>
      <c r="E2945">
        <v>7.3626618992532116</v>
      </c>
      <c r="F2945" s="44">
        <v>6435.2117826524445</v>
      </c>
      <c r="G2945">
        <v>0.12814490816675583</v>
      </c>
      <c r="H2945" s="45">
        <f t="shared" si="362"/>
        <v>50218.240230647789</v>
      </c>
      <c r="BD2945">
        <f t="shared" si="369"/>
        <v>-11323.947736622669</v>
      </c>
      <c r="BE2945">
        <f t="shared" si="363"/>
        <v>-10417.338025521605</v>
      </c>
      <c r="BF2945">
        <f t="shared" si="364"/>
        <v>-9510.728314420543</v>
      </c>
      <c r="BG2945">
        <f t="shared" si="365"/>
        <v>-8604.118603319479</v>
      </c>
      <c r="BH2945">
        <f t="shared" si="366"/>
        <v>-7697.5088922184168</v>
      </c>
      <c r="BI2945">
        <f t="shared" si="367"/>
        <v>-6790.8991811173537</v>
      </c>
      <c r="BJ2945">
        <f t="shared" si="368"/>
        <v>-5884.2894700162906</v>
      </c>
    </row>
    <row r="2946" spans="1:62" x14ac:dyDescent="0.25">
      <c r="A2946">
        <v>2943</v>
      </c>
      <c r="B2946" s="6">
        <v>8405.4379387681547</v>
      </c>
      <c r="C2946" s="44">
        <v>13807.005417644468</v>
      </c>
      <c r="D2946">
        <v>6.2146829657159515</v>
      </c>
      <c r="E2946">
        <v>6.76532818744165</v>
      </c>
      <c r="F2946" s="44">
        <v>5401.5674788763135</v>
      </c>
      <c r="G2946">
        <v>0.55064522172569852</v>
      </c>
      <c r="H2946" s="45">
        <f t="shared" si="362"/>
        <v>9809.5239289429101</v>
      </c>
      <c r="BD2946">
        <f t="shared" si="369"/>
        <v>-5794.4872418186651</v>
      </c>
      <c r="BE2946">
        <f t="shared" si="363"/>
        <v>-5153.7627009848857</v>
      </c>
      <c r="BF2946">
        <f t="shared" si="364"/>
        <v>-4513.0381601511071</v>
      </c>
      <c r="BG2946">
        <f t="shared" si="365"/>
        <v>-3872.3136193173277</v>
      </c>
      <c r="BH2946">
        <f t="shared" si="366"/>
        <v>-3231.5890784835487</v>
      </c>
      <c r="BI2946">
        <f t="shared" si="367"/>
        <v>-2590.8645376497693</v>
      </c>
      <c r="BJ2946">
        <f t="shared" si="368"/>
        <v>-1950.1399968159903</v>
      </c>
    </row>
    <row r="2947" spans="1:62" x14ac:dyDescent="0.25">
      <c r="A2947">
        <v>2944</v>
      </c>
      <c r="B2947" s="6">
        <v>18286.841800446491</v>
      </c>
      <c r="C2947" s="44">
        <v>22201.753498335289</v>
      </c>
      <c r="D2947">
        <v>7.4179610590780705</v>
      </c>
      <c r="E2947">
        <v>7.9943310602635584</v>
      </c>
      <c r="F2947" s="44">
        <v>3914.9116978887978</v>
      </c>
      <c r="G2947">
        <v>0.57637000118548798</v>
      </c>
      <c r="H2947" s="45">
        <f t="shared" si="362"/>
        <v>6792.3585367672476</v>
      </c>
      <c r="BD2947">
        <f t="shared" si="369"/>
        <v>-2648.341370247821</v>
      </c>
      <c r="BE2947">
        <f t="shared" si="363"/>
        <v>104.88473838067148</v>
      </c>
      <c r="BF2947">
        <f t="shared" si="364"/>
        <v>2858.110847009164</v>
      </c>
      <c r="BG2947">
        <f t="shared" si="365"/>
        <v>5611.3369556376565</v>
      </c>
      <c r="BH2947">
        <f t="shared" si="366"/>
        <v>8364.563064266149</v>
      </c>
      <c r="BI2947">
        <f t="shared" si="367"/>
        <v>11117.789172894642</v>
      </c>
      <c r="BJ2947">
        <f t="shared" si="368"/>
        <v>13871.015281523134</v>
      </c>
    </row>
    <row r="2948" spans="1:62" x14ac:dyDescent="0.25">
      <c r="A2948">
        <v>2945</v>
      </c>
      <c r="B2948" s="6">
        <v>12636.599707584754</v>
      </c>
      <c r="C2948" s="44">
        <v>19512.706854578493</v>
      </c>
      <c r="D2948">
        <v>6.8747808465745974</v>
      </c>
      <c r="E2948">
        <v>7.0453135229464925</v>
      </c>
      <c r="F2948" s="44">
        <v>6876.1071469937397</v>
      </c>
      <c r="G2948">
        <v>0.17053267637189506</v>
      </c>
      <c r="H2948" s="45">
        <f t="shared" ref="H2948:H3011" si="370">F2948/G2948</f>
        <v>40321.346578754383</v>
      </c>
      <c r="BD2948">
        <f t="shared" si="369"/>
        <v>-1033.0616919613581</v>
      </c>
      <c r="BE2948">
        <f t="shared" si="363"/>
        <v>1848.7883139660817</v>
      </c>
      <c r="BF2948">
        <f t="shared" si="364"/>
        <v>4730.6383198935218</v>
      </c>
      <c r="BG2948">
        <f t="shared" si="365"/>
        <v>7612.4883258209611</v>
      </c>
      <c r="BH2948">
        <f t="shared" si="366"/>
        <v>10494.338331748402</v>
      </c>
      <c r="BI2948">
        <f t="shared" si="367"/>
        <v>13376.188337675841</v>
      </c>
      <c r="BJ2948">
        <f t="shared" si="368"/>
        <v>16258.038343603283</v>
      </c>
    </row>
    <row r="2949" spans="1:62" x14ac:dyDescent="0.25">
      <c r="A2949">
        <v>2946</v>
      </c>
      <c r="B2949" s="6">
        <v>8008.8271981435528</v>
      </c>
      <c r="C2949" s="44">
        <v>17609.758313335678</v>
      </c>
      <c r="D2949">
        <v>7.1604357049640193</v>
      </c>
      <c r="E2949">
        <v>7.4851708198732592</v>
      </c>
      <c r="F2949" s="44">
        <v>9600.9311151921247</v>
      </c>
      <c r="G2949">
        <v>0.3247351149092399</v>
      </c>
      <c r="H2949" s="45">
        <f t="shared" si="370"/>
        <v>29565.423246190931</v>
      </c>
      <c r="BD2949">
        <f t="shared" si="369"/>
        <v>-6023.4437651342641</v>
      </c>
      <c r="BE2949">
        <f t="shared" ref="BE2949:BE3012" si="371">($BE$3*G2948)-F2948</f>
        <v>-5170.7803832747886</v>
      </c>
      <c r="BF2949">
        <f t="shared" ref="BF2949:BF3012" si="372">($BF$3*G2948)-F2948</f>
        <v>-4318.117001415314</v>
      </c>
      <c r="BG2949">
        <f t="shared" ref="BG2949:BG3012" si="373">($BG$3*G2948)-F2948</f>
        <v>-3465.4536195558385</v>
      </c>
      <c r="BH2949">
        <f t="shared" ref="BH2949:BH3012" si="374">($BH$3*G2948)-F2948</f>
        <v>-2612.790237696363</v>
      </c>
      <c r="BI2949">
        <f t="shared" ref="BI2949:BI3012" si="375">($BI$3*G2948)-F2948</f>
        <v>-1760.1268558368874</v>
      </c>
      <c r="BJ2949">
        <f t="shared" ref="BJ2949:BJ3012" si="376">($BJ$3*G2948)-F2948</f>
        <v>-907.46347397741283</v>
      </c>
    </row>
    <row r="2950" spans="1:62" x14ac:dyDescent="0.25">
      <c r="A2950">
        <v>2947</v>
      </c>
      <c r="B2950" s="6">
        <v>21465.426648048931</v>
      </c>
      <c r="C2950" s="44">
        <v>33455.528598937744</v>
      </c>
      <c r="D2950">
        <v>7.950405935954949</v>
      </c>
      <c r="E2950">
        <v>8.3469727950686288</v>
      </c>
      <c r="F2950" s="44">
        <v>11990.101950888813</v>
      </c>
      <c r="G2950">
        <v>0.39656685911367973</v>
      </c>
      <c r="H2950" s="45">
        <f t="shared" si="370"/>
        <v>30234.755313861802</v>
      </c>
      <c r="BD2950">
        <f t="shared" si="369"/>
        <v>-7977.2555406459251</v>
      </c>
      <c r="BE2950">
        <f t="shared" si="371"/>
        <v>-6353.5799660997254</v>
      </c>
      <c r="BF2950">
        <f t="shared" si="372"/>
        <v>-4729.9043915535267</v>
      </c>
      <c r="BG2950">
        <f t="shared" si="373"/>
        <v>-3106.2288170073271</v>
      </c>
      <c r="BH2950">
        <f t="shared" si="374"/>
        <v>-1482.5532424611274</v>
      </c>
      <c r="BI2950">
        <f t="shared" si="375"/>
        <v>141.12233208507132</v>
      </c>
      <c r="BJ2950">
        <f t="shared" si="376"/>
        <v>1764.797906631271</v>
      </c>
    </row>
    <row r="2951" spans="1:62" x14ac:dyDescent="0.25">
      <c r="A2951">
        <v>2948</v>
      </c>
      <c r="B2951" s="6">
        <v>9016.2126989270146</v>
      </c>
      <c r="C2951" s="44">
        <v>22507.167059364292</v>
      </c>
      <c r="D2951">
        <v>6.721240748754755</v>
      </c>
      <c r="E2951">
        <v>7.2568407173156233</v>
      </c>
      <c r="F2951" s="44">
        <v>13490.954360437278</v>
      </c>
      <c r="G2951">
        <v>0.53559996856086833</v>
      </c>
      <c r="H2951" s="45">
        <f t="shared" si="370"/>
        <v>25188.489828867674</v>
      </c>
      <c r="BD2951">
        <f t="shared" si="369"/>
        <v>-10007.267655320415</v>
      </c>
      <c r="BE2951">
        <f t="shared" si="371"/>
        <v>-8024.4333597520163</v>
      </c>
      <c r="BF2951">
        <f t="shared" si="372"/>
        <v>-6041.599064183617</v>
      </c>
      <c r="BG2951">
        <f t="shared" si="373"/>
        <v>-4058.7647686152186</v>
      </c>
      <c r="BH2951">
        <f t="shared" si="374"/>
        <v>-2075.9304730468193</v>
      </c>
      <c r="BI2951">
        <f t="shared" si="375"/>
        <v>-93.096177478420941</v>
      </c>
      <c r="BJ2951">
        <f t="shared" si="376"/>
        <v>1889.7381180899774</v>
      </c>
    </row>
    <row r="2952" spans="1:62" x14ac:dyDescent="0.25">
      <c r="A2952">
        <v>2949</v>
      </c>
      <c r="B2952" s="6">
        <v>11499.463384866029</v>
      </c>
      <c r="C2952" s="44">
        <v>21345.572406194864</v>
      </c>
      <c r="D2952">
        <v>7.3055370680129723</v>
      </c>
      <c r="E2952">
        <v>7.3511453490171643</v>
      </c>
      <c r="F2952" s="44">
        <v>9846.1090213288353</v>
      </c>
      <c r="G2952">
        <v>4.5608281004192008E-2</v>
      </c>
      <c r="H2952" s="45">
        <f t="shared" si="370"/>
        <v>215884.23866323414</v>
      </c>
      <c r="BD2952">
        <f t="shared" si="369"/>
        <v>-10812.954517632936</v>
      </c>
      <c r="BE2952">
        <f t="shared" si="371"/>
        <v>-8134.9546748285939</v>
      </c>
      <c r="BF2952">
        <f t="shared" si="372"/>
        <v>-5456.9548320242529</v>
      </c>
      <c r="BG2952">
        <f t="shared" si="373"/>
        <v>-2778.9549892199102</v>
      </c>
      <c r="BH2952">
        <f t="shared" si="374"/>
        <v>-100.95514641556838</v>
      </c>
      <c r="BI2952">
        <f t="shared" si="375"/>
        <v>2577.0446963887716</v>
      </c>
      <c r="BJ2952">
        <f t="shared" si="376"/>
        <v>5255.0445391931135</v>
      </c>
    </row>
    <row r="2953" spans="1:62" x14ac:dyDescent="0.25">
      <c r="A2953">
        <v>2950</v>
      </c>
      <c r="B2953" s="6">
        <v>9885.173890287675</v>
      </c>
      <c r="C2953" s="44">
        <v>22174.711023557822</v>
      </c>
      <c r="D2953">
        <v>7.710597043001588</v>
      </c>
      <c r="E2953">
        <v>8.3474758635075244</v>
      </c>
      <c r="F2953" s="44">
        <v>12289.537133270147</v>
      </c>
      <c r="G2953">
        <v>0.63687882050593636</v>
      </c>
      <c r="H2953" s="45">
        <f t="shared" si="370"/>
        <v>19296.507808985298</v>
      </c>
      <c r="BD2953">
        <f t="shared" si="369"/>
        <v>-9618.0676163078751</v>
      </c>
      <c r="BE2953">
        <f t="shared" si="371"/>
        <v>-9390.026211286915</v>
      </c>
      <c r="BF2953">
        <f t="shared" si="372"/>
        <v>-9161.9848062659548</v>
      </c>
      <c r="BG2953">
        <f t="shared" si="373"/>
        <v>-8933.9434012449947</v>
      </c>
      <c r="BH2953">
        <f t="shared" si="374"/>
        <v>-8705.9019962240345</v>
      </c>
      <c r="BI2953">
        <f t="shared" si="375"/>
        <v>-8477.8605912030744</v>
      </c>
      <c r="BJ2953">
        <f t="shared" si="376"/>
        <v>-8249.8191861821142</v>
      </c>
    </row>
    <row r="2954" spans="1:62" x14ac:dyDescent="0.25">
      <c r="A2954">
        <v>2951</v>
      </c>
      <c r="B2954" s="6">
        <v>17581.627413078626</v>
      </c>
      <c r="C2954" s="44">
        <v>28328.162164159941</v>
      </c>
      <c r="D2954">
        <v>8.3832028829919665</v>
      </c>
      <c r="E2954">
        <v>8.5418612734406842</v>
      </c>
      <c r="F2954" s="44">
        <v>10746.534751081315</v>
      </c>
      <c r="G2954">
        <v>0.15865839044871777</v>
      </c>
      <c r="H2954" s="45">
        <f t="shared" si="370"/>
        <v>67733.79410120043</v>
      </c>
      <c r="BD2954">
        <f t="shared" si="369"/>
        <v>-9105.1430307404662</v>
      </c>
      <c r="BE2954">
        <f t="shared" si="371"/>
        <v>-5920.7489282107836</v>
      </c>
      <c r="BF2954">
        <f t="shared" si="372"/>
        <v>-2736.3548256811009</v>
      </c>
      <c r="BG2954">
        <f t="shared" si="373"/>
        <v>448.0392768485799</v>
      </c>
      <c r="BH2954">
        <f t="shared" si="374"/>
        <v>3632.4333793782625</v>
      </c>
      <c r="BI2954">
        <f t="shared" si="375"/>
        <v>6816.8274819079452</v>
      </c>
      <c r="BJ2954">
        <f t="shared" si="376"/>
        <v>10001.221584437626</v>
      </c>
    </row>
    <row r="2955" spans="1:62" x14ac:dyDescent="0.25">
      <c r="A2955">
        <v>2952</v>
      </c>
      <c r="B2955" s="6">
        <v>7259.5775575004291</v>
      </c>
      <c r="C2955" s="44">
        <v>22701.868686554109</v>
      </c>
      <c r="D2955">
        <v>7.257017921438992</v>
      </c>
      <c r="E2955">
        <v>7.9001285315163337</v>
      </c>
      <c r="F2955" s="44">
        <v>15442.291129053679</v>
      </c>
      <c r="G2955">
        <v>0.6431106100773416</v>
      </c>
      <c r="H2955" s="45">
        <f t="shared" si="370"/>
        <v>24011.874298258837</v>
      </c>
      <c r="BD2955">
        <f t="shared" si="369"/>
        <v>-9953.2427988377258</v>
      </c>
      <c r="BE2955">
        <f t="shared" si="371"/>
        <v>-9159.9508465941381</v>
      </c>
      <c r="BF2955">
        <f t="shared" si="372"/>
        <v>-8366.6588943505485</v>
      </c>
      <c r="BG2955">
        <f t="shared" si="373"/>
        <v>-7573.3669421069599</v>
      </c>
      <c r="BH2955">
        <f t="shared" si="374"/>
        <v>-6780.0749898633712</v>
      </c>
      <c r="BI2955">
        <f t="shared" si="375"/>
        <v>-5986.7830376197826</v>
      </c>
      <c r="BJ2955">
        <f t="shared" si="376"/>
        <v>-5193.491085376193</v>
      </c>
    </row>
    <row r="2956" spans="1:62" x14ac:dyDescent="0.25">
      <c r="A2956">
        <v>2953</v>
      </c>
      <c r="B2956" s="6">
        <v>26547.311188810887</v>
      </c>
      <c r="C2956" s="44">
        <v>34002.963975098399</v>
      </c>
      <c r="D2956">
        <v>7.2254425876266755</v>
      </c>
      <c r="E2956">
        <v>7.4399187195775163</v>
      </c>
      <c r="F2956" s="44">
        <v>7455.6527862875118</v>
      </c>
      <c r="G2956">
        <v>0.21447613195084081</v>
      </c>
      <c r="H2956" s="45">
        <f t="shared" si="370"/>
        <v>34762.156135846351</v>
      </c>
      <c r="BD2956">
        <f t="shared" si="369"/>
        <v>-12226.738078666971</v>
      </c>
      <c r="BE2956">
        <f t="shared" si="371"/>
        <v>-9011.1850282802625</v>
      </c>
      <c r="BF2956">
        <f t="shared" si="372"/>
        <v>-5795.6319778935558</v>
      </c>
      <c r="BG2956">
        <f t="shared" si="373"/>
        <v>-2580.0789275068473</v>
      </c>
      <c r="BH2956">
        <f t="shared" si="374"/>
        <v>635.47412287986117</v>
      </c>
      <c r="BI2956">
        <f t="shared" si="375"/>
        <v>3851.0271732665678</v>
      </c>
      <c r="BJ2956">
        <f t="shared" si="376"/>
        <v>7066.5802236532763</v>
      </c>
    </row>
    <row r="2957" spans="1:62" x14ac:dyDescent="0.25">
      <c r="A2957">
        <v>2954</v>
      </c>
      <c r="B2957" s="6">
        <v>14187.829179767774</v>
      </c>
      <c r="C2957" s="44">
        <v>20074.299785752759</v>
      </c>
      <c r="D2957">
        <v>7.284945879063236</v>
      </c>
      <c r="E2957">
        <v>7.7823103235609512</v>
      </c>
      <c r="F2957" s="44">
        <v>5886.470605984985</v>
      </c>
      <c r="G2957">
        <v>0.49736444449771522</v>
      </c>
      <c r="H2957" s="45">
        <f t="shared" si="370"/>
        <v>11835.326531894916</v>
      </c>
      <c r="BD2957">
        <f t="shared" si="369"/>
        <v>-6383.2721265333075</v>
      </c>
      <c r="BE2957">
        <f t="shared" si="371"/>
        <v>-5310.8914667791032</v>
      </c>
      <c r="BF2957">
        <f t="shared" si="372"/>
        <v>-4238.5108070248998</v>
      </c>
      <c r="BG2957">
        <f t="shared" si="373"/>
        <v>-3166.1301472706955</v>
      </c>
      <c r="BH2957">
        <f t="shared" si="374"/>
        <v>-2093.7494875164912</v>
      </c>
      <c r="BI2957">
        <f t="shared" si="375"/>
        <v>-1021.3688277622878</v>
      </c>
      <c r="BJ2957">
        <f t="shared" si="376"/>
        <v>51.011831991916551</v>
      </c>
    </row>
    <row r="2958" spans="1:62" x14ac:dyDescent="0.25">
      <c r="A2958">
        <v>2955</v>
      </c>
      <c r="B2958" s="6">
        <v>16887.703598120213</v>
      </c>
      <c r="C2958" s="44">
        <v>26719.083293511518</v>
      </c>
      <c r="D2958">
        <v>7.7871205814772351</v>
      </c>
      <c r="E2958">
        <v>8.2597949223977629</v>
      </c>
      <c r="F2958" s="44">
        <v>9831.3796953913043</v>
      </c>
      <c r="G2958">
        <v>0.47267434092052785</v>
      </c>
      <c r="H2958" s="45">
        <f t="shared" si="370"/>
        <v>20799.478296716519</v>
      </c>
      <c r="BD2958">
        <f t="shared" si="369"/>
        <v>-3399.6483834964088</v>
      </c>
      <c r="BE2958">
        <f t="shared" si="371"/>
        <v>-912.82616100783252</v>
      </c>
      <c r="BF2958">
        <f t="shared" si="372"/>
        <v>1573.9960614807433</v>
      </c>
      <c r="BG2958">
        <f t="shared" si="373"/>
        <v>4060.81828396932</v>
      </c>
      <c r="BH2958">
        <f t="shared" si="374"/>
        <v>6547.6405064578958</v>
      </c>
      <c r="BI2958">
        <f t="shared" si="375"/>
        <v>9034.4627289464715</v>
      </c>
      <c r="BJ2958">
        <f t="shared" si="376"/>
        <v>11521.284951435049</v>
      </c>
    </row>
    <row r="2959" spans="1:62" x14ac:dyDescent="0.25">
      <c r="A2959">
        <v>2956</v>
      </c>
      <c r="B2959" s="6">
        <v>20843.12662815427</v>
      </c>
      <c r="C2959" s="44">
        <v>28026.649031379955</v>
      </c>
      <c r="D2959">
        <v>5.812325445368014</v>
      </c>
      <c r="E2959">
        <v>6.1060889629343009</v>
      </c>
      <c r="F2959" s="44">
        <v>7183.5224032256847</v>
      </c>
      <c r="G2959">
        <v>0.29376351756628694</v>
      </c>
      <c r="H2959" s="45">
        <f t="shared" si="370"/>
        <v>24453.419072382745</v>
      </c>
      <c r="BD2959">
        <f t="shared" si="369"/>
        <v>-7468.0079907886648</v>
      </c>
      <c r="BE2959">
        <f t="shared" si="371"/>
        <v>-5104.6362861860262</v>
      </c>
      <c r="BF2959">
        <f t="shared" si="372"/>
        <v>-2741.2645815833866</v>
      </c>
      <c r="BG2959">
        <f t="shared" si="373"/>
        <v>-377.89287698074804</v>
      </c>
      <c r="BH2959">
        <f t="shared" si="374"/>
        <v>1985.4788276218915</v>
      </c>
      <c r="BI2959">
        <f t="shared" si="375"/>
        <v>4348.850532224531</v>
      </c>
      <c r="BJ2959">
        <f t="shared" si="376"/>
        <v>6712.2222368271687</v>
      </c>
    </row>
    <row r="2960" spans="1:62" x14ac:dyDescent="0.25">
      <c r="A2960">
        <v>2957</v>
      </c>
      <c r="B2960" s="6">
        <v>15564.135628135406</v>
      </c>
      <c r="C2960" s="44">
        <v>26445.40569136323</v>
      </c>
      <c r="D2960">
        <v>7.6631632542458092</v>
      </c>
      <c r="E2960">
        <v>7.9293192290789634</v>
      </c>
      <c r="F2960" s="44">
        <v>10881.270063227825</v>
      </c>
      <c r="G2960">
        <v>0.26615597483315412</v>
      </c>
      <c r="H2960" s="45">
        <f t="shared" si="370"/>
        <v>40883.0576508718</v>
      </c>
      <c r="BD2960">
        <f t="shared" si="369"/>
        <v>-5714.7048153942505</v>
      </c>
      <c r="BE2960">
        <f t="shared" si="371"/>
        <v>-4245.8872275628155</v>
      </c>
      <c r="BF2960">
        <f t="shared" si="372"/>
        <v>-2777.0696397313804</v>
      </c>
      <c r="BG2960">
        <f t="shared" si="373"/>
        <v>-1308.2520518999463</v>
      </c>
      <c r="BH2960">
        <f t="shared" si="374"/>
        <v>160.56553593148874</v>
      </c>
      <c r="BI2960">
        <f t="shared" si="375"/>
        <v>1629.3831237629238</v>
      </c>
      <c r="BJ2960">
        <f t="shared" si="376"/>
        <v>3098.2007115943579</v>
      </c>
    </row>
    <row r="2961" spans="1:62" x14ac:dyDescent="0.25">
      <c r="A2961">
        <v>2958</v>
      </c>
      <c r="B2961" s="6">
        <v>14325.541843414245</v>
      </c>
      <c r="C2961" s="44">
        <v>25638.278562874522</v>
      </c>
      <c r="D2961">
        <v>7.7142590525181349</v>
      </c>
      <c r="E2961">
        <v>7.9548659977714395</v>
      </c>
      <c r="F2961" s="44">
        <v>11312.736719460278</v>
      </c>
      <c r="G2961">
        <v>0.24060694525330462</v>
      </c>
      <c r="H2961" s="45">
        <f t="shared" si="370"/>
        <v>47017.49863267882</v>
      </c>
      <c r="BD2961">
        <f t="shared" si="369"/>
        <v>-9550.4901890620531</v>
      </c>
      <c r="BE2961">
        <f t="shared" si="371"/>
        <v>-8219.7103148962833</v>
      </c>
      <c r="BF2961">
        <f t="shared" si="372"/>
        <v>-6888.9304407305135</v>
      </c>
      <c r="BG2961">
        <f t="shared" si="373"/>
        <v>-5558.1505665647419</v>
      </c>
      <c r="BH2961">
        <f t="shared" si="374"/>
        <v>-4227.3706923989721</v>
      </c>
      <c r="BI2961">
        <f t="shared" si="375"/>
        <v>-2896.5908182332014</v>
      </c>
      <c r="BJ2961">
        <f t="shared" si="376"/>
        <v>-1565.8109440674307</v>
      </c>
    </row>
    <row r="2962" spans="1:62" x14ac:dyDescent="0.25">
      <c r="A2962">
        <v>2959</v>
      </c>
      <c r="B2962" s="6">
        <v>19771.853479547543</v>
      </c>
      <c r="C2962" s="44">
        <v>24259.893837280226</v>
      </c>
      <c r="D2962">
        <v>7.2009668574367396</v>
      </c>
      <c r="E2962">
        <v>7.7811136328385704</v>
      </c>
      <c r="F2962" s="44">
        <v>4488.0403577326833</v>
      </c>
      <c r="G2962">
        <v>0.58014677540183079</v>
      </c>
      <c r="H2962" s="45">
        <f t="shared" si="370"/>
        <v>7736.0429257304813</v>
      </c>
      <c r="BD2962">
        <f t="shared" si="369"/>
        <v>-10109.701993193754</v>
      </c>
      <c r="BE2962">
        <f t="shared" si="371"/>
        <v>-8906.6672669272302</v>
      </c>
      <c r="BF2962">
        <f t="shared" si="372"/>
        <v>-7703.6325406607084</v>
      </c>
      <c r="BG2962">
        <f t="shared" si="373"/>
        <v>-6500.5978143941848</v>
      </c>
      <c r="BH2962">
        <f t="shared" si="374"/>
        <v>-5297.563088127662</v>
      </c>
      <c r="BI2962">
        <f t="shared" si="375"/>
        <v>-4094.5283618611393</v>
      </c>
      <c r="BJ2962">
        <f t="shared" si="376"/>
        <v>-2891.4936355946156</v>
      </c>
    </row>
    <row r="2963" spans="1:62" x14ac:dyDescent="0.25">
      <c r="A2963">
        <v>2960</v>
      </c>
      <c r="B2963" s="6">
        <v>22507.941176335113</v>
      </c>
      <c r="C2963" s="44">
        <v>20412.149861413985</v>
      </c>
      <c r="D2963">
        <v>8.0913895113373275</v>
      </c>
      <c r="E2963">
        <v>8.8534652314929883</v>
      </c>
      <c r="F2963" s="44">
        <v>-2095.7913149211272</v>
      </c>
      <c r="G2963">
        <v>0.76207572015566072</v>
      </c>
      <c r="H2963" s="45">
        <f t="shared" si="370"/>
        <v>-2750.1090239340565</v>
      </c>
      <c r="BD2963">
        <f t="shared" si="369"/>
        <v>-1587.3064807235291</v>
      </c>
      <c r="BE2963">
        <f t="shared" si="371"/>
        <v>1313.427396285625</v>
      </c>
      <c r="BF2963">
        <f t="shared" si="372"/>
        <v>4214.1612732947779</v>
      </c>
      <c r="BG2963">
        <f t="shared" si="373"/>
        <v>7114.8951503039334</v>
      </c>
      <c r="BH2963">
        <f t="shared" si="374"/>
        <v>10015.629027313087</v>
      </c>
      <c r="BI2963">
        <f t="shared" si="375"/>
        <v>12916.362904322239</v>
      </c>
      <c r="BJ2963">
        <f t="shared" si="376"/>
        <v>15817.096781331395</v>
      </c>
    </row>
    <row r="2964" spans="1:62" x14ac:dyDescent="0.25">
      <c r="A2964">
        <v>2961</v>
      </c>
      <c r="B2964" s="6">
        <v>11758.216332979346</v>
      </c>
      <c r="C2964" s="44">
        <v>24568.01538708392</v>
      </c>
      <c r="D2964">
        <v>7.4314811428865619</v>
      </c>
      <c r="E2964">
        <v>7.8369116357901447</v>
      </c>
      <c r="F2964" s="44">
        <v>12809.799054104575</v>
      </c>
      <c r="G2964">
        <v>0.4054304929035828</v>
      </c>
      <c r="H2964" s="45">
        <f t="shared" si="370"/>
        <v>31595.549122031454</v>
      </c>
      <c r="BD2964">
        <f t="shared" si="369"/>
        <v>5906.1699156994309</v>
      </c>
      <c r="BE2964">
        <f t="shared" si="371"/>
        <v>9716.5485164777347</v>
      </c>
      <c r="BF2964">
        <f t="shared" si="372"/>
        <v>13526.927117256038</v>
      </c>
      <c r="BG2964">
        <f t="shared" si="373"/>
        <v>17337.305718034342</v>
      </c>
      <c r="BH2964">
        <f t="shared" si="374"/>
        <v>21147.684318812644</v>
      </c>
      <c r="BI2964">
        <f t="shared" si="375"/>
        <v>24958.06291959095</v>
      </c>
      <c r="BJ2964">
        <f t="shared" si="376"/>
        <v>28768.441520369252</v>
      </c>
    </row>
    <row r="2965" spans="1:62" x14ac:dyDescent="0.25">
      <c r="A2965">
        <v>2962</v>
      </c>
      <c r="B2965" s="6">
        <v>26354.552881481322</v>
      </c>
      <c r="C2965" s="44">
        <v>34542.885616182335</v>
      </c>
      <c r="D2965">
        <v>7.8646998059705027</v>
      </c>
      <c r="E2965">
        <v>8.0907525557872866</v>
      </c>
      <c r="F2965" s="44">
        <v>8188.3327347010127</v>
      </c>
      <c r="G2965">
        <v>0.22605274981678392</v>
      </c>
      <c r="H2965" s="45">
        <f t="shared" si="370"/>
        <v>36223.106072974864</v>
      </c>
      <c r="BD2965">
        <f t="shared" si="369"/>
        <v>-10782.64658958666</v>
      </c>
      <c r="BE2965">
        <f t="shared" si="371"/>
        <v>-8755.4941250687461</v>
      </c>
      <c r="BF2965">
        <f t="shared" si="372"/>
        <v>-6728.3416605508328</v>
      </c>
      <c r="BG2965">
        <f t="shared" si="373"/>
        <v>-4701.1891960329185</v>
      </c>
      <c r="BH2965">
        <f t="shared" si="374"/>
        <v>-2674.0367315150052</v>
      </c>
      <c r="BI2965">
        <f t="shared" si="375"/>
        <v>-646.88426699709089</v>
      </c>
      <c r="BJ2965">
        <f t="shared" si="376"/>
        <v>1380.2681975208234</v>
      </c>
    </row>
    <row r="2966" spans="1:62" x14ac:dyDescent="0.25">
      <c r="A2966">
        <v>2963</v>
      </c>
      <c r="B2966" s="6">
        <v>14913.030991582893</v>
      </c>
      <c r="C2966" s="44">
        <v>17708.934296624386</v>
      </c>
      <c r="D2966">
        <v>7.3893937189743184</v>
      </c>
      <c r="E2966">
        <v>7.5920750928722285</v>
      </c>
      <c r="F2966" s="44">
        <v>2795.9033050414928</v>
      </c>
      <c r="G2966">
        <v>0.20268137389791008</v>
      </c>
      <c r="H2966" s="45">
        <f t="shared" si="370"/>
        <v>13794.574465682179</v>
      </c>
      <c r="BD2966">
        <f t="shared" si="369"/>
        <v>-7058.0689856170929</v>
      </c>
      <c r="BE2966">
        <f t="shared" si="371"/>
        <v>-5927.8052365331732</v>
      </c>
      <c r="BF2966">
        <f t="shared" si="372"/>
        <v>-4797.5414874492544</v>
      </c>
      <c r="BG2966">
        <f t="shared" si="373"/>
        <v>-3667.2777383653347</v>
      </c>
      <c r="BH2966">
        <f t="shared" si="374"/>
        <v>-2537.013989281415</v>
      </c>
      <c r="BI2966">
        <f t="shared" si="375"/>
        <v>-1406.7502401974953</v>
      </c>
      <c r="BJ2966">
        <f t="shared" si="376"/>
        <v>-276.48649111357554</v>
      </c>
    </row>
    <row r="2967" spans="1:62" x14ac:dyDescent="0.25">
      <c r="A2967">
        <v>2964</v>
      </c>
      <c r="B2967" s="6">
        <v>15450.498933804471</v>
      </c>
      <c r="C2967" s="44">
        <v>25712.563344573809</v>
      </c>
      <c r="D2967">
        <v>8.7589923778713441</v>
      </c>
      <c r="E2967">
        <v>9.3846718055645564</v>
      </c>
      <c r="F2967" s="44">
        <v>10262.064410769339</v>
      </c>
      <c r="G2967">
        <v>0.62567942769321228</v>
      </c>
      <c r="H2967" s="45">
        <f t="shared" si="370"/>
        <v>16401.473272989104</v>
      </c>
      <c r="BD2967">
        <f t="shared" si="369"/>
        <v>-1782.4964355519423</v>
      </c>
      <c r="BE2967">
        <f t="shared" si="371"/>
        <v>-769.0895660623919</v>
      </c>
      <c r="BF2967">
        <f t="shared" si="372"/>
        <v>244.31730342715855</v>
      </c>
      <c r="BG2967">
        <f t="shared" si="373"/>
        <v>1257.724172916709</v>
      </c>
      <c r="BH2967">
        <f t="shared" si="374"/>
        <v>2271.1310424062594</v>
      </c>
      <c r="BI2967">
        <f t="shared" si="375"/>
        <v>3284.5379118958099</v>
      </c>
      <c r="BJ2967">
        <f t="shared" si="376"/>
        <v>4297.9447813853603</v>
      </c>
    </row>
    <row r="2968" spans="1:62" x14ac:dyDescent="0.25">
      <c r="A2968">
        <v>2965</v>
      </c>
      <c r="B2968" s="6">
        <v>33186.557191960856</v>
      </c>
      <c r="C2968" s="44">
        <v>44422.161397878517</v>
      </c>
      <c r="D2968">
        <v>7.130609988447933</v>
      </c>
      <c r="E2968">
        <v>7.3666510947416715</v>
      </c>
      <c r="F2968" s="44">
        <v>11235.604205917662</v>
      </c>
      <c r="G2968">
        <v>0.23604110629373842</v>
      </c>
      <c r="H2968" s="45">
        <f t="shared" si="370"/>
        <v>47600.201432438866</v>
      </c>
      <c r="BD2968">
        <f t="shared" si="369"/>
        <v>-7133.6672723032771</v>
      </c>
      <c r="BE2968">
        <f t="shared" si="371"/>
        <v>-4005.2701338372162</v>
      </c>
      <c r="BF2968">
        <f t="shared" si="372"/>
        <v>-876.87299537115541</v>
      </c>
      <c r="BG2968">
        <f t="shared" si="373"/>
        <v>2251.5241430949063</v>
      </c>
      <c r="BH2968">
        <f t="shared" si="374"/>
        <v>5379.9212815609681</v>
      </c>
      <c r="BI2968">
        <f t="shared" si="375"/>
        <v>8508.318420027028</v>
      </c>
      <c r="BJ2968">
        <f t="shared" si="376"/>
        <v>11636.71555849309</v>
      </c>
    </row>
    <row r="2969" spans="1:62" x14ac:dyDescent="0.25">
      <c r="A2969">
        <v>2966</v>
      </c>
      <c r="B2969" s="6">
        <v>21624.36753978844</v>
      </c>
      <c r="C2969" s="44">
        <v>28108.91384247411</v>
      </c>
      <c r="D2969">
        <v>7.4497077978210848</v>
      </c>
      <c r="E2969">
        <v>7.6233481079913643</v>
      </c>
      <c r="F2969" s="44">
        <v>6484.5463026856705</v>
      </c>
      <c r="G2969">
        <v>0.17364031017027948</v>
      </c>
      <c r="H2969" s="45">
        <f t="shared" si="370"/>
        <v>37344.705825085395</v>
      </c>
      <c r="BD2969">
        <f t="shared" si="369"/>
        <v>-10055.39867444897</v>
      </c>
      <c r="BE2969">
        <f t="shared" si="371"/>
        <v>-8875.1931429802771</v>
      </c>
      <c r="BF2969">
        <f t="shared" si="372"/>
        <v>-7694.9876115115858</v>
      </c>
      <c r="BG2969">
        <f t="shared" si="373"/>
        <v>-6514.7820800428935</v>
      </c>
      <c r="BH2969">
        <f t="shared" si="374"/>
        <v>-5334.5765485742013</v>
      </c>
      <c r="BI2969">
        <f t="shared" si="375"/>
        <v>-4154.3710171055091</v>
      </c>
      <c r="BJ2969">
        <f t="shared" si="376"/>
        <v>-2974.1654856368168</v>
      </c>
    </row>
    <row r="2970" spans="1:62" x14ac:dyDescent="0.25">
      <c r="A2970">
        <v>2967</v>
      </c>
      <c r="B2970" s="6">
        <v>10595.595599239252</v>
      </c>
      <c r="C2970" s="44">
        <v>20867.468932121403</v>
      </c>
      <c r="D2970">
        <v>8.0589086307825628</v>
      </c>
      <c r="E2970">
        <v>8.1939645921864201</v>
      </c>
      <c r="F2970" s="44">
        <v>10271.873332882151</v>
      </c>
      <c r="G2970">
        <v>0.13505596140385734</v>
      </c>
      <c r="H2970" s="45">
        <f t="shared" si="370"/>
        <v>76056.423027238357</v>
      </c>
      <c r="BD2970">
        <f t="shared" ref="BD2970:BD3033" si="377">($BD$3*G2969)-F2969</f>
        <v>-5616.3447518342728</v>
      </c>
      <c r="BE2970">
        <f t="shared" si="371"/>
        <v>-4748.1432009828759</v>
      </c>
      <c r="BF2970">
        <f t="shared" si="372"/>
        <v>-3879.9416501314786</v>
      </c>
      <c r="BG2970">
        <f t="shared" si="373"/>
        <v>-3011.7400992800808</v>
      </c>
      <c r="BH2970">
        <f t="shared" si="374"/>
        <v>-2143.5385484286835</v>
      </c>
      <c r="BI2970">
        <f t="shared" si="375"/>
        <v>-1275.3369975772866</v>
      </c>
      <c r="BJ2970">
        <f t="shared" si="376"/>
        <v>-407.13544672588887</v>
      </c>
    </row>
    <row r="2971" spans="1:62" x14ac:dyDescent="0.25">
      <c r="A2971">
        <v>2968</v>
      </c>
      <c r="B2971" s="6">
        <v>7303.2275457710966</v>
      </c>
      <c r="C2971" s="44">
        <v>16533.619606901335</v>
      </c>
      <c r="D2971">
        <v>6.1626470352204441</v>
      </c>
      <c r="E2971">
        <v>6.4941796642173184</v>
      </c>
      <c r="F2971" s="44">
        <v>9230.3920611302383</v>
      </c>
      <c r="G2971">
        <v>0.3315326289968743</v>
      </c>
      <c r="H2971" s="45">
        <f t="shared" si="370"/>
        <v>27841.579542438529</v>
      </c>
      <c r="BD2971">
        <f t="shared" si="377"/>
        <v>-9596.5935258628633</v>
      </c>
      <c r="BE2971">
        <f t="shared" si="371"/>
        <v>-8921.3137188435776</v>
      </c>
      <c r="BF2971">
        <f t="shared" si="372"/>
        <v>-8246.03391182429</v>
      </c>
      <c r="BG2971">
        <f t="shared" si="373"/>
        <v>-7570.7541048050043</v>
      </c>
      <c r="BH2971">
        <f t="shared" si="374"/>
        <v>-6895.4742977857168</v>
      </c>
      <c r="BI2971">
        <f t="shared" si="375"/>
        <v>-6220.194490766431</v>
      </c>
      <c r="BJ2971">
        <f t="shared" si="376"/>
        <v>-5544.9146837471444</v>
      </c>
    </row>
    <row r="2972" spans="1:62" x14ac:dyDescent="0.25">
      <c r="A2972">
        <v>2969</v>
      </c>
      <c r="B2972" s="6">
        <v>18964.431344879657</v>
      </c>
      <c r="C2972" s="44">
        <v>28886.29532825177</v>
      </c>
      <c r="D2972">
        <v>8.7117154880946739</v>
      </c>
      <c r="E2972">
        <v>8.9729898913265167</v>
      </c>
      <c r="F2972" s="44">
        <v>9921.8639833721136</v>
      </c>
      <c r="G2972">
        <v>0.26127440323184281</v>
      </c>
      <c r="H2972" s="45">
        <f t="shared" si="370"/>
        <v>37974.879516107481</v>
      </c>
      <c r="BD2972">
        <f t="shared" si="377"/>
        <v>-7572.7289161458666</v>
      </c>
      <c r="BE2972">
        <f t="shared" si="371"/>
        <v>-5915.0657711614949</v>
      </c>
      <c r="BF2972">
        <f t="shared" si="372"/>
        <v>-4257.4026261771241</v>
      </c>
      <c r="BG2972">
        <f t="shared" si="373"/>
        <v>-2599.7394811927525</v>
      </c>
      <c r="BH2972">
        <f t="shared" si="374"/>
        <v>-942.07633620837987</v>
      </c>
      <c r="BI2972">
        <f t="shared" si="375"/>
        <v>715.58680877598999</v>
      </c>
      <c r="BJ2972">
        <f t="shared" si="376"/>
        <v>2373.2499537603617</v>
      </c>
    </row>
    <row r="2973" spans="1:62" x14ac:dyDescent="0.25">
      <c r="A2973">
        <v>2970</v>
      </c>
      <c r="B2973" s="6">
        <v>6876.0311890439434</v>
      </c>
      <c r="C2973" s="44">
        <v>25613.691240222357</v>
      </c>
      <c r="D2973">
        <v>7.2574212272182992</v>
      </c>
      <c r="E2973">
        <v>7.429334968790184</v>
      </c>
      <c r="F2973" s="44">
        <v>18737.660051178413</v>
      </c>
      <c r="G2973">
        <v>0.17191374157188477</v>
      </c>
      <c r="H2973" s="45">
        <f t="shared" si="370"/>
        <v>108994.54505411579</v>
      </c>
      <c r="BD2973">
        <f t="shared" si="377"/>
        <v>-8615.4919672128999</v>
      </c>
      <c r="BE2973">
        <f t="shared" si="371"/>
        <v>-7309.1199510536853</v>
      </c>
      <c r="BF2973">
        <f t="shared" si="372"/>
        <v>-6002.7479348944707</v>
      </c>
      <c r="BG2973">
        <f t="shared" si="373"/>
        <v>-4696.3759187352571</v>
      </c>
      <c r="BH2973">
        <f t="shared" si="374"/>
        <v>-3390.0039025760434</v>
      </c>
      <c r="BI2973">
        <f t="shared" si="375"/>
        <v>-2083.6318864168288</v>
      </c>
      <c r="BJ2973">
        <f t="shared" si="376"/>
        <v>-777.25987025761606</v>
      </c>
    </row>
    <row r="2974" spans="1:62" x14ac:dyDescent="0.25">
      <c r="A2974">
        <v>2971</v>
      </c>
      <c r="B2974" s="6">
        <v>24904.850008270696</v>
      </c>
      <c r="C2974" s="44">
        <v>27141.265785367574</v>
      </c>
      <c r="D2974">
        <v>7.0230033832565537</v>
      </c>
      <c r="E2974">
        <v>7.0793813463995221</v>
      </c>
      <c r="F2974" s="44">
        <v>2236.4157770968777</v>
      </c>
      <c r="G2974">
        <v>5.637796314296839E-2</v>
      </c>
      <c r="H2974" s="45">
        <f t="shared" si="370"/>
        <v>39668.26136349712</v>
      </c>
      <c r="BD2974">
        <f t="shared" si="377"/>
        <v>-17878.091343318989</v>
      </c>
      <c r="BE2974">
        <f t="shared" si="371"/>
        <v>-17018.522635459565</v>
      </c>
      <c r="BF2974">
        <f t="shared" si="372"/>
        <v>-16158.953927600141</v>
      </c>
      <c r="BG2974">
        <f t="shared" si="373"/>
        <v>-15299.385219740718</v>
      </c>
      <c r="BH2974">
        <f t="shared" si="374"/>
        <v>-14439.816511881294</v>
      </c>
      <c r="BI2974">
        <f t="shared" si="375"/>
        <v>-13580.24780402187</v>
      </c>
      <c r="BJ2974">
        <f t="shared" si="376"/>
        <v>-12720.679096162447</v>
      </c>
    </row>
    <row r="2975" spans="1:62" x14ac:dyDescent="0.25">
      <c r="A2975">
        <v>2972</v>
      </c>
      <c r="B2975" s="6">
        <v>8909.8596655867786</v>
      </c>
      <c r="C2975" s="44">
        <v>17399.649966320809</v>
      </c>
      <c r="D2975">
        <v>6.4610271559044854</v>
      </c>
      <c r="E2975">
        <v>6.867085758138014</v>
      </c>
      <c r="F2975" s="44">
        <v>8489.7903007340301</v>
      </c>
      <c r="G2975">
        <v>0.40605860223352863</v>
      </c>
      <c r="H2975" s="45">
        <f t="shared" si="370"/>
        <v>20907.795707407429</v>
      </c>
      <c r="BD2975">
        <f t="shared" si="377"/>
        <v>-1954.5259613820358</v>
      </c>
      <c r="BE2975">
        <f t="shared" si="371"/>
        <v>-1672.6361456671939</v>
      </c>
      <c r="BF2975">
        <f t="shared" si="372"/>
        <v>-1390.746329952352</v>
      </c>
      <c r="BG2975">
        <f t="shared" si="373"/>
        <v>-1108.8565142375098</v>
      </c>
      <c r="BH2975">
        <f t="shared" si="374"/>
        <v>-826.96669852266791</v>
      </c>
      <c r="BI2975">
        <f t="shared" si="375"/>
        <v>-545.076882807826</v>
      </c>
      <c r="BJ2975">
        <f t="shared" si="376"/>
        <v>-263.18706709298408</v>
      </c>
    </row>
    <row r="2976" spans="1:62" x14ac:dyDescent="0.25">
      <c r="A2976">
        <v>2973</v>
      </c>
      <c r="B2976" s="6">
        <v>11595.406115153357</v>
      </c>
      <c r="C2976" s="44">
        <v>21553.619466677137</v>
      </c>
      <c r="D2976">
        <v>8.109277297738295</v>
      </c>
      <c r="E2976">
        <v>8.2614860813780808</v>
      </c>
      <c r="F2976" s="44">
        <v>9958.2133515237801</v>
      </c>
      <c r="G2976">
        <v>0.15220878363978585</v>
      </c>
      <c r="H2976" s="45">
        <f t="shared" si="370"/>
        <v>65424.695693585469</v>
      </c>
      <c r="BD2976">
        <f t="shared" si="377"/>
        <v>-6459.4972895663868</v>
      </c>
      <c r="BE2976">
        <f t="shared" si="371"/>
        <v>-4429.2042783987436</v>
      </c>
      <c r="BF2976">
        <f t="shared" si="372"/>
        <v>-2398.9112672311003</v>
      </c>
      <c r="BG2976">
        <f t="shared" si="373"/>
        <v>-368.61825606345701</v>
      </c>
      <c r="BH2976">
        <f t="shared" si="374"/>
        <v>1661.6747551041863</v>
      </c>
      <c r="BI2976">
        <f t="shared" si="375"/>
        <v>3691.9677662718295</v>
      </c>
      <c r="BJ2976">
        <f t="shared" si="376"/>
        <v>5722.2607774394728</v>
      </c>
    </row>
    <row r="2977" spans="1:62" x14ac:dyDescent="0.25">
      <c r="A2977">
        <v>2974</v>
      </c>
      <c r="B2977" s="6">
        <v>20344.969842450577</v>
      </c>
      <c r="C2977" s="44">
        <v>28995.452340314823</v>
      </c>
      <c r="D2977">
        <v>6.2535510482139598</v>
      </c>
      <c r="E2977">
        <v>6.6915358686469171</v>
      </c>
      <c r="F2977" s="44">
        <v>8650.4824978642464</v>
      </c>
      <c r="G2977">
        <v>0.43798482043295728</v>
      </c>
      <c r="H2977" s="45">
        <f t="shared" si="370"/>
        <v>19750.644529901885</v>
      </c>
      <c r="BD2977">
        <f t="shared" si="377"/>
        <v>-9197.1694333248506</v>
      </c>
      <c r="BE2977">
        <f t="shared" si="371"/>
        <v>-8436.1255151259211</v>
      </c>
      <c r="BF2977">
        <f t="shared" si="372"/>
        <v>-7675.0815969269925</v>
      </c>
      <c r="BG2977">
        <f t="shared" si="373"/>
        <v>-6914.0376787280629</v>
      </c>
      <c r="BH2977">
        <f t="shared" si="374"/>
        <v>-6152.9937605291343</v>
      </c>
      <c r="BI2977">
        <f t="shared" si="375"/>
        <v>-5391.9498423302048</v>
      </c>
      <c r="BJ2977">
        <f t="shared" si="376"/>
        <v>-4630.9059241312752</v>
      </c>
    </row>
    <row r="2978" spans="1:62" x14ac:dyDescent="0.25">
      <c r="A2978">
        <v>2975</v>
      </c>
      <c r="B2978" s="6">
        <v>6318.2278896756197</v>
      </c>
      <c r="C2978" s="44">
        <v>14251.371382561785</v>
      </c>
      <c r="D2978">
        <v>4.9766280860979712</v>
      </c>
      <c r="E2978">
        <v>5.8985446298427178</v>
      </c>
      <c r="F2978" s="44">
        <v>7933.1434928861654</v>
      </c>
      <c r="G2978">
        <v>0.92191654374474652</v>
      </c>
      <c r="H2978" s="45">
        <f t="shared" si="370"/>
        <v>8605.0560071982345</v>
      </c>
      <c r="BD2978">
        <f t="shared" si="377"/>
        <v>-6460.5583956994597</v>
      </c>
      <c r="BE2978">
        <f t="shared" si="371"/>
        <v>-4270.6342935346738</v>
      </c>
      <c r="BF2978">
        <f t="shared" si="372"/>
        <v>-2080.7101913698871</v>
      </c>
      <c r="BG2978">
        <f t="shared" si="373"/>
        <v>109.21391079489877</v>
      </c>
      <c r="BH2978">
        <f t="shared" si="374"/>
        <v>2299.1380129596855</v>
      </c>
      <c r="BI2978">
        <f t="shared" si="375"/>
        <v>4489.0621151244723</v>
      </c>
      <c r="BJ2978">
        <f t="shared" si="376"/>
        <v>6678.986217289259</v>
      </c>
    </row>
    <row r="2979" spans="1:62" x14ac:dyDescent="0.25">
      <c r="A2979">
        <v>2976</v>
      </c>
      <c r="B2979" s="6">
        <v>20522.595431327507</v>
      </c>
      <c r="C2979" s="44">
        <v>28239.703663898475</v>
      </c>
      <c r="D2979">
        <v>7.1632693284518867</v>
      </c>
      <c r="E2979">
        <v>7.6518582310452334</v>
      </c>
      <c r="F2979" s="44">
        <v>7717.1082325709685</v>
      </c>
      <c r="G2979">
        <v>0.48858890259334675</v>
      </c>
      <c r="H2979" s="45">
        <f t="shared" si="370"/>
        <v>15794.685862920487</v>
      </c>
      <c r="BD2979">
        <f t="shared" si="377"/>
        <v>-3323.5607741624326</v>
      </c>
      <c r="BE2979">
        <f t="shared" si="371"/>
        <v>1286.0219445613002</v>
      </c>
      <c r="BF2979">
        <f t="shared" si="372"/>
        <v>5895.6046632850321</v>
      </c>
      <c r="BG2979">
        <f t="shared" si="373"/>
        <v>10505.187382008766</v>
      </c>
      <c r="BH2979">
        <f t="shared" si="374"/>
        <v>15114.770100732496</v>
      </c>
      <c r="BI2979">
        <f t="shared" si="375"/>
        <v>19724.352819456231</v>
      </c>
      <c r="BJ2979">
        <f t="shared" si="376"/>
        <v>24333.935538179961</v>
      </c>
    </row>
    <row r="2980" spans="1:62" x14ac:dyDescent="0.25">
      <c r="A2980">
        <v>2977</v>
      </c>
      <c r="B2980" s="6">
        <v>15940.161205281598</v>
      </c>
      <c r="C2980" s="44">
        <v>28211.974716972101</v>
      </c>
      <c r="D2980">
        <v>7.6051208340659331</v>
      </c>
      <c r="E2980">
        <v>7.9432550334808303</v>
      </c>
      <c r="F2980" s="44">
        <v>12271.813511690503</v>
      </c>
      <c r="G2980">
        <v>0.3381341994148972</v>
      </c>
      <c r="H2980" s="45">
        <f t="shared" si="370"/>
        <v>36292.73091253556</v>
      </c>
      <c r="BD2980">
        <f t="shared" si="377"/>
        <v>-5274.1637196042348</v>
      </c>
      <c r="BE2980">
        <f t="shared" si="371"/>
        <v>-2831.219206637501</v>
      </c>
      <c r="BF2980">
        <f t="shared" si="372"/>
        <v>-388.27469367076719</v>
      </c>
      <c r="BG2980">
        <f t="shared" si="373"/>
        <v>2054.6698192959666</v>
      </c>
      <c r="BH2980">
        <f t="shared" si="374"/>
        <v>4497.6143322626995</v>
      </c>
      <c r="BI2980">
        <f t="shared" si="375"/>
        <v>6940.5588452294342</v>
      </c>
      <c r="BJ2980">
        <f t="shared" si="376"/>
        <v>9383.5033581961688</v>
      </c>
    </row>
    <row r="2981" spans="1:62" x14ac:dyDescent="0.25">
      <c r="A2981">
        <v>2978</v>
      </c>
      <c r="B2981" s="6">
        <v>15061.755047245892</v>
      </c>
      <c r="C2981" s="44">
        <v>20542.86472469756</v>
      </c>
      <c r="D2981">
        <v>6.4110738935054563</v>
      </c>
      <c r="E2981">
        <v>6.7568967046619584</v>
      </c>
      <c r="F2981" s="44">
        <v>5481.1096774516682</v>
      </c>
      <c r="G2981">
        <v>0.34582281115650204</v>
      </c>
      <c r="H2981" s="45">
        <f t="shared" si="370"/>
        <v>15849.474067721903</v>
      </c>
      <c r="BD2981">
        <f t="shared" si="377"/>
        <v>-10581.142514616018</v>
      </c>
      <c r="BE2981">
        <f t="shared" si="371"/>
        <v>-8890.4715175415313</v>
      </c>
      <c r="BF2981">
        <f t="shared" si="372"/>
        <v>-7199.8005204670453</v>
      </c>
      <c r="BG2981">
        <f t="shared" si="373"/>
        <v>-5509.1295233925593</v>
      </c>
      <c r="BH2981">
        <f t="shared" si="374"/>
        <v>-3818.4585263180725</v>
      </c>
      <c r="BI2981">
        <f t="shared" si="375"/>
        <v>-2127.7875292435874</v>
      </c>
      <c r="BJ2981">
        <f t="shared" si="376"/>
        <v>-437.11653216910054</v>
      </c>
    </row>
    <row r="2982" spans="1:62" x14ac:dyDescent="0.25">
      <c r="A2982">
        <v>2979</v>
      </c>
      <c r="B2982" s="6">
        <v>11481.625359526632</v>
      </c>
      <c r="C2982" s="44">
        <v>23710.522691574908</v>
      </c>
      <c r="D2982">
        <v>6.3845325886263353</v>
      </c>
      <c r="E2982">
        <v>6.7191818672991461</v>
      </c>
      <c r="F2982" s="44">
        <v>12228.897332048276</v>
      </c>
      <c r="G2982">
        <v>0.3346492786728108</v>
      </c>
      <c r="H2982" s="45">
        <f t="shared" si="370"/>
        <v>36542.428480787385</v>
      </c>
      <c r="BD2982">
        <f t="shared" si="377"/>
        <v>-3751.995621669158</v>
      </c>
      <c r="BE2982">
        <f t="shared" si="371"/>
        <v>-2022.8815658866479</v>
      </c>
      <c r="BF2982">
        <f t="shared" si="372"/>
        <v>-293.76751010413773</v>
      </c>
      <c r="BG2982">
        <f t="shared" si="373"/>
        <v>1435.3465456783724</v>
      </c>
      <c r="BH2982">
        <f t="shared" si="374"/>
        <v>3164.4606014608835</v>
      </c>
      <c r="BI2982">
        <f t="shared" si="375"/>
        <v>4893.5746572433927</v>
      </c>
      <c r="BJ2982">
        <f t="shared" si="376"/>
        <v>6622.6887130259038</v>
      </c>
    </row>
    <row r="2983" spans="1:62" x14ac:dyDescent="0.25">
      <c r="A2983">
        <v>2980</v>
      </c>
      <c r="B2983" s="6">
        <v>23704.344058831546</v>
      </c>
      <c r="C2983" s="44">
        <v>34507.057098947589</v>
      </c>
      <c r="D2983">
        <v>8.2586166372250105</v>
      </c>
      <c r="E2983">
        <v>8.5468204742769966</v>
      </c>
      <c r="F2983" s="44">
        <v>10802.713040116043</v>
      </c>
      <c r="G2983">
        <v>0.28820383705198616</v>
      </c>
      <c r="H2983" s="45">
        <f t="shared" si="370"/>
        <v>37482.891104490918</v>
      </c>
      <c r="BD2983">
        <f t="shared" si="377"/>
        <v>-10555.650938684223</v>
      </c>
      <c r="BE2983">
        <f t="shared" si="371"/>
        <v>-8882.4045453201688</v>
      </c>
      <c r="BF2983">
        <f t="shared" si="372"/>
        <v>-7209.1581519561141</v>
      </c>
      <c r="BG2983">
        <f t="shared" si="373"/>
        <v>-5535.9117585920603</v>
      </c>
      <c r="BH2983">
        <f t="shared" si="374"/>
        <v>-3862.6653652280056</v>
      </c>
      <c r="BI2983">
        <f t="shared" si="375"/>
        <v>-2189.4189718639518</v>
      </c>
      <c r="BJ2983">
        <f t="shared" si="376"/>
        <v>-516.17257849989801</v>
      </c>
    </row>
    <row r="2984" spans="1:62" x14ac:dyDescent="0.25">
      <c r="A2984">
        <v>2981</v>
      </c>
      <c r="B2984" s="6">
        <v>20411.022206869868</v>
      </c>
      <c r="C2984" s="44">
        <v>26592.802601205596</v>
      </c>
      <c r="D2984">
        <v>6.4207027200074549</v>
      </c>
      <c r="E2984">
        <v>6.4609131166049725</v>
      </c>
      <c r="F2984" s="44">
        <v>6181.7803943357285</v>
      </c>
      <c r="G2984">
        <v>4.0210396597517573E-2</v>
      </c>
      <c r="H2984" s="45">
        <f t="shared" si="370"/>
        <v>153735.87224746167</v>
      </c>
      <c r="BD2984">
        <f t="shared" si="377"/>
        <v>-9361.693854856112</v>
      </c>
      <c r="BE2984">
        <f t="shared" si="371"/>
        <v>-7920.674669596181</v>
      </c>
      <c r="BF2984">
        <f t="shared" si="372"/>
        <v>-6479.655484336251</v>
      </c>
      <c r="BG2984">
        <f t="shared" si="373"/>
        <v>-5038.63629907632</v>
      </c>
      <c r="BH2984">
        <f t="shared" si="374"/>
        <v>-3597.6171138163891</v>
      </c>
      <c r="BI2984">
        <f t="shared" si="375"/>
        <v>-2156.597928556459</v>
      </c>
      <c r="BJ2984">
        <f t="shared" si="376"/>
        <v>-715.57874329652805</v>
      </c>
    </row>
    <row r="2985" spans="1:62" x14ac:dyDescent="0.25">
      <c r="A2985">
        <v>2982</v>
      </c>
      <c r="B2985" s="6">
        <v>20992.289818611422</v>
      </c>
      <c r="C2985" s="44">
        <v>27320.121852336528</v>
      </c>
      <c r="D2985">
        <v>7.5960915122539525</v>
      </c>
      <c r="E2985">
        <v>7.766089730845815</v>
      </c>
      <c r="F2985" s="44">
        <v>6327.8320337251062</v>
      </c>
      <c r="G2985">
        <v>0.16999821859186248</v>
      </c>
      <c r="H2985" s="45">
        <f t="shared" si="370"/>
        <v>37222.931429165037</v>
      </c>
      <c r="BD2985">
        <f t="shared" si="377"/>
        <v>-5980.728411348141</v>
      </c>
      <c r="BE2985">
        <f t="shared" si="371"/>
        <v>-5779.6764283605526</v>
      </c>
      <c r="BF2985">
        <f t="shared" si="372"/>
        <v>-5578.6244453729651</v>
      </c>
      <c r="BG2985">
        <f t="shared" si="373"/>
        <v>-5377.5724623853766</v>
      </c>
      <c r="BH2985">
        <f t="shared" si="374"/>
        <v>-5176.5204793977891</v>
      </c>
      <c r="BI2985">
        <f t="shared" si="375"/>
        <v>-4975.4684964102016</v>
      </c>
      <c r="BJ2985">
        <f t="shared" si="376"/>
        <v>-4774.4165134226132</v>
      </c>
    </row>
    <row r="2986" spans="1:62" x14ac:dyDescent="0.25">
      <c r="A2986">
        <v>2983</v>
      </c>
      <c r="B2986" s="6">
        <v>12058.561715619955</v>
      </c>
      <c r="C2986" s="44">
        <v>20459.984533977349</v>
      </c>
      <c r="D2986">
        <v>7.393205495237706</v>
      </c>
      <c r="E2986">
        <v>7.7653963334670486</v>
      </c>
      <c r="F2986" s="44">
        <v>8401.4228183573941</v>
      </c>
      <c r="G2986">
        <v>0.37219083822934262</v>
      </c>
      <c r="H2986" s="45">
        <f t="shared" si="370"/>
        <v>22572.889914018971</v>
      </c>
      <c r="BD2986">
        <f t="shared" si="377"/>
        <v>-5477.8409407657937</v>
      </c>
      <c r="BE2986">
        <f t="shared" si="371"/>
        <v>-4627.8498478064812</v>
      </c>
      <c r="BF2986">
        <f t="shared" si="372"/>
        <v>-3777.8587548471687</v>
      </c>
      <c r="BG2986">
        <f t="shared" si="373"/>
        <v>-2927.8676618878567</v>
      </c>
      <c r="BH2986">
        <f t="shared" si="374"/>
        <v>-2077.8765689285437</v>
      </c>
      <c r="BI2986">
        <f t="shared" si="375"/>
        <v>-1227.8854759692313</v>
      </c>
      <c r="BJ2986">
        <f t="shared" si="376"/>
        <v>-377.89438300991969</v>
      </c>
    </row>
    <row r="2987" spans="1:62" x14ac:dyDescent="0.25">
      <c r="A2987">
        <v>2984</v>
      </c>
      <c r="B2987" s="6">
        <v>10501.282457836576</v>
      </c>
      <c r="C2987" s="44">
        <v>18072.562537265858</v>
      </c>
      <c r="D2987">
        <v>8.6390723674443066</v>
      </c>
      <c r="E2987">
        <v>8.7900440385820939</v>
      </c>
      <c r="F2987" s="44">
        <v>7571.2800794292816</v>
      </c>
      <c r="G2987">
        <v>0.15097167113778731</v>
      </c>
      <c r="H2987" s="45">
        <f t="shared" si="370"/>
        <v>50150.3363006375</v>
      </c>
      <c r="BD2987">
        <f t="shared" si="377"/>
        <v>-6540.468627210681</v>
      </c>
      <c r="BE2987">
        <f t="shared" si="371"/>
        <v>-4679.5144360639679</v>
      </c>
      <c r="BF2987">
        <f t="shared" si="372"/>
        <v>-2818.5602449172547</v>
      </c>
      <c r="BG2987">
        <f t="shared" si="373"/>
        <v>-957.60605377054162</v>
      </c>
      <c r="BH2987">
        <f t="shared" si="374"/>
        <v>903.34813737617151</v>
      </c>
      <c r="BI2987">
        <f t="shared" si="375"/>
        <v>2764.3023285228846</v>
      </c>
      <c r="BJ2987">
        <f t="shared" si="376"/>
        <v>4625.2565196695978</v>
      </c>
    </row>
    <row r="2988" spans="1:62" x14ac:dyDescent="0.25">
      <c r="A2988">
        <v>2985</v>
      </c>
      <c r="B2988" s="6">
        <v>17034.86393570407</v>
      </c>
      <c r="C2988" s="44">
        <v>29153.004131441074</v>
      </c>
      <c r="D2988">
        <v>6.582620786377646</v>
      </c>
      <c r="E2988">
        <v>6.7376317258028546</v>
      </c>
      <c r="F2988" s="44">
        <v>12118.140195737004</v>
      </c>
      <c r="G2988">
        <v>0.1550109394252086</v>
      </c>
      <c r="H2988" s="45">
        <f t="shared" si="370"/>
        <v>78176.032225028204</v>
      </c>
      <c r="BD2988">
        <f t="shared" si="377"/>
        <v>-6816.4217237403454</v>
      </c>
      <c r="BE2988">
        <f t="shared" si="371"/>
        <v>-6061.5633680514084</v>
      </c>
      <c r="BF2988">
        <f t="shared" si="372"/>
        <v>-5306.7050123624722</v>
      </c>
      <c r="BG2988">
        <f t="shared" si="373"/>
        <v>-4551.8466566735351</v>
      </c>
      <c r="BH2988">
        <f t="shared" si="374"/>
        <v>-3796.9883009845989</v>
      </c>
      <c r="BI2988">
        <f t="shared" si="375"/>
        <v>-3042.1299452956619</v>
      </c>
      <c r="BJ2988">
        <f t="shared" si="376"/>
        <v>-2287.2715896067257</v>
      </c>
    </row>
    <row r="2989" spans="1:62" x14ac:dyDescent="0.25">
      <c r="A2989">
        <v>2986</v>
      </c>
      <c r="B2989" s="6">
        <v>11018.599585650885</v>
      </c>
      <c r="C2989" s="44">
        <v>14287.317319925662</v>
      </c>
      <c r="D2989">
        <v>8.4953957385920749</v>
      </c>
      <c r="E2989">
        <v>8.8594900615916394</v>
      </c>
      <c r="F2989" s="44">
        <v>3268.7177342747764</v>
      </c>
      <c r="G2989">
        <v>0.36409432299956457</v>
      </c>
      <c r="H2989" s="45">
        <f t="shared" si="370"/>
        <v>8977.6674004298766</v>
      </c>
      <c r="BD2989">
        <f t="shared" si="377"/>
        <v>-11343.085498610961</v>
      </c>
      <c r="BE2989">
        <f t="shared" si="371"/>
        <v>-10568.030801484918</v>
      </c>
      <c r="BF2989">
        <f t="shared" si="372"/>
        <v>-9792.9761043588751</v>
      </c>
      <c r="BG2989">
        <f t="shared" si="373"/>
        <v>-9017.9214072328323</v>
      </c>
      <c r="BH2989">
        <f t="shared" si="374"/>
        <v>-8242.8667101067877</v>
      </c>
      <c r="BI2989">
        <f t="shared" si="375"/>
        <v>-7467.8120129807457</v>
      </c>
      <c r="BJ2989">
        <f t="shared" si="376"/>
        <v>-6692.757315854702</v>
      </c>
    </row>
    <row r="2990" spans="1:62" x14ac:dyDescent="0.25">
      <c r="A2990">
        <v>2987</v>
      </c>
      <c r="B2990" s="6">
        <v>32711.248522009573</v>
      </c>
      <c r="C2990" s="44">
        <v>36472.765544982889</v>
      </c>
      <c r="D2990">
        <v>7.4593001100231922</v>
      </c>
      <c r="E2990">
        <v>7.8035652219154628</v>
      </c>
      <c r="F2990" s="44">
        <v>3761.5170229733158</v>
      </c>
      <c r="G2990">
        <v>0.3442651118922706</v>
      </c>
      <c r="H2990" s="45">
        <f t="shared" si="370"/>
        <v>10926.221952314445</v>
      </c>
      <c r="BD2990">
        <f t="shared" si="377"/>
        <v>-1448.2461192769536</v>
      </c>
      <c r="BE2990">
        <f t="shared" si="371"/>
        <v>372.22549572086928</v>
      </c>
      <c r="BF2990">
        <f t="shared" si="372"/>
        <v>2192.6971107186919</v>
      </c>
      <c r="BG2990">
        <f t="shared" si="373"/>
        <v>4013.1687257165149</v>
      </c>
      <c r="BH2990">
        <f t="shared" si="374"/>
        <v>5833.6403407143371</v>
      </c>
      <c r="BI2990">
        <f t="shared" si="375"/>
        <v>7654.1119557121601</v>
      </c>
      <c r="BJ2990">
        <f t="shared" si="376"/>
        <v>9474.5835707099832</v>
      </c>
    </row>
    <row r="2991" spans="1:62" x14ac:dyDescent="0.25">
      <c r="A2991">
        <v>2988</v>
      </c>
      <c r="B2991" s="6">
        <v>12742.820640122192</v>
      </c>
      <c r="C2991" s="44">
        <v>26594.421148740264</v>
      </c>
      <c r="D2991">
        <v>7.6967234444801624</v>
      </c>
      <c r="E2991">
        <v>7.9485654434901232</v>
      </c>
      <c r="F2991" s="44">
        <v>13851.600508618072</v>
      </c>
      <c r="G2991">
        <v>0.25184199900996074</v>
      </c>
      <c r="H2991" s="45">
        <f t="shared" si="370"/>
        <v>55001.15375144485</v>
      </c>
      <c r="BD2991">
        <f t="shared" si="377"/>
        <v>-2040.1914635119626</v>
      </c>
      <c r="BE2991">
        <f t="shared" si="371"/>
        <v>-318.86590405060952</v>
      </c>
      <c r="BF2991">
        <f t="shared" si="372"/>
        <v>1402.4596554107429</v>
      </c>
      <c r="BG2991">
        <f t="shared" si="373"/>
        <v>3123.7852148720967</v>
      </c>
      <c r="BH2991">
        <f t="shared" si="374"/>
        <v>4845.1107743334487</v>
      </c>
      <c r="BI2991">
        <f t="shared" si="375"/>
        <v>6566.4363337948016</v>
      </c>
      <c r="BJ2991">
        <f t="shared" si="376"/>
        <v>8287.7618932561545</v>
      </c>
    </row>
    <row r="2992" spans="1:62" x14ac:dyDescent="0.25">
      <c r="A2992">
        <v>2989</v>
      </c>
      <c r="B2992" s="6">
        <v>11436.763844524528</v>
      </c>
      <c r="C2992" s="44">
        <v>21128.335795115963</v>
      </c>
      <c r="D2992">
        <v>7.9146259436482058</v>
      </c>
      <c r="E2992">
        <v>8.2931108920560739</v>
      </c>
      <c r="F2992" s="44">
        <v>9691.5719505914349</v>
      </c>
      <c r="G2992">
        <v>0.37848494840786806</v>
      </c>
      <c r="H2992" s="45">
        <f t="shared" si="370"/>
        <v>25606.22817726287</v>
      </c>
      <c r="BD2992">
        <f t="shared" si="377"/>
        <v>-12592.390513568269</v>
      </c>
      <c r="BE2992">
        <f t="shared" si="371"/>
        <v>-11333.180518518464</v>
      </c>
      <c r="BF2992">
        <f t="shared" si="372"/>
        <v>-10073.970523468661</v>
      </c>
      <c r="BG2992">
        <f t="shared" si="373"/>
        <v>-8814.7605284188576</v>
      </c>
      <c r="BH2992">
        <f t="shared" si="374"/>
        <v>-7555.5505333690535</v>
      </c>
      <c r="BI2992">
        <f t="shared" si="375"/>
        <v>-6296.3405383192503</v>
      </c>
      <c r="BJ2992">
        <f t="shared" si="376"/>
        <v>-5037.1305432694462</v>
      </c>
    </row>
    <row r="2993" spans="1:62" x14ac:dyDescent="0.25">
      <c r="A2993">
        <v>2990</v>
      </c>
      <c r="B2993" s="6">
        <v>10892.215853643289</v>
      </c>
      <c r="C2993" s="44">
        <v>20822.488025720675</v>
      </c>
      <c r="D2993">
        <v>8.4923338493692828</v>
      </c>
      <c r="E2993">
        <v>8.6715175217815847</v>
      </c>
      <c r="F2993" s="44">
        <v>9930.2721720773861</v>
      </c>
      <c r="G2993">
        <v>0.17918367241230193</v>
      </c>
      <c r="H2993" s="45">
        <f t="shared" si="370"/>
        <v>55419.514726921174</v>
      </c>
      <c r="BD2993">
        <f t="shared" si="377"/>
        <v>-7799.1472085520945</v>
      </c>
      <c r="BE2993">
        <f t="shared" si="371"/>
        <v>-5906.7224665127542</v>
      </c>
      <c r="BF2993">
        <f t="shared" si="372"/>
        <v>-4014.2977244734138</v>
      </c>
      <c r="BG2993">
        <f t="shared" si="373"/>
        <v>-2121.8729824340735</v>
      </c>
      <c r="BH2993">
        <f t="shared" si="374"/>
        <v>-229.44824039473315</v>
      </c>
      <c r="BI2993">
        <f t="shared" si="375"/>
        <v>1662.9765016446072</v>
      </c>
      <c r="BJ2993">
        <f t="shared" si="376"/>
        <v>3555.4012436839475</v>
      </c>
    </row>
    <row r="2994" spans="1:62" x14ac:dyDescent="0.25">
      <c r="A2994">
        <v>2991</v>
      </c>
      <c r="B2994" s="6">
        <v>20553.512296089986</v>
      </c>
      <c r="C2994" s="44">
        <v>35712.851810555185</v>
      </c>
      <c r="D2994">
        <v>6.9621889394786818</v>
      </c>
      <c r="E2994">
        <v>7.0321431797862006</v>
      </c>
      <c r="F2994" s="44">
        <v>15159.339514465199</v>
      </c>
      <c r="G2994">
        <v>6.9954240307518845E-2</v>
      </c>
      <c r="H2994" s="45">
        <f t="shared" si="370"/>
        <v>216703.65438642091</v>
      </c>
      <c r="BD2994">
        <f t="shared" si="377"/>
        <v>-9034.3538100158767</v>
      </c>
      <c r="BE2994">
        <f t="shared" si="371"/>
        <v>-8138.4354479543672</v>
      </c>
      <c r="BF2994">
        <f t="shared" si="372"/>
        <v>-7242.5170858928577</v>
      </c>
      <c r="BG2994">
        <f t="shared" si="373"/>
        <v>-6346.5987238313473</v>
      </c>
      <c r="BH2994">
        <f t="shared" si="374"/>
        <v>-5450.6803617698379</v>
      </c>
      <c r="BI2994">
        <f t="shared" si="375"/>
        <v>-4554.7619997083284</v>
      </c>
      <c r="BJ2994">
        <f t="shared" si="376"/>
        <v>-3658.8436376468189</v>
      </c>
    </row>
    <row r="2995" spans="1:62" x14ac:dyDescent="0.25">
      <c r="A2995">
        <v>2992</v>
      </c>
      <c r="B2995" s="6">
        <v>28286.545862823838</v>
      </c>
      <c r="C2995" s="44">
        <v>33375.501763042856</v>
      </c>
      <c r="D2995">
        <v>7.5323924664605331</v>
      </c>
      <c r="E2995">
        <v>7.9172651534990299</v>
      </c>
      <c r="F2995" s="44">
        <v>5088.9559002190181</v>
      </c>
      <c r="G2995">
        <v>0.38487268703849686</v>
      </c>
      <c r="H2995" s="45">
        <f t="shared" si="370"/>
        <v>13222.439709549968</v>
      </c>
      <c r="BD2995">
        <f t="shared" si="377"/>
        <v>-14809.568312927604</v>
      </c>
      <c r="BE2995">
        <f t="shared" si="371"/>
        <v>-14459.797111390009</v>
      </c>
      <c r="BF2995">
        <f t="shared" si="372"/>
        <v>-14110.025909852417</v>
      </c>
      <c r="BG2995">
        <f t="shared" si="373"/>
        <v>-13760.254708314822</v>
      </c>
      <c r="BH2995">
        <f t="shared" si="374"/>
        <v>-13410.483506777227</v>
      </c>
      <c r="BI2995">
        <f t="shared" si="375"/>
        <v>-13060.712305239633</v>
      </c>
      <c r="BJ2995">
        <f t="shared" si="376"/>
        <v>-12710.94110370204</v>
      </c>
    </row>
    <row r="2996" spans="1:62" x14ac:dyDescent="0.25">
      <c r="A2996">
        <v>2993</v>
      </c>
      <c r="B2996" s="6">
        <v>10704.800494808866</v>
      </c>
      <c r="C2996" s="44">
        <v>20002.568083466682</v>
      </c>
      <c r="D2996">
        <v>8.5337417869990695</v>
      </c>
      <c r="E2996">
        <v>8.6210620712240704</v>
      </c>
      <c r="F2996" s="44">
        <v>9297.7675886578163</v>
      </c>
      <c r="G2996">
        <v>8.7320284225000933E-2</v>
      </c>
      <c r="H2996" s="45">
        <f t="shared" si="370"/>
        <v>106478.89744266024</v>
      </c>
      <c r="BD2996">
        <f t="shared" si="377"/>
        <v>-3164.5924650265338</v>
      </c>
      <c r="BE2996">
        <f t="shared" si="371"/>
        <v>-1240.2290298340495</v>
      </c>
      <c r="BF2996">
        <f t="shared" si="372"/>
        <v>684.13440535843529</v>
      </c>
      <c r="BG2996">
        <f t="shared" si="373"/>
        <v>2608.4978405509191</v>
      </c>
      <c r="BH2996">
        <f t="shared" si="374"/>
        <v>4532.8612757434039</v>
      </c>
      <c r="BI2996">
        <f t="shared" si="375"/>
        <v>6457.2247109358887</v>
      </c>
      <c r="BJ2996">
        <f t="shared" si="376"/>
        <v>8381.5881461283716</v>
      </c>
    </row>
    <row r="2997" spans="1:62" x14ac:dyDescent="0.25">
      <c r="A2997">
        <v>2994</v>
      </c>
      <c r="B2997" s="6">
        <v>26519.97477527734</v>
      </c>
      <c r="C2997" s="44">
        <v>32194.439246441936</v>
      </c>
      <c r="D2997">
        <v>7.795629574577835</v>
      </c>
      <c r="E2997">
        <v>8.2680640215219068</v>
      </c>
      <c r="F2997" s="44">
        <v>5674.464471164596</v>
      </c>
      <c r="G2997">
        <v>0.47243444694407177</v>
      </c>
      <c r="H2997" s="45">
        <f t="shared" si="370"/>
        <v>12011.114997794301</v>
      </c>
      <c r="BD2997">
        <f t="shared" si="377"/>
        <v>-8861.1661675328123</v>
      </c>
      <c r="BE2997">
        <f t="shared" si="371"/>
        <v>-8424.5647464078065</v>
      </c>
      <c r="BF2997">
        <f t="shared" si="372"/>
        <v>-7987.9633252828025</v>
      </c>
      <c r="BG2997">
        <f t="shared" si="373"/>
        <v>-7551.3619041577977</v>
      </c>
      <c r="BH2997">
        <f t="shared" si="374"/>
        <v>-7114.7604830327928</v>
      </c>
      <c r="BI2997">
        <f t="shared" si="375"/>
        <v>-6678.1590619077888</v>
      </c>
      <c r="BJ2997">
        <f t="shared" si="376"/>
        <v>-6241.5576407827839</v>
      </c>
    </row>
    <row r="2998" spans="1:62" x14ac:dyDescent="0.25">
      <c r="A2998">
        <v>2995</v>
      </c>
      <c r="B2998" s="6">
        <v>26006.380163235583</v>
      </c>
      <c r="C2998" s="44">
        <v>26211.640860349646</v>
      </c>
      <c r="D2998">
        <v>6.9908352866080223</v>
      </c>
      <c r="E2998">
        <v>7.264860419827925</v>
      </c>
      <c r="F2998" s="44">
        <v>205.26069711406308</v>
      </c>
      <c r="G2998">
        <v>0.27402513321990263</v>
      </c>
      <c r="H2998" s="45">
        <f t="shared" si="370"/>
        <v>749.05792290717829</v>
      </c>
      <c r="BD2998">
        <f t="shared" si="377"/>
        <v>-3312.292236444237</v>
      </c>
      <c r="BE2998">
        <f t="shared" si="371"/>
        <v>-950.12000172387798</v>
      </c>
      <c r="BF2998">
        <f t="shared" si="372"/>
        <v>1412.0522329964806</v>
      </c>
      <c r="BG2998">
        <f t="shared" si="373"/>
        <v>3774.2244677168401</v>
      </c>
      <c r="BH2998">
        <f t="shared" si="374"/>
        <v>6136.3967024371977</v>
      </c>
      <c r="BI2998">
        <f t="shared" si="375"/>
        <v>8498.5689371575572</v>
      </c>
      <c r="BJ2998">
        <f t="shared" si="376"/>
        <v>10860.741171877915</v>
      </c>
    </row>
    <row r="2999" spans="1:62" x14ac:dyDescent="0.25">
      <c r="A2999">
        <v>2996</v>
      </c>
      <c r="B2999" s="6">
        <v>12199.751292255829</v>
      </c>
      <c r="C2999" s="44">
        <v>25672.961136857313</v>
      </c>
      <c r="D2999">
        <v>6.2240440859130528</v>
      </c>
      <c r="E2999">
        <v>6.829980778425071</v>
      </c>
      <c r="F2999" s="44">
        <v>13473.209844601484</v>
      </c>
      <c r="G2999">
        <v>0.6059366925120182</v>
      </c>
      <c r="H2999" s="45">
        <f t="shared" si="370"/>
        <v>22235.342422895534</v>
      </c>
      <c r="BD2999">
        <f t="shared" si="377"/>
        <v>1164.8649689854501</v>
      </c>
      <c r="BE2999">
        <f t="shared" si="371"/>
        <v>2534.9906350849633</v>
      </c>
      <c r="BF2999">
        <f t="shared" si="372"/>
        <v>3905.1163011844765</v>
      </c>
      <c r="BG2999">
        <f t="shared" si="373"/>
        <v>5275.2419672839897</v>
      </c>
      <c r="BH2999">
        <f t="shared" si="374"/>
        <v>6645.3676333835028</v>
      </c>
      <c r="BI2999">
        <f t="shared" si="375"/>
        <v>8015.493299483016</v>
      </c>
      <c r="BJ2999">
        <f t="shared" si="376"/>
        <v>9385.6189655825292</v>
      </c>
    </row>
    <row r="3000" spans="1:62" x14ac:dyDescent="0.25">
      <c r="A3000">
        <v>2997</v>
      </c>
      <c r="B3000" s="6">
        <v>12048.953953988464</v>
      </c>
      <c r="C3000" s="44">
        <v>20572.260433232666</v>
      </c>
      <c r="D3000">
        <v>8.2226631940421342</v>
      </c>
      <c r="E3000">
        <v>8.5329974794622672</v>
      </c>
      <c r="F3000" s="44">
        <v>8523.3064792442019</v>
      </c>
      <c r="G3000">
        <v>0.31033428542013297</v>
      </c>
      <c r="H3000" s="45">
        <f t="shared" si="370"/>
        <v>27464.920505658225</v>
      </c>
      <c r="BD3000">
        <f t="shared" si="377"/>
        <v>-10443.526382041393</v>
      </c>
      <c r="BE3000">
        <f t="shared" si="371"/>
        <v>-7413.8429194813025</v>
      </c>
      <c r="BF3000">
        <f t="shared" si="372"/>
        <v>-4384.159456921212</v>
      </c>
      <c r="BG3000">
        <f t="shared" si="373"/>
        <v>-1354.4759943611207</v>
      </c>
      <c r="BH3000">
        <f t="shared" si="374"/>
        <v>1675.2074681989707</v>
      </c>
      <c r="BI3000">
        <f t="shared" si="375"/>
        <v>4704.8909307590602</v>
      </c>
      <c r="BJ3000">
        <f t="shared" si="376"/>
        <v>7734.5743933191534</v>
      </c>
    </row>
    <row r="3001" spans="1:62" x14ac:dyDescent="0.25">
      <c r="A3001">
        <v>2998</v>
      </c>
      <c r="B3001" s="6">
        <v>12573.641018095588</v>
      </c>
      <c r="C3001" s="44">
        <v>20836.991548349175</v>
      </c>
      <c r="D3001">
        <v>8.3439474390501314</v>
      </c>
      <c r="E3001">
        <v>8.7779111821637255</v>
      </c>
      <c r="F3001" s="44">
        <v>8263.3505302535868</v>
      </c>
      <c r="G3001">
        <v>0.43396374311359409</v>
      </c>
      <c r="H3001" s="45">
        <f t="shared" si="370"/>
        <v>19041.568936072563</v>
      </c>
      <c r="BD3001">
        <f t="shared" si="377"/>
        <v>-6971.635052143537</v>
      </c>
      <c r="BE3001">
        <f t="shared" si="371"/>
        <v>-5419.9636250428721</v>
      </c>
      <c r="BF3001">
        <f t="shared" si="372"/>
        <v>-3868.2921979422072</v>
      </c>
      <c r="BG3001">
        <f t="shared" si="373"/>
        <v>-2316.6207708415423</v>
      </c>
      <c r="BH3001">
        <f t="shared" si="374"/>
        <v>-764.94934374087734</v>
      </c>
      <c r="BI3001">
        <f t="shared" si="375"/>
        <v>786.72208335978758</v>
      </c>
      <c r="BJ3001">
        <f t="shared" si="376"/>
        <v>2338.3935104604516</v>
      </c>
    </row>
    <row r="3002" spans="1:62" x14ac:dyDescent="0.25">
      <c r="A3002">
        <v>2999</v>
      </c>
      <c r="B3002" s="6">
        <v>15894.594815439064</v>
      </c>
      <c r="C3002" s="44">
        <v>18284.05244921134</v>
      </c>
      <c r="D3002">
        <v>8.5377381155448742</v>
      </c>
      <c r="E3002">
        <v>9.1128056460582254</v>
      </c>
      <c r="F3002" s="44">
        <v>2389.4576337722756</v>
      </c>
      <c r="G3002">
        <v>0.57506753051335124</v>
      </c>
      <c r="H3002" s="45">
        <f t="shared" si="370"/>
        <v>4155.0905015264116</v>
      </c>
      <c r="BD3002">
        <f t="shared" si="377"/>
        <v>-6093.5318146856162</v>
      </c>
      <c r="BE3002">
        <f t="shared" si="371"/>
        <v>-3923.7130991176455</v>
      </c>
      <c r="BF3002">
        <f t="shared" si="372"/>
        <v>-1753.8943835496757</v>
      </c>
      <c r="BG3002">
        <f t="shared" si="373"/>
        <v>415.9243320182959</v>
      </c>
      <c r="BH3002">
        <f t="shared" si="374"/>
        <v>2585.7430475862657</v>
      </c>
      <c r="BI3002">
        <f t="shared" si="375"/>
        <v>4755.5617631542355</v>
      </c>
      <c r="BJ3002">
        <f t="shared" si="376"/>
        <v>6925.380478722207</v>
      </c>
    </row>
    <row r="3003" spans="1:62" x14ac:dyDescent="0.25">
      <c r="A3003">
        <v>3000</v>
      </c>
      <c r="B3003" s="6">
        <v>19093.642541724821</v>
      </c>
      <c r="C3003" s="44">
        <v>19022.288769799768</v>
      </c>
      <c r="D3003">
        <v>7.0144282999519207</v>
      </c>
      <c r="E3003">
        <v>7.7089856519873825</v>
      </c>
      <c r="F3003" s="44">
        <v>-71.35377192505257</v>
      </c>
      <c r="G3003">
        <v>0.69455735203546176</v>
      </c>
      <c r="H3003" s="45">
        <f t="shared" si="370"/>
        <v>-102.73272857301708</v>
      </c>
      <c r="BD3003">
        <f t="shared" si="377"/>
        <v>485.88001879448075</v>
      </c>
      <c r="BE3003">
        <f t="shared" si="371"/>
        <v>3361.2176713612371</v>
      </c>
      <c r="BF3003">
        <f t="shared" si="372"/>
        <v>6236.5553239279925</v>
      </c>
      <c r="BG3003">
        <f t="shared" si="373"/>
        <v>9111.8929764947497</v>
      </c>
      <c r="BH3003">
        <f t="shared" si="374"/>
        <v>11987.230629061505</v>
      </c>
      <c r="BI3003">
        <f t="shared" si="375"/>
        <v>14862.568281628261</v>
      </c>
      <c r="BJ3003">
        <f t="shared" si="376"/>
        <v>17737.90593419502</v>
      </c>
    </row>
    <row r="3004" spans="1:62" x14ac:dyDescent="0.25">
      <c r="A3004">
        <v>3001</v>
      </c>
      <c r="B3004" s="6">
        <v>15954.610571427958</v>
      </c>
      <c r="C3004" s="44">
        <v>26386.911537146309</v>
      </c>
      <c r="D3004">
        <v>7.2574664968889913</v>
      </c>
      <c r="E3004">
        <v>7.4129829717709574</v>
      </c>
      <c r="F3004" s="44">
        <v>10432.30096571835</v>
      </c>
      <c r="G3004">
        <v>0.15551647488196618</v>
      </c>
      <c r="H3004" s="45">
        <f t="shared" si="370"/>
        <v>67081.645038805393</v>
      </c>
      <c r="BD3004">
        <f t="shared" si="377"/>
        <v>3544.1405321023612</v>
      </c>
      <c r="BE3004">
        <f t="shared" si="371"/>
        <v>7016.9272922796699</v>
      </c>
      <c r="BF3004">
        <f t="shared" si="372"/>
        <v>10489.714052456979</v>
      </c>
      <c r="BG3004">
        <f t="shared" si="373"/>
        <v>13962.500812634287</v>
      </c>
      <c r="BH3004">
        <f t="shared" si="374"/>
        <v>17435.287572811598</v>
      </c>
      <c r="BI3004">
        <f t="shared" si="375"/>
        <v>20908.074332988905</v>
      </c>
      <c r="BJ3004">
        <f t="shared" si="376"/>
        <v>24380.861093166215</v>
      </c>
    </row>
    <row r="3005" spans="1:62" x14ac:dyDescent="0.25">
      <c r="A3005">
        <v>3002</v>
      </c>
      <c r="B3005" s="6">
        <v>17846.938058616473</v>
      </c>
      <c r="C3005" s="44">
        <v>19887.412865863524</v>
      </c>
      <c r="D3005">
        <v>7.471721458677461</v>
      </c>
      <c r="E3005">
        <v>7.8703286786161124</v>
      </c>
      <c r="F3005" s="44">
        <v>2040.4748072470502</v>
      </c>
      <c r="G3005">
        <v>0.39860721993865145</v>
      </c>
      <c r="H3005" s="45">
        <f t="shared" si="370"/>
        <v>5119.0111598106378</v>
      </c>
      <c r="BD3005">
        <f t="shared" si="377"/>
        <v>-9654.7185913085195</v>
      </c>
      <c r="BE3005">
        <f t="shared" si="371"/>
        <v>-8877.1362168986889</v>
      </c>
      <c r="BF3005">
        <f t="shared" si="372"/>
        <v>-8099.5538424888573</v>
      </c>
      <c r="BG3005">
        <f t="shared" si="373"/>
        <v>-7321.9714680790266</v>
      </c>
      <c r="BH3005">
        <f t="shared" si="374"/>
        <v>-6544.3890936691951</v>
      </c>
      <c r="BI3005">
        <f t="shared" si="375"/>
        <v>-5766.8067192593644</v>
      </c>
      <c r="BJ3005">
        <f t="shared" si="376"/>
        <v>-4989.2243448495337</v>
      </c>
    </row>
    <row r="3006" spans="1:62" x14ac:dyDescent="0.25">
      <c r="A3006">
        <v>3003</v>
      </c>
      <c r="B3006" s="6">
        <v>7707.6190490027075</v>
      </c>
      <c r="C3006" s="44">
        <v>11390.009676698124</v>
      </c>
      <c r="D3006">
        <v>6.5027994768622319</v>
      </c>
      <c r="E3006">
        <v>7.4315505714285743</v>
      </c>
      <c r="F3006" s="44">
        <v>3682.3906276954167</v>
      </c>
      <c r="G3006">
        <v>0.92875109456634242</v>
      </c>
      <c r="H3006" s="45">
        <f t="shared" si="370"/>
        <v>3964.8842937997492</v>
      </c>
      <c r="BD3006">
        <f t="shared" si="377"/>
        <v>-47.438707553792938</v>
      </c>
      <c r="BE3006">
        <f t="shared" si="371"/>
        <v>1945.5973921394643</v>
      </c>
      <c r="BF3006">
        <f t="shared" si="372"/>
        <v>3938.6334918327211</v>
      </c>
      <c r="BG3006">
        <f t="shared" si="373"/>
        <v>5931.6695915259788</v>
      </c>
      <c r="BH3006">
        <f t="shared" si="374"/>
        <v>7924.7056912192365</v>
      </c>
      <c r="BI3006">
        <f t="shared" si="375"/>
        <v>9917.7417909124924</v>
      </c>
      <c r="BJ3006">
        <f t="shared" si="376"/>
        <v>11910.77789060575</v>
      </c>
    </row>
    <row r="3007" spans="1:62" x14ac:dyDescent="0.25">
      <c r="A3007">
        <v>3004</v>
      </c>
      <c r="B3007" s="6">
        <v>9747.7743103735575</v>
      </c>
      <c r="C3007" s="44">
        <v>21490.269660698439</v>
      </c>
      <c r="D3007">
        <v>8.1918370368146114</v>
      </c>
      <c r="E3007">
        <v>8.3678445750156438</v>
      </c>
      <c r="F3007" s="44">
        <v>11742.495350324882</v>
      </c>
      <c r="G3007">
        <v>0.17600753820103243</v>
      </c>
      <c r="H3007" s="45">
        <f t="shared" si="370"/>
        <v>66715.866094967074</v>
      </c>
      <c r="BD3007">
        <f t="shared" si="377"/>
        <v>961.36484513629512</v>
      </c>
      <c r="BE3007">
        <f t="shared" si="371"/>
        <v>5605.1203179680069</v>
      </c>
      <c r="BF3007">
        <f t="shared" si="372"/>
        <v>10248.875790799719</v>
      </c>
      <c r="BG3007">
        <f t="shared" si="373"/>
        <v>14892.631263631431</v>
      </c>
      <c r="BH3007">
        <f t="shared" si="374"/>
        <v>19536.386736463144</v>
      </c>
      <c r="BI3007">
        <f t="shared" si="375"/>
        <v>24180.142209294856</v>
      </c>
      <c r="BJ3007">
        <f t="shared" si="376"/>
        <v>28823.897682126568</v>
      </c>
    </row>
    <row r="3008" spans="1:62" x14ac:dyDescent="0.25">
      <c r="A3008">
        <v>3005</v>
      </c>
      <c r="B3008" s="6">
        <v>17016.472641238444</v>
      </c>
      <c r="C3008" s="44">
        <v>21581.451176856226</v>
      </c>
      <c r="D3008">
        <v>7.8753256288238669</v>
      </c>
      <c r="E3008">
        <v>8.3189492426265961</v>
      </c>
      <c r="F3008" s="44">
        <v>4564.9785356177817</v>
      </c>
      <c r="G3008">
        <v>0.44362361380272919</v>
      </c>
      <c r="H3008" s="45">
        <f t="shared" si="370"/>
        <v>10290.206367706429</v>
      </c>
      <c r="BD3008">
        <f t="shared" si="377"/>
        <v>-10862.45765931972</v>
      </c>
      <c r="BE3008">
        <f t="shared" si="371"/>
        <v>-9982.419968314558</v>
      </c>
      <c r="BF3008">
        <f t="shared" si="372"/>
        <v>-9102.3822773093962</v>
      </c>
      <c r="BG3008">
        <f t="shared" si="373"/>
        <v>-8222.3445863042325</v>
      </c>
      <c r="BH3008">
        <f t="shared" si="374"/>
        <v>-7342.3068952990707</v>
      </c>
      <c r="BI3008">
        <f t="shared" si="375"/>
        <v>-6462.2692042939088</v>
      </c>
      <c r="BJ3008">
        <f t="shared" si="376"/>
        <v>-5582.2315132887461</v>
      </c>
    </row>
    <row r="3009" spans="1:62" x14ac:dyDescent="0.25">
      <c r="A3009">
        <v>3006</v>
      </c>
      <c r="B3009" s="6">
        <v>11232.236610646163</v>
      </c>
      <c r="C3009" s="44">
        <v>25531.109962877024</v>
      </c>
      <c r="D3009">
        <v>6.6363631530923692</v>
      </c>
      <c r="E3009">
        <v>6.8164192128728036</v>
      </c>
      <c r="F3009" s="44">
        <v>14298.873352230861</v>
      </c>
      <c r="G3009">
        <v>0.18005605978043437</v>
      </c>
      <c r="H3009" s="45">
        <f t="shared" si="370"/>
        <v>79413.452508442788</v>
      </c>
      <c r="BD3009">
        <f t="shared" si="377"/>
        <v>-2346.8604666041356</v>
      </c>
      <c r="BE3009">
        <f t="shared" si="371"/>
        <v>-128.74239759048942</v>
      </c>
      <c r="BF3009">
        <f t="shared" si="372"/>
        <v>2089.3756714231558</v>
      </c>
      <c r="BG3009">
        <f t="shared" si="373"/>
        <v>4307.4937404368029</v>
      </c>
      <c r="BH3009">
        <f t="shared" si="374"/>
        <v>6525.6118094504473</v>
      </c>
      <c r="BI3009">
        <f t="shared" si="375"/>
        <v>8743.7298784640934</v>
      </c>
      <c r="BJ3009">
        <f t="shared" si="376"/>
        <v>10961.84794747774</v>
      </c>
    </row>
    <row r="3010" spans="1:62" x14ac:dyDescent="0.25">
      <c r="A3010">
        <v>3007</v>
      </c>
      <c r="B3010" s="6">
        <v>9738.6810225526497</v>
      </c>
      <c r="C3010" s="44">
        <v>16513.994496502059</v>
      </c>
      <c r="D3010">
        <v>6.4127733319803681</v>
      </c>
      <c r="E3010">
        <v>6.625892555478428</v>
      </c>
      <c r="F3010" s="44">
        <v>6775.3134739494089</v>
      </c>
      <c r="G3010">
        <v>0.2131192234980599</v>
      </c>
      <c r="H3010" s="45">
        <f t="shared" si="370"/>
        <v>31791.188813200079</v>
      </c>
      <c r="BD3010">
        <f t="shared" si="377"/>
        <v>-13398.59305332869</v>
      </c>
      <c r="BE3010">
        <f t="shared" si="371"/>
        <v>-12498.312754426517</v>
      </c>
      <c r="BF3010">
        <f t="shared" si="372"/>
        <v>-11598.032455524346</v>
      </c>
      <c r="BG3010">
        <f t="shared" si="373"/>
        <v>-10697.752156622173</v>
      </c>
      <c r="BH3010">
        <f t="shared" si="374"/>
        <v>-9797.4718577200019</v>
      </c>
      <c r="BI3010">
        <f t="shared" si="375"/>
        <v>-8897.1915588178308</v>
      </c>
      <c r="BJ3010">
        <f t="shared" si="376"/>
        <v>-7996.9112599156579</v>
      </c>
    </row>
    <row r="3011" spans="1:62" x14ac:dyDescent="0.25">
      <c r="A3011">
        <v>3008</v>
      </c>
      <c r="B3011" s="6">
        <v>19123.54716348783</v>
      </c>
      <c r="C3011" s="44">
        <v>12448.055114656221</v>
      </c>
      <c r="D3011">
        <v>6.528923232896009</v>
      </c>
      <c r="E3011">
        <v>7.0186642398679062</v>
      </c>
      <c r="F3011" s="44">
        <v>-6675.4920488316093</v>
      </c>
      <c r="G3011">
        <v>0.48974100697189726</v>
      </c>
      <c r="H3011" s="45">
        <f t="shared" si="370"/>
        <v>-13630.657743174585</v>
      </c>
      <c r="BD3011">
        <f t="shared" si="377"/>
        <v>-5709.7173564591094</v>
      </c>
      <c r="BE3011">
        <f t="shared" si="371"/>
        <v>-4644.1212389688098</v>
      </c>
      <c r="BF3011">
        <f t="shared" si="372"/>
        <v>-3578.5251214785103</v>
      </c>
      <c r="BG3011">
        <f t="shared" si="373"/>
        <v>-2512.9290039882108</v>
      </c>
      <c r="BH3011">
        <f t="shared" si="374"/>
        <v>-1447.3328864979112</v>
      </c>
      <c r="BI3011">
        <f t="shared" si="375"/>
        <v>-381.73676900761166</v>
      </c>
      <c r="BJ3011">
        <f t="shared" si="376"/>
        <v>683.85934848268698</v>
      </c>
    </row>
    <row r="3012" spans="1:62" x14ac:dyDescent="0.25">
      <c r="A3012">
        <v>3009</v>
      </c>
      <c r="B3012" s="6">
        <v>11418.749968596421</v>
      </c>
      <c r="C3012" s="44">
        <v>25629.304723630397</v>
      </c>
      <c r="D3012">
        <v>7.7342343909502063</v>
      </c>
      <c r="E3012">
        <v>7.9669220376242293</v>
      </c>
      <c r="F3012" s="44">
        <v>14210.554755033976</v>
      </c>
      <c r="G3012">
        <v>0.23268764667402309</v>
      </c>
      <c r="H3012" s="45">
        <f t="shared" ref="H3012:H3075" si="378">F3012/G3012</f>
        <v>61071.375976146403</v>
      </c>
      <c r="BD3012">
        <f t="shared" si="377"/>
        <v>9124.197083691095</v>
      </c>
      <c r="BE3012">
        <f t="shared" si="371"/>
        <v>11572.902118550581</v>
      </c>
      <c r="BF3012">
        <f t="shared" si="372"/>
        <v>14021.607153410068</v>
      </c>
      <c r="BG3012">
        <f t="shared" si="373"/>
        <v>16470.312188269556</v>
      </c>
      <c r="BH3012">
        <f t="shared" si="374"/>
        <v>18919.017223129042</v>
      </c>
      <c r="BI3012">
        <f t="shared" si="375"/>
        <v>21367.722257988527</v>
      </c>
      <c r="BJ3012">
        <f t="shared" si="376"/>
        <v>23816.427292848013</v>
      </c>
    </row>
    <row r="3013" spans="1:62" x14ac:dyDescent="0.25">
      <c r="A3013">
        <v>3010</v>
      </c>
      <c r="B3013" s="6">
        <v>5421.2702475255992</v>
      </c>
      <c r="C3013" s="44">
        <v>14999.796061931813</v>
      </c>
      <c r="D3013">
        <v>6.5221816774824761</v>
      </c>
      <c r="E3013">
        <v>6.6769307314032957</v>
      </c>
      <c r="F3013" s="44">
        <v>9578.5258144062136</v>
      </c>
      <c r="G3013">
        <v>0.15474905392081961</v>
      </c>
      <c r="H3013" s="45">
        <f t="shared" si="378"/>
        <v>61897.152659215957</v>
      </c>
      <c r="BD3013">
        <f t="shared" si="377"/>
        <v>-13047.11652166386</v>
      </c>
      <c r="BE3013">
        <f t="shared" ref="BE3013:BE3076" si="379">($BE$3*G3012)-F3012</f>
        <v>-11883.678288293744</v>
      </c>
      <c r="BF3013">
        <f t="shared" ref="BF3013:BF3076" si="380">($BF$3*G3012)-F3012</f>
        <v>-10720.24005492363</v>
      </c>
      <c r="BG3013">
        <f t="shared" ref="BG3013:BG3076" si="381">($BG$3*G3012)-F3012</f>
        <v>-9556.8018215535139</v>
      </c>
      <c r="BH3013">
        <f t="shared" ref="BH3013:BH3076" si="382">($BH$3*G3012)-F3012</f>
        <v>-8393.363588183398</v>
      </c>
      <c r="BI3013">
        <f t="shared" ref="BI3013:BI3076" si="383">($BI$3*G3012)-F3012</f>
        <v>-7229.9253548132838</v>
      </c>
      <c r="BJ3013">
        <f t="shared" ref="BJ3013:BJ3076" si="384">($BJ$3*G3012)-F3012</f>
        <v>-6066.4871214431678</v>
      </c>
    </row>
    <row r="3014" spans="1:62" x14ac:dyDescent="0.25">
      <c r="A3014">
        <v>3011</v>
      </c>
      <c r="B3014" s="6">
        <v>17716.302380260982</v>
      </c>
      <c r="C3014" s="44">
        <v>22716.519212759224</v>
      </c>
      <c r="D3014">
        <v>7.4824714976268387</v>
      </c>
      <c r="E3014">
        <v>7.880754687832086</v>
      </c>
      <c r="F3014" s="44">
        <v>5000.2168324982413</v>
      </c>
      <c r="G3014">
        <v>0.39828319020524727</v>
      </c>
      <c r="H3014" s="45">
        <f t="shared" si="378"/>
        <v>12554.425984991934</v>
      </c>
      <c r="BD3014">
        <f t="shared" si="377"/>
        <v>-8804.7805448021154</v>
      </c>
      <c r="BE3014">
        <f t="shared" si="379"/>
        <v>-8031.0352751980172</v>
      </c>
      <c r="BF3014">
        <f t="shared" si="380"/>
        <v>-7257.290005593919</v>
      </c>
      <c r="BG3014">
        <f t="shared" si="381"/>
        <v>-6483.5447359898208</v>
      </c>
      <c r="BH3014">
        <f t="shared" si="382"/>
        <v>-5709.7994663857235</v>
      </c>
      <c r="BI3014">
        <f t="shared" si="383"/>
        <v>-4936.0541967816253</v>
      </c>
      <c r="BJ3014">
        <f t="shared" si="384"/>
        <v>-4162.308927177527</v>
      </c>
    </row>
    <row r="3015" spans="1:62" x14ac:dyDescent="0.25">
      <c r="A3015">
        <v>3012</v>
      </c>
      <c r="B3015" s="6">
        <v>10743.561998038891</v>
      </c>
      <c r="C3015" s="44">
        <v>22835.776547380203</v>
      </c>
      <c r="D3015">
        <v>6.6356573962338947</v>
      </c>
      <c r="E3015">
        <v>7.1773469968184962</v>
      </c>
      <c r="F3015" s="44">
        <v>12092.214549341312</v>
      </c>
      <c r="G3015">
        <v>0.54168960058460147</v>
      </c>
      <c r="H3015" s="45">
        <f t="shared" si="378"/>
        <v>22323.143247149601</v>
      </c>
      <c r="BD3015">
        <f t="shared" si="377"/>
        <v>-3008.8008814720051</v>
      </c>
      <c r="BE3015">
        <f t="shared" si="379"/>
        <v>-1017.3849304457685</v>
      </c>
      <c r="BF3015">
        <f t="shared" si="380"/>
        <v>974.03102058046807</v>
      </c>
      <c r="BG3015">
        <f t="shared" si="381"/>
        <v>2965.4469716067042</v>
      </c>
      <c r="BH3015">
        <f t="shared" si="382"/>
        <v>4956.8629226329413</v>
      </c>
      <c r="BI3015">
        <f t="shared" si="383"/>
        <v>6948.2788736591774</v>
      </c>
      <c r="BJ3015">
        <f t="shared" si="384"/>
        <v>8939.6948246854136</v>
      </c>
    </row>
    <row r="3016" spans="1:62" x14ac:dyDescent="0.25">
      <c r="A3016">
        <v>3013</v>
      </c>
      <c r="B3016" s="6">
        <v>16531.261927391544</v>
      </c>
      <c r="C3016" s="44">
        <v>19424.455519987205</v>
      </c>
      <c r="D3016">
        <v>6.2998153607897933</v>
      </c>
      <c r="E3016">
        <v>7.4866351539663327</v>
      </c>
      <c r="F3016" s="44">
        <v>2893.1935925956604</v>
      </c>
      <c r="G3016">
        <v>1.1868197931765394</v>
      </c>
      <c r="H3016" s="45">
        <f t="shared" si="378"/>
        <v>2437.7699202774402</v>
      </c>
      <c r="BD3016">
        <f t="shared" si="377"/>
        <v>-9383.7665464183046</v>
      </c>
      <c r="BE3016">
        <f t="shared" si="379"/>
        <v>-6675.3185434952975</v>
      </c>
      <c r="BF3016">
        <f t="shared" si="380"/>
        <v>-3966.8705405722894</v>
      </c>
      <c r="BG3016">
        <f t="shared" si="381"/>
        <v>-1258.4225376492832</v>
      </c>
      <c r="BH3016">
        <f t="shared" si="382"/>
        <v>1450.0254652737258</v>
      </c>
      <c r="BI3016">
        <f t="shared" si="383"/>
        <v>4158.4734681967329</v>
      </c>
      <c r="BJ3016">
        <f t="shared" si="384"/>
        <v>6866.9214711197383</v>
      </c>
    </row>
    <row r="3017" spans="1:62" x14ac:dyDescent="0.25">
      <c r="A3017">
        <v>3014</v>
      </c>
      <c r="B3017" s="6">
        <v>21361.568643165378</v>
      </c>
      <c r="C3017" s="44">
        <v>32272.350016692002</v>
      </c>
      <c r="D3017">
        <v>5.4851714172351107</v>
      </c>
      <c r="E3017">
        <v>5.7475574100776017</v>
      </c>
      <c r="F3017" s="44">
        <v>10910.781373526625</v>
      </c>
      <c r="G3017">
        <v>0.26238599284249098</v>
      </c>
      <c r="H3017" s="45">
        <f t="shared" si="378"/>
        <v>41582.941434211061</v>
      </c>
      <c r="BD3017">
        <f t="shared" si="377"/>
        <v>3040.9053732870361</v>
      </c>
      <c r="BE3017">
        <f t="shared" si="379"/>
        <v>8975.0043391697327</v>
      </c>
      <c r="BF3017">
        <f t="shared" si="380"/>
        <v>14909.103305052431</v>
      </c>
      <c r="BG3017">
        <f t="shared" si="381"/>
        <v>20843.202270935126</v>
      </c>
      <c r="BH3017">
        <f t="shared" si="382"/>
        <v>26777.301236817824</v>
      </c>
      <c r="BI3017">
        <f t="shared" si="383"/>
        <v>32711.400202700523</v>
      </c>
      <c r="BJ3017">
        <f t="shared" si="384"/>
        <v>38645.499168583221</v>
      </c>
    </row>
    <row r="3018" spans="1:62" x14ac:dyDescent="0.25">
      <c r="A3018">
        <v>3015</v>
      </c>
      <c r="B3018" s="6">
        <v>27369.098619854805</v>
      </c>
      <c r="C3018" s="44">
        <v>38655.050901734307</v>
      </c>
      <c r="D3018">
        <v>7.2836375181492068</v>
      </c>
      <c r="E3018">
        <v>7.368769079031197</v>
      </c>
      <c r="F3018" s="44">
        <v>11285.952281879501</v>
      </c>
      <c r="G3018">
        <v>8.5131560881990254E-2</v>
      </c>
      <c r="H3018" s="45">
        <f t="shared" si="378"/>
        <v>132570.71954224049</v>
      </c>
      <c r="BD3018">
        <f t="shared" si="377"/>
        <v>-9598.8514093141694</v>
      </c>
      <c r="BE3018">
        <f t="shared" si="379"/>
        <v>-8286.9214451017142</v>
      </c>
      <c r="BF3018">
        <f t="shared" si="380"/>
        <v>-6974.9914808892599</v>
      </c>
      <c r="BG3018">
        <f t="shared" si="381"/>
        <v>-5663.0615166768048</v>
      </c>
      <c r="BH3018">
        <f t="shared" si="382"/>
        <v>-4351.1315524643496</v>
      </c>
      <c r="BI3018">
        <f t="shared" si="383"/>
        <v>-3039.2015882518954</v>
      </c>
      <c r="BJ3018">
        <f t="shared" si="384"/>
        <v>-1727.2716240394402</v>
      </c>
    </row>
    <row r="3019" spans="1:62" x14ac:dyDescent="0.25">
      <c r="A3019">
        <v>3016</v>
      </c>
      <c r="B3019" s="6">
        <v>29413.836746264478</v>
      </c>
      <c r="C3019" s="44">
        <v>33238.394259814973</v>
      </c>
      <c r="D3019">
        <v>8.0938070870141168</v>
      </c>
      <c r="E3019">
        <v>8.3626986611763776</v>
      </c>
      <c r="F3019" s="44">
        <v>3824.5575135504951</v>
      </c>
      <c r="G3019">
        <v>0.26889157416226084</v>
      </c>
      <c r="H3019" s="45">
        <f t="shared" si="378"/>
        <v>14223.418957868093</v>
      </c>
      <c r="BD3019">
        <f t="shared" si="377"/>
        <v>-10860.29447746955</v>
      </c>
      <c r="BE3019">
        <f t="shared" si="379"/>
        <v>-10434.636673059598</v>
      </c>
      <c r="BF3019">
        <f t="shared" si="380"/>
        <v>-10008.978868649647</v>
      </c>
      <c r="BG3019">
        <f t="shared" si="381"/>
        <v>-9583.3210642396953</v>
      </c>
      <c r="BH3019">
        <f t="shared" si="382"/>
        <v>-9157.6632598297438</v>
      </c>
      <c r="BI3019">
        <f t="shared" si="383"/>
        <v>-8732.0054554197941</v>
      </c>
      <c r="BJ3019">
        <f t="shared" si="384"/>
        <v>-8306.3476510098426</v>
      </c>
    </row>
    <row r="3020" spans="1:62" x14ac:dyDescent="0.25">
      <c r="A3020">
        <v>3017</v>
      </c>
      <c r="B3020" s="6">
        <v>12569.321147817955</v>
      </c>
      <c r="C3020" s="44">
        <v>17202.802880134273</v>
      </c>
      <c r="D3020">
        <v>7.3572386558724077</v>
      </c>
      <c r="E3020">
        <v>8.165172955752098</v>
      </c>
      <c r="F3020" s="44">
        <v>4633.4817323163188</v>
      </c>
      <c r="G3020">
        <v>0.80793429987969034</v>
      </c>
      <c r="H3020" s="45">
        <f t="shared" si="378"/>
        <v>5734.9734167818988</v>
      </c>
      <c r="BD3020">
        <f t="shared" si="377"/>
        <v>-2480.099642739191</v>
      </c>
      <c r="BE3020">
        <f t="shared" si="379"/>
        <v>-1135.6417719278866</v>
      </c>
      <c r="BF3020">
        <f t="shared" si="380"/>
        <v>208.81609888341745</v>
      </c>
      <c r="BG3020">
        <f t="shared" si="381"/>
        <v>1553.2739696947219</v>
      </c>
      <c r="BH3020">
        <f t="shared" si="382"/>
        <v>2897.7318405060259</v>
      </c>
      <c r="BI3020">
        <f t="shared" si="383"/>
        <v>4242.18971131733</v>
      </c>
      <c r="BJ3020">
        <f t="shared" si="384"/>
        <v>5586.6475821286349</v>
      </c>
    </row>
    <row r="3021" spans="1:62" x14ac:dyDescent="0.25">
      <c r="A3021">
        <v>3018</v>
      </c>
      <c r="B3021" s="6">
        <v>8685.2425080372104</v>
      </c>
      <c r="C3021" s="44">
        <v>23716.529295811433</v>
      </c>
      <c r="D3021">
        <v>8.4086549849318875</v>
      </c>
      <c r="E3021">
        <v>8.5417514162340318</v>
      </c>
      <c r="F3021" s="44">
        <v>15031.286787774223</v>
      </c>
      <c r="G3021">
        <v>0.13309643130214432</v>
      </c>
      <c r="H3021" s="45">
        <f t="shared" si="378"/>
        <v>112935.31044158096</v>
      </c>
      <c r="BD3021">
        <f t="shared" si="377"/>
        <v>-593.81023291786732</v>
      </c>
      <c r="BE3021">
        <f t="shared" si="379"/>
        <v>3445.8612664805842</v>
      </c>
      <c r="BF3021">
        <f t="shared" si="380"/>
        <v>7485.5327658790357</v>
      </c>
      <c r="BG3021">
        <f t="shared" si="381"/>
        <v>11525.204265277487</v>
      </c>
      <c r="BH3021">
        <f t="shared" si="382"/>
        <v>15564.87576467594</v>
      </c>
      <c r="BI3021">
        <f t="shared" si="383"/>
        <v>19604.54726407439</v>
      </c>
      <c r="BJ3021">
        <f t="shared" si="384"/>
        <v>23644.218763472843</v>
      </c>
    </row>
    <row r="3022" spans="1:62" x14ac:dyDescent="0.25">
      <c r="A3022">
        <v>3019</v>
      </c>
      <c r="B3022" s="6">
        <v>11832.418777434996</v>
      </c>
      <c r="C3022" s="44">
        <v>17357.763982839402</v>
      </c>
      <c r="D3022">
        <v>7.7836449251014326</v>
      </c>
      <c r="E3022">
        <v>8.2091561778213435</v>
      </c>
      <c r="F3022" s="44">
        <v>5525.3452054044064</v>
      </c>
      <c r="G3022">
        <v>0.42551125271991097</v>
      </c>
      <c r="H3022" s="45">
        <f t="shared" si="378"/>
        <v>12985.191743075749</v>
      </c>
      <c r="BD3022">
        <f t="shared" si="377"/>
        <v>-14365.804631263502</v>
      </c>
      <c r="BE3022">
        <f t="shared" si="379"/>
        <v>-13700.32247475278</v>
      </c>
      <c r="BF3022">
        <f t="shared" si="380"/>
        <v>-13034.840318242059</v>
      </c>
      <c r="BG3022">
        <f t="shared" si="381"/>
        <v>-12369.358161731336</v>
      </c>
      <c r="BH3022">
        <f t="shared" si="382"/>
        <v>-11703.876005220614</v>
      </c>
      <c r="BI3022">
        <f t="shared" si="383"/>
        <v>-11038.393848709893</v>
      </c>
      <c r="BJ3022">
        <f t="shared" si="384"/>
        <v>-10372.911692199172</v>
      </c>
    </row>
    <row r="3023" spans="1:62" x14ac:dyDescent="0.25">
      <c r="A3023">
        <v>3020</v>
      </c>
      <c r="B3023" s="6">
        <v>17386.000450779429</v>
      </c>
      <c r="C3023" s="44">
        <v>23144.655320489801</v>
      </c>
      <c r="D3023">
        <v>8.5386708413740937</v>
      </c>
      <c r="E3023">
        <v>8.8889295091755756</v>
      </c>
      <c r="F3023" s="44">
        <v>5758.6548697103717</v>
      </c>
      <c r="G3023">
        <v>0.35025866780148185</v>
      </c>
      <c r="H3023" s="45">
        <f t="shared" si="378"/>
        <v>16441.148782574135</v>
      </c>
      <c r="BD3023">
        <f t="shared" si="377"/>
        <v>-3397.7889418048517</v>
      </c>
      <c r="BE3023">
        <f t="shared" si="379"/>
        <v>-1270.2326782052969</v>
      </c>
      <c r="BF3023">
        <f t="shared" si="380"/>
        <v>857.32358539425786</v>
      </c>
      <c r="BG3023">
        <f t="shared" si="381"/>
        <v>2984.8798489938126</v>
      </c>
      <c r="BH3023">
        <f t="shared" si="382"/>
        <v>5112.4361125933683</v>
      </c>
      <c r="BI3023">
        <f t="shared" si="383"/>
        <v>7239.9923761929222</v>
      </c>
      <c r="BJ3023">
        <f t="shared" si="384"/>
        <v>9367.5486397924778</v>
      </c>
    </row>
    <row r="3024" spans="1:62" x14ac:dyDescent="0.25">
      <c r="A3024">
        <v>3021</v>
      </c>
      <c r="B3024" s="6">
        <v>7546.2684757933848</v>
      </c>
      <c r="C3024" s="44">
        <v>21927.414955273449</v>
      </c>
      <c r="D3024">
        <v>6.7761918845255096</v>
      </c>
      <c r="E3024">
        <v>6.8143489705520652</v>
      </c>
      <c r="F3024" s="44">
        <v>14381.146479480063</v>
      </c>
      <c r="G3024">
        <v>3.8157086026555653E-2</v>
      </c>
      <c r="H3024" s="45">
        <f t="shared" si="378"/>
        <v>376893.20587718405</v>
      </c>
      <c r="BD3024">
        <f t="shared" si="377"/>
        <v>-4007.3615307029622</v>
      </c>
      <c r="BE3024">
        <f t="shared" si="379"/>
        <v>-2256.0681916955532</v>
      </c>
      <c r="BF3024">
        <f t="shared" si="380"/>
        <v>-504.77485268814416</v>
      </c>
      <c r="BG3024">
        <f t="shared" si="381"/>
        <v>1246.5184863192653</v>
      </c>
      <c r="BH3024">
        <f t="shared" si="382"/>
        <v>2997.8118253266748</v>
      </c>
      <c r="BI3024">
        <f t="shared" si="383"/>
        <v>4749.1051643340834</v>
      </c>
      <c r="BJ3024">
        <f t="shared" si="384"/>
        <v>6500.3985033414938</v>
      </c>
    </row>
    <row r="3025" spans="1:62" x14ac:dyDescent="0.25">
      <c r="A3025">
        <v>3022</v>
      </c>
      <c r="B3025" s="6">
        <v>22144.248381184396</v>
      </c>
      <c r="C3025" s="44">
        <v>19440.898025633756</v>
      </c>
      <c r="D3025">
        <v>7.5029360203348041</v>
      </c>
      <c r="E3025">
        <v>8.0834730541590254</v>
      </c>
      <c r="F3025" s="44">
        <v>-2703.3503555506395</v>
      </c>
      <c r="G3025">
        <v>0.58053703382422128</v>
      </c>
      <c r="H3025" s="45">
        <f t="shared" si="378"/>
        <v>-4656.6372135514393</v>
      </c>
      <c r="BD3025">
        <f t="shared" si="377"/>
        <v>-14190.361049347284</v>
      </c>
      <c r="BE3025">
        <f t="shared" si="379"/>
        <v>-13999.575619214507</v>
      </c>
      <c r="BF3025">
        <f t="shared" si="380"/>
        <v>-13808.790189081728</v>
      </c>
      <c r="BG3025">
        <f t="shared" si="381"/>
        <v>-13618.00475894895</v>
      </c>
      <c r="BH3025">
        <f t="shared" si="382"/>
        <v>-13427.219328816172</v>
      </c>
      <c r="BI3025">
        <f t="shared" si="383"/>
        <v>-13236.433898683394</v>
      </c>
      <c r="BJ3025">
        <f t="shared" si="384"/>
        <v>-13045.648468550615</v>
      </c>
    </row>
    <row r="3026" spans="1:62" x14ac:dyDescent="0.25">
      <c r="A3026">
        <v>3023</v>
      </c>
      <c r="B3026" s="6">
        <v>10208.129695860554</v>
      </c>
      <c r="C3026" s="44">
        <v>18282.133566040851</v>
      </c>
      <c r="D3026">
        <v>6.5535265223151846</v>
      </c>
      <c r="E3026">
        <v>7.0508058192961869</v>
      </c>
      <c r="F3026" s="44">
        <v>8074.0038701802969</v>
      </c>
      <c r="G3026">
        <v>0.49727929698100226</v>
      </c>
      <c r="H3026" s="45">
        <f t="shared" si="378"/>
        <v>16236.356347826704</v>
      </c>
      <c r="BD3026">
        <f t="shared" si="377"/>
        <v>5606.0355246717463</v>
      </c>
      <c r="BE3026">
        <f t="shared" si="379"/>
        <v>8508.7206937928531</v>
      </c>
      <c r="BF3026">
        <f t="shared" si="380"/>
        <v>11411.405862913958</v>
      </c>
      <c r="BG3026">
        <f t="shared" si="381"/>
        <v>14314.091032035065</v>
      </c>
      <c r="BH3026">
        <f t="shared" si="382"/>
        <v>17216.776201156172</v>
      </c>
      <c r="BI3026">
        <f t="shared" si="383"/>
        <v>20119.461370277277</v>
      </c>
      <c r="BJ3026">
        <f t="shared" si="384"/>
        <v>23022.146539398385</v>
      </c>
    </row>
    <row r="3027" spans="1:62" x14ac:dyDescent="0.25">
      <c r="A3027">
        <v>3024</v>
      </c>
      <c r="B3027" s="6">
        <v>23007.110193518194</v>
      </c>
      <c r="C3027" s="44">
        <v>28368.791738476782</v>
      </c>
      <c r="D3027">
        <v>7.8621959504476981</v>
      </c>
      <c r="E3027">
        <v>8.3052530723534659</v>
      </c>
      <c r="F3027" s="44">
        <v>5361.6815449585883</v>
      </c>
      <c r="G3027">
        <v>0.44305712190576774</v>
      </c>
      <c r="H3027" s="45">
        <f t="shared" si="378"/>
        <v>12101.558196143715</v>
      </c>
      <c r="BD3027">
        <f t="shared" si="377"/>
        <v>-5587.6073852752852</v>
      </c>
      <c r="BE3027">
        <f t="shared" si="379"/>
        <v>-3101.2109003702744</v>
      </c>
      <c r="BF3027">
        <f t="shared" si="380"/>
        <v>-614.81441546526275</v>
      </c>
      <c r="BG3027">
        <f t="shared" si="381"/>
        <v>1871.582069439748</v>
      </c>
      <c r="BH3027">
        <f t="shared" si="382"/>
        <v>4357.9785543447597</v>
      </c>
      <c r="BI3027">
        <f t="shared" si="383"/>
        <v>6844.3750392497714</v>
      </c>
      <c r="BJ3027">
        <f t="shared" si="384"/>
        <v>9330.771524154783</v>
      </c>
    </row>
    <row r="3028" spans="1:62" x14ac:dyDescent="0.25">
      <c r="A3028">
        <v>3025</v>
      </c>
      <c r="B3028" s="6">
        <v>8298.9523378665945</v>
      </c>
      <c r="C3028" s="44">
        <v>18281.808207754919</v>
      </c>
      <c r="D3028">
        <v>6.9181889921716824</v>
      </c>
      <c r="E3028">
        <v>7.4695003385306862</v>
      </c>
      <c r="F3028" s="44">
        <v>9982.8558698883244</v>
      </c>
      <c r="G3028">
        <v>0.55131134635900381</v>
      </c>
      <c r="H3028" s="45">
        <f t="shared" si="378"/>
        <v>18107.47399961486</v>
      </c>
      <c r="BD3028">
        <f t="shared" si="377"/>
        <v>-3146.3959354297494</v>
      </c>
      <c r="BE3028">
        <f t="shared" si="379"/>
        <v>-931.11032590091054</v>
      </c>
      <c r="BF3028">
        <f t="shared" si="380"/>
        <v>1284.1752836279275</v>
      </c>
      <c r="BG3028">
        <f t="shared" si="381"/>
        <v>3499.4608931567673</v>
      </c>
      <c r="BH3028">
        <f t="shared" si="382"/>
        <v>5714.7465026856044</v>
      </c>
      <c r="BI3028">
        <f t="shared" si="383"/>
        <v>7930.0321122144433</v>
      </c>
      <c r="BJ3028">
        <f t="shared" si="384"/>
        <v>10145.317721743282</v>
      </c>
    </row>
    <row r="3029" spans="1:62" x14ac:dyDescent="0.25">
      <c r="A3029">
        <v>3026</v>
      </c>
      <c r="B3029" s="6">
        <v>7361.3420971666783</v>
      </c>
      <c r="C3029" s="44">
        <v>17841.431463078163</v>
      </c>
      <c r="D3029">
        <v>7.9070086766309453</v>
      </c>
      <c r="E3029">
        <v>8.1240105279390917</v>
      </c>
      <c r="F3029" s="44">
        <v>10480.089365911484</v>
      </c>
      <c r="G3029">
        <v>0.21700185130814642</v>
      </c>
      <c r="H3029" s="45">
        <f t="shared" si="378"/>
        <v>48294.930677939585</v>
      </c>
      <c r="BD3029">
        <f t="shared" si="377"/>
        <v>-7226.2991380933054</v>
      </c>
      <c r="BE3029">
        <f t="shared" si="379"/>
        <v>-4469.7424062982864</v>
      </c>
      <c r="BF3029">
        <f t="shared" si="380"/>
        <v>-1713.1856745032674</v>
      </c>
      <c r="BG3029">
        <f t="shared" si="381"/>
        <v>1043.3710572917516</v>
      </c>
      <c r="BH3029">
        <f t="shared" si="382"/>
        <v>3799.9277890867706</v>
      </c>
      <c r="BI3029">
        <f t="shared" si="383"/>
        <v>6556.4845208817896</v>
      </c>
      <c r="BJ3029">
        <f t="shared" si="384"/>
        <v>9313.0412526768087</v>
      </c>
    </row>
    <row r="3030" spans="1:62" x14ac:dyDescent="0.25">
      <c r="A3030">
        <v>3027</v>
      </c>
      <c r="B3030" s="6">
        <v>23927.496884630407</v>
      </c>
      <c r="C3030" s="44">
        <v>28157.65619867534</v>
      </c>
      <c r="D3030">
        <v>8.54965959301434</v>
      </c>
      <c r="E3030">
        <v>8.7215364112454381</v>
      </c>
      <c r="F3030" s="44">
        <v>4230.1593140449331</v>
      </c>
      <c r="G3030">
        <v>0.17187681823109813</v>
      </c>
      <c r="H3030" s="45">
        <f t="shared" si="378"/>
        <v>24611.575648073984</v>
      </c>
      <c r="BD3030">
        <f t="shared" si="377"/>
        <v>-9395.0801093707523</v>
      </c>
      <c r="BE3030">
        <f t="shared" si="379"/>
        <v>-8310.0708528300202</v>
      </c>
      <c r="BF3030">
        <f t="shared" si="380"/>
        <v>-7225.061596289288</v>
      </c>
      <c r="BG3030">
        <f t="shared" si="381"/>
        <v>-6140.0523397485558</v>
      </c>
      <c r="BH3030">
        <f t="shared" si="382"/>
        <v>-5055.0430832078237</v>
      </c>
      <c r="BI3030">
        <f t="shared" si="383"/>
        <v>-3970.0338266670915</v>
      </c>
      <c r="BJ3030">
        <f t="shared" si="384"/>
        <v>-2885.0245701263593</v>
      </c>
    </row>
    <row r="3031" spans="1:62" x14ac:dyDescent="0.25">
      <c r="A3031">
        <v>3028</v>
      </c>
      <c r="B3031" s="6">
        <v>11786.431870512102</v>
      </c>
      <c r="C3031" s="44">
        <v>24917.649158785222</v>
      </c>
      <c r="D3031">
        <v>7.4075306720134666</v>
      </c>
      <c r="E3031">
        <v>7.4958009821663643</v>
      </c>
      <c r="F3031" s="44">
        <v>13131.217288273119</v>
      </c>
      <c r="G3031">
        <v>8.8270310152897657E-2</v>
      </c>
      <c r="H3031" s="45">
        <f t="shared" si="378"/>
        <v>148761.42686626845</v>
      </c>
      <c r="BD3031">
        <f t="shared" si="377"/>
        <v>-3370.7752228894424</v>
      </c>
      <c r="BE3031">
        <f t="shared" si="379"/>
        <v>-2511.3911317339516</v>
      </c>
      <c r="BF3031">
        <f t="shared" si="380"/>
        <v>-1652.0070405784613</v>
      </c>
      <c r="BG3031">
        <f t="shared" si="381"/>
        <v>-792.62294942297058</v>
      </c>
      <c r="BH3031">
        <f t="shared" si="382"/>
        <v>66.761141732519718</v>
      </c>
      <c r="BI3031">
        <f t="shared" si="383"/>
        <v>926.14523288801047</v>
      </c>
      <c r="BJ3031">
        <f t="shared" si="384"/>
        <v>1785.5293240435012</v>
      </c>
    </row>
    <row r="3032" spans="1:62" x14ac:dyDescent="0.25">
      <c r="A3032">
        <v>3029</v>
      </c>
      <c r="B3032" s="6">
        <v>13195.888743307534</v>
      </c>
      <c r="C3032" s="44">
        <v>19467.905123525481</v>
      </c>
      <c r="D3032">
        <v>6.6837974569836636</v>
      </c>
      <c r="E3032">
        <v>6.9151232098194741</v>
      </c>
      <c r="F3032" s="44">
        <v>6272.0163802179468</v>
      </c>
      <c r="G3032">
        <v>0.23132575283581058</v>
      </c>
      <c r="H3032" s="45">
        <f t="shared" si="378"/>
        <v>27113.351208543012</v>
      </c>
      <c r="BD3032">
        <f t="shared" si="377"/>
        <v>-12689.865737508631</v>
      </c>
      <c r="BE3032">
        <f t="shared" si="379"/>
        <v>-12248.514186744143</v>
      </c>
      <c r="BF3032">
        <f t="shared" si="380"/>
        <v>-11807.162635979654</v>
      </c>
      <c r="BG3032">
        <f t="shared" si="381"/>
        <v>-11365.811085215166</v>
      </c>
      <c r="BH3032">
        <f t="shared" si="382"/>
        <v>-10924.459534450678</v>
      </c>
      <c r="BI3032">
        <f t="shared" si="383"/>
        <v>-10483.10798368619</v>
      </c>
      <c r="BJ3032">
        <f t="shared" si="384"/>
        <v>-10041.756432921702</v>
      </c>
    </row>
    <row r="3033" spans="1:62" x14ac:dyDescent="0.25">
      <c r="A3033">
        <v>3030</v>
      </c>
      <c r="B3033" s="6">
        <v>14483.305715220265</v>
      </c>
      <c r="C3033" s="44">
        <v>21288.342161032298</v>
      </c>
      <c r="D3033">
        <v>7.3912983758313775</v>
      </c>
      <c r="E3033">
        <v>7.5463281754237688</v>
      </c>
      <c r="F3033" s="44">
        <v>6805.036445812033</v>
      </c>
      <c r="G3033">
        <v>0.15502979959239127</v>
      </c>
      <c r="H3033" s="45">
        <f t="shared" si="378"/>
        <v>43895.021884205664</v>
      </c>
      <c r="BD3033">
        <f t="shared" si="377"/>
        <v>-5115.3876160388936</v>
      </c>
      <c r="BE3033">
        <f t="shared" si="379"/>
        <v>-3958.7588518598409</v>
      </c>
      <c r="BF3033">
        <f t="shared" si="380"/>
        <v>-2802.1300876807882</v>
      </c>
      <c r="BG3033">
        <f t="shared" si="381"/>
        <v>-1645.501323501735</v>
      </c>
      <c r="BH3033">
        <f t="shared" si="382"/>
        <v>-488.87255932268181</v>
      </c>
      <c r="BI3033">
        <f t="shared" si="383"/>
        <v>667.75620485637046</v>
      </c>
      <c r="BJ3033">
        <f t="shared" si="384"/>
        <v>1824.3849690354236</v>
      </c>
    </row>
    <row r="3034" spans="1:62" x14ac:dyDescent="0.25">
      <c r="A3034">
        <v>3031</v>
      </c>
      <c r="B3034" s="6">
        <v>10160.055450506195</v>
      </c>
      <c r="C3034" s="44">
        <v>21072.241122321706</v>
      </c>
      <c r="D3034">
        <v>7.6083655528405156</v>
      </c>
      <c r="E3034">
        <v>7.852960575005258</v>
      </c>
      <c r="F3034" s="44">
        <v>10912.18567181551</v>
      </c>
      <c r="G3034">
        <v>0.24459502216474238</v>
      </c>
      <c r="H3034" s="45">
        <f t="shared" si="378"/>
        <v>44613.277797885079</v>
      </c>
      <c r="BD3034">
        <f t="shared" ref="BD3034:BD3097" si="385">($BD$3*G3033)-F3033</f>
        <v>-6029.8874478500766</v>
      </c>
      <c r="BE3034">
        <f t="shared" si="379"/>
        <v>-5254.7384498881202</v>
      </c>
      <c r="BF3034">
        <f t="shared" si="380"/>
        <v>-4479.5894519261637</v>
      </c>
      <c r="BG3034">
        <f t="shared" si="381"/>
        <v>-3704.4404539642073</v>
      </c>
      <c r="BH3034">
        <f t="shared" si="382"/>
        <v>-2929.2914560022514</v>
      </c>
      <c r="BI3034">
        <f t="shared" si="383"/>
        <v>-2154.1424580402945</v>
      </c>
      <c r="BJ3034">
        <f t="shared" si="384"/>
        <v>-1378.9934600783381</v>
      </c>
    </row>
    <row r="3035" spans="1:62" x14ac:dyDescent="0.25">
      <c r="A3035">
        <v>3032</v>
      </c>
      <c r="B3035" s="6">
        <v>12143.036334585544</v>
      </c>
      <c r="C3035" s="44">
        <v>24524.346211246171</v>
      </c>
      <c r="D3035">
        <v>8.572000843457996</v>
      </c>
      <c r="E3035">
        <v>8.8062273790760184</v>
      </c>
      <c r="F3035" s="44">
        <v>12381.309876660627</v>
      </c>
      <c r="G3035">
        <v>0.23422653561802242</v>
      </c>
      <c r="H3035" s="45">
        <f t="shared" si="378"/>
        <v>52860.406460744125</v>
      </c>
      <c r="BD3035">
        <f t="shared" si="385"/>
        <v>-9689.210560991798</v>
      </c>
      <c r="BE3035">
        <f t="shared" si="379"/>
        <v>-8466.2354501680857</v>
      </c>
      <c r="BF3035">
        <f t="shared" si="380"/>
        <v>-7243.2603393443751</v>
      </c>
      <c r="BG3035">
        <f t="shared" si="381"/>
        <v>-6020.2852285206627</v>
      </c>
      <c r="BH3035">
        <f t="shared" si="382"/>
        <v>-4797.3101176969512</v>
      </c>
      <c r="BI3035">
        <f t="shared" si="383"/>
        <v>-3574.3350068732389</v>
      </c>
      <c r="BJ3035">
        <f t="shared" si="384"/>
        <v>-2351.3598960495274</v>
      </c>
    </row>
    <row r="3036" spans="1:62" x14ac:dyDescent="0.25">
      <c r="A3036">
        <v>3033</v>
      </c>
      <c r="B3036" s="6">
        <v>7133.515573815017</v>
      </c>
      <c r="C3036" s="44">
        <v>19620.661618166207</v>
      </c>
      <c r="D3036">
        <v>7.8802416098914154</v>
      </c>
      <c r="E3036">
        <v>8.4383811343340014</v>
      </c>
      <c r="F3036" s="44">
        <v>12487.14604435119</v>
      </c>
      <c r="G3036">
        <v>0.55813952444258597</v>
      </c>
      <c r="H3036" s="45">
        <f t="shared" si="378"/>
        <v>22372.803747991336</v>
      </c>
      <c r="BD3036">
        <f t="shared" si="385"/>
        <v>-11210.177198570515</v>
      </c>
      <c r="BE3036">
        <f t="shared" si="379"/>
        <v>-10039.044520480402</v>
      </c>
      <c r="BF3036">
        <f t="shared" si="380"/>
        <v>-8867.911842390291</v>
      </c>
      <c r="BG3036">
        <f t="shared" si="381"/>
        <v>-7696.7791643001783</v>
      </c>
      <c r="BH3036">
        <f t="shared" si="382"/>
        <v>-6525.6464862100665</v>
      </c>
      <c r="BI3036">
        <f t="shared" si="383"/>
        <v>-5354.5138081199548</v>
      </c>
      <c r="BJ3036">
        <f t="shared" si="384"/>
        <v>-4183.3811300298421</v>
      </c>
    </row>
    <row r="3037" spans="1:62" x14ac:dyDescent="0.25">
      <c r="A3037">
        <v>3034</v>
      </c>
      <c r="B3037" s="6">
        <v>28345.015229107976</v>
      </c>
      <c r="C3037" s="44">
        <v>38576.219201084939</v>
      </c>
      <c r="D3037">
        <v>7.1863716480145108</v>
      </c>
      <c r="E3037">
        <v>7.2468410827965908</v>
      </c>
      <c r="F3037" s="44">
        <v>10231.203971976964</v>
      </c>
      <c r="G3037">
        <v>6.046943478208E-2</v>
      </c>
      <c r="H3037" s="45">
        <f t="shared" si="378"/>
        <v>169196.28914753741</v>
      </c>
      <c r="BD3037">
        <f t="shared" si="385"/>
        <v>-9696.448422138259</v>
      </c>
      <c r="BE3037">
        <f t="shared" si="379"/>
        <v>-6905.7507999253303</v>
      </c>
      <c r="BF3037">
        <f t="shared" si="380"/>
        <v>-4115.0531777123997</v>
      </c>
      <c r="BG3037">
        <f t="shared" si="381"/>
        <v>-1324.3555554994709</v>
      </c>
      <c r="BH3037">
        <f t="shared" si="382"/>
        <v>1466.3420667134596</v>
      </c>
      <c r="BI3037">
        <f t="shared" si="383"/>
        <v>4257.0396889263902</v>
      </c>
      <c r="BJ3037">
        <f t="shared" si="384"/>
        <v>7047.7373111393208</v>
      </c>
    </row>
    <row r="3038" spans="1:62" x14ac:dyDescent="0.25">
      <c r="A3038">
        <v>3035</v>
      </c>
      <c r="B3038" s="6">
        <v>18587.296646723571</v>
      </c>
      <c r="C3038" s="44">
        <v>25503.439728767044</v>
      </c>
      <c r="D3038">
        <v>6.1324434536466086</v>
      </c>
      <c r="E3038">
        <v>6.6974230171437377</v>
      </c>
      <c r="F3038" s="44">
        <v>6916.1430820434725</v>
      </c>
      <c r="G3038">
        <v>0.56497956349712908</v>
      </c>
      <c r="H3038" s="45">
        <f t="shared" si="378"/>
        <v>12241.403988550846</v>
      </c>
      <c r="BD3038">
        <f t="shared" si="385"/>
        <v>-9928.856798066563</v>
      </c>
      <c r="BE3038">
        <f t="shared" si="379"/>
        <v>-9626.5096241561641</v>
      </c>
      <c r="BF3038">
        <f t="shared" si="380"/>
        <v>-9324.1624502457635</v>
      </c>
      <c r="BG3038">
        <f t="shared" si="381"/>
        <v>-9021.8152763353646</v>
      </c>
      <c r="BH3038">
        <f t="shared" si="382"/>
        <v>-8719.4681024249639</v>
      </c>
      <c r="BI3038">
        <f t="shared" si="383"/>
        <v>-8417.1209285145633</v>
      </c>
      <c r="BJ3038">
        <f t="shared" si="384"/>
        <v>-8114.7737546041635</v>
      </c>
    </row>
    <row r="3039" spans="1:62" x14ac:dyDescent="0.25">
      <c r="A3039">
        <v>3036</v>
      </c>
      <c r="B3039" s="6">
        <v>23755.158209841476</v>
      </c>
      <c r="C3039" s="44">
        <v>20577.771253955194</v>
      </c>
      <c r="D3039">
        <v>7.8737449178909893</v>
      </c>
      <c r="E3039">
        <v>8.4532823793287424</v>
      </c>
      <c r="F3039" s="44">
        <v>-3177.3869558862825</v>
      </c>
      <c r="G3039">
        <v>0.57953746143775309</v>
      </c>
      <c r="H3039" s="45">
        <f t="shared" si="378"/>
        <v>-5482.6256580612071</v>
      </c>
      <c r="BD3039">
        <f t="shared" si="385"/>
        <v>-4091.2452645578273</v>
      </c>
      <c r="BE3039">
        <f t="shared" si="379"/>
        <v>-1266.3474470721821</v>
      </c>
      <c r="BF3039">
        <f t="shared" si="380"/>
        <v>1558.5503704134644</v>
      </c>
      <c r="BG3039">
        <f t="shared" si="381"/>
        <v>4383.4481878991082</v>
      </c>
      <c r="BH3039">
        <f t="shared" si="382"/>
        <v>7208.3460053847539</v>
      </c>
      <c r="BI3039">
        <f t="shared" si="383"/>
        <v>10033.243822870401</v>
      </c>
      <c r="BJ3039">
        <f t="shared" si="384"/>
        <v>12858.141640356047</v>
      </c>
    </row>
    <row r="3040" spans="1:62" x14ac:dyDescent="0.25">
      <c r="A3040">
        <v>3037</v>
      </c>
      <c r="B3040" s="6">
        <v>17564.268492076524</v>
      </c>
      <c r="C3040" s="44">
        <v>28139.432060096049</v>
      </c>
      <c r="D3040">
        <v>7.3503078687442418</v>
      </c>
      <c r="E3040">
        <v>7.5151637856244786</v>
      </c>
      <c r="F3040" s="44">
        <v>10575.163568019525</v>
      </c>
      <c r="G3040">
        <v>0.16485591688023682</v>
      </c>
      <c r="H3040" s="45">
        <f t="shared" si="378"/>
        <v>64147.916363245145</v>
      </c>
      <c r="BD3040">
        <f t="shared" si="385"/>
        <v>6075.0742630750483</v>
      </c>
      <c r="BE3040">
        <f t="shared" si="379"/>
        <v>8972.7615702638141</v>
      </c>
      <c r="BF3040">
        <f t="shared" si="380"/>
        <v>11870.448877452578</v>
      </c>
      <c r="BG3040">
        <f t="shared" si="381"/>
        <v>14768.136184641344</v>
      </c>
      <c r="BH3040">
        <f t="shared" si="382"/>
        <v>17665.82349183011</v>
      </c>
      <c r="BI3040">
        <f t="shared" si="383"/>
        <v>20563.510799018874</v>
      </c>
      <c r="BJ3040">
        <f t="shared" si="384"/>
        <v>23461.198106207641</v>
      </c>
    </row>
    <row r="3041" spans="1:62" x14ac:dyDescent="0.25">
      <c r="A3041">
        <v>3038</v>
      </c>
      <c r="B3041" s="6">
        <v>19573.990329594548</v>
      </c>
      <c r="C3041" s="44">
        <v>23799.855702297056</v>
      </c>
      <c r="D3041">
        <v>6.2568342516866222</v>
      </c>
      <c r="E3041">
        <v>7.3879825665292076</v>
      </c>
      <c r="F3041" s="44">
        <v>4225.8653727025085</v>
      </c>
      <c r="G3041">
        <v>1.1311483148425854</v>
      </c>
      <c r="H3041" s="45">
        <f t="shared" si="378"/>
        <v>3735.907411302288</v>
      </c>
      <c r="BD3041">
        <f t="shared" si="385"/>
        <v>-9750.8839836183415</v>
      </c>
      <c r="BE3041">
        <f t="shared" si="379"/>
        <v>-8926.6043992171562</v>
      </c>
      <c r="BF3041">
        <f t="shared" si="380"/>
        <v>-8102.3248148159728</v>
      </c>
      <c r="BG3041">
        <f t="shared" si="381"/>
        <v>-7278.0452304147884</v>
      </c>
      <c r="BH3041">
        <f t="shared" si="382"/>
        <v>-6453.7656460136041</v>
      </c>
      <c r="BI3041">
        <f t="shared" si="383"/>
        <v>-5629.4860616124206</v>
      </c>
      <c r="BJ3041">
        <f t="shared" si="384"/>
        <v>-4805.2064772112362</v>
      </c>
    </row>
    <row r="3042" spans="1:62" x14ac:dyDescent="0.25">
      <c r="A3042">
        <v>3039</v>
      </c>
      <c r="B3042" s="6">
        <v>21601.302330805102</v>
      </c>
      <c r="C3042" s="44">
        <v>29368.053052905521</v>
      </c>
      <c r="D3042">
        <v>5.8920084601171441</v>
      </c>
      <c r="E3042">
        <v>5.8146208741288774</v>
      </c>
      <c r="F3042" s="44">
        <v>7766.7507221004198</v>
      </c>
      <c r="G3042">
        <v>-7.7387585988266672E-2</v>
      </c>
      <c r="H3042" s="45">
        <f t="shared" si="378"/>
        <v>-100361.71335384459</v>
      </c>
      <c r="BD3042">
        <f t="shared" si="385"/>
        <v>1429.8762015104185</v>
      </c>
      <c r="BE3042">
        <f t="shared" si="379"/>
        <v>7085.6177757233454</v>
      </c>
      <c r="BF3042">
        <f t="shared" si="380"/>
        <v>12741.359349936272</v>
      </c>
      <c r="BG3042">
        <f t="shared" si="381"/>
        <v>18397.100924149199</v>
      </c>
      <c r="BH3042">
        <f t="shared" si="382"/>
        <v>24052.842498362126</v>
      </c>
      <c r="BI3042">
        <f t="shared" si="383"/>
        <v>29708.584072575053</v>
      </c>
      <c r="BJ3042">
        <f t="shared" si="384"/>
        <v>35364.325646787976</v>
      </c>
    </row>
    <row r="3043" spans="1:62" x14ac:dyDescent="0.25">
      <c r="A3043">
        <v>3040</v>
      </c>
      <c r="B3043" s="6">
        <v>10552.080454132996</v>
      </c>
      <c r="C3043" s="44">
        <v>23065.430349138973</v>
      </c>
      <c r="D3043">
        <v>5.8275972062284396</v>
      </c>
      <c r="E3043">
        <v>5.9524539255523488</v>
      </c>
      <c r="F3043" s="44">
        <v>12513.349895005977</v>
      </c>
      <c r="G3043">
        <v>0.12485671932390918</v>
      </c>
      <c r="H3043" s="45">
        <f t="shared" si="378"/>
        <v>100221.67779807873</v>
      </c>
      <c r="BD3043">
        <f t="shared" si="385"/>
        <v>-8153.6886520417529</v>
      </c>
      <c r="BE3043">
        <f t="shared" si="379"/>
        <v>-8540.626581983086</v>
      </c>
      <c r="BF3043">
        <f t="shared" si="380"/>
        <v>-8927.56451192442</v>
      </c>
      <c r="BG3043">
        <f t="shared" si="381"/>
        <v>-9314.502441865754</v>
      </c>
      <c r="BH3043">
        <f t="shared" si="382"/>
        <v>-9701.4403718070862</v>
      </c>
      <c r="BI3043">
        <f t="shared" si="383"/>
        <v>-10088.37830174842</v>
      </c>
      <c r="BJ3043">
        <f t="shared" si="384"/>
        <v>-10475.316231689754</v>
      </c>
    </row>
    <row r="3044" spans="1:62" x14ac:dyDescent="0.25">
      <c r="A3044">
        <v>3041</v>
      </c>
      <c r="B3044" s="6">
        <v>22318.926960140314</v>
      </c>
      <c r="C3044" s="44">
        <v>22194.442593697175</v>
      </c>
      <c r="D3044">
        <v>6.7560210607804398</v>
      </c>
      <c r="E3044">
        <v>7.3969307467491889</v>
      </c>
      <c r="F3044" s="44">
        <v>-124.48436644313915</v>
      </c>
      <c r="G3044">
        <v>0.64090968596874909</v>
      </c>
      <c r="H3044" s="45">
        <f t="shared" si="378"/>
        <v>-194.23074602933843</v>
      </c>
      <c r="BD3044">
        <f t="shared" si="385"/>
        <v>-11889.066298386431</v>
      </c>
      <c r="BE3044">
        <f t="shared" si="379"/>
        <v>-11264.782701766884</v>
      </c>
      <c r="BF3044">
        <f t="shared" si="380"/>
        <v>-10640.499105147339</v>
      </c>
      <c r="BG3044">
        <f t="shared" si="381"/>
        <v>-10016.215508527792</v>
      </c>
      <c r="BH3044">
        <f t="shared" si="382"/>
        <v>-9391.9319119082465</v>
      </c>
      <c r="BI3044">
        <f t="shared" si="383"/>
        <v>-8767.6483152887013</v>
      </c>
      <c r="BJ3044">
        <f t="shared" si="384"/>
        <v>-8143.3647186691551</v>
      </c>
    </row>
    <row r="3045" spans="1:62" x14ac:dyDescent="0.25">
      <c r="A3045">
        <v>3042</v>
      </c>
      <c r="B3045" s="6">
        <v>16284.618029128</v>
      </c>
      <c r="C3045" s="44">
        <v>23752.007730877813</v>
      </c>
      <c r="D3045">
        <v>5.6562923952651136</v>
      </c>
      <c r="E3045">
        <v>6.0492621894835805</v>
      </c>
      <c r="F3045" s="44">
        <v>7467.389701749813</v>
      </c>
      <c r="G3045">
        <v>0.39296979421846689</v>
      </c>
      <c r="H3045" s="45">
        <f t="shared" si="378"/>
        <v>19002.452126379991</v>
      </c>
      <c r="BD3045">
        <f t="shared" si="385"/>
        <v>3329.0327962868846</v>
      </c>
      <c r="BE3045">
        <f t="shared" si="379"/>
        <v>6533.5812261306301</v>
      </c>
      <c r="BF3045">
        <f t="shared" si="380"/>
        <v>9738.1296559743751</v>
      </c>
      <c r="BG3045">
        <f t="shared" si="381"/>
        <v>12942.678085818121</v>
      </c>
      <c r="BH3045">
        <f t="shared" si="382"/>
        <v>16147.226515661867</v>
      </c>
      <c r="BI3045">
        <f t="shared" si="383"/>
        <v>19351.774945505611</v>
      </c>
      <c r="BJ3045">
        <f t="shared" si="384"/>
        <v>22556.323375349359</v>
      </c>
    </row>
    <row r="3046" spans="1:62" x14ac:dyDescent="0.25">
      <c r="A3046">
        <v>3043</v>
      </c>
      <c r="B3046" s="6">
        <v>18749.036897368165</v>
      </c>
      <c r="C3046" s="44">
        <v>20424.869012766365</v>
      </c>
      <c r="D3046">
        <v>6.4456969341543191</v>
      </c>
      <c r="E3046">
        <v>6.626367029050372</v>
      </c>
      <c r="F3046" s="44">
        <v>1675.8321153981997</v>
      </c>
      <c r="G3046">
        <v>0.1806700948960529</v>
      </c>
      <c r="H3046" s="45">
        <f t="shared" si="378"/>
        <v>9275.6475074769642</v>
      </c>
      <c r="BD3046">
        <f t="shared" si="385"/>
        <v>-5502.540730657478</v>
      </c>
      <c r="BE3046">
        <f t="shared" si="379"/>
        <v>-3537.6917595651439</v>
      </c>
      <c r="BF3046">
        <f t="shared" si="380"/>
        <v>-1572.8427884728098</v>
      </c>
      <c r="BG3046">
        <f t="shared" si="381"/>
        <v>392.00618261952513</v>
      </c>
      <c r="BH3046">
        <f t="shared" si="382"/>
        <v>2356.8551537118601</v>
      </c>
      <c r="BI3046">
        <f t="shared" si="383"/>
        <v>4321.7041248041933</v>
      </c>
      <c r="BJ3046">
        <f t="shared" si="384"/>
        <v>6286.5530958965282</v>
      </c>
    </row>
    <row r="3047" spans="1:62" x14ac:dyDescent="0.25">
      <c r="A3047">
        <v>3044</v>
      </c>
      <c r="B3047" s="6">
        <v>12622.497150196963</v>
      </c>
      <c r="C3047" s="44">
        <v>23307.525988976795</v>
      </c>
      <c r="D3047">
        <v>6.969773131708271</v>
      </c>
      <c r="E3047">
        <v>7.7460487821638893</v>
      </c>
      <c r="F3047" s="44">
        <v>10685.028838779832</v>
      </c>
      <c r="G3047">
        <v>0.7762756504556183</v>
      </c>
      <c r="H3047" s="45">
        <f t="shared" si="378"/>
        <v>13764.477647222973</v>
      </c>
      <c r="BD3047">
        <f t="shared" si="385"/>
        <v>-772.48164091793512</v>
      </c>
      <c r="BE3047">
        <f t="shared" si="379"/>
        <v>130.86883356232943</v>
      </c>
      <c r="BF3047">
        <f t="shared" si="380"/>
        <v>1034.2193080425936</v>
      </c>
      <c r="BG3047">
        <f t="shared" si="381"/>
        <v>1937.5697825228585</v>
      </c>
      <c r="BH3047">
        <f t="shared" si="382"/>
        <v>2840.920257003123</v>
      </c>
      <c r="BI3047">
        <f t="shared" si="383"/>
        <v>3744.270731483387</v>
      </c>
      <c r="BJ3047">
        <f t="shared" si="384"/>
        <v>4647.6212059636518</v>
      </c>
    </row>
    <row r="3048" spans="1:62" x14ac:dyDescent="0.25">
      <c r="A3048">
        <v>3045</v>
      </c>
      <c r="B3048" s="6">
        <v>14322.390337862613</v>
      </c>
      <c r="C3048" s="44">
        <v>20928.126649835038</v>
      </c>
      <c r="D3048">
        <v>7.1688518972580635</v>
      </c>
      <c r="E3048">
        <v>7.5659425259427167</v>
      </c>
      <c r="F3048" s="44">
        <v>6605.736311972425</v>
      </c>
      <c r="G3048">
        <v>0.39709062868465317</v>
      </c>
      <c r="H3048" s="45">
        <f t="shared" si="378"/>
        <v>16635.336708533421</v>
      </c>
      <c r="BD3048">
        <f t="shared" si="385"/>
        <v>-6803.6505865017407</v>
      </c>
      <c r="BE3048">
        <f t="shared" si="379"/>
        <v>-2922.2723342236486</v>
      </c>
      <c r="BF3048">
        <f t="shared" si="380"/>
        <v>959.10591805444346</v>
      </c>
      <c r="BG3048">
        <f t="shared" si="381"/>
        <v>4840.4841703325346</v>
      </c>
      <c r="BH3048">
        <f t="shared" si="382"/>
        <v>8721.8624226106258</v>
      </c>
      <c r="BI3048">
        <f t="shared" si="383"/>
        <v>12603.240674888719</v>
      </c>
      <c r="BJ3048">
        <f t="shared" si="384"/>
        <v>16484.618927166808</v>
      </c>
    </row>
    <row r="3049" spans="1:62" x14ac:dyDescent="0.25">
      <c r="A3049">
        <v>3046</v>
      </c>
      <c r="B3049" s="6">
        <v>20172.936407239082</v>
      </c>
      <c r="C3049" s="44">
        <v>22785.571549410324</v>
      </c>
      <c r="D3049">
        <v>7.5013817328023196</v>
      </c>
      <c r="E3049">
        <v>7.9042062160955151</v>
      </c>
      <c r="F3049" s="44">
        <v>2612.6351421712425</v>
      </c>
      <c r="G3049">
        <v>0.40282448329319553</v>
      </c>
      <c r="H3049" s="45">
        <f t="shared" si="378"/>
        <v>6485.7903392868939</v>
      </c>
      <c r="BD3049">
        <f t="shared" si="385"/>
        <v>-4620.2831685491592</v>
      </c>
      <c r="BE3049">
        <f t="shared" si="379"/>
        <v>-2634.8300251258934</v>
      </c>
      <c r="BF3049">
        <f t="shared" si="380"/>
        <v>-649.37688170262754</v>
      </c>
      <c r="BG3049">
        <f t="shared" si="381"/>
        <v>1336.0762617206383</v>
      </c>
      <c r="BH3049">
        <f t="shared" si="382"/>
        <v>3321.529405143905</v>
      </c>
      <c r="BI3049">
        <f t="shared" si="383"/>
        <v>5306.9825485671699</v>
      </c>
      <c r="BJ3049">
        <f t="shared" si="384"/>
        <v>7292.4356919904367</v>
      </c>
    </row>
    <row r="3050" spans="1:62" x14ac:dyDescent="0.25">
      <c r="A3050">
        <v>3047</v>
      </c>
      <c r="B3050" s="6">
        <v>13905.413278051285</v>
      </c>
      <c r="C3050" s="44">
        <v>23764.326724728649</v>
      </c>
      <c r="D3050">
        <v>6.4955142016851255</v>
      </c>
      <c r="E3050">
        <v>7.2907319736078291</v>
      </c>
      <c r="F3050" s="44">
        <v>9858.9134466773648</v>
      </c>
      <c r="G3050">
        <v>0.7952177719227036</v>
      </c>
      <c r="H3050" s="45">
        <f t="shared" si="378"/>
        <v>12397.752910929243</v>
      </c>
      <c r="BD3050">
        <f t="shared" si="385"/>
        <v>-598.51272570526476</v>
      </c>
      <c r="BE3050">
        <f t="shared" si="379"/>
        <v>1415.609690760713</v>
      </c>
      <c r="BF3050">
        <f t="shared" si="380"/>
        <v>3429.7321072266905</v>
      </c>
      <c r="BG3050">
        <f t="shared" si="381"/>
        <v>5443.8545236926684</v>
      </c>
      <c r="BH3050">
        <f t="shared" si="382"/>
        <v>7457.9769401586454</v>
      </c>
      <c r="BI3050">
        <f t="shared" si="383"/>
        <v>9472.0993566246234</v>
      </c>
      <c r="BJ3050">
        <f t="shared" si="384"/>
        <v>11486.221773090601</v>
      </c>
    </row>
    <row r="3051" spans="1:62" x14ac:dyDescent="0.25">
      <c r="A3051">
        <v>3048</v>
      </c>
      <c r="B3051" s="6">
        <v>9351.1896253133418</v>
      </c>
      <c r="C3051" s="44">
        <v>21658.754685679811</v>
      </c>
      <c r="D3051">
        <v>7.2683975016834772</v>
      </c>
      <c r="E3051">
        <v>7.6166677204414119</v>
      </c>
      <c r="F3051" s="44">
        <v>12307.565060366469</v>
      </c>
      <c r="G3051">
        <v>0.34827021875793474</v>
      </c>
      <c r="H3051" s="45">
        <f t="shared" si="378"/>
        <v>35339.125763494711</v>
      </c>
      <c r="BD3051">
        <f t="shared" si="385"/>
        <v>-5882.8245870638475</v>
      </c>
      <c r="BE3051">
        <f t="shared" si="379"/>
        <v>-1906.7357274503293</v>
      </c>
      <c r="BF3051">
        <f t="shared" si="380"/>
        <v>2069.353132163189</v>
      </c>
      <c r="BG3051">
        <f t="shared" si="381"/>
        <v>6045.4419917767063</v>
      </c>
      <c r="BH3051">
        <f t="shared" si="382"/>
        <v>10021.530851390224</v>
      </c>
      <c r="BI3051">
        <f t="shared" si="383"/>
        <v>13997.619711003743</v>
      </c>
      <c r="BJ3051">
        <f t="shared" si="384"/>
        <v>17973.708570617262</v>
      </c>
    </row>
    <row r="3052" spans="1:62" x14ac:dyDescent="0.25">
      <c r="A3052">
        <v>3049</v>
      </c>
      <c r="B3052" s="6">
        <v>16363.4410904053</v>
      </c>
      <c r="C3052" s="44">
        <v>22052.563937734314</v>
      </c>
      <c r="D3052">
        <v>8.6408180361780165</v>
      </c>
      <c r="E3052">
        <v>8.9385721402183336</v>
      </c>
      <c r="F3052" s="44">
        <v>5689.1228473290139</v>
      </c>
      <c r="G3052">
        <v>0.2977541040403171</v>
      </c>
      <c r="H3052" s="45">
        <f t="shared" si="378"/>
        <v>19106.782308393249</v>
      </c>
      <c r="BD3052">
        <f t="shared" si="385"/>
        <v>-10566.213966576795</v>
      </c>
      <c r="BE3052">
        <f t="shared" si="379"/>
        <v>-8824.8628727871219</v>
      </c>
      <c r="BF3052">
        <f t="shared" si="380"/>
        <v>-7083.5117789974483</v>
      </c>
      <c r="BG3052">
        <f t="shared" si="381"/>
        <v>-5342.1606852077739</v>
      </c>
      <c r="BH3052">
        <f t="shared" si="382"/>
        <v>-3600.8095914181013</v>
      </c>
      <c r="BI3052">
        <f t="shared" si="383"/>
        <v>-1859.4584976284277</v>
      </c>
      <c r="BJ3052">
        <f t="shared" si="384"/>
        <v>-118.10740383875236</v>
      </c>
    </row>
    <row r="3053" spans="1:62" x14ac:dyDescent="0.25">
      <c r="A3053">
        <v>3050</v>
      </c>
      <c r="B3053" s="6">
        <v>17171.433501332347</v>
      </c>
      <c r="C3053" s="44">
        <v>26943.151813097025</v>
      </c>
      <c r="D3053">
        <v>7.1142570952834285</v>
      </c>
      <c r="E3053">
        <v>7.4513793421006467</v>
      </c>
      <c r="F3053" s="44">
        <v>9771.7183117646782</v>
      </c>
      <c r="G3053">
        <v>0.33712224681721814</v>
      </c>
      <c r="H3053" s="45">
        <f t="shared" si="378"/>
        <v>28985.682208812326</v>
      </c>
      <c r="BD3053">
        <f t="shared" si="385"/>
        <v>-4200.352327127428</v>
      </c>
      <c r="BE3053">
        <f t="shared" si="379"/>
        <v>-2711.581806925843</v>
      </c>
      <c r="BF3053">
        <f t="shared" si="380"/>
        <v>-1222.8112867242571</v>
      </c>
      <c r="BG3053">
        <f t="shared" si="381"/>
        <v>265.95923347732787</v>
      </c>
      <c r="BH3053">
        <f t="shared" si="382"/>
        <v>1754.7297536789138</v>
      </c>
      <c r="BI3053">
        <f t="shared" si="383"/>
        <v>3243.5002738804997</v>
      </c>
      <c r="BJ3053">
        <f t="shared" si="384"/>
        <v>4732.2707940820856</v>
      </c>
    </row>
    <row r="3054" spans="1:62" x14ac:dyDescent="0.25">
      <c r="A3054">
        <v>3051</v>
      </c>
      <c r="B3054" s="6">
        <v>14839.904549438523</v>
      </c>
      <c r="C3054" s="44">
        <v>23472.617939723459</v>
      </c>
      <c r="D3054">
        <v>6.9628450876810808</v>
      </c>
      <c r="E3054">
        <v>7.221154069945487</v>
      </c>
      <c r="F3054" s="44">
        <v>8632.7133902849364</v>
      </c>
      <c r="G3054">
        <v>0.25830898226440624</v>
      </c>
      <c r="H3054" s="45">
        <f t="shared" si="378"/>
        <v>33420.10531189524</v>
      </c>
      <c r="BD3054">
        <f t="shared" si="385"/>
        <v>-8086.1070776785873</v>
      </c>
      <c r="BE3054">
        <f t="shared" si="379"/>
        <v>-6400.4958435924964</v>
      </c>
      <c r="BF3054">
        <f t="shared" si="380"/>
        <v>-4714.8846095064064</v>
      </c>
      <c r="BG3054">
        <f t="shared" si="381"/>
        <v>-3029.2733754203155</v>
      </c>
      <c r="BH3054">
        <f t="shared" si="382"/>
        <v>-1343.6621413342255</v>
      </c>
      <c r="BI3054">
        <f t="shared" si="383"/>
        <v>341.94909275186546</v>
      </c>
      <c r="BJ3054">
        <f t="shared" si="384"/>
        <v>2027.5603268379564</v>
      </c>
    </row>
    <row r="3055" spans="1:62" x14ac:dyDescent="0.25">
      <c r="A3055">
        <v>3052</v>
      </c>
      <c r="B3055" s="6">
        <v>27706.477847530856</v>
      </c>
      <c r="C3055" s="44">
        <v>38851.314264085384</v>
      </c>
      <c r="D3055">
        <v>6.9016681248107705</v>
      </c>
      <c r="E3055">
        <v>7.1790837820528033</v>
      </c>
      <c r="F3055" s="44">
        <v>11144.836416554528</v>
      </c>
      <c r="G3055">
        <v>0.27741565724203276</v>
      </c>
      <c r="H3055" s="45">
        <f t="shared" si="378"/>
        <v>40173.783006166654</v>
      </c>
      <c r="BD3055">
        <f t="shared" si="385"/>
        <v>-7341.1684789629053</v>
      </c>
      <c r="BE3055">
        <f t="shared" si="379"/>
        <v>-6049.6235676408742</v>
      </c>
      <c r="BF3055">
        <f t="shared" si="380"/>
        <v>-4758.0786563188431</v>
      </c>
      <c r="BG3055">
        <f t="shared" si="381"/>
        <v>-3466.5337449968119</v>
      </c>
      <c r="BH3055">
        <f t="shared" si="382"/>
        <v>-2174.9888336747808</v>
      </c>
      <c r="BI3055">
        <f t="shared" si="383"/>
        <v>-883.44392235274881</v>
      </c>
      <c r="BJ3055">
        <f t="shared" si="384"/>
        <v>408.10098896928139</v>
      </c>
    </row>
    <row r="3056" spans="1:62" x14ac:dyDescent="0.25">
      <c r="A3056">
        <v>3053</v>
      </c>
      <c r="B3056" s="6">
        <v>33933.741520157797</v>
      </c>
      <c r="C3056" s="44">
        <v>27406.582750164529</v>
      </c>
      <c r="D3056">
        <v>7.340073701249989</v>
      </c>
      <c r="E3056">
        <v>7.9521287256737132</v>
      </c>
      <c r="F3056" s="44">
        <v>-6527.1587699932679</v>
      </c>
      <c r="G3056">
        <v>0.61205502442372417</v>
      </c>
      <c r="H3056" s="45">
        <f t="shared" si="378"/>
        <v>-10664.333286274164</v>
      </c>
      <c r="BD3056">
        <f t="shared" si="385"/>
        <v>-9757.758130344364</v>
      </c>
      <c r="BE3056">
        <f t="shared" si="379"/>
        <v>-8370.6798441341998</v>
      </c>
      <c r="BF3056">
        <f t="shared" si="380"/>
        <v>-6983.6015579240366</v>
      </c>
      <c r="BG3056">
        <f t="shared" si="381"/>
        <v>-5596.5232717138724</v>
      </c>
      <c r="BH3056">
        <f t="shared" si="382"/>
        <v>-4209.4449855037092</v>
      </c>
      <c r="BI3056">
        <f t="shared" si="383"/>
        <v>-2822.366699293545</v>
      </c>
      <c r="BJ3056">
        <f t="shared" si="384"/>
        <v>-1435.2884130833809</v>
      </c>
    </row>
    <row r="3057" spans="1:62" x14ac:dyDescent="0.25">
      <c r="A3057">
        <v>3054</v>
      </c>
      <c r="B3057" s="6">
        <v>20229.625727119703</v>
      </c>
      <c r="C3057" s="44">
        <v>24750.976278095997</v>
      </c>
      <c r="D3057">
        <v>6.9669057862993986</v>
      </c>
      <c r="E3057">
        <v>7.2102025295231478</v>
      </c>
      <c r="F3057" s="44">
        <v>4521.3505509762945</v>
      </c>
      <c r="G3057">
        <v>0.24329674322374917</v>
      </c>
      <c r="H3057" s="45">
        <f t="shared" si="378"/>
        <v>18583.687110099167</v>
      </c>
      <c r="BD3057">
        <f t="shared" si="385"/>
        <v>9587.4338921118888</v>
      </c>
      <c r="BE3057">
        <f t="shared" si="379"/>
        <v>12647.70901423051</v>
      </c>
      <c r="BF3057">
        <f t="shared" si="380"/>
        <v>15707.98413634913</v>
      </c>
      <c r="BG3057">
        <f t="shared" si="381"/>
        <v>18768.259258467751</v>
      </c>
      <c r="BH3057">
        <f t="shared" si="382"/>
        <v>21828.534380586374</v>
      </c>
      <c r="BI3057">
        <f t="shared" si="383"/>
        <v>24888.809502704993</v>
      </c>
      <c r="BJ3057">
        <f t="shared" si="384"/>
        <v>27949.084624823612</v>
      </c>
    </row>
    <row r="3058" spans="1:62" x14ac:dyDescent="0.25">
      <c r="A3058">
        <v>3055</v>
      </c>
      <c r="B3058" s="6">
        <v>10099.589060838996</v>
      </c>
      <c r="C3058" s="44">
        <v>20308.508993762269</v>
      </c>
      <c r="D3058">
        <v>6.866300278018775</v>
      </c>
      <c r="E3058">
        <v>6.9885526425353124</v>
      </c>
      <c r="F3058" s="44">
        <v>10208.919932923272</v>
      </c>
      <c r="G3058">
        <v>0.12225236451653743</v>
      </c>
      <c r="H3058" s="45">
        <f t="shared" si="378"/>
        <v>83506.932346836387</v>
      </c>
      <c r="BD3058">
        <f t="shared" si="385"/>
        <v>-3304.8668348575484</v>
      </c>
      <c r="BE3058">
        <f t="shared" si="379"/>
        <v>-2088.3831187388028</v>
      </c>
      <c r="BF3058">
        <f t="shared" si="380"/>
        <v>-871.89940262005712</v>
      </c>
      <c r="BG3058">
        <f t="shared" si="381"/>
        <v>344.58431349868897</v>
      </c>
      <c r="BH3058">
        <f t="shared" si="382"/>
        <v>1561.0680296174351</v>
      </c>
      <c r="BI3058">
        <f t="shared" si="383"/>
        <v>2777.5517457361802</v>
      </c>
      <c r="BJ3058">
        <f t="shared" si="384"/>
        <v>3994.0354618549263</v>
      </c>
    </row>
    <row r="3059" spans="1:62" x14ac:dyDescent="0.25">
      <c r="A3059">
        <v>3056</v>
      </c>
      <c r="B3059" s="6">
        <v>16999.222445668827</v>
      </c>
      <c r="C3059" s="44">
        <v>23281.038808086087</v>
      </c>
      <c r="D3059">
        <v>8.1385974784505244</v>
      </c>
      <c r="E3059">
        <v>8.7516754583363667</v>
      </c>
      <c r="F3059" s="44">
        <v>6281.8163624172594</v>
      </c>
      <c r="G3059">
        <v>0.61307797988584234</v>
      </c>
      <c r="H3059" s="45">
        <f t="shared" si="378"/>
        <v>10246.357834588936</v>
      </c>
      <c r="BD3059">
        <f t="shared" si="385"/>
        <v>-9597.6581103405861</v>
      </c>
      <c r="BE3059">
        <f t="shared" si="379"/>
        <v>-8986.3962877578979</v>
      </c>
      <c r="BF3059">
        <f t="shared" si="380"/>
        <v>-8375.1344651752115</v>
      </c>
      <c r="BG3059">
        <f t="shared" si="381"/>
        <v>-7763.8726425925233</v>
      </c>
      <c r="BH3059">
        <f t="shared" si="382"/>
        <v>-7152.610820009837</v>
      </c>
      <c r="BI3059">
        <f t="shared" si="383"/>
        <v>-6541.3489974271497</v>
      </c>
      <c r="BJ3059">
        <f t="shared" si="384"/>
        <v>-5930.0871748444624</v>
      </c>
    </row>
    <row r="3060" spans="1:62" x14ac:dyDescent="0.25">
      <c r="A3060">
        <v>3057</v>
      </c>
      <c r="B3060" s="6">
        <v>11440.61622494861</v>
      </c>
      <c r="C3060" s="44">
        <v>12005.84825847834</v>
      </c>
      <c r="D3060">
        <v>5.6573226431293371</v>
      </c>
      <c r="E3060">
        <v>6.9859108385774462</v>
      </c>
      <c r="F3060" s="44">
        <v>565.23203352972996</v>
      </c>
      <c r="G3060">
        <v>1.3285881954481091</v>
      </c>
      <c r="H3060" s="45">
        <f t="shared" si="378"/>
        <v>425.43809697111396</v>
      </c>
      <c r="BD3060">
        <f t="shared" si="385"/>
        <v>-3216.4264629880477</v>
      </c>
      <c r="BE3060">
        <f t="shared" si="379"/>
        <v>-151.03656355883595</v>
      </c>
      <c r="BF3060">
        <f t="shared" si="380"/>
        <v>2914.3533358703753</v>
      </c>
      <c r="BG3060">
        <f t="shared" si="381"/>
        <v>5979.7432352995875</v>
      </c>
      <c r="BH3060">
        <f t="shared" si="382"/>
        <v>9045.1331347287996</v>
      </c>
      <c r="BI3060">
        <f t="shared" si="383"/>
        <v>12110.52303415801</v>
      </c>
      <c r="BJ3060">
        <f t="shared" si="384"/>
        <v>15175.912933587224</v>
      </c>
    </row>
    <row r="3061" spans="1:62" x14ac:dyDescent="0.25">
      <c r="A3061">
        <v>3058</v>
      </c>
      <c r="B3061" s="6">
        <v>6907.1135175436511</v>
      </c>
      <c r="C3061" s="44">
        <v>18030.490091264779</v>
      </c>
      <c r="D3061">
        <v>8.2742831387434723</v>
      </c>
      <c r="E3061">
        <v>8.5359368493909074</v>
      </c>
      <c r="F3061" s="44">
        <v>11123.376573721129</v>
      </c>
      <c r="G3061">
        <v>0.26165371064743503</v>
      </c>
      <c r="H3061" s="45">
        <f t="shared" si="378"/>
        <v>42511.824297073734</v>
      </c>
      <c r="BD3061">
        <f t="shared" si="385"/>
        <v>6077.7089437108161</v>
      </c>
      <c r="BE3061">
        <f t="shared" si="379"/>
        <v>12720.649920951362</v>
      </c>
      <c r="BF3061">
        <f t="shared" si="380"/>
        <v>19363.590898191906</v>
      </c>
      <c r="BG3061">
        <f t="shared" si="381"/>
        <v>26006.531875432454</v>
      </c>
      <c r="BH3061">
        <f t="shared" si="382"/>
        <v>32649.472852673</v>
      </c>
      <c r="BI3061">
        <f t="shared" si="383"/>
        <v>39292.413829913537</v>
      </c>
      <c r="BJ3061">
        <f t="shared" si="384"/>
        <v>45935.354807154086</v>
      </c>
    </row>
    <row r="3062" spans="1:62" x14ac:dyDescent="0.25">
      <c r="A3062">
        <v>3059</v>
      </c>
      <c r="B3062" s="6">
        <v>14223.90481119526</v>
      </c>
      <c r="C3062" s="44">
        <v>29185.322926221612</v>
      </c>
      <c r="D3062">
        <v>6.783615998878993</v>
      </c>
      <c r="E3062">
        <v>6.8572074107246177</v>
      </c>
      <c r="F3062" s="44">
        <v>14961.418115026352</v>
      </c>
      <c r="G3062">
        <v>7.3591411845624677E-2</v>
      </c>
      <c r="H3062" s="45">
        <f t="shared" si="378"/>
        <v>203303.86032559685</v>
      </c>
      <c r="BD3062">
        <f t="shared" si="385"/>
        <v>-9815.1080204839527</v>
      </c>
      <c r="BE3062">
        <f t="shared" si="379"/>
        <v>-8506.8394672467784</v>
      </c>
      <c r="BF3062">
        <f t="shared" si="380"/>
        <v>-7198.5709140096033</v>
      </c>
      <c r="BG3062">
        <f t="shared" si="381"/>
        <v>-5890.3023607724281</v>
      </c>
      <c r="BH3062">
        <f t="shared" si="382"/>
        <v>-4582.0338075352529</v>
      </c>
      <c r="BI3062">
        <f t="shared" si="383"/>
        <v>-3273.7652542980777</v>
      </c>
      <c r="BJ3062">
        <f t="shared" si="384"/>
        <v>-1965.4967010609034</v>
      </c>
    </row>
    <row r="3063" spans="1:62" x14ac:dyDescent="0.25">
      <c r="A3063">
        <v>3060</v>
      </c>
      <c r="B3063" s="6">
        <v>11759.516949101542</v>
      </c>
      <c r="C3063" s="44">
        <v>17626.602522108202</v>
      </c>
      <c r="D3063">
        <v>6.6589451369793444</v>
      </c>
      <c r="E3063">
        <v>7.0413415195245479</v>
      </c>
      <c r="F3063" s="44">
        <v>5867.0855730066596</v>
      </c>
      <c r="G3063">
        <v>0.38239638254520347</v>
      </c>
      <c r="H3063" s="45">
        <f t="shared" si="378"/>
        <v>15342.94214279892</v>
      </c>
      <c r="BD3063">
        <f t="shared" si="385"/>
        <v>-14593.461055798229</v>
      </c>
      <c r="BE3063">
        <f t="shared" si="379"/>
        <v>-14225.503996570105</v>
      </c>
      <c r="BF3063">
        <f t="shared" si="380"/>
        <v>-13857.546937341982</v>
      </c>
      <c r="BG3063">
        <f t="shared" si="381"/>
        <v>-13489.589878113859</v>
      </c>
      <c r="BH3063">
        <f t="shared" si="382"/>
        <v>-13121.632818885735</v>
      </c>
      <c r="BI3063">
        <f t="shared" si="383"/>
        <v>-12753.675759657612</v>
      </c>
      <c r="BJ3063">
        <f t="shared" si="384"/>
        <v>-12385.718700429488</v>
      </c>
    </row>
    <row r="3064" spans="1:62" x14ac:dyDescent="0.25">
      <c r="A3064">
        <v>3061</v>
      </c>
      <c r="B3064" s="6">
        <v>12784.319778996092</v>
      </c>
      <c r="C3064" s="44">
        <v>17491.973837148806</v>
      </c>
      <c r="D3064">
        <v>8.1155636853974116</v>
      </c>
      <c r="E3064">
        <v>8.7291375928693746</v>
      </c>
      <c r="F3064" s="44">
        <v>4707.6540581527133</v>
      </c>
      <c r="G3064">
        <v>0.61357390747196305</v>
      </c>
      <c r="H3064" s="45">
        <f t="shared" si="378"/>
        <v>7672.5134508230813</v>
      </c>
      <c r="BD3064">
        <f t="shared" si="385"/>
        <v>-3955.1036602806425</v>
      </c>
      <c r="BE3064">
        <f t="shared" si="379"/>
        <v>-2043.121747554625</v>
      </c>
      <c r="BF3064">
        <f t="shared" si="380"/>
        <v>-131.13983482860749</v>
      </c>
      <c r="BG3064">
        <f t="shared" si="381"/>
        <v>1780.8420778974096</v>
      </c>
      <c r="BH3064">
        <f t="shared" si="382"/>
        <v>3692.8239906234267</v>
      </c>
      <c r="BI3064">
        <f t="shared" si="383"/>
        <v>5604.8059033494446</v>
      </c>
      <c r="BJ3064">
        <f t="shared" si="384"/>
        <v>7516.7878160754626</v>
      </c>
    </row>
    <row r="3065" spans="1:62" x14ac:dyDescent="0.25">
      <c r="A3065">
        <v>3062</v>
      </c>
      <c r="B3065" s="6">
        <v>18634.28047568339</v>
      </c>
      <c r="C3065" s="44">
        <v>25349.171192276055</v>
      </c>
      <c r="D3065">
        <v>7.3417047419644366</v>
      </c>
      <c r="E3065">
        <v>7.6544495689288023</v>
      </c>
      <c r="F3065" s="44">
        <v>6714.8907165926648</v>
      </c>
      <c r="G3065">
        <v>0.31274482696436579</v>
      </c>
      <c r="H3065" s="45">
        <f t="shared" si="378"/>
        <v>21470.829051819172</v>
      </c>
      <c r="BD3065">
        <f t="shared" si="385"/>
        <v>-1639.7845207928981</v>
      </c>
      <c r="BE3065">
        <f t="shared" si="379"/>
        <v>1428.0850165669171</v>
      </c>
      <c r="BF3065">
        <f t="shared" si="380"/>
        <v>4495.9545539267328</v>
      </c>
      <c r="BG3065">
        <f t="shared" si="381"/>
        <v>7563.8240912865476</v>
      </c>
      <c r="BH3065">
        <f t="shared" si="382"/>
        <v>10631.693628646362</v>
      </c>
      <c r="BI3065">
        <f t="shared" si="383"/>
        <v>13699.563166006179</v>
      </c>
      <c r="BJ3065">
        <f t="shared" si="384"/>
        <v>16767.432703365994</v>
      </c>
    </row>
    <row r="3066" spans="1:62" x14ac:dyDescent="0.25">
      <c r="A3066">
        <v>3063</v>
      </c>
      <c r="B3066" s="6">
        <v>10580.823543148103</v>
      </c>
      <c r="C3066" s="44">
        <v>22952.55822645282</v>
      </c>
      <c r="D3066">
        <v>9.1901535677664938</v>
      </c>
      <c r="E3066">
        <v>9.367522527986802</v>
      </c>
      <c r="F3066" s="44">
        <v>12371.734683304718</v>
      </c>
      <c r="G3066">
        <v>0.17736896022030813</v>
      </c>
      <c r="H3066" s="45">
        <f t="shared" si="378"/>
        <v>69751.407844630288</v>
      </c>
      <c r="BD3066">
        <f t="shared" si="385"/>
        <v>-5151.1665817708363</v>
      </c>
      <c r="BE3066">
        <f t="shared" si="379"/>
        <v>-3587.4424469490068</v>
      </c>
      <c r="BF3066">
        <f t="shared" si="380"/>
        <v>-2023.7183121271783</v>
      </c>
      <c r="BG3066">
        <f t="shared" si="381"/>
        <v>-459.99417730534879</v>
      </c>
      <c r="BH3066">
        <f t="shared" si="382"/>
        <v>1103.7299575164798</v>
      </c>
      <c r="BI3066">
        <f t="shared" si="383"/>
        <v>2667.4540923383083</v>
      </c>
      <c r="BJ3066">
        <f t="shared" si="384"/>
        <v>4231.1782271601369</v>
      </c>
    </row>
    <row r="3067" spans="1:62" x14ac:dyDescent="0.25">
      <c r="A3067">
        <v>3064</v>
      </c>
      <c r="B3067" s="6">
        <v>18689.580974654331</v>
      </c>
      <c r="C3067" s="44">
        <v>31403.29984331505</v>
      </c>
      <c r="D3067">
        <v>7.3880048631752118</v>
      </c>
      <c r="E3067">
        <v>7.6127412189847297</v>
      </c>
      <c r="F3067" s="44">
        <v>12713.718868660719</v>
      </c>
      <c r="G3067">
        <v>0.2247363558095179</v>
      </c>
      <c r="H3067" s="45">
        <f t="shared" si="378"/>
        <v>56571.705200366494</v>
      </c>
      <c r="BD3067">
        <f t="shared" si="385"/>
        <v>-11484.889882203177</v>
      </c>
      <c r="BE3067">
        <f t="shared" si="379"/>
        <v>-10598.045081101636</v>
      </c>
      <c r="BF3067">
        <f t="shared" si="380"/>
        <v>-9711.2002800000955</v>
      </c>
      <c r="BG3067">
        <f t="shared" si="381"/>
        <v>-8824.3554788985548</v>
      </c>
      <c r="BH3067">
        <f t="shared" si="382"/>
        <v>-7937.510677797015</v>
      </c>
      <c r="BI3067">
        <f t="shared" si="383"/>
        <v>-7050.6658766954743</v>
      </c>
      <c r="BJ3067">
        <f t="shared" si="384"/>
        <v>-6163.8210755939335</v>
      </c>
    </row>
    <row r="3068" spans="1:62" x14ac:dyDescent="0.25">
      <c r="A3068">
        <v>3065</v>
      </c>
      <c r="B3068" s="6">
        <v>8626.4000335564651</v>
      </c>
      <c r="C3068" s="44">
        <v>17490.350498167292</v>
      </c>
      <c r="D3068">
        <v>7.3425528746389821</v>
      </c>
      <c r="E3068">
        <v>8.1264724288844192</v>
      </c>
      <c r="F3068" s="44">
        <v>8863.9504646108271</v>
      </c>
      <c r="G3068">
        <v>0.78391955424543713</v>
      </c>
      <c r="H3068" s="45">
        <f t="shared" si="378"/>
        <v>11307.219492876198</v>
      </c>
      <c r="BD3068">
        <f t="shared" si="385"/>
        <v>-11590.03708961313</v>
      </c>
      <c r="BE3068">
        <f t="shared" si="379"/>
        <v>-10466.355310565539</v>
      </c>
      <c r="BF3068">
        <f t="shared" si="380"/>
        <v>-9342.6735315179503</v>
      </c>
      <c r="BG3068">
        <f t="shared" si="381"/>
        <v>-8218.9917524703596</v>
      </c>
      <c r="BH3068">
        <f t="shared" si="382"/>
        <v>-7095.3099734227717</v>
      </c>
      <c r="BI3068">
        <f t="shared" si="383"/>
        <v>-5971.6281943751819</v>
      </c>
      <c r="BJ3068">
        <f t="shared" si="384"/>
        <v>-4847.9464153275921</v>
      </c>
    </row>
    <row r="3069" spans="1:62" x14ac:dyDescent="0.25">
      <c r="A3069">
        <v>3066</v>
      </c>
      <c r="B3069" s="6">
        <v>11785.647692968383</v>
      </c>
      <c r="C3069" s="44">
        <v>34050.734163543944</v>
      </c>
      <c r="D3069">
        <v>6.5495895999751976</v>
      </c>
      <c r="E3069">
        <v>7.0094164829959826</v>
      </c>
      <c r="F3069" s="44">
        <v>22265.086470575559</v>
      </c>
      <c r="G3069">
        <v>0.459826883020785</v>
      </c>
      <c r="H3069" s="45">
        <f t="shared" si="378"/>
        <v>48420.584556316899</v>
      </c>
      <c r="BD3069">
        <f t="shared" si="385"/>
        <v>-4944.352693383642</v>
      </c>
      <c r="BE3069">
        <f t="shared" si="379"/>
        <v>-1024.7549221564559</v>
      </c>
      <c r="BF3069">
        <f t="shared" si="380"/>
        <v>2894.8428490707302</v>
      </c>
      <c r="BG3069">
        <f t="shared" si="381"/>
        <v>6814.4406202979153</v>
      </c>
      <c r="BH3069">
        <f t="shared" si="382"/>
        <v>10734.038391525102</v>
      </c>
      <c r="BI3069">
        <f t="shared" si="383"/>
        <v>14653.636162752287</v>
      </c>
      <c r="BJ3069">
        <f t="shared" si="384"/>
        <v>18573.233933979471</v>
      </c>
    </row>
    <row r="3070" spans="1:62" x14ac:dyDescent="0.25">
      <c r="A3070">
        <v>3067</v>
      </c>
      <c r="B3070" s="6">
        <v>13518.676999064086</v>
      </c>
      <c r="C3070" s="44">
        <v>22020.910026170888</v>
      </c>
      <c r="D3070">
        <v>7.1672206757830477</v>
      </c>
      <c r="E3070">
        <v>7.3489001876374624</v>
      </c>
      <c r="F3070" s="44">
        <v>8502.2330271068022</v>
      </c>
      <c r="G3070">
        <v>0.18167951185441478</v>
      </c>
      <c r="H3070" s="45">
        <f t="shared" si="378"/>
        <v>46797.973752372782</v>
      </c>
      <c r="BD3070">
        <f t="shared" si="385"/>
        <v>-19965.952055471633</v>
      </c>
      <c r="BE3070">
        <f t="shared" si="379"/>
        <v>-17666.81764036771</v>
      </c>
      <c r="BF3070">
        <f t="shared" si="380"/>
        <v>-15367.683225263783</v>
      </c>
      <c r="BG3070">
        <f t="shared" si="381"/>
        <v>-13068.548810159858</v>
      </c>
      <c r="BH3070">
        <f t="shared" si="382"/>
        <v>-10769.414395055934</v>
      </c>
      <c r="BI3070">
        <f t="shared" si="383"/>
        <v>-8470.2799799520089</v>
      </c>
      <c r="BJ3070">
        <f t="shared" si="384"/>
        <v>-6171.1455648480842</v>
      </c>
    </row>
    <row r="3071" spans="1:62" x14ac:dyDescent="0.25">
      <c r="A3071">
        <v>3068</v>
      </c>
      <c r="B3071" s="6">
        <v>24568.873167291804</v>
      </c>
      <c r="C3071" s="44">
        <v>33239.791125865959</v>
      </c>
      <c r="D3071">
        <v>7.2439832554651842</v>
      </c>
      <c r="E3071">
        <v>7.5047571431725171</v>
      </c>
      <c r="F3071" s="44">
        <v>8670.9179585741549</v>
      </c>
      <c r="G3071">
        <v>0.2607738877073329</v>
      </c>
      <c r="H3071" s="45">
        <f t="shared" si="378"/>
        <v>33250.71399903945</v>
      </c>
      <c r="BD3071">
        <f t="shared" si="385"/>
        <v>-7593.8354678347287</v>
      </c>
      <c r="BE3071">
        <f t="shared" si="379"/>
        <v>-6685.4379085626542</v>
      </c>
      <c r="BF3071">
        <f t="shared" si="380"/>
        <v>-5777.0403492905807</v>
      </c>
      <c r="BG3071">
        <f t="shared" si="381"/>
        <v>-4868.6427900185063</v>
      </c>
      <c r="BH3071">
        <f t="shared" si="382"/>
        <v>-3960.2452307464328</v>
      </c>
      <c r="BI3071">
        <f t="shared" si="383"/>
        <v>-3051.8476714743592</v>
      </c>
      <c r="BJ3071">
        <f t="shared" si="384"/>
        <v>-2143.4501122022848</v>
      </c>
    </row>
    <row r="3072" spans="1:62" x14ac:dyDescent="0.25">
      <c r="A3072">
        <v>3069</v>
      </c>
      <c r="B3072" s="6">
        <v>18278.087754649292</v>
      </c>
      <c r="C3072" s="44">
        <v>31000.111022683828</v>
      </c>
      <c r="D3072">
        <v>6.1846155152211688</v>
      </c>
      <c r="E3072">
        <v>6.2701741960235911</v>
      </c>
      <c r="F3072" s="44">
        <v>12722.023268034536</v>
      </c>
      <c r="G3072">
        <v>8.5558680802422238E-2</v>
      </c>
      <c r="H3072" s="45">
        <f t="shared" si="378"/>
        <v>148693.54165725244</v>
      </c>
      <c r="BD3072">
        <f t="shared" si="385"/>
        <v>-7367.0485200374906</v>
      </c>
      <c r="BE3072">
        <f t="shared" si="379"/>
        <v>-6063.1790815008262</v>
      </c>
      <c r="BF3072">
        <f t="shared" si="380"/>
        <v>-4759.309642964161</v>
      </c>
      <c r="BG3072">
        <f t="shared" si="381"/>
        <v>-3455.4402044274966</v>
      </c>
      <c r="BH3072">
        <f t="shared" si="382"/>
        <v>-2151.5707658908323</v>
      </c>
      <c r="BI3072">
        <f t="shared" si="383"/>
        <v>-847.70132735416792</v>
      </c>
      <c r="BJ3072">
        <f t="shared" si="384"/>
        <v>456.16811118249643</v>
      </c>
    </row>
    <row r="3073" spans="1:62" x14ac:dyDescent="0.25">
      <c r="A3073">
        <v>3070</v>
      </c>
      <c r="B3073" s="6">
        <v>23619.145575122369</v>
      </c>
      <c r="C3073" s="44">
        <v>25779.826154387702</v>
      </c>
      <c r="D3073">
        <v>8.4970771171006447</v>
      </c>
      <c r="E3073">
        <v>8.9415285748575464</v>
      </c>
      <c r="F3073" s="44">
        <v>2160.6805792653322</v>
      </c>
      <c r="G3073">
        <v>0.44445145775690165</v>
      </c>
      <c r="H3073" s="45">
        <f t="shared" si="378"/>
        <v>4861.4545898219185</v>
      </c>
      <c r="BD3073">
        <f t="shared" si="385"/>
        <v>-12294.229864022425</v>
      </c>
      <c r="BE3073">
        <f t="shared" si="379"/>
        <v>-11866.436460010314</v>
      </c>
      <c r="BF3073">
        <f t="shared" si="380"/>
        <v>-11438.643055998202</v>
      </c>
      <c r="BG3073">
        <f t="shared" si="381"/>
        <v>-11010.849651986091</v>
      </c>
      <c r="BH3073">
        <f t="shared" si="382"/>
        <v>-10583.05624797398</v>
      </c>
      <c r="BI3073">
        <f t="shared" si="383"/>
        <v>-10155.262843961869</v>
      </c>
      <c r="BJ3073">
        <f t="shared" si="384"/>
        <v>-9727.4694399497585</v>
      </c>
    </row>
    <row r="3074" spans="1:62" x14ac:dyDescent="0.25">
      <c r="A3074">
        <v>3071</v>
      </c>
      <c r="B3074" s="6">
        <v>12046.282512611178</v>
      </c>
      <c r="C3074" s="44">
        <v>17236.152076013143</v>
      </c>
      <c r="D3074">
        <v>7.2041633995448731</v>
      </c>
      <c r="E3074">
        <v>7.6183974194012372</v>
      </c>
      <c r="F3074" s="44">
        <v>5189.8695634019641</v>
      </c>
      <c r="G3074">
        <v>0.4142340198563641</v>
      </c>
      <c r="H3074" s="45">
        <f t="shared" si="378"/>
        <v>12528.834703633358</v>
      </c>
      <c r="BD3074">
        <f t="shared" si="385"/>
        <v>61.576709519175893</v>
      </c>
      <c r="BE3074">
        <f t="shared" si="379"/>
        <v>2283.833998303684</v>
      </c>
      <c r="BF3074">
        <f t="shared" si="380"/>
        <v>4506.0912870881921</v>
      </c>
      <c r="BG3074">
        <f t="shared" si="381"/>
        <v>6728.3485758727002</v>
      </c>
      <c r="BH3074">
        <f t="shared" si="382"/>
        <v>8950.6058646572092</v>
      </c>
      <c r="BI3074">
        <f t="shared" si="383"/>
        <v>11172.863153441716</v>
      </c>
      <c r="BJ3074">
        <f t="shared" si="384"/>
        <v>13395.120442226225</v>
      </c>
    </row>
    <row r="3075" spans="1:62" x14ac:dyDescent="0.25">
      <c r="A3075">
        <v>3072</v>
      </c>
      <c r="B3075" s="6">
        <v>9813.2811697537472</v>
      </c>
      <c r="C3075" s="44">
        <v>28821.921284648794</v>
      </c>
      <c r="D3075">
        <v>6.3912642969336879</v>
      </c>
      <c r="E3075">
        <v>6.8709087504515418</v>
      </c>
      <c r="F3075" s="44">
        <v>19008.640114895046</v>
      </c>
      <c r="G3075">
        <v>0.4796444535178539</v>
      </c>
      <c r="H3075" s="45">
        <f t="shared" si="378"/>
        <v>39630.688889405625</v>
      </c>
      <c r="BD3075">
        <f t="shared" si="385"/>
        <v>-3118.6994641201436</v>
      </c>
      <c r="BE3075">
        <f t="shared" si="379"/>
        <v>-1047.5293648383231</v>
      </c>
      <c r="BF3075">
        <f t="shared" si="380"/>
        <v>1023.6407344434974</v>
      </c>
      <c r="BG3075">
        <f t="shared" si="381"/>
        <v>3094.8108337253179</v>
      </c>
      <c r="BH3075">
        <f t="shared" si="382"/>
        <v>5165.9809330071384</v>
      </c>
      <c r="BI3075">
        <f t="shared" si="383"/>
        <v>7237.151032288959</v>
      </c>
      <c r="BJ3075">
        <f t="shared" si="384"/>
        <v>9308.3211315707795</v>
      </c>
    </row>
    <row r="3076" spans="1:62" x14ac:dyDescent="0.25">
      <c r="A3076">
        <v>3073</v>
      </c>
      <c r="B3076" s="6">
        <v>17146.0143257975</v>
      </c>
      <c r="C3076" s="44">
        <v>29314.531617076871</v>
      </c>
      <c r="D3076">
        <v>6.8581818322737975</v>
      </c>
      <c r="E3076">
        <v>7.0403286133114715</v>
      </c>
      <c r="F3076" s="44">
        <v>12168.517291279371</v>
      </c>
      <c r="G3076">
        <v>0.18214678103767401</v>
      </c>
      <c r="H3076" s="45">
        <f t="shared" ref="H3076:H3139" si="386">F3076/G3076</f>
        <v>66806.106712160443</v>
      </c>
      <c r="BD3076">
        <f t="shared" si="385"/>
        <v>-16610.417847305776</v>
      </c>
      <c r="BE3076">
        <f t="shared" si="379"/>
        <v>-14212.195579716506</v>
      </c>
      <c r="BF3076">
        <f t="shared" si="380"/>
        <v>-11813.973312127237</v>
      </c>
      <c r="BG3076">
        <f t="shared" si="381"/>
        <v>-9415.7510445379685</v>
      </c>
      <c r="BH3076">
        <f t="shared" si="382"/>
        <v>-7017.5287769486986</v>
      </c>
      <c r="BI3076">
        <f t="shared" si="383"/>
        <v>-4619.3065093594287</v>
      </c>
      <c r="BJ3076">
        <f t="shared" si="384"/>
        <v>-2221.0842417701606</v>
      </c>
    </row>
    <row r="3077" spans="1:62" x14ac:dyDescent="0.25">
      <c r="A3077">
        <v>3074</v>
      </c>
      <c r="B3077" s="6">
        <v>18773.133518018549</v>
      </c>
      <c r="C3077" s="44">
        <v>25110.567512001126</v>
      </c>
      <c r="D3077">
        <v>6.8010982058649159</v>
      </c>
      <c r="E3077">
        <v>6.7874022798777176</v>
      </c>
      <c r="F3077" s="44">
        <v>6337.4339939825768</v>
      </c>
      <c r="G3077">
        <v>-1.3695925987198265E-2</v>
      </c>
      <c r="H3077" s="45">
        <f t="shared" si="386"/>
        <v>-462724.02464106824</v>
      </c>
      <c r="BD3077">
        <f t="shared" si="385"/>
        <v>-11257.783386091001</v>
      </c>
      <c r="BE3077">
        <f t="shared" ref="BE3077:BE3140" si="387">($BE$3*G3076)-F3076</f>
        <v>-10347.049480902631</v>
      </c>
      <c r="BF3077">
        <f t="shared" ref="BF3077:BF3140" si="388">($BF$3*G3076)-F3076</f>
        <v>-9436.3155757142613</v>
      </c>
      <c r="BG3077">
        <f t="shared" ref="BG3077:BG3140" si="389">($BG$3*G3076)-F3076</f>
        <v>-8525.5816705258912</v>
      </c>
      <c r="BH3077">
        <f t="shared" ref="BH3077:BH3140" si="390">($BH$3*G3076)-F3076</f>
        <v>-7614.8477653375212</v>
      </c>
      <c r="BI3077">
        <f t="shared" ref="BI3077:BI3140" si="391">($BI$3*G3076)-F3076</f>
        <v>-6704.1138601491512</v>
      </c>
      <c r="BJ3077">
        <f t="shared" ref="BJ3077:BJ3140" si="392">($BJ$3*G3076)-F3076</f>
        <v>-5793.3799549607811</v>
      </c>
    </row>
    <row r="3078" spans="1:62" x14ac:dyDescent="0.25">
      <c r="A3078">
        <v>3075</v>
      </c>
      <c r="B3078" s="6">
        <v>19616.231103294067</v>
      </c>
      <c r="C3078" s="44">
        <v>22713.533792001763</v>
      </c>
      <c r="D3078">
        <v>7.4322198273848095</v>
      </c>
      <c r="E3078">
        <v>8.4199081755965999</v>
      </c>
      <c r="F3078" s="44">
        <v>3097.3026887076958</v>
      </c>
      <c r="G3078">
        <v>0.98768834821179041</v>
      </c>
      <c r="H3078" s="45">
        <f t="shared" si="386"/>
        <v>3135.910932143081</v>
      </c>
      <c r="BD3078">
        <f t="shared" si="385"/>
        <v>-6405.9136239185682</v>
      </c>
      <c r="BE3078">
        <f t="shared" si="387"/>
        <v>-6474.3932538545596</v>
      </c>
      <c r="BF3078">
        <f t="shared" si="388"/>
        <v>-6542.872883790551</v>
      </c>
      <c r="BG3078">
        <f t="shared" si="389"/>
        <v>-6611.3525137265424</v>
      </c>
      <c r="BH3078">
        <f t="shared" si="390"/>
        <v>-6679.8321436625338</v>
      </c>
      <c r="BI3078">
        <f t="shared" si="391"/>
        <v>-6748.3117735985252</v>
      </c>
      <c r="BJ3078">
        <f t="shared" si="392"/>
        <v>-6816.7914035345157</v>
      </c>
    </row>
    <row r="3079" spans="1:62" x14ac:dyDescent="0.25">
      <c r="A3079">
        <v>3076</v>
      </c>
      <c r="B3079" s="6">
        <v>20232.810284102678</v>
      </c>
      <c r="C3079" s="44">
        <v>21404.329430796544</v>
      </c>
      <c r="D3079">
        <v>8.0522437559325493</v>
      </c>
      <c r="E3079">
        <v>8.5380350312770208</v>
      </c>
      <c r="F3079" s="44">
        <v>1171.5191466938668</v>
      </c>
      <c r="G3079">
        <v>0.48579127534447153</v>
      </c>
      <c r="H3079" s="45">
        <f t="shared" si="386"/>
        <v>2411.5689312516984</v>
      </c>
      <c r="BD3079">
        <f t="shared" si="385"/>
        <v>1841.1390523512564</v>
      </c>
      <c r="BE3079">
        <f t="shared" si="387"/>
        <v>6779.5807934102086</v>
      </c>
      <c r="BF3079">
        <f t="shared" si="388"/>
        <v>11718.022534469161</v>
      </c>
      <c r="BG3079">
        <f t="shared" si="389"/>
        <v>16656.464275528113</v>
      </c>
      <c r="BH3079">
        <f t="shared" si="390"/>
        <v>21594.906016587065</v>
      </c>
      <c r="BI3079">
        <f t="shared" si="391"/>
        <v>26533.347757646017</v>
      </c>
      <c r="BJ3079">
        <f t="shared" si="392"/>
        <v>31471.789498704969</v>
      </c>
    </row>
    <row r="3080" spans="1:62" x14ac:dyDescent="0.25">
      <c r="A3080">
        <v>3077</v>
      </c>
      <c r="B3080" s="6">
        <v>19161.426847629027</v>
      </c>
      <c r="C3080" s="44">
        <v>26053.782193421703</v>
      </c>
      <c r="D3080">
        <v>7.2031047692170915</v>
      </c>
      <c r="E3080">
        <v>8.406728582970711</v>
      </c>
      <c r="F3080" s="44">
        <v>6892.3553457926755</v>
      </c>
      <c r="G3080">
        <v>1.2036238137536195</v>
      </c>
      <c r="H3080" s="45">
        <f t="shared" si="386"/>
        <v>5726.336806429732</v>
      </c>
      <c r="BD3080">
        <f t="shared" si="385"/>
        <v>1257.4372300284908</v>
      </c>
      <c r="BE3080">
        <f t="shared" si="387"/>
        <v>3686.3936067508484</v>
      </c>
      <c r="BF3080">
        <f t="shared" si="388"/>
        <v>6115.3499834732065</v>
      </c>
      <c r="BG3080">
        <f t="shared" si="389"/>
        <v>8544.3063601955637</v>
      </c>
      <c r="BH3080">
        <f t="shared" si="390"/>
        <v>10973.262736917921</v>
      </c>
      <c r="BI3080">
        <f t="shared" si="391"/>
        <v>13402.21911364028</v>
      </c>
      <c r="BJ3080">
        <f t="shared" si="392"/>
        <v>15831.175490362635</v>
      </c>
    </row>
    <row r="3081" spans="1:62" x14ac:dyDescent="0.25">
      <c r="A3081">
        <v>3078</v>
      </c>
      <c r="B3081" s="6">
        <v>12062.907695835516</v>
      </c>
      <c r="C3081" s="44">
        <v>23734.713672781832</v>
      </c>
      <c r="D3081">
        <v>6.8776309124158468</v>
      </c>
      <c r="E3081">
        <v>7.1731997235920595</v>
      </c>
      <c r="F3081" s="44">
        <v>11671.805976946316</v>
      </c>
      <c r="G3081">
        <v>0.2955688111762127</v>
      </c>
      <c r="H3081" s="45">
        <f t="shared" si="386"/>
        <v>39489.301765292817</v>
      </c>
      <c r="BD3081">
        <f t="shared" si="385"/>
        <v>-874.23627702457816</v>
      </c>
      <c r="BE3081">
        <f t="shared" si="387"/>
        <v>5143.8827917435192</v>
      </c>
      <c r="BF3081">
        <f t="shared" si="388"/>
        <v>11162.001860511617</v>
      </c>
      <c r="BG3081">
        <f t="shared" si="389"/>
        <v>17180.120929279714</v>
      </c>
      <c r="BH3081">
        <f t="shared" si="390"/>
        <v>23198.239998047811</v>
      </c>
      <c r="BI3081">
        <f t="shared" si="391"/>
        <v>29216.359066815909</v>
      </c>
      <c r="BJ3081">
        <f t="shared" si="392"/>
        <v>35234.47813558401</v>
      </c>
    </row>
    <row r="3082" spans="1:62" x14ac:dyDescent="0.25">
      <c r="A3082">
        <v>3079</v>
      </c>
      <c r="B3082" s="6">
        <v>26840.330279180911</v>
      </c>
      <c r="C3082" s="44">
        <v>23010.080278008249</v>
      </c>
      <c r="D3082">
        <v>6.2788962614696135</v>
      </c>
      <c r="E3082">
        <v>6.7094213639143367</v>
      </c>
      <c r="F3082" s="44">
        <v>-3830.2500011726625</v>
      </c>
      <c r="G3082">
        <v>0.4305251024447232</v>
      </c>
      <c r="H3082" s="45">
        <f t="shared" si="386"/>
        <v>-8896.6937802760131</v>
      </c>
      <c r="BD3082">
        <f t="shared" si="385"/>
        <v>-10193.961921065253</v>
      </c>
      <c r="BE3082">
        <f t="shared" si="387"/>
        <v>-8716.1178651841892</v>
      </c>
      <c r="BF3082">
        <f t="shared" si="388"/>
        <v>-7238.2738093031257</v>
      </c>
      <c r="BG3082">
        <f t="shared" si="389"/>
        <v>-5760.4297534220623</v>
      </c>
      <c r="BH3082">
        <f t="shared" si="390"/>
        <v>-4282.5856975409988</v>
      </c>
      <c r="BI3082">
        <f t="shared" si="391"/>
        <v>-2804.7416416599353</v>
      </c>
      <c r="BJ3082">
        <f t="shared" si="392"/>
        <v>-1326.8975857788719</v>
      </c>
    </row>
    <row r="3083" spans="1:62" x14ac:dyDescent="0.25">
      <c r="A3083">
        <v>3080</v>
      </c>
      <c r="B3083" s="6">
        <v>10546.632920870248</v>
      </c>
      <c r="C3083" s="44">
        <v>23394.51050885642</v>
      </c>
      <c r="D3083">
        <v>7.5996181799929508</v>
      </c>
      <c r="E3083">
        <v>7.9672438410536746</v>
      </c>
      <c r="F3083" s="44">
        <v>12847.877587986171</v>
      </c>
      <c r="G3083">
        <v>0.36762566106072381</v>
      </c>
      <c r="H3083" s="45">
        <f t="shared" si="386"/>
        <v>34948.261095038142</v>
      </c>
      <c r="BD3083">
        <f t="shared" si="385"/>
        <v>5982.8755133962786</v>
      </c>
      <c r="BE3083">
        <f t="shared" si="387"/>
        <v>8135.5010256198948</v>
      </c>
      <c r="BF3083">
        <f t="shared" si="388"/>
        <v>10288.126537843509</v>
      </c>
      <c r="BG3083">
        <f t="shared" si="389"/>
        <v>12440.752050067127</v>
      </c>
      <c r="BH3083">
        <f t="shared" si="390"/>
        <v>14593.377562290741</v>
      </c>
      <c r="BI3083">
        <f t="shared" si="391"/>
        <v>16746.003074514359</v>
      </c>
      <c r="BJ3083">
        <f t="shared" si="392"/>
        <v>18898.628586737974</v>
      </c>
    </row>
    <row r="3084" spans="1:62" x14ac:dyDescent="0.25">
      <c r="A3084">
        <v>3081</v>
      </c>
      <c r="B3084" s="6">
        <v>15497.935852154797</v>
      </c>
      <c r="C3084" s="44">
        <v>19954.423612689403</v>
      </c>
      <c r="D3084">
        <v>6.4483973855077599</v>
      </c>
      <c r="E3084">
        <v>7.0966788797746005</v>
      </c>
      <c r="F3084" s="44">
        <v>4456.4877605346064</v>
      </c>
      <c r="G3084">
        <v>0.64828149426684067</v>
      </c>
      <c r="H3084" s="45">
        <f t="shared" si="386"/>
        <v>6874.3096940852383</v>
      </c>
      <c r="BD3084">
        <f t="shared" si="385"/>
        <v>-11009.749282682553</v>
      </c>
      <c r="BE3084">
        <f t="shared" si="387"/>
        <v>-9171.6209773789342</v>
      </c>
      <c r="BF3084">
        <f t="shared" si="388"/>
        <v>-7333.4926720753147</v>
      </c>
      <c r="BG3084">
        <f t="shared" si="389"/>
        <v>-5495.3643667716951</v>
      </c>
      <c r="BH3084">
        <f t="shared" si="390"/>
        <v>-3657.2360614680765</v>
      </c>
      <c r="BI3084">
        <f t="shared" si="391"/>
        <v>-1819.1077561644579</v>
      </c>
      <c r="BJ3084">
        <f t="shared" si="392"/>
        <v>19.02054913916254</v>
      </c>
    </row>
    <row r="3085" spans="1:62" x14ac:dyDescent="0.25">
      <c r="A3085">
        <v>3082</v>
      </c>
      <c r="B3085" s="6">
        <v>6414.8093104411328</v>
      </c>
      <c r="C3085" s="44">
        <v>18708.159767001718</v>
      </c>
      <c r="D3085">
        <v>6.9812195810913469</v>
      </c>
      <c r="E3085">
        <v>7.8633321432097674</v>
      </c>
      <c r="F3085" s="44">
        <v>12293.350456560585</v>
      </c>
      <c r="G3085">
        <v>0.88211256211842048</v>
      </c>
      <c r="H3085" s="45">
        <f t="shared" si="386"/>
        <v>13936.260500630129</v>
      </c>
      <c r="BD3085">
        <f t="shared" si="385"/>
        <v>-1215.0802892004031</v>
      </c>
      <c r="BE3085">
        <f t="shared" si="387"/>
        <v>2026.3271821338003</v>
      </c>
      <c r="BF3085">
        <f t="shared" si="388"/>
        <v>5267.7346534680037</v>
      </c>
      <c r="BG3085">
        <f t="shared" si="389"/>
        <v>8509.142124802207</v>
      </c>
      <c r="BH3085">
        <f t="shared" si="390"/>
        <v>11750.54959613641</v>
      </c>
      <c r="BI3085">
        <f t="shared" si="391"/>
        <v>14991.957067470614</v>
      </c>
      <c r="BJ3085">
        <f t="shared" si="392"/>
        <v>18233.364538804817</v>
      </c>
    </row>
    <row r="3086" spans="1:62" x14ac:dyDescent="0.25">
      <c r="A3086">
        <v>3083</v>
      </c>
      <c r="B3086" s="6">
        <v>19553.951576699194</v>
      </c>
      <c r="C3086" s="44">
        <v>30732.940149971779</v>
      </c>
      <c r="D3086">
        <v>6.885638464489273</v>
      </c>
      <c r="E3086">
        <v>7.0834825473722098</v>
      </c>
      <c r="F3086" s="44">
        <v>11178.988573272585</v>
      </c>
      <c r="G3086">
        <v>0.19784408288293687</v>
      </c>
      <c r="H3086" s="45">
        <f t="shared" si="386"/>
        <v>56504.032925195563</v>
      </c>
      <c r="BD3086">
        <f t="shared" si="385"/>
        <v>-7882.787645968483</v>
      </c>
      <c r="BE3086">
        <f t="shared" si="387"/>
        <v>-3472.2248353763807</v>
      </c>
      <c r="BF3086">
        <f t="shared" si="388"/>
        <v>938.3379752157216</v>
      </c>
      <c r="BG3086">
        <f t="shared" si="389"/>
        <v>5348.9007858078239</v>
      </c>
      <c r="BH3086">
        <f t="shared" si="390"/>
        <v>9759.4635963999262</v>
      </c>
      <c r="BI3086">
        <f t="shared" si="391"/>
        <v>14170.026406992029</v>
      </c>
      <c r="BJ3086">
        <f t="shared" si="392"/>
        <v>18580.589217584129</v>
      </c>
    </row>
    <row r="3087" spans="1:62" x14ac:dyDescent="0.25">
      <c r="A3087">
        <v>3084</v>
      </c>
      <c r="B3087" s="6">
        <v>10929.934781721213</v>
      </c>
      <c r="C3087" s="44">
        <v>19542.461860258103</v>
      </c>
      <c r="D3087">
        <v>8.0401827797650594</v>
      </c>
      <c r="E3087">
        <v>8.3207661645186661</v>
      </c>
      <c r="F3087" s="44">
        <v>8612.5270785368903</v>
      </c>
      <c r="G3087">
        <v>0.28058338475360678</v>
      </c>
      <c r="H3087" s="45">
        <f t="shared" si="386"/>
        <v>30695.07157774131</v>
      </c>
      <c r="BD3087">
        <f t="shared" si="385"/>
        <v>-10189.768158857902</v>
      </c>
      <c r="BE3087">
        <f t="shared" si="387"/>
        <v>-9200.5477444432163</v>
      </c>
      <c r="BF3087">
        <f t="shared" si="388"/>
        <v>-8211.3273300285327</v>
      </c>
      <c r="BG3087">
        <f t="shared" si="389"/>
        <v>-7222.1069156138474</v>
      </c>
      <c r="BH3087">
        <f t="shared" si="390"/>
        <v>-6232.8865011991638</v>
      </c>
      <c r="BI3087">
        <f t="shared" si="391"/>
        <v>-5243.6660867844794</v>
      </c>
      <c r="BJ3087">
        <f t="shared" si="392"/>
        <v>-4254.4456723697949</v>
      </c>
    </row>
    <row r="3088" spans="1:62" x14ac:dyDescent="0.25">
      <c r="A3088">
        <v>3085</v>
      </c>
      <c r="B3088" s="6">
        <v>8283.1483324209894</v>
      </c>
      <c r="C3088" s="44">
        <v>19307.839752417029</v>
      </c>
      <c r="D3088">
        <v>6.0109026778307175</v>
      </c>
      <c r="E3088">
        <v>6.4044277968016621</v>
      </c>
      <c r="F3088" s="44">
        <v>11024.691419996039</v>
      </c>
      <c r="G3088">
        <v>0.39352511897094455</v>
      </c>
      <c r="H3088" s="45">
        <f t="shared" si="386"/>
        <v>28015.216535161086</v>
      </c>
      <c r="BD3088">
        <f t="shared" si="385"/>
        <v>-7209.6101547688559</v>
      </c>
      <c r="BE3088">
        <f t="shared" si="387"/>
        <v>-5806.6932310008224</v>
      </c>
      <c r="BF3088">
        <f t="shared" si="388"/>
        <v>-4403.7763072327889</v>
      </c>
      <c r="BG3088">
        <f t="shared" si="389"/>
        <v>-3000.8593834647545</v>
      </c>
      <c r="BH3088">
        <f t="shared" si="390"/>
        <v>-1597.942459696721</v>
      </c>
      <c r="BI3088">
        <f t="shared" si="391"/>
        <v>-195.02553592868753</v>
      </c>
      <c r="BJ3088">
        <f t="shared" si="392"/>
        <v>1207.8913878393469</v>
      </c>
    </row>
    <row r="3089" spans="1:62" x14ac:dyDescent="0.25">
      <c r="A3089">
        <v>3086</v>
      </c>
      <c r="B3089" s="6">
        <v>21062.497614660067</v>
      </c>
      <c r="C3089" s="44">
        <v>16474.819132855031</v>
      </c>
      <c r="D3089">
        <v>7.1592697772912004</v>
      </c>
      <c r="E3089">
        <v>7.8935374725403422</v>
      </c>
      <c r="F3089" s="44">
        <v>-4587.6784818050364</v>
      </c>
      <c r="G3089">
        <v>0.73426769524914182</v>
      </c>
      <c r="H3089" s="45">
        <f t="shared" si="386"/>
        <v>-6247.9644841904792</v>
      </c>
      <c r="BD3089">
        <f t="shared" si="385"/>
        <v>-9057.065825141317</v>
      </c>
      <c r="BE3089">
        <f t="shared" si="387"/>
        <v>-7089.4402302865938</v>
      </c>
      <c r="BF3089">
        <f t="shared" si="388"/>
        <v>-5121.8146354318706</v>
      </c>
      <c r="BG3089">
        <f t="shared" si="389"/>
        <v>-3154.1890405771483</v>
      </c>
      <c r="BH3089">
        <f t="shared" si="390"/>
        <v>-1186.563445722426</v>
      </c>
      <c r="BI3089">
        <f t="shared" si="391"/>
        <v>781.06214913229815</v>
      </c>
      <c r="BJ3089">
        <f t="shared" si="392"/>
        <v>2748.6877439870204</v>
      </c>
    </row>
    <row r="3090" spans="1:62" x14ac:dyDescent="0.25">
      <c r="A3090">
        <v>3087</v>
      </c>
      <c r="B3090" s="6">
        <v>8625.3396744560214</v>
      </c>
      <c r="C3090" s="44">
        <v>18085.26125243862</v>
      </c>
      <c r="D3090">
        <v>7.7316711882586713</v>
      </c>
      <c r="E3090">
        <v>7.9340632526324084</v>
      </c>
      <c r="F3090" s="44">
        <v>9459.921577982599</v>
      </c>
      <c r="G3090">
        <v>0.20239206437373713</v>
      </c>
      <c r="H3090" s="45">
        <f t="shared" si="386"/>
        <v>46740.575561865458</v>
      </c>
      <c r="BD3090">
        <f t="shared" si="385"/>
        <v>8259.0169580507463</v>
      </c>
      <c r="BE3090">
        <f t="shared" si="387"/>
        <v>11930.355434296454</v>
      </c>
      <c r="BF3090">
        <f t="shared" si="388"/>
        <v>15601.693910542164</v>
      </c>
      <c r="BG3090">
        <f t="shared" si="389"/>
        <v>19273.032386787872</v>
      </c>
      <c r="BH3090">
        <f t="shared" si="390"/>
        <v>22944.370863033582</v>
      </c>
      <c r="BI3090">
        <f t="shared" si="391"/>
        <v>26615.709339279292</v>
      </c>
      <c r="BJ3090">
        <f t="shared" si="392"/>
        <v>30287.047815524998</v>
      </c>
    </row>
    <row r="3091" spans="1:62" x14ac:dyDescent="0.25">
      <c r="A3091">
        <v>3088</v>
      </c>
      <c r="B3091" s="6">
        <v>10545.760804867758</v>
      </c>
      <c r="C3091" s="44">
        <v>17102.935293914474</v>
      </c>
      <c r="D3091">
        <v>7.9188743518175739</v>
      </c>
      <c r="E3091">
        <v>8.6532144820182531</v>
      </c>
      <c r="F3091" s="44">
        <v>6557.1744890467162</v>
      </c>
      <c r="G3091">
        <v>0.73434013020067912</v>
      </c>
      <c r="H3091" s="45">
        <f t="shared" si="386"/>
        <v>8929.3424387072282</v>
      </c>
      <c r="BD3091">
        <f t="shared" si="385"/>
        <v>-8447.9612561139129</v>
      </c>
      <c r="BE3091">
        <f t="shared" si="387"/>
        <v>-7436.0009342452277</v>
      </c>
      <c r="BF3091">
        <f t="shared" si="388"/>
        <v>-6424.0406123765424</v>
      </c>
      <c r="BG3091">
        <f t="shared" si="389"/>
        <v>-5412.0802905078563</v>
      </c>
      <c r="BH3091">
        <f t="shared" si="390"/>
        <v>-4400.119968639171</v>
      </c>
      <c r="BI3091">
        <f t="shared" si="391"/>
        <v>-3388.1596467704849</v>
      </c>
      <c r="BJ3091">
        <f t="shared" si="392"/>
        <v>-2376.1993249017996</v>
      </c>
    </row>
    <row r="3092" spans="1:62" x14ac:dyDescent="0.25">
      <c r="A3092">
        <v>3089</v>
      </c>
      <c r="B3092" s="6">
        <v>12246.717083428886</v>
      </c>
      <c r="C3092" s="44">
        <v>19775.738846546279</v>
      </c>
      <c r="D3092">
        <v>7.5759169232268766</v>
      </c>
      <c r="E3092">
        <v>7.9577903436754935</v>
      </c>
      <c r="F3092" s="44">
        <v>7529.0217631173928</v>
      </c>
      <c r="G3092">
        <v>0.38187342044861694</v>
      </c>
      <c r="H3092" s="45">
        <f t="shared" si="386"/>
        <v>19716.014155351411</v>
      </c>
      <c r="BD3092">
        <f t="shared" si="385"/>
        <v>-2885.4738380433205</v>
      </c>
      <c r="BE3092">
        <f t="shared" si="387"/>
        <v>786.22681296007522</v>
      </c>
      <c r="BF3092">
        <f t="shared" si="388"/>
        <v>4457.9274639634714</v>
      </c>
      <c r="BG3092">
        <f t="shared" si="389"/>
        <v>8129.6281149668666</v>
      </c>
      <c r="BH3092">
        <f t="shared" si="390"/>
        <v>11801.328765970262</v>
      </c>
      <c r="BI3092">
        <f t="shared" si="391"/>
        <v>15473.029416973659</v>
      </c>
      <c r="BJ3092">
        <f t="shared" si="392"/>
        <v>19144.730067977052</v>
      </c>
    </row>
    <row r="3093" spans="1:62" x14ac:dyDescent="0.25">
      <c r="A3093">
        <v>3090</v>
      </c>
      <c r="B3093" s="6">
        <v>18075.876038385701</v>
      </c>
      <c r="C3093" s="44">
        <v>20250.654151173268</v>
      </c>
      <c r="D3093">
        <v>6.2490872095978087</v>
      </c>
      <c r="E3093">
        <v>6.2926402266794552</v>
      </c>
      <c r="F3093" s="44">
        <v>2174.7781127875678</v>
      </c>
      <c r="G3093">
        <v>4.3553017081646495E-2</v>
      </c>
      <c r="H3093" s="45">
        <f t="shared" si="386"/>
        <v>49934.040360754538</v>
      </c>
      <c r="BD3093">
        <f t="shared" si="385"/>
        <v>-5619.6546608743083</v>
      </c>
      <c r="BE3093">
        <f t="shared" si="387"/>
        <v>-3710.2875586312234</v>
      </c>
      <c r="BF3093">
        <f t="shared" si="388"/>
        <v>-1800.9204563881385</v>
      </c>
      <c r="BG3093">
        <f t="shared" si="389"/>
        <v>108.44664585494593</v>
      </c>
      <c r="BH3093">
        <f t="shared" si="390"/>
        <v>2017.8137480980313</v>
      </c>
      <c r="BI3093">
        <f t="shared" si="391"/>
        <v>3927.1808503411157</v>
      </c>
      <c r="BJ3093">
        <f t="shared" si="392"/>
        <v>5836.5479525842002</v>
      </c>
    </row>
    <row r="3094" spans="1:62" x14ac:dyDescent="0.25">
      <c r="A3094">
        <v>3091</v>
      </c>
      <c r="B3094" s="6">
        <v>12234.547352361158</v>
      </c>
      <c r="C3094" s="44">
        <v>17151.788121028756</v>
      </c>
      <c r="D3094">
        <v>6.483700762320673</v>
      </c>
      <c r="E3094">
        <v>6.8064525659377164</v>
      </c>
      <c r="F3094" s="44">
        <v>4917.2407686675979</v>
      </c>
      <c r="G3094">
        <v>0.32275180361704336</v>
      </c>
      <c r="H3094" s="45">
        <f t="shared" si="386"/>
        <v>15235.362633331961</v>
      </c>
      <c r="BD3094">
        <f t="shared" si="385"/>
        <v>-1957.0130273793354</v>
      </c>
      <c r="BE3094">
        <f t="shared" si="387"/>
        <v>-1739.2479419711028</v>
      </c>
      <c r="BF3094">
        <f t="shared" si="388"/>
        <v>-1521.4828565628704</v>
      </c>
      <c r="BG3094">
        <f t="shared" si="389"/>
        <v>-1303.7177711546378</v>
      </c>
      <c r="BH3094">
        <f t="shared" si="390"/>
        <v>-1085.9526857464055</v>
      </c>
      <c r="BI3094">
        <f t="shared" si="391"/>
        <v>-868.18760033817307</v>
      </c>
      <c r="BJ3094">
        <f t="shared" si="392"/>
        <v>-650.42251492994046</v>
      </c>
    </row>
    <row r="3095" spans="1:62" x14ac:dyDescent="0.25">
      <c r="A3095">
        <v>3092</v>
      </c>
      <c r="B3095" s="6">
        <v>4754.7606414313077</v>
      </c>
      <c r="C3095" s="44">
        <v>16372.987616815648</v>
      </c>
      <c r="D3095">
        <v>5.669399147975466</v>
      </c>
      <c r="E3095">
        <v>6.2707774490044823</v>
      </c>
      <c r="F3095" s="44">
        <v>11618.226975384339</v>
      </c>
      <c r="G3095">
        <v>0.60137830102901635</v>
      </c>
      <c r="H3095" s="45">
        <f t="shared" si="386"/>
        <v>19319.331867319506</v>
      </c>
      <c r="BD3095">
        <f t="shared" si="385"/>
        <v>-3303.4817505823812</v>
      </c>
      <c r="BE3095">
        <f t="shared" si="387"/>
        <v>-1689.7227324971641</v>
      </c>
      <c r="BF3095">
        <f t="shared" si="388"/>
        <v>-75.963714411946967</v>
      </c>
      <c r="BG3095">
        <f t="shared" si="389"/>
        <v>1537.7953036732697</v>
      </c>
      <c r="BH3095">
        <f t="shared" si="390"/>
        <v>3151.5543217584864</v>
      </c>
      <c r="BI3095">
        <f t="shared" si="391"/>
        <v>4765.3133398437039</v>
      </c>
      <c r="BJ3095">
        <f t="shared" si="392"/>
        <v>6379.0723579289206</v>
      </c>
    </row>
    <row r="3096" spans="1:62" x14ac:dyDescent="0.25">
      <c r="A3096">
        <v>3093</v>
      </c>
      <c r="B3096" s="6">
        <v>15921.804688363507</v>
      </c>
      <c r="C3096" s="44">
        <v>21954.121312880357</v>
      </c>
      <c r="D3096">
        <v>8.6208750542163095</v>
      </c>
      <c r="E3096">
        <v>9.3784761375901873</v>
      </c>
      <c r="F3096" s="44">
        <v>6032.3166245168504</v>
      </c>
      <c r="G3096">
        <v>0.75760108337387777</v>
      </c>
      <c r="H3096" s="45">
        <f t="shared" si="386"/>
        <v>7962.3917611795296</v>
      </c>
      <c r="BD3096">
        <f t="shared" si="385"/>
        <v>-8611.3354702392571</v>
      </c>
      <c r="BE3096">
        <f t="shared" si="387"/>
        <v>-5604.4439650941758</v>
      </c>
      <c r="BF3096">
        <f t="shared" si="388"/>
        <v>-2597.5524599490946</v>
      </c>
      <c r="BG3096">
        <f t="shared" si="389"/>
        <v>409.33904519598764</v>
      </c>
      <c r="BH3096">
        <f t="shared" si="390"/>
        <v>3416.2305503410698</v>
      </c>
      <c r="BI3096">
        <f t="shared" si="391"/>
        <v>6423.1220554861502</v>
      </c>
      <c r="BJ3096">
        <f t="shared" si="392"/>
        <v>9430.0135606312324</v>
      </c>
    </row>
    <row r="3097" spans="1:62" x14ac:dyDescent="0.25">
      <c r="A3097">
        <v>3094</v>
      </c>
      <c r="B3097" s="6">
        <v>24400.976673702484</v>
      </c>
      <c r="C3097" s="44">
        <v>29137.337013981734</v>
      </c>
      <c r="D3097">
        <v>6.0003219538397499</v>
      </c>
      <c r="E3097">
        <v>7.0114660079220696</v>
      </c>
      <c r="F3097" s="44">
        <v>4736.3603402792505</v>
      </c>
      <c r="G3097">
        <v>1.0111440540823198</v>
      </c>
      <c r="H3097" s="45">
        <f t="shared" si="386"/>
        <v>4684.1598100260908</v>
      </c>
      <c r="BD3097">
        <f t="shared" si="385"/>
        <v>-2244.3112076474617</v>
      </c>
      <c r="BE3097">
        <f t="shared" si="387"/>
        <v>1543.6942092219269</v>
      </c>
      <c r="BF3097">
        <f t="shared" si="388"/>
        <v>5331.6996260913165</v>
      </c>
      <c r="BG3097">
        <f t="shared" si="389"/>
        <v>9119.7050429607043</v>
      </c>
      <c r="BH3097">
        <f t="shared" si="390"/>
        <v>12907.710459830094</v>
      </c>
      <c r="BI3097">
        <f t="shared" si="391"/>
        <v>16695.715876699483</v>
      </c>
      <c r="BJ3097">
        <f t="shared" si="392"/>
        <v>20483.721293568873</v>
      </c>
    </row>
    <row r="3098" spans="1:62" x14ac:dyDescent="0.25">
      <c r="A3098">
        <v>3095</v>
      </c>
      <c r="B3098" s="6">
        <v>9755.7578150939917</v>
      </c>
      <c r="C3098" s="44">
        <v>22407.182492978722</v>
      </c>
      <c r="D3098">
        <v>7.8671315194860343</v>
      </c>
      <c r="E3098">
        <v>8.1317466958632298</v>
      </c>
      <c r="F3098" s="44">
        <v>12651.42467788473</v>
      </c>
      <c r="G3098">
        <v>0.26461517637719556</v>
      </c>
      <c r="H3098" s="45">
        <f t="shared" si="386"/>
        <v>47810.654139695915</v>
      </c>
      <c r="BD3098">
        <f t="shared" ref="BD3098:BD3161" si="393">($BD$3*G3097)-F3097</f>
        <v>319.35993013234838</v>
      </c>
      <c r="BE3098">
        <f t="shared" si="387"/>
        <v>5375.0802005439473</v>
      </c>
      <c r="BF3098">
        <f t="shared" si="388"/>
        <v>10430.800470955546</v>
      </c>
      <c r="BG3098">
        <f t="shared" si="389"/>
        <v>15486.520741367145</v>
      </c>
      <c r="BH3098">
        <f t="shared" si="390"/>
        <v>20542.241011778744</v>
      </c>
      <c r="BI3098">
        <f t="shared" si="391"/>
        <v>25597.961282190343</v>
      </c>
      <c r="BJ3098">
        <f t="shared" si="392"/>
        <v>30653.681552601942</v>
      </c>
    </row>
    <row r="3099" spans="1:62" x14ac:dyDescent="0.25">
      <c r="A3099">
        <v>3096</v>
      </c>
      <c r="B3099" s="6">
        <v>7233.0580478864467</v>
      </c>
      <c r="C3099" s="44">
        <v>15435.189825835007</v>
      </c>
      <c r="D3099">
        <v>7.4086701783158624</v>
      </c>
      <c r="E3099">
        <v>7.8336719645304314</v>
      </c>
      <c r="F3099" s="44">
        <v>8202.1317779485598</v>
      </c>
      <c r="G3099">
        <v>0.42500178621456897</v>
      </c>
      <c r="H3099" s="45">
        <f t="shared" si="386"/>
        <v>19299.052483999636</v>
      </c>
      <c r="BD3099">
        <f t="shared" si="393"/>
        <v>-11328.348795998752</v>
      </c>
      <c r="BE3099">
        <f t="shared" si="387"/>
        <v>-10005.272914112775</v>
      </c>
      <c r="BF3099">
        <f t="shared" si="388"/>
        <v>-8682.1970322267971</v>
      </c>
      <c r="BG3099">
        <f t="shared" si="389"/>
        <v>-7359.1211503408185</v>
      </c>
      <c r="BH3099">
        <f t="shared" si="390"/>
        <v>-6036.0452684548409</v>
      </c>
      <c r="BI3099">
        <f t="shared" si="391"/>
        <v>-4712.9693865688632</v>
      </c>
      <c r="BJ3099">
        <f t="shared" si="392"/>
        <v>-3389.8935046828847</v>
      </c>
    </row>
    <row r="3100" spans="1:62" x14ac:dyDescent="0.25">
      <c r="A3100">
        <v>3097</v>
      </c>
      <c r="B3100" s="6">
        <v>32924.645256828189</v>
      </c>
      <c r="C3100" s="44">
        <v>30186.493203526108</v>
      </c>
      <c r="D3100">
        <v>8.521599328066122</v>
      </c>
      <c r="E3100">
        <v>8.7121816316132374</v>
      </c>
      <c r="F3100" s="44">
        <v>-2738.1520533020812</v>
      </c>
      <c r="G3100">
        <v>0.19058230354711547</v>
      </c>
      <c r="H3100" s="45">
        <f t="shared" si="386"/>
        <v>-14367.294351782033</v>
      </c>
      <c r="BD3100">
        <f t="shared" si="393"/>
        <v>-6077.1228468757145</v>
      </c>
      <c r="BE3100">
        <f t="shared" si="387"/>
        <v>-3952.11391580287</v>
      </c>
      <c r="BF3100">
        <f t="shared" si="388"/>
        <v>-1827.1049847300255</v>
      </c>
      <c r="BG3100">
        <f t="shared" si="389"/>
        <v>297.90394634281984</v>
      </c>
      <c r="BH3100">
        <f t="shared" si="390"/>
        <v>2422.9128774156652</v>
      </c>
      <c r="BI3100">
        <f t="shared" si="391"/>
        <v>4547.9218084885088</v>
      </c>
      <c r="BJ3100">
        <f t="shared" si="392"/>
        <v>6672.9307395613541</v>
      </c>
    </row>
    <row r="3101" spans="1:62" x14ac:dyDescent="0.25">
      <c r="A3101">
        <v>3098</v>
      </c>
      <c r="B3101" s="6">
        <v>11443.273124819618</v>
      </c>
      <c r="C3101" s="44">
        <v>23558.138494761646</v>
      </c>
      <c r="D3101">
        <v>8.629903688787568</v>
      </c>
      <c r="E3101">
        <v>8.9013411344057509</v>
      </c>
      <c r="F3101" s="44">
        <v>12114.865369942028</v>
      </c>
      <c r="G3101">
        <v>0.27143744561818295</v>
      </c>
      <c r="H3101" s="45">
        <f t="shared" si="386"/>
        <v>44632.255296800075</v>
      </c>
      <c r="BD3101">
        <f t="shared" si="393"/>
        <v>3691.0635710376587</v>
      </c>
      <c r="BE3101">
        <f t="shared" si="387"/>
        <v>4643.9750887732362</v>
      </c>
      <c r="BF3101">
        <f t="shared" si="388"/>
        <v>5596.8866065088132</v>
      </c>
      <c r="BG3101">
        <f t="shared" si="389"/>
        <v>6549.7981242443911</v>
      </c>
      <c r="BH3101">
        <f t="shared" si="390"/>
        <v>7502.7096419799682</v>
      </c>
      <c r="BI3101">
        <f t="shared" si="391"/>
        <v>8455.6211597155452</v>
      </c>
      <c r="BJ3101">
        <f t="shared" si="392"/>
        <v>9408.5326774511232</v>
      </c>
    </row>
    <row r="3102" spans="1:62" x14ac:dyDescent="0.25">
      <c r="A3102">
        <v>3099</v>
      </c>
      <c r="B3102" s="6">
        <v>25736.003801843319</v>
      </c>
      <c r="C3102" s="44">
        <v>33815.124192436881</v>
      </c>
      <c r="D3102">
        <v>6.8780004868756803</v>
      </c>
      <c r="E3102">
        <v>7.6390126505361478</v>
      </c>
      <c r="F3102" s="44">
        <v>8079.1203905935618</v>
      </c>
      <c r="G3102">
        <v>0.76101216366046742</v>
      </c>
      <c r="H3102" s="45">
        <f t="shared" si="386"/>
        <v>10616.282861673333</v>
      </c>
      <c r="BD3102">
        <f t="shared" si="393"/>
        <v>-10757.678141851113</v>
      </c>
      <c r="BE3102">
        <f t="shared" si="387"/>
        <v>-9400.490913760199</v>
      </c>
      <c r="BF3102">
        <f t="shared" si="388"/>
        <v>-8043.3036856692843</v>
      </c>
      <c r="BG3102">
        <f t="shared" si="389"/>
        <v>-6686.1164575783696</v>
      </c>
      <c r="BH3102">
        <f t="shared" si="390"/>
        <v>-5328.9292294874549</v>
      </c>
      <c r="BI3102">
        <f t="shared" si="391"/>
        <v>-3971.7420013965402</v>
      </c>
      <c r="BJ3102">
        <f t="shared" si="392"/>
        <v>-2614.5547733056246</v>
      </c>
    </row>
    <row r="3103" spans="1:62" x14ac:dyDescent="0.25">
      <c r="A3103">
        <v>3100</v>
      </c>
      <c r="B3103" s="6">
        <v>19597.344705883683</v>
      </c>
      <c r="C3103" s="44">
        <v>24371.474744404521</v>
      </c>
      <c r="D3103">
        <v>7.8217388400285888</v>
      </c>
      <c r="E3103">
        <v>8.3080266310926412</v>
      </c>
      <c r="F3103" s="44">
        <v>4774.1300385208378</v>
      </c>
      <c r="G3103">
        <v>0.4862877910640524</v>
      </c>
      <c r="H3103" s="45">
        <f t="shared" si="386"/>
        <v>9817.4992797464729</v>
      </c>
      <c r="BD3103">
        <f t="shared" si="393"/>
        <v>-4274.0595722912249</v>
      </c>
      <c r="BE3103">
        <f t="shared" si="387"/>
        <v>-468.99875398888798</v>
      </c>
      <c r="BF3103">
        <f t="shared" si="388"/>
        <v>3336.0620643134498</v>
      </c>
      <c r="BG3103">
        <f t="shared" si="389"/>
        <v>7141.1228826157858</v>
      </c>
      <c r="BH3103">
        <f t="shared" si="390"/>
        <v>10946.183700918125</v>
      </c>
      <c r="BI3103">
        <f t="shared" si="391"/>
        <v>14751.244519220461</v>
      </c>
      <c r="BJ3103">
        <f t="shared" si="392"/>
        <v>18556.305337522797</v>
      </c>
    </row>
    <row r="3104" spans="1:62" x14ac:dyDescent="0.25">
      <c r="A3104">
        <v>3101</v>
      </c>
      <c r="B3104" s="6">
        <v>10057.162153233479</v>
      </c>
      <c r="C3104" s="44">
        <v>21548.752904578432</v>
      </c>
      <c r="D3104">
        <v>6.0233026925649407</v>
      </c>
      <c r="E3104">
        <v>6.3610433838609435</v>
      </c>
      <c r="F3104" s="44">
        <v>11491.590751344953</v>
      </c>
      <c r="G3104">
        <v>0.33774069129600282</v>
      </c>
      <c r="H3104" s="45">
        <f t="shared" si="386"/>
        <v>34024.892609915012</v>
      </c>
      <c r="BD3104">
        <f t="shared" si="393"/>
        <v>-2342.691083200576</v>
      </c>
      <c r="BE3104">
        <f t="shared" si="387"/>
        <v>88.74787211968578</v>
      </c>
      <c r="BF3104">
        <f t="shared" si="388"/>
        <v>2520.1868274399485</v>
      </c>
      <c r="BG3104">
        <f t="shared" si="389"/>
        <v>4951.6257827602094</v>
      </c>
      <c r="BH3104">
        <f t="shared" si="390"/>
        <v>7383.064738080473</v>
      </c>
      <c r="BI3104">
        <f t="shared" si="391"/>
        <v>9814.5036934007348</v>
      </c>
      <c r="BJ3104">
        <f t="shared" si="392"/>
        <v>12245.942648720997</v>
      </c>
    </row>
    <row r="3105" spans="1:62" x14ac:dyDescent="0.25">
      <c r="A3105">
        <v>3102</v>
      </c>
      <c r="B3105" s="6">
        <v>13036.366399917688</v>
      </c>
      <c r="C3105" s="44">
        <v>23516.532445461839</v>
      </c>
      <c r="D3105">
        <v>8.3255589424770235</v>
      </c>
      <c r="E3105">
        <v>8.5469027610468</v>
      </c>
      <c r="F3105" s="44">
        <v>10480.166045544151</v>
      </c>
      <c r="G3105">
        <v>0.22134381856977647</v>
      </c>
      <c r="H3105" s="45">
        <f t="shared" si="386"/>
        <v>47347.904781178157</v>
      </c>
      <c r="BD3105">
        <f t="shared" si="393"/>
        <v>-9802.8872948649387</v>
      </c>
      <c r="BE3105">
        <f t="shared" si="387"/>
        <v>-8114.1838383849245</v>
      </c>
      <c r="BF3105">
        <f t="shared" si="388"/>
        <v>-6425.4803819049102</v>
      </c>
      <c r="BG3105">
        <f t="shared" si="389"/>
        <v>-4736.7769254248969</v>
      </c>
      <c r="BH3105">
        <f t="shared" si="390"/>
        <v>-3048.0734689448818</v>
      </c>
      <c r="BI3105">
        <f t="shared" si="391"/>
        <v>-1359.3700124648676</v>
      </c>
      <c r="BJ3105">
        <f t="shared" si="392"/>
        <v>329.33344401514478</v>
      </c>
    </row>
    <row r="3106" spans="1:62" x14ac:dyDescent="0.25">
      <c r="A3106">
        <v>3103</v>
      </c>
      <c r="B3106" s="6">
        <v>17716.306495386132</v>
      </c>
      <c r="C3106" s="44">
        <v>24334.410888040074</v>
      </c>
      <c r="D3106">
        <v>8.5500163578103887</v>
      </c>
      <c r="E3106">
        <v>8.7658463449449009</v>
      </c>
      <c r="F3106" s="44">
        <v>6618.1043926539423</v>
      </c>
      <c r="G3106">
        <v>0.21582998713451218</v>
      </c>
      <c r="H3106" s="45">
        <f t="shared" si="386"/>
        <v>30663.507330560729</v>
      </c>
      <c r="BD3106">
        <f t="shared" si="393"/>
        <v>-9373.4469526952689</v>
      </c>
      <c r="BE3106">
        <f t="shared" si="387"/>
        <v>-8266.7278598463854</v>
      </c>
      <c r="BF3106">
        <f t="shared" si="388"/>
        <v>-7160.0087669975037</v>
      </c>
      <c r="BG3106">
        <f t="shared" si="389"/>
        <v>-6053.2896741486211</v>
      </c>
      <c r="BH3106">
        <f t="shared" si="390"/>
        <v>-4946.5705812997385</v>
      </c>
      <c r="BI3106">
        <f t="shared" si="391"/>
        <v>-3839.8514884508568</v>
      </c>
      <c r="BJ3106">
        <f t="shared" si="392"/>
        <v>-2733.1323956019742</v>
      </c>
    </row>
    <row r="3107" spans="1:62" x14ac:dyDescent="0.25">
      <c r="A3107">
        <v>3104</v>
      </c>
      <c r="B3107" s="6">
        <v>21455.667705814074</v>
      </c>
      <c r="C3107" s="44">
        <v>27287.599990257811</v>
      </c>
      <c r="D3107">
        <v>7.7673112025759208</v>
      </c>
      <c r="E3107">
        <v>7.8203523144239915</v>
      </c>
      <c r="F3107" s="44">
        <v>5831.9322844437374</v>
      </c>
      <c r="G3107">
        <v>5.3041111848070699E-2</v>
      </c>
      <c r="H3107" s="45">
        <f t="shared" si="386"/>
        <v>109951.16959743494</v>
      </c>
      <c r="BD3107">
        <f t="shared" si="393"/>
        <v>-5538.9544569813816</v>
      </c>
      <c r="BE3107">
        <f t="shared" si="387"/>
        <v>-4459.8045213088208</v>
      </c>
      <c r="BF3107">
        <f t="shared" si="388"/>
        <v>-3380.6545856362595</v>
      </c>
      <c r="BG3107">
        <f t="shared" si="389"/>
        <v>-2301.5046499636992</v>
      </c>
      <c r="BH3107">
        <f t="shared" si="390"/>
        <v>-1222.3547142911375</v>
      </c>
      <c r="BI3107">
        <f t="shared" si="391"/>
        <v>-143.20477861857671</v>
      </c>
      <c r="BJ3107">
        <f t="shared" si="392"/>
        <v>935.94515705398408</v>
      </c>
    </row>
    <row r="3108" spans="1:62" x14ac:dyDescent="0.25">
      <c r="A3108">
        <v>3105</v>
      </c>
      <c r="B3108" s="6">
        <v>12034.051501382857</v>
      </c>
      <c r="C3108" s="44">
        <v>19676.151093416847</v>
      </c>
      <c r="D3108">
        <v>6.4664088403930826</v>
      </c>
      <c r="E3108">
        <v>7.0369211390000306</v>
      </c>
      <c r="F3108" s="44">
        <v>7642.0995920339901</v>
      </c>
      <c r="G3108">
        <v>0.57051229860694797</v>
      </c>
      <c r="H3108" s="45">
        <f t="shared" si="386"/>
        <v>13395.153111850761</v>
      </c>
      <c r="BD3108">
        <f t="shared" si="393"/>
        <v>-5566.7267252033835</v>
      </c>
      <c r="BE3108">
        <f t="shared" si="387"/>
        <v>-5301.5211659630304</v>
      </c>
      <c r="BF3108">
        <f t="shared" si="388"/>
        <v>-5036.3156067226773</v>
      </c>
      <c r="BG3108">
        <f t="shared" si="389"/>
        <v>-4771.1100474823234</v>
      </c>
      <c r="BH3108">
        <f t="shared" si="390"/>
        <v>-4505.9044882419703</v>
      </c>
      <c r="BI3108">
        <f t="shared" si="391"/>
        <v>-4240.6989290016163</v>
      </c>
      <c r="BJ3108">
        <f t="shared" si="392"/>
        <v>-3975.4933697612632</v>
      </c>
    </row>
    <row r="3109" spans="1:62" x14ac:dyDescent="0.25">
      <c r="A3109">
        <v>3106</v>
      </c>
      <c r="B3109" s="6">
        <v>8284.8214918353042</v>
      </c>
      <c r="C3109" s="44">
        <v>15811.106597226126</v>
      </c>
      <c r="D3109">
        <v>5.0439584810325009</v>
      </c>
      <c r="E3109">
        <v>5.5370024755985705</v>
      </c>
      <c r="F3109" s="44">
        <v>7526.2851053908216</v>
      </c>
      <c r="G3109">
        <v>0.49304399456606962</v>
      </c>
      <c r="H3109" s="45">
        <f t="shared" si="386"/>
        <v>15264.936168657203</v>
      </c>
      <c r="BD3109">
        <f t="shared" si="393"/>
        <v>-4789.53809899925</v>
      </c>
      <c r="BE3109">
        <f t="shared" si="387"/>
        <v>-1936.9766059645108</v>
      </c>
      <c r="BF3109">
        <f t="shared" si="388"/>
        <v>915.58488707023025</v>
      </c>
      <c r="BG3109">
        <f t="shared" si="389"/>
        <v>3768.1463801049686</v>
      </c>
      <c r="BH3109">
        <f t="shared" si="390"/>
        <v>6620.7078731397087</v>
      </c>
      <c r="BI3109">
        <f t="shared" si="391"/>
        <v>9473.2693661744506</v>
      </c>
      <c r="BJ3109">
        <f t="shared" si="392"/>
        <v>12325.830859209187</v>
      </c>
    </row>
    <row r="3110" spans="1:62" x14ac:dyDescent="0.25">
      <c r="A3110">
        <v>3107</v>
      </c>
      <c r="B3110" s="6">
        <v>16792.145895197358</v>
      </c>
      <c r="C3110" s="44">
        <v>21952.428791673439</v>
      </c>
      <c r="D3110">
        <v>6.9203740102971487</v>
      </c>
      <c r="E3110">
        <v>7.2308591508113196</v>
      </c>
      <c r="F3110" s="44">
        <v>5160.2828964760811</v>
      </c>
      <c r="G3110">
        <v>0.31048514051417087</v>
      </c>
      <c r="H3110" s="45">
        <f t="shared" si="386"/>
        <v>16620.063968055052</v>
      </c>
      <c r="BD3110">
        <f t="shared" si="393"/>
        <v>-5061.065132560474</v>
      </c>
      <c r="BE3110">
        <f t="shared" si="387"/>
        <v>-2595.8451597301255</v>
      </c>
      <c r="BF3110">
        <f t="shared" si="388"/>
        <v>-130.62518689977696</v>
      </c>
      <c r="BG3110">
        <f t="shared" si="389"/>
        <v>2334.5947859305707</v>
      </c>
      <c r="BH3110">
        <f t="shared" si="390"/>
        <v>4799.8147587609183</v>
      </c>
      <c r="BI3110">
        <f t="shared" si="391"/>
        <v>7265.0347315912677</v>
      </c>
      <c r="BJ3110">
        <f t="shared" si="392"/>
        <v>9730.2547044216135</v>
      </c>
    </row>
    <row r="3111" spans="1:62" x14ac:dyDescent="0.25">
      <c r="A3111">
        <v>3108</v>
      </c>
      <c r="B3111" s="6">
        <v>16906.431717731015</v>
      </c>
      <c r="C3111" s="44">
        <v>19226.088941556402</v>
      </c>
      <c r="D3111">
        <v>8.6022046729863781</v>
      </c>
      <c r="E3111">
        <v>9.2193544495570201</v>
      </c>
      <c r="F3111" s="44">
        <v>2319.6572238253866</v>
      </c>
      <c r="G3111">
        <v>0.61714977657064196</v>
      </c>
      <c r="H3111" s="45">
        <f t="shared" si="386"/>
        <v>3758.66169265293</v>
      </c>
      <c r="BD3111">
        <f t="shared" si="393"/>
        <v>-3607.8571939052267</v>
      </c>
      <c r="BE3111">
        <f t="shared" si="387"/>
        <v>-2055.4314913343724</v>
      </c>
      <c r="BF3111">
        <f t="shared" si="388"/>
        <v>-503.00578876351847</v>
      </c>
      <c r="BG3111">
        <f t="shared" si="389"/>
        <v>1049.4199138073363</v>
      </c>
      <c r="BH3111">
        <f t="shared" si="390"/>
        <v>2601.8456163781902</v>
      </c>
      <c r="BI3111">
        <f t="shared" si="391"/>
        <v>4154.2713189490441</v>
      </c>
      <c r="BJ3111">
        <f t="shared" si="392"/>
        <v>5706.6970215198999</v>
      </c>
    </row>
    <row r="3112" spans="1:62" x14ac:dyDescent="0.25">
      <c r="A3112">
        <v>3109</v>
      </c>
      <c r="B3112" s="6">
        <v>16567.376354070184</v>
      </c>
      <c r="C3112" s="44">
        <v>25052.125322158357</v>
      </c>
      <c r="D3112">
        <v>6.2645458926270452</v>
      </c>
      <c r="E3112">
        <v>6.8185410782611422</v>
      </c>
      <c r="F3112" s="44">
        <v>8484.7489680881736</v>
      </c>
      <c r="G3112">
        <v>0.553995185634097</v>
      </c>
      <c r="H3112" s="45">
        <f t="shared" si="386"/>
        <v>15315.564445522428</v>
      </c>
      <c r="BD3112">
        <f t="shared" si="393"/>
        <v>766.09165902782297</v>
      </c>
      <c r="BE3112">
        <f t="shared" si="387"/>
        <v>3851.8405418810326</v>
      </c>
      <c r="BF3112">
        <f t="shared" si="388"/>
        <v>6937.5894247342421</v>
      </c>
      <c r="BG3112">
        <f t="shared" si="389"/>
        <v>10023.338307587452</v>
      </c>
      <c r="BH3112">
        <f t="shared" si="390"/>
        <v>13109.087190440663</v>
      </c>
      <c r="BI3112">
        <f t="shared" si="391"/>
        <v>16194.836073293871</v>
      </c>
      <c r="BJ3112">
        <f t="shared" si="392"/>
        <v>19280.584956147082</v>
      </c>
    </row>
    <row r="3113" spans="1:62" x14ac:dyDescent="0.25">
      <c r="A3113">
        <v>3110</v>
      </c>
      <c r="B3113" s="6">
        <v>21762.075892326822</v>
      </c>
      <c r="C3113" s="44">
        <v>36303.513022904706</v>
      </c>
      <c r="D3113">
        <v>5.5540575913999728</v>
      </c>
      <c r="E3113">
        <v>6.0281429174172638</v>
      </c>
      <c r="F3113" s="44">
        <v>14541.437130577884</v>
      </c>
      <c r="G3113">
        <v>0.47408532601729103</v>
      </c>
      <c r="H3113" s="45">
        <f t="shared" si="386"/>
        <v>30672.615946032303</v>
      </c>
      <c r="BD3113">
        <f t="shared" si="393"/>
        <v>-5714.7730399176889</v>
      </c>
      <c r="BE3113">
        <f t="shared" si="387"/>
        <v>-2944.7971117472034</v>
      </c>
      <c r="BF3113">
        <f t="shared" si="388"/>
        <v>-174.82118357671789</v>
      </c>
      <c r="BG3113">
        <f t="shared" si="389"/>
        <v>2595.1547445937667</v>
      </c>
      <c r="BH3113">
        <f t="shared" si="390"/>
        <v>5365.1306727642514</v>
      </c>
      <c r="BI3113">
        <f t="shared" si="391"/>
        <v>8135.1066009347378</v>
      </c>
      <c r="BJ3113">
        <f t="shared" si="392"/>
        <v>10905.082529105221</v>
      </c>
    </row>
    <row r="3114" spans="1:62" x14ac:dyDescent="0.25">
      <c r="A3114">
        <v>3111</v>
      </c>
      <c r="B3114" s="6">
        <v>21710.518224144653</v>
      </c>
      <c r="C3114" s="44">
        <v>31148.572211610841</v>
      </c>
      <c r="D3114">
        <v>7.9252899845613998</v>
      </c>
      <c r="E3114">
        <v>8.0172234228691579</v>
      </c>
      <c r="F3114" s="44">
        <v>9438.0539874661881</v>
      </c>
      <c r="G3114">
        <v>9.1933438307758131E-2</v>
      </c>
      <c r="H3114" s="45">
        <f t="shared" si="386"/>
        <v>102661.8188245193</v>
      </c>
      <c r="BD3114">
        <f t="shared" si="393"/>
        <v>-12171.010500491429</v>
      </c>
      <c r="BE3114">
        <f t="shared" si="387"/>
        <v>-9800.5838704049747</v>
      </c>
      <c r="BF3114">
        <f t="shared" si="388"/>
        <v>-7430.1572403185182</v>
      </c>
      <c r="BG3114">
        <f t="shared" si="389"/>
        <v>-5059.7306102320636</v>
      </c>
      <c r="BH3114">
        <f t="shared" si="390"/>
        <v>-2689.3039801456089</v>
      </c>
      <c r="BI3114">
        <f t="shared" si="391"/>
        <v>-318.87735005915238</v>
      </c>
      <c r="BJ3114">
        <f t="shared" si="392"/>
        <v>2051.5492800273023</v>
      </c>
    </row>
    <row r="3115" spans="1:62" x14ac:dyDescent="0.25">
      <c r="A3115">
        <v>3112</v>
      </c>
      <c r="B3115" s="6">
        <v>26640.280738298716</v>
      </c>
      <c r="C3115" s="44">
        <v>26456.062775432129</v>
      </c>
      <c r="D3115">
        <v>7.2258403900783188</v>
      </c>
      <c r="E3115">
        <v>7.6965526226647745</v>
      </c>
      <c r="F3115" s="44">
        <v>-184.21796286658719</v>
      </c>
      <c r="G3115">
        <v>0.47071223258645567</v>
      </c>
      <c r="H3115" s="45">
        <f t="shared" si="386"/>
        <v>-391.36004997013094</v>
      </c>
      <c r="BD3115">
        <f t="shared" si="393"/>
        <v>-8978.3867959273975</v>
      </c>
      <c r="BE3115">
        <f t="shared" si="387"/>
        <v>-8518.719604388607</v>
      </c>
      <c r="BF3115">
        <f t="shared" si="388"/>
        <v>-8059.0524128498164</v>
      </c>
      <c r="BG3115">
        <f t="shared" si="389"/>
        <v>-7599.3852213110258</v>
      </c>
      <c r="BH3115">
        <f t="shared" si="390"/>
        <v>-7139.7180297722352</v>
      </c>
      <c r="BI3115">
        <f t="shared" si="391"/>
        <v>-6680.0508382334447</v>
      </c>
      <c r="BJ3115">
        <f t="shared" si="392"/>
        <v>-6220.3836466946541</v>
      </c>
    </row>
    <row r="3116" spans="1:62" x14ac:dyDescent="0.25">
      <c r="A3116">
        <v>3113</v>
      </c>
      <c r="B3116" s="6">
        <v>7655.6952910221698</v>
      </c>
      <c r="C3116" s="44">
        <v>15713.320933283301</v>
      </c>
      <c r="D3116">
        <v>6.6142668006165026</v>
      </c>
      <c r="E3116">
        <v>6.9168277254921238</v>
      </c>
      <c r="F3116" s="44">
        <v>8057.6256422611314</v>
      </c>
      <c r="G3116">
        <v>0.30256092487562114</v>
      </c>
      <c r="H3116" s="45">
        <f t="shared" si="386"/>
        <v>26631.415294534534</v>
      </c>
      <c r="BD3116">
        <f t="shared" si="393"/>
        <v>2537.7791257988656</v>
      </c>
      <c r="BE3116">
        <f t="shared" si="387"/>
        <v>4891.340288731144</v>
      </c>
      <c r="BF3116">
        <f t="shared" si="388"/>
        <v>7244.9014516634224</v>
      </c>
      <c r="BG3116">
        <f t="shared" si="389"/>
        <v>9598.4626145957009</v>
      </c>
      <c r="BH3116">
        <f t="shared" si="390"/>
        <v>11952.023777527978</v>
      </c>
      <c r="BI3116">
        <f t="shared" si="391"/>
        <v>14305.584940460258</v>
      </c>
      <c r="BJ3116">
        <f t="shared" si="392"/>
        <v>16659.146103392537</v>
      </c>
    </row>
    <row r="3117" spans="1:62" x14ac:dyDescent="0.25">
      <c r="A3117">
        <v>3114</v>
      </c>
      <c r="B3117" s="6">
        <v>11819.56267023834</v>
      </c>
      <c r="C3117" s="44">
        <v>18349.585762598774</v>
      </c>
      <c r="D3117">
        <v>8.4991717009326067</v>
      </c>
      <c r="E3117">
        <v>8.9767426588772103</v>
      </c>
      <c r="F3117" s="44">
        <v>6530.023092360434</v>
      </c>
      <c r="G3117">
        <v>0.47757095794460369</v>
      </c>
      <c r="H3117" s="45">
        <f t="shared" si="386"/>
        <v>13673.409121159102</v>
      </c>
      <c r="BD3117">
        <f t="shared" si="393"/>
        <v>-6544.8210178830259</v>
      </c>
      <c r="BE3117">
        <f t="shared" si="387"/>
        <v>-5032.0163935049204</v>
      </c>
      <c r="BF3117">
        <f t="shared" si="388"/>
        <v>-3519.211769126814</v>
      </c>
      <c r="BG3117">
        <f t="shared" si="389"/>
        <v>-2006.4071447487086</v>
      </c>
      <c r="BH3117">
        <f t="shared" si="390"/>
        <v>-493.60252037060309</v>
      </c>
      <c r="BI3117">
        <f t="shared" si="391"/>
        <v>1019.2021040075033</v>
      </c>
      <c r="BJ3117">
        <f t="shared" si="392"/>
        <v>2532.0067283856079</v>
      </c>
    </row>
    <row r="3118" spans="1:62" x14ac:dyDescent="0.25">
      <c r="A3118">
        <v>3115</v>
      </c>
      <c r="B3118" s="6">
        <v>15958.041402359597</v>
      </c>
      <c r="C3118" s="44">
        <v>28122.062884664556</v>
      </c>
      <c r="D3118">
        <v>7.6002580085633271</v>
      </c>
      <c r="E3118">
        <v>7.8063746431523713</v>
      </c>
      <c r="F3118" s="44">
        <v>12164.021482304959</v>
      </c>
      <c r="G3118">
        <v>0.20611663458904417</v>
      </c>
      <c r="H3118" s="45">
        <f t="shared" si="386"/>
        <v>59015.234294687638</v>
      </c>
      <c r="BD3118">
        <f t="shared" si="393"/>
        <v>-4142.1683026374158</v>
      </c>
      <c r="BE3118">
        <f t="shared" si="387"/>
        <v>-1754.3135129143975</v>
      </c>
      <c r="BF3118">
        <f t="shared" si="388"/>
        <v>633.54127680862166</v>
      </c>
      <c r="BG3118">
        <f t="shared" si="389"/>
        <v>3021.396066531639</v>
      </c>
      <c r="BH3118">
        <f t="shared" si="390"/>
        <v>5409.2508562546591</v>
      </c>
      <c r="BI3118">
        <f t="shared" si="391"/>
        <v>7797.1056459776773</v>
      </c>
      <c r="BJ3118">
        <f t="shared" si="392"/>
        <v>10184.960435700696</v>
      </c>
    </row>
    <row r="3119" spans="1:62" x14ac:dyDescent="0.25">
      <c r="A3119">
        <v>3116</v>
      </c>
      <c r="B3119" s="6">
        <v>26475.444593806424</v>
      </c>
      <c r="C3119" s="44">
        <v>22313.708109393232</v>
      </c>
      <c r="D3119">
        <v>7.7932084458836908</v>
      </c>
      <c r="E3119">
        <v>8.108173981919709</v>
      </c>
      <c r="F3119" s="44">
        <v>-4161.7364844131916</v>
      </c>
      <c r="G3119">
        <v>0.31496553603601818</v>
      </c>
      <c r="H3119" s="45">
        <f t="shared" si="386"/>
        <v>-13213.307515452334</v>
      </c>
      <c r="BD3119">
        <f t="shared" si="393"/>
        <v>-11133.438309359739</v>
      </c>
      <c r="BE3119">
        <f t="shared" si="387"/>
        <v>-10102.855136414517</v>
      </c>
      <c r="BF3119">
        <f t="shared" si="388"/>
        <v>-9072.2719634692967</v>
      </c>
      <c r="BG3119">
        <f t="shared" si="389"/>
        <v>-8041.6887905240756</v>
      </c>
      <c r="BH3119">
        <f t="shared" si="390"/>
        <v>-7011.1056175788553</v>
      </c>
      <c r="BI3119">
        <f t="shared" si="391"/>
        <v>-5980.5224446336342</v>
      </c>
      <c r="BJ3119">
        <f t="shared" si="392"/>
        <v>-4949.9392716884131</v>
      </c>
    </row>
    <row r="3120" spans="1:62" x14ac:dyDescent="0.25">
      <c r="A3120">
        <v>3117</v>
      </c>
      <c r="B3120" s="6">
        <v>15066.759140864937</v>
      </c>
      <c r="C3120" s="44">
        <v>24396.190828229672</v>
      </c>
      <c r="D3120">
        <v>6.6990583404167872</v>
      </c>
      <c r="E3120">
        <v>6.9246470531663515</v>
      </c>
      <c r="F3120" s="44">
        <v>9329.4316873647349</v>
      </c>
      <c r="G3120">
        <v>0.22558871274956438</v>
      </c>
      <c r="H3120" s="45">
        <f t="shared" si="386"/>
        <v>41355.932988197572</v>
      </c>
      <c r="BD3120">
        <f t="shared" si="393"/>
        <v>5736.5641645932828</v>
      </c>
      <c r="BE3120">
        <f t="shared" si="387"/>
        <v>7311.391844773374</v>
      </c>
      <c r="BF3120">
        <f t="shared" si="388"/>
        <v>8886.2195249534634</v>
      </c>
      <c r="BG3120">
        <f t="shared" si="389"/>
        <v>10461.047205133556</v>
      </c>
      <c r="BH3120">
        <f t="shared" si="390"/>
        <v>12035.874885313646</v>
      </c>
      <c r="BI3120">
        <f t="shared" si="391"/>
        <v>13610.702565493737</v>
      </c>
      <c r="BJ3120">
        <f t="shared" si="392"/>
        <v>15185.530245673828</v>
      </c>
    </row>
    <row r="3121" spans="1:62" x14ac:dyDescent="0.25">
      <c r="A3121">
        <v>3118</v>
      </c>
      <c r="B3121" s="6">
        <v>25314.098435464261</v>
      </c>
      <c r="C3121" s="44">
        <v>23500.411862629819</v>
      </c>
      <c r="D3121">
        <v>5.6769158426988149</v>
      </c>
      <c r="E3121">
        <v>6.0419244756389281</v>
      </c>
      <c r="F3121" s="44">
        <v>-1813.6865728344419</v>
      </c>
      <c r="G3121">
        <v>0.36500863294011321</v>
      </c>
      <c r="H3121" s="45">
        <f t="shared" si="386"/>
        <v>-4968.8867855681992</v>
      </c>
      <c r="BD3121">
        <f t="shared" si="393"/>
        <v>-8201.4881236169131</v>
      </c>
      <c r="BE3121">
        <f t="shared" si="387"/>
        <v>-7073.5445598690912</v>
      </c>
      <c r="BF3121">
        <f t="shared" si="388"/>
        <v>-5945.6009961212694</v>
      </c>
      <c r="BG3121">
        <f t="shared" si="389"/>
        <v>-4817.6574323734476</v>
      </c>
      <c r="BH3121">
        <f t="shared" si="390"/>
        <v>-3689.7138686256258</v>
      </c>
      <c r="BI3121">
        <f t="shared" si="391"/>
        <v>-2561.7703048778039</v>
      </c>
      <c r="BJ3121">
        <f t="shared" si="392"/>
        <v>-1433.8267411299812</v>
      </c>
    </row>
    <row r="3122" spans="1:62" x14ac:dyDescent="0.25">
      <c r="A3122">
        <v>3119</v>
      </c>
      <c r="B3122" s="6">
        <v>37908.944340495756</v>
      </c>
      <c r="C3122" s="44">
        <v>42352.830400771811</v>
      </c>
      <c r="D3122">
        <v>8.1575363043563662</v>
      </c>
      <c r="E3122">
        <v>8.3227645438930047</v>
      </c>
      <c r="F3122" s="44">
        <v>4443.8860602760542</v>
      </c>
      <c r="G3122">
        <v>0.16522823953663845</v>
      </c>
      <c r="H3122" s="45">
        <f t="shared" si="386"/>
        <v>26895.439137633897</v>
      </c>
      <c r="BD3122">
        <f t="shared" si="393"/>
        <v>3638.7297375350081</v>
      </c>
      <c r="BE3122">
        <f t="shared" si="387"/>
        <v>5463.7729022355743</v>
      </c>
      <c r="BF3122">
        <f t="shared" si="388"/>
        <v>7288.8160669361405</v>
      </c>
      <c r="BG3122">
        <f t="shared" si="389"/>
        <v>9113.8592316367067</v>
      </c>
      <c r="BH3122">
        <f t="shared" si="390"/>
        <v>10938.902396337273</v>
      </c>
      <c r="BI3122">
        <f t="shared" si="391"/>
        <v>12763.945561037839</v>
      </c>
      <c r="BJ3122">
        <f t="shared" si="392"/>
        <v>14588.988725738403</v>
      </c>
    </row>
    <row r="3123" spans="1:62" x14ac:dyDescent="0.25">
      <c r="A3123">
        <v>3120</v>
      </c>
      <c r="B3123" s="6">
        <v>4883.3347860819003</v>
      </c>
      <c r="C3123" s="44">
        <v>15177.448748506797</v>
      </c>
      <c r="D3123">
        <v>7.3180695272232636</v>
      </c>
      <c r="E3123">
        <v>7.4293003005534333</v>
      </c>
      <c r="F3123" s="44">
        <v>10294.113962424897</v>
      </c>
      <c r="G3123">
        <v>0.11123077333016962</v>
      </c>
      <c r="H3123" s="45">
        <f t="shared" si="386"/>
        <v>92547.355864087833</v>
      </c>
      <c r="BD3123">
        <f t="shared" si="393"/>
        <v>-3617.7448625928619</v>
      </c>
      <c r="BE3123">
        <f t="shared" si="387"/>
        <v>-2791.6036649096695</v>
      </c>
      <c r="BF3123">
        <f t="shared" si="388"/>
        <v>-1965.4624672264772</v>
      </c>
      <c r="BG3123">
        <f t="shared" si="389"/>
        <v>-1139.3212695432849</v>
      </c>
      <c r="BH3123">
        <f t="shared" si="390"/>
        <v>-313.18007186009254</v>
      </c>
      <c r="BI3123">
        <f t="shared" si="391"/>
        <v>512.96112582309979</v>
      </c>
      <c r="BJ3123">
        <f t="shared" si="392"/>
        <v>1339.1023235062921</v>
      </c>
    </row>
    <row r="3124" spans="1:62" x14ac:dyDescent="0.25">
      <c r="A3124">
        <v>3121</v>
      </c>
      <c r="B3124" s="6">
        <v>14840.630449973758</v>
      </c>
      <c r="C3124" s="44">
        <v>23669.943947481832</v>
      </c>
      <c r="D3124">
        <v>7.6973454826844581</v>
      </c>
      <c r="E3124">
        <v>7.7772453405921329</v>
      </c>
      <c r="F3124" s="44">
        <v>8829.3134975080739</v>
      </c>
      <c r="G3124">
        <v>7.9899857907674843E-2</v>
      </c>
      <c r="H3124" s="45">
        <f t="shared" si="386"/>
        <v>110504.74592471043</v>
      </c>
      <c r="BD3124">
        <f t="shared" si="393"/>
        <v>-9737.9600957740495</v>
      </c>
      <c r="BE3124">
        <f t="shared" si="387"/>
        <v>-9181.8062291232018</v>
      </c>
      <c r="BF3124">
        <f t="shared" si="388"/>
        <v>-8625.6523624723523</v>
      </c>
      <c r="BG3124">
        <f t="shared" si="389"/>
        <v>-8069.4984958215045</v>
      </c>
      <c r="BH3124">
        <f t="shared" si="390"/>
        <v>-7513.3446291706568</v>
      </c>
      <c r="BI3124">
        <f t="shared" si="391"/>
        <v>-6957.1907625198091</v>
      </c>
      <c r="BJ3124">
        <f t="shared" si="392"/>
        <v>-6401.0368958689605</v>
      </c>
    </row>
    <row r="3125" spans="1:62" x14ac:dyDescent="0.25">
      <c r="A3125">
        <v>3122</v>
      </c>
      <c r="B3125" s="6">
        <v>18811.469065944875</v>
      </c>
      <c r="C3125" s="44">
        <v>19095.759290946073</v>
      </c>
      <c r="D3125">
        <v>7.3148999748745176</v>
      </c>
      <c r="E3125">
        <v>7.5887410253152749</v>
      </c>
      <c r="F3125" s="44">
        <v>284.29022500119754</v>
      </c>
      <c r="G3125">
        <v>0.27384105044075735</v>
      </c>
      <c r="H3125" s="45">
        <f t="shared" si="386"/>
        <v>1038.1578092240804</v>
      </c>
      <c r="BD3125">
        <f t="shared" si="393"/>
        <v>-8429.8142079696991</v>
      </c>
      <c r="BE3125">
        <f t="shared" si="387"/>
        <v>-8030.3149184313252</v>
      </c>
      <c r="BF3125">
        <f t="shared" si="388"/>
        <v>-7630.8156288929513</v>
      </c>
      <c r="BG3125">
        <f t="shared" si="389"/>
        <v>-7231.3163393545765</v>
      </c>
      <c r="BH3125">
        <f t="shared" si="390"/>
        <v>-6831.8170498162026</v>
      </c>
      <c r="BI3125">
        <f t="shared" si="391"/>
        <v>-6432.3177602778287</v>
      </c>
      <c r="BJ3125">
        <f t="shared" si="392"/>
        <v>-6032.8184707394539</v>
      </c>
    </row>
    <row r="3126" spans="1:62" x14ac:dyDescent="0.25">
      <c r="A3126">
        <v>3123</v>
      </c>
      <c r="B3126" s="6">
        <v>7167.1141081931755</v>
      </c>
      <c r="C3126" s="44">
        <v>25915.53943276823</v>
      </c>
      <c r="D3126">
        <v>8.3777318213722545</v>
      </c>
      <c r="E3126">
        <v>8.7336739635325777</v>
      </c>
      <c r="F3126" s="44">
        <v>18748.425324575055</v>
      </c>
      <c r="G3126">
        <v>0.35594214216032327</v>
      </c>
      <c r="H3126" s="45">
        <f t="shared" si="386"/>
        <v>52672.676550141114</v>
      </c>
      <c r="BD3126">
        <f t="shared" si="393"/>
        <v>1084.9150272025893</v>
      </c>
      <c r="BE3126">
        <f t="shared" si="387"/>
        <v>2454.1202794063761</v>
      </c>
      <c r="BF3126">
        <f t="shared" si="388"/>
        <v>3823.3255316101631</v>
      </c>
      <c r="BG3126">
        <f t="shared" si="389"/>
        <v>5192.5307838139497</v>
      </c>
      <c r="BH3126">
        <f t="shared" si="390"/>
        <v>6561.7360360177363</v>
      </c>
      <c r="BI3126">
        <f t="shared" si="391"/>
        <v>7930.9412882215238</v>
      </c>
      <c r="BJ3126">
        <f t="shared" si="392"/>
        <v>9300.1465404253104</v>
      </c>
    </row>
    <row r="3127" spans="1:62" x14ac:dyDescent="0.25">
      <c r="A3127">
        <v>3124</v>
      </c>
      <c r="B3127" s="6">
        <v>18778.621402914821</v>
      </c>
      <c r="C3127" s="44">
        <v>30162.614958626735</v>
      </c>
      <c r="D3127">
        <v>7.2805431875104993</v>
      </c>
      <c r="E3127">
        <v>7.4091728734619764</v>
      </c>
      <c r="F3127" s="44">
        <v>11383.993555711913</v>
      </c>
      <c r="G3127">
        <v>0.12862968595147706</v>
      </c>
      <c r="H3127" s="45">
        <f t="shared" si="386"/>
        <v>88502.0706651363</v>
      </c>
      <c r="BD3127">
        <f t="shared" si="393"/>
        <v>-16968.714613773438</v>
      </c>
      <c r="BE3127">
        <f t="shared" si="387"/>
        <v>-15189.003902971823</v>
      </c>
      <c r="BF3127">
        <f t="shared" si="388"/>
        <v>-13409.293192170206</v>
      </c>
      <c r="BG3127">
        <f t="shared" si="389"/>
        <v>-11629.58248136859</v>
      </c>
      <c r="BH3127">
        <f t="shared" si="390"/>
        <v>-9849.8717705669733</v>
      </c>
      <c r="BI3127">
        <f t="shared" si="391"/>
        <v>-8070.1610597653562</v>
      </c>
      <c r="BJ3127">
        <f t="shared" si="392"/>
        <v>-6290.4503489637409</v>
      </c>
    </row>
    <row r="3128" spans="1:62" x14ac:dyDescent="0.25">
      <c r="A3128">
        <v>3125</v>
      </c>
      <c r="B3128" s="6">
        <v>18812.346398361933</v>
      </c>
      <c r="C3128" s="44">
        <v>21010.284320437058</v>
      </c>
      <c r="D3128">
        <v>7.3718973629440079</v>
      </c>
      <c r="E3128">
        <v>8.0085808211904386</v>
      </c>
      <c r="F3128" s="44">
        <v>2197.9379220751252</v>
      </c>
      <c r="G3128">
        <v>0.63668345824643069</v>
      </c>
      <c r="H3128" s="45">
        <f t="shared" si="386"/>
        <v>3452.1674681618715</v>
      </c>
      <c r="BD3128">
        <f t="shared" si="393"/>
        <v>-10740.845125954527</v>
      </c>
      <c r="BE3128">
        <f t="shared" si="387"/>
        <v>-10097.696696197143</v>
      </c>
      <c r="BF3128">
        <f t="shared" si="388"/>
        <v>-9454.5482664397568</v>
      </c>
      <c r="BG3128">
        <f t="shared" si="389"/>
        <v>-8811.3998366823726</v>
      </c>
      <c r="BH3128">
        <f t="shared" si="390"/>
        <v>-8168.2514069249864</v>
      </c>
      <c r="BI3128">
        <f t="shared" si="391"/>
        <v>-7525.1029771676021</v>
      </c>
      <c r="BJ3128">
        <f t="shared" si="392"/>
        <v>-6881.954547410216</v>
      </c>
    </row>
    <row r="3129" spans="1:62" x14ac:dyDescent="0.25">
      <c r="A3129">
        <v>3126</v>
      </c>
      <c r="B3129" s="6">
        <v>12125.698912601936</v>
      </c>
      <c r="C3129" s="44">
        <v>21405.604301279778</v>
      </c>
      <c r="D3129">
        <v>7.7579171493027674</v>
      </c>
      <c r="E3129">
        <v>7.8409627810594476</v>
      </c>
      <c r="F3129" s="44">
        <v>9279.905388677842</v>
      </c>
      <c r="G3129">
        <v>8.3045631756680116E-2</v>
      </c>
      <c r="H3129" s="45">
        <f t="shared" si="386"/>
        <v>111744.65402187002</v>
      </c>
      <c r="BD3129">
        <f t="shared" si="393"/>
        <v>985.47936915702803</v>
      </c>
      <c r="BE3129">
        <f t="shared" si="387"/>
        <v>4168.8966603891813</v>
      </c>
      <c r="BF3129">
        <f t="shared" si="388"/>
        <v>7352.3139516213359</v>
      </c>
      <c r="BG3129">
        <f t="shared" si="389"/>
        <v>10535.731242853488</v>
      </c>
      <c r="BH3129">
        <f t="shared" si="390"/>
        <v>13719.148534085642</v>
      </c>
      <c r="BI3129">
        <f t="shared" si="391"/>
        <v>16902.565825317797</v>
      </c>
      <c r="BJ3129">
        <f t="shared" si="392"/>
        <v>20085.983116549949</v>
      </c>
    </row>
    <row r="3130" spans="1:62" x14ac:dyDescent="0.25">
      <c r="A3130">
        <v>3127</v>
      </c>
      <c r="B3130" s="6">
        <v>24451.227399974407</v>
      </c>
      <c r="C3130" s="44">
        <v>23585.052574690308</v>
      </c>
      <c r="D3130">
        <v>7.0521165241950889</v>
      </c>
      <c r="E3130">
        <v>7.887617211504522</v>
      </c>
      <c r="F3130" s="44">
        <v>-866.17482528409892</v>
      </c>
      <c r="G3130">
        <v>0.83550068730943305</v>
      </c>
      <c r="H3130" s="45">
        <f t="shared" si="386"/>
        <v>-1036.7134802407475</v>
      </c>
      <c r="BD3130">
        <f t="shared" si="393"/>
        <v>-8864.6772298944416</v>
      </c>
      <c r="BE3130">
        <f t="shared" si="387"/>
        <v>-8449.4490711110411</v>
      </c>
      <c r="BF3130">
        <f t="shared" si="388"/>
        <v>-8034.2209123276407</v>
      </c>
      <c r="BG3130">
        <f t="shared" si="389"/>
        <v>-7618.9927535442393</v>
      </c>
      <c r="BH3130">
        <f t="shared" si="390"/>
        <v>-7203.7645947608389</v>
      </c>
      <c r="BI3130">
        <f t="shared" si="391"/>
        <v>-6788.5364359774385</v>
      </c>
      <c r="BJ3130">
        <f t="shared" si="392"/>
        <v>-6373.3082771940381</v>
      </c>
    </row>
    <row r="3131" spans="1:62" x14ac:dyDescent="0.25">
      <c r="A3131">
        <v>3128</v>
      </c>
      <c r="B3131" s="6">
        <v>13781.688531652144</v>
      </c>
      <c r="C3131" s="44">
        <v>23750.675890950555</v>
      </c>
      <c r="D3131">
        <v>8.8498642205166149</v>
      </c>
      <c r="E3131">
        <v>9.1844206540914204</v>
      </c>
      <c r="F3131" s="44">
        <v>9968.9873592984113</v>
      </c>
      <c r="G3131">
        <v>0.33455643357480547</v>
      </c>
      <c r="H3131" s="45">
        <f t="shared" si="386"/>
        <v>29797.625628590358</v>
      </c>
      <c r="BD3131">
        <f t="shared" si="393"/>
        <v>5043.6782618312645</v>
      </c>
      <c r="BE3131">
        <f t="shared" si="387"/>
        <v>9221.1816983784302</v>
      </c>
      <c r="BF3131">
        <f t="shared" si="388"/>
        <v>13398.685134925594</v>
      </c>
      <c r="BG3131">
        <f t="shared" si="389"/>
        <v>17576.188571472761</v>
      </c>
      <c r="BH3131">
        <f t="shared" si="390"/>
        <v>21753.692008019927</v>
      </c>
      <c r="BI3131">
        <f t="shared" si="391"/>
        <v>25931.195444567089</v>
      </c>
      <c r="BJ3131">
        <f t="shared" si="392"/>
        <v>30108.698881114255</v>
      </c>
    </row>
    <row r="3132" spans="1:62" x14ac:dyDescent="0.25">
      <c r="A3132">
        <v>3129</v>
      </c>
      <c r="B3132" s="6">
        <v>21724.357277059142</v>
      </c>
      <c r="C3132" s="44">
        <v>31926.999735259371</v>
      </c>
      <c r="D3132">
        <v>7.0657323045402727</v>
      </c>
      <c r="E3132">
        <v>7.4033857634142581</v>
      </c>
      <c r="F3132" s="44">
        <v>10202.642458200229</v>
      </c>
      <c r="G3132">
        <v>0.33765345887398546</v>
      </c>
      <c r="H3132" s="45">
        <f t="shared" si="386"/>
        <v>30216.312583393152</v>
      </c>
      <c r="BD3132">
        <f t="shared" si="393"/>
        <v>-8296.2051914243839</v>
      </c>
      <c r="BE3132">
        <f t="shared" si="387"/>
        <v>-6623.4230235503564</v>
      </c>
      <c r="BF3132">
        <f t="shared" si="388"/>
        <v>-4950.640855676329</v>
      </c>
      <c r="BG3132">
        <f t="shared" si="389"/>
        <v>-3277.8586878023016</v>
      </c>
      <c r="BH3132">
        <f t="shared" si="390"/>
        <v>-1605.0765199282741</v>
      </c>
      <c r="BI3132">
        <f t="shared" si="391"/>
        <v>67.705647945753299</v>
      </c>
      <c r="BJ3132">
        <f t="shared" si="392"/>
        <v>1740.4878158197807</v>
      </c>
    </row>
    <row r="3133" spans="1:62" x14ac:dyDescent="0.25">
      <c r="A3133">
        <v>3130</v>
      </c>
      <c r="B3133" s="6">
        <v>14130.053495156964</v>
      </c>
      <c r="C3133" s="44">
        <v>19120.08727851852</v>
      </c>
      <c r="D3133">
        <v>6.4502569190404238</v>
      </c>
      <c r="E3133">
        <v>6.6482271872593097</v>
      </c>
      <c r="F3133" s="44">
        <v>4990.0337833615558</v>
      </c>
      <c r="G3133">
        <v>0.19797026821888597</v>
      </c>
      <c r="H3133" s="45">
        <f t="shared" si="386"/>
        <v>25205.975767251683</v>
      </c>
      <c r="BD3133">
        <f t="shared" si="393"/>
        <v>-8514.375163830302</v>
      </c>
      <c r="BE3133">
        <f t="shared" si="387"/>
        <v>-6826.1078694603748</v>
      </c>
      <c r="BF3133">
        <f t="shared" si="388"/>
        <v>-5137.8405750904476</v>
      </c>
      <c r="BG3133">
        <f t="shared" si="389"/>
        <v>-3449.5732807205204</v>
      </c>
      <c r="BH3133">
        <f t="shared" si="390"/>
        <v>-1761.3059863505932</v>
      </c>
      <c r="BI3133">
        <f t="shared" si="391"/>
        <v>-73.038691980666044</v>
      </c>
      <c r="BJ3133">
        <f t="shared" si="392"/>
        <v>1615.2286023892611</v>
      </c>
    </row>
    <row r="3134" spans="1:62" x14ac:dyDescent="0.25">
      <c r="A3134">
        <v>3131</v>
      </c>
      <c r="B3134" s="6">
        <v>14708.231446218932</v>
      </c>
      <c r="C3134" s="44">
        <v>27182.858920382791</v>
      </c>
      <c r="D3134">
        <v>8.0950254085000033</v>
      </c>
      <c r="E3134">
        <v>8.3377334064073363</v>
      </c>
      <c r="F3134" s="44">
        <v>12474.627474163859</v>
      </c>
      <c r="G3134">
        <v>0.242707997907333</v>
      </c>
      <c r="H3134" s="45">
        <f t="shared" si="386"/>
        <v>51397.677792747185</v>
      </c>
      <c r="BD3134">
        <f t="shared" si="393"/>
        <v>-4000.1824422671261</v>
      </c>
      <c r="BE3134">
        <f t="shared" si="387"/>
        <v>-3010.3311011726964</v>
      </c>
      <c r="BF3134">
        <f t="shared" si="388"/>
        <v>-2020.4797600782663</v>
      </c>
      <c r="BG3134">
        <f t="shared" si="389"/>
        <v>-1030.6284189838366</v>
      </c>
      <c r="BH3134">
        <f t="shared" si="390"/>
        <v>-40.777077889406428</v>
      </c>
      <c r="BI3134">
        <f t="shared" si="391"/>
        <v>949.07426320502327</v>
      </c>
      <c r="BJ3134">
        <f t="shared" si="392"/>
        <v>1938.925604299453</v>
      </c>
    </row>
    <row r="3135" spans="1:62" x14ac:dyDescent="0.25">
      <c r="A3135">
        <v>3132</v>
      </c>
      <c r="B3135" s="6">
        <v>23122.04738055278</v>
      </c>
      <c r="C3135" s="44">
        <v>19729.130010763558</v>
      </c>
      <c r="D3135">
        <v>7.9946011879390637</v>
      </c>
      <c r="E3135">
        <v>8.4531719571305111</v>
      </c>
      <c r="F3135" s="44">
        <v>-3392.917369789222</v>
      </c>
      <c r="G3135">
        <v>0.45857076919144735</v>
      </c>
      <c r="H3135" s="45">
        <f t="shared" si="386"/>
        <v>-7398.8958689443261</v>
      </c>
      <c r="BD3135">
        <f t="shared" si="393"/>
        <v>-11261.087484627194</v>
      </c>
      <c r="BE3135">
        <f t="shared" si="387"/>
        <v>-10047.54749509053</v>
      </c>
      <c r="BF3135">
        <f t="shared" si="388"/>
        <v>-8834.0075055538637</v>
      </c>
      <c r="BG3135">
        <f t="shared" si="389"/>
        <v>-7620.4675160171992</v>
      </c>
      <c r="BH3135">
        <f t="shared" si="390"/>
        <v>-6406.9275264805337</v>
      </c>
      <c r="BI3135">
        <f t="shared" si="391"/>
        <v>-5193.3875369438692</v>
      </c>
      <c r="BJ3135">
        <f t="shared" si="392"/>
        <v>-3979.8475474072038</v>
      </c>
    </row>
    <row r="3136" spans="1:62" x14ac:dyDescent="0.25">
      <c r="A3136">
        <v>3133</v>
      </c>
      <c r="B3136" s="6">
        <v>13930.741819554705</v>
      </c>
      <c r="C3136" s="44">
        <v>16935.603304515051</v>
      </c>
      <c r="D3136">
        <v>7.5191976017105988</v>
      </c>
      <c r="E3136">
        <v>7.7297906796292315</v>
      </c>
      <c r="F3136" s="44">
        <v>3004.8614849603455</v>
      </c>
      <c r="G3136">
        <v>0.21059307791863269</v>
      </c>
      <c r="H3136" s="45">
        <f t="shared" si="386"/>
        <v>14268.567203910379</v>
      </c>
      <c r="BD3136">
        <f t="shared" si="393"/>
        <v>5685.7712157464593</v>
      </c>
      <c r="BE3136">
        <f t="shared" si="387"/>
        <v>7978.6250617036958</v>
      </c>
      <c r="BF3136">
        <f t="shared" si="388"/>
        <v>10271.478907660932</v>
      </c>
      <c r="BG3136">
        <f t="shared" si="389"/>
        <v>12564.33275361817</v>
      </c>
      <c r="BH3136">
        <f t="shared" si="390"/>
        <v>14857.186599575405</v>
      </c>
      <c r="BI3136">
        <f t="shared" si="391"/>
        <v>17150.040445532642</v>
      </c>
      <c r="BJ3136">
        <f t="shared" si="392"/>
        <v>19442.89429148988</v>
      </c>
    </row>
    <row r="3137" spans="1:62" x14ac:dyDescent="0.25">
      <c r="A3137">
        <v>3134</v>
      </c>
      <c r="B3137" s="6">
        <v>10750.818797093079</v>
      </c>
      <c r="C3137" s="44">
        <v>20230.786858451473</v>
      </c>
      <c r="D3137">
        <v>7.9801134831704372</v>
      </c>
      <c r="E3137">
        <v>8.3626794743051835</v>
      </c>
      <c r="F3137" s="44">
        <v>9479.9680613583932</v>
      </c>
      <c r="G3137">
        <v>0.38256599113474632</v>
      </c>
      <c r="H3137" s="45">
        <f t="shared" si="386"/>
        <v>24779.955043153288</v>
      </c>
      <c r="BD3137">
        <f t="shared" si="393"/>
        <v>-1951.8960953671819</v>
      </c>
      <c r="BE3137">
        <f t="shared" si="387"/>
        <v>-898.93070577401841</v>
      </c>
      <c r="BF3137">
        <f t="shared" si="388"/>
        <v>154.0346838191449</v>
      </c>
      <c r="BG3137">
        <f t="shared" si="389"/>
        <v>1207.0000734123087</v>
      </c>
      <c r="BH3137">
        <f t="shared" si="390"/>
        <v>2259.965463005472</v>
      </c>
      <c r="BI3137">
        <f t="shared" si="391"/>
        <v>3312.9308525986353</v>
      </c>
      <c r="BJ3137">
        <f t="shared" si="392"/>
        <v>4365.8962421917986</v>
      </c>
    </row>
    <row r="3138" spans="1:62" x14ac:dyDescent="0.25">
      <c r="A3138">
        <v>3135</v>
      </c>
      <c r="B3138" s="6">
        <v>13100.903130311788</v>
      </c>
      <c r="C3138" s="44">
        <v>21439.472654482724</v>
      </c>
      <c r="D3138">
        <v>7.018393291342206</v>
      </c>
      <c r="E3138">
        <v>7.6411933934971508</v>
      </c>
      <c r="F3138" s="44">
        <v>8338.5695241709363</v>
      </c>
      <c r="G3138">
        <v>0.62280010215494475</v>
      </c>
      <c r="H3138" s="45">
        <f t="shared" si="386"/>
        <v>13388.837759208342</v>
      </c>
      <c r="BD3138">
        <f t="shared" si="393"/>
        <v>-7567.1381056846622</v>
      </c>
      <c r="BE3138">
        <f t="shared" si="387"/>
        <v>-5654.3081500109301</v>
      </c>
      <c r="BF3138">
        <f t="shared" si="388"/>
        <v>-3741.4781943371981</v>
      </c>
      <c r="BG3138">
        <f t="shared" si="389"/>
        <v>-1828.6482386634671</v>
      </c>
      <c r="BH3138">
        <f t="shared" si="390"/>
        <v>84.181717010264038</v>
      </c>
      <c r="BI3138">
        <f t="shared" si="391"/>
        <v>1997.0116726839969</v>
      </c>
      <c r="BJ3138">
        <f t="shared" si="392"/>
        <v>3909.841628357728</v>
      </c>
    </row>
    <row r="3139" spans="1:62" x14ac:dyDescent="0.25">
      <c r="A3139">
        <v>3136</v>
      </c>
      <c r="B3139" s="6">
        <v>11249.314674294244</v>
      </c>
      <c r="C3139" s="44">
        <v>24369.276949062652</v>
      </c>
      <c r="D3139">
        <v>7.2293038873559805</v>
      </c>
      <c r="E3139">
        <v>7.3855803845277617</v>
      </c>
      <c r="F3139" s="44">
        <v>13119.962274768408</v>
      </c>
      <c r="G3139">
        <v>0.15627649717178116</v>
      </c>
      <c r="H3139" s="45">
        <f t="shared" si="386"/>
        <v>83953.521560870242</v>
      </c>
      <c r="BD3139">
        <f t="shared" si="393"/>
        <v>-5224.5690133962125</v>
      </c>
      <c r="BE3139">
        <f t="shared" si="387"/>
        <v>-2110.5685026214887</v>
      </c>
      <c r="BF3139">
        <f t="shared" si="388"/>
        <v>1003.4320081532351</v>
      </c>
      <c r="BG3139">
        <f t="shared" si="389"/>
        <v>4117.4325189279589</v>
      </c>
      <c r="BH3139">
        <f t="shared" si="390"/>
        <v>7231.4330297026827</v>
      </c>
      <c r="BI3139">
        <f t="shared" si="391"/>
        <v>10345.433540477406</v>
      </c>
      <c r="BJ3139">
        <f t="shared" si="392"/>
        <v>13459.43405125213</v>
      </c>
    </row>
    <row r="3140" spans="1:62" x14ac:dyDescent="0.25">
      <c r="A3140">
        <v>3137</v>
      </c>
      <c r="B3140" s="6">
        <v>9686.9117551266809</v>
      </c>
      <c r="C3140" s="44">
        <v>24366.693747156914</v>
      </c>
      <c r="D3140">
        <v>8.351581775065803</v>
      </c>
      <c r="E3140">
        <v>8.6401109830814171</v>
      </c>
      <c r="F3140" s="44">
        <v>14679.781992030234</v>
      </c>
      <c r="G3140">
        <v>0.2885292080156141</v>
      </c>
      <c r="H3140" s="45">
        <f t="shared" ref="H3140:H3203" si="394">F3140/G3140</f>
        <v>50877.975553989039</v>
      </c>
      <c r="BD3140">
        <f t="shared" si="393"/>
        <v>-12338.579788909503</v>
      </c>
      <c r="BE3140">
        <f t="shared" si="387"/>
        <v>-11557.197303050596</v>
      </c>
      <c r="BF3140">
        <f t="shared" si="388"/>
        <v>-10775.814817191691</v>
      </c>
      <c r="BG3140">
        <f t="shared" si="389"/>
        <v>-9994.4323313327841</v>
      </c>
      <c r="BH3140">
        <f t="shared" si="390"/>
        <v>-9213.049845473879</v>
      </c>
      <c r="BI3140">
        <f t="shared" si="391"/>
        <v>-8431.667359614974</v>
      </c>
      <c r="BJ3140">
        <f t="shared" si="392"/>
        <v>-7650.2848737560671</v>
      </c>
    </row>
    <row r="3141" spans="1:62" x14ac:dyDescent="0.25">
      <c r="A3141">
        <v>3138</v>
      </c>
      <c r="B3141" s="6">
        <v>18617.315347858636</v>
      </c>
      <c r="C3141" s="44">
        <v>28798.517872856708</v>
      </c>
      <c r="D3141">
        <v>7.7659677244556082</v>
      </c>
      <c r="E3141">
        <v>8.4532858938312074</v>
      </c>
      <c r="F3141" s="44">
        <v>10181.202524998072</v>
      </c>
      <c r="G3141">
        <v>0.6873181693755992</v>
      </c>
      <c r="H3141" s="45">
        <f t="shared" si="394"/>
        <v>14812.939594259939</v>
      </c>
      <c r="BD3141">
        <f t="shared" si="393"/>
        <v>-13237.135951952163</v>
      </c>
      <c r="BE3141">
        <f t="shared" ref="BE3141:BE3204" si="395">($BE$3*G3140)-F3140</f>
        <v>-11794.489911874092</v>
      </c>
      <c r="BF3141">
        <f t="shared" ref="BF3141:BF3204" si="396">($BF$3*G3140)-F3140</f>
        <v>-10351.843871796022</v>
      </c>
      <c r="BG3141">
        <f t="shared" ref="BG3141:BG3204" si="397">($BG$3*G3140)-F3140</f>
        <v>-8909.1978317179528</v>
      </c>
      <c r="BH3141">
        <f t="shared" ref="BH3141:BH3204" si="398">($BH$3*G3140)-F3140</f>
        <v>-7466.5517916398812</v>
      </c>
      <c r="BI3141">
        <f t="shared" ref="BI3141:BI3204" si="399">($BI$3*G3140)-F3140</f>
        <v>-6023.9057515618097</v>
      </c>
      <c r="BJ3141">
        <f t="shared" ref="BJ3141:BJ3204" si="400">($BJ$3*G3140)-F3140</f>
        <v>-4581.2597114837408</v>
      </c>
    </row>
    <row r="3142" spans="1:62" x14ac:dyDescent="0.25">
      <c r="A3142">
        <v>3139</v>
      </c>
      <c r="B3142" s="6">
        <v>22450.437321742946</v>
      </c>
      <c r="C3142" s="44">
        <v>27550.342276536401</v>
      </c>
      <c r="D3142">
        <v>8.2785212423606573</v>
      </c>
      <c r="E3142">
        <v>8.519797498210453</v>
      </c>
      <c r="F3142" s="44">
        <v>5099.9049547934555</v>
      </c>
      <c r="G3142">
        <v>0.24127625584979562</v>
      </c>
      <c r="H3142" s="45">
        <f t="shared" si="394"/>
        <v>21137.201987950095</v>
      </c>
      <c r="BD3142">
        <f t="shared" si="393"/>
        <v>-6744.6116781200762</v>
      </c>
      <c r="BE3142">
        <f t="shared" si="395"/>
        <v>-3308.0208312420809</v>
      </c>
      <c r="BF3142">
        <f t="shared" si="396"/>
        <v>128.57001563591621</v>
      </c>
      <c r="BG3142">
        <f t="shared" si="397"/>
        <v>3565.1608625139106</v>
      </c>
      <c r="BH3142">
        <f t="shared" si="398"/>
        <v>7001.7517093919087</v>
      </c>
      <c r="BI3142">
        <f t="shared" si="399"/>
        <v>10438.342556269905</v>
      </c>
      <c r="BJ3142">
        <f t="shared" si="400"/>
        <v>13874.933403147901</v>
      </c>
    </row>
    <row r="3143" spans="1:62" x14ac:dyDescent="0.25">
      <c r="A3143">
        <v>3140</v>
      </c>
      <c r="B3143" s="6">
        <v>6325.0015721557647</v>
      </c>
      <c r="C3143" s="44">
        <v>17524.502944420125</v>
      </c>
      <c r="D3143">
        <v>8.0383586387488801</v>
      </c>
      <c r="E3143">
        <v>8.3448171306783241</v>
      </c>
      <c r="F3143" s="44">
        <v>11199.50137226436</v>
      </c>
      <c r="G3143">
        <v>0.30645849192944397</v>
      </c>
      <c r="H3143" s="45">
        <f t="shared" si="394"/>
        <v>36544.920983435579</v>
      </c>
      <c r="BD3143">
        <f t="shared" si="393"/>
        <v>-3893.5236755444776</v>
      </c>
      <c r="BE3143">
        <f t="shared" si="395"/>
        <v>-2687.1423962954996</v>
      </c>
      <c r="BF3143">
        <f t="shared" si="396"/>
        <v>-1480.7611170465211</v>
      </c>
      <c r="BG3143">
        <f t="shared" si="397"/>
        <v>-274.37983779754359</v>
      </c>
      <c r="BH3143">
        <f t="shared" si="398"/>
        <v>932.00144145143531</v>
      </c>
      <c r="BI3143">
        <f t="shared" si="399"/>
        <v>2138.3827207004133</v>
      </c>
      <c r="BJ3143">
        <f t="shared" si="400"/>
        <v>3344.7639999493913</v>
      </c>
    </row>
    <row r="3144" spans="1:62" x14ac:dyDescent="0.25">
      <c r="A3144">
        <v>3141</v>
      </c>
      <c r="B3144" s="6">
        <v>19277.223063015881</v>
      </c>
      <c r="C3144" s="44">
        <v>27242.205236047128</v>
      </c>
      <c r="D3144">
        <v>6.793902848040136</v>
      </c>
      <c r="E3144">
        <v>6.815674769552901</v>
      </c>
      <c r="F3144" s="44">
        <v>7964.9821730312469</v>
      </c>
      <c r="G3144">
        <v>2.1771921512764969E-2</v>
      </c>
      <c r="H3144" s="45">
        <f t="shared" si="394"/>
        <v>365837.35470299877</v>
      </c>
      <c r="BD3144">
        <f t="shared" si="393"/>
        <v>-9667.2089126171395</v>
      </c>
      <c r="BE3144">
        <f t="shared" si="395"/>
        <v>-8134.9164529699201</v>
      </c>
      <c r="BF3144">
        <f t="shared" si="396"/>
        <v>-6602.6239933227007</v>
      </c>
      <c r="BG3144">
        <f t="shared" si="397"/>
        <v>-5070.3315336754804</v>
      </c>
      <c r="BH3144">
        <f t="shared" si="398"/>
        <v>-3538.039074028261</v>
      </c>
      <c r="BI3144">
        <f t="shared" si="399"/>
        <v>-2005.7466143810416</v>
      </c>
      <c r="BJ3144">
        <f t="shared" si="400"/>
        <v>-473.45415473382127</v>
      </c>
    </row>
    <row r="3145" spans="1:62" x14ac:dyDescent="0.25">
      <c r="A3145">
        <v>3142</v>
      </c>
      <c r="B3145" s="6">
        <v>10588.817332883578</v>
      </c>
      <c r="C3145" s="44">
        <v>18972.929117659587</v>
      </c>
      <c r="D3145">
        <v>6.1495689187868043</v>
      </c>
      <c r="E3145">
        <v>6.7028549318725208</v>
      </c>
      <c r="F3145" s="44">
        <v>8384.1117847760088</v>
      </c>
      <c r="G3145">
        <v>0.55328601308571645</v>
      </c>
      <c r="H3145" s="45">
        <f t="shared" si="394"/>
        <v>15153.305137820502</v>
      </c>
      <c r="BD3145">
        <f t="shared" si="393"/>
        <v>-7856.1225654674217</v>
      </c>
      <c r="BE3145">
        <f t="shared" si="395"/>
        <v>-7747.2629579035975</v>
      </c>
      <c r="BF3145">
        <f t="shared" si="396"/>
        <v>-7638.4033503397723</v>
      </c>
      <c r="BG3145">
        <f t="shared" si="397"/>
        <v>-7529.543742775948</v>
      </c>
      <c r="BH3145">
        <f t="shared" si="398"/>
        <v>-7420.6841352121228</v>
      </c>
      <c r="BI3145">
        <f t="shared" si="399"/>
        <v>-7311.8245276482976</v>
      </c>
      <c r="BJ3145">
        <f t="shared" si="400"/>
        <v>-7202.9649200844733</v>
      </c>
    </row>
    <row r="3146" spans="1:62" x14ac:dyDescent="0.25">
      <c r="A3146">
        <v>3143</v>
      </c>
      <c r="B3146" s="6">
        <v>28148.568707567221</v>
      </c>
      <c r="C3146" s="44">
        <v>30216.966725836148</v>
      </c>
      <c r="D3146">
        <v>7.6875211398472327</v>
      </c>
      <c r="E3146">
        <v>7.9705407175717218</v>
      </c>
      <c r="F3146" s="44">
        <v>2068.3980182689265</v>
      </c>
      <c r="G3146">
        <v>0.28301957772448905</v>
      </c>
      <c r="H3146" s="45">
        <f t="shared" si="394"/>
        <v>7308.3213355736443</v>
      </c>
      <c r="BD3146">
        <f t="shared" si="393"/>
        <v>-5617.6817193474271</v>
      </c>
      <c r="BE3146">
        <f t="shared" si="395"/>
        <v>-2851.2516539188446</v>
      </c>
      <c r="BF3146">
        <f t="shared" si="396"/>
        <v>-84.821588490262002</v>
      </c>
      <c r="BG3146">
        <f t="shared" si="397"/>
        <v>2681.6084769383197</v>
      </c>
      <c r="BH3146">
        <f t="shared" si="398"/>
        <v>5448.0385423669031</v>
      </c>
      <c r="BI3146">
        <f t="shared" si="399"/>
        <v>8214.4686077954848</v>
      </c>
      <c r="BJ3146">
        <f t="shared" si="400"/>
        <v>10980.898673224068</v>
      </c>
    </row>
    <row r="3147" spans="1:62" x14ac:dyDescent="0.25">
      <c r="A3147">
        <v>3144</v>
      </c>
      <c r="B3147" s="6">
        <v>18110.189752286966</v>
      </c>
      <c r="C3147" s="44">
        <v>21885.818644317005</v>
      </c>
      <c r="D3147">
        <v>7.0818328005333342</v>
      </c>
      <c r="E3147">
        <v>7.8301980436956216</v>
      </c>
      <c r="F3147" s="44">
        <v>3775.6288920300394</v>
      </c>
      <c r="G3147">
        <v>0.74836524316228736</v>
      </c>
      <c r="H3147" s="45">
        <f t="shared" si="394"/>
        <v>5045.1686880536654</v>
      </c>
      <c r="BD3147">
        <f t="shared" si="393"/>
        <v>-653.30012964648131</v>
      </c>
      <c r="BE3147">
        <f t="shared" si="395"/>
        <v>761.79775897596392</v>
      </c>
      <c r="BF3147">
        <f t="shared" si="396"/>
        <v>2176.8956475984096</v>
      </c>
      <c r="BG3147">
        <f t="shared" si="397"/>
        <v>3591.9935362208544</v>
      </c>
      <c r="BH3147">
        <f t="shared" si="398"/>
        <v>5007.0914248433</v>
      </c>
      <c r="BI3147">
        <f t="shared" si="399"/>
        <v>6422.1893134657457</v>
      </c>
      <c r="BJ3147">
        <f t="shared" si="400"/>
        <v>7837.2872020881896</v>
      </c>
    </row>
    <row r="3148" spans="1:62" x14ac:dyDescent="0.25">
      <c r="A3148">
        <v>3145</v>
      </c>
      <c r="B3148" s="6">
        <v>9383.5717747114977</v>
      </c>
      <c r="C3148" s="44">
        <v>22666.21181146337</v>
      </c>
      <c r="D3148">
        <v>6.7433149977498088</v>
      </c>
      <c r="E3148">
        <v>7.2105798920315536</v>
      </c>
      <c r="F3148" s="44">
        <v>13282.640036751873</v>
      </c>
      <c r="G3148">
        <v>0.46726489428174478</v>
      </c>
      <c r="H3148" s="45">
        <f t="shared" si="394"/>
        <v>28426.359864182079</v>
      </c>
      <c r="BD3148">
        <f t="shared" si="393"/>
        <v>-33.802676218602755</v>
      </c>
      <c r="BE3148">
        <f t="shared" si="395"/>
        <v>3708.0235395928339</v>
      </c>
      <c r="BF3148">
        <f t="shared" si="396"/>
        <v>7449.8497554042715</v>
      </c>
      <c r="BG3148">
        <f t="shared" si="397"/>
        <v>11191.675971215707</v>
      </c>
      <c r="BH3148">
        <f t="shared" si="398"/>
        <v>14933.502187027145</v>
      </c>
      <c r="BI3148">
        <f t="shared" si="399"/>
        <v>18675.328402838582</v>
      </c>
      <c r="BJ3148">
        <f t="shared" si="400"/>
        <v>22417.15461865002</v>
      </c>
    </row>
    <row r="3149" spans="1:62" x14ac:dyDescent="0.25">
      <c r="A3149">
        <v>3146</v>
      </c>
      <c r="B3149" s="6">
        <v>18360.666632887001</v>
      </c>
      <c r="C3149" s="44">
        <v>25089.885609270808</v>
      </c>
      <c r="D3149">
        <v>7.7660570096142987</v>
      </c>
      <c r="E3149">
        <v>8.1076562732945341</v>
      </c>
      <c r="F3149" s="44">
        <v>6729.2189763838069</v>
      </c>
      <c r="G3149">
        <v>0.34159926368023541</v>
      </c>
      <c r="H3149" s="45">
        <f t="shared" si="394"/>
        <v>19699.161244922649</v>
      </c>
      <c r="BD3149">
        <f t="shared" si="393"/>
        <v>-10946.31556534315</v>
      </c>
      <c r="BE3149">
        <f t="shared" si="395"/>
        <v>-8609.9910939344245</v>
      </c>
      <c r="BF3149">
        <f t="shared" si="396"/>
        <v>-6273.6666225257013</v>
      </c>
      <c r="BG3149">
        <f t="shared" si="397"/>
        <v>-3937.3421511169763</v>
      </c>
      <c r="BH3149">
        <f t="shared" si="398"/>
        <v>-1601.0176797082531</v>
      </c>
      <c r="BI3149">
        <f t="shared" si="399"/>
        <v>735.30679170047006</v>
      </c>
      <c r="BJ3149">
        <f t="shared" si="400"/>
        <v>3071.6312631091951</v>
      </c>
    </row>
    <row r="3150" spans="1:62" x14ac:dyDescent="0.25">
      <c r="A3150">
        <v>3147</v>
      </c>
      <c r="B3150" s="6">
        <v>7400.4367706286193</v>
      </c>
      <c r="C3150" s="44">
        <v>16345.74202827065</v>
      </c>
      <c r="D3150">
        <v>5.7237204271439408</v>
      </c>
      <c r="E3150">
        <v>5.8246337456334816</v>
      </c>
      <c r="F3150" s="44">
        <v>8945.3052576420305</v>
      </c>
      <c r="G3150">
        <v>0.10091331848954077</v>
      </c>
      <c r="H3150" s="45">
        <f t="shared" si="394"/>
        <v>88643.45550750244</v>
      </c>
      <c r="BD3150">
        <f t="shared" si="393"/>
        <v>-5021.2226579826302</v>
      </c>
      <c r="BE3150">
        <f t="shared" si="395"/>
        <v>-3313.226339581453</v>
      </c>
      <c r="BF3150">
        <f t="shared" si="396"/>
        <v>-1605.2300211802758</v>
      </c>
      <c r="BG3150">
        <f t="shared" si="397"/>
        <v>102.76629722090092</v>
      </c>
      <c r="BH3150">
        <f t="shared" si="398"/>
        <v>1810.7626156220776</v>
      </c>
      <c r="BI3150">
        <f t="shared" si="399"/>
        <v>3518.7589340232553</v>
      </c>
      <c r="BJ3150">
        <f t="shared" si="400"/>
        <v>5226.7552524244329</v>
      </c>
    </row>
    <row r="3151" spans="1:62" x14ac:dyDescent="0.25">
      <c r="A3151">
        <v>3148</v>
      </c>
      <c r="B3151" s="6">
        <v>12337.068826983292</v>
      </c>
      <c r="C3151" s="44">
        <v>20121.649181349538</v>
      </c>
      <c r="D3151">
        <v>6.5692213819016549</v>
      </c>
      <c r="E3151">
        <v>6.7140285119525345</v>
      </c>
      <c r="F3151" s="44">
        <v>7784.580354366246</v>
      </c>
      <c r="G3151">
        <v>0.14480713005087953</v>
      </c>
      <c r="H3151" s="45">
        <f t="shared" si="394"/>
        <v>53758.266955715859</v>
      </c>
      <c r="BD3151">
        <f t="shared" si="393"/>
        <v>-8440.738665194327</v>
      </c>
      <c r="BE3151">
        <f t="shared" si="395"/>
        <v>-7936.1720727466227</v>
      </c>
      <c r="BF3151">
        <f t="shared" si="396"/>
        <v>-7431.6054802989192</v>
      </c>
      <c r="BG3151">
        <f t="shared" si="397"/>
        <v>-6927.0388878512149</v>
      </c>
      <c r="BH3151">
        <f t="shared" si="398"/>
        <v>-6422.4722954035115</v>
      </c>
      <c r="BI3151">
        <f t="shared" si="399"/>
        <v>-5917.905702955808</v>
      </c>
      <c r="BJ3151">
        <f t="shared" si="400"/>
        <v>-5413.3391105081037</v>
      </c>
    </row>
    <row r="3152" spans="1:62" x14ac:dyDescent="0.25">
      <c r="A3152">
        <v>3149</v>
      </c>
      <c r="B3152" s="6">
        <v>10372.565004089472</v>
      </c>
      <c r="C3152" s="44">
        <v>25420.358247247575</v>
      </c>
      <c r="D3152">
        <v>8.553984964046883</v>
      </c>
      <c r="E3152">
        <v>8.7063690527861546</v>
      </c>
      <c r="F3152" s="44">
        <v>15047.793243158103</v>
      </c>
      <c r="G3152">
        <v>0.15238408873927156</v>
      </c>
      <c r="H3152" s="45">
        <f t="shared" si="394"/>
        <v>98749.110669321948</v>
      </c>
      <c r="BD3152">
        <f t="shared" si="393"/>
        <v>-7060.5447041118487</v>
      </c>
      <c r="BE3152">
        <f t="shared" si="395"/>
        <v>-6336.5090538574505</v>
      </c>
      <c r="BF3152">
        <f t="shared" si="396"/>
        <v>-5612.4734036030532</v>
      </c>
      <c r="BG3152">
        <f t="shared" si="397"/>
        <v>-4888.437753348655</v>
      </c>
      <c r="BH3152">
        <f t="shared" si="398"/>
        <v>-4164.4021030942577</v>
      </c>
      <c r="BI3152">
        <f t="shared" si="399"/>
        <v>-3440.3664528398604</v>
      </c>
      <c r="BJ3152">
        <f t="shared" si="400"/>
        <v>-2716.3308025854622</v>
      </c>
    </row>
    <row r="3153" spans="1:62" x14ac:dyDescent="0.25">
      <c r="A3153">
        <v>3150</v>
      </c>
      <c r="B3153" s="6">
        <v>13872.921710655733</v>
      </c>
      <c r="C3153" s="44">
        <v>24256.351145889028</v>
      </c>
      <c r="D3153">
        <v>6.5927545414305575</v>
      </c>
      <c r="E3153">
        <v>6.6015007745112788</v>
      </c>
      <c r="F3153" s="44">
        <v>10383.429435233294</v>
      </c>
      <c r="G3153">
        <v>8.7462330807213107E-3</v>
      </c>
      <c r="H3153" s="45">
        <f t="shared" si="394"/>
        <v>1187188.7405014094</v>
      </c>
      <c r="BD3153">
        <f t="shared" si="393"/>
        <v>-14285.872799461746</v>
      </c>
      <c r="BE3153">
        <f t="shared" si="395"/>
        <v>-13523.952355765388</v>
      </c>
      <c r="BF3153">
        <f t="shared" si="396"/>
        <v>-12762.031912069029</v>
      </c>
      <c r="BG3153">
        <f t="shared" si="397"/>
        <v>-12000.111468372672</v>
      </c>
      <c r="BH3153">
        <f t="shared" si="398"/>
        <v>-11238.191024676315</v>
      </c>
      <c r="BI3153">
        <f t="shared" si="399"/>
        <v>-10476.270580979955</v>
      </c>
      <c r="BJ3153">
        <f t="shared" si="400"/>
        <v>-9714.3501372835981</v>
      </c>
    </row>
    <row r="3154" spans="1:62" x14ac:dyDescent="0.25">
      <c r="A3154">
        <v>3151</v>
      </c>
      <c r="B3154" s="6">
        <v>15849.904017929755</v>
      </c>
      <c r="C3154" s="44">
        <v>15701.615722556526</v>
      </c>
      <c r="D3154">
        <v>8.7112028333105194</v>
      </c>
      <c r="E3154">
        <v>8.9971603685712509</v>
      </c>
      <c r="F3154" s="44">
        <v>-148.28829537322963</v>
      </c>
      <c r="G3154">
        <v>0.28595753526073153</v>
      </c>
      <c r="H3154" s="45">
        <f t="shared" si="394"/>
        <v>-518.56753919081984</v>
      </c>
      <c r="BD3154">
        <f t="shared" si="393"/>
        <v>-10339.698269829689</v>
      </c>
      <c r="BE3154">
        <f t="shared" si="395"/>
        <v>-10295.967104426081</v>
      </c>
      <c r="BF3154">
        <f t="shared" si="396"/>
        <v>-10252.235939022476</v>
      </c>
      <c r="BG3154">
        <f t="shared" si="397"/>
        <v>-10208.504773618868</v>
      </c>
      <c r="BH3154">
        <f t="shared" si="398"/>
        <v>-10164.773608215262</v>
      </c>
      <c r="BI3154">
        <f t="shared" si="399"/>
        <v>-10121.042442811655</v>
      </c>
      <c r="BJ3154">
        <f t="shared" si="400"/>
        <v>-10077.311277408049</v>
      </c>
    </row>
    <row r="3155" spans="1:62" x14ac:dyDescent="0.25">
      <c r="A3155">
        <v>3152</v>
      </c>
      <c r="B3155" s="6">
        <v>14316.710389993803</v>
      </c>
      <c r="C3155" s="44">
        <v>21151.25362242126</v>
      </c>
      <c r="D3155">
        <v>5.8427530543918396</v>
      </c>
      <c r="E3155">
        <v>6.4971409151571304</v>
      </c>
      <c r="F3155" s="44">
        <v>6834.543232427457</v>
      </c>
      <c r="G3155">
        <v>0.65438786076529087</v>
      </c>
      <c r="H3155" s="45">
        <f t="shared" si="394"/>
        <v>10444.177898463187</v>
      </c>
      <c r="BD3155">
        <f t="shared" si="393"/>
        <v>1578.0759716768873</v>
      </c>
      <c r="BE3155">
        <f t="shared" si="395"/>
        <v>3007.863647980545</v>
      </c>
      <c r="BF3155">
        <f t="shared" si="396"/>
        <v>4437.6513242842029</v>
      </c>
      <c r="BG3155">
        <f t="shared" si="397"/>
        <v>5867.4390005878604</v>
      </c>
      <c r="BH3155">
        <f t="shared" si="398"/>
        <v>7297.2266768915179</v>
      </c>
      <c r="BI3155">
        <f t="shared" si="399"/>
        <v>8727.0143531951762</v>
      </c>
      <c r="BJ3155">
        <f t="shared" si="400"/>
        <v>10156.802029498833</v>
      </c>
    </row>
    <row r="3156" spans="1:62" x14ac:dyDescent="0.25">
      <c r="A3156">
        <v>3153</v>
      </c>
      <c r="B3156" s="6">
        <v>10170.932005584711</v>
      </c>
      <c r="C3156" s="44">
        <v>21448.997406044873</v>
      </c>
      <c r="D3156">
        <v>6.3457325830301601</v>
      </c>
      <c r="E3156">
        <v>6.6458380549655356</v>
      </c>
      <c r="F3156" s="44">
        <v>11278.065400460162</v>
      </c>
      <c r="G3156">
        <v>0.30010547193537551</v>
      </c>
      <c r="H3156" s="45">
        <f t="shared" si="394"/>
        <v>37580.339097878139</v>
      </c>
      <c r="BD3156">
        <f t="shared" si="393"/>
        <v>-3562.6039286010027</v>
      </c>
      <c r="BE3156">
        <f t="shared" si="395"/>
        <v>-290.66462477454843</v>
      </c>
      <c r="BF3156">
        <f t="shared" si="396"/>
        <v>2981.2746790519068</v>
      </c>
      <c r="BG3156">
        <f t="shared" si="397"/>
        <v>6253.2139828783602</v>
      </c>
      <c r="BH3156">
        <f t="shared" si="398"/>
        <v>9525.1532867048154</v>
      </c>
      <c r="BI3156">
        <f t="shared" si="399"/>
        <v>12797.092590531271</v>
      </c>
      <c r="BJ3156">
        <f t="shared" si="400"/>
        <v>16069.031894357724</v>
      </c>
    </row>
    <row r="3157" spans="1:62" x14ac:dyDescent="0.25">
      <c r="A3157">
        <v>3154</v>
      </c>
      <c r="B3157" s="6">
        <v>21493.2263682798</v>
      </c>
      <c r="C3157" s="44">
        <v>29421.418731876038</v>
      </c>
      <c r="D3157">
        <v>7.2884940132661038</v>
      </c>
      <c r="E3157">
        <v>7.7465248519828744</v>
      </c>
      <c r="F3157" s="44">
        <v>7928.1923635962376</v>
      </c>
      <c r="G3157">
        <v>0.45803083871677064</v>
      </c>
      <c r="H3157" s="45">
        <f t="shared" si="394"/>
        <v>17309.298181336519</v>
      </c>
      <c r="BD3157">
        <f t="shared" si="393"/>
        <v>-9777.5380407832854</v>
      </c>
      <c r="BE3157">
        <f t="shared" si="395"/>
        <v>-8277.010681106407</v>
      </c>
      <c r="BF3157">
        <f t="shared" si="396"/>
        <v>-6776.4833214295295</v>
      </c>
      <c r="BG3157">
        <f t="shared" si="397"/>
        <v>-5275.955961752652</v>
      </c>
      <c r="BH3157">
        <f t="shared" si="398"/>
        <v>-3775.4286020757745</v>
      </c>
      <c r="BI3157">
        <f t="shared" si="399"/>
        <v>-2274.901242398897</v>
      </c>
      <c r="BJ3157">
        <f t="shared" si="400"/>
        <v>-774.37388272201861</v>
      </c>
    </row>
    <row r="3158" spans="1:62" x14ac:dyDescent="0.25">
      <c r="A3158">
        <v>3155</v>
      </c>
      <c r="B3158" s="6">
        <v>21049.782793602604</v>
      </c>
      <c r="C3158" s="44">
        <v>28573.439015824759</v>
      </c>
      <c r="D3158">
        <v>7.4494025275346587</v>
      </c>
      <c r="E3158">
        <v>8.215465314344037</v>
      </c>
      <c r="F3158" s="44">
        <v>7523.6562222221546</v>
      </c>
      <c r="G3158">
        <v>0.76606278680937834</v>
      </c>
      <c r="H3158" s="45">
        <f t="shared" si="394"/>
        <v>9821.2004965779506</v>
      </c>
      <c r="BD3158">
        <f t="shared" si="393"/>
        <v>-5638.0381700123844</v>
      </c>
      <c r="BE3158">
        <f t="shared" si="395"/>
        <v>-3347.8839764285312</v>
      </c>
      <c r="BF3158">
        <f t="shared" si="396"/>
        <v>-1057.7297828446781</v>
      </c>
      <c r="BG3158">
        <f t="shared" si="397"/>
        <v>1232.4244107391751</v>
      </c>
      <c r="BH3158">
        <f t="shared" si="398"/>
        <v>3522.5786043230291</v>
      </c>
      <c r="BI3158">
        <f t="shared" si="399"/>
        <v>5812.7327979068814</v>
      </c>
      <c r="BJ3158">
        <f t="shared" si="400"/>
        <v>8102.8869914907355</v>
      </c>
    </row>
    <row r="3159" spans="1:62" x14ac:dyDescent="0.25">
      <c r="A3159">
        <v>3156</v>
      </c>
      <c r="B3159" s="6">
        <v>20855.512514724498</v>
      </c>
      <c r="C3159" s="44">
        <v>23635.771789774117</v>
      </c>
      <c r="D3159">
        <v>7.5272231569924735</v>
      </c>
      <c r="E3159">
        <v>7.8013381965776869</v>
      </c>
      <c r="F3159" s="44">
        <v>2780.2592750496187</v>
      </c>
      <c r="G3159">
        <v>0.27411503958521344</v>
      </c>
      <c r="H3159" s="45">
        <f t="shared" si="394"/>
        <v>10142.673234043135</v>
      </c>
      <c r="BD3159">
        <f t="shared" si="393"/>
        <v>-3693.3422881752631</v>
      </c>
      <c r="BE3159">
        <f t="shared" si="395"/>
        <v>136.97164587162843</v>
      </c>
      <c r="BF3159">
        <f t="shared" si="396"/>
        <v>3967.2855799185199</v>
      </c>
      <c r="BG3159">
        <f t="shared" si="397"/>
        <v>7797.5995139654115</v>
      </c>
      <c r="BH3159">
        <f t="shared" si="398"/>
        <v>11627.913448012303</v>
      </c>
      <c r="BI3159">
        <f t="shared" si="399"/>
        <v>15458.227382059194</v>
      </c>
      <c r="BJ3159">
        <f t="shared" si="400"/>
        <v>19288.541316106086</v>
      </c>
    </row>
    <row r="3160" spans="1:62" x14ac:dyDescent="0.25">
      <c r="A3160">
        <v>3157</v>
      </c>
      <c r="B3160" s="6">
        <v>14702.019230776839</v>
      </c>
      <c r="C3160" s="44">
        <v>12415.304196454365</v>
      </c>
      <c r="D3160">
        <v>7.6982454212605322</v>
      </c>
      <c r="E3160">
        <v>8.0086107516298206</v>
      </c>
      <c r="F3160" s="44">
        <v>-2286.7150343224748</v>
      </c>
      <c r="G3160">
        <v>0.31036533036928837</v>
      </c>
      <c r="H3160" s="45">
        <f t="shared" si="394"/>
        <v>-7367.8172481495458</v>
      </c>
      <c r="BD3160">
        <f t="shared" si="393"/>
        <v>-1409.6840771235516</v>
      </c>
      <c r="BE3160">
        <f t="shared" si="395"/>
        <v>-39.108879197484384</v>
      </c>
      <c r="BF3160">
        <f t="shared" si="396"/>
        <v>1331.4663187285832</v>
      </c>
      <c r="BG3160">
        <f t="shared" si="397"/>
        <v>2702.04151665465</v>
      </c>
      <c r="BH3160">
        <f t="shared" si="398"/>
        <v>4072.6167145807176</v>
      </c>
      <c r="BI3160">
        <f t="shared" si="399"/>
        <v>5443.1919125067852</v>
      </c>
      <c r="BJ3160">
        <f t="shared" si="400"/>
        <v>6813.767110432851</v>
      </c>
    </row>
    <row r="3161" spans="1:62" x14ac:dyDescent="0.25">
      <c r="A3161">
        <v>3158</v>
      </c>
      <c r="B3161" s="6">
        <v>15324.905464723437</v>
      </c>
      <c r="C3161" s="44">
        <v>24554.454513187025</v>
      </c>
      <c r="D3161">
        <v>5.5829798238179507</v>
      </c>
      <c r="E3161">
        <v>5.8629935092383292</v>
      </c>
      <c r="F3161" s="44">
        <v>9229.5490484635884</v>
      </c>
      <c r="G3161">
        <v>0.28001368542037852</v>
      </c>
      <c r="H3161" s="45">
        <f t="shared" si="394"/>
        <v>32961.064151587678</v>
      </c>
      <c r="BD3161">
        <f t="shared" si="393"/>
        <v>3838.5416861689164</v>
      </c>
      <c r="BE3161">
        <f t="shared" si="395"/>
        <v>5390.3683380153579</v>
      </c>
      <c r="BF3161">
        <f t="shared" si="396"/>
        <v>6942.1949898618004</v>
      </c>
      <c r="BG3161">
        <f t="shared" si="397"/>
        <v>8494.0216417082411</v>
      </c>
      <c r="BH3161">
        <f t="shared" si="398"/>
        <v>10045.848293554685</v>
      </c>
      <c r="BI3161">
        <f t="shared" si="399"/>
        <v>11597.674945401126</v>
      </c>
      <c r="BJ3161">
        <f t="shared" si="400"/>
        <v>13149.501597247568</v>
      </c>
    </row>
    <row r="3162" spans="1:62" x14ac:dyDescent="0.25">
      <c r="A3162">
        <v>3159</v>
      </c>
      <c r="B3162" s="6">
        <v>10884.6110734013</v>
      </c>
      <c r="C3162" s="44">
        <v>23848.672375831411</v>
      </c>
      <c r="D3162">
        <v>6.4180645996147279</v>
      </c>
      <c r="E3162">
        <v>6.8360309050428816</v>
      </c>
      <c r="F3162" s="44">
        <v>12964.061302430111</v>
      </c>
      <c r="G3162">
        <v>0.41796630542815372</v>
      </c>
      <c r="H3162" s="45">
        <f t="shared" si="394"/>
        <v>31017.000973679125</v>
      </c>
      <c r="BD3162">
        <f t="shared" ref="BD3162:BD3225" si="401">($BD$3*G3161)-F3161</f>
        <v>-7829.4806213616957</v>
      </c>
      <c r="BE3162">
        <f t="shared" si="395"/>
        <v>-6429.4121942598031</v>
      </c>
      <c r="BF3162">
        <f t="shared" si="396"/>
        <v>-5029.3437671579104</v>
      </c>
      <c r="BG3162">
        <f t="shared" si="397"/>
        <v>-3629.2753400560177</v>
      </c>
      <c r="BH3162">
        <f t="shared" si="398"/>
        <v>-2229.2069129541251</v>
      </c>
      <c r="BI3162">
        <f t="shared" si="399"/>
        <v>-829.13848585223241</v>
      </c>
      <c r="BJ3162">
        <f t="shared" si="400"/>
        <v>570.92994124966026</v>
      </c>
    </row>
    <row r="3163" spans="1:62" x14ac:dyDescent="0.25">
      <c r="A3163">
        <v>3160</v>
      </c>
      <c r="B3163" s="6">
        <v>10562.067142901738</v>
      </c>
      <c r="C3163" s="44">
        <v>23276.709557736089</v>
      </c>
      <c r="D3163">
        <v>9.0224145607087554</v>
      </c>
      <c r="E3163">
        <v>9.1618667933817033</v>
      </c>
      <c r="F3163" s="44">
        <v>12714.64241483435</v>
      </c>
      <c r="G3163">
        <v>0.13945223267294793</v>
      </c>
      <c r="H3163" s="45">
        <f t="shared" si="394"/>
        <v>91175.610251099541</v>
      </c>
      <c r="BD3163">
        <f t="shared" si="401"/>
        <v>-10874.229775289343</v>
      </c>
      <c r="BE3163">
        <f t="shared" si="395"/>
        <v>-8784.3982481485727</v>
      </c>
      <c r="BF3163">
        <f t="shared" si="396"/>
        <v>-6694.5667210078054</v>
      </c>
      <c r="BG3163">
        <f t="shared" si="397"/>
        <v>-4604.7351938670363</v>
      </c>
      <c r="BH3163">
        <f t="shared" si="398"/>
        <v>-2514.9036667262681</v>
      </c>
      <c r="BI3163">
        <f t="shared" si="399"/>
        <v>-425.07213958549983</v>
      </c>
      <c r="BJ3163">
        <f t="shared" si="400"/>
        <v>1664.7593875552684</v>
      </c>
    </row>
    <row r="3164" spans="1:62" x14ac:dyDescent="0.25">
      <c r="A3164">
        <v>3161</v>
      </c>
      <c r="B3164" s="6">
        <v>22029.023819751779</v>
      </c>
      <c r="C3164" s="44">
        <v>27764.476895755899</v>
      </c>
      <c r="D3164">
        <v>6.6380273480717982</v>
      </c>
      <c r="E3164">
        <v>7.4116686120573538</v>
      </c>
      <c r="F3164" s="44">
        <v>5735.4530760041198</v>
      </c>
      <c r="G3164">
        <v>0.77364126398555566</v>
      </c>
      <c r="H3164" s="45">
        <f t="shared" si="394"/>
        <v>7413.5821639824062</v>
      </c>
      <c r="BD3164">
        <f t="shared" si="401"/>
        <v>-12017.381251469611</v>
      </c>
      <c r="BE3164">
        <f t="shared" si="395"/>
        <v>-11320.120088104872</v>
      </c>
      <c r="BF3164">
        <f t="shared" si="396"/>
        <v>-10622.858924740132</v>
      </c>
      <c r="BG3164">
        <f t="shared" si="397"/>
        <v>-9925.5977613753912</v>
      </c>
      <c r="BH3164">
        <f t="shared" si="398"/>
        <v>-9228.3365980106519</v>
      </c>
      <c r="BI3164">
        <f t="shared" si="399"/>
        <v>-8531.0754346459125</v>
      </c>
      <c r="BJ3164">
        <f t="shared" si="400"/>
        <v>-7833.8142712811732</v>
      </c>
    </row>
    <row r="3165" spans="1:62" x14ac:dyDescent="0.25">
      <c r="A3165">
        <v>3162</v>
      </c>
      <c r="B3165" s="6">
        <v>17232.806576516465</v>
      </c>
      <c r="C3165" s="44">
        <v>27275.564355832401</v>
      </c>
      <c r="D3165">
        <v>6.5933298998576495</v>
      </c>
      <c r="E3165">
        <v>6.7792162435840568</v>
      </c>
      <c r="F3165" s="44">
        <v>10042.757779315936</v>
      </c>
      <c r="G3165">
        <v>0.18588634372640733</v>
      </c>
      <c r="H3165" s="45">
        <f t="shared" si="394"/>
        <v>54026.334468642541</v>
      </c>
      <c r="BD3165">
        <f t="shared" si="401"/>
        <v>-1867.2467560763416</v>
      </c>
      <c r="BE3165">
        <f t="shared" si="395"/>
        <v>2000.9595638514365</v>
      </c>
      <c r="BF3165">
        <f t="shared" si="396"/>
        <v>5869.1658837792147</v>
      </c>
      <c r="BG3165">
        <f t="shared" si="397"/>
        <v>9737.3722037069929</v>
      </c>
      <c r="BH3165">
        <f t="shared" si="398"/>
        <v>13605.578523634773</v>
      </c>
      <c r="BI3165">
        <f t="shared" si="399"/>
        <v>17473.784843562549</v>
      </c>
      <c r="BJ3165">
        <f t="shared" si="400"/>
        <v>21341.991163490329</v>
      </c>
    </row>
    <row r="3166" spans="1:62" x14ac:dyDescent="0.25">
      <c r="A3166">
        <v>3163</v>
      </c>
      <c r="B3166" s="6">
        <v>20987.157131949964</v>
      </c>
      <c r="C3166" s="44">
        <v>34438.619392728608</v>
      </c>
      <c r="D3166">
        <v>7.1534316583458066</v>
      </c>
      <c r="E3166">
        <v>7.3258410578742019</v>
      </c>
      <c r="F3166" s="44">
        <v>13451.462260778644</v>
      </c>
      <c r="G3166">
        <v>0.17240939952839529</v>
      </c>
      <c r="H3166" s="45">
        <f t="shared" si="394"/>
        <v>78020.469287483545</v>
      </c>
      <c r="BD3166">
        <f t="shared" si="401"/>
        <v>-9113.3260606838994</v>
      </c>
      <c r="BE3166">
        <f t="shared" si="395"/>
        <v>-8183.8943420518626</v>
      </c>
      <c r="BF3166">
        <f t="shared" si="396"/>
        <v>-7254.4626234198258</v>
      </c>
      <c r="BG3166">
        <f t="shared" si="397"/>
        <v>-6325.030904787789</v>
      </c>
      <c r="BH3166">
        <f t="shared" si="398"/>
        <v>-5395.5991861557532</v>
      </c>
      <c r="BI3166">
        <f t="shared" si="399"/>
        <v>-4466.1674675237164</v>
      </c>
      <c r="BJ3166">
        <f t="shared" si="400"/>
        <v>-3536.7357488916796</v>
      </c>
    </row>
    <row r="3167" spans="1:62" x14ac:dyDescent="0.25">
      <c r="A3167">
        <v>3164</v>
      </c>
      <c r="B3167" s="6">
        <v>22356.282966693318</v>
      </c>
      <c r="C3167" s="44">
        <v>29990.066287388508</v>
      </c>
      <c r="D3167">
        <v>7.0130643102756265</v>
      </c>
      <c r="E3167">
        <v>7.8159005696859936</v>
      </c>
      <c r="F3167" s="44">
        <v>7633.7833206951909</v>
      </c>
      <c r="G3167">
        <v>0.80283625941036707</v>
      </c>
      <c r="H3167" s="45">
        <f t="shared" si="394"/>
        <v>9508.5183699870831</v>
      </c>
      <c r="BD3167">
        <f t="shared" si="401"/>
        <v>-12589.415263136667</v>
      </c>
      <c r="BE3167">
        <f t="shared" si="395"/>
        <v>-11727.368265494692</v>
      </c>
      <c r="BF3167">
        <f t="shared" si="396"/>
        <v>-10865.321267852714</v>
      </c>
      <c r="BG3167">
        <f t="shared" si="397"/>
        <v>-10003.274270210739</v>
      </c>
      <c r="BH3167">
        <f t="shared" si="398"/>
        <v>-9141.2272725687617</v>
      </c>
      <c r="BI3167">
        <f t="shared" si="399"/>
        <v>-8279.1802749267845</v>
      </c>
      <c r="BJ3167">
        <f t="shared" si="400"/>
        <v>-7417.1332772848091</v>
      </c>
    </row>
    <row r="3168" spans="1:62" x14ac:dyDescent="0.25">
      <c r="A3168">
        <v>3165</v>
      </c>
      <c r="B3168" s="6">
        <v>14657.637566146581</v>
      </c>
      <c r="C3168" s="44">
        <v>23166.321311279069</v>
      </c>
      <c r="D3168">
        <v>7.7230017459932929</v>
      </c>
      <c r="E3168">
        <v>8.2330978563003683</v>
      </c>
      <c r="F3168" s="44">
        <v>8508.6837451324882</v>
      </c>
      <c r="G3168">
        <v>0.51009611030707536</v>
      </c>
      <c r="H3168" s="45">
        <f t="shared" si="394"/>
        <v>16680.550141835629</v>
      </c>
      <c r="BD3168">
        <f t="shared" si="401"/>
        <v>-3619.6020236433556</v>
      </c>
      <c r="BE3168">
        <f t="shared" si="395"/>
        <v>394.57927340847982</v>
      </c>
      <c r="BF3168">
        <f t="shared" si="396"/>
        <v>4408.7605704603156</v>
      </c>
      <c r="BG3168">
        <f t="shared" si="397"/>
        <v>8422.9418675121506</v>
      </c>
      <c r="BH3168">
        <f t="shared" si="398"/>
        <v>12437.123164563985</v>
      </c>
      <c r="BI3168">
        <f t="shared" si="399"/>
        <v>16451.304461615822</v>
      </c>
      <c r="BJ3168">
        <f t="shared" si="400"/>
        <v>20465.485758667655</v>
      </c>
    </row>
    <row r="3169" spans="1:62" x14ac:dyDescent="0.25">
      <c r="A3169">
        <v>3166</v>
      </c>
      <c r="B3169" s="6">
        <v>23728.748131213506</v>
      </c>
      <c r="C3169" s="44">
        <v>34718.014241553348</v>
      </c>
      <c r="D3169">
        <v>6.6539299406901762</v>
      </c>
      <c r="E3169">
        <v>6.833502630964202</v>
      </c>
      <c r="F3169" s="44">
        <v>10989.266110339842</v>
      </c>
      <c r="G3169">
        <v>0.17957269027402578</v>
      </c>
      <c r="H3169" s="45">
        <f t="shared" si="394"/>
        <v>61196.755996529057</v>
      </c>
      <c r="BD3169">
        <f t="shared" si="401"/>
        <v>-5958.2031935971117</v>
      </c>
      <c r="BE3169">
        <f t="shared" si="395"/>
        <v>-3407.7226420617344</v>
      </c>
      <c r="BF3169">
        <f t="shared" si="396"/>
        <v>-857.24209052635797</v>
      </c>
      <c r="BG3169">
        <f t="shared" si="397"/>
        <v>1693.2384610090194</v>
      </c>
      <c r="BH3169">
        <f t="shared" si="398"/>
        <v>4243.7190125443958</v>
      </c>
      <c r="BI3169">
        <f t="shared" si="399"/>
        <v>6794.1995640797722</v>
      </c>
      <c r="BJ3169">
        <f t="shared" si="400"/>
        <v>9344.6801156151505</v>
      </c>
    </row>
    <row r="3170" spans="1:62" x14ac:dyDescent="0.25">
      <c r="A3170">
        <v>3167</v>
      </c>
      <c r="B3170" s="6">
        <v>8297.6838805585357</v>
      </c>
      <c r="C3170" s="44">
        <v>17161.967682408467</v>
      </c>
      <c r="D3170">
        <v>6.6070682053049881</v>
      </c>
      <c r="E3170">
        <v>6.9870862008042369</v>
      </c>
      <c r="F3170" s="44">
        <v>8864.2838018499315</v>
      </c>
      <c r="G3170">
        <v>0.38001799549924886</v>
      </c>
      <c r="H3170" s="45">
        <f t="shared" si="394"/>
        <v>23325.957998921796</v>
      </c>
      <c r="BD3170">
        <f t="shared" si="401"/>
        <v>-10091.402658969713</v>
      </c>
      <c r="BE3170">
        <f t="shared" si="395"/>
        <v>-9193.5392075995842</v>
      </c>
      <c r="BF3170">
        <f t="shared" si="396"/>
        <v>-8295.6757562294551</v>
      </c>
      <c r="BG3170">
        <f t="shared" si="397"/>
        <v>-7397.8123048593261</v>
      </c>
      <c r="BH3170">
        <f t="shared" si="398"/>
        <v>-6499.948853489198</v>
      </c>
      <c r="BI3170">
        <f t="shared" si="399"/>
        <v>-5602.0854021190689</v>
      </c>
      <c r="BJ3170">
        <f t="shared" si="400"/>
        <v>-4704.2219507489399</v>
      </c>
    </row>
    <row r="3171" spans="1:62" x14ac:dyDescent="0.25">
      <c r="A3171">
        <v>3168</v>
      </c>
      <c r="B3171" s="6">
        <v>24199.16659375927</v>
      </c>
      <c r="C3171" s="44">
        <v>27289.24215672804</v>
      </c>
      <c r="D3171">
        <v>6.9914562770894282</v>
      </c>
      <c r="E3171">
        <v>7.157998047048908</v>
      </c>
      <c r="F3171" s="44">
        <v>3090.0755629687701</v>
      </c>
      <c r="G3171">
        <v>0.16654176995947978</v>
      </c>
      <c r="H3171" s="45">
        <f t="shared" si="394"/>
        <v>18554.357646856981</v>
      </c>
      <c r="BD3171">
        <f t="shared" si="401"/>
        <v>-6964.193824353687</v>
      </c>
      <c r="BE3171">
        <f t="shared" si="395"/>
        <v>-5064.1038468574425</v>
      </c>
      <c r="BF3171">
        <f t="shared" si="396"/>
        <v>-3164.0138693611989</v>
      </c>
      <c r="BG3171">
        <f t="shared" si="397"/>
        <v>-1263.9238918649544</v>
      </c>
      <c r="BH3171">
        <f t="shared" si="398"/>
        <v>636.16608563129012</v>
      </c>
      <c r="BI3171">
        <f t="shared" si="399"/>
        <v>2536.2560631275337</v>
      </c>
      <c r="BJ3171">
        <f t="shared" si="400"/>
        <v>4436.3460406237791</v>
      </c>
    </row>
    <row r="3172" spans="1:62" x14ac:dyDescent="0.25">
      <c r="A3172">
        <v>3169</v>
      </c>
      <c r="B3172" s="6">
        <v>30820.654247084727</v>
      </c>
      <c r="C3172" s="44">
        <v>45327.017723933714</v>
      </c>
      <c r="D3172">
        <v>7.6160949536064599</v>
      </c>
      <c r="E3172">
        <v>7.7439787198510839</v>
      </c>
      <c r="F3172" s="44">
        <v>14506.363476848986</v>
      </c>
      <c r="G3172">
        <v>0.12788376624462394</v>
      </c>
      <c r="H3172" s="45">
        <f t="shared" si="394"/>
        <v>113433.97135411481</v>
      </c>
      <c r="BD3172">
        <f t="shared" si="401"/>
        <v>-2257.366713171371</v>
      </c>
      <c r="BE3172">
        <f t="shared" si="395"/>
        <v>-1424.6578633739723</v>
      </c>
      <c r="BF3172">
        <f t="shared" si="396"/>
        <v>-591.94901357657363</v>
      </c>
      <c r="BG3172">
        <f t="shared" si="397"/>
        <v>240.75983622082549</v>
      </c>
      <c r="BH3172">
        <f t="shared" si="398"/>
        <v>1073.4686860182246</v>
      </c>
      <c r="BI3172">
        <f t="shared" si="399"/>
        <v>1906.1775358156228</v>
      </c>
      <c r="BJ3172">
        <f t="shared" si="400"/>
        <v>2738.886385613022</v>
      </c>
    </row>
    <row r="3173" spans="1:62" x14ac:dyDescent="0.25">
      <c r="A3173">
        <v>3170</v>
      </c>
      <c r="B3173" s="6">
        <v>20313.2321115165</v>
      </c>
      <c r="C3173" s="44">
        <v>29071.202743296468</v>
      </c>
      <c r="D3173">
        <v>8.4509782332546344</v>
      </c>
      <c r="E3173">
        <v>8.6825079070439823</v>
      </c>
      <c r="F3173" s="44">
        <v>8757.9706317799682</v>
      </c>
      <c r="G3173">
        <v>0.23152967378934797</v>
      </c>
      <c r="H3173" s="45">
        <f t="shared" si="394"/>
        <v>37826.557989055909</v>
      </c>
      <c r="BD3173">
        <f t="shared" si="401"/>
        <v>-13866.944645625867</v>
      </c>
      <c r="BE3173">
        <f t="shared" si="395"/>
        <v>-13227.525814402747</v>
      </c>
      <c r="BF3173">
        <f t="shared" si="396"/>
        <v>-12588.106983179627</v>
      </c>
      <c r="BG3173">
        <f t="shared" si="397"/>
        <v>-11948.688151956507</v>
      </c>
      <c r="BH3173">
        <f t="shared" si="398"/>
        <v>-11309.269320733387</v>
      </c>
      <c r="BI3173">
        <f t="shared" si="399"/>
        <v>-10669.850489510269</v>
      </c>
      <c r="BJ3173">
        <f t="shared" si="400"/>
        <v>-10030.431658287149</v>
      </c>
    </row>
    <row r="3174" spans="1:62" x14ac:dyDescent="0.25">
      <c r="A3174">
        <v>3171</v>
      </c>
      <c r="B3174" s="6">
        <v>16435.107051431845</v>
      </c>
      <c r="C3174" s="44">
        <v>19104.667188920062</v>
      </c>
      <c r="D3174">
        <v>7.0705763672519888</v>
      </c>
      <c r="E3174">
        <v>7.3725612994083667</v>
      </c>
      <c r="F3174" s="44">
        <v>2669.5601374882172</v>
      </c>
      <c r="G3174">
        <v>0.30198493215637789</v>
      </c>
      <c r="H3174" s="45">
        <f t="shared" si="394"/>
        <v>8840.0441652030167</v>
      </c>
      <c r="BD3174">
        <f t="shared" si="401"/>
        <v>-7600.3222628332287</v>
      </c>
      <c r="BE3174">
        <f t="shared" si="395"/>
        <v>-6442.6738938864892</v>
      </c>
      <c r="BF3174">
        <f t="shared" si="396"/>
        <v>-5285.0255249397487</v>
      </c>
      <c r="BG3174">
        <f t="shared" si="397"/>
        <v>-4127.3771559930092</v>
      </c>
      <c r="BH3174">
        <f t="shared" si="398"/>
        <v>-2969.7287870462687</v>
      </c>
      <c r="BI3174">
        <f t="shared" si="399"/>
        <v>-1812.0804180995292</v>
      </c>
      <c r="BJ3174">
        <f t="shared" si="400"/>
        <v>-654.43204915278966</v>
      </c>
    </row>
    <row r="3175" spans="1:62" x14ac:dyDescent="0.25">
      <c r="A3175">
        <v>3172</v>
      </c>
      <c r="B3175" s="6">
        <v>6077.6144137914789</v>
      </c>
      <c r="C3175" s="44">
        <v>18647.482227713786</v>
      </c>
      <c r="D3175">
        <v>6.8311365616074395</v>
      </c>
      <c r="E3175">
        <v>7.0592247594482878</v>
      </c>
      <c r="F3175" s="44">
        <v>12569.867813922308</v>
      </c>
      <c r="G3175">
        <v>0.22808819784084822</v>
      </c>
      <c r="H3175" s="45">
        <f t="shared" si="394"/>
        <v>55109.680960753227</v>
      </c>
      <c r="BD3175">
        <f t="shared" si="401"/>
        <v>-1159.6354767063276</v>
      </c>
      <c r="BE3175">
        <f t="shared" si="395"/>
        <v>350.28918407556193</v>
      </c>
      <c r="BF3175">
        <f t="shared" si="396"/>
        <v>1860.2138448574515</v>
      </c>
      <c r="BG3175">
        <f t="shared" si="397"/>
        <v>3370.138505639341</v>
      </c>
      <c r="BH3175">
        <f t="shared" si="398"/>
        <v>4880.0631664212306</v>
      </c>
      <c r="BI3175">
        <f t="shared" si="399"/>
        <v>6389.9878272031201</v>
      </c>
      <c r="BJ3175">
        <f t="shared" si="400"/>
        <v>7899.9124879850096</v>
      </c>
    </row>
    <row r="3176" spans="1:62" x14ac:dyDescent="0.25">
      <c r="A3176">
        <v>3173</v>
      </c>
      <c r="B3176" s="6">
        <v>16095.91726682624</v>
      </c>
      <c r="C3176" s="44">
        <v>19915.92495566365</v>
      </c>
      <c r="D3176">
        <v>7.156565738336397</v>
      </c>
      <c r="E3176">
        <v>7.7259106569101847</v>
      </c>
      <c r="F3176" s="44">
        <v>3820.0076888374097</v>
      </c>
      <c r="G3176">
        <v>0.56934491857378777</v>
      </c>
      <c r="H3176" s="45">
        <f t="shared" si="394"/>
        <v>6709.4788487909063</v>
      </c>
      <c r="BD3176">
        <f t="shared" si="401"/>
        <v>-11429.426824718068</v>
      </c>
      <c r="BE3176">
        <f t="shared" si="395"/>
        <v>-10288.985835513826</v>
      </c>
      <c r="BF3176">
        <f t="shared" si="396"/>
        <v>-9148.5448463095854</v>
      </c>
      <c r="BG3176">
        <f t="shared" si="397"/>
        <v>-8008.1038571053441</v>
      </c>
      <c r="BH3176">
        <f t="shared" si="398"/>
        <v>-6867.6628679011028</v>
      </c>
      <c r="BI3176">
        <f t="shared" si="399"/>
        <v>-5727.2218786968615</v>
      </c>
      <c r="BJ3176">
        <f t="shared" si="400"/>
        <v>-4586.7808894926211</v>
      </c>
    </row>
    <row r="3177" spans="1:62" x14ac:dyDescent="0.25">
      <c r="A3177">
        <v>3174</v>
      </c>
      <c r="B3177" s="6">
        <v>27238.003291298275</v>
      </c>
      <c r="C3177" s="44">
        <v>37299.554165893023</v>
      </c>
      <c r="D3177">
        <v>8.6655641633033706</v>
      </c>
      <c r="E3177">
        <v>8.8014783689510914</v>
      </c>
      <c r="F3177" s="44">
        <v>10061.550874594748</v>
      </c>
      <c r="G3177">
        <v>0.13591420564772072</v>
      </c>
      <c r="H3177" s="45">
        <f t="shared" si="394"/>
        <v>74028.69204616861</v>
      </c>
      <c r="BD3177">
        <f t="shared" si="401"/>
        <v>-973.28309596847066</v>
      </c>
      <c r="BE3177">
        <f t="shared" si="395"/>
        <v>1873.4414969004683</v>
      </c>
      <c r="BF3177">
        <f t="shared" si="396"/>
        <v>4720.1660897694073</v>
      </c>
      <c r="BG3177">
        <f t="shared" si="397"/>
        <v>7566.8906826383463</v>
      </c>
      <c r="BH3177">
        <f t="shared" si="398"/>
        <v>10413.615275507285</v>
      </c>
      <c r="BI3177">
        <f t="shared" si="399"/>
        <v>13260.339868376224</v>
      </c>
      <c r="BJ3177">
        <f t="shared" si="400"/>
        <v>16107.064461245162</v>
      </c>
    </row>
    <row r="3178" spans="1:62" x14ac:dyDescent="0.25">
      <c r="A3178">
        <v>3175</v>
      </c>
      <c r="B3178" s="6">
        <v>21960.660858805022</v>
      </c>
      <c r="C3178" s="44">
        <v>30617.083985193218</v>
      </c>
      <c r="D3178">
        <v>7.5836361967600832</v>
      </c>
      <c r="E3178">
        <v>7.7993553248307625</v>
      </c>
      <c r="F3178" s="44">
        <v>8656.4231263881957</v>
      </c>
      <c r="G3178">
        <v>0.21571912807067939</v>
      </c>
      <c r="H3178" s="45">
        <f t="shared" si="394"/>
        <v>40128.213032420368</v>
      </c>
      <c r="BD3178">
        <f t="shared" si="401"/>
        <v>-9381.9798463561438</v>
      </c>
      <c r="BE3178">
        <f t="shared" si="395"/>
        <v>-8702.4088181175412</v>
      </c>
      <c r="BF3178">
        <f t="shared" si="396"/>
        <v>-8022.8377898789377</v>
      </c>
      <c r="BG3178">
        <f t="shared" si="397"/>
        <v>-7343.2667616403342</v>
      </c>
      <c r="BH3178">
        <f t="shared" si="398"/>
        <v>-6663.6957334017297</v>
      </c>
      <c r="BI3178">
        <f t="shared" si="399"/>
        <v>-5984.1247051631271</v>
      </c>
      <c r="BJ3178">
        <f t="shared" si="400"/>
        <v>-5304.5536769245227</v>
      </c>
    </row>
    <row r="3179" spans="1:62" x14ac:dyDescent="0.25">
      <c r="A3179">
        <v>3176</v>
      </c>
      <c r="B3179" s="6">
        <v>19621.438860278053</v>
      </c>
      <c r="C3179" s="44">
        <v>26585.641110074735</v>
      </c>
      <c r="D3179">
        <v>7.5699015040098256</v>
      </c>
      <c r="E3179">
        <v>7.8670120369445806</v>
      </c>
      <c r="F3179" s="44">
        <v>6964.2022497966827</v>
      </c>
      <c r="G3179">
        <v>0.29711053293475498</v>
      </c>
      <c r="H3179" s="45">
        <f t="shared" si="394"/>
        <v>23439.768967483931</v>
      </c>
      <c r="BD3179">
        <f t="shared" si="401"/>
        <v>-7577.8274860347992</v>
      </c>
      <c r="BE3179">
        <f t="shared" si="395"/>
        <v>-6499.2318456814019</v>
      </c>
      <c r="BF3179">
        <f t="shared" si="396"/>
        <v>-5420.6362053280045</v>
      </c>
      <c r="BG3179">
        <f t="shared" si="397"/>
        <v>-4342.0405649746081</v>
      </c>
      <c r="BH3179">
        <f t="shared" si="398"/>
        <v>-3263.4449246212107</v>
      </c>
      <c r="BI3179">
        <f t="shared" si="399"/>
        <v>-2184.8492842678143</v>
      </c>
      <c r="BJ3179">
        <f t="shared" si="400"/>
        <v>-1106.2536439144169</v>
      </c>
    </row>
    <row r="3180" spans="1:62" x14ac:dyDescent="0.25">
      <c r="A3180">
        <v>3177</v>
      </c>
      <c r="B3180" s="6">
        <v>32146.824822379785</v>
      </c>
      <c r="C3180" s="44">
        <v>42851.480826514155</v>
      </c>
      <c r="D3180">
        <v>6.4153580756082302</v>
      </c>
      <c r="E3180">
        <v>6.879036816061026</v>
      </c>
      <c r="F3180" s="44">
        <v>10704.656004134369</v>
      </c>
      <c r="G3180">
        <v>0.46367874045279578</v>
      </c>
      <c r="H3180" s="45">
        <f t="shared" si="394"/>
        <v>23086.363618226191</v>
      </c>
      <c r="BD3180">
        <f t="shared" si="401"/>
        <v>-5478.6495851229083</v>
      </c>
      <c r="BE3180">
        <f t="shared" si="395"/>
        <v>-3993.096920449133</v>
      </c>
      <c r="BF3180">
        <f t="shared" si="396"/>
        <v>-2507.5442557753577</v>
      </c>
      <c r="BG3180">
        <f t="shared" si="397"/>
        <v>-1021.9915911015833</v>
      </c>
      <c r="BH3180">
        <f t="shared" si="398"/>
        <v>463.56107357219207</v>
      </c>
      <c r="BI3180">
        <f t="shared" si="399"/>
        <v>1949.1137382459674</v>
      </c>
      <c r="BJ3180">
        <f t="shared" si="400"/>
        <v>3434.6664029197418</v>
      </c>
    </row>
    <row r="3181" spans="1:62" x14ac:dyDescent="0.25">
      <c r="A3181">
        <v>3178</v>
      </c>
      <c r="B3181" s="6">
        <v>8187.6561531463849</v>
      </c>
      <c r="C3181" s="44">
        <v>21164.36480236112</v>
      </c>
      <c r="D3181">
        <v>8.5031178237409861</v>
      </c>
      <c r="E3181">
        <v>8.8277654723406282</v>
      </c>
      <c r="F3181" s="44">
        <v>12976.708649214735</v>
      </c>
      <c r="G3181">
        <v>0.32464764859964212</v>
      </c>
      <c r="H3181" s="45">
        <f t="shared" si="394"/>
        <v>39971.669917183688</v>
      </c>
      <c r="BD3181">
        <f t="shared" si="401"/>
        <v>-8386.2623018703907</v>
      </c>
      <c r="BE3181">
        <f t="shared" si="395"/>
        <v>-6067.8685996064114</v>
      </c>
      <c r="BF3181">
        <f t="shared" si="396"/>
        <v>-3749.4748973424321</v>
      </c>
      <c r="BG3181">
        <f t="shared" si="397"/>
        <v>-1431.0811950784537</v>
      </c>
      <c r="BH3181">
        <f t="shared" si="398"/>
        <v>887.31250718552474</v>
      </c>
      <c r="BI3181">
        <f t="shared" si="399"/>
        <v>3205.706209449505</v>
      </c>
      <c r="BJ3181">
        <f t="shared" si="400"/>
        <v>5524.0999117134834</v>
      </c>
    </row>
    <row r="3182" spans="1:62" x14ac:dyDescent="0.25">
      <c r="A3182">
        <v>3179</v>
      </c>
      <c r="B3182" s="6">
        <v>10683.368488932021</v>
      </c>
      <c r="C3182" s="44">
        <v>21271.140123691264</v>
      </c>
      <c r="D3182">
        <v>4.8677350844960596</v>
      </c>
      <c r="E3182">
        <v>5.0028271673690536</v>
      </c>
      <c r="F3182" s="44">
        <v>10587.771634759243</v>
      </c>
      <c r="G3182">
        <v>0.13509208287299401</v>
      </c>
      <c r="H3182" s="45">
        <f t="shared" si="394"/>
        <v>78374.479167023223</v>
      </c>
      <c r="BD3182">
        <f t="shared" si="401"/>
        <v>-11353.470406216526</v>
      </c>
      <c r="BE3182">
        <f t="shared" si="395"/>
        <v>-9730.2321632183139</v>
      </c>
      <c r="BF3182">
        <f t="shared" si="396"/>
        <v>-8106.993920220104</v>
      </c>
      <c r="BG3182">
        <f t="shared" si="397"/>
        <v>-6483.7556772218932</v>
      </c>
      <c r="BH3182">
        <f t="shared" si="398"/>
        <v>-4860.5174342236824</v>
      </c>
      <c r="BI3182">
        <f t="shared" si="399"/>
        <v>-3237.2791912254725</v>
      </c>
      <c r="BJ3182">
        <f t="shared" si="400"/>
        <v>-1614.0409482272607</v>
      </c>
    </row>
    <row r="3183" spans="1:62" x14ac:dyDescent="0.25">
      <c r="A3183">
        <v>3180</v>
      </c>
      <c r="B3183" s="6">
        <v>31426.39216539183</v>
      </c>
      <c r="C3183" s="44">
        <v>17190.184429303848</v>
      </c>
      <c r="D3183">
        <v>7.5821411113662531</v>
      </c>
      <c r="E3183">
        <v>9.0392853370915986</v>
      </c>
      <c r="F3183" s="44">
        <v>-14236.207736087981</v>
      </c>
      <c r="G3183">
        <v>1.4571442257253455</v>
      </c>
      <c r="H3183" s="45">
        <f t="shared" si="394"/>
        <v>-9769.9373093980466</v>
      </c>
      <c r="BD3183">
        <f t="shared" si="401"/>
        <v>-9912.3112203942728</v>
      </c>
      <c r="BE3183">
        <f t="shared" si="395"/>
        <v>-9236.8508060293025</v>
      </c>
      <c r="BF3183">
        <f t="shared" si="396"/>
        <v>-8561.3903916643321</v>
      </c>
      <c r="BG3183">
        <f t="shared" si="397"/>
        <v>-7885.9299772993627</v>
      </c>
      <c r="BH3183">
        <f t="shared" si="398"/>
        <v>-7210.4695629343933</v>
      </c>
      <c r="BI3183">
        <f t="shared" si="399"/>
        <v>-6535.0091485694229</v>
      </c>
      <c r="BJ3183">
        <f t="shared" si="400"/>
        <v>-5859.5487342044526</v>
      </c>
    </row>
    <row r="3184" spans="1:62" x14ac:dyDescent="0.25">
      <c r="A3184">
        <v>3181</v>
      </c>
      <c r="B3184" s="6">
        <v>11568.138800475936</v>
      </c>
      <c r="C3184" s="44">
        <v>21786.099789423053</v>
      </c>
      <c r="D3184">
        <v>8.5758342212402319</v>
      </c>
      <c r="E3184">
        <v>8.901429331262305</v>
      </c>
      <c r="F3184" s="44">
        <v>10217.960988947118</v>
      </c>
      <c r="G3184">
        <v>0.32559511002207309</v>
      </c>
      <c r="H3184" s="45">
        <f t="shared" si="394"/>
        <v>31382.41538165119</v>
      </c>
      <c r="BD3184">
        <f t="shared" si="401"/>
        <v>21521.928864714708</v>
      </c>
      <c r="BE3184">
        <f t="shared" si="395"/>
        <v>28807.649993341438</v>
      </c>
      <c r="BF3184">
        <f t="shared" si="396"/>
        <v>36093.371121968165</v>
      </c>
      <c r="BG3184">
        <f t="shared" si="397"/>
        <v>43379.092250594891</v>
      </c>
      <c r="BH3184">
        <f t="shared" si="398"/>
        <v>50664.813379221625</v>
      </c>
      <c r="BI3184">
        <f t="shared" si="399"/>
        <v>57950.534507848351</v>
      </c>
      <c r="BJ3184">
        <f t="shared" si="400"/>
        <v>65236.255636475078</v>
      </c>
    </row>
    <row r="3185" spans="1:62" x14ac:dyDescent="0.25">
      <c r="A3185">
        <v>3182</v>
      </c>
      <c r="B3185" s="6">
        <v>19356.416581774509</v>
      </c>
      <c r="C3185" s="44">
        <v>17029.718956871322</v>
      </c>
      <c r="D3185">
        <v>6.4369428607578234</v>
      </c>
      <c r="E3185">
        <v>6.9551871024247109</v>
      </c>
      <c r="F3185" s="44">
        <v>-2326.6976249031868</v>
      </c>
      <c r="G3185">
        <v>0.51824424166688754</v>
      </c>
      <c r="H3185" s="45">
        <f t="shared" si="394"/>
        <v>-4489.5773803864495</v>
      </c>
      <c r="BD3185">
        <f t="shared" si="401"/>
        <v>-8589.985438836753</v>
      </c>
      <c r="BE3185">
        <f t="shared" si="395"/>
        <v>-6962.0098887263866</v>
      </c>
      <c r="BF3185">
        <f t="shared" si="396"/>
        <v>-5334.0343386160212</v>
      </c>
      <c r="BG3185">
        <f t="shared" si="397"/>
        <v>-3706.0587885056557</v>
      </c>
      <c r="BH3185">
        <f t="shared" si="398"/>
        <v>-2078.0832383952902</v>
      </c>
      <c r="BI3185">
        <f t="shared" si="399"/>
        <v>-450.10768828492473</v>
      </c>
      <c r="BJ3185">
        <f t="shared" si="400"/>
        <v>1177.8678618254398</v>
      </c>
    </row>
    <row r="3186" spans="1:62" x14ac:dyDescent="0.25">
      <c r="A3186">
        <v>3183</v>
      </c>
      <c r="B3186" s="6">
        <v>6700.1515840715074</v>
      </c>
      <c r="C3186" s="44">
        <v>19737.56632382419</v>
      </c>
      <c r="D3186">
        <v>6.4099133447032193</v>
      </c>
      <c r="E3186">
        <v>6.6858556643144604</v>
      </c>
      <c r="F3186" s="44">
        <v>13037.414739752683</v>
      </c>
      <c r="G3186">
        <v>0.27594231961124116</v>
      </c>
      <c r="H3186" s="45">
        <f t="shared" si="394"/>
        <v>47246.883907188741</v>
      </c>
      <c r="BD3186">
        <f t="shared" si="401"/>
        <v>4917.9188332376243</v>
      </c>
      <c r="BE3186">
        <f t="shared" si="395"/>
        <v>7509.1400415720618</v>
      </c>
      <c r="BF3186">
        <f t="shared" si="396"/>
        <v>10100.3612499065</v>
      </c>
      <c r="BG3186">
        <f t="shared" si="397"/>
        <v>12691.582458240937</v>
      </c>
      <c r="BH3186">
        <f t="shared" si="398"/>
        <v>15282.803666575375</v>
      </c>
      <c r="BI3186">
        <f t="shared" si="399"/>
        <v>17874.024874909814</v>
      </c>
      <c r="BJ3186">
        <f t="shared" si="400"/>
        <v>20465.246083244252</v>
      </c>
    </row>
    <row r="3187" spans="1:62" x14ac:dyDescent="0.25">
      <c r="A3187">
        <v>3184</v>
      </c>
      <c r="B3187" s="6">
        <v>23529.42886033274</v>
      </c>
      <c r="C3187" s="44">
        <v>31160.550169321901</v>
      </c>
      <c r="D3187">
        <v>8.6477771564636434</v>
      </c>
      <c r="E3187">
        <v>8.8948513489294889</v>
      </c>
      <c r="F3187" s="44">
        <v>7631.1213089891608</v>
      </c>
      <c r="G3187">
        <v>0.2470741924658455</v>
      </c>
      <c r="H3187" s="45">
        <f t="shared" si="394"/>
        <v>30885.950624098692</v>
      </c>
      <c r="BD3187">
        <f t="shared" si="401"/>
        <v>-11657.703141696478</v>
      </c>
      <c r="BE3187">
        <f t="shared" si="395"/>
        <v>-10277.991543640272</v>
      </c>
      <c r="BF3187">
        <f t="shared" si="396"/>
        <v>-8898.279945584065</v>
      </c>
      <c r="BG3187">
        <f t="shared" si="397"/>
        <v>-7518.5683475278602</v>
      </c>
      <c r="BH3187">
        <f t="shared" si="398"/>
        <v>-6138.8567494716544</v>
      </c>
      <c r="BI3187">
        <f t="shared" si="399"/>
        <v>-4759.1451514154487</v>
      </c>
      <c r="BJ3187">
        <f t="shared" si="400"/>
        <v>-3379.4335533592421</v>
      </c>
    </row>
    <row r="3188" spans="1:62" x14ac:dyDescent="0.25">
      <c r="A3188">
        <v>3185</v>
      </c>
      <c r="B3188" s="6">
        <v>14892.284226801352</v>
      </c>
      <c r="C3188" s="44">
        <v>27121.162170603457</v>
      </c>
      <c r="D3188">
        <v>7.2877220138878336</v>
      </c>
      <c r="E3188">
        <v>7.8890216147935028</v>
      </c>
      <c r="F3188" s="44">
        <v>12228.877943802105</v>
      </c>
      <c r="G3188">
        <v>0.60129960090566925</v>
      </c>
      <c r="H3188" s="45">
        <f t="shared" si="394"/>
        <v>20337.412373770305</v>
      </c>
      <c r="BD3188">
        <f t="shared" si="401"/>
        <v>-6395.7503466599337</v>
      </c>
      <c r="BE3188">
        <f t="shared" si="395"/>
        <v>-5160.3793843307058</v>
      </c>
      <c r="BF3188">
        <f t="shared" si="396"/>
        <v>-3925.0084220014783</v>
      </c>
      <c r="BG3188">
        <f t="shared" si="397"/>
        <v>-2689.6374596722508</v>
      </c>
      <c r="BH3188">
        <f t="shared" si="398"/>
        <v>-1454.2664973430237</v>
      </c>
      <c r="BI3188">
        <f t="shared" si="399"/>
        <v>-218.89553501379578</v>
      </c>
      <c r="BJ3188">
        <f t="shared" si="400"/>
        <v>1016.4754273154322</v>
      </c>
    </row>
    <row r="3189" spans="1:62" x14ac:dyDescent="0.25">
      <c r="A3189">
        <v>3186</v>
      </c>
      <c r="B3189" s="6">
        <v>14018.319785413411</v>
      </c>
      <c r="C3189" s="44">
        <v>19576.289461331951</v>
      </c>
      <c r="D3189">
        <v>7.0211853143905296</v>
      </c>
      <c r="E3189">
        <v>7.6934919685110206</v>
      </c>
      <c r="F3189" s="44">
        <v>5557.9696759185408</v>
      </c>
      <c r="G3189">
        <v>0.67230665412049095</v>
      </c>
      <c r="H3189" s="45">
        <f t="shared" si="394"/>
        <v>8267.0157164954071</v>
      </c>
      <c r="BD3189">
        <f t="shared" si="401"/>
        <v>-9222.3799392737583</v>
      </c>
      <c r="BE3189">
        <f t="shared" si="395"/>
        <v>-6215.8819347454119</v>
      </c>
      <c r="BF3189">
        <f t="shared" si="396"/>
        <v>-3209.3839302170654</v>
      </c>
      <c r="BG3189">
        <f t="shared" si="397"/>
        <v>-202.885925688719</v>
      </c>
      <c r="BH3189">
        <f t="shared" si="398"/>
        <v>2803.6120788396274</v>
      </c>
      <c r="BI3189">
        <f t="shared" si="399"/>
        <v>5810.1100833679739</v>
      </c>
      <c r="BJ3189">
        <f t="shared" si="400"/>
        <v>8816.6080878963185</v>
      </c>
    </row>
    <row r="3190" spans="1:62" x14ac:dyDescent="0.25">
      <c r="A3190">
        <v>3187</v>
      </c>
      <c r="B3190" s="6">
        <v>18476.27255034721</v>
      </c>
      <c r="C3190" s="44">
        <v>24507.555267732125</v>
      </c>
      <c r="D3190">
        <v>7.1350145297097622</v>
      </c>
      <c r="E3190">
        <v>7.6153807236255622</v>
      </c>
      <c r="F3190" s="44">
        <v>6031.2827173849146</v>
      </c>
      <c r="G3190">
        <v>0.48036619391579993</v>
      </c>
      <c r="H3190" s="45">
        <f t="shared" si="394"/>
        <v>12555.593615403535</v>
      </c>
      <c r="BD3190">
        <f t="shared" si="401"/>
        <v>-2196.4364053160862</v>
      </c>
      <c r="BE3190">
        <f t="shared" si="395"/>
        <v>1165.0968652863685</v>
      </c>
      <c r="BF3190">
        <f t="shared" si="396"/>
        <v>4526.6301358888231</v>
      </c>
      <c r="BG3190">
        <f t="shared" si="397"/>
        <v>7888.1634064912778</v>
      </c>
      <c r="BH3190">
        <f t="shared" si="398"/>
        <v>11249.696677093734</v>
      </c>
      <c r="BI3190">
        <f t="shared" si="399"/>
        <v>14611.229947696187</v>
      </c>
      <c r="BJ3190">
        <f t="shared" si="400"/>
        <v>17972.763218298642</v>
      </c>
    </row>
    <row r="3191" spans="1:62" x14ac:dyDescent="0.25">
      <c r="A3191">
        <v>3188</v>
      </c>
      <c r="B3191" s="6">
        <v>9357.5946315569345</v>
      </c>
      <c r="C3191" s="44">
        <v>17411.144555084102</v>
      </c>
      <c r="D3191">
        <v>8.5495731477179611</v>
      </c>
      <c r="E3191">
        <v>8.7608982208946458</v>
      </c>
      <c r="F3191" s="44">
        <v>8053.5499235271673</v>
      </c>
      <c r="G3191">
        <v>0.2113250731766847</v>
      </c>
      <c r="H3191" s="45">
        <f t="shared" si="394"/>
        <v>38109.769950458052</v>
      </c>
      <c r="BD3191">
        <f t="shared" si="401"/>
        <v>-3629.4517478059147</v>
      </c>
      <c r="BE3191">
        <f t="shared" si="395"/>
        <v>-1227.6207782269148</v>
      </c>
      <c r="BF3191">
        <f t="shared" si="396"/>
        <v>1174.2101913520846</v>
      </c>
      <c r="BG3191">
        <f t="shared" si="397"/>
        <v>3576.041160931085</v>
      </c>
      <c r="BH3191">
        <f t="shared" si="398"/>
        <v>5977.8721305100844</v>
      </c>
      <c r="BI3191">
        <f t="shared" si="399"/>
        <v>8379.7031000890838</v>
      </c>
      <c r="BJ3191">
        <f t="shared" si="400"/>
        <v>10781.534069668083</v>
      </c>
    </row>
    <row r="3192" spans="1:62" x14ac:dyDescent="0.25">
      <c r="A3192">
        <v>3189</v>
      </c>
      <c r="B3192" s="6">
        <v>20866.993480962516</v>
      </c>
      <c r="C3192" s="44">
        <v>28301.610769012594</v>
      </c>
      <c r="D3192">
        <v>7.2966708378972172</v>
      </c>
      <c r="E3192">
        <v>7.7439057491960428</v>
      </c>
      <c r="F3192" s="44">
        <v>7434.6172880500781</v>
      </c>
      <c r="G3192">
        <v>0.44723491129882564</v>
      </c>
      <c r="H3192" s="45">
        <f t="shared" si="394"/>
        <v>16623.517306506837</v>
      </c>
      <c r="BD3192">
        <f t="shared" si="401"/>
        <v>-6996.9245576437443</v>
      </c>
      <c r="BE3192">
        <f t="shared" si="395"/>
        <v>-5940.2991917603204</v>
      </c>
      <c r="BF3192">
        <f t="shared" si="396"/>
        <v>-4883.6738258768964</v>
      </c>
      <c r="BG3192">
        <f t="shared" si="397"/>
        <v>-3827.0484599934734</v>
      </c>
      <c r="BH3192">
        <f t="shared" si="398"/>
        <v>-2770.4230941100495</v>
      </c>
      <c r="BI3192">
        <f t="shared" si="399"/>
        <v>-1713.7977282266265</v>
      </c>
      <c r="BJ3192">
        <f t="shared" si="400"/>
        <v>-657.17236234320262</v>
      </c>
    </row>
    <row r="3193" spans="1:62" x14ac:dyDescent="0.25">
      <c r="A3193">
        <v>3190</v>
      </c>
      <c r="B3193" s="6">
        <v>19330.645296498889</v>
      </c>
      <c r="C3193" s="44">
        <v>28137.515495617521</v>
      </c>
      <c r="D3193">
        <v>7.9316886407180798</v>
      </c>
      <c r="E3193">
        <v>8.0633689879597483</v>
      </c>
      <c r="F3193" s="44">
        <v>8806.8701991186317</v>
      </c>
      <c r="G3193">
        <v>0.13168034724166855</v>
      </c>
      <c r="H3193" s="45">
        <f t="shared" si="394"/>
        <v>66880.672656153285</v>
      </c>
      <c r="BD3193">
        <f t="shared" si="401"/>
        <v>-5198.4427315559496</v>
      </c>
      <c r="BE3193">
        <f t="shared" si="395"/>
        <v>-2962.2681750618212</v>
      </c>
      <c r="BF3193">
        <f t="shared" si="396"/>
        <v>-726.09361856769374</v>
      </c>
      <c r="BG3193">
        <f t="shared" si="397"/>
        <v>1510.0809379264356</v>
      </c>
      <c r="BH3193">
        <f t="shared" si="398"/>
        <v>3746.2554944205622</v>
      </c>
      <c r="BI3193">
        <f t="shared" si="399"/>
        <v>5982.4300509146906</v>
      </c>
      <c r="BJ3193">
        <f t="shared" si="400"/>
        <v>8218.604607408819</v>
      </c>
    </row>
    <row r="3194" spans="1:62" x14ac:dyDescent="0.25">
      <c r="A3194">
        <v>3191</v>
      </c>
      <c r="B3194" s="6">
        <v>7499.6434411377486</v>
      </c>
      <c r="C3194" s="44">
        <v>20475.127139856737</v>
      </c>
      <c r="D3194">
        <v>6.0643338225380337</v>
      </c>
      <c r="E3194">
        <v>6.2636239202576416</v>
      </c>
      <c r="F3194" s="44">
        <v>12975.483698718988</v>
      </c>
      <c r="G3194">
        <v>0.19929009771960793</v>
      </c>
      <c r="H3194" s="45">
        <f t="shared" si="394"/>
        <v>65108.521934566474</v>
      </c>
      <c r="BD3194">
        <f t="shared" si="401"/>
        <v>-8148.4684629102885</v>
      </c>
      <c r="BE3194">
        <f t="shared" si="395"/>
        <v>-7490.0667267019462</v>
      </c>
      <c r="BF3194">
        <f t="shared" si="396"/>
        <v>-6831.6649904936039</v>
      </c>
      <c r="BG3194">
        <f t="shared" si="397"/>
        <v>-6173.2632542852607</v>
      </c>
      <c r="BH3194">
        <f t="shared" si="398"/>
        <v>-5514.8615180769175</v>
      </c>
      <c r="BI3194">
        <f t="shared" si="399"/>
        <v>-4856.4597818685752</v>
      </c>
      <c r="BJ3194">
        <f t="shared" si="400"/>
        <v>-4198.0580456602329</v>
      </c>
    </row>
    <row r="3195" spans="1:62" x14ac:dyDescent="0.25">
      <c r="A3195">
        <v>3192</v>
      </c>
      <c r="B3195" s="6">
        <v>27840.530215572733</v>
      </c>
      <c r="C3195" s="44">
        <v>37103.484936043322</v>
      </c>
      <c r="D3195">
        <v>7.7309955201021596</v>
      </c>
      <c r="E3195">
        <v>7.8918677394469565</v>
      </c>
      <c r="F3195" s="44">
        <v>9262.9547204705887</v>
      </c>
      <c r="G3195">
        <v>0.1608722193447969</v>
      </c>
      <c r="H3195" s="45">
        <f t="shared" si="394"/>
        <v>57579.579359300864</v>
      </c>
      <c r="BD3195">
        <f t="shared" si="401"/>
        <v>-11979.033210120948</v>
      </c>
      <c r="BE3195">
        <f t="shared" si="395"/>
        <v>-10982.582721522909</v>
      </c>
      <c r="BF3195">
        <f t="shared" si="396"/>
        <v>-9986.1322329248687</v>
      </c>
      <c r="BG3195">
        <f t="shared" si="397"/>
        <v>-8989.6817443268301</v>
      </c>
      <c r="BH3195">
        <f t="shared" si="398"/>
        <v>-7993.2312557287905</v>
      </c>
      <c r="BI3195">
        <f t="shared" si="399"/>
        <v>-6996.7807671307501</v>
      </c>
      <c r="BJ3195">
        <f t="shared" si="400"/>
        <v>-6000.3302785327105</v>
      </c>
    </row>
    <row r="3196" spans="1:62" x14ac:dyDescent="0.25">
      <c r="A3196">
        <v>3193</v>
      </c>
      <c r="B3196" s="6">
        <v>22871.447061098697</v>
      </c>
      <c r="C3196" s="44">
        <v>31262.223119893108</v>
      </c>
      <c r="D3196">
        <v>8.4867645154852056</v>
      </c>
      <c r="E3196">
        <v>8.6565302846389542</v>
      </c>
      <c r="F3196" s="44">
        <v>8390.7760587944103</v>
      </c>
      <c r="G3196">
        <v>0.16976576915374864</v>
      </c>
      <c r="H3196" s="45">
        <f t="shared" si="394"/>
        <v>49425.606237469998</v>
      </c>
      <c r="BD3196">
        <f t="shared" si="401"/>
        <v>-8458.5936237466049</v>
      </c>
      <c r="BE3196">
        <f t="shared" si="395"/>
        <v>-7654.2325270226193</v>
      </c>
      <c r="BF3196">
        <f t="shared" si="396"/>
        <v>-6849.8714302986355</v>
      </c>
      <c r="BG3196">
        <f t="shared" si="397"/>
        <v>-6045.5103335746508</v>
      </c>
      <c r="BH3196">
        <f t="shared" si="398"/>
        <v>-5241.1492368506661</v>
      </c>
      <c r="BI3196">
        <f t="shared" si="399"/>
        <v>-4436.7881401266814</v>
      </c>
      <c r="BJ3196">
        <f t="shared" si="400"/>
        <v>-3632.4270434026976</v>
      </c>
    </row>
    <row r="3197" spans="1:62" x14ac:dyDescent="0.25">
      <c r="A3197">
        <v>3194</v>
      </c>
      <c r="B3197" s="6">
        <v>22690.065741540187</v>
      </c>
      <c r="C3197" s="44">
        <v>19766.770250557271</v>
      </c>
      <c r="D3197">
        <v>7.5961152294343091</v>
      </c>
      <c r="E3197">
        <v>8.5791270941121116</v>
      </c>
      <c r="F3197" s="44">
        <v>-2923.2954909829168</v>
      </c>
      <c r="G3197">
        <v>0.98301186467780255</v>
      </c>
      <c r="H3197" s="45">
        <f t="shared" si="394"/>
        <v>-2973.8150637083841</v>
      </c>
      <c r="BD3197">
        <f t="shared" si="401"/>
        <v>-7541.9472130256672</v>
      </c>
      <c r="BE3197">
        <f t="shared" si="395"/>
        <v>-6693.1183672569241</v>
      </c>
      <c r="BF3197">
        <f t="shared" si="396"/>
        <v>-5844.289521488181</v>
      </c>
      <c r="BG3197">
        <f t="shared" si="397"/>
        <v>-4995.4606757194379</v>
      </c>
      <c r="BH3197">
        <f t="shared" si="398"/>
        <v>-4146.6318299506947</v>
      </c>
      <c r="BI3197">
        <f t="shared" si="399"/>
        <v>-3297.8029841819516</v>
      </c>
      <c r="BJ3197">
        <f t="shared" si="400"/>
        <v>-2448.9741384132085</v>
      </c>
    </row>
    <row r="3198" spans="1:62" x14ac:dyDescent="0.25">
      <c r="A3198">
        <v>3195</v>
      </c>
      <c r="B3198" s="6">
        <v>14928.346189253114</v>
      </c>
      <c r="C3198" s="44">
        <v>26594.122460788134</v>
      </c>
      <c r="D3198">
        <v>7.3102435721989281</v>
      </c>
      <c r="E3198">
        <v>7.536589662758832</v>
      </c>
      <c r="F3198" s="44">
        <v>11665.77627153502</v>
      </c>
      <c r="G3198">
        <v>0.22634609055990396</v>
      </c>
      <c r="H3198" s="45">
        <f t="shared" si="394"/>
        <v>51539.552738365484</v>
      </c>
      <c r="BD3198">
        <f t="shared" si="401"/>
        <v>7838.3548143719299</v>
      </c>
      <c r="BE3198">
        <f t="shared" si="395"/>
        <v>12753.414137760943</v>
      </c>
      <c r="BF3198">
        <f t="shared" si="396"/>
        <v>17668.473461149955</v>
      </c>
      <c r="BG3198">
        <f t="shared" si="397"/>
        <v>22583.532784538969</v>
      </c>
      <c r="BH3198">
        <f t="shared" si="398"/>
        <v>27498.59210792798</v>
      </c>
      <c r="BI3198">
        <f t="shared" si="399"/>
        <v>32413.651431316994</v>
      </c>
      <c r="BJ3198">
        <f t="shared" si="400"/>
        <v>37328.710754706</v>
      </c>
    </row>
    <row r="3199" spans="1:62" x14ac:dyDescent="0.25">
      <c r="A3199">
        <v>3196</v>
      </c>
      <c r="B3199" s="6">
        <v>22772.690129752817</v>
      </c>
      <c r="C3199" s="44">
        <v>24433.662015034817</v>
      </c>
      <c r="D3199">
        <v>6.7619136415673369</v>
      </c>
      <c r="E3199">
        <v>7.3916634301285695</v>
      </c>
      <c r="F3199" s="44">
        <v>1660.9718852820006</v>
      </c>
      <c r="G3199">
        <v>0.62974978856123265</v>
      </c>
      <c r="H3199" s="45">
        <f t="shared" si="394"/>
        <v>2637.5108264454761</v>
      </c>
      <c r="BD3199">
        <f t="shared" si="401"/>
        <v>-10534.0458187355</v>
      </c>
      <c r="BE3199">
        <f t="shared" si="395"/>
        <v>-9402.3153659359814</v>
      </c>
      <c r="BF3199">
        <f t="shared" si="396"/>
        <v>-8270.5849131364612</v>
      </c>
      <c r="BG3199">
        <f t="shared" si="397"/>
        <v>-7138.854460336941</v>
      </c>
      <c r="BH3199">
        <f t="shared" si="398"/>
        <v>-6007.1240075374208</v>
      </c>
      <c r="BI3199">
        <f t="shared" si="399"/>
        <v>-4875.3935547379015</v>
      </c>
      <c r="BJ3199">
        <f t="shared" si="400"/>
        <v>-3743.6631019383813</v>
      </c>
    </row>
    <row r="3200" spans="1:62" x14ac:dyDescent="0.25">
      <c r="A3200">
        <v>3197</v>
      </c>
      <c r="B3200" s="6">
        <v>12137.592603832478</v>
      </c>
      <c r="C3200" s="44">
        <v>22405.471544119107</v>
      </c>
      <c r="D3200">
        <v>6.2636620129892995</v>
      </c>
      <c r="E3200">
        <v>7.3003408122045821</v>
      </c>
      <c r="F3200" s="44">
        <v>10267.87894028663</v>
      </c>
      <c r="G3200">
        <v>1.0366787992152826</v>
      </c>
      <c r="H3200" s="45">
        <f t="shared" si="394"/>
        <v>9904.5904556540881</v>
      </c>
      <c r="BD3200">
        <f t="shared" si="401"/>
        <v>1487.7770575241625</v>
      </c>
      <c r="BE3200">
        <f t="shared" si="395"/>
        <v>4636.5260003303256</v>
      </c>
      <c r="BF3200">
        <f t="shared" si="396"/>
        <v>7785.27494313649</v>
      </c>
      <c r="BG3200">
        <f t="shared" si="397"/>
        <v>10934.023885942652</v>
      </c>
      <c r="BH3200">
        <f t="shared" si="398"/>
        <v>14082.772828748815</v>
      </c>
      <c r="BI3200">
        <f t="shared" si="399"/>
        <v>17231.521771554981</v>
      </c>
      <c r="BJ3200">
        <f t="shared" si="400"/>
        <v>20380.270714361141</v>
      </c>
    </row>
    <row r="3201" spans="1:62" x14ac:dyDescent="0.25">
      <c r="A3201">
        <v>3198</v>
      </c>
      <c r="B3201" s="6">
        <v>26088.883287220706</v>
      </c>
      <c r="C3201" s="44">
        <v>25393.464731846307</v>
      </c>
      <c r="D3201">
        <v>7.6962072262861296</v>
      </c>
      <c r="E3201">
        <v>8.0685035785512724</v>
      </c>
      <c r="F3201" s="44">
        <v>-695.41855537439915</v>
      </c>
      <c r="G3201">
        <v>0.37229635226514279</v>
      </c>
      <c r="H3201" s="45">
        <f t="shared" si="394"/>
        <v>-1867.9166506555898</v>
      </c>
      <c r="BD3201">
        <f t="shared" si="401"/>
        <v>-5084.4849442102168</v>
      </c>
      <c r="BE3201">
        <f t="shared" si="395"/>
        <v>98.909051866196023</v>
      </c>
      <c r="BF3201">
        <f t="shared" si="396"/>
        <v>5282.3030479426088</v>
      </c>
      <c r="BG3201">
        <f t="shared" si="397"/>
        <v>10465.697044019022</v>
      </c>
      <c r="BH3201">
        <f t="shared" si="398"/>
        <v>15649.091040095436</v>
      </c>
      <c r="BI3201">
        <f t="shared" si="399"/>
        <v>20832.485036171849</v>
      </c>
      <c r="BJ3201">
        <f t="shared" si="400"/>
        <v>26015.87903224826</v>
      </c>
    </row>
    <row r="3202" spans="1:62" x14ac:dyDescent="0.25">
      <c r="A3202">
        <v>3199</v>
      </c>
      <c r="B3202" s="6">
        <v>21562.636901060941</v>
      </c>
      <c r="C3202" s="44">
        <v>20228.093724126335</v>
      </c>
      <c r="D3202">
        <v>7.2096995317613226</v>
      </c>
      <c r="E3202">
        <v>7.5136057425509026</v>
      </c>
      <c r="F3202" s="44">
        <v>-1334.5431769346069</v>
      </c>
      <c r="G3202">
        <v>0.30390621078958002</v>
      </c>
      <c r="H3202" s="45">
        <f t="shared" si="394"/>
        <v>-4391.2994521149294</v>
      </c>
      <c r="BD3202">
        <f t="shared" si="401"/>
        <v>2556.9003167001129</v>
      </c>
      <c r="BE3202">
        <f t="shared" si="395"/>
        <v>4418.3820780258266</v>
      </c>
      <c r="BF3202">
        <f t="shared" si="396"/>
        <v>6279.8638393515412</v>
      </c>
      <c r="BG3202">
        <f t="shared" si="397"/>
        <v>8141.3456006772549</v>
      </c>
      <c r="BH3202">
        <f t="shared" si="398"/>
        <v>10002.827362002969</v>
      </c>
      <c r="BI3202">
        <f t="shared" si="399"/>
        <v>11864.309123328683</v>
      </c>
      <c r="BJ3202">
        <f t="shared" si="400"/>
        <v>13725.790884654398</v>
      </c>
    </row>
    <row r="3203" spans="1:62" x14ac:dyDescent="0.25">
      <c r="A3203">
        <v>3200</v>
      </c>
      <c r="B3203" s="6">
        <v>31599.752715082901</v>
      </c>
      <c r="C3203" s="44">
        <v>34105.986842657352</v>
      </c>
      <c r="D3203">
        <v>7.5251055931598945</v>
      </c>
      <c r="E3203">
        <v>7.9817547340517496</v>
      </c>
      <c r="F3203" s="44">
        <v>2506.2341275744511</v>
      </c>
      <c r="G3203">
        <v>0.45664914089185515</v>
      </c>
      <c r="H3203" s="45">
        <f t="shared" si="394"/>
        <v>5488.31455738572</v>
      </c>
      <c r="BD3203">
        <f t="shared" si="401"/>
        <v>2854.074230882507</v>
      </c>
      <c r="BE3203">
        <f t="shared" si="395"/>
        <v>4373.6052848304071</v>
      </c>
      <c r="BF3203">
        <f t="shared" si="396"/>
        <v>5893.1363387783076</v>
      </c>
      <c r="BG3203">
        <f t="shared" si="397"/>
        <v>7412.6673927262073</v>
      </c>
      <c r="BH3203">
        <f t="shared" si="398"/>
        <v>8932.1984466741087</v>
      </c>
      <c r="BI3203">
        <f t="shared" si="399"/>
        <v>10451.729500622008</v>
      </c>
      <c r="BJ3203">
        <f t="shared" si="400"/>
        <v>11971.260554569908</v>
      </c>
    </row>
    <row r="3204" spans="1:62" x14ac:dyDescent="0.25">
      <c r="A3204">
        <v>3201</v>
      </c>
      <c r="B3204" s="6">
        <v>33519.865372359964</v>
      </c>
      <c r="C3204" s="44">
        <v>43030.103610306265</v>
      </c>
      <c r="D3204">
        <v>7.9513435179533181</v>
      </c>
      <c r="E3204">
        <v>8.1642355872577514</v>
      </c>
      <c r="F3204" s="44">
        <v>9510.2382379463015</v>
      </c>
      <c r="G3204">
        <v>0.21289206930443338</v>
      </c>
      <c r="H3204" s="45">
        <f t="shared" ref="H3204:H3267" si="402">F3204/G3204</f>
        <v>44671.641686881077</v>
      </c>
      <c r="BD3204">
        <f t="shared" si="401"/>
        <v>-222.98842311517546</v>
      </c>
      <c r="BE3204">
        <f t="shared" si="395"/>
        <v>2060.2572813441002</v>
      </c>
      <c r="BF3204">
        <f t="shared" si="396"/>
        <v>4343.5029858033759</v>
      </c>
      <c r="BG3204">
        <f t="shared" si="397"/>
        <v>6626.7486902626515</v>
      </c>
      <c r="BH3204">
        <f t="shared" si="398"/>
        <v>8909.9943947219272</v>
      </c>
      <c r="BI3204">
        <f t="shared" si="399"/>
        <v>11193.240099181203</v>
      </c>
      <c r="BJ3204">
        <f t="shared" si="400"/>
        <v>13476.485803640478</v>
      </c>
    </row>
    <row r="3205" spans="1:62" x14ac:dyDescent="0.25">
      <c r="A3205">
        <v>3202</v>
      </c>
      <c r="B3205" s="6">
        <v>17192.272165644881</v>
      </c>
      <c r="C3205" s="44">
        <v>26176.967244804091</v>
      </c>
      <c r="D3205">
        <v>7.7988706265082373</v>
      </c>
      <c r="E3205">
        <v>8.0726973386302383</v>
      </c>
      <c r="F3205" s="44">
        <v>8984.6950791592099</v>
      </c>
      <c r="G3205">
        <v>0.27382671212200105</v>
      </c>
      <c r="H3205" s="45">
        <f t="shared" si="402"/>
        <v>32811.609245617205</v>
      </c>
      <c r="BD3205">
        <f t="shared" si="401"/>
        <v>-8445.7778914241353</v>
      </c>
      <c r="BE3205">
        <f t="shared" ref="BE3205:BE3268" si="403">($BE$3*G3204)-F3204</f>
        <v>-7381.3175449019673</v>
      </c>
      <c r="BF3205">
        <f t="shared" ref="BF3205:BF3268" si="404">($BF$3*G3204)-F3204</f>
        <v>-6316.857198379801</v>
      </c>
      <c r="BG3205">
        <f t="shared" ref="BG3205:BG3268" si="405">($BG$3*G3204)-F3204</f>
        <v>-5252.3968518576339</v>
      </c>
      <c r="BH3205">
        <f t="shared" ref="BH3205:BH3268" si="406">($BH$3*G3204)-F3204</f>
        <v>-4187.9365053354668</v>
      </c>
      <c r="BI3205">
        <f t="shared" ref="BI3205:BI3268" si="407">($BI$3*G3204)-F3204</f>
        <v>-3123.4761588132997</v>
      </c>
      <c r="BJ3205">
        <f t="shared" ref="BJ3205:BJ3268" si="408">($BJ$3*G3204)-F3204</f>
        <v>-2059.0158122911334</v>
      </c>
    </row>
    <row r="3206" spans="1:62" x14ac:dyDescent="0.25">
      <c r="A3206">
        <v>3203</v>
      </c>
      <c r="B3206" s="6">
        <v>12821.323788331092</v>
      </c>
      <c r="C3206" s="44">
        <v>25679.433805795186</v>
      </c>
      <c r="D3206">
        <v>5.7263932735049119</v>
      </c>
      <c r="E3206">
        <v>6.0410009250329813</v>
      </c>
      <c r="F3206" s="44">
        <v>12858.110017464094</v>
      </c>
      <c r="G3206">
        <v>0.31460765152806935</v>
      </c>
      <c r="H3206" s="45">
        <f t="shared" si="402"/>
        <v>40870.302915429544</v>
      </c>
      <c r="BD3206">
        <f t="shared" si="401"/>
        <v>-7615.5615185492043</v>
      </c>
      <c r="BE3206">
        <f t="shared" si="403"/>
        <v>-6246.4279579391996</v>
      </c>
      <c r="BF3206">
        <f t="shared" si="404"/>
        <v>-4877.294397329194</v>
      </c>
      <c r="BG3206">
        <f t="shared" si="405"/>
        <v>-3508.1608367191893</v>
      </c>
      <c r="BH3206">
        <f t="shared" si="406"/>
        <v>-2139.0272761091837</v>
      </c>
      <c r="BI3206">
        <f t="shared" si="407"/>
        <v>-769.89371549917814</v>
      </c>
      <c r="BJ3206">
        <f t="shared" si="408"/>
        <v>599.23984511082745</v>
      </c>
    </row>
    <row r="3207" spans="1:62" x14ac:dyDescent="0.25">
      <c r="A3207">
        <v>3204</v>
      </c>
      <c r="B3207" s="6">
        <v>25488.223918878601</v>
      </c>
      <c r="C3207" s="44">
        <v>38639.728804726976</v>
      </c>
      <c r="D3207">
        <v>6.9210383113543568</v>
      </c>
      <c r="E3207">
        <v>7.0581506239845657</v>
      </c>
      <c r="F3207" s="44">
        <v>13151.504885848375</v>
      </c>
      <c r="G3207">
        <v>0.13711231263020895</v>
      </c>
      <c r="H3207" s="45">
        <f t="shared" si="402"/>
        <v>95917.752633331344</v>
      </c>
      <c r="BD3207">
        <f t="shared" si="401"/>
        <v>-11285.071759823748</v>
      </c>
      <c r="BE3207">
        <f t="shared" si="403"/>
        <v>-9712.0335021833998</v>
      </c>
      <c r="BF3207">
        <f t="shared" si="404"/>
        <v>-8138.9952445430536</v>
      </c>
      <c r="BG3207">
        <f t="shared" si="405"/>
        <v>-6565.9569869027073</v>
      </c>
      <c r="BH3207">
        <f t="shared" si="406"/>
        <v>-4992.9187292623601</v>
      </c>
      <c r="BI3207">
        <f t="shared" si="407"/>
        <v>-3419.8804716220129</v>
      </c>
      <c r="BJ3207">
        <f t="shared" si="408"/>
        <v>-1846.8422139816666</v>
      </c>
    </row>
    <row r="3208" spans="1:62" x14ac:dyDescent="0.25">
      <c r="A3208">
        <v>3205</v>
      </c>
      <c r="B3208" s="6">
        <v>9262.0258008206092</v>
      </c>
      <c r="C3208" s="44">
        <v>21254.792512878888</v>
      </c>
      <c r="D3208">
        <v>6.7275017953572469</v>
      </c>
      <c r="E3208">
        <v>7.3466713399088883</v>
      </c>
      <c r="F3208" s="44">
        <v>11992.766712058279</v>
      </c>
      <c r="G3208">
        <v>0.61916954455164142</v>
      </c>
      <c r="H3208" s="45">
        <f t="shared" si="402"/>
        <v>19369.115967650814</v>
      </c>
      <c r="BD3208">
        <f t="shared" si="401"/>
        <v>-12465.943322697331</v>
      </c>
      <c r="BE3208">
        <f t="shared" si="403"/>
        <v>-11780.381759546286</v>
      </c>
      <c r="BF3208">
        <f t="shared" si="404"/>
        <v>-11094.820196395242</v>
      </c>
      <c r="BG3208">
        <f t="shared" si="405"/>
        <v>-10409.258633244197</v>
      </c>
      <c r="BH3208">
        <f t="shared" si="406"/>
        <v>-9723.6970700931506</v>
      </c>
      <c r="BI3208">
        <f t="shared" si="407"/>
        <v>-9038.1355069421061</v>
      </c>
      <c r="BJ3208">
        <f t="shared" si="408"/>
        <v>-8352.5739437910615</v>
      </c>
    </row>
    <row r="3209" spans="1:62" x14ac:dyDescent="0.25">
      <c r="A3209">
        <v>3206</v>
      </c>
      <c r="B3209" s="6">
        <v>37952.586705012101</v>
      </c>
      <c r="C3209" s="44">
        <v>39859.242916771618</v>
      </c>
      <c r="D3209">
        <v>8.4487515956216814</v>
      </c>
      <c r="E3209">
        <v>8.6190397170372091</v>
      </c>
      <c r="F3209" s="44">
        <v>1906.6562117595167</v>
      </c>
      <c r="G3209">
        <v>0.17028812141552763</v>
      </c>
      <c r="H3209" s="45">
        <f t="shared" si="402"/>
        <v>11196.648338770501</v>
      </c>
      <c r="BD3209">
        <f t="shared" si="401"/>
        <v>-8896.918989300073</v>
      </c>
      <c r="BE3209">
        <f t="shared" si="403"/>
        <v>-5801.071266541865</v>
      </c>
      <c r="BF3209">
        <f t="shared" si="404"/>
        <v>-2705.2235437836571</v>
      </c>
      <c r="BG3209">
        <f t="shared" si="405"/>
        <v>390.62417897454907</v>
      </c>
      <c r="BH3209">
        <f t="shared" si="406"/>
        <v>3486.471901732757</v>
      </c>
      <c r="BI3209">
        <f t="shared" si="407"/>
        <v>6582.319624490965</v>
      </c>
      <c r="BJ3209">
        <f t="shared" si="408"/>
        <v>9678.1673472491693</v>
      </c>
    </row>
    <row r="3210" spans="1:62" x14ac:dyDescent="0.25">
      <c r="A3210">
        <v>3207</v>
      </c>
      <c r="B3210" s="6">
        <v>18764.561121130886</v>
      </c>
      <c r="C3210" s="44">
        <v>27522.548987185564</v>
      </c>
      <c r="D3210">
        <v>7.9379027200491397</v>
      </c>
      <c r="E3210">
        <v>8.1786522403477679</v>
      </c>
      <c r="F3210" s="44">
        <v>8757.9878660546783</v>
      </c>
      <c r="G3210">
        <v>0.24074952029862828</v>
      </c>
      <c r="H3210" s="45">
        <f t="shared" si="402"/>
        <v>36378.007545731249</v>
      </c>
      <c r="BD3210">
        <f t="shared" si="401"/>
        <v>-1055.2156046818786</v>
      </c>
      <c r="BE3210">
        <f t="shared" si="403"/>
        <v>-203.77499760424053</v>
      </c>
      <c r="BF3210">
        <f t="shared" si="404"/>
        <v>647.66560947339758</v>
      </c>
      <c r="BG3210">
        <f t="shared" si="405"/>
        <v>1499.1062165510357</v>
      </c>
      <c r="BH3210">
        <f t="shared" si="406"/>
        <v>2350.5468236286742</v>
      </c>
      <c r="BI3210">
        <f t="shared" si="407"/>
        <v>3201.9874307063119</v>
      </c>
      <c r="BJ3210">
        <f t="shared" si="408"/>
        <v>4053.4280377839505</v>
      </c>
    </row>
    <row r="3211" spans="1:62" x14ac:dyDescent="0.25">
      <c r="A3211">
        <v>3208</v>
      </c>
      <c r="B3211" s="6">
        <v>9338.3633238660786</v>
      </c>
      <c r="C3211" s="44">
        <v>16181.225770862189</v>
      </c>
      <c r="D3211">
        <v>6.2038005593061651</v>
      </c>
      <c r="E3211">
        <v>7.1149405568919342</v>
      </c>
      <c r="F3211" s="44">
        <v>6842.8624469961105</v>
      </c>
      <c r="G3211">
        <v>0.91113999758576902</v>
      </c>
      <c r="H3211" s="45">
        <f t="shared" si="402"/>
        <v>7510.2206742405315</v>
      </c>
      <c r="BD3211">
        <f t="shared" si="401"/>
        <v>-7554.2402645615366</v>
      </c>
      <c r="BE3211">
        <f t="shared" si="403"/>
        <v>-6350.4926630683949</v>
      </c>
      <c r="BF3211">
        <f t="shared" si="404"/>
        <v>-5146.7450615752541</v>
      </c>
      <c r="BG3211">
        <f t="shared" si="405"/>
        <v>-3942.9974600821124</v>
      </c>
      <c r="BH3211">
        <f t="shared" si="406"/>
        <v>-2739.2498585889716</v>
      </c>
      <c r="BI3211">
        <f t="shared" si="407"/>
        <v>-1535.5022570958299</v>
      </c>
      <c r="BJ3211">
        <f t="shared" si="408"/>
        <v>-331.75465560268822</v>
      </c>
    </row>
    <row r="3212" spans="1:62" x14ac:dyDescent="0.25">
      <c r="A3212">
        <v>3209</v>
      </c>
      <c r="B3212" s="6">
        <v>13811.357948032915</v>
      </c>
      <c r="C3212" s="44">
        <v>19960.301486449189</v>
      </c>
      <c r="D3212">
        <v>8.0229630607644005</v>
      </c>
      <c r="E3212">
        <v>8.611711266610758</v>
      </c>
      <c r="F3212" s="44">
        <v>6148.9435384162734</v>
      </c>
      <c r="G3212">
        <v>0.58874820584635756</v>
      </c>
      <c r="H3212" s="45">
        <f t="shared" si="402"/>
        <v>10444.097285318829</v>
      </c>
      <c r="BD3212">
        <f t="shared" si="401"/>
        <v>-2287.1624590672654</v>
      </c>
      <c r="BE3212">
        <f t="shared" si="403"/>
        <v>2268.5375288615796</v>
      </c>
      <c r="BF3212">
        <f t="shared" si="404"/>
        <v>6824.2375167904247</v>
      </c>
      <c r="BG3212">
        <f t="shared" si="405"/>
        <v>11379.93750471927</v>
      </c>
      <c r="BH3212">
        <f t="shared" si="406"/>
        <v>15935.637492648115</v>
      </c>
      <c r="BI3212">
        <f t="shared" si="407"/>
        <v>20491.33748057696</v>
      </c>
      <c r="BJ3212">
        <f t="shared" si="408"/>
        <v>25047.037468505805</v>
      </c>
    </row>
    <row r="3213" spans="1:62" x14ac:dyDescent="0.25">
      <c r="A3213">
        <v>3210</v>
      </c>
      <c r="B3213" s="6">
        <v>17474.969767672294</v>
      </c>
      <c r="C3213" s="44">
        <v>25530.145021785866</v>
      </c>
      <c r="D3213">
        <v>7.2758168278625561</v>
      </c>
      <c r="E3213">
        <v>7.6949324732213586</v>
      </c>
      <c r="F3213" s="44">
        <v>8055.175254113572</v>
      </c>
      <c r="G3213">
        <v>0.41911564535880252</v>
      </c>
      <c r="H3213" s="45">
        <f t="shared" si="402"/>
        <v>19219.457310446098</v>
      </c>
      <c r="BD3213">
        <f t="shared" si="401"/>
        <v>-3205.2025091844857</v>
      </c>
      <c r="BE3213">
        <f t="shared" si="403"/>
        <v>-261.46147995269803</v>
      </c>
      <c r="BF3213">
        <f t="shared" si="404"/>
        <v>2682.2795492790901</v>
      </c>
      <c r="BG3213">
        <f t="shared" si="405"/>
        <v>5626.0205785108774</v>
      </c>
      <c r="BH3213">
        <f t="shared" si="406"/>
        <v>8569.7616077426665</v>
      </c>
      <c r="BI3213">
        <f t="shared" si="407"/>
        <v>11513.502636974454</v>
      </c>
      <c r="BJ3213">
        <f t="shared" si="408"/>
        <v>14457.243666206241</v>
      </c>
    </row>
    <row r="3214" spans="1:62" x14ac:dyDescent="0.25">
      <c r="A3214">
        <v>3211</v>
      </c>
      <c r="B3214" s="6">
        <v>26695.673588385187</v>
      </c>
      <c r="C3214" s="44">
        <v>29843.722618636053</v>
      </c>
      <c r="D3214">
        <v>6.1389578566840175</v>
      </c>
      <c r="E3214">
        <v>6.3888982258410527</v>
      </c>
      <c r="F3214" s="44">
        <v>3148.0490302508661</v>
      </c>
      <c r="G3214">
        <v>0.24994036915703521</v>
      </c>
      <c r="H3214" s="45">
        <f t="shared" si="402"/>
        <v>12595.200370665118</v>
      </c>
      <c r="BD3214">
        <f t="shared" si="401"/>
        <v>-5959.5970273195599</v>
      </c>
      <c r="BE3214">
        <f t="shared" si="403"/>
        <v>-3864.0188005255468</v>
      </c>
      <c r="BF3214">
        <f t="shared" si="404"/>
        <v>-1768.4405737315337</v>
      </c>
      <c r="BG3214">
        <f t="shared" si="405"/>
        <v>327.13765306247842</v>
      </c>
      <c r="BH3214">
        <f t="shared" si="406"/>
        <v>2422.7158798564906</v>
      </c>
      <c r="BI3214">
        <f t="shared" si="407"/>
        <v>4518.2941066505045</v>
      </c>
      <c r="BJ3214">
        <f t="shared" si="408"/>
        <v>6613.8723334445167</v>
      </c>
    </row>
    <row r="3215" spans="1:62" x14ac:dyDescent="0.25">
      <c r="A3215">
        <v>3212</v>
      </c>
      <c r="B3215" s="6">
        <v>28708.687865941512</v>
      </c>
      <c r="C3215" s="44">
        <v>36655.13276296945</v>
      </c>
      <c r="D3215">
        <v>7.2191963227396219</v>
      </c>
      <c r="E3215">
        <v>7.4704790644800383</v>
      </c>
      <c r="F3215" s="44">
        <v>7946.4448970279373</v>
      </c>
      <c r="G3215">
        <v>0.25128274174041643</v>
      </c>
      <c r="H3215" s="45">
        <f t="shared" si="402"/>
        <v>31623.520349984417</v>
      </c>
      <c r="BD3215">
        <f t="shared" si="401"/>
        <v>-1898.3471844656899</v>
      </c>
      <c r="BE3215">
        <f t="shared" si="403"/>
        <v>-648.64533868051376</v>
      </c>
      <c r="BF3215">
        <f t="shared" si="404"/>
        <v>601.05650710466216</v>
      </c>
      <c r="BG3215">
        <f t="shared" si="405"/>
        <v>1850.7583528898385</v>
      </c>
      <c r="BH3215">
        <f t="shared" si="406"/>
        <v>3100.460198675014</v>
      </c>
      <c r="BI3215">
        <f t="shared" si="407"/>
        <v>4350.1620444601904</v>
      </c>
      <c r="BJ3215">
        <f t="shared" si="408"/>
        <v>5599.8638902453658</v>
      </c>
    </row>
    <row r="3216" spans="1:62" x14ac:dyDescent="0.25">
      <c r="A3216">
        <v>3213</v>
      </c>
      <c r="B3216" s="6">
        <v>22202.981032420303</v>
      </c>
      <c r="C3216" s="44">
        <v>25330.026644203896</v>
      </c>
      <c r="D3216">
        <v>7.327978695068107</v>
      </c>
      <c r="E3216">
        <v>7.5982230550939533</v>
      </c>
      <c r="F3216" s="44">
        <v>3127.0456117835929</v>
      </c>
      <c r="G3216">
        <v>0.2702443600258464</v>
      </c>
      <c r="H3216" s="45">
        <f t="shared" si="402"/>
        <v>11571.178068191764</v>
      </c>
      <c r="BD3216">
        <f t="shared" si="401"/>
        <v>-6690.0311883258546</v>
      </c>
      <c r="BE3216">
        <f t="shared" si="403"/>
        <v>-5433.6174796237729</v>
      </c>
      <c r="BF3216">
        <f t="shared" si="404"/>
        <v>-4177.2037709216911</v>
      </c>
      <c r="BG3216">
        <f t="shared" si="405"/>
        <v>-2920.7900622196084</v>
      </c>
      <c r="BH3216">
        <f t="shared" si="406"/>
        <v>-1664.3763535175267</v>
      </c>
      <c r="BI3216">
        <f t="shared" si="407"/>
        <v>-407.96264481544404</v>
      </c>
      <c r="BJ3216">
        <f t="shared" si="408"/>
        <v>848.45106388663771</v>
      </c>
    </row>
    <row r="3217" spans="1:62" x14ac:dyDescent="0.25">
      <c r="A3217">
        <v>3214</v>
      </c>
      <c r="B3217" s="6">
        <v>25761.971418891702</v>
      </c>
      <c r="C3217" s="44">
        <v>22068.554025303856</v>
      </c>
      <c r="D3217">
        <v>6.4208223381569516</v>
      </c>
      <c r="E3217">
        <v>6.62671424534767</v>
      </c>
      <c r="F3217" s="44">
        <v>-3693.4173935878462</v>
      </c>
      <c r="G3217">
        <v>0.20589190719071837</v>
      </c>
      <c r="H3217" s="45">
        <f t="shared" si="402"/>
        <v>-17938.623445586043</v>
      </c>
      <c r="BD3217">
        <f t="shared" si="401"/>
        <v>-1775.823811654361</v>
      </c>
      <c r="BE3217">
        <f t="shared" si="403"/>
        <v>-424.602011525129</v>
      </c>
      <c r="BF3217">
        <f t="shared" si="404"/>
        <v>926.61978860410318</v>
      </c>
      <c r="BG3217">
        <f t="shared" si="405"/>
        <v>2277.8415887333349</v>
      </c>
      <c r="BH3217">
        <f t="shared" si="406"/>
        <v>3629.0633888625671</v>
      </c>
      <c r="BI3217">
        <f t="shared" si="407"/>
        <v>4980.2851889917993</v>
      </c>
      <c r="BJ3217">
        <f t="shared" si="408"/>
        <v>6331.5069891210314</v>
      </c>
    </row>
    <row r="3218" spans="1:62" x14ac:dyDescent="0.25">
      <c r="A3218">
        <v>3215</v>
      </c>
      <c r="B3218" s="6">
        <v>13684.133862479473</v>
      </c>
      <c r="C3218" s="44">
        <v>19519.109025014957</v>
      </c>
      <c r="D3218">
        <v>5.7314202729148915</v>
      </c>
      <c r="E3218">
        <v>6.1854454238535936</v>
      </c>
      <c r="F3218" s="44">
        <v>5834.9751625354838</v>
      </c>
      <c r="G3218">
        <v>0.4540251509387021</v>
      </c>
      <c r="H3218" s="45">
        <f t="shared" si="402"/>
        <v>12851.656236381634</v>
      </c>
      <c r="BD3218">
        <f t="shared" si="401"/>
        <v>4722.8769295414386</v>
      </c>
      <c r="BE3218">
        <f t="shared" si="403"/>
        <v>5752.3364654950301</v>
      </c>
      <c r="BF3218">
        <f t="shared" si="404"/>
        <v>6781.7960014486216</v>
      </c>
      <c r="BG3218">
        <f t="shared" si="405"/>
        <v>7811.255537402214</v>
      </c>
      <c r="BH3218">
        <f t="shared" si="406"/>
        <v>8840.7150733558046</v>
      </c>
      <c r="BI3218">
        <f t="shared" si="407"/>
        <v>9870.1746093093971</v>
      </c>
      <c r="BJ3218">
        <f t="shared" si="408"/>
        <v>10899.634145262989</v>
      </c>
    </row>
    <row r="3219" spans="1:62" x14ac:dyDescent="0.25">
      <c r="A3219">
        <v>3216</v>
      </c>
      <c r="B3219" s="6">
        <v>13643.399330130293</v>
      </c>
      <c r="C3219" s="44">
        <v>12857.928794519699</v>
      </c>
      <c r="D3219">
        <v>8.1187449558240381</v>
      </c>
      <c r="E3219">
        <v>8.6788192246446005</v>
      </c>
      <c r="F3219" s="44">
        <v>-785.47053561059329</v>
      </c>
      <c r="G3219">
        <v>0.56007426882056244</v>
      </c>
      <c r="H3219" s="45">
        <f t="shared" si="402"/>
        <v>-1402.4399608014196</v>
      </c>
      <c r="BD3219">
        <f t="shared" si="401"/>
        <v>-3564.8494078419735</v>
      </c>
      <c r="BE3219">
        <f t="shared" si="403"/>
        <v>-1294.7236531484632</v>
      </c>
      <c r="BF3219">
        <f t="shared" si="404"/>
        <v>975.40210154504803</v>
      </c>
      <c r="BG3219">
        <f t="shared" si="405"/>
        <v>3245.5278562385574</v>
      </c>
      <c r="BH3219">
        <f t="shared" si="406"/>
        <v>5515.6536109320696</v>
      </c>
      <c r="BI3219">
        <f t="shared" si="407"/>
        <v>7785.7793656255799</v>
      </c>
      <c r="BJ3219">
        <f t="shared" si="408"/>
        <v>10055.90512031909</v>
      </c>
    </row>
    <row r="3220" spans="1:62" x14ac:dyDescent="0.25">
      <c r="A3220">
        <v>3217</v>
      </c>
      <c r="B3220" s="6">
        <v>15167.195964499902</v>
      </c>
      <c r="C3220" s="44">
        <v>21942.859352747662</v>
      </c>
      <c r="D3220">
        <v>7.3489188524007094</v>
      </c>
      <c r="E3220">
        <v>7.5997416771726272</v>
      </c>
      <c r="F3220" s="44">
        <v>6775.6633882477599</v>
      </c>
      <c r="G3220">
        <v>0.25082282477191775</v>
      </c>
      <c r="H3220" s="45">
        <f t="shared" si="402"/>
        <v>27013.74324449585</v>
      </c>
      <c r="BD3220">
        <f t="shared" si="401"/>
        <v>3585.8418797134054</v>
      </c>
      <c r="BE3220">
        <f t="shared" si="403"/>
        <v>6386.2132238162176</v>
      </c>
      <c r="BF3220">
        <f t="shared" si="404"/>
        <v>9186.5845679190297</v>
      </c>
      <c r="BG3220">
        <f t="shared" si="405"/>
        <v>11986.955912021842</v>
      </c>
      <c r="BH3220">
        <f t="shared" si="406"/>
        <v>14787.327256124654</v>
      </c>
      <c r="BI3220">
        <f t="shared" si="407"/>
        <v>17587.698600227464</v>
      </c>
      <c r="BJ3220">
        <f t="shared" si="408"/>
        <v>20388.06994433028</v>
      </c>
    </row>
    <row r="3221" spans="1:62" x14ac:dyDescent="0.25">
      <c r="A3221">
        <v>3218</v>
      </c>
      <c r="B3221" s="6">
        <v>10884.430764311823</v>
      </c>
      <c r="C3221" s="44">
        <v>17615.977109921554</v>
      </c>
      <c r="D3221">
        <v>6.9151770815577063</v>
      </c>
      <c r="E3221">
        <v>7.380794230045308</v>
      </c>
      <c r="F3221" s="44">
        <v>6731.5463456097314</v>
      </c>
      <c r="G3221">
        <v>0.46561714848760172</v>
      </c>
      <c r="H3221" s="45">
        <f t="shared" si="402"/>
        <v>14457.256068585233</v>
      </c>
      <c r="BD3221">
        <f t="shared" si="401"/>
        <v>-5521.5492643881717</v>
      </c>
      <c r="BE3221">
        <f t="shared" si="403"/>
        <v>-4267.4351405285825</v>
      </c>
      <c r="BF3221">
        <f t="shared" si="404"/>
        <v>-3013.3210166689937</v>
      </c>
      <c r="BG3221">
        <f t="shared" si="405"/>
        <v>-1759.206892809405</v>
      </c>
      <c r="BH3221">
        <f t="shared" si="406"/>
        <v>-505.09276894981576</v>
      </c>
      <c r="BI3221">
        <f t="shared" si="407"/>
        <v>749.02135490977253</v>
      </c>
      <c r="BJ3221">
        <f t="shared" si="408"/>
        <v>2003.1354787693617</v>
      </c>
    </row>
    <row r="3222" spans="1:62" x14ac:dyDescent="0.25">
      <c r="A3222">
        <v>3219</v>
      </c>
      <c r="B3222" s="6">
        <v>18708.245904669995</v>
      </c>
      <c r="C3222" s="44">
        <v>24328.565533147201</v>
      </c>
      <c r="D3222">
        <v>6.7607463136456492</v>
      </c>
      <c r="E3222">
        <v>7.384330005152691</v>
      </c>
      <c r="F3222" s="44">
        <v>5620.3196284772057</v>
      </c>
      <c r="G3222">
        <v>0.62358369150704185</v>
      </c>
      <c r="H3222" s="45">
        <f t="shared" si="402"/>
        <v>9012.935561054097</v>
      </c>
      <c r="BD3222">
        <f t="shared" si="401"/>
        <v>-4403.4606031717231</v>
      </c>
      <c r="BE3222">
        <f t="shared" si="403"/>
        <v>-2075.3748607337138</v>
      </c>
      <c r="BF3222">
        <f t="shared" si="404"/>
        <v>252.71088170429448</v>
      </c>
      <c r="BG3222">
        <f t="shared" si="405"/>
        <v>2580.7966241423037</v>
      </c>
      <c r="BH3222">
        <f t="shared" si="406"/>
        <v>4908.882366580312</v>
      </c>
      <c r="BI3222">
        <f t="shared" si="407"/>
        <v>7236.9681090183203</v>
      </c>
      <c r="BJ3222">
        <f t="shared" si="408"/>
        <v>9565.0538514563286</v>
      </c>
    </row>
    <row r="3223" spans="1:62" x14ac:dyDescent="0.25">
      <c r="A3223">
        <v>3220</v>
      </c>
      <c r="B3223" s="6">
        <v>13842.492162968809</v>
      </c>
      <c r="C3223" s="44">
        <v>18936.335431926909</v>
      </c>
      <c r="D3223">
        <v>6.635007856846606</v>
      </c>
      <c r="E3223">
        <v>6.9433953913053195</v>
      </c>
      <c r="F3223" s="44">
        <v>5093.8432689581005</v>
      </c>
      <c r="G3223">
        <v>0.30838753445871347</v>
      </c>
      <c r="H3223" s="45">
        <f t="shared" si="402"/>
        <v>16517.669165515694</v>
      </c>
      <c r="BD3223">
        <f t="shared" si="401"/>
        <v>-2502.4011709419965</v>
      </c>
      <c r="BE3223">
        <f t="shared" si="403"/>
        <v>615.5172865932127</v>
      </c>
      <c r="BF3223">
        <f t="shared" si="404"/>
        <v>3733.4357441284228</v>
      </c>
      <c r="BG3223">
        <f t="shared" si="405"/>
        <v>6851.3542016636311</v>
      </c>
      <c r="BH3223">
        <f t="shared" si="406"/>
        <v>9969.2726591988412</v>
      </c>
      <c r="BI3223">
        <f t="shared" si="407"/>
        <v>13087.191116734051</v>
      </c>
      <c r="BJ3223">
        <f t="shared" si="408"/>
        <v>16205.10957426926</v>
      </c>
    </row>
    <row r="3224" spans="1:62" x14ac:dyDescent="0.25">
      <c r="A3224">
        <v>3221</v>
      </c>
      <c r="B3224" s="6">
        <v>24321.060384428962</v>
      </c>
      <c r="C3224" s="44">
        <v>27382.002757585418</v>
      </c>
      <c r="D3224">
        <v>7.3845966458940095</v>
      </c>
      <c r="E3224">
        <v>7.7888781836756422</v>
      </c>
      <c r="F3224" s="44">
        <v>3060.9423731564566</v>
      </c>
      <c r="G3224">
        <v>0.40428153778163267</v>
      </c>
      <c r="H3224" s="45">
        <f t="shared" si="402"/>
        <v>7571.3137680053651</v>
      </c>
      <c r="BD3224">
        <f t="shared" si="401"/>
        <v>-3551.9055966645328</v>
      </c>
      <c r="BE3224">
        <f t="shared" si="403"/>
        <v>-2009.9679243709656</v>
      </c>
      <c r="BF3224">
        <f t="shared" si="404"/>
        <v>-468.03025207739847</v>
      </c>
      <c r="BG3224">
        <f t="shared" si="405"/>
        <v>1073.9074202161692</v>
      </c>
      <c r="BH3224">
        <f t="shared" si="406"/>
        <v>2615.8450925097368</v>
      </c>
      <c r="BI3224">
        <f t="shared" si="407"/>
        <v>4157.7827648033035</v>
      </c>
      <c r="BJ3224">
        <f t="shared" si="408"/>
        <v>5699.720437096872</v>
      </c>
    </row>
    <row r="3225" spans="1:62" x14ac:dyDescent="0.25">
      <c r="A3225">
        <v>3222</v>
      </c>
      <c r="B3225" s="6">
        <v>15321.463918114496</v>
      </c>
      <c r="C3225" s="44">
        <v>23934.066622773687</v>
      </c>
      <c r="D3225">
        <v>7.6966001577825436</v>
      </c>
      <c r="E3225">
        <v>7.9050848808183156</v>
      </c>
      <c r="F3225" s="44">
        <v>8612.6027046591917</v>
      </c>
      <c r="G3225">
        <v>0.20848472303577203</v>
      </c>
      <c r="H3225" s="45">
        <f t="shared" si="402"/>
        <v>41310.473876694705</v>
      </c>
      <c r="BD3225">
        <f t="shared" si="401"/>
        <v>-1039.5346842482932</v>
      </c>
      <c r="BE3225">
        <f t="shared" si="403"/>
        <v>981.87300465987028</v>
      </c>
      <c r="BF3225">
        <f t="shared" si="404"/>
        <v>3003.2806935680337</v>
      </c>
      <c r="BG3225">
        <f t="shared" si="405"/>
        <v>5024.6883824761971</v>
      </c>
      <c r="BH3225">
        <f t="shared" si="406"/>
        <v>7046.0960713843597</v>
      </c>
      <c r="BI3225">
        <f t="shared" si="407"/>
        <v>9067.503760292524</v>
      </c>
      <c r="BJ3225">
        <f t="shared" si="408"/>
        <v>11088.911449200687</v>
      </c>
    </row>
    <row r="3226" spans="1:62" x14ac:dyDescent="0.25">
      <c r="A3226">
        <v>3223</v>
      </c>
      <c r="B3226" s="6">
        <v>26337.52321510989</v>
      </c>
      <c r="C3226" s="44">
        <v>15144.243676937142</v>
      </c>
      <c r="D3226">
        <v>7.6226289204158375</v>
      </c>
      <c r="E3226">
        <v>8.5547954260262706</v>
      </c>
      <c r="F3226" s="44">
        <v>-11193.279538172748</v>
      </c>
      <c r="G3226">
        <v>0.93216650561043313</v>
      </c>
      <c r="H3226" s="45">
        <f t="shared" si="402"/>
        <v>-12007.811341432807</v>
      </c>
      <c r="BD3226">
        <f t="shared" ref="BD3226:BD3289" si="409">($BD$3*G3225)-F3225</f>
        <v>-7570.1790894803316</v>
      </c>
      <c r="BE3226">
        <f t="shared" si="403"/>
        <v>-6527.7554743014716</v>
      </c>
      <c r="BF3226">
        <f t="shared" si="404"/>
        <v>-5485.3318591226107</v>
      </c>
      <c r="BG3226">
        <f t="shared" si="405"/>
        <v>-4442.9082439437507</v>
      </c>
      <c r="BH3226">
        <f t="shared" si="406"/>
        <v>-3400.4846287648907</v>
      </c>
      <c r="BI3226">
        <f t="shared" si="407"/>
        <v>-2358.0610135860306</v>
      </c>
      <c r="BJ3226">
        <f t="shared" si="408"/>
        <v>-1315.6373984071706</v>
      </c>
    </row>
    <row r="3227" spans="1:62" x14ac:dyDescent="0.25">
      <c r="A3227">
        <v>3224</v>
      </c>
      <c r="B3227" s="6">
        <v>15537.971944404821</v>
      </c>
      <c r="C3227" s="44">
        <v>20245.033218139328</v>
      </c>
      <c r="D3227">
        <v>5.9301965121501636</v>
      </c>
      <c r="E3227">
        <v>6.6233154072021101</v>
      </c>
      <c r="F3227" s="44">
        <v>4707.0612737345073</v>
      </c>
      <c r="G3227">
        <v>0.69311889505194646</v>
      </c>
      <c r="H3227" s="45">
        <f t="shared" si="402"/>
        <v>6791.1310849226411</v>
      </c>
      <c r="BD3227">
        <f t="shared" si="409"/>
        <v>15854.112066224914</v>
      </c>
      <c r="BE3227">
        <f t="shared" si="403"/>
        <v>20514.94459427708</v>
      </c>
      <c r="BF3227">
        <f t="shared" si="404"/>
        <v>25175.777122329244</v>
      </c>
      <c r="BG3227">
        <f t="shared" si="405"/>
        <v>29836.609650381411</v>
      </c>
      <c r="BH3227">
        <f t="shared" si="406"/>
        <v>34497.442178433572</v>
      </c>
      <c r="BI3227">
        <f t="shared" si="407"/>
        <v>39158.274706485739</v>
      </c>
      <c r="BJ3227">
        <f t="shared" si="408"/>
        <v>43819.107234537907</v>
      </c>
    </row>
    <row r="3228" spans="1:62" x14ac:dyDescent="0.25">
      <c r="A3228">
        <v>3225</v>
      </c>
      <c r="B3228" s="6">
        <v>9815.3014029870974</v>
      </c>
      <c r="C3228" s="44">
        <v>25020.033021385254</v>
      </c>
      <c r="D3228">
        <v>7.2051264662016283</v>
      </c>
      <c r="E3228">
        <v>7.6412057068406725</v>
      </c>
      <c r="F3228" s="44">
        <v>15204.731618398157</v>
      </c>
      <c r="G3228">
        <v>0.43607924063904413</v>
      </c>
      <c r="H3228" s="45">
        <f t="shared" si="402"/>
        <v>34866.900786464103</v>
      </c>
      <c r="BD3228">
        <f t="shared" si="409"/>
        <v>-1241.4667984747748</v>
      </c>
      <c r="BE3228">
        <f t="shared" si="403"/>
        <v>2224.1276767849577</v>
      </c>
      <c r="BF3228">
        <f t="shared" si="404"/>
        <v>5689.7221520446892</v>
      </c>
      <c r="BG3228">
        <f t="shared" si="405"/>
        <v>9155.3166273044226</v>
      </c>
      <c r="BH3228">
        <f t="shared" si="406"/>
        <v>12620.911102564154</v>
      </c>
      <c r="BI3228">
        <f t="shared" si="407"/>
        <v>16086.505577823886</v>
      </c>
      <c r="BJ3228">
        <f t="shared" si="408"/>
        <v>19552.100053083617</v>
      </c>
    </row>
    <row r="3229" spans="1:62" x14ac:dyDescent="0.25">
      <c r="A3229">
        <v>3226</v>
      </c>
      <c r="B3229" s="6">
        <v>6966.7538211476458</v>
      </c>
      <c r="C3229" s="44">
        <v>18866.538359514056</v>
      </c>
      <c r="D3229">
        <v>6.160413750593813</v>
      </c>
      <c r="E3229">
        <v>6.3278080454769006</v>
      </c>
      <c r="F3229" s="44">
        <v>11899.78453836641</v>
      </c>
      <c r="G3229">
        <v>0.16739429488308755</v>
      </c>
      <c r="H3229" s="45">
        <f t="shared" si="402"/>
        <v>71088.351886051576</v>
      </c>
      <c r="BD3229">
        <f t="shared" si="409"/>
        <v>-13024.335415202935</v>
      </c>
      <c r="BE3229">
        <f t="shared" si="403"/>
        <v>-10843.939212007715</v>
      </c>
      <c r="BF3229">
        <f t="shared" si="404"/>
        <v>-8663.5430088124958</v>
      </c>
      <c r="BG3229">
        <f t="shared" si="405"/>
        <v>-6483.1468056172744</v>
      </c>
      <c r="BH3229">
        <f t="shared" si="406"/>
        <v>-4302.7506024220529</v>
      </c>
      <c r="BI3229">
        <f t="shared" si="407"/>
        <v>-2122.3543992268333</v>
      </c>
      <c r="BJ3229">
        <f t="shared" si="408"/>
        <v>58.041803968388194</v>
      </c>
    </row>
    <row r="3230" spans="1:62" x14ac:dyDescent="0.25">
      <c r="A3230">
        <v>3227</v>
      </c>
      <c r="B3230" s="6">
        <v>13863.65039380433</v>
      </c>
      <c r="C3230" s="44">
        <v>23841.981856976567</v>
      </c>
      <c r="D3230">
        <v>7.3648592550389003</v>
      </c>
      <c r="E3230">
        <v>7.4684753157879156</v>
      </c>
      <c r="F3230" s="44">
        <v>9978.3314631722369</v>
      </c>
      <c r="G3230">
        <v>0.1036160607490153</v>
      </c>
      <c r="H3230" s="45">
        <f t="shared" si="402"/>
        <v>96301.011552082811</v>
      </c>
      <c r="BD3230">
        <f t="shared" si="409"/>
        <v>-11062.813063950973</v>
      </c>
      <c r="BE3230">
        <f t="shared" si="403"/>
        <v>-10225.841589535534</v>
      </c>
      <c r="BF3230">
        <f t="shared" si="404"/>
        <v>-9388.8701151200967</v>
      </c>
      <c r="BG3230">
        <f t="shared" si="405"/>
        <v>-8551.8986407046596</v>
      </c>
      <c r="BH3230">
        <f t="shared" si="406"/>
        <v>-7714.9271662892215</v>
      </c>
      <c r="BI3230">
        <f t="shared" si="407"/>
        <v>-6877.9556918737835</v>
      </c>
      <c r="BJ3230">
        <f t="shared" si="408"/>
        <v>-6040.9842174583455</v>
      </c>
    </row>
    <row r="3231" spans="1:62" x14ac:dyDescent="0.25">
      <c r="A3231">
        <v>3228</v>
      </c>
      <c r="B3231" s="6">
        <v>22681.075684094212</v>
      </c>
      <c r="C3231" s="44">
        <v>25900.511258141421</v>
      </c>
      <c r="D3231">
        <v>8.1363607318192059</v>
      </c>
      <c r="E3231">
        <v>8.2987794706129403</v>
      </c>
      <c r="F3231" s="44">
        <v>3219.4355740472092</v>
      </c>
      <c r="G3231">
        <v>0.16241873879373436</v>
      </c>
      <c r="H3231" s="45">
        <f t="shared" si="402"/>
        <v>19821.823503603056</v>
      </c>
      <c r="BD3231">
        <f t="shared" si="409"/>
        <v>-9460.25115942716</v>
      </c>
      <c r="BE3231">
        <f t="shared" si="403"/>
        <v>-8942.1708556820831</v>
      </c>
      <c r="BF3231">
        <f t="shared" si="404"/>
        <v>-8424.0905519370081</v>
      </c>
      <c r="BG3231">
        <f t="shared" si="405"/>
        <v>-7906.0102481919312</v>
      </c>
      <c r="BH3231">
        <f t="shared" si="406"/>
        <v>-7387.9299444468543</v>
      </c>
      <c r="BI3231">
        <f t="shared" si="407"/>
        <v>-6869.8496407017774</v>
      </c>
      <c r="BJ3231">
        <f t="shared" si="408"/>
        <v>-6351.7693369567014</v>
      </c>
    </row>
    <row r="3232" spans="1:62" x14ac:dyDescent="0.25">
      <c r="A3232">
        <v>3229</v>
      </c>
      <c r="B3232" s="6">
        <v>12680.347927695058</v>
      </c>
      <c r="C3232" s="44">
        <v>19027.995587726833</v>
      </c>
      <c r="D3232">
        <v>6.8537706753322798</v>
      </c>
      <c r="E3232">
        <v>7.6047334112750056</v>
      </c>
      <c r="F3232" s="44">
        <v>6347.6476600317746</v>
      </c>
      <c r="G3232">
        <v>0.75096273594272578</v>
      </c>
      <c r="H3232" s="45">
        <f t="shared" si="402"/>
        <v>8452.6799483109044</v>
      </c>
      <c r="BD3232">
        <f t="shared" si="409"/>
        <v>-2407.3418800785375</v>
      </c>
      <c r="BE3232">
        <f t="shared" si="403"/>
        <v>-1595.2481861098656</v>
      </c>
      <c r="BF3232">
        <f t="shared" si="404"/>
        <v>-783.15449214119371</v>
      </c>
      <c r="BG3232">
        <f t="shared" si="405"/>
        <v>28.939201827477973</v>
      </c>
      <c r="BH3232">
        <f t="shared" si="406"/>
        <v>841.03289579614966</v>
      </c>
      <c r="BI3232">
        <f t="shared" si="407"/>
        <v>1653.1265897648218</v>
      </c>
      <c r="BJ3232">
        <f t="shared" si="408"/>
        <v>2465.2202837334935</v>
      </c>
    </row>
    <row r="3233" spans="1:62" x14ac:dyDescent="0.25">
      <c r="A3233">
        <v>3230</v>
      </c>
      <c r="B3233" s="6">
        <v>14043.563742756563</v>
      </c>
      <c r="C3233" s="44">
        <v>20610.783022610667</v>
      </c>
      <c r="D3233">
        <v>7.8376724947051262</v>
      </c>
      <c r="E3233">
        <v>8.0091947085286019</v>
      </c>
      <c r="F3233" s="44">
        <v>6567.2192798541037</v>
      </c>
      <c r="G3233">
        <v>0.17152221382347577</v>
      </c>
      <c r="H3233" s="45">
        <f t="shared" si="402"/>
        <v>38287.864489743813</v>
      </c>
      <c r="BD3233">
        <f t="shared" si="409"/>
        <v>-2592.8339803181457</v>
      </c>
      <c r="BE3233">
        <f t="shared" si="403"/>
        <v>1161.9796993954833</v>
      </c>
      <c r="BF3233">
        <f t="shared" si="404"/>
        <v>4916.7933791091127</v>
      </c>
      <c r="BG3233">
        <f t="shared" si="405"/>
        <v>8671.6070588227412</v>
      </c>
      <c r="BH3233">
        <f t="shared" si="406"/>
        <v>12426.420738536372</v>
      </c>
      <c r="BI3233">
        <f t="shared" si="407"/>
        <v>16181.23441825</v>
      </c>
      <c r="BJ3233">
        <f t="shared" si="408"/>
        <v>19936.048097963627</v>
      </c>
    </row>
    <row r="3234" spans="1:62" x14ac:dyDescent="0.25">
      <c r="A3234">
        <v>3231</v>
      </c>
      <c r="B3234" s="6">
        <v>15132.036209579344</v>
      </c>
      <c r="C3234" s="44">
        <v>22685.418657281996</v>
      </c>
      <c r="D3234">
        <v>7.8154443382236369</v>
      </c>
      <c r="E3234">
        <v>7.9986492900513904</v>
      </c>
      <c r="F3234" s="44">
        <v>7553.3824477026519</v>
      </c>
      <c r="G3234">
        <v>0.18320495182775343</v>
      </c>
      <c r="H3234" s="45">
        <f t="shared" si="402"/>
        <v>41229.139127223098</v>
      </c>
      <c r="BD3234">
        <f t="shared" si="409"/>
        <v>-5709.6082107367247</v>
      </c>
      <c r="BE3234">
        <f t="shared" si="403"/>
        <v>-4851.9971416193457</v>
      </c>
      <c r="BF3234">
        <f t="shared" si="404"/>
        <v>-3994.3860725019672</v>
      </c>
      <c r="BG3234">
        <f t="shared" si="405"/>
        <v>-3136.7750033845882</v>
      </c>
      <c r="BH3234">
        <f t="shared" si="406"/>
        <v>-2279.1639342672097</v>
      </c>
      <c r="BI3234">
        <f t="shared" si="407"/>
        <v>-1421.5528651498307</v>
      </c>
      <c r="BJ3234">
        <f t="shared" si="408"/>
        <v>-563.94179603245175</v>
      </c>
    </row>
    <row r="3235" spans="1:62" x14ac:dyDescent="0.25">
      <c r="A3235">
        <v>3232</v>
      </c>
      <c r="B3235" s="6">
        <v>18536.726777067444</v>
      </c>
      <c r="C3235" s="44">
        <v>21638.647828125409</v>
      </c>
      <c r="D3235">
        <v>7.8204498683213757</v>
      </c>
      <c r="E3235">
        <v>8.3685516556371393</v>
      </c>
      <c r="F3235" s="44">
        <v>3101.9210510579651</v>
      </c>
      <c r="G3235">
        <v>0.54810178731576364</v>
      </c>
      <c r="H3235" s="45">
        <f t="shared" si="402"/>
        <v>5659.3886807943136</v>
      </c>
      <c r="BD3235">
        <f t="shared" si="409"/>
        <v>-6637.3576885638849</v>
      </c>
      <c r="BE3235">
        <f t="shared" si="403"/>
        <v>-5721.332929425118</v>
      </c>
      <c r="BF3235">
        <f t="shared" si="404"/>
        <v>-4805.308170286351</v>
      </c>
      <c r="BG3235">
        <f t="shared" si="405"/>
        <v>-3889.2834111475836</v>
      </c>
      <c r="BH3235">
        <f t="shared" si="406"/>
        <v>-2973.2586520088162</v>
      </c>
      <c r="BI3235">
        <f t="shared" si="407"/>
        <v>-2057.2338928700492</v>
      </c>
      <c r="BJ3235">
        <f t="shared" si="408"/>
        <v>-1141.2091337312822</v>
      </c>
    </row>
    <row r="3236" spans="1:62" x14ac:dyDescent="0.25">
      <c r="A3236">
        <v>3233</v>
      </c>
      <c r="B3236" s="6">
        <v>8280.6830056446488</v>
      </c>
      <c r="C3236" s="44">
        <v>18644.330214240941</v>
      </c>
      <c r="D3236">
        <v>7.9100333314423503</v>
      </c>
      <c r="E3236">
        <v>8.7879216122300221</v>
      </c>
      <c r="F3236" s="44">
        <v>10363.647208596292</v>
      </c>
      <c r="G3236">
        <v>0.87788828078767178</v>
      </c>
      <c r="H3236" s="45">
        <f t="shared" si="402"/>
        <v>11805.200542485507</v>
      </c>
      <c r="BD3236">
        <f t="shared" si="409"/>
        <v>-361.41211447914702</v>
      </c>
      <c r="BE3236">
        <f t="shared" si="403"/>
        <v>2379.096822099671</v>
      </c>
      <c r="BF3236">
        <f t="shared" si="404"/>
        <v>5119.60575867849</v>
      </c>
      <c r="BG3236">
        <f t="shared" si="405"/>
        <v>7860.1146952573072</v>
      </c>
      <c r="BH3236">
        <f t="shared" si="406"/>
        <v>10600.623631836126</v>
      </c>
      <c r="BI3236">
        <f t="shared" si="407"/>
        <v>13341.132568414945</v>
      </c>
      <c r="BJ3236">
        <f t="shared" si="408"/>
        <v>16081.641504993764</v>
      </c>
    </row>
    <row r="3237" spans="1:62" x14ac:dyDescent="0.25">
      <c r="A3237">
        <v>3234</v>
      </c>
      <c r="B3237" s="6">
        <v>21596.339528635279</v>
      </c>
      <c r="C3237" s="44">
        <v>31155.141082998838</v>
      </c>
      <c r="D3237">
        <v>8.4417199569022774</v>
      </c>
      <c r="E3237">
        <v>8.8672118519432086</v>
      </c>
      <c r="F3237" s="44">
        <v>9558.8015543635593</v>
      </c>
      <c r="G3237">
        <v>0.42549189504093121</v>
      </c>
      <c r="H3237" s="45">
        <f t="shared" si="402"/>
        <v>22465.296438711313</v>
      </c>
      <c r="BD3237">
        <f t="shared" si="409"/>
        <v>-5974.2058046579332</v>
      </c>
      <c r="BE3237">
        <f t="shared" si="403"/>
        <v>-1584.764400719574</v>
      </c>
      <c r="BF3237">
        <f t="shared" si="404"/>
        <v>2804.6770032187851</v>
      </c>
      <c r="BG3237">
        <f t="shared" si="405"/>
        <v>7194.1184071571442</v>
      </c>
      <c r="BH3237">
        <f t="shared" si="406"/>
        <v>11583.559811095503</v>
      </c>
      <c r="BI3237">
        <f t="shared" si="407"/>
        <v>15973.001215033863</v>
      </c>
      <c r="BJ3237">
        <f t="shared" si="408"/>
        <v>20362.442618972222</v>
      </c>
    </row>
    <row r="3238" spans="1:62" x14ac:dyDescent="0.25">
      <c r="A3238">
        <v>3235</v>
      </c>
      <c r="B3238" s="6">
        <v>14027.195859912628</v>
      </c>
      <c r="C3238" s="44">
        <v>20010.39495071421</v>
      </c>
      <c r="D3238">
        <v>7.5285991963364616</v>
      </c>
      <c r="E3238">
        <v>7.7010538259933137</v>
      </c>
      <c r="F3238" s="44">
        <v>5983.1990908015814</v>
      </c>
      <c r="G3238">
        <v>0.1724546296568521</v>
      </c>
      <c r="H3238" s="45">
        <f t="shared" si="402"/>
        <v>34694.337303132255</v>
      </c>
      <c r="BD3238">
        <f t="shared" si="409"/>
        <v>-7431.3420791589033</v>
      </c>
      <c r="BE3238">
        <f t="shared" si="403"/>
        <v>-5303.8826039542473</v>
      </c>
      <c r="BF3238">
        <f t="shared" si="404"/>
        <v>-3176.4231287495913</v>
      </c>
      <c r="BG3238">
        <f t="shared" si="405"/>
        <v>-1048.9636535449354</v>
      </c>
      <c r="BH3238">
        <f t="shared" si="406"/>
        <v>1078.4958216597206</v>
      </c>
      <c r="BI3238">
        <f t="shared" si="407"/>
        <v>3205.9552968643766</v>
      </c>
      <c r="BJ3238">
        <f t="shared" si="408"/>
        <v>5333.4147720690326</v>
      </c>
    </row>
    <row r="3239" spans="1:62" x14ac:dyDescent="0.25">
      <c r="A3239">
        <v>3236</v>
      </c>
      <c r="B3239" s="6">
        <v>13472.996901073806</v>
      </c>
      <c r="C3239" s="44">
        <v>17211.58196956234</v>
      </c>
      <c r="D3239">
        <v>8.377288634434235</v>
      </c>
      <c r="E3239">
        <v>8.6916543789527054</v>
      </c>
      <c r="F3239" s="44">
        <v>3738.5850684885336</v>
      </c>
      <c r="G3239">
        <v>0.31436574451847044</v>
      </c>
      <c r="H3239" s="45">
        <f t="shared" si="402"/>
        <v>11892.469627106189</v>
      </c>
      <c r="BD3239">
        <f t="shared" si="409"/>
        <v>-5120.9259425173204</v>
      </c>
      <c r="BE3239">
        <f t="shared" si="403"/>
        <v>-4258.6527942330604</v>
      </c>
      <c r="BF3239">
        <f t="shared" si="404"/>
        <v>-3396.3796459487999</v>
      </c>
      <c r="BG3239">
        <f t="shared" si="405"/>
        <v>-2534.1064976645393</v>
      </c>
      <c r="BH3239">
        <f t="shared" si="406"/>
        <v>-1671.8333493802793</v>
      </c>
      <c r="BI3239">
        <f t="shared" si="407"/>
        <v>-809.56020109601832</v>
      </c>
      <c r="BJ3239">
        <f t="shared" si="408"/>
        <v>52.712947188241742</v>
      </c>
    </row>
    <row r="3240" spans="1:62" x14ac:dyDescent="0.25">
      <c r="A3240">
        <v>3237</v>
      </c>
      <c r="B3240" s="6">
        <v>13654.607801320019</v>
      </c>
      <c r="C3240" s="44">
        <v>25637.025520654563</v>
      </c>
      <c r="D3240">
        <v>6.3468190874458816</v>
      </c>
      <c r="E3240">
        <v>6.8575299022406098</v>
      </c>
      <c r="F3240" s="44">
        <v>11982.417719334544</v>
      </c>
      <c r="G3240">
        <v>0.51071081479472813</v>
      </c>
      <c r="H3240" s="45">
        <f t="shared" si="402"/>
        <v>23462.236107435245</v>
      </c>
      <c r="BD3240">
        <f t="shared" si="409"/>
        <v>-2166.7563458961813</v>
      </c>
      <c r="BE3240">
        <f t="shared" si="403"/>
        <v>-594.92762330382902</v>
      </c>
      <c r="BF3240">
        <f t="shared" si="404"/>
        <v>976.90109928852326</v>
      </c>
      <c r="BG3240">
        <f t="shared" si="405"/>
        <v>2548.7298218808755</v>
      </c>
      <c r="BH3240">
        <f t="shared" si="406"/>
        <v>4120.5585444732269</v>
      </c>
      <c r="BI3240">
        <f t="shared" si="407"/>
        <v>5692.3872670655801</v>
      </c>
      <c r="BJ3240">
        <f t="shared" si="408"/>
        <v>7264.2159896579324</v>
      </c>
    </row>
    <row r="3241" spans="1:62" x14ac:dyDescent="0.25">
      <c r="A3241">
        <v>3238</v>
      </c>
      <c r="B3241" s="6">
        <v>11201.697552134017</v>
      </c>
      <c r="C3241" s="44">
        <v>21085.984991328096</v>
      </c>
      <c r="D3241">
        <v>5.1481381733459086</v>
      </c>
      <c r="E3241">
        <v>5.5830481155402776</v>
      </c>
      <c r="F3241" s="44">
        <v>9884.2874391940786</v>
      </c>
      <c r="G3241">
        <v>0.43490994219436896</v>
      </c>
      <c r="H3241" s="45">
        <f t="shared" si="402"/>
        <v>22727.205060712582</v>
      </c>
      <c r="BD3241">
        <f t="shared" si="409"/>
        <v>-9428.8636453609033</v>
      </c>
      <c r="BE3241">
        <f t="shared" si="403"/>
        <v>-6875.3095713872626</v>
      </c>
      <c r="BF3241">
        <f t="shared" si="404"/>
        <v>-4321.7554974136219</v>
      </c>
      <c r="BG3241">
        <f t="shared" si="405"/>
        <v>-1768.2014234399812</v>
      </c>
      <c r="BH3241">
        <f t="shared" si="406"/>
        <v>785.35265053365947</v>
      </c>
      <c r="BI3241">
        <f t="shared" si="407"/>
        <v>3338.9067245073002</v>
      </c>
      <c r="BJ3241">
        <f t="shared" si="408"/>
        <v>5892.460798480939</v>
      </c>
    </row>
    <row r="3242" spans="1:62" x14ac:dyDescent="0.25">
      <c r="A3242">
        <v>3239</v>
      </c>
      <c r="B3242" s="6">
        <v>18524.41843057382</v>
      </c>
      <c r="C3242" s="44">
        <v>31530.487146456348</v>
      </c>
      <c r="D3242">
        <v>7.7942284095086727</v>
      </c>
      <c r="E3242">
        <v>8.0206680029508846</v>
      </c>
      <c r="F3242" s="44">
        <v>13006.068715882528</v>
      </c>
      <c r="G3242">
        <v>0.22643959344221187</v>
      </c>
      <c r="H3242" s="45">
        <f t="shared" si="402"/>
        <v>57437.255199814332</v>
      </c>
      <c r="BD3242">
        <f t="shared" si="409"/>
        <v>-7709.7377282222333</v>
      </c>
      <c r="BE3242">
        <f t="shared" si="403"/>
        <v>-5535.1880172503888</v>
      </c>
      <c r="BF3242">
        <f t="shared" si="404"/>
        <v>-3360.6383062785444</v>
      </c>
      <c r="BG3242">
        <f t="shared" si="405"/>
        <v>-1186.0885953066991</v>
      </c>
      <c r="BH3242">
        <f t="shared" si="406"/>
        <v>988.46111566514446</v>
      </c>
      <c r="BI3242">
        <f t="shared" si="407"/>
        <v>3163.0108266369898</v>
      </c>
      <c r="BJ3242">
        <f t="shared" si="408"/>
        <v>5337.5605376088351</v>
      </c>
    </row>
    <row r="3243" spans="1:62" x14ac:dyDescent="0.25">
      <c r="A3243">
        <v>3240</v>
      </c>
      <c r="B3243" s="6">
        <v>20731.260650606149</v>
      </c>
      <c r="C3243" s="44">
        <v>27761.325387455559</v>
      </c>
      <c r="D3243">
        <v>8.024156416160011</v>
      </c>
      <c r="E3243">
        <v>8.3578726346242185</v>
      </c>
      <c r="F3243" s="44">
        <v>7030.0647368494101</v>
      </c>
      <c r="G3243">
        <v>0.33371621846420751</v>
      </c>
      <c r="H3243" s="45">
        <f t="shared" si="402"/>
        <v>21065.996639906833</v>
      </c>
      <c r="BD3243">
        <f t="shared" si="409"/>
        <v>-11873.870748671468</v>
      </c>
      <c r="BE3243">
        <f t="shared" si="403"/>
        <v>-10741.672781460409</v>
      </c>
      <c r="BF3243">
        <f t="shared" si="404"/>
        <v>-9609.4748142493499</v>
      </c>
      <c r="BG3243">
        <f t="shared" si="405"/>
        <v>-8477.2768470382907</v>
      </c>
      <c r="BH3243">
        <f t="shared" si="406"/>
        <v>-7345.0788798272306</v>
      </c>
      <c r="BI3243">
        <f t="shared" si="407"/>
        <v>-6212.8809126161714</v>
      </c>
      <c r="BJ3243">
        <f t="shared" si="408"/>
        <v>-5080.6829454051122</v>
      </c>
    </row>
    <row r="3244" spans="1:62" x14ac:dyDescent="0.25">
      <c r="A3244">
        <v>3241</v>
      </c>
      <c r="B3244" s="6">
        <v>15571.428398013773</v>
      </c>
      <c r="C3244" s="44">
        <v>22132.366181656889</v>
      </c>
      <c r="D3244">
        <v>8.0023377505558262</v>
      </c>
      <c r="E3244">
        <v>8.5444628393966369</v>
      </c>
      <c r="F3244" s="44">
        <v>6560.9377836431158</v>
      </c>
      <c r="G3244">
        <v>0.54212508884081068</v>
      </c>
      <c r="H3244" s="45">
        <f t="shared" si="402"/>
        <v>12102.258166416766</v>
      </c>
      <c r="BD3244">
        <f t="shared" si="409"/>
        <v>-5361.4836445283727</v>
      </c>
      <c r="BE3244">
        <f t="shared" si="403"/>
        <v>-3692.9025522073348</v>
      </c>
      <c r="BF3244">
        <f t="shared" si="404"/>
        <v>-2024.3214598862978</v>
      </c>
      <c r="BG3244">
        <f t="shared" si="405"/>
        <v>-355.74036756525948</v>
      </c>
      <c r="BH3244">
        <f t="shared" si="406"/>
        <v>1312.840724755777</v>
      </c>
      <c r="BI3244">
        <f t="shared" si="407"/>
        <v>2981.4218170768145</v>
      </c>
      <c r="BJ3244">
        <f t="shared" si="408"/>
        <v>4650.0029093978537</v>
      </c>
    </row>
    <row r="3245" spans="1:62" x14ac:dyDescent="0.25">
      <c r="A3245">
        <v>3242</v>
      </c>
      <c r="B3245" s="6">
        <v>11339.465622499722</v>
      </c>
      <c r="C3245" s="44">
        <v>22837.563449956746</v>
      </c>
      <c r="D3245">
        <v>8.2644239105874693</v>
      </c>
      <c r="E3245">
        <v>8.5628522890163232</v>
      </c>
      <c r="F3245" s="44">
        <v>11498.097827457024</v>
      </c>
      <c r="G3245">
        <v>0.29842837842885395</v>
      </c>
      <c r="H3245" s="45">
        <f t="shared" si="402"/>
        <v>38528.835253508572</v>
      </c>
      <c r="BD3245">
        <f t="shared" si="409"/>
        <v>-3850.3123394390623</v>
      </c>
      <c r="BE3245">
        <f t="shared" si="403"/>
        <v>-1139.6868952350087</v>
      </c>
      <c r="BF3245">
        <f t="shared" si="404"/>
        <v>1570.9385489690439</v>
      </c>
      <c r="BG3245">
        <f t="shared" si="405"/>
        <v>4281.5639931730984</v>
      </c>
      <c r="BH3245">
        <f t="shared" si="406"/>
        <v>6992.1894373771502</v>
      </c>
      <c r="BI3245">
        <f t="shared" si="407"/>
        <v>9702.8148815812037</v>
      </c>
      <c r="BJ3245">
        <f t="shared" si="408"/>
        <v>12413.440325785257</v>
      </c>
    </row>
    <row r="3246" spans="1:62" x14ac:dyDescent="0.25">
      <c r="A3246">
        <v>3243</v>
      </c>
      <c r="B3246" s="6">
        <v>9237.0955126423378</v>
      </c>
      <c r="C3246" s="44">
        <v>17743.138655127288</v>
      </c>
      <c r="D3246">
        <v>7.0963210243786268</v>
      </c>
      <c r="E3246">
        <v>7.379222680183787</v>
      </c>
      <c r="F3246" s="44">
        <v>8506.0431424849503</v>
      </c>
      <c r="G3246">
        <v>0.28290165580516025</v>
      </c>
      <c r="H3246" s="45">
        <f t="shared" si="402"/>
        <v>30067.138059959692</v>
      </c>
      <c r="BD3246">
        <f t="shared" si="409"/>
        <v>-10005.955935312755</v>
      </c>
      <c r="BE3246">
        <f t="shared" si="403"/>
        <v>-8513.8140431684842</v>
      </c>
      <c r="BF3246">
        <f t="shared" si="404"/>
        <v>-7021.6721510242151</v>
      </c>
      <c r="BG3246">
        <f t="shared" si="405"/>
        <v>-5529.530258879945</v>
      </c>
      <c r="BH3246">
        <f t="shared" si="406"/>
        <v>-4037.3883667356758</v>
      </c>
      <c r="BI3246">
        <f t="shared" si="407"/>
        <v>-2545.2464745914058</v>
      </c>
      <c r="BJ3246">
        <f t="shared" si="408"/>
        <v>-1053.1045824471366</v>
      </c>
    </row>
    <row r="3247" spans="1:62" x14ac:dyDescent="0.25">
      <c r="A3247">
        <v>3244</v>
      </c>
      <c r="B3247" s="6">
        <v>11568.650529384675</v>
      </c>
      <c r="C3247" s="44">
        <v>20770.146223462129</v>
      </c>
      <c r="D3247">
        <v>6.841173013580419</v>
      </c>
      <c r="E3247">
        <v>6.9598040901250506</v>
      </c>
      <c r="F3247" s="44">
        <v>9201.4956940774537</v>
      </c>
      <c r="G3247">
        <v>0.11863107654463168</v>
      </c>
      <c r="H3247" s="45">
        <f t="shared" si="402"/>
        <v>77563.956781726112</v>
      </c>
      <c r="BD3247">
        <f t="shared" si="409"/>
        <v>-7091.5348634591492</v>
      </c>
      <c r="BE3247">
        <f t="shared" si="403"/>
        <v>-5677.026584433348</v>
      </c>
      <c r="BF3247">
        <f t="shared" si="404"/>
        <v>-4262.5183054075469</v>
      </c>
      <c r="BG3247">
        <f t="shared" si="405"/>
        <v>-2848.0100263817458</v>
      </c>
      <c r="BH3247">
        <f t="shared" si="406"/>
        <v>-1433.5017473559437</v>
      </c>
      <c r="BI3247">
        <f t="shared" si="407"/>
        <v>-18.993468330143514</v>
      </c>
      <c r="BJ3247">
        <f t="shared" si="408"/>
        <v>1395.5148106956585</v>
      </c>
    </row>
    <row r="3248" spans="1:62" x14ac:dyDescent="0.25">
      <c r="A3248">
        <v>3245</v>
      </c>
      <c r="B3248" s="6">
        <v>19862.072186426703</v>
      </c>
      <c r="C3248" s="44">
        <v>22146.213094847171</v>
      </c>
      <c r="D3248">
        <v>9.2962791701657927</v>
      </c>
      <c r="E3248">
        <v>9.8623965576594195</v>
      </c>
      <c r="F3248" s="44">
        <v>2284.1409084204679</v>
      </c>
      <c r="G3248">
        <v>0.56611738749362672</v>
      </c>
      <c r="H3248" s="45">
        <f t="shared" si="402"/>
        <v>4034.7478436107608</v>
      </c>
      <c r="BD3248">
        <f t="shared" si="409"/>
        <v>-8608.3403113542954</v>
      </c>
      <c r="BE3248">
        <f t="shared" si="403"/>
        <v>-8015.1849286311372</v>
      </c>
      <c r="BF3248">
        <f t="shared" si="404"/>
        <v>-7422.0295459079789</v>
      </c>
      <c r="BG3248">
        <f t="shared" si="405"/>
        <v>-6828.8741631848206</v>
      </c>
      <c r="BH3248">
        <f t="shared" si="406"/>
        <v>-6235.7187804616624</v>
      </c>
      <c r="BI3248">
        <f t="shared" si="407"/>
        <v>-5642.5633977385032</v>
      </c>
      <c r="BJ3248">
        <f t="shared" si="408"/>
        <v>-5049.408015015345</v>
      </c>
    </row>
    <row r="3249" spans="1:62" x14ac:dyDescent="0.25">
      <c r="A3249">
        <v>3246</v>
      </c>
      <c r="B3249" s="6">
        <v>12965.102410713092</v>
      </c>
      <c r="C3249" s="44">
        <v>19334.950521116309</v>
      </c>
      <c r="D3249">
        <v>7.1980160430414362</v>
      </c>
      <c r="E3249">
        <v>7.4396371194254831</v>
      </c>
      <c r="F3249" s="44">
        <v>6369.8481104032162</v>
      </c>
      <c r="G3249">
        <v>0.24162107638404695</v>
      </c>
      <c r="H3249" s="45">
        <f t="shared" si="402"/>
        <v>26362.96553980498</v>
      </c>
      <c r="BD3249">
        <f t="shared" si="409"/>
        <v>546.44602904766589</v>
      </c>
      <c r="BE3249">
        <f t="shared" si="403"/>
        <v>3377.0329665157997</v>
      </c>
      <c r="BF3249">
        <f t="shared" si="404"/>
        <v>6207.6199039839321</v>
      </c>
      <c r="BG3249">
        <f t="shared" si="405"/>
        <v>9038.2068414520672</v>
      </c>
      <c r="BH3249">
        <f t="shared" si="406"/>
        <v>11868.793778920201</v>
      </c>
      <c r="BI3249">
        <f t="shared" si="407"/>
        <v>14699.380716388332</v>
      </c>
      <c r="BJ3249">
        <f t="shared" si="408"/>
        <v>17529.967653856467</v>
      </c>
    </row>
    <row r="3250" spans="1:62" x14ac:dyDescent="0.25">
      <c r="A3250">
        <v>3247</v>
      </c>
      <c r="B3250" s="6">
        <v>37768.161498097754</v>
      </c>
      <c r="C3250" s="44">
        <v>36878.09022131782</v>
      </c>
      <c r="D3250">
        <v>7.6919090981231291</v>
      </c>
      <c r="E3250">
        <v>8.1744375135556648</v>
      </c>
      <c r="F3250" s="44">
        <v>-890.07127677993412</v>
      </c>
      <c r="G3250">
        <v>0.48252841543253577</v>
      </c>
      <c r="H3250" s="45">
        <f t="shared" si="402"/>
        <v>-1844.5986771205571</v>
      </c>
      <c r="BD3250">
        <f t="shared" si="409"/>
        <v>-5161.742728482981</v>
      </c>
      <c r="BE3250">
        <f t="shared" si="403"/>
        <v>-3953.6373465627466</v>
      </c>
      <c r="BF3250">
        <f t="shared" si="404"/>
        <v>-2745.5319646425119</v>
      </c>
      <c r="BG3250">
        <f t="shared" si="405"/>
        <v>-1537.4265827222771</v>
      </c>
      <c r="BH3250">
        <f t="shared" si="406"/>
        <v>-329.32120080204277</v>
      </c>
      <c r="BI3250">
        <f t="shared" si="407"/>
        <v>878.78418111819246</v>
      </c>
      <c r="BJ3250">
        <f t="shared" si="408"/>
        <v>2086.8895630384268</v>
      </c>
    </row>
    <row r="3251" spans="1:62" x14ac:dyDescent="0.25">
      <c r="A3251">
        <v>3248</v>
      </c>
      <c r="B3251" s="6">
        <v>16060.119273839762</v>
      </c>
      <c r="C3251" s="44">
        <v>18889.367163660347</v>
      </c>
      <c r="D3251">
        <v>7.5955384742436349</v>
      </c>
      <c r="E3251">
        <v>8.1169516238981565</v>
      </c>
      <c r="F3251" s="44">
        <v>2829.2478898205845</v>
      </c>
      <c r="G3251">
        <v>0.52141314965452157</v>
      </c>
      <c r="H3251" s="45">
        <f t="shared" si="402"/>
        <v>5426.115340004736</v>
      </c>
      <c r="BD3251">
        <f t="shared" si="409"/>
        <v>3302.7133539426131</v>
      </c>
      <c r="BE3251">
        <f t="shared" si="403"/>
        <v>5715.3554311052922</v>
      </c>
      <c r="BF3251">
        <f t="shared" si="404"/>
        <v>8127.9975082679712</v>
      </c>
      <c r="BG3251">
        <f t="shared" si="405"/>
        <v>10540.63958543065</v>
      </c>
      <c r="BH3251">
        <f t="shared" si="406"/>
        <v>12953.281662593328</v>
      </c>
      <c r="BI3251">
        <f t="shared" si="407"/>
        <v>15365.923739756008</v>
      </c>
      <c r="BJ3251">
        <f t="shared" si="408"/>
        <v>17778.565816918686</v>
      </c>
    </row>
    <row r="3252" spans="1:62" x14ac:dyDescent="0.25">
      <c r="A3252">
        <v>3249</v>
      </c>
      <c r="B3252" s="6">
        <v>17608.034670966495</v>
      </c>
      <c r="C3252" s="44">
        <v>26953.412137478164</v>
      </c>
      <c r="D3252">
        <v>7.3156097802313544</v>
      </c>
      <c r="E3252">
        <v>7.410328436486358</v>
      </c>
      <c r="F3252" s="44">
        <v>9345.3774665116689</v>
      </c>
      <c r="G3252">
        <v>9.471865625500353E-2</v>
      </c>
      <c r="H3252" s="45">
        <f t="shared" si="402"/>
        <v>98664.59086319647</v>
      </c>
      <c r="BD3252">
        <f t="shared" si="409"/>
        <v>-222.1821415479767</v>
      </c>
      <c r="BE3252">
        <f t="shared" si="403"/>
        <v>2384.8836067246311</v>
      </c>
      <c r="BF3252">
        <f t="shared" si="404"/>
        <v>4991.9493549972394</v>
      </c>
      <c r="BG3252">
        <f t="shared" si="405"/>
        <v>7599.0151032698468</v>
      </c>
      <c r="BH3252">
        <f t="shared" si="406"/>
        <v>10206.080851542454</v>
      </c>
      <c r="BI3252">
        <f t="shared" si="407"/>
        <v>12813.146599815063</v>
      </c>
      <c r="BJ3252">
        <f t="shared" si="408"/>
        <v>15420.212348087669</v>
      </c>
    </row>
    <row r="3253" spans="1:62" x14ac:dyDescent="0.25">
      <c r="A3253">
        <v>3250</v>
      </c>
      <c r="B3253" s="6">
        <v>17263.574604727935</v>
      </c>
      <c r="C3253" s="44">
        <v>27455.813844249638</v>
      </c>
      <c r="D3253">
        <v>7.8065217589680511</v>
      </c>
      <c r="E3253">
        <v>7.9568717166065319</v>
      </c>
      <c r="F3253" s="44">
        <v>10192.239239521703</v>
      </c>
      <c r="G3253">
        <v>0.1503499576384808</v>
      </c>
      <c r="H3253" s="45">
        <f t="shared" si="402"/>
        <v>67790.103832480803</v>
      </c>
      <c r="BD3253">
        <f t="shared" si="409"/>
        <v>-8871.784185236651</v>
      </c>
      <c r="BE3253">
        <f t="shared" si="403"/>
        <v>-8398.190903961633</v>
      </c>
      <c r="BF3253">
        <f t="shared" si="404"/>
        <v>-7924.597622686616</v>
      </c>
      <c r="BG3253">
        <f t="shared" si="405"/>
        <v>-7451.004341411598</v>
      </c>
      <c r="BH3253">
        <f t="shared" si="406"/>
        <v>-6977.411060136581</v>
      </c>
      <c r="BI3253">
        <f t="shared" si="407"/>
        <v>-6503.8177788615631</v>
      </c>
      <c r="BJ3253">
        <f t="shared" si="408"/>
        <v>-6030.2244975865451</v>
      </c>
    </row>
    <row r="3254" spans="1:62" x14ac:dyDescent="0.25">
      <c r="A3254">
        <v>3251</v>
      </c>
      <c r="B3254" s="6">
        <v>9010.4728492346912</v>
      </c>
      <c r="C3254" s="44">
        <v>14660.102126498618</v>
      </c>
      <c r="D3254">
        <v>8.5693988756455255</v>
      </c>
      <c r="E3254">
        <v>8.9630241941946984</v>
      </c>
      <c r="F3254" s="44">
        <v>5649.6292772639263</v>
      </c>
      <c r="G3254">
        <v>0.39362531854917293</v>
      </c>
      <c r="H3254" s="45">
        <f t="shared" si="402"/>
        <v>14352.80966703913</v>
      </c>
      <c r="BD3254">
        <f t="shared" si="409"/>
        <v>-9440.4894513292984</v>
      </c>
      <c r="BE3254">
        <f t="shared" si="403"/>
        <v>-8688.7396631368956</v>
      </c>
      <c r="BF3254">
        <f t="shared" si="404"/>
        <v>-7936.989874944491</v>
      </c>
      <c r="BG3254">
        <f t="shared" si="405"/>
        <v>-7185.2400867520864</v>
      </c>
      <c r="BH3254">
        <f t="shared" si="406"/>
        <v>-6433.4902985596827</v>
      </c>
      <c r="BI3254">
        <f t="shared" si="407"/>
        <v>-5681.7405103672791</v>
      </c>
      <c r="BJ3254">
        <f t="shared" si="408"/>
        <v>-4929.9907221748745</v>
      </c>
    </row>
    <row r="3255" spans="1:62" x14ac:dyDescent="0.25">
      <c r="A3255">
        <v>3252</v>
      </c>
      <c r="B3255" s="6">
        <v>11385.783726654401</v>
      </c>
      <c r="C3255" s="44">
        <v>23513.740655128939</v>
      </c>
      <c r="D3255">
        <v>7.6316313646523</v>
      </c>
      <c r="E3255">
        <v>7.7124794709870166</v>
      </c>
      <c r="F3255" s="44">
        <v>12127.956928474538</v>
      </c>
      <c r="G3255">
        <v>8.0848106334716618E-2</v>
      </c>
      <c r="H3255" s="45">
        <f t="shared" si="402"/>
        <v>150009.16506645162</v>
      </c>
      <c r="BD3255">
        <f t="shared" si="409"/>
        <v>-3681.5026845180619</v>
      </c>
      <c r="BE3255">
        <f t="shared" si="403"/>
        <v>-1713.376091772197</v>
      </c>
      <c r="BF3255">
        <f t="shared" si="404"/>
        <v>254.75050097366784</v>
      </c>
      <c r="BG3255">
        <f t="shared" si="405"/>
        <v>2222.8770937195322</v>
      </c>
      <c r="BH3255">
        <f t="shared" si="406"/>
        <v>4191.0036864653975</v>
      </c>
      <c r="BI3255">
        <f t="shared" si="407"/>
        <v>6159.1302792112619</v>
      </c>
      <c r="BJ3255">
        <f t="shared" si="408"/>
        <v>8127.2568719571264</v>
      </c>
    </row>
    <row r="3256" spans="1:62" x14ac:dyDescent="0.25">
      <c r="A3256">
        <v>3253</v>
      </c>
      <c r="B3256" s="6">
        <v>9905.9774787339302</v>
      </c>
      <c r="C3256" s="44">
        <v>17490.334882544346</v>
      </c>
      <c r="D3256">
        <v>8.4950520315929161</v>
      </c>
      <c r="E3256">
        <v>8.8488395316373314</v>
      </c>
      <c r="F3256" s="44">
        <v>7584.3574038104161</v>
      </c>
      <c r="G3256">
        <v>0.35378750004441528</v>
      </c>
      <c r="H3256" s="45">
        <f t="shared" si="402"/>
        <v>21437.607046202193</v>
      </c>
      <c r="BD3256">
        <f t="shared" si="409"/>
        <v>-11723.716396800955</v>
      </c>
      <c r="BE3256">
        <f t="shared" si="403"/>
        <v>-11319.475865127371</v>
      </c>
      <c r="BF3256">
        <f t="shared" si="404"/>
        <v>-10915.235333453787</v>
      </c>
      <c r="BG3256">
        <f t="shared" si="405"/>
        <v>-10510.994801780205</v>
      </c>
      <c r="BH3256">
        <f t="shared" si="406"/>
        <v>-10106.754270106621</v>
      </c>
      <c r="BI3256">
        <f t="shared" si="407"/>
        <v>-9702.5137384330392</v>
      </c>
      <c r="BJ3256">
        <f t="shared" si="408"/>
        <v>-9298.2732067594552</v>
      </c>
    </row>
    <row r="3257" spans="1:62" x14ac:dyDescent="0.25">
      <c r="A3257">
        <v>3254</v>
      </c>
      <c r="B3257" s="6">
        <v>19684.483369756323</v>
      </c>
      <c r="C3257" s="44">
        <v>22955.610930751933</v>
      </c>
      <c r="D3257">
        <v>8.6086727992941956</v>
      </c>
      <c r="E3257">
        <v>8.9445416024804931</v>
      </c>
      <c r="F3257" s="44">
        <v>3271.1275609956101</v>
      </c>
      <c r="G3257">
        <v>0.33586880318629753</v>
      </c>
      <c r="H3257" s="45">
        <f t="shared" si="402"/>
        <v>9739.3015664548111</v>
      </c>
      <c r="BD3257">
        <f t="shared" si="409"/>
        <v>-5815.4199035883394</v>
      </c>
      <c r="BE3257">
        <f t="shared" si="403"/>
        <v>-4046.4824033662635</v>
      </c>
      <c r="BF3257">
        <f t="shared" si="404"/>
        <v>-2277.5449031441867</v>
      </c>
      <c r="BG3257">
        <f t="shared" si="405"/>
        <v>-508.60740292211085</v>
      </c>
      <c r="BH3257">
        <f t="shared" si="406"/>
        <v>1260.3300972999659</v>
      </c>
      <c r="BI3257">
        <f t="shared" si="407"/>
        <v>3029.2675975220427</v>
      </c>
      <c r="BJ3257">
        <f t="shared" si="408"/>
        <v>4798.2050977441195</v>
      </c>
    </row>
    <row r="3258" spans="1:62" x14ac:dyDescent="0.25">
      <c r="A3258">
        <v>3255</v>
      </c>
      <c r="B3258" s="6">
        <v>17396.106148100895</v>
      </c>
      <c r="C3258" s="44">
        <v>27787.157970565455</v>
      </c>
      <c r="D3258">
        <v>7.5233629408682665</v>
      </c>
      <c r="E3258">
        <v>7.6619594215344087</v>
      </c>
      <c r="F3258" s="44">
        <v>10391.05182246456</v>
      </c>
      <c r="G3258">
        <v>0.13859648066614216</v>
      </c>
      <c r="H3258" s="45">
        <f t="shared" si="402"/>
        <v>74973.417597053005</v>
      </c>
      <c r="BD3258">
        <f t="shared" si="409"/>
        <v>-1591.7835450641226</v>
      </c>
      <c r="BE3258">
        <f t="shared" si="403"/>
        <v>87.560470867364984</v>
      </c>
      <c r="BF3258">
        <f t="shared" si="404"/>
        <v>1766.9044867988532</v>
      </c>
      <c r="BG3258">
        <f t="shared" si="405"/>
        <v>3446.2485027303401</v>
      </c>
      <c r="BH3258">
        <f t="shared" si="406"/>
        <v>5125.5925186618279</v>
      </c>
      <c r="BI3258">
        <f t="shared" si="407"/>
        <v>6804.9365345933165</v>
      </c>
      <c r="BJ3258">
        <f t="shared" si="408"/>
        <v>8484.2805505248034</v>
      </c>
    </row>
    <row r="3259" spans="1:62" x14ac:dyDescent="0.25">
      <c r="A3259">
        <v>3256</v>
      </c>
      <c r="B3259" s="6">
        <v>11704.237510194038</v>
      </c>
      <c r="C3259" s="44">
        <v>25359.830721739243</v>
      </c>
      <c r="D3259">
        <v>6.9474372606216912</v>
      </c>
      <c r="E3259">
        <v>7.0638336976698852</v>
      </c>
      <c r="F3259" s="44">
        <v>13655.593211545205</v>
      </c>
      <c r="G3259">
        <v>0.11639643704819402</v>
      </c>
      <c r="H3259" s="45">
        <f t="shared" si="402"/>
        <v>117319.68398561115</v>
      </c>
      <c r="BD3259">
        <f t="shared" si="409"/>
        <v>-9698.0694191338498</v>
      </c>
      <c r="BE3259">
        <f t="shared" si="403"/>
        <v>-9005.0870158031394</v>
      </c>
      <c r="BF3259">
        <f t="shared" si="404"/>
        <v>-8312.1046124724271</v>
      </c>
      <c r="BG3259">
        <f t="shared" si="405"/>
        <v>-7619.1222091417167</v>
      </c>
      <c r="BH3259">
        <f t="shared" si="406"/>
        <v>-6926.1398058110062</v>
      </c>
      <c r="BI3259">
        <f t="shared" si="407"/>
        <v>-6233.1574024802958</v>
      </c>
      <c r="BJ3259">
        <f t="shared" si="408"/>
        <v>-5540.1749991495844</v>
      </c>
    </row>
    <row r="3260" spans="1:62" x14ac:dyDescent="0.25">
      <c r="A3260">
        <v>3257</v>
      </c>
      <c r="B3260" s="6">
        <v>16944.484030554668</v>
      </c>
      <c r="C3260" s="44">
        <v>20454.776400154336</v>
      </c>
      <c r="D3260">
        <v>5.5256749376472287</v>
      </c>
      <c r="E3260">
        <v>6.4249842323501172</v>
      </c>
      <c r="F3260" s="44">
        <v>3510.2923695996687</v>
      </c>
      <c r="G3260">
        <v>0.89930929470288845</v>
      </c>
      <c r="H3260" s="45">
        <f t="shared" si="402"/>
        <v>3903.3204596861087</v>
      </c>
      <c r="BD3260">
        <f t="shared" si="409"/>
        <v>-13073.611026304236</v>
      </c>
      <c r="BE3260">
        <f t="shared" si="403"/>
        <v>-12491.628841063264</v>
      </c>
      <c r="BF3260">
        <f t="shared" si="404"/>
        <v>-11909.646655822295</v>
      </c>
      <c r="BG3260">
        <f t="shared" si="405"/>
        <v>-11327.664470581325</v>
      </c>
      <c r="BH3260">
        <f t="shared" si="406"/>
        <v>-10745.682285340354</v>
      </c>
      <c r="BI3260">
        <f t="shared" si="407"/>
        <v>-10163.700100099384</v>
      </c>
      <c r="BJ3260">
        <f t="shared" si="408"/>
        <v>-9581.7179148584146</v>
      </c>
    </row>
    <row r="3261" spans="1:62" x14ac:dyDescent="0.25">
      <c r="A3261">
        <v>3258</v>
      </c>
      <c r="B3261" s="6">
        <v>3928.9043527191229</v>
      </c>
      <c r="C3261" s="44">
        <v>20176.738565449428</v>
      </c>
      <c r="D3261">
        <v>6.0254626083299518</v>
      </c>
      <c r="E3261">
        <v>6.4246910846417826</v>
      </c>
      <c r="F3261" s="44">
        <v>16247.834212730306</v>
      </c>
      <c r="G3261">
        <v>0.39922847631183078</v>
      </c>
      <c r="H3261" s="45">
        <f t="shared" si="402"/>
        <v>40698.08437221645</v>
      </c>
      <c r="BD3261">
        <f t="shared" si="409"/>
        <v>986.25410391477362</v>
      </c>
      <c r="BE3261">
        <f t="shared" si="403"/>
        <v>5482.800577429216</v>
      </c>
      <c r="BF3261">
        <f t="shared" si="404"/>
        <v>9979.3470509436575</v>
      </c>
      <c r="BG3261">
        <f t="shared" si="405"/>
        <v>14475.893524458101</v>
      </c>
      <c r="BH3261">
        <f t="shared" si="406"/>
        <v>18972.439997972542</v>
      </c>
      <c r="BI3261">
        <f t="shared" si="407"/>
        <v>23468.986471486984</v>
      </c>
      <c r="BJ3261">
        <f t="shared" si="408"/>
        <v>27965.532945001429</v>
      </c>
    </row>
    <row r="3262" spans="1:62" x14ac:dyDescent="0.25">
      <c r="A3262">
        <v>3259</v>
      </c>
      <c r="B3262" s="6">
        <v>37690.325366678488</v>
      </c>
      <c r="C3262" s="44">
        <v>38749.89212066777</v>
      </c>
      <c r="D3262">
        <v>7.2889109471350002</v>
      </c>
      <c r="E3262">
        <v>7.5362518387243691</v>
      </c>
      <c r="F3262" s="44">
        <v>1059.566753989282</v>
      </c>
      <c r="G3262">
        <v>0.24734089158936889</v>
      </c>
      <c r="H3262" s="45">
        <f t="shared" si="402"/>
        <v>4283.8317076513031</v>
      </c>
      <c r="BD3262">
        <f t="shared" si="409"/>
        <v>-14251.691831171152</v>
      </c>
      <c r="BE3262">
        <f t="shared" si="403"/>
        <v>-12255.549449611997</v>
      </c>
      <c r="BF3262">
        <f t="shared" si="404"/>
        <v>-10259.407068052844</v>
      </c>
      <c r="BG3262">
        <f t="shared" si="405"/>
        <v>-8263.2646864936905</v>
      </c>
      <c r="BH3262">
        <f t="shared" si="406"/>
        <v>-6267.1223049345354</v>
      </c>
      <c r="BI3262">
        <f t="shared" si="407"/>
        <v>-4270.979923375382</v>
      </c>
      <c r="BJ3262">
        <f t="shared" si="408"/>
        <v>-2274.8375418162286</v>
      </c>
    </row>
    <row r="3263" spans="1:62" x14ac:dyDescent="0.25">
      <c r="A3263">
        <v>3260</v>
      </c>
      <c r="B3263" s="6">
        <v>8775.1633282468247</v>
      </c>
      <c r="C3263" s="44">
        <v>18834.979565227659</v>
      </c>
      <c r="D3263">
        <v>6.6011449807235243</v>
      </c>
      <c r="E3263">
        <v>6.9716774176313949</v>
      </c>
      <c r="F3263" s="44">
        <v>10059.816236980834</v>
      </c>
      <c r="G3263">
        <v>0.37053243690787063</v>
      </c>
      <c r="H3263" s="45">
        <f t="shared" si="402"/>
        <v>27149.623716970593</v>
      </c>
      <c r="BD3263">
        <f t="shared" si="409"/>
        <v>177.13770395756251</v>
      </c>
      <c r="BE3263">
        <f t="shared" si="403"/>
        <v>1413.842161904407</v>
      </c>
      <c r="BF3263">
        <f t="shared" si="404"/>
        <v>2650.5466198512513</v>
      </c>
      <c r="BG3263">
        <f t="shared" si="405"/>
        <v>3887.251077798096</v>
      </c>
      <c r="BH3263">
        <f t="shared" si="406"/>
        <v>5123.9555357449408</v>
      </c>
      <c r="BI3263">
        <f t="shared" si="407"/>
        <v>6360.6599936917846</v>
      </c>
      <c r="BJ3263">
        <f t="shared" si="408"/>
        <v>7597.3644516386285</v>
      </c>
    </row>
    <row r="3264" spans="1:62" x14ac:dyDescent="0.25">
      <c r="A3264">
        <v>3261</v>
      </c>
      <c r="B3264" s="6">
        <v>13576.189587373101</v>
      </c>
      <c r="C3264" s="44">
        <v>19976.941398930016</v>
      </c>
      <c r="D3264">
        <v>8.8064271428541065</v>
      </c>
      <c r="E3264">
        <v>9.2368059435207321</v>
      </c>
      <c r="F3264" s="44">
        <v>6400.7518115569146</v>
      </c>
      <c r="G3264">
        <v>0.43037880066662559</v>
      </c>
      <c r="H3264" s="45">
        <f t="shared" si="402"/>
        <v>14872.367787731677</v>
      </c>
      <c r="BD3264">
        <f t="shared" si="409"/>
        <v>-8207.1540524414813</v>
      </c>
      <c r="BE3264">
        <f t="shared" si="403"/>
        <v>-6354.4918679021284</v>
      </c>
      <c r="BF3264">
        <f t="shared" si="404"/>
        <v>-4501.8296833627746</v>
      </c>
      <c r="BG3264">
        <f t="shared" si="405"/>
        <v>-2649.1674988234217</v>
      </c>
      <c r="BH3264">
        <f t="shared" si="406"/>
        <v>-796.50531428406794</v>
      </c>
      <c r="BI3264">
        <f t="shared" si="407"/>
        <v>1056.156870255285</v>
      </c>
      <c r="BJ3264">
        <f t="shared" si="408"/>
        <v>2908.8190547946379</v>
      </c>
    </row>
    <row r="3265" spans="1:62" x14ac:dyDescent="0.25">
      <c r="A3265">
        <v>3262</v>
      </c>
      <c r="B3265" s="6">
        <v>17269.736381432474</v>
      </c>
      <c r="C3265" s="44">
        <v>25434.628964980042</v>
      </c>
      <c r="D3265">
        <v>7.4716280835526483</v>
      </c>
      <c r="E3265">
        <v>7.7653142196331695</v>
      </c>
      <c r="F3265" s="44">
        <v>8164.8925835475675</v>
      </c>
      <c r="G3265">
        <v>0.29368613608052119</v>
      </c>
      <c r="H3265" s="45">
        <f t="shared" si="402"/>
        <v>27801.423289892595</v>
      </c>
      <c r="BD3265">
        <f t="shared" si="409"/>
        <v>-4248.8578082237873</v>
      </c>
      <c r="BE3265">
        <f t="shared" si="403"/>
        <v>-2096.963804890659</v>
      </c>
      <c r="BF3265">
        <f t="shared" si="404"/>
        <v>54.930198442469191</v>
      </c>
      <c r="BG3265">
        <f t="shared" si="405"/>
        <v>2206.8242017755965</v>
      </c>
      <c r="BH3265">
        <f t="shared" si="406"/>
        <v>4358.7182051087257</v>
      </c>
      <c r="BI3265">
        <f t="shared" si="407"/>
        <v>6510.612208441853</v>
      </c>
      <c r="BJ3265">
        <f t="shared" si="408"/>
        <v>8662.5062117749803</v>
      </c>
    </row>
    <row r="3266" spans="1:62" x14ac:dyDescent="0.25">
      <c r="A3266">
        <v>3263</v>
      </c>
      <c r="B3266" s="6">
        <v>18199.181414054437</v>
      </c>
      <c r="C3266" s="44">
        <v>26936.800096540748</v>
      </c>
      <c r="D3266">
        <v>7.0453507937686588</v>
      </c>
      <c r="E3266">
        <v>7.1522322736449393</v>
      </c>
      <c r="F3266" s="44">
        <v>8737.6186824863107</v>
      </c>
      <c r="G3266">
        <v>0.10688147987628049</v>
      </c>
      <c r="H3266" s="45">
        <f t="shared" si="402"/>
        <v>81750.539874639158</v>
      </c>
      <c r="BD3266">
        <f t="shared" si="409"/>
        <v>-6696.461903144962</v>
      </c>
      <c r="BE3266">
        <f t="shared" si="403"/>
        <v>-5228.0312227423556</v>
      </c>
      <c r="BF3266">
        <f t="shared" si="404"/>
        <v>-3759.6005423397501</v>
      </c>
      <c r="BG3266">
        <f t="shared" si="405"/>
        <v>-2291.1698619371437</v>
      </c>
      <c r="BH3266">
        <f t="shared" si="406"/>
        <v>-822.73918153453815</v>
      </c>
      <c r="BI3266">
        <f t="shared" si="407"/>
        <v>645.69149886806736</v>
      </c>
      <c r="BJ3266">
        <f t="shared" si="408"/>
        <v>2114.1221792706747</v>
      </c>
    </row>
    <row r="3267" spans="1:62" x14ac:dyDescent="0.25">
      <c r="A3267">
        <v>3264</v>
      </c>
      <c r="B3267" s="6">
        <v>8802.2168670359279</v>
      </c>
      <c r="C3267" s="44">
        <v>22448.145507069628</v>
      </c>
      <c r="D3267">
        <v>7.610175898847797</v>
      </c>
      <c r="E3267">
        <v>8.3121475859714771</v>
      </c>
      <c r="F3267" s="44">
        <v>13645.928640033701</v>
      </c>
      <c r="G3267">
        <v>0.70197168712368008</v>
      </c>
      <c r="H3267" s="45">
        <f t="shared" si="402"/>
        <v>19439.428812218506</v>
      </c>
      <c r="BD3267">
        <f t="shared" si="409"/>
        <v>-8203.2112831049089</v>
      </c>
      <c r="BE3267">
        <f t="shared" si="403"/>
        <v>-7668.8038837235054</v>
      </c>
      <c r="BF3267">
        <f t="shared" si="404"/>
        <v>-7134.3964843421036</v>
      </c>
      <c r="BG3267">
        <f t="shared" si="405"/>
        <v>-6599.9890849607009</v>
      </c>
      <c r="BH3267">
        <f t="shared" si="406"/>
        <v>-6065.5816855792982</v>
      </c>
      <c r="BI3267">
        <f t="shared" si="407"/>
        <v>-5531.1742861978964</v>
      </c>
      <c r="BJ3267">
        <f t="shared" si="408"/>
        <v>-4996.7668868164928</v>
      </c>
    </row>
    <row r="3268" spans="1:62" x14ac:dyDescent="0.25">
      <c r="A3268">
        <v>3265</v>
      </c>
      <c r="B3268" s="6">
        <v>10250.06574257689</v>
      </c>
      <c r="C3268" s="44">
        <v>21893.787828053632</v>
      </c>
      <c r="D3268">
        <v>6.0233649671063034</v>
      </c>
      <c r="E3268">
        <v>6.5659750173065605</v>
      </c>
      <c r="F3268" s="44">
        <v>11643.722085476742</v>
      </c>
      <c r="G3268">
        <v>0.5426100502002571</v>
      </c>
      <c r="H3268" s="45">
        <f t="shared" ref="H3268:H3331" si="410">F3268/G3268</f>
        <v>21458.729120810571</v>
      </c>
      <c r="BD3268">
        <f t="shared" si="409"/>
        <v>-10136.0702044153</v>
      </c>
      <c r="BE3268">
        <f t="shared" si="403"/>
        <v>-6626.2117687968994</v>
      </c>
      <c r="BF3268">
        <f t="shared" si="404"/>
        <v>-3116.3533331785002</v>
      </c>
      <c r="BG3268">
        <f t="shared" si="405"/>
        <v>393.50510243990175</v>
      </c>
      <c r="BH3268">
        <f t="shared" si="406"/>
        <v>3903.3635380583</v>
      </c>
      <c r="BI3268">
        <f t="shared" si="407"/>
        <v>7413.2219736767001</v>
      </c>
      <c r="BJ3268">
        <f t="shared" si="408"/>
        <v>10923.080409295104</v>
      </c>
    </row>
    <row r="3269" spans="1:62" x14ac:dyDescent="0.25">
      <c r="A3269">
        <v>3266</v>
      </c>
      <c r="B3269" s="6">
        <v>9332.6050835483074</v>
      </c>
      <c r="C3269" s="44">
        <v>20870.179391065638</v>
      </c>
      <c r="D3269">
        <v>5.7387623391534488</v>
      </c>
      <c r="E3269">
        <v>6.2838677070959852</v>
      </c>
      <c r="F3269" s="44">
        <v>11537.57430751733</v>
      </c>
      <c r="G3269">
        <v>0.54510536794253639</v>
      </c>
      <c r="H3269" s="45">
        <f t="shared" si="410"/>
        <v>21165.769016484152</v>
      </c>
      <c r="BD3269">
        <f t="shared" si="409"/>
        <v>-8930.6718344754554</v>
      </c>
      <c r="BE3269">
        <f t="shared" ref="BE3269:BE3332" si="411">($BE$3*G3268)-F3268</f>
        <v>-6217.6215834741706</v>
      </c>
      <c r="BF3269">
        <f t="shared" ref="BF3269:BF3332" si="412">($BF$3*G3268)-F3268</f>
        <v>-3504.5713324728858</v>
      </c>
      <c r="BG3269">
        <f t="shared" ref="BG3269:BG3332" si="413">($BG$3*G3268)-F3268</f>
        <v>-791.52108147159925</v>
      </c>
      <c r="BH3269">
        <f t="shared" ref="BH3269:BH3332" si="414">($BH$3*G3268)-F3268</f>
        <v>1921.5291695296855</v>
      </c>
      <c r="BI3269">
        <f t="shared" ref="BI3269:BI3332" si="415">($BI$3*G3268)-F3268</f>
        <v>4634.5794205309703</v>
      </c>
      <c r="BJ3269">
        <f t="shared" ref="BJ3269:BJ3332" si="416">($BJ$3*G3268)-F3268</f>
        <v>7347.6296715322551</v>
      </c>
    </row>
    <row r="3270" spans="1:62" x14ac:dyDescent="0.25">
      <c r="A3270">
        <v>3267</v>
      </c>
      <c r="B3270" s="6">
        <v>16135.520389674191</v>
      </c>
      <c r="C3270" s="44">
        <v>22374.426814648745</v>
      </c>
      <c r="D3270">
        <v>6.2693836040652764</v>
      </c>
      <c r="E3270">
        <v>7.3530580040308653</v>
      </c>
      <c r="F3270" s="44">
        <v>6238.9064249745534</v>
      </c>
      <c r="G3270">
        <v>1.0836743999655889</v>
      </c>
      <c r="H3270" s="45">
        <f t="shared" si="410"/>
        <v>5757.1780095318891</v>
      </c>
      <c r="BD3270">
        <f t="shared" si="409"/>
        <v>-8812.0474678046485</v>
      </c>
      <c r="BE3270">
        <f t="shared" si="411"/>
        <v>-6086.5206280919665</v>
      </c>
      <c r="BF3270">
        <f t="shared" si="412"/>
        <v>-3360.9937883792845</v>
      </c>
      <c r="BG3270">
        <f t="shared" si="413"/>
        <v>-635.46694866660255</v>
      </c>
      <c r="BH3270">
        <f t="shared" si="414"/>
        <v>2090.0598910460794</v>
      </c>
      <c r="BI3270">
        <f t="shared" si="415"/>
        <v>4815.5867307587614</v>
      </c>
      <c r="BJ3270">
        <f t="shared" si="416"/>
        <v>7541.1135704714434</v>
      </c>
    </row>
    <row r="3271" spans="1:62" x14ac:dyDescent="0.25">
      <c r="A3271">
        <v>3268</v>
      </c>
      <c r="B3271" s="6">
        <v>10160.021332193923</v>
      </c>
      <c r="C3271" s="44">
        <v>20404.231278255524</v>
      </c>
      <c r="D3271">
        <v>9.0104361098221162</v>
      </c>
      <c r="E3271">
        <v>9.432475383058641</v>
      </c>
      <c r="F3271" s="44">
        <v>10244.209946061601</v>
      </c>
      <c r="G3271">
        <v>0.42203927323652479</v>
      </c>
      <c r="H3271" s="45">
        <f t="shared" si="410"/>
        <v>24273.1200523142</v>
      </c>
      <c r="BD3271">
        <f t="shared" si="409"/>
        <v>-820.53442514660856</v>
      </c>
      <c r="BE3271">
        <f t="shared" si="411"/>
        <v>4597.8375746813363</v>
      </c>
      <c r="BF3271">
        <f t="shared" si="412"/>
        <v>10016.209574509279</v>
      </c>
      <c r="BG3271">
        <f t="shared" si="413"/>
        <v>15434.581574337226</v>
      </c>
      <c r="BH3271">
        <f t="shared" si="414"/>
        <v>20852.953574165171</v>
      </c>
      <c r="BI3271">
        <f t="shared" si="415"/>
        <v>26271.325573993112</v>
      </c>
      <c r="BJ3271">
        <f t="shared" si="416"/>
        <v>31689.697573821057</v>
      </c>
    </row>
    <row r="3272" spans="1:62" x14ac:dyDescent="0.25">
      <c r="A3272">
        <v>3269</v>
      </c>
      <c r="B3272" s="6">
        <v>13712.323922116475</v>
      </c>
      <c r="C3272" s="44">
        <v>20283.534581823467</v>
      </c>
      <c r="D3272">
        <v>8.0814769654644856</v>
      </c>
      <c r="E3272">
        <v>8.3315884851556259</v>
      </c>
      <c r="F3272" s="44">
        <v>6571.2106597069924</v>
      </c>
      <c r="G3272">
        <v>0.25011151969114032</v>
      </c>
      <c r="H3272" s="45">
        <f t="shared" si="410"/>
        <v>26273.122756687499</v>
      </c>
      <c r="BD3272">
        <f t="shared" si="409"/>
        <v>-8134.013579878977</v>
      </c>
      <c r="BE3272">
        <f t="shared" si="411"/>
        <v>-6023.8172136963531</v>
      </c>
      <c r="BF3272">
        <f t="shared" si="412"/>
        <v>-3913.6208475137291</v>
      </c>
      <c r="BG3272">
        <f t="shared" si="413"/>
        <v>-1803.4244813311052</v>
      </c>
      <c r="BH3272">
        <f t="shared" si="414"/>
        <v>306.77188485151964</v>
      </c>
      <c r="BI3272">
        <f t="shared" si="415"/>
        <v>2416.9682510341427</v>
      </c>
      <c r="BJ3272">
        <f t="shared" si="416"/>
        <v>4527.1646172167675</v>
      </c>
    </row>
    <row r="3273" spans="1:62" x14ac:dyDescent="0.25">
      <c r="A3273">
        <v>3270</v>
      </c>
      <c r="B3273" s="6">
        <v>19222.394203806813</v>
      </c>
      <c r="C3273" s="44">
        <v>26395.305862945068</v>
      </c>
      <c r="D3273">
        <v>6.9878003992833033</v>
      </c>
      <c r="E3273">
        <v>7.2002954416340987</v>
      </c>
      <c r="F3273" s="44">
        <v>7172.9116591382553</v>
      </c>
      <c r="G3273">
        <v>0.21249504235079542</v>
      </c>
      <c r="H3273" s="45">
        <f t="shared" si="410"/>
        <v>33755.665919475534</v>
      </c>
      <c r="BD3273">
        <f t="shared" si="409"/>
        <v>-5320.6530612512906</v>
      </c>
      <c r="BE3273">
        <f t="shared" si="411"/>
        <v>-4070.0954627955894</v>
      </c>
      <c r="BF3273">
        <f t="shared" si="412"/>
        <v>-2819.5378643398876</v>
      </c>
      <c r="BG3273">
        <f t="shared" si="413"/>
        <v>-1568.9802658841863</v>
      </c>
      <c r="BH3273">
        <f t="shared" si="414"/>
        <v>-318.4226674284846</v>
      </c>
      <c r="BI3273">
        <f t="shared" si="415"/>
        <v>932.13493102721714</v>
      </c>
      <c r="BJ3273">
        <f t="shared" si="416"/>
        <v>2182.692529482918</v>
      </c>
    </row>
    <row r="3274" spans="1:62" x14ac:dyDescent="0.25">
      <c r="A3274">
        <v>3271</v>
      </c>
      <c r="B3274" s="6">
        <v>12825.530267883794</v>
      </c>
      <c r="C3274" s="44">
        <v>18883.799111974178</v>
      </c>
      <c r="D3274">
        <v>6.9317692553416919</v>
      </c>
      <c r="E3274">
        <v>7.4532080891473766</v>
      </c>
      <c r="F3274" s="44">
        <v>6058.2688440903839</v>
      </c>
      <c r="G3274">
        <v>0.52143883380568479</v>
      </c>
      <c r="H3274" s="45">
        <f t="shared" si="410"/>
        <v>11618.369118913783</v>
      </c>
      <c r="BD3274">
        <f t="shared" si="409"/>
        <v>-6110.4364473842779</v>
      </c>
      <c r="BE3274">
        <f t="shared" si="411"/>
        <v>-5047.9612356303014</v>
      </c>
      <c r="BF3274">
        <f t="shared" si="412"/>
        <v>-3985.486023876324</v>
      </c>
      <c r="BG3274">
        <f t="shared" si="413"/>
        <v>-2923.0108121223475</v>
      </c>
      <c r="BH3274">
        <f t="shared" si="414"/>
        <v>-1860.5356003683701</v>
      </c>
      <c r="BI3274">
        <f t="shared" si="415"/>
        <v>-798.06038861439265</v>
      </c>
      <c r="BJ3274">
        <f t="shared" si="416"/>
        <v>264.41482313958386</v>
      </c>
    </row>
    <row r="3275" spans="1:62" x14ac:dyDescent="0.25">
      <c r="A3275">
        <v>3272</v>
      </c>
      <c r="B3275" s="6">
        <v>18472.699756706563</v>
      </c>
      <c r="C3275" s="44">
        <v>20488.124009583753</v>
      </c>
      <c r="D3275">
        <v>6.9551044556987129</v>
      </c>
      <c r="E3275">
        <v>7.7235739506853305</v>
      </c>
      <c r="F3275" s="44">
        <v>2015.4242528771902</v>
      </c>
      <c r="G3275">
        <v>0.76846949498661754</v>
      </c>
      <c r="H3275" s="45">
        <f t="shared" si="410"/>
        <v>2622.6470484847127</v>
      </c>
      <c r="BD3275">
        <f t="shared" si="409"/>
        <v>-3451.0746750619601</v>
      </c>
      <c r="BE3275">
        <f t="shared" si="411"/>
        <v>-843.88050603353622</v>
      </c>
      <c r="BF3275">
        <f t="shared" si="412"/>
        <v>1763.3136629948876</v>
      </c>
      <c r="BG3275">
        <f t="shared" si="413"/>
        <v>4370.5078320233115</v>
      </c>
      <c r="BH3275">
        <f t="shared" si="414"/>
        <v>6977.7020010517354</v>
      </c>
      <c r="BI3275">
        <f t="shared" si="415"/>
        <v>9584.8961700801592</v>
      </c>
      <c r="BJ3275">
        <f t="shared" si="416"/>
        <v>12192.090339108585</v>
      </c>
    </row>
    <row r="3276" spans="1:62" x14ac:dyDescent="0.25">
      <c r="A3276">
        <v>3273</v>
      </c>
      <c r="B3276" s="6">
        <v>6263.401787072853</v>
      </c>
      <c r="C3276" s="44">
        <v>16156.579668701434</v>
      </c>
      <c r="D3276">
        <v>6.8706573919114806</v>
      </c>
      <c r="E3276">
        <v>7.4564715291431387</v>
      </c>
      <c r="F3276" s="44">
        <v>9893.1778816285805</v>
      </c>
      <c r="G3276">
        <v>0.58581413723165809</v>
      </c>
      <c r="H3276" s="45">
        <f t="shared" si="410"/>
        <v>16887.912484290831</v>
      </c>
      <c r="BD3276">
        <f t="shared" si="409"/>
        <v>1826.9232220558974</v>
      </c>
      <c r="BE3276">
        <f t="shared" si="411"/>
        <v>5669.270696988985</v>
      </c>
      <c r="BF3276">
        <f t="shared" si="412"/>
        <v>9511.6181719220731</v>
      </c>
      <c r="BG3276">
        <f t="shared" si="413"/>
        <v>13353.96564685516</v>
      </c>
      <c r="BH3276">
        <f t="shared" si="414"/>
        <v>17196.313121788247</v>
      </c>
      <c r="BI3276">
        <f t="shared" si="415"/>
        <v>21038.660596721336</v>
      </c>
      <c r="BJ3276">
        <f t="shared" si="416"/>
        <v>24881.008071654425</v>
      </c>
    </row>
    <row r="3277" spans="1:62" x14ac:dyDescent="0.25">
      <c r="A3277">
        <v>3274</v>
      </c>
      <c r="B3277" s="6">
        <v>26152.446943540752</v>
      </c>
      <c r="C3277" s="44">
        <v>35914.800024850272</v>
      </c>
      <c r="D3277">
        <v>6.6817899249737689</v>
      </c>
      <c r="E3277">
        <v>6.8254150336888486</v>
      </c>
      <c r="F3277" s="44">
        <v>9762.3530813095203</v>
      </c>
      <c r="G3277">
        <v>0.14362510871507972</v>
      </c>
      <c r="H3277" s="45">
        <f t="shared" si="410"/>
        <v>67971.075312993198</v>
      </c>
      <c r="BD3277">
        <f t="shared" si="409"/>
        <v>-6964.1071954702902</v>
      </c>
      <c r="BE3277">
        <f t="shared" si="411"/>
        <v>-4035.0365093119999</v>
      </c>
      <c r="BF3277">
        <f t="shared" si="412"/>
        <v>-1105.9658231537087</v>
      </c>
      <c r="BG3277">
        <f t="shared" si="413"/>
        <v>1823.1048630045807</v>
      </c>
      <c r="BH3277">
        <f t="shared" si="414"/>
        <v>4752.1755491628719</v>
      </c>
      <c r="BI3277">
        <f t="shared" si="415"/>
        <v>7681.2462353211631</v>
      </c>
      <c r="BJ3277">
        <f t="shared" si="416"/>
        <v>10610.316921479454</v>
      </c>
    </row>
    <row r="3278" spans="1:62" x14ac:dyDescent="0.25">
      <c r="A3278">
        <v>3275</v>
      </c>
      <c r="B3278" s="6">
        <v>26060.033022799271</v>
      </c>
      <c r="C3278" s="44">
        <v>21091.785154019442</v>
      </c>
      <c r="D3278">
        <v>7.3343125624439924</v>
      </c>
      <c r="E3278">
        <v>7.6420356462434613</v>
      </c>
      <c r="F3278" s="44">
        <v>-4968.2478687798284</v>
      </c>
      <c r="G3278">
        <v>0.30772308379946889</v>
      </c>
      <c r="H3278" s="45">
        <f t="shared" si="410"/>
        <v>-16145.190693647934</v>
      </c>
      <c r="BD3278">
        <f t="shared" si="409"/>
        <v>-9044.2275377341211</v>
      </c>
      <c r="BE3278">
        <f t="shared" si="411"/>
        <v>-8326.1019941587238</v>
      </c>
      <c r="BF3278">
        <f t="shared" si="412"/>
        <v>-7607.9764505833245</v>
      </c>
      <c r="BG3278">
        <f t="shared" si="413"/>
        <v>-6889.8509070079253</v>
      </c>
      <c r="BH3278">
        <f t="shared" si="414"/>
        <v>-6171.725363432528</v>
      </c>
      <c r="BI3278">
        <f t="shared" si="415"/>
        <v>-5453.5998198571288</v>
      </c>
      <c r="BJ3278">
        <f t="shared" si="416"/>
        <v>-4735.4742762817305</v>
      </c>
    </row>
    <row r="3279" spans="1:62" x14ac:dyDescent="0.25">
      <c r="A3279">
        <v>3276</v>
      </c>
      <c r="B3279" s="6">
        <v>6464.3414125722275</v>
      </c>
      <c r="C3279" s="44">
        <v>18539.364356133694</v>
      </c>
      <c r="D3279">
        <v>7.1805852324630974</v>
      </c>
      <c r="E3279">
        <v>7.7442314258316287</v>
      </c>
      <c r="F3279" s="44">
        <v>12075.022943561467</v>
      </c>
      <c r="G3279">
        <v>0.56364619336853128</v>
      </c>
      <c r="H3279" s="45">
        <f t="shared" si="410"/>
        <v>21423.054188297163</v>
      </c>
      <c r="BD3279">
        <f t="shared" si="409"/>
        <v>6506.8632877771724</v>
      </c>
      <c r="BE3279">
        <f t="shared" si="411"/>
        <v>8045.4787067745174</v>
      </c>
      <c r="BF3279">
        <f t="shared" si="412"/>
        <v>9584.0941257718623</v>
      </c>
      <c r="BG3279">
        <f t="shared" si="413"/>
        <v>11122.709544769206</v>
      </c>
      <c r="BH3279">
        <f t="shared" si="414"/>
        <v>12661.32496376655</v>
      </c>
      <c r="BI3279">
        <f t="shared" si="415"/>
        <v>14199.940382763894</v>
      </c>
      <c r="BJ3279">
        <f t="shared" si="416"/>
        <v>15738.55580176124</v>
      </c>
    </row>
    <row r="3280" spans="1:62" x14ac:dyDescent="0.25">
      <c r="A3280">
        <v>3277</v>
      </c>
      <c r="B3280" s="6">
        <v>24748.768765005596</v>
      </c>
      <c r="C3280" s="44">
        <v>27610.93311091941</v>
      </c>
      <c r="D3280">
        <v>8.4813368258454744</v>
      </c>
      <c r="E3280">
        <v>8.7755570401259888</v>
      </c>
      <c r="F3280" s="44">
        <v>2862.164345913814</v>
      </c>
      <c r="G3280">
        <v>0.29422021428051437</v>
      </c>
      <c r="H3280" s="45">
        <f t="shared" si="410"/>
        <v>9727.9663564685598</v>
      </c>
      <c r="BD3280">
        <f t="shared" si="409"/>
        <v>-9256.7919767188105</v>
      </c>
      <c r="BE3280">
        <f t="shared" si="411"/>
        <v>-6438.5610098761545</v>
      </c>
      <c r="BF3280">
        <f t="shared" si="412"/>
        <v>-3620.3300430334984</v>
      </c>
      <c r="BG3280">
        <f t="shared" si="413"/>
        <v>-802.09907619084152</v>
      </c>
      <c r="BH3280">
        <f t="shared" si="414"/>
        <v>2016.1318906518154</v>
      </c>
      <c r="BI3280">
        <f t="shared" si="415"/>
        <v>4834.3628574944705</v>
      </c>
      <c r="BJ3280">
        <f t="shared" si="416"/>
        <v>7652.5938243371274</v>
      </c>
    </row>
    <row r="3281" spans="1:62" x14ac:dyDescent="0.25">
      <c r="A3281">
        <v>3278</v>
      </c>
      <c r="B3281" s="6">
        <v>15648.23718846468</v>
      </c>
      <c r="C3281" s="44">
        <v>19347.36001136804</v>
      </c>
      <c r="D3281">
        <v>6.5361166732033915</v>
      </c>
      <c r="E3281">
        <v>6.5803094828455446</v>
      </c>
      <c r="F3281" s="44">
        <v>3699.1228229033604</v>
      </c>
      <c r="G3281">
        <v>4.4192809642153108E-2</v>
      </c>
      <c r="H3281" s="45">
        <f t="shared" si="410"/>
        <v>83704.178414014415</v>
      </c>
      <c r="BD3281">
        <f t="shared" si="409"/>
        <v>-1391.0632745112421</v>
      </c>
      <c r="BE3281">
        <f t="shared" si="411"/>
        <v>80.03779689132989</v>
      </c>
      <c r="BF3281">
        <f t="shared" si="412"/>
        <v>1551.1388682939014</v>
      </c>
      <c r="BG3281">
        <f t="shared" si="413"/>
        <v>3022.2399396964738</v>
      </c>
      <c r="BH3281">
        <f t="shared" si="414"/>
        <v>4493.3410110990453</v>
      </c>
      <c r="BI3281">
        <f t="shared" si="415"/>
        <v>5964.4420825016168</v>
      </c>
      <c r="BJ3281">
        <f t="shared" si="416"/>
        <v>7435.5431539041892</v>
      </c>
    </row>
    <row r="3282" spans="1:62" x14ac:dyDescent="0.25">
      <c r="A3282">
        <v>3279</v>
      </c>
      <c r="B3282" s="6">
        <v>17458.188282726878</v>
      </c>
      <c r="C3282" s="44">
        <v>20874.248560236974</v>
      </c>
      <c r="D3282">
        <v>5.8751468855863846</v>
      </c>
      <c r="E3282">
        <v>6.1836434987727937</v>
      </c>
      <c r="F3282" s="44">
        <v>3416.0602775100961</v>
      </c>
      <c r="G3282">
        <v>0.30849661318640909</v>
      </c>
      <c r="H3282" s="45">
        <f t="shared" si="410"/>
        <v>11073.250504199024</v>
      </c>
      <c r="BD3282">
        <f t="shared" si="409"/>
        <v>-3478.1587746925948</v>
      </c>
      <c r="BE3282">
        <f t="shared" si="411"/>
        <v>-3257.1947264818291</v>
      </c>
      <c r="BF3282">
        <f t="shared" si="412"/>
        <v>-3036.2306782710639</v>
      </c>
      <c r="BG3282">
        <f t="shared" si="413"/>
        <v>-2815.2666300602982</v>
      </c>
      <c r="BH3282">
        <f t="shared" si="414"/>
        <v>-2594.3025818495325</v>
      </c>
      <c r="BI3282">
        <f t="shared" si="415"/>
        <v>-2373.3385336387673</v>
      </c>
      <c r="BJ3282">
        <f t="shared" si="416"/>
        <v>-2152.3744854280017</v>
      </c>
    </row>
    <row r="3283" spans="1:62" x14ac:dyDescent="0.25">
      <c r="A3283">
        <v>3280</v>
      </c>
      <c r="B3283" s="6">
        <v>15631.101478399185</v>
      </c>
      <c r="C3283" s="44">
        <v>23651.321496771205</v>
      </c>
      <c r="D3283">
        <v>7.1656121969042781</v>
      </c>
      <c r="E3283">
        <v>8.0576032771727384</v>
      </c>
      <c r="F3283" s="44">
        <v>8020.2200183720197</v>
      </c>
      <c r="G3283">
        <v>0.8919910802684603</v>
      </c>
      <c r="H3283" s="45">
        <f t="shared" si="410"/>
        <v>8991.3679584757665</v>
      </c>
      <c r="BD3283">
        <f t="shared" si="409"/>
        <v>-1873.5772115780505</v>
      </c>
      <c r="BE3283">
        <f t="shared" si="411"/>
        <v>-331.09414564600502</v>
      </c>
      <c r="BF3283">
        <f t="shared" si="412"/>
        <v>1211.38892028604</v>
      </c>
      <c r="BG3283">
        <f t="shared" si="413"/>
        <v>2753.871986218086</v>
      </c>
      <c r="BH3283">
        <f t="shared" si="414"/>
        <v>4296.3550521501311</v>
      </c>
      <c r="BI3283">
        <f t="shared" si="415"/>
        <v>5838.8381180821762</v>
      </c>
      <c r="BJ3283">
        <f t="shared" si="416"/>
        <v>7381.3211840142212</v>
      </c>
    </row>
    <row r="3284" spans="1:62" x14ac:dyDescent="0.25">
      <c r="A3284">
        <v>3281</v>
      </c>
      <c r="B3284" s="6">
        <v>20865.408543554335</v>
      </c>
      <c r="C3284" s="44">
        <v>31761.726503372414</v>
      </c>
      <c r="D3284">
        <v>5.7775871555281952</v>
      </c>
      <c r="E3284">
        <v>6.0191791233153875</v>
      </c>
      <c r="F3284" s="44">
        <v>10896.31795981808</v>
      </c>
      <c r="G3284">
        <v>0.24159196778719227</v>
      </c>
      <c r="H3284" s="45">
        <f t="shared" si="410"/>
        <v>45102.153269500108</v>
      </c>
      <c r="BD3284">
        <f t="shared" si="409"/>
        <v>-3560.2646170297185</v>
      </c>
      <c r="BE3284">
        <f t="shared" si="411"/>
        <v>899.69078431258276</v>
      </c>
      <c r="BF3284">
        <f t="shared" si="412"/>
        <v>5359.6461856548849</v>
      </c>
      <c r="BG3284">
        <f t="shared" si="413"/>
        <v>9819.6015869971852</v>
      </c>
      <c r="BH3284">
        <f t="shared" si="414"/>
        <v>14279.556988339489</v>
      </c>
      <c r="BI3284">
        <f t="shared" si="415"/>
        <v>18739.51238968179</v>
      </c>
      <c r="BJ3284">
        <f t="shared" si="416"/>
        <v>23199.46779102409</v>
      </c>
    </row>
    <row r="3285" spans="1:62" x14ac:dyDescent="0.25">
      <c r="A3285">
        <v>3282</v>
      </c>
      <c r="B3285" s="6">
        <v>22082.922928710494</v>
      </c>
      <c r="C3285" s="44">
        <v>26689.697872948698</v>
      </c>
      <c r="D3285">
        <v>5.2511648406410529</v>
      </c>
      <c r="E3285">
        <v>5.712275219559892</v>
      </c>
      <c r="F3285" s="44">
        <v>4606.7749442382046</v>
      </c>
      <c r="G3285">
        <v>0.4611103789188391</v>
      </c>
      <c r="H3285" s="45">
        <f t="shared" si="410"/>
        <v>9990.6121285746467</v>
      </c>
      <c r="BD3285">
        <f t="shared" si="409"/>
        <v>-9688.3581208821179</v>
      </c>
      <c r="BE3285">
        <f t="shared" si="411"/>
        <v>-8480.3982819461562</v>
      </c>
      <c r="BF3285">
        <f t="shared" si="412"/>
        <v>-7272.4384430101954</v>
      </c>
      <c r="BG3285">
        <f t="shared" si="413"/>
        <v>-6064.4786040742338</v>
      </c>
      <c r="BH3285">
        <f t="shared" si="414"/>
        <v>-4856.518765138273</v>
      </c>
      <c r="BI3285">
        <f t="shared" si="415"/>
        <v>-3648.5589262023113</v>
      </c>
      <c r="BJ3285">
        <f t="shared" si="416"/>
        <v>-2440.5990872663497</v>
      </c>
    </row>
    <row r="3286" spans="1:62" x14ac:dyDescent="0.25">
      <c r="A3286">
        <v>3283</v>
      </c>
      <c r="B3286" s="6">
        <v>11044.911238200091</v>
      </c>
      <c r="C3286" s="44">
        <v>21829.594759592037</v>
      </c>
      <c r="D3286">
        <v>7.4759412018219766</v>
      </c>
      <c r="E3286">
        <v>7.6611983814449021</v>
      </c>
      <c r="F3286" s="44">
        <v>10784.683521391946</v>
      </c>
      <c r="G3286">
        <v>0.18525717962292543</v>
      </c>
      <c r="H3286" s="45">
        <f t="shared" si="410"/>
        <v>58214.658904681659</v>
      </c>
      <c r="BD3286">
        <f t="shared" si="409"/>
        <v>-2301.2230496440093</v>
      </c>
      <c r="BE3286">
        <f t="shared" si="411"/>
        <v>4.3288449501860669</v>
      </c>
      <c r="BF3286">
        <f t="shared" si="412"/>
        <v>2309.8807395443819</v>
      </c>
      <c r="BG3286">
        <f t="shared" si="413"/>
        <v>4615.4326341385768</v>
      </c>
      <c r="BH3286">
        <f t="shared" si="414"/>
        <v>6920.9845287327735</v>
      </c>
      <c r="BI3286">
        <f t="shared" si="415"/>
        <v>9226.5364233269684</v>
      </c>
      <c r="BJ3286">
        <f t="shared" si="416"/>
        <v>11532.088317921163</v>
      </c>
    </row>
    <row r="3287" spans="1:62" x14ac:dyDescent="0.25">
      <c r="A3287">
        <v>3284</v>
      </c>
      <c r="B3287" s="6">
        <v>10896.425029543607</v>
      </c>
      <c r="C3287" s="44">
        <v>27458.992934391648</v>
      </c>
      <c r="D3287">
        <v>7.9394271714765381</v>
      </c>
      <c r="E3287">
        <v>8.0580901452242113</v>
      </c>
      <c r="F3287" s="44">
        <v>16562.567904848042</v>
      </c>
      <c r="G3287">
        <v>0.11866297374767321</v>
      </c>
      <c r="H3287" s="45">
        <f t="shared" si="410"/>
        <v>139576.54508193047</v>
      </c>
      <c r="BD3287">
        <f t="shared" si="409"/>
        <v>-9858.3976232773184</v>
      </c>
      <c r="BE3287">
        <f t="shared" si="411"/>
        <v>-8932.1117251626911</v>
      </c>
      <c r="BF3287">
        <f t="shared" si="412"/>
        <v>-8005.8258270480637</v>
      </c>
      <c r="BG3287">
        <f t="shared" si="413"/>
        <v>-7079.5399289334373</v>
      </c>
      <c r="BH3287">
        <f t="shared" si="414"/>
        <v>-6153.25403081881</v>
      </c>
      <c r="BI3287">
        <f t="shared" si="415"/>
        <v>-5226.9681327041826</v>
      </c>
      <c r="BJ3287">
        <f t="shared" si="416"/>
        <v>-4300.6822345895562</v>
      </c>
    </row>
    <row r="3288" spans="1:62" x14ac:dyDescent="0.25">
      <c r="A3288">
        <v>3285</v>
      </c>
      <c r="B3288" s="6">
        <v>17269.678110160745</v>
      </c>
      <c r="C3288" s="44">
        <v>28438.656778761902</v>
      </c>
      <c r="D3288">
        <v>8.7345996264347736</v>
      </c>
      <c r="E3288">
        <v>8.9439853489103633</v>
      </c>
      <c r="F3288" s="44">
        <v>11168.978668601158</v>
      </c>
      <c r="G3288">
        <v>0.20938572247558973</v>
      </c>
      <c r="H3288" s="45">
        <f t="shared" si="410"/>
        <v>53341.644007762952</v>
      </c>
      <c r="BD3288">
        <f t="shared" si="409"/>
        <v>-15969.253036109676</v>
      </c>
      <c r="BE3288">
        <f t="shared" si="411"/>
        <v>-15375.938167371309</v>
      </c>
      <c r="BF3288">
        <f t="shared" si="412"/>
        <v>-14782.623298632943</v>
      </c>
      <c r="BG3288">
        <f t="shared" si="413"/>
        <v>-14189.308429894578</v>
      </c>
      <c r="BH3288">
        <f t="shared" si="414"/>
        <v>-13595.99356115621</v>
      </c>
      <c r="BI3288">
        <f t="shared" si="415"/>
        <v>-13002.678692417845</v>
      </c>
      <c r="BJ3288">
        <f t="shared" si="416"/>
        <v>-12409.36382367948</v>
      </c>
    </row>
    <row r="3289" spans="1:62" x14ac:dyDescent="0.25">
      <c r="A3289">
        <v>3286</v>
      </c>
      <c r="B3289" s="6">
        <v>9721.4891862122749</v>
      </c>
      <c r="C3289" s="44">
        <v>24196.792164110331</v>
      </c>
      <c r="D3289">
        <v>8.3277416011828951</v>
      </c>
      <c r="E3289">
        <v>8.5665286908607818</v>
      </c>
      <c r="F3289" s="44">
        <v>14475.302977898056</v>
      </c>
      <c r="G3289">
        <v>0.23878708967788675</v>
      </c>
      <c r="H3289" s="45">
        <f t="shared" si="410"/>
        <v>60620.123966603896</v>
      </c>
      <c r="BD3289">
        <f t="shared" si="409"/>
        <v>-10122.050056223208</v>
      </c>
      <c r="BE3289">
        <f t="shared" si="411"/>
        <v>-9075.1214438452607</v>
      </c>
      <c r="BF3289">
        <f t="shared" si="412"/>
        <v>-8028.1928314673114</v>
      </c>
      <c r="BG3289">
        <f t="shared" si="413"/>
        <v>-6981.264219089363</v>
      </c>
      <c r="BH3289">
        <f t="shared" si="414"/>
        <v>-5934.3356067114146</v>
      </c>
      <c r="BI3289">
        <f t="shared" si="415"/>
        <v>-4887.4069943334653</v>
      </c>
      <c r="BJ3289">
        <f t="shared" si="416"/>
        <v>-3840.4783819555169</v>
      </c>
    </row>
    <row r="3290" spans="1:62" x14ac:dyDescent="0.25">
      <c r="A3290">
        <v>3287</v>
      </c>
      <c r="B3290" s="6">
        <v>20802.521729247102</v>
      </c>
      <c r="C3290" s="44">
        <v>27239.111160719469</v>
      </c>
      <c r="D3290">
        <v>6.3747548919362478</v>
      </c>
      <c r="E3290">
        <v>6.8174225754473312</v>
      </c>
      <c r="F3290" s="44">
        <v>6436.5894314723664</v>
      </c>
      <c r="G3290">
        <v>0.44266768351108343</v>
      </c>
      <c r="H3290" s="45">
        <f t="shared" si="410"/>
        <v>14540.45477279845</v>
      </c>
      <c r="BD3290">
        <f t="shared" ref="BD3290:BD3353" si="417">($BD$3*G3289)-F3289</f>
        <v>-13281.367529508623</v>
      </c>
      <c r="BE3290">
        <f t="shared" si="411"/>
        <v>-12087.432081119188</v>
      </c>
      <c r="BF3290">
        <f t="shared" si="412"/>
        <v>-10893.496632729755</v>
      </c>
      <c r="BG3290">
        <f t="shared" si="413"/>
        <v>-9699.5611843403203</v>
      </c>
      <c r="BH3290">
        <f t="shared" si="414"/>
        <v>-8505.6257359508872</v>
      </c>
      <c r="BI3290">
        <f t="shared" si="415"/>
        <v>-7311.6902875614533</v>
      </c>
      <c r="BJ3290">
        <f t="shared" si="416"/>
        <v>-6117.7548391720193</v>
      </c>
    </row>
    <row r="3291" spans="1:62" x14ac:dyDescent="0.25">
      <c r="A3291">
        <v>3288</v>
      </c>
      <c r="B3291" s="6">
        <v>26791.556571388563</v>
      </c>
      <c r="C3291" s="44">
        <v>22439.74096024652</v>
      </c>
      <c r="D3291">
        <v>6.7747411234103101</v>
      </c>
      <c r="E3291">
        <v>7.3691400207901072</v>
      </c>
      <c r="F3291" s="44">
        <v>-4351.8156111420431</v>
      </c>
      <c r="G3291">
        <v>0.59439889737979712</v>
      </c>
      <c r="H3291" s="45">
        <f t="shared" si="410"/>
        <v>-7321.3722810145237</v>
      </c>
      <c r="BD3291">
        <f t="shared" si="417"/>
        <v>-4223.2510139169499</v>
      </c>
      <c r="BE3291">
        <f t="shared" si="411"/>
        <v>-2009.9125963615325</v>
      </c>
      <c r="BF3291">
        <f t="shared" si="412"/>
        <v>203.42582119388499</v>
      </c>
      <c r="BG3291">
        <f t="shared" si="413"/>
        <v>2416.7642387493015</v>
      </c>
      <c r="BH3291">
        <f t="shared" si="414"/>
        <v>4630.1026563047199</v>
      </c>
      <c r="BI3291">
        <f t="shared" si="415"/>
        <v>6843.4410738601364</v>
      </c>
      <c r="BJ3291">
        <f t="shared" si="416"/>
        <v>9056.7794914155529</v>
      </c>
    </row>
    <row r="3292" spans="1:62" x14ac:dyDescent="0.25">
      <c r="A3292">
        <v>3289</v>
      </c>
      <c r="B3292" s="6">
        <v>14095.756935688834</v>
      </c>
      <c r="C3292" s="44">
        <v>23129.662563678554</v>
      </c>
      <c r="D3292">
        <v>6.8018449741862641</v>
      </c>
      <c r="E3292">
        <v>6.9573513638259481</v>
      </c>
      <c r="F3292" s="44">
        <v>9033.9056279897195</v>
      </c>
      <c r="G3292">
        <v>0.155506389639684</v>
      </c>
      <c r="H3292" s="45">
        <f t="shared" si="410"/>
        <v>58093.469013856768</v>
      </c>
      <c r="BD3292">
        <f t="shared" si="417"/>
        <v>7323.8100980410291</v>
      </c>
      <c r="BE3292">
        <f t="shared" si="411"/>
        <v>10295.804584940015</v>
      </c>
      <c r="BF3292">
        <f t="shared" si="412"/>
        <v>13267.799071838999</v>
      </c>
      <c r="BG3292">
        <f t="shared" si="413"/>
        <v>16239.793558737985</v>
      </c>
      <c r="BH3292">
        <f t="shared" si="414"/>
        <v>19211.788045636971</v>
      </c>
      <c r="BI3292">
        <f t="shared" si="415"/>
        <v>22183.782532535955</v>
      </c>
      <c r="BJ3292">
        <f t="shared" si="416"/>
        <v>25155.777019434943</v>
      </c>
    </row>
    <row r="3293" spans="1:62" x14ac:dyDescent="0.25">
      <c r="A3293">
        <v>3290</v>
      </c>
      <c r="B3293" s="6">
        <v>12575.969747210369</v>
      </c>
      <c r="C3293" s="44">
        <v>18288.121499033648</v>
      </c>
      <c r="D3293">
        <v>7.499744149256415</v>
      </c>
      <c r="E3293">
        <v>7.700230940600389</v>
      </c>
      <c r="F3293" s="44">
        <v>5712.1517518232795</v>
      </c>
      <c r="G3293">
        <v>0.20048679134397407</v>
      </c>
      <c r="H3293" s="45">
        <f t="shared" si="410"/>
        <v>28491.411895674326</v>
      </c>
      <c r="BD3293">
        <f t="shared" si="417"/>
        <v>-8256.3736797912989</v>
      </c>
      <c r="BE3293">
        <f t="shared" si="411"/>
        <v>-7478.84173159288</v>
      </c>
      <c r="BF3293">
        <f t="shared" si="412"/>
        <v>-6701.3097833944594</v>
      </c>
      <c r="BG3293">
        <f t="shared" si="413"/>
        <v>-5923.7778351960396</v>
      </c>
      <c r="BH3293">
        <f t="shared" si="414"/>
        <v>-5146.2458869976199</v>
      </c>
      <c r="BI3293">
        <f t="shared" si="415"/>
        <v>-4368.7139387991992</v>
      </c>
      <c r="BJ3293">
        <f t="shared" si="416"/>
        <v>-3591.1819906007795</v>
      </c>
    </row>
    <row r="3294" spans="1:62" x14ac:dyDescent="0.25">
      <c r="A3294">
        <v>3291</v>
      </c>
      <c r="B3294" s="6">
        <v>18037.861426721705</v>
      </c>
      <c r="C3294" s="44">
        <v>29532.278806922754</v>
      </c>
      <c r="D3294">
        <v>7.0635464592556447</v>
      </c>
      <c r="E3294">
        <v>7.2071858933394699</v>
      </c>
      <c r="F3294" s="44">
        <v>11494.417380201048</v>
      </c>
      <c r="G3294">
        <v>0.14363943408382518</v>
      </c>
      <c r="H3294" s="45">
        <f t="shared" si="410"/>
        <v>80022.714190680606</v>
      </c>
      <c r="BD3294">
        <f t="shared" si="417"/>
        <v>-4709.7177951034091</v>
      </c>
      <c r="BE3294">
        <f t="shared" si="411"/>
        <v>-3707.2838383835388</v>
      </c>
      <c r="BF3294">
        <f t="shared" si="412"/>
        <v>-2704.8498816636684</v>
      </c>
      <c r="BG3294">
        <f t="shared" si="413"/>
        <v>-1702.415924943798</v>
      </c>
      <c r="BH3294">
        <f t="shared" si="414"/>
        <v>-699.98196822392765</v>
      </c>
      <c r="BI3294">
        <f t="shared" si="415"/>
        <v>302.45198849594271</v>
      </c>
      <c r="BJ3294">
        <f t="shared" si="416"/>
        <v>1304.8859452158131</v>
      </c>
    </row>
    <row r="3295" spans="1:62" x14ac:dyDescent="0.25">
      <c r="A3295">
        <v>3292</v>
      </c>
      <c r="B3295" s="6">
        <v>11349.890861130585</v>
      </c>
      <c r="C3295" s="44">
        <v>17103.568569149356</v>
      </c>
      <c r="D3295">
        <v>6.7074838248007493</v>
      </c>
      <c r="E3295">
        <v>7.178082568077536</v>
      </c>
      <c r="F3295" s="44">
        <v>5753.6777080187712</v>
      </c>
      <c r="G3295">
        <v>0.47059874327678664</v>
      </c>
      <c r="H3295" s="45">
        <f t="shared" si="410"/>
        <v>12226.292123000203</v>
      </c>
      <c r="BD3295">
        <f t="shared" si="417"/>
        <v>-10776.220209781923</v>
      </c>
      <c r="BE3295">
        <f t="shared" si="411"/>
        <v>-10058.023039362797</v>
      </c>
      <c r="BF3295">
        <f t="shared" si="412"/>
        <v>-9339.8258689436698</v>
      </c>
      <c r="BG3295">
        <f t="shared" si="413"/>
        <v>-8621.6286985245442</v>
      </c>
      <c r="BH3295">
        <f t="shared" si="414"/>
        <v>-7903.4315281054187</v>
      </c>
      <c r="BI3295">
        <f t="shared" si="415"/>
        <v>-7185.2343576862932</v>
      </c>
      <c r="BJ3295">
        <f t="shared" si="416"/>
        <v>-6467.0371872671667</v>
      </c>
    </row>
    <row r="3296" spans="1:62" x14ac:dyDescent="0.25">
      <c r="A3296">
        <v>3293</v>
      </c>
      <c r="B3296" s="6">
        <v>34937.288915246943</v>
      </c>
      <c r="C3296" s="44">
        <v>42947.892746955884</v>
      </c>
      <c r="D3296">
        <v>7.9448163527341844</v>
      </c>
      <c r="E3296">
        <v>8.0963528153353366</v>
      </c>
      <c r="F3296" s="44">
        <v>8010.6038317089406</v>
      </c>
      <c r="G3296">
        <v>0.15153646260115217</v>
      </c>
      <c r="H3296" s="45">
        <f t="shared" si="410"/>
        <v>52862.550004173281</v>
      </c>
      <c r="BD3296">
        <f t="shared" si="417"/>
        <v>-3400.6839916348381</v>
      </c>
      <c r="BE3296">
        <f t="shared" si="411"/>
        <v>-1047.690275250905</v>
      </c>
      <c r="BF3296">
        <f t="shared" si="412"/>
        <v>1305.3034411330282</v>
      </c>
      <c r="BG3296">
        <f t="shared" si="413"/>
        <v>3658.2971575169613</v>
      </c>
      <c r="BH3296">
        <f t="shared" si="414"/>
        <v>6011.2908739008944</v>
      </c>
      <c r="BI3296">
        <f t="shared" si="415"/>
        <v>8364.2845902848276</v>
      </c>
      <c r="BJ3296">
        <f t="shared" si="416"/>
        <v>10717.278306668763</v>
      </c>
    </row>
    <row r="3297" spans="1:62" x14ac:dyDescent="0.25">
      <c r="A3297">
        <v>3294</v>
      </c>
      <c r="B3297" s="6">
        <v>9989.393997546591</v>
      </c>
      <c r="C3297" s="44">
        <v>16928.737386752291</v>
      </c>
      <c r="D3297">
        <v>5.8417502893301894</v>
      </c>
      <c r="E3297">
        <v>6.1127142694305379</v>
      </c>
      <c r="F3297" s="44">
        <v>6939.3433892057001</v>
      </c>
      <c r="G3297">
        <v>0.2709639801003485</v>
      </c>
      <c r="H3297" s="45">
        <f t="shared" si="410"/>
        <v>25609.837095822815</v>
      </c>
      <c r="BD3297">
        <f t="shared" si="417"/>
        <v>-7252.9215187031796</v>
      </c>
      <c r="BE3297">
        <f t="shared" si="411"/>
        <v>-6495.2392056974186</v>
      </c>
      <c r="BF3297">
        <f t="shared" si="412"/>
        <v>-5737.5568926916585</v>
      </c>
      <c r="BG3297">
        <f t="shared" si="413"/>
        <v>-4979.8745796858966</v>
      </c>
      <c r="BH3297">
        <f t="shared" si="414"/>
        <v>-4222.1922666801365</v>
      </c>
      <c r="BI3297">
        <f t="shared" si="415"/>
        <v>-3464.5099536743755</v>
      </c>
      <c r="BJ3297">
        <f t="shared" si="416"/>
        <v>-2706.8276406686145</v>
      </c>
    </row>
    <row r="3298" spans="1:62" x14ac:dyDescent="0.25">
      <c r="A3298">
        <v>3295</v>
      </c>
      <c r="B3298" s="6">
        <v>27275.466056572812</v>
      </c>
      <c r="C3298" s="44">
        <v>23259.313869645866</v>
      </c>
      <c r="D3298">
        <v>7.5077082389745593</v>
      </c>
      <c r="E3298">
        <v>7.7636144005332</v>
      </c>
      <c r="F3298" s="44">
        <v>-4016.1521869269454</v>
      </c>
      <c r="G3298">
        <v>0.25590616155864065</v>
      </c>
      <c r="H3298" s="45">
        <f t="shared" si="410"/>
        <v>-15693.847160482097</v>
      </c>
      <c r="BD3298">
        <f t="shared" si="417"/>
        <v>-5584.5234887039578</v>
      </c>
      <c r="BE3298">
        <f t="shared" si="411"/>
        <v>-4229.7035882022155</v>
      </c>
      <c r="BF3298">
        <f t="shared" si="412"/>
        <v>-2874.8836877004724</v>
      </c>
      <c r="BG3298">
        <f t="shared" si="413"/>
        <v>-1520.0637871987301</v>
      </c>
      <c r="BH3298">
        <f t="shared" si="414"/>
        <v>-165.24388669698783</v>
      </c>
      <c r="BI3298">
        <f t="shared" si="415"/>
        <v>1189.5760138047553</v>
      </c>
      <c r="BJ3298">
        <f t="shared" si="416"/>
        <v>2544.3959143064967</v>
      </c>
    </row>
    <row r="3299" spans="1:62" x14ac:dyDescent="0.25">
      <c r="A3299">
        <v>3296</v>
      </c>
      <c r="B3299" s="6">
        <v>16708.180188076039</v>
      </c>
      <c r="C3299" s="44">
        <v>18891.565633204555</v>
      </c>
      <c r="D3299">
        <v>6.4887574141097559</v>
      </c>
      <c r="E3299">
        <v>7.6871483571748778</v>
      </c>
      <c r="F3299" s="44">
        <v>2183.3854451285151</v>
      </c>
      <c r="G3299">
        <v>1.1983909430651218</v>
      </c>
      <c r="H3299" s="45">
        <f t="shared" si="410"/>
        <v>1821.9308630154321</v>
      </c>
      <c r="BD3299">
        <f t="shared" si="417"/>
        <v>5295.6829947201486</v>
      </c>
      <c r="BE3299">
        <f t="shared" si="411"/>
        <v>6575.2138025133518</v>
      </c>
      <c r="BF3299">
        <f t="shared" si="412"/>
        <v>7854.7446103065558</v>
      </c>
      <c r="BG3299">
        <f t="shared" si="413"/>
        <v>9134.2754180997581</v>
      </c>
      <c r="BH3299">
        <f t="shared" si="414"/>
        <v>10413.806225892962</v>
      </c>
      <c r="BI3299">
        <f t="shared" si="415"/>
        <v>11693.337033686166</v>
      </c>
      <c r="BJ3299">
        <f t="shared" si="416"/>
        <v>12972.867841479369</v>
      </c>
    </row>
    <row r="3300" spans="1:62" x14ac:dyDescent="0.25">
      <c r="A3300">
        <v>3297</v>
      </c>
      <c r="B3300" s="6">
        <v>24869.791811135568</v>
      </c>
      <c r="C3300" s="44">
        <v>26722.570234721468</v>
      </c>
      <c r="D3300">
        <v>8.460465632310104</v>
      </c>
      <c r="E3300">
        <v>9.0247311729329205</v>
      </c>
      <c r="F3300" s="44">
        <v>1852.7784235858999</v>
      </c>
      <c r="G3300">
        <v>0.56426554062281653</v>
      </c>
      <c r="H3300" s="45">
        <f t="shared" si="410"/>
        <v>3283.522189820183</v>
      </c>
      <c r="BD3300">
        <f t="shared" si="417"/>
        <v>3808.5692701970938</v>
      </c>
      <c r="BE3300">
        <f t="shared" si="411"/>
        <v>9800.5239855227028</v>
      </c>
      <c r="BF3300">
        <f t="shared" si="412"/>
        <v>15792.478700848311</v>
      </c>
      <c r="BG3300">
        <f t="shared" si="413"/>
        <v>21784.433416173921</v>
      </c>
      <c r="BH3300">
        <f t="shared" si="414"/>
        <v>27776.388131499531</v>
      </c>
      <c r="BI3300">
        <f t="shared" si="415"/>
        <v>33768.342846825137</v>
      </c>
      <c r="BJ3300">
        <f t="shared" si="416"/>
        <v>39760.29756215075</v>
      </c>
    </row>
    <row r="3301" spans="1:62" x14ac:dyDescent="0.25">
      <c r="A3301">
        <v>3298</v>
      </c>
      <c r="B3301" s="6">
        <v>22662.660017680413</v>
      </c>
      <c r="C3301" s="44">
        <v>26729.308065450237</v>
      </c>
      <c r="D3301">
        <v>7.0535868393489807</v>
      </c>
      <c r="E3301">
        <v>7.4284268815119496</v>
      </c>
      <c r="F3301" s="44">
        <v>4066.6480477698242</v>
      </c>
      <c r="G3301">
        <v>0.37484004216296896</v>
      </c>
      <c r="H3301" s="45">
        <f t="shared" si="410"/>
        <v>10849.022490510153</v>
      </c>
      <c r="BD3301">
        <f t="shared" si="417"/>
        <v>968.54927952818298</v>
      </c>
      <c r="BE3301">
        <f t="shared" si="411"/>
        <v>3789.8769826422658</v>
      </c>
      <c r="BF3301">
        <f t="shared" si="412"/>
        <v>6611.2046857563473</v>
      </c>
      <c r="BG3301">
        <f t="shared" si="413"/>
        <v>9432.5323888704315</v>
      </c>
      <c r="BH3301">
        <f t="shared" si="414"/>
        <v>12253.860091984514</v>
      </c>
      <c r="BI3301">
        <f t="shared" si="415"/>
        <v>15075.187795098595</v>
      </c>
      <c r="BJ3301">
        <f t="shared" si="416"/>
        <v>17896.515498212677</v>
      </c>
    </row>
    <row r="3302" spans="1:62" x14ac:dyDescent="0.25">
      <c r="A3302">
        <v>3299</v>
      </c>
      <c r="B3302" s="6">
        <v>16467.924613283969</v>
      </c>
      <c r="C3302" s="44">
        <v>14480.405928110175</v>
      </c>
      <c r="D3302">
        <v>7.9924418290435515</v>
      </c>
      <c r="E3302">
        <v>8.4894463977403625</v>
      </c>
      <c r="F3302" s="44">
        <v>-1987.5186851737944</v>
      </c>
      <c r="G3302">
        <v>0.49700456869681098</v>
      </c>
      <c r="H3302" s="45">
        <f t="shared" si="410"/>
        <v>-3998.9947987505238</v>
      </c>
      <c r="BD3302">
        <f t="shared" si="417"/>
        <v>-2192.4478369549797</v>
      </c>
      <c r="BE3302">
        <f t="shared" si="411"/>
        <v>-318.2476261401348</v>
      </c>
      <c r="BF3302">
        <f t="shared" si="412"/>
        <v>1555.9525846747101</v>
      </c>
      <c r="BG3302">
        <f t="shared" si="413"/>
        <v>3430.1527954895546</v>
      </c>
      <c r="BH3302">
        <f t="shared" si="414"/>
        <v>5304.3530063044</v>
      </c>
      <c r="BI3302">
        <f t="shared" si="415"/>
        <v>7178.5532171192444</v>
      </c>
      <c r="BJ3302">
        <f t="shared" si="416"/>
        <v>9052.7534279340889</v>
      </c>
    </row>
    <row r="3303" spans="1:62" x14ac:dyDescent="0.25">
      <c r="A3303">
        <v>3300</v>
      </c>
      <c r="B3303" s="6">
        <v>13642.369557990973</v>
      </c>
      <c r="C3303" s="44">
        <v>20241.618998549737</v>
      </c>
      <c r="D3303">
        <v>7.0466641874979521</v>
      </c>
      <c r="E3303">
        <v>7.1430972048796786</v>
      </c>
      <c r="F3303" s="44">
        <v>6599.249440558764</v>
      </c>
      <c r="G3303">
        <v>9.6433017381726494E-2</v>
      </c>
      <c r="H3303" s="45">
        <f t="shared" si="410"/>
        <v>68433.505657464615</v>
      </c>
      <c r="BD3303">
        <f t="shared" si="417"/>
        <v>4472.54152865785</v>
      </c>
      <c r="BE3303">
        <f t="shared" si="411"/>
        <v>6957.5643721419046</v>
      </c>
      <c r="BF3303">
        <f t="shared" si="412"/>
        <v>9442.5872156259593</v>
      </c>
      <c r="BG3303">
        <f t="shared" si="413"/>
        <v>11927.610059110015</v>
      </c>
      <c r="BH3303">
        <f t="shared" si="414"/>
        <v>14412.632902594069</v>
      </c>
      <c r="BI3303">
        <f t="shared" si="415"/>
        <v>16897.655746078126</v>
      </c>
      <c r="BJ3303">
        <f t="shared" si="416"/>
        <v>19382.67858956218</v>
      </c>
    </row>
    <row r="3304" spans="1:62" x14ac:dyDescent="0.25">
      <c r="A3304">
        <v>3301</v>
      </c>
      <c r="B3304" s="6">
        <v>10521.627953988422</v>
      </c>
      <c r="C3304" s="44">
        <v>14300.498020313555</v>
      </c>
      <c r="D3304">
        <v>6.1525387697498592</v>
      </c>
      <c r="E3304">
        <v>8.252763653515256</v>
      </c>
      <c r="F3304" s="44">
        <v>3778.8700663251329</v>
      </c>
      <c r="G3304">
        <v>2.1002248837653967</v>
      </c>
      <c r="H3304" s="45">
        <f t="shared" si="410"/>
        <v>1799.2692570855413</v>
      </c>
      <c r="BD3304">
        <f t="shared" si="417"/>
        <v>-6117.0843536501316</v>
      </c>
      <c r="BE3304">
        <f t="shared" si="411"/>
        <v>-5634.9192667414991</v>
      </c>
      <c r="BF3304">
        <f t="shared" si="412"/>
        <v>-5152.7541798328666</v>
      </c>
      <c r="BG3304">
        <f t="shared" si="413"/>
        <v>-4670.5890929242341</v>
      </c>
      <c r="BH3304">
        <f t="shared" si="414"/>
        <v>-4188.4240060156017</v>
      </c>
      <c r="BI3304">
        <f t="shared" si="415"/>
        <v>-3706.2589191069692</v>
      </c>
      <c r="BJ3304">
        <f t="shared" si="416"/>
        <v>-3224.0938321983367</v>
      </c>
    </row>
    <row r="3305" spans="1:62" x14ac:dyDescent="0.25">
      <c r="A3305">
        <v>3302</v>
      </c>
      <c r="B3305" s="6">
        <v>13469.481077219727</v>
      </c>
      <c r="C3305" s="44">
        <v>22461.88313672076</v>
      </c>
      <c r="D3305">
        <v>6.8075471221481596</v>
      </c>
      <c r="E3305">
        <v>6.9715727818089723</v>
      </c>
      <c r="F3305" s="44">
        <v>8992.4020595010334</v>
      </c>
      <c r="G3305">
        <v>0.16402565966081273</v>
      </c>
      <c r="H3305" s="45">
        <f t="shared" si="410"/>
        <v>54823.142172367086</v>
      </c>
      <c r="BD3305">
        <f t="shared" si="417"/>
        <v>6722.25435250185</v>
      </c>
      <c r="BE3305">
        <f t="shared" si="411"/>
        <v>17223.378771328833</v>
      </c>
      <c r="BF3305">
        <f t="shared" si="412"/>
        <v>27724.503190155818</v>
      </c>
      <c r="BG3305">
        <f t="shared" si="413"/>
        <v>38225.627608982802</v>
      </c>
      <c r="BH3305">
        <f t="shared" si="414"/>
        <v>48726.75202780978</v>
      </c>
      <c r="BI3305">
        <f t="shared" si="415"/>
        <v>59227.876446636772</v>
      </c>
      <c r="BJ3305">
        <f t="shared" si="416"/>
        <v>69729.00086546375</v>
      </c>
    </row>
    <row r="3306" spans="1:62" x14ac:dyDescent="0.25">
      <c r="A3306">
        <v>3303</v>
      </c>
      <c r="B3306" s="6">
        <v>8690.4536240488324</v>
      </c>
      <c r="C3306" s="44">
        <v>22085.985247208173</v>
      </c>
      <c r="D3306">
        <v>6.5319414179119741</v>
      </c>
      <c r="E3306">
        <v>6.7362251277141985</v>
      </c>
      <c r="F3306" s="44">
        <v>13395.531623159341</v>
      </c>
      <c r="G3306">
        <v>0.20428370980222432</v>
      </c>
      <c r="H3306" s="45">
        <f t="shared" si="410"/>
        <v>65573.175835352318</v>
      </c>
      <c r="BD3306">
        <f t="shared" si="417"/>
        <v>-8172.2737611969696</v>
      </c>
      <c r="BE3306">
        <f t="shared" si="411"/>
        <v>-7352.1454628929059</v>
      </c>
      <c r="BF3306">
        <f t="shared" si="412"/>
        <v>-6532.0171645888422</v>
      </c>
      <c r="BG3306">
        <f t="shared" si="413"/>
        <v>-5711.8888662847785</v>
      </c>
      <c r="BH3306">
        <f t="shared" si="414"/>
        <v>-4891.7605679807148</v>
      </c>
      <c r="BI3306">
        <f t="shared" si="415"/>
        <v>-4071.632269676652</v>
      </c>
      <c r="BJ3306">
        <f t="shared" si="416"/>
        <v>-3251.5039713725882</v>
      </c>
    </row>
    <row r="3307" spans="1:62" x14ac:dyDescent="0.25">
      <c r="A3307">
        <v>3304</v>
      </c>
      <c r="B3307" s="6">
        <v>6007.7371278135133</v>
      </c>
      <c r="C3307" s="44">
        <v>20966.311058837378</v>
      </c>
      <c r="D3307">
        <v>7.0713873013930613</v>
      </c>
      <c r="E3307">
        <v>7.4409952585349153</v>
      </c>
      <c r="F3307" s="44">
        <v>14958.573931023864</v>
      </c>
      <c r="G3307">
        <v>0.36960795714185402</v>
      </c>
      <c r="H3307" s="45">
        <f t="shared" si="410"/>
        <v>40471.460751811748</v>
      </c>
      <c r="BD3307">
        <f t="shared" si="417"/>
        <v>-12374.113074148219</v>
      </c>
      <c r="BE3307">
        <f t="shared" si="411"/>
        <v>-11352.694525137098</v>
      </c>
      <c r="BF3307">
        <f t="shared" si="412"/>
        <v>-10331.275976125977</v>
      </c>
      <c r="BG3307">
        <f t="shared" si="413"/>
        <v>-9309.8574271148536</v>
      </c>
      <c r="BH3307">
        <f t="shared" si="414"/>
        <v>-8288.4388781037323</v>
      </c>
      <c r="BI3307">
        <f t="shared" si="415"/>
        <v>-7267.0203290926111</v>
      </c>
      <c r="BJ3307">
        <f t="shared" si="416"/>
        <v>-6245.6017800814889</v>
      </c>
    </row>
    <row r="3308" spans="1:62" x14ac:dyDescent="0.25">
      <c r="A3308">
        <v>3305</v>
      </c>
      <c r="B3308" s="6">
        <v>22918.746487855395</v>
      </c>
      <c r="C3308" s="44">
        <v>31740.252951071645</v>
      </c>
      <c r="D3308">
        <v>7.9481522648604122</v>
      </c>
      <c r="E3308">
        <v>8.0985966569329015</v>
      </c>
      <c r="F3308" s="44">
        <v>8821.5064632162503</v>
      </c>
      <c r="G3308">
        <v>0.15044439207248939</v>
      </c>
      <c r="H3308" s="45">
        <f t="shared" si="410"/>
        <v>58636.326297664447</v>
      </c>
      <c r="BD3308">
        <f t="shared" si="417"/>
        <v>-13110.534145314594</v>
      </c>
      <c r="BE3308">
        <f t="shared" si="411"/>
        <v>-11262.494359605324</v>
      </c>
      <c r="BF3308">
        <f t="shared" si="412"/>
        <v>-9414.4545738960551</v>
      </c>
      <c r="BG3308">
        <f t="shared" si="413"/>
        <v>-7566.4147881867839</v>
      </c>
      <c r="BH3308">
        <f t="shared" si="414"/>
        <v>-5718.3750024775145</v>
      </c>
      <c r="BI3308">
        <f t="shared" si="415"/>
        <v>-3870.3352167682442</v>
      </c>
      <c r="BJ3308">
        <f t="shared" si="416"/>
        <v>-2022.2954310589739</v>
      </c>
    </row>
    <row r="3309" spans="1:62" x14ac:dyDescent="0.25">
      <c r="A3309">
        <v>3306</v>
      </c>
      <c r="B3309" s="6">
        <v>8519.9324012650213</v>
      </c>
      <c r="C3309" s="44">
        <v>24208.904299727867</v>
      </c>
      <c r="D3309">
        <v>6.812355337950514</v>
      </c>
      <c r="E3309">
        <v>7.041047742133375</v>
      </c>
      <c r="F3309" s="44">
        <v>15688.971898462845</v>
      </c>
      <c r="G3309">
        <v>0.22869240418286108</v>
      </c>
      <c r="H3309" s="45">
        <f t="shared" si="410"/>
        <v>68602.942692919692</v>
      </c>
      <c r="BD3309">
        <f t="shared" si="417"/>
        <v>-8069.2845028538031</v>
      </c>
      <c r="BE3309">
        <f t="shared" si="411"/>
        <v>-7317.062542491356</v>
      </c>
      <c r="BF3309">
        <f t="shared" si="412"/>
        <v>-6564.8405821289089</v>
      </c>
      <c r="BG3309">
        <f t="shared" si="413"/>
        <v>-5812.6186217664626</v>
      </c>
      <c r="BH3309">
        <f t="shared" si="414"/>
        <v>-5060.3966614040155</v>
      </c>
      <c r="BI3309">
        <f t="shared" si="415"/>
        <v>-4308.1747010415684</v>
      </c>
      <c r="BJ3309">
        <f t="shared" si="416"/>
        <v>-3555.9527406791221</v>
      </c>
    </row>
    <row r="3310" spans="1:62" x14ac:dyDescent="0.25">
      <c r="A3310">
        <v>3307</v>
      </c>
      <c r="B3310" s="6">
        <v>26917.06862083805</v>
      </c>
      <c r="C3310" s="44">
        <v>33706.952094946479</v>
      </c>
      <c r="D3310">
        <v>7.6115092665480528</v>
      </c>
      <c r="E3310">
        <v>7.7559680812536058</v>
      </c>
      <c r="F3310" s="44">
        <v>6789.8834741084283</v>
      </c>
      <c r="G3310">
        <v>0.144458814705553</v>
      </c>
      <c r="H3310" s="45">
        <f t="shared" si="410"/>
        <v>47002.209508281572</v>
      </c>
      <c r="BD3310">
        <f t="shared" si="417"/>
        <v>-14545.50987754854</v>
      </c>
      <c r="BE3310">
        <f t="shared" si="411"/>
        <v>-13402.047856634235</v>
      </c>
      <c r="BF3310">
        <f t="shared" si="412"/>
        <v>-12258.585835719929</v>
      </c>
      <c r="BG3310">
        <f t="shared" si="413"/>
        <v>-11115.123814805624</v>
      </c>
      <c r="BH3310">
        <f t="shared" si="414"/>
        <v>-9971.6617938913187</v>
      </c>
      <c r="BI3310">
        <f t="shared" si="415"/>
        <v>-8828.1997729770119</v>
      </c>
      <c r="BJ3310">
        <f t="shared" si="416"/>
        <v>-7684.7377520627078</v>
      </c>
    </row>
    <row r="3311" spans="1:62" x14ac:dyDescent="0.25">
      <c r="A3311">
        <v>3308</v>
      </c>
      <c r="B3311" s="6">
        <v>8072.1603130335343</v>
      </c>
      <c r="C3311" s="44">
        <v>17303.150040094901</v>
      </c>
      <c r="D3311">
        <v>7.8837189018211919</v>
      </c>
      <c r="E3311">
        <v>8.1931131741415477</v>
      </c>
      <c r="F3311" s="44">
        <v>9230.9897270613656</v>
      </c>
      <c r="G3311">
        <v>0.30939427232035577</v>
      </c>
      <c r="H3311" s="45">
        <f t="shared" si="410"/>
        <v>29835.683957016929</v>
      </c>
      <c r="BD3311">
        <f t="shared" si="417"/>
        <v>-6067.5894005806631</v>
      </c>
      <c r="BE3311">
        <f t="shared" si="411"/>
        <v>-5345.2953270528978</v>
      </c>
      <c r="BF3311">
        <f t="shared" si="412"/>
        <v>-4623.0012535251335</v>
      </c>
      <c r="BG3311">
        <f t="shared" si="413"/>
        <v>-3900.7071799973683</v>
      </c>
      <c r="BH3311">
        <f t="shared" si="414"/>
        <v>-3178.4131064696035</v>
      </c>
      <c r="BI3311">
        <f t="shared" si="415"/>
        <v>-2456.1190329418387</v>
      </c>
      <c r="BJ3311">
        <f t="shared" si="416"/>
        <v>-1733.8249594140734</v>
      </c>
    </row>
    <row r="3312" spans="1:62" x14ac:dyDescent="0.25">
      <c r="A3312">
        <v>3309</v>
      </c>
      <c r="B3312" s="6">
        <v>6318.6402537889453</v>
      </c>
      <c r="C3312" s="44">
        <v>20858.173052879651</v>
      </c>
      <c r="D3312">
        <v>7.1311203829321679</v>
      </c>
      <c r="E3312">
        <v>7.7887356360137279</v>
      </c>
      <c r="F3312" s="44">
        <v>14539.532799090706</v>
      </c>
      <c r="G3312">
        <v>0.65761525308155999</v>
      </c>
      <c r="H3312" s="45">
        <f t="shared" si="410"/>
        <v>22109.482301328946</v>
      </c>
      <c r="BD3312">
        <f t="shared" si="417"/>
        <v>-7684.0183654595867</v>
      </c>
      <c r="BE3312">
        <f t="shared" si="411"/>
        <v>-6137.0470038578078</v>
      </c>
      <c r="BF3312">
        <f t="shared" si="412"/>
        <v>-4590.0756422560289</v>
      </c>
      <c r="BG3312">
        <f t="shared" si="413"/>
        <v>-3043.10428065425</v>
      </c>
      <c r="BH3312">
        <f t="shared" si="414"/>
        <v>-1496.1329190524712</v>
      </c>
      <c r="BI3312">
        <f t="shared" si="415"/>
        <v>50.838442549307729</v>
      </c>
      <c r="BJ3312">
        <f t="shared" si="416"/>
        <v>1597.8098041510857</v>
      </c>
    </row>
    <row r="3313" spans="1:62" x14ac:dyDescent="0.25">
      <c r="A3313">
        <v>3310</v>
      </c>
      <c r="B3313" s="6">
        <v>8931.2548871072177</v>
      </c>
      <c r="C3313" s="44">
        <v>14855.514663120397</v>
      </c>
      <c r="D3313">
        <v>6.4481804579715494</v>
      </c>
      <c r="E3313">
        <v>6.870151430360373</v>
      </c>
      <c r="F3313" s="44">
        <v>5924.2597760131794</v>
      </c>
      <c r="G3313">
        <v>0.42197097238882364</v>
      </c>
      <c r="H3313" s="45">
        <f t="shared" si="410"/>
        <v>14039.495992995204</v>
      </c>
      <c r="BD3313">
        <f t="shared" si="417"/>
        <v>-11251.456533682907</v>
      </c>
      <c r="BE3313">
        <f t="shared" si="411"/>
        <v>-7963.3802682751066</v>
      </c>
      <c r="BF3313">
        <f t="shared" si="412"/>
        <v>-4675.3040028673058</v>
      </c>
      <c r="BG3313">
        <f t="shared" si="413"/>
        <v>-1387.2277374595069</v>
      </c>
      <c r="BH3313">
        <f t="shared" si="414"/>
        <v>1900.848527948292</v>
      </c>
      <c r="BI3313">
        <f t="shared" si="415"/>
        <v>5188.9247933560946</v>
      </c>
      <c r="BJ3313">
        <f t="shared" si="416"/>
        <v>8477.0010587638935</v>
      </c>
    </row>
    <row r="3314" spans="1:62" x14ac:dyDescent="0.25">
      <c r="A3314">
        <v>3311</v>
      </c>
      <c r="B3314" s="6">
        <v>15739.522826969132</v>
      </c>
      <c r="C3314" s="44">
        <v>27830.363691845829</v>
      </c>
      <c r="D3314">
        <v>7.5369698837768695</v>
      </c>
      <c r="E3314">
        <v>7.9803399802471375</v>
      </c>
      <c r="F3314" s="44">
        <v>12090.840864876696</v>
      </c>
      <c r="G3314">
        <v>0.44337009647026804</v>
      </c>
      <c r="H3314" s="45">
        <f t="shared" si="410"/>
        <v>27270.31200600489</v>
      </c>
      <c r="BD3314">
        <f t="shared" si="417"/>
        <v>-3814.4049140690613</v>
      </c>
      <c r="BE3314">
        <f t="shared" si="411"/>
        <v>-1704.5500521249432</v>
      </c>
      <c r="BF3314">
        <f t="shared" si="412"/>
        <v>405.30480981917481</v>
      </c>
      <c r="BG3314">
        <f t="shared" si="413"/>
        <v>2515.1596717632929</v>
      </c>
      <c r="BH3314">
        <f t="shared" si="414"/>
        <v>4625.0145337074118</v>
      </c>
      <c r="BI3314">
        <f t="shared" si="415"/>
        <v>6734.869395651529</v>
      </c>
      <c r="BJ3314">
        <f t="shared" si="416"/>
        <v>8844.7242575956479</v>
      </c>
    </row>
    <row r="3315" spans="1:62" x14ac:dyDescent="0.25">
      <c r="A3315">
        <v>3312</v>
      </c>
      <c r="B3315" s="6">
        <v>8930.9538307260718</v>
      </c>
      <c r="C3315" s="44">
        <v>21491.242884899231</v>
      </c>
      <c r="D3315">
        <v>7.4249420458092557</v>
      </c>
      <c r="E3315">
        <v>7.6211606138656451</v>
      </c>
      <c r="F3315" s="44">
        <v>12560.289054173159</v>
      </c>
      <c r="G3315">
        <v>0.19621856805638949</v>
      </c>
      <c r="H3315" s="45">
        <f t="shared" si="410"/>
        <v>64011.72518272364</v>
      </c>
      <c r="BD3315">
        <f t="shared" si="417"/>
        <v>-9873.9903825253568</v>
      </c>
      <c r="BE3315">
        <f t="shared" si="411"/>
        <v>-7657.1399001740156</v>
      </c>
      <c r="BF3315">
        <f t="shared" si="412"/>
        <v>-5440.2894178226761</v>
      </c>
      <c r="BG3315">
        <f t="shared" si="413"/>
        <v>-3223.4389354713348</v>
      </c>
      <c r="BH3315">
        <f t="shared" si="414"/>
        <v>-1006.5884531199954</v>
      </c>
      <c r="BI3315">
        <f t="shared" si="415"/>
        <v>1210.2620292313441</v>
      </c>
      <c r="BJ3315">
        <f t="shared" si="416"/>
        <v>3427.1125115826853</v>
      </c>
    </row>
    <row r="3316" spans="1:62" x14ac:dyDescent="0.25">
      <c r="A3316">
        <v>3313</v>
      </c>
      <c r="B3316" s="6">
        <v>12815.6868601811</v>
      </c>
      <c r="C3316" s="44">
        <v>21150.998344210166</v>
      </c>
      <c r="D3316">
        <v>8.6528336918766708</v>
      </c>
      <c r="E3316">
        <v>8.8457005506040574</v>
      </c>
      <c r="F3316" s="44">
        <v>8335.3114840290655</v>
      </c>
      <c r="G3316">
        <v>0.19286685872738651</v>
      </c>
      <c r="H3316" s="45">
        <f t="shared" si="410"/>
        <v>43217.956361340766</v>
      </c>
      <c r="BD3316">
        <f t="shared" si="417"/>
        <v>-11579.196213891211</v>
      </c>
      <c r="BE3316">
        <f t="shared" si="411"/>
        <v>-10598.103373609265</v>
      </c>
      <c r="BF3316">
        <f t="shared" si="412"/>
        <v>-9617.0105333273168</v>
      </c>
      <c r="BG3316">
        <f t="shared" si="413"/>
        <v>-8635.9176930453687</v>
      </c>
      <c r="BH3316">
        <f t="shared" si="414"/>
        <v>-7654.8248527634223</v>
      </c>
      <c r="BI3316">
        <f t="shared" si="415"/>
        <v>-6673.7320124814751</v>
      </c>
      <c r="BJ3316">
        <f t="shared" si="416"/>
        <v>-5692.6391721995278</v>
      </c>
    </row>
    <row r="3317" spans="1:62" x14ac:dyDescent="0.25">
      <c r="A3317">
        <v>3314</v>
      </c>
      <c r="B3317" s="6">
        <v>12232.749549976365</v>
      </c>
      <c r="C3317" s="44">
        <v>23026.476883691223</v>
      </c>
      <c r="D3317">
        <v>7.5827389128855396</v>
      </c>
      <c r="E3317">
        <v>7.8241718885347247</v>
      </c>
      <c r="F3317" s="44">
        <v>10793.727333714858</v>
      </c>
      <c r="G3317">
        <v>0.24143297564918509</v>
      </c>
      <c r="H3317" s="45">
        <f t="shared" si="410"/>
        <v>44706.930793905784</v>
      </c>
      <c r="BD3317">
        <f t="shared" si="417"/>
        <v>-7370.9771903921328</v>
      </c>
      <c r="BE3317">
        <f t="shared" si="411"/>
        <v>-6406.6428967552001</v>
      </c>
      <c r="BF3317">
        <f t="shared" si="412"/>
        <v>-5442.3086031182684</v>
      </c>
      <c r="BG3317">
        <f t="shared" si="413"/>
        <v>-4477.9743094813348</v>
      </c>
      <c r="BH3317">
        <f t="shared" si="414"/>
        <v>-3513.640015844403</v>
      </c>
      <c r="BI3317">
        <f t="shared" si="415"/>
        <v>-2549.3057222074704</v>
      </c>
      <c r="BJ3317">
        <f t="shared" si="416"/>
        <v>-1584.9714285705377</v>
      </c>
    </row>
    <row r="3318" spans="1:62" x14ac:dyDescent="0.25">
      <c r="A3318">
        <v>3315</v>
      </c>
      <c r="B3318" s="6">
        <v>7730.026174744482</v>
      </c>
      <c r="C3318" s="44">
        <v>14273.532679070362</v>
      </c>
      <c r="D3318">
        <v>8.4897090773577055</v>
      </c>
      <c r="E3318">
        <v>8.8887783561610458</v>
      </c>
      <c r="F3318" s="44">
        <v>6543.5065043258801</v>
      </c>
      <c r="G3318">
        <v>0.39906927880334031</v>
      </c>
      <c r="H3318" s="45">
        <f t="shared" si="410"/>
        <v>16396.918660207099</v>
      </c>
      <c r="BD3318">
        <f t="shared" si="417"/>
        <v>-9586.562455468933</v>
      </c>
      <c r="BE3318">
        <f t="shared" si="411"/>
        <v>-8379.3975772230078</v>
      </c>
      <c r="BF3318">
        <f t="shared" si="412"/>
        <v>-7172.2326989770818</v>
      </c>
      <c r="BG3318">
        <f t="shared" si="413"/>
        <v>-5965.0678207311566</v>
      </c>
      <c r="BH3318">
        <f t="shared" si="414"/>
        <v>-4757.9029424852306</v>
      </c>
      <c r="BI3318">
        <f t="shared" si="415"/>
        <v>-3550.7380642393055</v>
      </c>
      <c r="BJ3318">
        <f t="shared" si="416"/>
        <v>-2343.5731859933803</v>
      </c>
    </row>
    <row r="3319" spans="1:62" x14ac:dyDescent="0.25">
      <c r="A3319">
        <v>3316</v>
      </c>
      <c r="B3319" s="6">
        <v>13919.837946741611</v>
      </c>
      <c r="C3319" s="44">
        <v>23774.396969538979</v>
      </c>
      <c r="D3319">
        <v>7.349490770778881</v>
      </c>
      <c r="E3319">
        <v>7.4938506536057119</v>
      </c>
      <c r="F3319" s="44">
        <v>9854.559022797368</v>
      </c>
      <c r="G3319">
        <v>0.14435988282683088</v>
      </c>
      <c r="H3319" s="45">
        <f t="shared" si="410"/>
        <v>68263.833620719655</v>
      </c>
      <c r="BD3319">
        <f t="shared" si="417"/>
        <v>-4548.160110309178</v>
      </c>
      <c r="BE3319">
        <f t="shared" si="411"/>
        <v>-2552.8137162924768</v>
      </c>
      <c r="BF3319">
        <f t="shared" si="412"/>
        <v>-557.46732227577559</v>
      </c>
      <c r="BG3319">
        <f t="shared" si="413"/>
        <v>1437.8790717409265</v>
      </c>
      <c r="BH3319">
        <f t="shared" si="414"/>
        <v>3433.2254657576268</v>
      </c>
      <c r="BI3319">
        <f t="shared" si="415"/>
        <v>5428.5718597743289</v>
      </c>
      <c r="BJ3319">
        <f t="shared" si="416"/>
        <v>7423.918253791031</v>
      </c>
    </row>
    <row r="3320" spans="1:62" x14ac:dyDescent="0.25">
      <c r="A3320">
        <v>3317</v>
      </c>
      <c r="B3320" s="6">
        <v>11181.093234101314</v>
      </c>
      <c r="C3320" s="44">
        <v>21449.317436293077</v>
      </c>
      <c r="D3320">
        <v>7.6994445685758119</v>
      </c>
      <c r="E3320">
        <v>8.0563231788561023</v>
      </c>
      <c r="F3320" s="44">
        <v>10268.224202191763</v>
      </c>
      <c r="G3320">
        <v>0.35687861028029033</v>
      </c>
      <c r="H3320" s="45">
        <f t="shared" si="410"/>
        <v>28772.316150096976</v>
      </c>
      <c r="BD3320">
        <f t="shared" si="417"/>
        <v>-9132.7596086632129</v>
      </c>
      <c r="BE3320">
        <f t="shared" si="411"/>
        <v>-8410.9601945290597</v>
      </c>
      <c r="BF3320">
        <f t="shared" si="412"/>
        <v>-7689.1607803949046</v>
      </c>
      <c r="BG3320">
        <f t="shared" si="413"/>
        <v>-6967.3613662607504</v>
      </c>
      <c r="BH3320">
        <f t="shared" si="414"/>
        <v>-6245.5619521265962</v>
      </c>
      <c r="BI3320">
        <f t="shared" si="415"/>
        <v>-5523.762537992442</v>
      </c>
      <c r="BJ3320">
        <f t="shared" si="416"/>
        <v>-4801.963123858287</v>
      </c>
    </row>
    <row r="3321" spans="1:62" x14ac:dyDescent="0.25">
      <c r="A3321">
        <v>3318</v>
      </c>
      <c r="B3321" s="6">
        <v>16589.630019371867</v>
      </c>
      <c r="C3321" s="44">
        <v>25713.597263017131</v>
      </c>
      <c r="D3321">
        <v>8.7384346760455163</v>
      </c>
      <c r="E3321">
        <v>8.8774666452903404</v>
      </c>
      <c r="F3321" s="44">
        <v>9123.9672436452638</v>
      </c>
      <c r="G3321">
        <v>0.13903196924482408</v>
      </c>
      <c r="H3321" s="45">
        <f t="shared" si="410"/>
        <v>65624.958728583442</v>
      </c>
      <c r="BD3321">
        <f t="shared" si="417"/>
        <v>-8483.8311507903109</v>
      </c>
      <c r="BE3321">
        <f t="shared" si="411"/>
        <v>-6699.438099388859</v>
      </c>
      <c r="BF3321">
        <f t="shared" si="412"/>
        <v>-4915.045047987408</v>
      </c>
      <c r="BG3321">
        <f t="shared" si="413"/>
        <v>-3130.6519965859561</v>
      </c>
      <c r="BH3321">
        <f t="shared" si="414"/>
        <v>-1346.2589451845051</v>
      </c>
      <c r="BI3321">
        <f t="shared" si="415"/>
        <v>438.13410621694675</v>
      </c>
      <c r="BJ3321">
        <f t="shared" si="416"/>
        <v>2222.5271576183986</v>
      </c>
    </row>
    <row r="3322" spans="1:62" x14ac:dyDescent="0.25">
      <c r="A3322">
        <v>3319</v>
      </c>
      <c r="B3322" s="6">
        <v>13027.100967265955</v>
      </c>
      <c r="C3322" s="44">
        <v>22457.614118526897</v>
      </c>
      <c r="D3322">
        <v>5.2779761770907019</v>
      </c>
      <c r="E3322">
        <v>5.3449804859887236</v>
      </c>
      <c r="F3322" s="44">
        <v>9430.5131512609423</v>
      </c>
      <c r="G3322">
        <v>6.7004308898021669E-2</v>
      </c>
      <c r="H3322" s="45">
        <f t="shared" si="410"/>
        <v>140744.87605884974</v>
      </c>
      <c r="BD3322">
        <f t="shared" si="417"/>
        <v>-8428.8073974211438</v>
      </c>
      <c r="BE3322">
        <f t="shared" si="411"/>
        <v>-7733.6475511970229</v>
      </c>
      <c r="BF3322">
        <f t="shared" si="412"/>
        <v>-7038.4877049729021</v>
      </c>
      <c r="BG3322">
        <f t="shared" si="413"/>
        <v>-6343.3278587487821</v>
      </c>
      <c r="BH3322">
        <f t="shared" si="414"/>
        <v>-5648.1680125246621</v>
      </c>
      <c r="BI3322">
        <f t="shared" si="415"/>
        <v>-4953.0081663005412</v>
      </c>
      <c r="BJ3322">
        <f t="shared" si="416"/>
        <v>-4257.8483200764213</v>
      </c>
    </row>
    <row r="3323" spans="1:62" x14ac:dyDescent="0.25">
      <c r="A3323">
        <v>3320</v>
      </c>
      <c r="B3323" s="6">
        <v>7083.0068459389968</v>
      </c>
      <c r="C3323" s="44">
        <v>16163.848771464167</v>
      </c>
      <c r="D3323">
        <v>6.7003432894062094</v>
      </c>
      <c r="E3323">
        <v>7.0306906948410983</v>
      </c>
      <c r="F3323" s="44">
        <v>9080.8419255251702</v>
      </c>
      <c r="G3323">
        <v>0.33034740543488894</v>
      </c>
      <c r="H3323" s="45">
        <f t="shared" si="410"/>
        <v>27488.764180153346</v>
      </c>
      <c r="BD3323">
        <f t="shared" si="417"/>
        <v>-9095.4916067708346</v>
      </c>
      <c r="BE3323">
        <f t="shared" si="411"/>
        <v>-8760.470062280725</v>
      </c>
      <c r="BF3323">
        <f t="shared" si="412"/>
        <v>-8425.4485177906172</v>
      </c>
      <c r="BG3323">
        <f t="shared" si="413"/>
        <v>-8090.4269733005094</v>
      </c>
      <c r="BH3323">
        <f t="shared" si="414"/>
        <v>-7755.4054288104007</v>
      </c>
      <c r="BI3323">
        <f t="shared" si="415"/>
        <v>-7420.3838843202921</v>
      </c>
      <c r="BJ3323">
        <f t="shared" si="416"/>
        <v>-7085.3623398301843</v>
      </c>
    </row>
    <row r="3324" spans="1:62" x14ac:dyDescent="0.25">
      <c r="A3324">
        <v>3321</v>
      </c>
      <c r="B3324" s="6">
        <v>11060.479401934856</v>
      </c>
      <c r="C3324" s="44">
        <v>22642.451346824986</v>
      </c>
      <c r="D3324">
        <v>7.6796869727784554</v>
      </c>
      <c r="E3324">
        <v>7.8960738483284656</v>
      </c>
      <c r="F3324" s="44">
        <v>11581.971944890131</v>
      </c>
      <c r="G3324">
        <v>0.21638687555001024</v>
      </c>
      <c r="H3324" s="45">
        <f t="shared" si="410"/>
        <v>53524.373488231104</v>
      </c>
      <c r="BD3324">
        <f t="shared" si="417"/>
        <v>-7429.1048983507253</v>
      </c>
      <c r="BE3324">
        <f t="shared" si="411"/>
        <v>-5777.3678711762805</v>
      </c>
      <c r="BF3324">
        <f t="shared" si="412"/>
        <v>-4125.6308440018356</v>
      </c>
      <c r="BG3324">
        <f t="shared" si="413"/>
        <v>-2473.8938168273917</v>
      </c>
      <c r="BH3324">
        <f t="shared" si="414"/>
        <v>-822.15678965294683</v>
      </c>
      <c r="BI3324">
        <f t="shared" si="415"/>
        <v>829.58023752149893</v>
      </c>
      <c r="BJ3324">
        <f t="shared" si="416"/>
        <v>2481.3172646959429</v>
      </c>
    </row>
    <row r="3325" spans="1:62" x14ac:dyDescent="0.25">
      <c r="A3325">
        <v>3322</v>
      </c>
      <c r="B3325" s="6">
        <v>16529.001556332336</v>
      </c>
      <c r="C3325" s="44">
        <v>22185.616822505603</v>
      </c>
      <c r="D3325">
        <v>8.1783923349594758</v>
      </c>
      <c r="E3325">
        <v>8.5178644007629867</v>
      </c>
      <c r="F3325" s="44">
        <v>5656.6152661732667</v>
      </c>
      <c r="G3325">
        <v>0.33947206580351086</v>
      </c>
      <c r="H3325" s="45">
        <f t="shared" si="410"/>
        <v>16662.977122386739</v>
      </c>
      <c r="BD3325">
        <f t="shared" si="417"/>
        <v>-10500.03756714008</v>
      </c>
      <c r="BE3325">
        <f t="shared" si="411"/>
        <v>-9418.103189390029</v>
      </c>
      <c r="BF3325">
        <f t="shared" si="412"/>
        <v>-8336.1688116399764</v>
      </c>
      <c r="BG3325">
        <f t="shared" si="413"/>
        <v>-7254.2344338899256</v>
      </c>
      <c r="BH3325">
        <f t="shared" si="414"/>
        <v>-6172.3000561398749</v>
      </c>
      <c r="BI3325">
        <f t="shared" si="415"/>
        <v>-5090.3656783898232</v>
      </c>
      <c r="BJ3325">
        <f t="shared" si="416"/>
        <v>-4008.4313006397724</v>
      </c>
    </row>
    <row r="3326" spans="1:62" x14ac:dyDescent="0.25">
      <c r="A3326">
        <v>3323</v>
      </c>
      <c r="B3326" s="6">
        <v>9709.4109217480855</v>
      </c>
      <c r="C3326" s="44">
        <v>18053.81753341603</v>
      </c>
      <c r="D3326">
        <v>5.814043046347245</v>
      </c>
      <c r="E3326">
        <v>6.5511257520131778</v>
      </c>
      <c r="F3326" s="44">
        <v>8344.4066116679442</v>
      </c>
      <c r="G3326">
        <v>0.73708270566593281</v>
      </c>
      <c r="H3326" s="45">
        <f t="shared" si="410"/>
        <v>11320.855241243267</v>
      </c>
      <c r="BD3326">
        <f t="shared" si="417"/>
        <v>-3959.2549371557125</v>
      </c>
      <c r="BE3326">
        <f t="shared" si="411"/>
        <v>-2261.8946081381582</v>
      </c>
      <c r="BF3326">
        <f t="shared" si="412"/>
        <v>-564.53427912060397</v>
      </c>
      <c r="BG3326">
        <f t="shared" si="413"/>
        <v>1132.8260498969503</v>
      </c>
      <c r="BH3326">
        <f t="shared" si="414"/>
        <v>2830.1863789145045</v>
      </c>
      <c r="BI3326">
        <f t="shared" si="415"/>
        <v>4527.5467079320588</v>
      </c>
      <c r="BJ3326">
        <f t="shared" si="416"/>
        <v>6224.907036949613</v>
      </c>
    </row>
    <row r="3327" spans="1:62" x14ac:dyDescent="0.25">
      <c r="A3327">
        <v>3324</v>
      </c>
      <c r="B3327" s="6">
        <v>26526.455237708247</v>
      </c>
      <c r="C3327" s="44">
        <v>26233.175975355221</v>
      </c>
      <c r="D3327">
        <v>7.5214155931394382</v>
      </c>
      <c r="E3327">
        <v>8.0637896710791637</v>
      </c>
      <c r="F3327" s="44">
        <v>-293.27926235302584</v>
      </c>
      <c r="G3327">
        <v>0.54237407793972547</v>
      </c>
      <c r="H3327" s="45">
        <f t="shared" si="410"/>
        <v>-540.73244699872669</v>
      </c>
      <c r="BD3327">
        <f t="shared" si="417"/>
        <v>-4658.9930833382805</v>
      </c>
      <c r="BE3327">
        <f t="shared" si="411"/>
        <v>-973.5795550086159</v>
      </c>
      <c r="BF3327">
        <f t="shared" si="412"/>
        <v>2711.8339733210487</v>
      </c>
      <c r="BG3327">
        <f t="shared" si="413"/>
        <v>6397.2475016507124</v>
      </c>
      <c r="BH3327">
        <f t="shared" si="414"/>
        <v>10082.661029980378</v>
      </c>
      <c r="BI3327">
        <f t="shared" si="415"/>
        <v>13768.074558310042</v>
      </c>
      <c r="BJ3327">
        <f t="shared" si="416"/>
        <v>17453.488086639707</v>
      </c>
    </row>
    <row r="3328" spans="1:62" x14ac:dyDescent="0.25">
      <c r="A3328">
        <v>3325</v>
      </c>
      <c r="B3328" s="6">
        <v>10845.438865931006</v>
      </c>
      <c r="C3328" s="44">
        <v>20022.43022280719</v>
      </c>
      <c r="D3328">
        <v>8.1524402241216425</v>
      </c>
      <c r="E3328">
        <v>8.370210917558266</v>
      </c>
      <c r="F3328" s="44">
        <v>9176.991356876184</v>
      </c>
      <c r="G3328">
        <v>0.21777069343662347</v>
      </c>
      <c r="H3328" s="45">
        <f t="shared" si="410"/>
        <v>42140.616866552387</v>
      </c>
      <c r="BD3328">
        <f t="shared" si="417"/>
        <v>3005.149652051653</v>
      </c>
      <c r="BE3328">
        <f t="shared" si="411"/>
        <v>5717.0200417502801</v>
      </c>
      <c r="BF3328">
        <f t="shared" si="412"/>
        <v>8428.8904314489082</v>
      </c>
      <c r="BG3328">
        <f t="shared" si="413"/>
        <v>11140.760821147534</v>
      </c>
      <c r="BH3328">
        <f t="shared" si="414"/>
        <v>13852.631210846163</v>
      </c>
      <c r="BI3328">
        <f t="shared" si="415"/>
        <v>16564.501600544791</v>
      </c>
      <c r="BJ3328">
        <f t="shared" si="416"/>
        <v>19276.371990243417</v>
      </c>
    </row>
    <row r="3329" spans="1:62" x14ac:dyDescent="0.25">
      <c r="A3329">
        <v>3326</v>
      </c>
      <c r="B3329" s="6">
        <v>25763.458546908194</v>
      </c>
      <c r="C3329" s="44">
        <v>36547.926673048089</v>
      </c>
      <c r="D3329">
        <v>8.0915045684565499</v>
      </c>
      <c r="E3329">
        <v>8.3209829588631568</v>
      </c>
      <c r="F3329" s="44">
        <v>10784.468126139895</v>
      </c>
      <c r="G3329">
        <v>0.22947839040660689</v>
      </c>
      <c r="H3329" s="45">
        <f t="shared" si="410"/>
        <v>46995.571596223817</v>
      </c>
      <c r="BD3329">
        <f t="shared" si="417"/>
        <v>-8088.1378896930664</v>
      </c>
      <c r="BE3329">
        <f t="shared" si="411"/>
        <v>-6999.2844225099489</v>
      </c>
      <c r="BF3329">
        <f t="shared" si="412"/>
        <v>-5910.4309553268322</v>
      </c>
      <c r="BG3329">
        <f t="shared" si="413"/>
        <v>-4821.5774881437146</v>
      </c>
      <c r="BH3329">
        <f t="shared" si="414"/>
        <v>-3732.724020960597</v>
      </c>
      <c r="BI3329">
        <f t="shared" si="415"/>
        <v>-2643.8705537774795</v>
      </c>
      <c r="BJ3329">
        <f t="shared" si="416"/>
        <v>-1555.0170865943628</v>
      </c>
    </row>
    <row r="3330" spans="1:62" x14ac:dyDescent="0.25">
      <c r="A3330">
        <v>3327</v>
      </c>
      <c r="B3330" s="6">
        <v>30305.000091703794</v>
      </c>
      <c r="C3330" s="44">
        <v>35980.344058431925</v>
      </c>
      <c r="D3330">
        <v>6.7513260567896722</v>
      </c>
      <c r="E3330">
        <v>6.9541532865534075</v>
      </c>
      <c r="F3330" s="44">
        <v>5675.3439667281309</v>
      </c>
      <c r="G3330">
        <v>0.20282722976373524</v>
      </c>
      <c r="H3330" s="45">
        <f t="shared" si="410"/>
        <v>27981.173796728854</v>
      </c>
      <c r="BD3330">
        <f t="shared" si="417"/>
        <v>-9637.07617410686</v>
      </c>
      <c r="BE3330">
        <f t="shared" si="411"/>
        <v>-8489.6842220738254</v>
      </c>
      <c r="BF3330">
        <f t="shared" si="412"/>
        <v>-7342.2922700407908</v>
      </c>
      <c r="BG3330">
        <f t="shared" si="413"/>
        <v>-6194.9003180077571</v>
      </c>
      <c r="BH3330">
        <f t="shared" si="414"/>
        <v>-5047.5083659747224</v>
      </c>
      <c r="BI3330">
        <f t="shared" si="415"/>
        <v>-3900.1164139416878</v>
      </c>
      <c r="BJ3330">
        <f t="shared" si="416"/>
        <v>-2752.7244619086532</v>
      </c>
    </row>
    <row r="3331" spans="1:62" x14ac:dyDescent="0.25">
      <c r="A3331">
        <v>3328</v>
      </c>
      <c r="B3331" s="6">
        <v>15820.69977915551</v>
      </c>
      <c r="C3331" s="44">
        <v>14693.80709495369</v>
      </c>
      <c r="D3331">
        <v>7.6461966516202411</v>
      </c>
      <c r="E3331">
        <v>8.8443914471560969</v>
      </c>
      <c r="F3331" s="44">
        <v>-1126.8926842018191</v>
      </c>
      <c r="G3331">
        <v>1.1981947955358558</v>
      </c>
      <c r="H3331" s="45">
        <f t="shared" si="410"/>
        <v>-940.49205387997938</v>
      </c>
      <c r="BD3331">
        <f t="shared" si="417"/>
        <v>-4661.2078179094551</v>
      </c>
      <c r="BE3331">
        <f t="shared" si="411"/>
        <v>-3647.0716690907784</v>
      </c>
      <c r="BF3331">
        <f t="shared" si="412"/>
        <v>-2632.9355202721022</v>
      </c>
      <c r="BG3331">
        <f t="shared" si="413"/>
        <v>-1618.7993714534259</v>
      </c>
      <c r="BH3331">
        <f t="shared" si="414"/>
        <v>-604.66322263475013</v>
      </c>
      <c r="BI3331">
        <f t="shared" si="415"/>
        <v>409.47292618392657</v>
      </c>
      <c r="BJ3331">
        <f t="shared" si="416"/>
        <v>1423.6090750026024</v>
      </c>
    </row>
    <row r="3332" spans="1:62" x14ac:dyDescent="0.25">
      <c r="A3332">
        <v>3329</v>
      </c>
      <c r="B3332" s="6">
        <v>15155.894157428589</v>
      </c>
      <c r="C3332" s="44">
        <v>27091.109227008314</v>
      </c>
      <c r="D3332">
        <v>6.4872119996270303</v>
      </c>
      <c r="E3332">
        <v>7.2006067444444657</v>
      </c>
      <c r="F3332" s="44">
        <v>11935.215069579725</v>
      </c>
      <c r="G3332">
        <v>0.71339474481743537</v>
      </c>
      <c r="H3332" s="45">
        <f t="shared" ref="H3332:H3395" si="418">F3332/G3332</f>
        <v>16730.169595844251</v>
      </c>
      <c r="BD3332">
        <f t="shared" si="417"/>
        <v>7117.8666618810985</v>
      </c>
      <c r="BE3332">
        <f t="shared" si="411"/>
        <v>13108.840639560378</v>
      </c>
      <c r="BF3332">
        <f t="shared" si="412"/>
        <v>19099.814617239655</v>
      </c>
      <c r="BG3332">
        <f t="shared" si="413"/>
        <v>25090.788594918937</v>
      </c>
      <c r="BH3332">
        <f t="shared" si="414"/>
        <v>31081.762572598214</v>
      </c>
      <c r="BI3332">
        <f t="shared" si="415"/>
        <v>37072.736550277492</v>
      </c>
      <c r="BJ3332">
        <f t="shared" si="416"/>
        <v>43063.710527956777</v>
      </c>
    </row>
    <row r="3333" spans="1:62" x14ac:dyDescent="0.25">
      <c r="A3333">
        <v>3330</v>
      </c>
      <c r="B3333" s="6">
        <v>10275.351683416531</v>
      </c>
      <c r="C3333" s="44">
        <v>19030.697834185019</v>
      </c>
      <c r="D3333">
        <v>7.1973023903542943</v>
      </c>
      <c r="E3333">
        <v>7.333916045451355</v>
      </c>
      <c r="F3333" s="44">
        <v>8755.3461507684879</v>
      </c>
      <c r="G3333">
        <v>0.13661365509706069</v>
      </c>
      <c r="H3333" s="45">
        <f t="shared" si="418"/>
        <v>64088.367627291918</v>
      </c>
      <c r="BD3333">
        <f t="shared" si="417"/>
        <v>-8368.2413454925481</v>
      </c>
      <c r="BE3333">
        <f t="shared" ref="BE3333:BE3396" si="419">($BE$3*G3332)-F3332</f>
        <v>-4801.2676214053708</v>
      </c>
      <c r="BF3333">
        <f t="shared" ref="BF3333:BF3396" si="420">($BF$3*G3332)-F3332</f>
        <v>-1234.2938973181936</v>
      </c>
      <c r="BG3333">
        <f t="shared" ref="BG3333:BG3396" si="421">($BG$3*G3332)-F3332</f>
        <v>2332.6798267689828</v>
      </c>
      <c r="BH3333">
        <f t="shared" ref="BH3333:BH3396" si="422">($BH$3*G3332)-F3332</f>
        <v>5899.653550856161</v>
      </c>
      <c r="BI3333">
        <f t="shared" ref="BI3333:BI3396" si="423">($BI$3*G3332)-F3332</f>
        <v>9466.6272749433374</v>
      </c>
      <c r="BJ3333">
        <f t="shared" ref="BJ3333:BJ3396" si="424">($BJ$3*G3332)-F3332</f>
        <v>13033.600999030514</v>
      </c>
    </row>
    <row r="3334" spans="1:62" x14ac:dyDescent="0.25">
      <c r="A3334">
        <v>3331</v>
      </c>
      <c r="B3334" s="6">
        <v>27921.797911121215</v>
      </c>
      <c r="C3334" s="44">
        <v>35268.262336113818</v>
      </c>
      <c r="D3334">
        <v>7.5225684095615497</v>
      </c>
      <c r="E3334">
        <v>7.8647853821418616</v>
      </c>
      <c r="F3334" s="44">
        <v>7346.4644249926023</v>
      </c>
      <c r="G3334">
        <v>0.34221697258031192</v>
      </c>
      <c r="H3334" s="45">
        <f t="shared" si="418"/>
        <v>21467.270806589011</v>
      </c>
      <c r="BD3334">
        <f t="shared" si="417"/>
        <v>-8072.2778752831846</v>
      </c>
      <c r="BE3334">
        <f t="shared" si="419"/>
        <v>-7389.2095997978813</v>
      </c>
      <c r="BF3334">
        <f t="shared" si="420"/>
        <v>-6706.1413243125771</v>
      </c>
      <c r="BG3334">
        <f t="shared" si="421"/>
        <v>-6023.0730488272739</v>
      </c>
      <c r="BH3334">
        <f t="shared" si="422"/>
        <v>-5340.0047733419706</v>
      </c>
      <c r="BI3334">
        <f t="shared" si="423"/>
        <v>-4656.9364978566673</v>
      </c>
      <c r="BJ3334">
        <f t="shared" si="424"/>
        <v>-3973.868222371364</v>
      </c>
    </row>
    <row r="3335" spans="1:62" x14ac:dyDescent="0.25">
      <c r="A3335">
        <v>3332</v>
      </c>
      <c r="B3335" s="6">
        <v>20963.199277503885</v>
      </c>
      <c r="C3335" s="44">
        <v>23221.08823824337</v>
      </c>
      <c r="D3335">
        <v>7.6370893254455643</v>
      </c>
      <c r="E3335">
        <v>8.2650841135901931</v>
      </c>
      <c r="F3335" s="44">
        <v>2257.8889607394849</v>
      </c>
      <c r="G3335">
        <v>0.62799478814462883</v>
      </c>
      <c r="H3335" s="45">
        <f t="shared" si="418"/>
        <v>3595.3944258204374</v>
      </c>
      <c r="BD3335">
        <f t="shared" si="417"/>
        <v>-5635.3795620910423</v>
      </c>
      <c r="BE3335">
        <f t="shared" si="419"/>
        <v>-3924.2946991894833</v>
      </c>
      <c r="BF3335">
        <f t="shared" si="420"/>
        <v>-2213.2098362879233</v>
      </c>
      <c r="BG3335">
        <f t="shared" si="421"/>
        <v>-502.12497338636422</v>
      </c>
      <c r="BH3335">
        <f t="shared" si="422"/>
        <v>1208.9598895151958</v>
      </c>
      <c r="BI3335">
        <f t="shared" si="423"/>
        <v>2920.0447524167557</v>
      </c>
      <c r="BJ3335">
        <f t="shared" si="424"/>
        <v>4631.1296153183157</v>
      </c>
    </row>
    <row r="3336" spans="1:62" x14ac:dyDescent="0.25">
      <c r="A3336">
        <v>3333</v>
      </c>
      <c r="B3336" s="6">
        <v>9555.7725791979501</v>
      </c>
      <c r="C3336" s="44">
        <v>26650.05117982392</v>
      </c>
      <c r="D3336">
        <v>7.4983415207507553</v>
      </c>
      <c r="E3336">
        <v>7.7620390342089358</v>
      </c>
      <c r="F3336" s="44">
        <v>17094.27860062597</v>
      </c>
      <c r="G3336">
        <v>0.26369751345818049</v>
      </c>
      <c r="H3336" s="45">
        <f t="shared" si="418"/>
        <v>64825.331025872314</v>
      </c>
      <c r="BD3336">
        <f t="shared" si="417"/>
        <v>882.0849799836592</v>
      </c>
      <c r="BE3336">
        <f t="shared" si="419"/>
        <v>4022.0589207068033</v>
      </c>
      <c r="BF3336">
        <f t="shared" si="420"/>
        <v>7162.0328614299469</v>
      </c>
      <c r="BG3336">
        <f t="shared" si="421"/>
        <v>10302.006802153091</v>
      </c>
      <c r="BH3336">
        <f t="shared" si="422"/>
        <v>13441.980742876236</v>
      </c>
      <c r="BI3336">
        <f t="shared" si="423"/>
        <v>16581.954683599379</v>
      </c>
      <c r="BJ3336">
        <f t="shared" si="424"/>
        <v>19721.928624322525</v>
      </c>
    </row>
    <row r="3337" spans="1:62" x14ac:dyDescent="0.25">
      <c r="A3337">
        <v>3334</v>
      </c>
      <c r="B3337" s="6">
        <v>12349.199208422222</v>
      </c>
      <c r="C3337" s="44">
        <v>22710.658950088815</v>
      </c>
      <c r="D3337">
        <v>8.3847639987306977</v>
      </c>
      <c r="E3337">
        <v>9.1358157174615453</v>
      </c>
      <c r="F3337" s="44">
        <v>10361.459741666593</v>
      </c>
      <c r="G3337">
        <v>0.75105171873084764</v>
      </c>
      <c r="H3337" s="45">
        <f t="shared" si="418"/>
        <v>13795.933733000085</v>
      </c>
      <c r="BD3337">
        <f t="shared" si="417"/>
        <v>-15775.791033335068</v>
      </c>
      <c r="BE3337">
        <f t="shared" si="419"/>
        <v>-14457.303466044166</v>
      </c>
      <c r="BF3337">
        <f t="shared" si="420"/>
        <v>-13138.815898753262</v>
      </c>
      <c r="BG3337">
        <f t="shared" si="421"/>
        <v>-11820.32833146236</v>
      </c>
      <c r="BH3337">
        <f t="shared" si="422"/>
        <v>-10501.840764171458</v>
      </c>
      <c r="BI3337">
        <f t="shared" si="423"/>
        <v>-9183.3531968805546</v>
      </c>
      <c r="BJ3337">
        <f t="shared" si="424"/>
        <v>-7864.8656295896526</v>
      </c>
    </row>
    <row r="3338" spans="1:62" x14ac:dyDescent="0.25">
      <c r="A3338">
        <v>3335</v>
      </c>
      <c r="B3338" s="6">
        <v>13679.308877588315</v>
      </c>
      <c r="C3338" s="44">
        <v>20295.208260674124</v>
      </c>
      <c r="D3338">
        <v>6.2745517229381527</v>
      </c>
      <c r="E3338">
        <v>6.484288571077089</v>
      </c>
      <c r="F3338" s="44">
        <v>6615.8993830858089</v>
      </c>
      <c r="G3338">
        <v>0.20973684813893634</v>
      </c>
      <c r="H3338" s="45">
        <f t="shared" si="418"/>
        <v>31543.81045481921</v>
      </c>
      <c r="BD3338">
        <f t="shared" si="417"/>
        <v>-6606.2011480123547</v>
      </c>
      <c r="BE3338">
        <f t="shared" si="419"/>
        <v>-2850.9425543581165</v>
      </c>
      <c r="BF3338">
        <f t="shared" si="420"/>
        <v>904.31603929612174</v>
      </c>
      <c r="BG3338">
        <f t="shared" si="421"/>
        <v>4659.57463295036</v>
      </c>
      <c r="BH3338">
        <f t="shared" si="422"/>
        <v>8414.8332266045982</v>
      </c>
      <c r="BI3338">
        <f t="shared" si="423"/>
        <v>12170.091820258836</v>
      </c>
      <c r="BJ3338">
        <f t="shared" si="424"/>
        <v>15925.350413913075</v>
      </c>
    </row>
    <row r="3339" spans="1:62" x14ac:dyDescent="0.25">
      <c r="A3339">
        <v>3336</v>
      </c>
      <c r="B3339" s="6">
        <v>25809.050291359956</v>
      </c>
      <c r="C3339" s="44">
        <v>26194.263716187073</v>
      </c>
      <c r="D3339">
        <v>7.0241903045822358</v>
      </c>
      <c r="E3339">
        <v>7.6712859401406925</v>
      </c>
      <c r="F3339" s="44">
        <v>385.21342482711771</v>
      </c>
      <c r="G3339">
        <v>0.64709563555845673</v>
      </c>
      <c r="H3339" s="45">
        <f t="shared" si="418"/>
        <v>595.29597119700964</v>
      </c>
      <c r="BD3339">
        <f t="shared" si="417"/>
        <v>-5567.2151423911273</v>
      </c>
      <c r="BE3339">
        <f t="shared" si="419"/>
        <v>-4518.5309016964457</v>
      </c>
      <c r="BF3339">
        <f t="shared" si="420"/>
        <v>-3469.846661001764</v>
      </c>
      <c r="BG3339">
        <f t="shared" si="421"/>
        <v>-2421.1624203070824</v>
      </c>
      <c r="BH3339">
        <f t="shared" si="422"/>
        <v>-1372.4781796124007</v>
      </c>
      <c r="BI3339">
        <f t="shared" si="423"/>
        <v>-323.79393891771906</v>
      </c>
      <c r="BJ3339">
        <f t="shared" si="424"/>
        <v>724.89030177696259</v>
      </c>
    </row>
    <row r="3340" spans="1:62" x14ac:dyDescent="0.25">
      <c r="A3340">
        <v>3337</v>
      </c>
      <c r="B3340" s="6">
        <v>20586.650824747216</v>
      </c>
      <c r="C3340" s="44">
        <v>32826.789605725178</v>
      </c>
      <c r="D3340">
        <v>6.6612461395132545</v>
      </c>
      <c r="E3340">
        <v>6.8410304351100386</v>
      </c>
      <c r="F3340" s="44">
        <v>12240.138780977963</v>
      </c>
      <c r="G3340">
        <v>0.1797842955967841</v>
      </c>
      <c r="H3340" s="45">
        <f t="shared" si="418"/>
        <v>68082.3580299241</v>
      </c>
      <c r="BD3340">
        <f t="shared" si="417"/>
        <v>2850.2647529651658</v>
      </c>
      <c r="BE3340">
        <f t="shared" si="419"/>
        <v>6085.7429307574494</v>
      </c>
      <c r="BF3340">
        <f t="shared" si="420"/>
        <v>9321.2211085497329</v>
      </c>
      <c r="BG3340">
        <f t="shared" si="421"/>
        <v>12556.699286342016</v>
      </c>
      <c r="BH3340">
        <f t="shared" si="422"/>
        <v>15792.1774641343</v>
      </c>
      <c r="BI3340">
        <f t="shared" si="423"/>
        <v>19027.655641926583</v>
      </c>
      <c r="BJ3340">
        <f t="shared" si="424"/>
        <v>22263.133819718867</v>
      </c>
    </row>
    <row r="3341" spans="1:62" x14ac:dyDescent="0.25">
      <c r="A3341">
        <v>3338</v>
      </c>
      <c r="B3341" s="6">
        <v>23899.413351020328</v>
      </c>
      <c r="C3341" s="44">
        <v>18325.874845886581</v>
      </c>
      <c r="D3341">
        <v>6.305149878144185</v>
      </c>
      <c r="E3341">
        <v>6.8871449380974648</v>
      </c>
      <c r="F3341" s="44">
        <v>-5573.5385051337471</v>
      </c>
      <c r="G3341">
        <v>0.58199505995327971</v>
      </c>
      <c r="H3341" s="45">
        <f t="shared" si="418"/>
        <v>-9576.6079278768611</v>
      </c>
      <c r="BD3341">
        <f t="shared" si="417"/>
        <v>-11341.217302994042</v>
      </c>
      <c r="BE3341">
        <f t="shared" si="419"/>
        <v>-10442.295825010122</v>
      </c>
      <c r="BF3341">
        <f t="shared" si="420"/>
        <v>-9543.3743470262016</v>
      </c>
      <c r="BG3341">
        <f t="shared" si="421"/>
        <v>-8644.4528690422812</v>
      </c>
      <c r="BH3341">
        <f t="shared" si="422"/>
        <v>-7745.53139105836</v>
      </c>
      <c r="BI3341">
        <f t="shared" si="423"/>
        <v>-6846.6099130744396</v>
      </c>
      <c r="BJ3341">
        <f t="shared" si="424"/>
        <v>-5947.6884350905193</v>
      </c>
    </row>
    <row r="3342" spans="1:62" x14ac:dyDescent="0.25">
      <c r="A3342">
        <v>3339</v>
      </c>
      <c r="B3342" s="6">
        <v>11377.288758749404</v>
      </c>
      <c r="C3342" s="44">
        <v>27637.888609090041</v>
      </c>
      <c r="D3342">
        <v>7.1814226424860195</v>
      </c>
      <c r="E3342">
        <v>7.5355845623516879</v>
      </c>
      <c r="F3342" s="44">
        <v>16260.599850340637</v>
      </c>
      <c r="G3342">
        <v>0.35416191986566847</v>
      </c>
      <c r="H3342" s="45">
        <f t="shared" si="418"/>
        <v>45912.897288641834</v>
      </c>
      <c r="BD3342">
        <f t="shared" si="417"/>
        <v>8483.5138049001453</v>
      </c>
      <c r="BE3342">
        <f t="shared" si="419"/>
        <v>11393.489104666543</v>
      </c>
      <c r="BF3342">
        <f t="shared" si="420"/>
        <v>14303.464404432943</v>
      </c>
      <c r="BG3342">
        <f t="shared" si="421"/>
        <v>17213.439704199343</v>
      </c>
      <c r="BH3342">
        <f t="shared" si="422"/>
        <v>20123.41500396574</v>
      </c>
      <c r="BI3342">
        <f t="shared" si="423"/>
        <v>23033.39030373214</v>
      </c>
      <c r="BJ3342">
        <f t="shared" si="424"/>
        <v>25943.365603498536</v>
      </c>
    </row>
    <row r="3343" spans="1:62" x14ac:dyDescent="0.25">
      <c r="A3343">
        <v>3340</v>
      </c>
      <c r="B3343" s="6">
        <v>16912.187962707387</v>
      </c>
      <c r="C3343" s="44">
        <v>22183.613907899049</v>
      </c>
      <c r="D3343">
        <v>7.3356114712814176</v>
      </c>
      <c r="E3343">
        <v>8.129335419803791</v>
      </c>
      <c r="F3343" s="44">
        <v>5271.4259451916623</v>
      </c>
      <c r="G3343">
        <v>0.79372394852237349</v>
      </c>
      <c r="H3343" s="45">
        <f t="shared" si="418"/>
        <v>6641.3845204055497</v>
      </c>
      <c r="BD3343">
        <f t="shared" si="417"/>
        <v>-14489.790251012295</v>
      </c>
      <c r="BE3343">
        <f t="shared" si="419"/>
        <v>-12718.980651683953</v>
      </c>
      <c r="BF3343">
        <f t="shared" si="420"/>
        <v>-10948.17105235561</v>
      </c>
      <c r="BG3343">
        <f t="shared" si="421"/>
        <v>-9177.361453027268</v>
      </c>
      <c r="BH3343">
        <f t="shared" si="422"/>
        <v>-7406.5518536989257</v>
      </c>
      <c r="BI3343">
        <f t="shared" si="423"/>
        <v>-5635.7422543705834</v>
      </c>
      <c r="BJ3343">
        <f t="shared" si="424"/>
        <v>-3864.9326550422411</v>
      </c>
    </row>
    <row r="3344" spans="1:62" x14ac:dyDescent="0.25">
      <c r="A3344">
        <v>3341</v>
      </c>
      <c r="B3344" s="6">
        <v>14924.313373118974</v>
      </c>
      <c r="C3344" s="44">
        <v>24315.599912351154</v>
      </c>
      <c r="D3344">
        <v>7.1282420705090361</v>
      </c>
      <c r="E3344">
        <v>7.6920964244425205</v>
      </c>
      <c r="F3344" s="44">
        <v>9391.2865392321801</v>
      </c>
      <c r="G3344">
        <v>0.56385435393348438</v>
      </c>
      <c r="H3344" s="45">
        <f t="shared" si="418"/>
        <v>16655.51835100316</v>
      </c>
      <c r="BD3344">
        <f t="shared" si="417"/>
        <v>-1302.8062025797949</v>
      </c>
      <c r="BE3344">
        <f t="shared" si="419"/>
        <v>2665.8135400320725</v>
      </c>
      <c r="BF3344">
        <f t="shared" si="420"/>
        <v>6634.4332826439404</v>
      </c>
      <c r="BG3344">
        <f t="shared" si="421"/>
        <v>10603.053025255807</v>
      </c>
      <c r="BH3344">
        <f t="shared" si="422"/>
        <v>14571.672767867676</v>
      </c>
      <c r="BI3344">
        <f t="shared" si="423"/>
        <v>18540.292510479543</v>
      </c>
      <c r="BJ3344">
        <f t="shared" si="424"/>
        <v>22508.91225309141</v>
      </c>
    </row>
    <row r="3345" spans="1:62" x14ac:dyDescent="0.25">
      <c r="A3345">
        <v>3342</v>
      </c>
      <c r="B3345" s="6">
        <v>13850.35928393131</v>
      </c>
      <c r="C3345" s="44">
        <v>21579.062815659752</v>
      </c>
      <c r="D3345">
        <v>8.5988748124776233</v>
      </c>
      <c r="E3345">
        <v>9.1113975207665661</v>
      </c>
      <c r="F3345" s="44">
        <v>7728.7035317284426</v>
      </c>
      <c r="G3345">
        <v>0.51252270828894275</v>
      </c>
      <c r="H3345" s="45">
        <f t="shared" si="418"/>
        <v>15079.728969533315</v>
      </c>
      <c r="BD3345">
        <f t="shared" si="417"/>
        <v>-6572.0147695647584</v>
      </c>
      <c r="BE3345">
        <f t="shared" si="419"/>
        <v>-3752.7429998973366</v>
      </c>
      <c r="BF3345">
        <f t="shared" si="420"/>
        <v>-933.471230229914</v>
      </c>
      <c r="BG3345">
        <f t="shared" si="421"/>
        <v>1885.8005394375068</v>
      </c>
      <c r="BH3345">
        <f t="shared" si="422"/>
        <v>4705.0723091049294</v>
      </c>
      <c r="BI3345">
        <f t="shared" si="423"/>
        <v>7524.3440787723521</v>
      </c>
      <c r="BJ3345">
        <f t="shared" si="424"/>
        <v>10343.615848439775</v>
      </c>
    </row>
    <row r="3346" spans="1:62" x14ac:dyDescent="0.25">
      <c r="A3346">
        <v>3343</v>
      </c>
      <c r="B3346" s="6">
        <v>41478.153861642539</v>
      </c>
      <c r="C3346" s="44">
        <v>20363.136736606404</v>
      </c>
      <c r="D3346">
        <v>6.6072155570101403</v>
      </c>
      <c r="E3346">
        <v>7.6208811324312711</v>
      </c>
      <c r="F3346" s="44">
        <v>-21115.017125036135</v>
      </c>
      <c r="G3346">
        <v>1.0136655754211308</v>
      </c>
      <c r="H3346" s="45">
        <f t="shared" si="418"/>
        <v>-20830.358292737554</v>
      </c>
      <c r="BD3346">
        <f t="shared" si="417"/>
        <v>-5166.0899902837282</v>
      </c>
      <c r="BE3346">
        <f t="shared" si="419"/>
        <v>-2603.4764488390147</v>
      </c>
      <c r="BF3346">
        <f t="shared" si="420"/>
        <v>-40.862907394301146</v>
      </c>
      <c r="BG3346">
        <f t="shared" si="421"/>
        <v>2521.7506340504133</v>
      </c>
      <c r="BH3346">
        <f t="shared" si="422"/>
        <v>5084.3641754951259</v>
      </c>
      <c r="BI3346">
        <f t="shared" si="423"/>
        <v>7646.9777169398403</v>
      </c>
      <c r="BJ3346">
        <f t="shared" si="424"/>
        <v>10209.591258384553</v>
      </c>
    </row>
    <row r="3347" spans="1:62" x14ac:dyDescent="0.25">
      <c r="A3347">
        <v>3344</v>
      </c>
      <c r="B3347" s="6">
        <v>20811.284154969188</v>
      </c>
      <c r="C3347" s="44">
        <v>25499.143111275022</v>
      </c>
      <c r="D3347">
        <v>8.5919228318677874</v>
      </c>
      <c r="E3347">
        <v>8.9191726299773499</v>
      </c>
      <c r="F3347" s="44">
        <v>4687.858956305834</v>
      </c>
      <c r="G3347">
        <v>0.32724979810956256</v>
      </c>
      <c r="H3347" s="45">
        <f t="shared" si="418"/>
        <v>14325.017107379081</v>
      </c>
      <c r="BD3347">
        <f t="shared" si="417"/>
        <v>26183.345002141788</v>
      </c>
      <c r="BE3347">
        <f t="shared" si="419"/>
        <v>31251.672879247442</v>
      </c>
      <c r="BF3347">
        <f t="shared" si="420"/>
        <v>36320.000756353096</v>
      </c>
      <c r="BG3347">
        <f t="shared" si="421"/>
        <v>41388.328633458746</v>
      </c>
      <c r="BH3347">
        <f t="shared" si="422"/>
        <v>46456.656510564404</v>
      </c>
      <c r="BI3347">
        <f t="shared" si="423"/>
        <v>51524.984387670062</v>
      </c>
      <c r="BJ3347">
        <f t="shared" si="424"/>
        <v>56593.312264775712</v>
      </c>
    </row>
    <row r="3348" spans="1:62" x14ac:dyDescent="0.25">
      <c r="A3348">
        <v>3345</v>
      </c>
      <c r="B3348" s="6">
        <v>9326.2403360022618</v>
      </c>
      <c r="C3348" s="44">
        <v>20208.882281976657</v>
      </c>
      <c r="D3348">
        <v>6.0785637577522511</v>
      </c>
      <c r="E3348">
        <v>6.1647307988952766</v>
      </c>
      <c r="F3348" s="44">
        <v>10882.641945974396</v>
      </c>
      <c r="G3348">
        <v>8.6167041143025536E-2</v>
      </c>
      <c r="H3348" s="45">
        <f t="shared" si="418"/>
        <v>126297.03656541594</v>
      </c>
      <c r="BD3348">
        <f t="shared" si="417"/>
        <v>-3051.6099657580212</v>
      </c>
      <c r="BE3348">
        <f t="shared" si="419"/>
        <v>-1415.3609752102084</v>
      </c>
      <c r="BF3348">
        <f t="shared" si="420"/>
        <v>220.88801533760488</v>
      </c>
      <c r="BG3348">
        <f t="shared" si="421"/>
        <v>1857.1370058854172</v>
      </c>
      <c r="BH3348">
        <f t="shared" si="422"/>
        <v>3493.3859964332296</v>
      </c>
      <c r="BI3348">
        <f t="shared" si="423"/>
        <v>5129.6349869810438</v>
      </c>
      <c r="BJ3348">
        <f t="shared" si="424"/>
        <v>6765.8839775288561</v>
      </c>
    </row>
    <row r="3349" spans="1:62" x14ac:dyDescent="0.25">
      <c r="A3349">
        <v>3346</v>
      </c>
      <c r="B3349" s="6">
        <v>23830.2599046668</v>
      </c>
      <c r="C3349" s="44">
        <v>26713.115512273434</v>
      </c>
      <c r="D3349">
        <v>7.390785494457921</v>
      </c>
      <c r="E3349">
        <v>7.9378207189362575</v>
      </c>
      <c r="F3349" s="44">
        <v>2882.8556076066343</v>
      </c>
      <c r="G3349">
        <v>0.54703522447833652</v>
      </c>
      <c r="H3349" s="45">
        <f t="shared" si="418"/>
        <v>5269.9633928615503</v>
      </c>
      <c r="BD3349">
        <f t="shared" si="417"/>
        <v>-10451.806740259268</v>
      </c>
      <c r="BE3349">
        <f t="shared" si="419"/>
        <v>-10020.97153454414</v>
      </c>
      <c r="BF3349">
        <f t="shared" si="420"/>
        <v>-9590.1363288290122</v>
      </c>
      <c r="BG3349">
        <f t="shared" si="421"/>
        <v>-9159.3011231138844</v>
      </c>
      <c r="BH3349">
        <f t="shared" si="422"/>
        <v>-8728.4659173987566</v>
      </c>
      <c r="BI3349">
        <f t="shared" si="423"/>
        <v>-8297.6307116836288</v>
      </c>
      <c r="BJ3349">
        <f t="shared" si="424"/>
        <v>-7866.7955059685019</v>
      </c>
    </row>
    <row r="3350" spans="1:62" x14ac:dyDescent="0.25">
      <c r="A3350">
        <v>3347</v>
      </c>
      <c r="B3350" s="6">
        <v>23996.958004375658</v>
      </c>
      <c r="C3350" s="44">
        <v>24182.930996241994</v>
      </c>
      <c r="D3350">
        <v>6.4123587108617661</v>
      </c>
      <c r="E3350">
        <v>7.7135724237628018</v>
      </c>
      <c r="F3350" s="44">
        <v>185.97299186633609</v>
      </c>
      <c r="G3350">
        <v>1.3012137129010357</v>
      </c>
      <c r="H3350" s="45">
        <f t="shared" si="418"/>
        <v>142.92271132903466</v>
      </c>
      <c r="BD3350">
        <f t="shared" si="417"/>
        <v>-147.67948521495146</v>
      </c>
      <c r="BE3350">
        <f t="shared" si="419"/>
        <v>2587.4966371767314</v>
      </c>
      <c r="BF3350">
        <f t="shared" si="420"/>
        <v>5322.6727595684133</v>
      </c>
      <c r="BG3350">
        <f t="shared" si="421"/>
        <v>8057.8488819600971</v>
      </c>
      <c r="BH3350">
        <f t="shared" si="422"/>
        <v>10793.025004351779</v>
      </c>
      <c r="BI3350">
        <f t="shared" si="423"/>
        <v>13528.201126743461</v>
      </c>
      <c r="BJ3350">
        <f t="shared" si="424"/>
        <v>16263.377249135145</v>
      </c>
    </row>
    <row r="3351" spans="1:62" x14ac:dyDescent="0.25">
      <c r="A3351">
        <v>3348</v>
      </c>
      <c r="B3351" s="6">
        <v>15871.83747326887</v>
      </c>
      <c r="C3351" s="44">
        <v>23028.68780670319</v>
      </c>
      <c r="D3351">
        <v>5.747808911634392</v>
      </c>
      <c r="E3351">
        <v>6.7716327783862971</v>
      </c>
      <c r="F3351" s="44">
        <v>7156.8503334343204</v>
      </c>
      <c r="G3351">
        <v>1.0238238667519051</v>
      </c>
      <c r="H3351" s="45">
        <f t="shared" si="418"/>
        <v>6990.3140235825176</v>
      </c>
      <c r="BD3351">
        <f t="shared" si="417"/>
        <v>6320.0955726388429</v>
      </c>
      <c r="BE3351">
        <f t="shared" si="419"/>
        <v>12826.164137144022</v>
      </c>
      <c r="BF3351">
        <f t="shared" si="420"/>
        <v>19332.232701649198</v>
      </c>
      <c r="BG3351">
        <f t="shared" si="421"/>
        <v>25838.30126615438</v>
      </c>
      <c r="BH3351">
        <f t="shared" si="422"/>
        <v>32344.369830659558</v>
      </c>
      <c r="BI3351">
        <f t="shared" si="423"/>
        <v>38850.438395164732</v>
      </c>
      <c r="BJ3351">
        <f t="shared" si="424"/>
        <v>45356.50695966991</v>
      </c>
    </row>
    <row r="3352" spans="1:62" x14ac:dyDescent="0.25">
      <c r="A3352">
        <v>3349</v>
      </c>
      <c r="B3352" s="6">
        <v>10591.343944657378</v>
      </c>
      <c r="C3352" s="44">
        <v>22740.510914286504</v>
      </c>
      <c r="D3352">
        <v>4.736441260578566</v>
      </c>
      <c r="E3352">
        <v>5.7318455098879193</v>
      </c>
      <c r="F3352" s="44">
        <v>12149.166969629126</v>
      </c>
      <c r="G3352">
        <v>0.99540424930935334</v>
      </c>
      <c r="H3352" s="45">
        <f t="shared" si="418"/>
        <v>12205.259298479636</v>
      </c>
      <c r="BD3352">
        <f t="shared" si="417"/>
        <v>-2037.7309996747954</v>
      </c>
      <c r="BE3352">
        <f t="shared" si="419"/>
        <v>3081.3883340847296</v>
      </c>
      <c r="BF3352">
        <f t="shared" si="420"/>
        <v>8200.5076678442547</v>
      </c>
      <c r="BG3352">
        <f t="shared" si="421"/>
        <v>13319.62700160378</v>
      </c>
      <c r="BH3352">
        <f t="shared" si="422"/>
        <v>18438.746335363307</v>
      </c>
      <c r="BI3352">
        <f t="shared" si="423"/>
        <v>23557.865669122832</v>
      </c>
      <c r="BJ3352">
        <f t="shared" si="424"/>
        <v>28676.985002882357</v>
      </c>
    </row>
    <row r="3353" spans="1:62" x14ac:dyDescent="0.25">
      <c r="A3353">
        <v>3350</v>
      </c>
      <c r="B3353" s="6">
        <v>22830.811955393507</v>
      </c>
      <c r="C3353" s="44">
        <v>32856.755375545697</v>
      </c>
      <c r="D3353">
        <v>7.8490356552856424</v>
      </c>
      <c r="E3353">
        <v>8.0891207145935731</v>
      </c>
      <c r="F3353" s="44">
        <v>10025.943420152191</v>
      </c>
      <c r="G3353">
        <v>0.24008505930793067</v>
      </c>
      <c r="H3353" s="45">
        <f t="shared" si="418"/>
        <v>41759.963943832998</v>
      </c>
      <c r="BD3353">
        <f t="shared" si="417"/>
        <v>-7172.1457230823598</v>
      </c>
      <c r="BE3353">
        <f t="shared" si="419"/>
        <v>-2195.1244765355932</v>
      </c>
      <c r="BF3353">
        <f t="shared" si="420"/>
        <v>2781.8967700111734</v>
      </c>
      <c r="BG3353">
        <f t="shared" si="421"/>
        <v>7758.9180165579401</v>
      </c>
      <c r="BH3353">
        <f t="shared" si="422"/>
        <v>12735.939263104707</v>
      </c>
      <c r="BI3353">
        <f t="shared" si="423"/>
        <v>17712.960509651472</v>
      </c>
      <c r="BJ3353">
        <f t="shared" si="424"/>
        <v>22689.981756198242</v>
      </c>
    </row>
    <row r="3354" spans="1:62" x14ac:dyDescent="0.25">
      <c r="A3354">
        <v>3351</v>
      </c>
      <c r="B3354" s="6">
        <v>7990.7982779520335</v>
      </c>
      <c r="C3354" s="44">
        <v>22384.250979827459</v>
      </c>
      <c r="D3354">
        <v>6.166676841361566</v>
      </c>
      <c r="E3354">
        <v>6.7260784668185991</v>
      </c>
      <c r="F3354" s="44">
        <v>14393.452701875425</v>
      </c>
      <c r="G3354">
        <v>0.55940162545703309</v>
      </c>
      <c r="H3354" s="45">
        <f t="shared" si="418"/>
        <v>25730.087377053871</v>
      </c>
      <c r="BD3354">
        <f t="shared" ref="BD3354:BD3417" si="425">($BD$3*G3353)-F3353</f>
        <v>-8825.5181236125372</v>
      </c>
      <c r="BE3354">
        <f t="shared" si="419"/>
        <v>-7625.0928270728837</v>
      </c>
      <c r="BF3354">
        <f t="shared" si="420"/>
        <v>-6424.6675305332301</v>
      </c>
      <c r="BG3354">
        <f t="shared" si="421"/>
        <v>-5224.2422339935774</v>
      </c>
      <c r="BH3354">
        <f t="shared" si="422"/>
        <v>-4023.8169374539239</v>
      </c>
      <c r="BI3354">
        <f t="shared" si="423"/>
        <v>-2823.3916409142703</v>
      </c>
      <c r="BJ3354">
        <f t="shared" si="424"/>
        <v>-1622.9663443746176</v>
      </c>
    </row>
    <row r="3355" spans="1:62" x14ac:dyDescent="0.25">
      <c r="A3355">
        <v>3352</v>
      </c>
      <c r="B3355" s="6">
        <v>13577.364651806152</v>
      </c>
      <c r="C3355" s="44">
        <v>27904.612741383451</v>
      </c>
      <c r="D3355">
        <v>6.1159996460438659</v>
      </c>
      <c r="E3355">
        <v>6.5221005412946678</v>
      </c>
      <c r="F3355" s="44">
        <v>14327.248089577299</v>
      </c>
      <c r="G3355">
        <v>0.40610089525080184</v>
      </c>
      <c r="H3355" s="45">
        <f t="shared" si="418"/>
        <v>35280.020943388969</v>
      </c>
      <c r="BD3355">
        <f t="shared" si="425"/>
        <v>-11596.444574590259</v>
      </c>
      <c r="BE3355">
        <f t="shared" si="419"/>
        <v>-8799.4364473050955</v>
      </c>
      <c r="BF3355">
        <f t="shared" si="420"/>
        <v>-6002.4283200199279</v>
      </c>
      <c r="BG3355">
        <f t="shared" si="421"/>
        <v>-3205.420192734764</v>
      </c>
      <c r="BH3355">
        <f t="shared" si="422"/>
        <v>-408.41206544959823</v>
      </c>
      <c r="BI3355">
        <f t="shared" si="423"/>
        <v>2388.5960618355693</v>
      </c>
      <c r="BJ3355">
        <f t="shared" si="424"/>
        <v>5185.6041891207333</v>
      </c>
    </row>
    <row r="3356" spans="1:62" x14ac:dyDescent="0.25">
      <c r="A3356">
        <v>3353</v>
      </c>
      <c r="B3356" s="6">
        <v>18351.082703188706</v>
      </c>
      <c r="C3356" s="44">
        <v>23116.873672753554</v>
      </c>
      <c r="D3356">
        <v>7.0041640217370329</v>
      </c>
      <c r="E3356">
        <v>7.4513857896210869</v>
      </c>
      <c r="F3356" s="44">
        <v>4765.7909695648486</v>
      </c>
      <c r="G3356">
        <v>0.44722176788405399</v>
      </c>
      <c r="H3356" s="45">
        <f t="shared" si="418"/>
        <v>10656.437838688613</v>
      </c>
      <c r="BD3356">
        <f t="shared" si="425"/>
        <v>-12296.74361332329</v>
      </c>
      <c r="BE3356">
        <f t="shared" si="419"/>
        <v>-10266.23913706928</v>
      </c>
      <c r="BF3356">
        <f t="shared" si="420"/>
        <v>-8235.7346608152711</v>
      </c>
      <c r="BG3356">
        <f t="shared" si="421"/>
        <v>-6205.2301845612619</v>
      </c>
      <c r="BH3356">
        <f t="shared" si="422"/>
        <v>-4174.7257083072527</v>
      </c>
      <c r="BI3356">
        <f t="shared" si="423"/>
        <v>-2144.2212320532435</v>
      </c>
      <c r="BJ3356">
        <f t="shared" si="424"/>
        <v>-113.71675579923431</v>
      </c>
    </row>
    <row r="3357" spans="1:62" x14ac:dyDescent="0.25">
      <c r="A3357">
        <v>3354</v>
      </c>
      <c r="B3357" s="6">
        <v>10895.313069086624</v>
      </c>
      <c r="C3357" s="44">
        <v>18450.799478225617</v>
      </c>
      <c r="D3357">
        <v>6.9786535948292592</v>
      </c>
      <c r="E3357">
        <v>7.3925443770360282</v>
      </c>
      <c r="F3357" s="44">
        <v>7555.4864091389936</v>
      </c>
      <c r="G3357">
        <v>0.413890782206769</v>
      </c>
      <c r="H3357" s="45">
        <f t="shared" si="418"/>
        <v>18254.782986117509</v>
      </c>
      <c r="BD3357">
        <f t="shared" si="425"/>
        <v>-2529.6821301445789</v>
      </c>
      <c r="BE3357">
        <f t="shared" si="419"/>
        <v>-293.57329072430912</v>
      </c>
      <c r="BF3357">
        <f t="shared" si="420"/>
        <v>1942.5355486959616</v>
      </c>
      <c r="BG3357">
        <f t="shared" si="421"/>
        <v>4178.6443881162304</v>
      </c>
      <c r="BH3357">
        <f t="shared" si="422"/>
        <v>6414.7532275365011</v>
      </c>
      <c r="BI3357">
        <f t="shared" si="423"/>
        <v>8650.8620669567717</v>
      </c>
      <c r="BJ3357">
        <f t="shared" si="424"/>
        <v>10886.970906377041</v>
      </c>
    </row>
    <row r="3358" spans="1:62" x14ac:dyDescent="0.25">
      <c r="A3358">
        <v>3355</v>
      </c>
      <c r="B3358" s="6">
        <v>14307.845997041535</v>
      </c>
      <c r="C3358" s="44">
        <v>28446.831723261181</v>
      </c>
      <c r="D3358">
        <v>7.5094812148112844</v>
      </c>
      <c r="E3358">
        <v>7.6947496296800599</v>
      </c>
      <c r="F3358" s="44">
        <v>14138.985726219646</v>
      </c>
      <c r="G3358">
        <v>0.18526841486877554</v>
      </c>
      <c r="H3358" s="45">
        <f t="shared" si="418"/>
        <v>76316.223335932358</v>
      </c>
      <c r="BD3358">
        <f t="shared" si="425"/>
        <v>-5486.032498105149</v>
      </c>
      <c r="BE3358">
        <f t="shared" si="419"/>
        <v>-3416.5785870713034</v>
      </c>
      <c r="BF3358">
        <f t="shared" si="420"/>
        <v>-1347.1246760374588</v>
      </c>
      <c r="BG3358">
        <f t="shared" si="421"/>
        <v>722.32923499638673</v>
      </c>
      <c r="BH3358">
        <f t="shared" si="422"/>
        <v>2791.7831460302314</v>
      </c>
      <c r="BI3358">
        <f t="shared" si="423"/>
        <v>4861.237057064076</v>
      </c>
      <c r="BJ3358">
        <f t="shared" si="424"/>
        <v>6930.6909680979206</v>
      </c>
    </row>
    <row r="3359" spans="1:62" x14ac:dyDescent="0.25">
      <c r="A3359">
        <v>3356</v>
      </c>
      <c r="B3359" s="6">
        <v>21455.702208050243</v>
      </c>
      <c r="C3359" s="44">
        <v>29525.4289185694</v>
      </c>
      <c r="D3359">
        <v>6.3474732187756482</v>
      </c>
      <c r="E3359">
        <v>6.7461037609505148</v>
      </c>
      <c r="F3359" s="44">
        <v>8069.7267105191568</v>
      </c>
      <c r="G3359">
        <v>0.3986305421748666</v>
      </c>
      <c r="H3359" s="45">
        <f t="shared" si="418"/>
        <v>20243.623748677099</v>
      </c>
      <c r="BD3359">
        <f t="shared" si="425"/>
        <v>-13212.643651875767</v>
      </c>
      <c r="BE3359">
        <f t="shared" si="419"/>
        <v>-12286.301577531891</v>
      </c>
      <c r="BF3359">
        <f t="shared" si="420"/>
        <v>-11359.959503188013</v>
      </c>
      <c r="BG3359">
        <f t="shared" si="421"/>
        <v>-10433.617428844134</v>
      </c>
      <c r="BH3359">
        <f t="shared" si="422"/>
        <v>-9507.2753545002561</v>
      </c>
      <c r="BI3359">
        <f t="shared" si="423"/>
        <v>-8580.9332801563796</v>
      </c>
      <c r="BJ3359">
        <f t="shared" si="424"/>
        <v>-7654.5912058125014</v>
      </c>
    </row>
    <row r="3360" spans="1:62" x14ac:dyDescent="0.25">
      <c r="A3360">
        <v>3357</v>
      </c>
      <c r="B3360" s="6">
        <v>9884.6152756487281</v>
      </c>
      <c r="C3360" s="44">
        <v>20404.484514935761</v>
      </c>
      <c r="D3360">
        <v>6.3928555741021906</v>
      </c>
      <c r="E3360">
        <v>6.980404429611661</v>
      </c>
      <c r="F3360" s="44">
        <v>10519.869239287033</v>
      </c>
      <c r="G3360">
        <v>0.58754885550947034</v>
      </c>
      <c r="H3360" s="45">
        <f t="shared" si="418"/>
        <v>17904.671485003801</v>
      </c>
      <c r="BD3360">
        <f t="shared" si="425"/>
        <v>-6076.5739996448237</v>
      </c>
      <c r="BE3360">
        <f t="shared" si="419"/>
        <v>-4083.4212887704907</v>
      </c>
      <c r="BF3360">
        <f t="shared" si="420"/>
        <v>-2090.2685778961577</v>
      </c>
      <c r="BG3360">
        <f t="shared" si="421"/>
        <v>-97.11586702182467</v>
      </c>
      <c r="BH3360">
        <f t="shared" si="422"/>
        <v>1896.0368438525074</v>
      </c>
      <c r="BI3360">
        <f t="shared" si="423"/>
        <v>3889.1895547268414</v>
      </c>
      <c r="BJ3360">
        <f t="shared" si="424"/>
        <v>5882.3422656011735</v>
      </c>
    </row>
    <row r="3361" spans="1:62" x14ac:dyDescent="0.25">
      <c r="A3361">
        <v>3358</v>
      </c>
      <c r="B3361" s="6">
        <v>17135.404861276867</v>
      </c>
      <c r="C3361" s="44">
        <v>23358.596550609978</v>
      </c>
      <c r="D3361">
        <v>6.9832946725733427</v>
      </c>
      <c r="E3361">
        <v>7.3566352896315861</v>
      </c>
      <c r="F3361" s="44">
        <v>6223.1916893331108</v>
      </c>
      <c r="G3361">
        <v>0.3733406170582434</v>
      </c>
      <c r="H3361" s="45">
        <f t="shared" si="418"/>
        <v>16668.938242961802</v>
      </c>
      <c r="BD3361">
        <f t="shared" si="425"/>
        <v>-7582.1249617396807</v>
      </c>
      <c r="BE3361">
        <f t="shared" si="419"/>
        <v>-4644.3806841923288</v>
      </c>
      <c r="BF3361">
        <f t="shared" si="420"/>
        <v>-1706.6364066449769</v>
      </c>
      <c r="BG3361">
        <f t="shared" si="421"/>
        <v>1231.107870902375</v>
      </c>
      <c r="BH3361">
        <f t="shared" si="422"/>
        <v>4168.8521484497251</v>
      </c>
      <c r="BI3361">
        <f t="shared" si="423"/>
        <v>7106.5964259970788</v>
      </c>
      <c r="BJ3361">
        <f t="shared" si="424"/>
        <v>10044.340703544429</v>
      </c>
    </row>
    <row r="3362" spans="1:62" x14ac:dyDescent="0.25">
      <c r="A3362">
        <v>3359</v>
      </c>
      <c r="B3362" s="6">
        <v>13798.028974191078</v>
      </c>
      <c r="C3362" s="44">
        <v>30479.804098044558</v>
      </c>
      <c r="D3362">
        <v>7.4882640550069972</v>
      </c>
      <c r="E3362">
        <v>7.7372644316113171</v>
      </c>
      <c r="F3362" s="44">
        <v>16681.77512385348</v>
      </c>
      <c r="G3362">
        <v>0.24900037660431984</v>
      </c>
      <c r="H3362" s="45">
        <f t="shared" si="418"/>
        <v>66994.979490983111</v>
      </c>
      <c r="BD3362">
        <f t="shared" si="425"/>
        <v>-4356.4886040418942</v>
      </c>
      <c r="BE3362">
        <f t="shared" si="419"/>
        <v>-2489.7855187506771</v>
      </c>
      <c r="BF3362">
        <f t="shared" si="420"/>
        <v>-623.08243345945993</v>
      </c>
      <c r="BG3362">
        <f t="shared" si="421"/>
        <v>1243.6206518317567</v>
      </c>
      <c r="BH3362">
        <f t="shared" si="422"/>
        <v>3110.3237371229734</v>
      </c>
      <c r="BI3362">
        <f t="shared" si="423"/>
        <v>4977.026822414191</v>
      </c>
      <c r="BJ3362">
        <f t="shared" si="424"/>
        <v>6843.7299077054086</v>
      </c>
    </row>
    <row r="3363" spans="1:62" x14ac:dyDescent="0.25">
      <c r="A3363">
        <v>3360</v>
      </c>
      <c r="B3363" s="6">
        <v>32621.450525755841</v>
      </c>
      <c r="C3363" s="44">
        <v>41071.164640253264</v>
      </c>
      <c r="D3363">
        <v>6.3861765323625699</v>
      </c>
      <c r="E3363">
        <v>6.5457579730553519</v>
      </c>
      <c r="F3363" s="44">
        <v>8449.714114497423</v>
      </c>
      <c r="G3363">
        <v>0.15958144069278202</v>
      </c>
      <c r="H3363" s="45">
        <f t="shared" si="418"/>
        <v>52949.228167230161</v>
      </c>
      <c r="BD3363">
        <f t="shared" si="425"/>
        <v>-15436.773240831881</v>
      </c>
      <c r="BE3363">
        <f t="shared" si="419"/>
        <v>-14191.771357810281</v>
      </c>
      <c r="BF3363">
        <f t="shared" si="420"/>
        <v>-12946.769474788682</v>
      </c>
      <c r="BG3363">
        <f t="shared" si="421"/>
        <v>-11701.767591767082</v>
      </c>
      <c r="BH3363">
        <f t="shared" si="422"/>
        <v>-10456.765708745485</v>
      </c>
      <c r="BI3363">
        <f t="shared" si="423"/>
        <v>-9211.763825723885</v>
      </c>
      <c r="BJ3363">
        <f t="shared" si="424"/>
        <v>-7966.7619427022855</v>
      </c>
    </row>
    <row r="3364" spans="1:62" x14ac:dyDescent="0.25">
      <c r="A3364">
        <v>3361</v>
      </c>
      <c r="B3364" s="6">
        <v>22151.623767082212</v>
      </c>
      <c r="C3364" s="44">
        <v>36279.333126228841</v>
      </c>
      <c r="D3364">
        <v>6.5790403883135768</v>
      </c>
      <c r="E3364">
        <v>6.6823874577729372</v>
      </c>
      <c r="F3364" s="44">
        <v>14127.709359146629</v>
      </c>
      <c r="G3364">
        <v>0.10334706945936034</v>
      </c>
      <c r="H3364" s="45">
        <f t="shared" si="418"/>
        <v>136701.59621412522</v>
      </c>
      <c r="BD3364">
        <f t="shared" si="425"/>
        <v>-7651.8069110335127</v>
      </c>
      <c r="BE3364">
        <f t="shared" si="419"/>
        <v>-6853.8997075696025</v>
      </c>
      <c r="BF3364">
        <f t="shared" si="420"/>
        <v>-6055.9925041056922</v>
      </c>
      <c r="BG3364">
        <f t="shared" si="421"/>
        <v>-5258.0853006417829</v>
      </c>
      <c r="BH3364">
        <f t="shared" si="422"/>
        <v>-4460.1780971778726</v>
      </c>
      <c r="BI3364">
        <f t="shared" si="423"/>
        <v>-3662.2708937139623</v>
      </c>
      <c r="BJ3364">
        <f t="shared" si="424"/>
        <v>-2864.3636902500521</v>
      </c>
    </row>
    <row r="3365" spans="1:62" x14ac:dyDescent="0.25">
      <c r="A3365">
        <v>3362</v>
      </c>
      <c r="B3365" s="6">
        <v>12213.031290030203</v>
      </c>
      <c r="C3365" s="44">
        <v>22117.968519971426</v>
      </c>
      <c r="D3365">
        <v>6.4424684692263012</v>
      </c>
      <c r="E3365">
        <v>6.8932763490624014</v>
      </c>
      <c r="F3365" s="44">
        <v>9904.9372299412225</v>
      </c>
      <c r="G3365">
        <v>0.45080787983610016</v>
      </c>
      <c r="H3365" s="45">
        <f t="shared" si="418"/>
        <v>21971.526392889034</v>
      </c>
      <c r="BD3365">
        <f t="shared" si="425"/>
        <v>-13610.974011849827</v>
      </c>
      <c r="BE3365">
        <f t="shared" si="419"/>
        <v>-13094.238664553026</v>
      </c>
      <c r="BF3365">
        <f t="shared" si="420"/>
        <v>-12577.503317256223</v>
      </c>
      <c r="BG3365">
        <f t="shared" si="421"/>
        <v>-12060.767969959423</v>
      </c>
      <c r="BH3365">
        <f t="shared" si="422"/>
        <v>-11544.03262266262</v>
      </c>
      <c r="BI3365">
        <f t="shared" si="423"/>
        <v>-11027.297275365818</v>
      </c>
      <c r="BJ3365">
        <f t="shared" si="424"/>
        <v>-10510.561928069017</v>
      </c>
    </row>
    <row r="3366" spans="1:62" x14ac:dyDescent="0.25">
      <c r="A3366">
        <v>3363</v>
      </c>
      <c r="B3366" s="6">
        <v>13586.898222198441</v>
      </c>
      <c r="C3366" s="44">
        <v>24478.598935377355</v>
      </c>
      <c r="D3366">
        <v>5.7905240464228696</v>
      </c>
      <c r="E3366">
        <v>6.2803836321408966</v>
      </c>
      <c r="F3366" s="44">
        <v>10891.700713178914</v>
      </c>
      <c r="G3366">
        <v>0.48985958571802701</v>
      </c>
      <c r="H3366" s="45">
        <f t="shared" si="418"/>
        <v>22234.332103992747</v>
      </c>
      <c r="BD3366">
        <f t="shared" si="425"/>
        <v>-7650.8978307607213</v>
      </c>
      <c r="BE3366">
        <f t="shared" si="419"/>
        <v>-5396.8584315802209</v>
      </c>
      <c r="BF3366">
        <f t="shared" si="420"/>
        <v>-3142.8190323997205</v>
      </c>
      <c r="BG3366">
        <f t="shared" si="421"/>
        <v>-888.77963321921925</v>
      </c>
      <c r="BH3366">
        <f t="shared" si="422"/>
        <v>1365.259765961282</v>
      </c>
      <c r="BI3366">
        <f t="shared" si="423"/>
        <v>3619.2991651417815</v>
      </c>
      <c r="BJ3366">
        <f t="shared" si="424"/>
        <v>5873.3385643222828</v>
      </c>
    </row>
    <row r="3367" spans="1:62" x14ac:dyDescent="0.25">
      <c r="A3367">
        <v>3364</v>
      </c>
      <c r="B3367" s="6">
        <v>13673.45276351627</v>
      </c>
      <c r="C3367" s="44">
        <v>22872.476454541458</v>
      </c>
      <c r="D3367">
        <v>6.6456178988064831</v>
      </c>
      <c r="E3367">
        <v>6.7680977754059155</v>
      </c>
      <c r="F3367" s="44">
        <v>9199.0236910251879</v>
      </c>
      <c r="G3367">
        <v>0.12247987659943238</v>
      </c>
      <c r="H3367" s="45">
        <f t="shared" si="418"/>
        <v>75106.408876540459</v>
      </c>
      <c r="BD3367">
        <f t="shared" si="425"/>
        <v>-8442.4027845887795</v>
      </c>
      <c r="BE3367">
        <f t="shared" si="419"/>
        <v>-5993.1048559986439</v>
      </c>
      <c r="BF3367">
        <f t="shared" si="420"/>
        <v>-3543.8069274085092</v>
      </c>
      <c r="BG3367">
        <f t="shared" si="421"/>
        <v>-1094.5089988183736</v>
      </c>
      <c r="BH3367">
        <f t="shared" si="422"/>
        <v>1354.7889297717611</v>
      </c>
      <c r="BI3367">
        <f t="shared" si="423"/>
        <v>3804.0868583618958</v>
      </c>
      <c r="BJ3367">
        <f t="shared" si="424"/>
        <v>6253.3847869520323</v>
      </c>
    </row>
    <row r="3368" spans="1:62" x14ac:dyDescent="0.25">
      <c r="A3368">
        <v>3365</v>
      </c>
      <c r="B3368" s="6">
        <v>7033.2761214558614</v>
      </c>
      <c r="C3368" s="44">
        <v>17104.718769096115</v>
      </c>
      <c r="D3368">
        <v>6.9219936973346812</v>
      </c>
      <c r="E3368">
        <v>7.2936309083922986</v>
      </c>
      <c r="F3368" s="44">
        <v>10071.442647640253</v>
      </c>
      <c r="G3368">
        <v>0.37163721105761738</v>
      </c>
      <c r="H3368" s="45">
        <f t="shared" si="418"/>
        <v>27100.19973236429</v>
      </c>
      <c r="BD3368">
        <f t="shared" si="425"/>
        <v>-8586.6243080280256</v>
      </c>
      <c r="BE3368">
        <f t="shared" si="419"/>
        <v>-7974.2249250308641</v>
      </c>
      <c r="BF3368">
        <f t="shared" si="420"/>
        <v>-7361.8255420337027</v>
      </c>
      <c r="BG3368">
        <f t="shared" si="421"/>
        <v>-6749.4261590365404</v>
      </c>
      <c r="BH3368">
        <f t="shared" si="422"/>
        <v>-6137.0267760393781</v>
      </c>
      <c r="BI3368">
        <f t="shared" si="423"/>
        <v>-5524.6273930422167</v>
      </c>
      <c r="BJ3368">
        <f t="shared" si="424"/>
        <v>-4912.2280100450544</v>
      </c>
    </row>
    <row r="3369" spans="1:62" x14ac:dyDescent="0.25">
      <c r="A3369">
        <v>3366</v>
      </c>
      <c r="B3369" s="6">
        <v>24254.031981468019</v>
      </c>
      <c r="C3369" s="44">
        <v>16825.469069066396</v>
      </c>
      <c r="D3369">
        <v>7.0580347162652766</v>
      </c>
      <c r="E3369">
        <v>7.6041853022865018</v>
      </c>
      <c r="F3369" s="44">
        <v>-7428.5629124016232</v>
      </c>
      <c r="G3369">
        <v>0.54615058602122524</v>
      </c>
      <c r="H3369" s="45">
        <f t="shared" si="418"/>
        <v>-13601.675256854754</v>
      </c>
      <c r="BD3369">
        <f t="shared" si="425"/>
        <v>-8213.256592352167</v>
      </c>
      <c r="BE3369">
        <f t="shared" si="419"/>
        <v>-6355.070537064079</v>
      </c>
      <c r="BF3369">
        <f t="shared" si="420"/>
        <v>-4496.8844817759928</v>
      </c>
      <c r="BG3369">
        <f t="shared" si="421"/>
        <v>-2638.6984264879056</v>
      </c>
      <c r="BH3369">
        <f t="shared" si="422"/>
        <v>-780.51237119981852</v>
      </c>
      <c r="BI3369">
        <f t="shared" si="423"/>
        <v>1077.6736840882677</v>
      </c>
      <c r="BJ3369">
        <f t="shared" si="424"/>
        <v>2935.8597393763557</v>
      </c>
    </row>
    <row r="3370" spans="1:62" x14ac:dyDescent="0.25">
      <c r="A3370">
        <v>3367</v>
      </c>
      <c r="B3370" s="6">
        <v>17622.317146734425</v>
      </c>
      <c r="C3370" s="44">
        <v>20723.602205167674</v>
      </c>
      <c r="D3370">
        <v>5.7941419849075251</v>
      </c>
      <c r="E3370">
        <v>6.1892385952240021</v>
      </c>
      <c r="F3370" s="44">
        <v>3101.2850584332482</v>
      </c>
      <c r="G3370">
        <v>0.39509661031647703</v>
      </c>
      <c r="H3370" s="45">
        <f t="shared" si="418"/>
        <v>7849.434739389646</v>
      </c>
      <c r="BD3370">
        <f t="shared" si="425"/>
        <v>10159.315842507749</v>
      </c>
      <c r="BE3370">
        <f t="shared" si="419"/>
        <v>12890.068772613875</v>
      </c>
      <c r="BF3370">
        <f t="shared" si="420"/>
        <v>15620.821702720003</v>
      </c>
      <c r="BG3370">
        <f t="shared" si="421"/>
        <v>18351.57463282613</v>
      </c>
      <c r="BH3370">
        <f t="shared" si="422"/>
        <v>21082.327562932252</v>
      </c>
      <c r="BI3370">
        <f t="shared" si="423"/>
        <v>23813.080493038382</v>
      </c>
      <c r="BJ3370">
        <f t="shared" si="424"/>
        <v>26543.833423144508</v>
      </c>
    </row>
    <row r="3371" spans="1:62" x14ac:dyDescent="0.25">
      <c r="A3371">
        <v>3368</v>
      </c>
      <c r="B3371" s="6">
        <v>7910.2104642260438</v>
      </c>
      <c r="C3371" s="44">
        <v>14008.5120383179</v>
      </c>
      <c r="D3371">
        <v>6.8680595958539055</v>
      </c>
      <c r="E3371">
        <v>7.2137995910671942</v>
      </c>
      <c r="F3371" s="44">
        <v>6098.3015740918563</v>
      </c>
      <c r="G3371">
        <v>0.34573999521328869</v>
      </c>
      <c r="H3371" s="45">
        <f t="shared" si="418"/>
        <v>17638.403593804022</v>
      </c>
      <c r="BD3371">
        <f t="shared" si="425"/>
        <v>-1125.8020068508631</v>
      </c>
      <c r="BE3371">
        <f t="shared" si="419"/>
        <v>849.68104473152198</v>
      </c>
      <c r="BF3371">
        <f t="shared" si="420"/>
        <v>2825.1640963139071</v>
      </c>
      <c r="BG3371">
        <f t="shared" si="421"/>
        <v>4800.6471478962922</v>
      </c>
      <c r="BH3371">
        <f t="shared" si="422"/>
        <v>6776.1301994786772</v>
      </c>
      <c r="BI3371">
        <f t="shared" si="423"/>
        <v>8751.6132510610623</v>
      </c>
      <c r="BJ3371">
        <f t="shared" si="424"/>
        <v>10727.096302643447</v>
      </c>
    </row>
    <row r="3372" spans="1:62" x14ac:dyDescent="0.25">
      <c r="A3372">
        <v>3369</v>
      </c>
      <c r="B3372" s="6">
        <v>10329.217914931194</v>
      </c>
      <c r="C3372" s="44">
        <v>20954.980876963025</v>
      </c>
      <c r="D3372">
        <v>6.845321374099294</v>
      </c>
      <c r="E3372">
        <v>7.4798624317751505</v>
      </c>
      <c r="F3372" s="44">
        <v>10625.762962031831</v>
      </c>
      <c r="G3372">
        <v>0.63454105767585656</v>
      </c>
      <c r="H3372" s="45">
        <f t="shared" si="418"/>
        <v>16745.587749594928</v>
      </c>
      <c r="BD3372">
        <f t="shared" si="425"/>
        <v>-4369.6015980254124</v>
      </c>
      <c r="BE3372">
        <f t="shared" si="419"/>
        <v>-2640.9016219589694</v>
      </c>
      <c r="BF3372">
        <f t="shared" si="420"/>
        <v>-912.20164589252636</v>
      </c>
      <c r="BG3372">
        <f t="shared" si="421"/>
        <v>816.49833017391757</v>
      </c>
      <c r="BH3372">
        <f t="shared" si="422"/>
        <v>2545.1983062403615</v>
      </c>
      <c r="BI3372">
        <f t="shared" si="423"/>
        <v>4273.8982823068036</v>
      </c>
      <c r="BJ3372">
        <f t="shared" si="424"/>
        <v>6002.5982583732475</v>
      </c>
    </row>
    <row r="3373" spans="1:62" x14ac:dyDescent="0.25">
      <c r="A3373">
        <v>3370</v>
      </c>
      <c r="B3373" s="6">
        <v>18419.450268034478</v>
      </c>
      <c r="C3373" s="44">
        <v>28927.695842089146</v>
      </c>
      <c r="D3373">
        <v>7.1757678978732642</v>
      </c>
      <c r="E3373">
        <v>7.4526043147025662</v>
      </c>
      <c r="F3373" s="44">
        <v>10508.245574054668</v>
      </c>
      <c r="G3373">
        <v>0.27683641682930205</v>
      </c>
      <c r="H3373" s="45">
        <f t="shared" si="418"/>
        <v>37958.320998404182</v>
      </c>
      <c r="BD3373">
        <f t="shared" si="425"/>
        <v>-7453.0576736525491</v>
      </c>
      <c r="BE3373">
        <f t="shared" si="419"/>
        <v>-4280.352385273266</v>
      </c>
      <c r="BF3373">
        <f t="shared" si="420"/>
        <v>-1107.647096893983</v>
      </c>
      <c r="BG3373">
        <f t="shared" si="421"/>
        <v>2065.0581914852992</v>
      </c>
      <c r="BH3373">
        <f t="shared" si="422"/>
        <v>5237.7634798645831</v>
      </c>
      <c r="BI3373">
        <f t="shared" si="423"/>
        <v>8410.4687682438653</v>
      </c>
      <c r="BJ3373">
        <f t="shared" si="424"/>
        <v>11583.174056623147</v>
      </c>
    </row>
    <row r="3374" spans="1:62" x14ac:dyDescent="0.25">
      <c r="A3374">
        <v>3371</v>
      </c>
      <c r="B3374" s="6">
        <v>17449.459908885092</v>
      </c>
      <c r="C3374" s="44">
        <v>28426.647372183754</v>
      </c>
      <c r="D3374">
        <v>6.3410672103985721</v>
      </c>
      <c r="E3374">
        <v>6.5263077804918952</v>
      </c>
      <c r="F3374" s="44">
        <v>10977.187463298662</v>
      </c>
      <c r="G3374">
        <v>0.18524057009332306</v>
      </c>
      <c r="H3374" s="45">
        <f t="shared" si="418"/>
        <v>59259.089182075084</v>
      </c>
      <c r="BD3374">
        <f t="shared" si="425"/>
        <v>-9124.0634899081579</v>
      </c>
      <c r="BE3374">
        <f t="shared" si="419"/>
        <v>-7739.8814057616473</v>
      </c>
      <c r="BF3374">
        <f t="shared" si="420"/>
        <v>-6355.6993216151377</v>
      </c>
      <c r="BG3374">
        <f t="shared" si="421"/>
        <v>-4971.5172374686272</v>
      </c>
      <c r="BH3374">
        <f t="shared" si="422"/>
        <v>-3587.3351533221175</v>
      </c>
      <c r="BI3374">
        <f t="shared" si="423"/>
        <v>-2203.153069175607</v>
      </c>
      <c r="BJ3374">
        <f t="shared" si="424"/>
        <v>-818.97098502909648</v>
      </c>
    </row>
    <row r="3375" spans="1:62" x14ac:dyDescent="0.25">
      <c r="A3375">
        <v>3372</v>
      </c>
      <c r="B3375" s="6">
        <v>9850.3792261259896</v>
      </c>
      <c r="C3375" s="44">
        <v>18891.526042207162</v>
      </c>
      <c r="D3375">
        <v>6.8418231762309905</v>
      </c>
      <c r="E3375">
        <v>7.7106312159306452</v>
      </c>
      <c r="F3375" s="44">
        <v>9041.1468160811728</v>
      </c>
      <c r="G3375">
        <v>0.8688080396996547</v>
      </c>
      <c r="H3375" s="45">
        <f t="shared" si="418"/>
        <v>10406.38023930658</v>
      </c>
      <c r="BD3375">
        <f t="shared" si="425"/>
        <v>-10050.984612832046</v>
      </c>
      <c r="BE3375">
        <f t="shared" si="419"/>
        <v>-9124.7817623654319</v>
      </c>
      <c r="BF3375">
        <f t="shared" si="420"/>
        <v>-8198.5789118988159</v>
      </c>
      <c r="BG3375">
        <f t="shared" si="421"/>
        <v>-7272.3760614322</v>
      </c>
      <c r="BH3375">
        <f t="shared" si="422"/>
        <v>-6346.173210965585</v>
      </c>
      <c r="BI3375">
        <f t="shared" si="423"/>
        <v>-5419.97036049897</v>
      </c>
      <c r="BJ3375">
        <f t="shared" si="424"/>
        <v>-4493.7675100323549</v>
      </c>
    </row>
    <row r="3376" spans="1:62" x14ac:dyDescent="0.25">
      <c r="A3376">
        <v>3373</v>
      </c>
      <c r="B3376" s="6">
        <v>17162.090907432324</v>
      </c>
      <c r="C3376" s="44">
        <v>31098.531673186062</v>
      </c>
      <c r="D3376">
        <v>6.1661912177522273</v>
      </c>
      <c r="E3376">
        <v>6.7251743224132667</v>
      </c>
      <c r="F3376" s="44">
        <v>13936.440765753738</v>
      </c>
      <c r="G3376">
        <v>0.5589831046610394</v>
      </c>
      <c r="H3376" s="45">
        <f t="shared" si="418"/>
        <v>24931.774591299367</v>
      </c>
      <c r="BD3376">
        <f t="shared" si="425"/>
        <v>-4697.1066175828992</v>
      </c>
      <c r="BE3376">
        <f t="shared" si="419"/>
        <v>-353.06641908462552</v>
      </c>
      <c r="BF3376">
        <f t="shared" si="420"/>
        <v>3990.9737794136472</v>
      </c>
      <c r="BG3376">
        <f t="shared" si="421"/>
        <v>8335.0139779119218</v>
      </c>
      <c r="BH3376">
        <f t="shared" si="422"/>
        <v>12679.054176410196</v>
      </c>
      <c r="BI3376">
        <f t="shared" si="423"/>
        <v>17023.094374908469</v>
      </c>
      <c r="BJ3376">
        <f t="shared" si="424"/>
        <v>21367.134573406744</v>
      </c>
    </row>
    <row r="3377" spans="1:62" x14ac:dyDescent="0.25">
      <c r="A3377">
        <v>3374</v>
      </c>
      <c r="B3377" s="6">
        <v>7987.9929505789651</v>
      </c>
      <c r="C3377" s="44">
        <v>24650.791990940459</v>
      </c>
      <c r="D3377">
        <v>7.6262941019819408</v>
      </c>
      <c r="E3377">
        <v>7.7928161315556315</v>
      </c>
      <c r="F3377" s="44">
        <v>16662.799040361493</v>
      </c>
      <c r="G3377">
        <v>0.16652202957369067</v>
      </c>
      <c r="H3377" s="45">
        <f t="shared" si="418"/>
        <v>100063.6317189957</v>
      </c>
      <c r="BD3377">
        <f t="shared" si="425"/>
        <v>-11141.525242448541</v>
      </c>
      <c r="BE3377">
        <f t="shared" si="419"/>
        <v>-8346.6097191433437</v>
      </c>
      <c r="BF3377">
        <f t="shared" si="420"/>
        <v>-5551.6941958381467</v>
      </c>
      <c r="BG3377">
        <f t="shared" si="421"/>
        <v>-2756.7786725329497</v>
      </c>
      <c r="BH3377">
        <f t="shared" si="422"/>
        <v>38.136850772247271</v>
      </c>
      <c r="BI3377">
        <f t="shared" si="423"/>
        <v>2833.0523740774443</v>
      </c>
      <c r="BJ3377">
        <f t="shared" si="424"/>
        <v>5627.9678973826412</v>
      </c>
    </row>
    <row r="3378" spans="1:62" x14ac:dyDescent="0.25">
      <c r="A3378">
        <v>3375</v>
      </c>
      <c r="B3378" s="6">
        <v>12099.296191761847</v>
      </c>
      <c r="C3378" s="44">
        <v>21877.929059231923</v>
      </c>
      <c r="D3378">
        <v>7.2356142767776159</v>
      </c>
      <c r="E3378">
        <v>7.8162734343863427</v>
      </c>
      <c r="F3378" s="44">
        <v>9778.6328674700762</v>
      </c>
      <c r="G3378">
        <v>0.58065915760872677</v>
      </c>
      <c r="H3378" s="45">
        <f t="shared" si="418"/>
        <v>16840.572889163563</v>
      </c>
      <c r="BD3378">
        <f t="shared" si="425"/>
        <v>-15830.188892493039</v>
      </c>
      <c r="BE3378">
        <f t="shared" si="419"/>
        <v>-14997.578744624587</v>
      </c>
      <c r="BF3378">
        <f t="shared" si="420"/>
        <v>-14164.968596756133</v>
      </c>
      <c r="BG3378">
        <f t="shared" si="421"/>
        <v>-13332.35844888768</v>
      </c>
      <c r="BH3378">
        <f t="shared" si="422"/>
        <v>-12499.748301019226</v>
      </c>
      <c r="BI3378">
        <f t="shared" si="423"/>
        <v>-11667.138153150772</v>
      </c>
      <c r="BJ3378">
        <f t="shared" si="424"/>
        <v>-10834.52800528232</v>
      </c>
    </row>
    <row r="3379" spans="1:62" x14ac:dyDescent="0.25">
      <c r="A3379">
        <v>3376</v>
      </c>
      <c r="B3379" s="6">
        <v>15188.205841847732</v>
      </c>
      <c r="C3379" s="44">
        <v>23764.037236279986</v>
      </c>
      <c r="D3379">
        <v>7.7813495539040041</v>
      </c>
      <c r="E3379">
        <v>7.9096535382122424</v>
      </c>
      <c r="F3379" s="44">
        <v>8575.8313944322545</v>
      </c>
      <c r="G3379">
        <v>0.12830398430823831</v>
      </c>
      <c r="H3379" s="45">
        <f t="shared" si="418"/>
        <v>66839.946091070902</v>
      </c>
      <c r="BD3379">
        <f t="shared" si="425"/>
        <v>-6875.3370794264429</v>
      </c>
      <c r="BE3379">
        <f t="shared" si="419"/>
        <v>-3972.0412913828086</v>
      </c>
      <c r="BF3379">
        <f t="shared" si="420"/>
        <v>-1068.7455033391743</v>
      </c>
      <c r="BG3379">
        <f t="shared" si="421"/>
        <v>1834.550284704459</v>
      </c>
      <c r="BH3379">
        <f t="shared" si="422"/>
        <v>4737.8460727480924</v>
      </c>
      <c r="BI3379">
        <f t="shared" si="423"/>
        <v>7641.1418607917276</v>
      </c>
      <c r="BJ3379">
        <f t="shared" si="424"/>
        <v>10544.437648835361</v>
      </c>
    </row>
    <row r="3380" spans="1:62" x14ac:dyDescent="0.25">
      <c r="A3380">
        <v>3377</v>
      </c>
      <c r="B3380" s="6">
        <v>19345.756889889286</v>
      </c>
      <c r="C3380" s="44">
        <v>23950.172286250247</v>
      </c>
      <c r="D3380">
        <v>6.9234834597377191</v>
      </c>
      <c r="E3380">
        <v>7.5082943713519663</v>
      </c>
      <c r="F3380" s="44">
        <v>4604.4153963609606</v>
      </c>
      <c r="G3380">
        <v>0.58481091161424725</v>
      </c>
      <c r="H3380" s="45">
        <f t="shared" si="418"/>
        <v>7873.3404334940369</v>
      </c>
      <c r="BD3380">
        <f t="shared" si="425"/>
        <v>-7934.3114728910632</v>
      </c>
      <c r="BE3380">
        <f t="shared" si="419"/>
        <v>-7292.791551349872</v>
      </c>
      <c r="BF3380">
        <f t="shared" si="420"/>
        <v>-6651.2716298086798</v>
      </c>
      <c r="BG3380">
        <f t="shared" si="421"/>
        <v>-6009.7517082674885</v>
      </c>
      <c r="BH3380">
        <f t="shared" si="422"/>
        <v>-5368.2317867262973</v>
      </c>
      <c r="BI3380">
        <f t="shared" si="423"/>
        <v>-4726.7118651851051</v>
      </c>
      <c r="BJ3380">
        <f t="shared" si="424"/>
        <v>-4085.1919436439139</v>
      </c>
    </row>
    <row r="3381" spans="1:62" x14ac:dyDescent="0.25">
      <c r="A3381">
        <v>3378</v>
      </c>
      <c r="B3381" s="6">
        <v>33688.862111569091</v>
      </c>
      <c r="C3381" s="44">
        <v>35406.748897018661</v>
      </c>
      <c r="D3381">
        <v>8.1661905131290418</v>
      </c>
      <c r="E3381">
        <v>8.5808074456520487</v>
      </c>
      <c r="F3381" s="44">
        <v>1717.8867854495693</v>
      </c>
      <c r="G3381">
        <v>0.41461693252300691</v>
      </c>
      <c r="H3381" s="45">
        <f t="shared" si="418"/>
        <v>4143.3107302105773</v>
      </c>
      <c r="BD3381">
        <f t="shared" si="425"/>
        <v>-1680.3608382897241</v>
      </c>
      <c r="BE3381">
        <f t="shared" si="419"/>
        <v>1243.6937197815123</v>
      </c>
      <c r="BF3381">
        <f t="shared" si="420"/>
        <v>4167.7482778527483</v>
      </c>
      <c r="BG3381">
        <f t="shared" si="421"/>
        <v>7091.8028359239852</v>
      </c>
      <c r="BH3381">
        <f t="shared" si="422"/>
        <v>10015.85739399522</v>
      </c>
      <c r="BI3381">
        <f t="shared" si="423"/>
        <v>12939.911952066457</v>
      </c>
      <c r="BJ3381">
        <f t="shared" si="424"/>
        <v>15863.966510137692</v>
      </c>
    </row>
    <row r="3382" spans="1:62" x14ac:dyDescent="0.25">
      <c r="A3382">
        <v>3379</v>
      </c>
      <c r="B3382" s="6">
        <v>15510.134757168798</v>
      </c>
      <c r="C3382" s="44">
        <v>23990.030298310699</v>
      </c>
      <c r="D3382">
        <v>8.5429345901570883</v>
      </c>
      <c r="E3382">
        <v>8.7813969455338068</v>
      </c>
      <c r="F3382" s="44">
        <v>8479.895541141901</v>
      </c>
      <c r="G3382">
        <v>0.23846235537671845</v>
      </c>
      <c r="H3382" s="45">
        <f t="shared" si="418"/>
        <v>35560.730446302594</v>
      </c>
      <c r="BD3382">
        <f t="shared" si="425"/>
        <v>355.19787716546534</v>
      </c>
      <c r="BE3382">
        <f t="shared" si="419"/>
        <v>2428.2825397805</v>
      </c>
      <c r="BF3382">
        <f t="shared" si="420"/>
        <v>4501.3672023955342</v>
      </c>
      <c r="BG3382">
        <f t="shared" si="421"/>
        <v>6574.4518650105692</v>
      </c>
      <c r="BH3382">
        <f t="shared" si="422"/>
        <v>8647.5365276256034</v>
      </c>
      <c r="BI3382">
        <f t="shared" si="423"/>
        <v>10720.621190240638</v>
      </c>
      <c r="BJ3382">
        <f t="shared" si="424"/>
        <v>12793.705852855672</v>
      </c>
    </row>
    <row r="3383" spans="1:62" x14ac:dyDescent="0.25">
      <c r="A3383">
        <v>3380</v>
      </c>
      <c r="B3383" s="6">
        <v>18494.744264633693</v>
      </c>
      <c r="C3383" s="44">
        <v>27954.325639066585</v>
      </c>
      <c r="D3383">
        <v>7.3893025844493874</v>
      </c>
      <c r="E3383">
        <v>7.5716402391795512</v>
      </c>
      <c r="F3383" s="44">
        <v>9459.5813744328916</v>
      </c>
      <c r="G3383">
        <v>0.18233765473016383</v>
      </c>
      <c r="H3383" s="45">
        <f t="shared" si="418"/>
        <v>51879.472665324392</v>
      </c>
      <c r="BD3383">
        <f t="shared" si="425"/>
        <v>-7287.5837642583083</v>
      </c>
      <c r="BE3383">
        <f t="shared" si="419"/>
        <v>-6095.2719873747164</v>
      </c>
      <c r="BF3383">
        <f t="shared" si="420"/>
        <v>-4902.9602104911246</v>
      </c>
      <c r="BG3383">
        <f t="shared" si="421"/>
        <v>-3710.6484336075318</v>
      </c>
      <c r="BH3383">
        <f t="shared" si="422"/>
        <v>-2518.33665672394</v>
      </c>
      <c r="BI3383">
        <f t="shared" si="423"/>
        <v>-1326.0248798403472</v>
      </c>
      <c r="BJ3383">
        <f t="shared" si="424"/>
        <v>-133.71310295675539</v>
      </c>
    </row>
    <row r="3384" spans="1:62" x14ac:dyDescent="0.25">
      <c r="A3384">
        <v>3381</v>
      </c>
      <c r="B3384" s="6">
        <v>24177.794525802045</v>
      </c>
      <c r="C3384" s="44">
        <v>31902.844512001368</v>
      </c>
      <c r="D3384">
        <v>8.008958255153189</v>
      </c>
      <c r="E3384">
        <v>8.1489735130670162</v>
      </c>
      <c r="F3384" s="44">
        <v>7725.049986199323</v>
      </c>
      <c r="G3384">
        <v>0.14001525791382718</v>
      </c>
      <c r="H3384" s="45">
        <f t="shared" si="418"/>
        <v>55172.915447213105</v>
      </c>
      <c r="BD3384">
        <f t="shared" si="425"/>
        <v>-8547.893100782072</v>
      </c>
      <c r="BE3384">
        <f t="shared" si="419"/>
        <v>-7636.2048271312533</v>
      </c>
      <c r="BF3384">
        <f t="shared" si="420"/>
        <v>-6724.5165534804346</v>
      </c>
      <c r="BG3384">
        <f t="shared" si="421"/>
        <v>-5812.828279829615</v>
      </c>
      <c r="BH3384">
        <f t="shared" si="422"/>
        <v>-4901.1400061787954</v>
      </c>
      <c r="BI3384">
        <f t="shared" si="423"/>
        <v>-3989.4517325279767</v>
      </c>
      <c r="BJ3384">
        <f t="shared" si="424"/>
        <v>-3077.7634588771571</v>
      </c>
    </row>
    <row r="3385" spans="1:62" x14ac:dyDescent="0.25">
      <c r="A3385">
        <v>3382</v>
      </c>
      <c r="B3385" s="6">
        <v>13178.101653861126</v>
      </c>
      <c r="C3385" s="44">
        <v>22764.527434797092</v>
      </c>
      <c r="D3385">
        <v>8.1980915688174427</v>
      </c>
      <c r="E3385">
        <v>8.7252862530098572</v>
      </c>
      <c r="F3385" s="44">
        <v>9586.425780935966</v>
      </c>
      <c r="G3385">
        <v>0.52719468419241444</v>
      </c>
      <c r="H3385" s="45">
        <f t="shared" si="418"/>
        <v>18183.843783669738</v>
      </c>
      <c r="BD3385">
        <f t="shared" si="425"/>
        <v>-7024.9736966301871</v>
      </c>
      <c r="BE3385">
        <f t="shared" si="419"/>
        <v>-6324.8974070610511</v>
      </c>
      <c r="BF3385">
        <f t="shared" si="420"/>
        <v>-5624.8211174919152</v>
      </c>
      <c r="BG3385">
        <f t="shared" si="421"/>
        <v>-4924.7448279227792</v>
      </c>
      <c r="BH3385">
        <f t="shared" si="422"/>
        <v>-4224.6685383536433</v>
      </c>
      <c r="BI3385">
        <f t="shared" si="423"/>
        <v>-3524.5922487845073</v>
      </c>
      <c r="BJ3385">
        <f t="shared" si="424"/>
        <v>-2824.5159592153714</v>
      </c>
    </row>
    <row r="3386" spans="1:62" x14ac:dyDescent="0.25">
      <c r="A3386">
        <v>3383</v>
      </c>
      <c r="B3386" s="6">
        <v>11940.50838375119</v>
      </c>
      <c r="C3386" s="44">
        <v>20732.899019325672</v>
      </c>
      <c r="D3386">
        <v>7.1686881630952852</v>
      </c>
      <c r="E3386">
        <v>7.5709471175612073</v>
      </c>
      <c r="F3386" s="44">
        <v>8792.3906355744821</v>
      </c>
      <c r="G3386">
        <v>0.40225895446592208</v>
      </c>
      <c r="H3386" s="45">
        <f t="shared" si="418"/>
        <v>21857.538627693473</v>
      </c>
      <c r="BD3386">
        <f t="shared" si="425"/>
        <v>-6950.4523599738932</v>
      </c>
      <c r="BE3386">
        <f t="shared" si="419"/>
        <v>-4314.4789390118212</v>
      </c>
      <c r="BF3386">
        <f t="shared" si="420"/>
        <v>-1678.5055180497493</v>
      </c>
      <c r="BG3386">
        <f t="shared" si="421"/>
        <v>957.46790291232355</v>
      </c>
      <c r="BH3386">
        <f t="shared" si="422"/>
        <v>3593.4413238743946</v>
      </c>
      <c r="BI3386">
        <f t="shared" si="423"/>
        <v>6229.4147448364674</v>
      </c>
      <c r="BJ3386">
        <f t="shared" si="424"/>
        <v>8865.3881657985403</v>
      </c>
    </row>
    <row r="3387" spans="1:62" x14ac:dyDescent="0.25">
      <c r="A3387">
        <v>3384</v>
      </c>
      <c r="B3387" s="6">
        <v>6673.9924044665731</v>
      </c>
      <c r="C3387" s="44">
        <v>14709.977311959261</v>
      </c>
      <c r="D3387">
        <v>7.8561756810952881</v>
      </c>
      <c r="E3387">
        <v>8.3062268552840486</v>
      </c>
      <c r="F3387" s="44">
        <v>8035.9849074926879</v>
      </c>
      <c r="G3387">
        <v>0.45005117418876051</v>
      </c>
      <c r="H3387" s="45">
        <f t="shared" si="418"/>
        <v>17855.713679623095</v>
      </c>
      <c r="BD3387">
        <f t="shared" si="425"/>
        <v>-6781.0958632448719</v>
      </c>
      <c r="BE3387">
        <f t="shared" si="419"/>
        <v>-4769.8010909152617</v>
      </c>
      <c r="BF3387">
        <f t="shared" si="420"/>
        <v>-2758.5063185856507</v>
      </c>
      <c r="BG3387">
        <f t="shared" si="421"/>
        <v>-747.21154625604049</v>
      </c>
      <c r="BH3387">
        <f t="shared" si="422"/>
        <v>1264.0832260735697</v>
      </c>
      <c r="BI3387">
        <f t="shared" si="423"/>
        <v>3275.3779984031808</v>
      </c>
      <c r="BJ3387">
        <f t="shared" si="424"/>
        <v>5286.67277073279</v>
      </c>
    </row>
    <row r="3388" spans="1:62" x14ac:dyDescent="0.25">
      <c r="A3388">
        <v>3385</v>
      </c>
      <c r="B3388" s="6">
        <v>10022.888394770913</v>
      </c>
      <c r="C3388" s="44">
        <v>16875.308720141726</v>
      </c>
      <c r="D3388">
        <v>8.4237787340828429</v>
      </c>
      <c r="E3388">
        <v>8.5847043307662556</v>
      </c>
      <c r="F3388" s="44">
        <v>6852.4203253708129</v>
      </c>
      <c r="G3388">
        <v>0.16092559668341266</v>
      </c>
      <c r="H3388" s="45">
        <f t="shared" si="418"/>
        <v>42581.295123929303</v>
      </c>
      <c r="BD3388">
        <f t="shared" si="425"/>
        <v>-5785.7290365488852</v>
      </c>
      <c r="BE3388">
        <f t="shared" si="419"/>
        <v>-3535.4731656050826</v>
      </c>
      <c r="BF3388">
        <f t="shared" si="420"/>
        <v>-1285.21729466128</v>
      </c>
      <c r="BG3388">
        <f t="shared" si="421"/>
        <v>965.03857628252263</v>
      </c>
      <c r="BH3388">
        <f t="shared" si="422"/>
        <v>3215.2944472263243</v>
      </c>
      <c r="BI3388">
        <f t="shared" si="423"/>
        <v>5465.5503181701279</v>
      </c>
      <c r="BJ3388">
        <f t="shared" si="424"/>
        <v>7715.8061891139296</v>
      </c>
    </row>
    <row r="3389" spans="1:62" x14ac:dyDescent="0.25">
      <c r="A3389">
        <v>3386</v>
      </c>
      <c r="B3389" s="6">
        <v>22011.293048288018</v>
      </c>
      <c r="C3389" s="44">
        <v>27086.670986110992</v>
      </c>
      <c r="D3389">
        <v>7.4902641331110642</v>
      </c>
      <c r="E3389">
        <v>7.8993697577699962</v>
      </c>
      <c r="F3389" s="44">
        <v>5075.3779378229738</v>
      </c>
      <c r="G3389">
        <v>0.40910562465893197</v>
      </c>
      <c r="H3389" s="45">
        <f t="shared" si="418"/>
        <v>12406.033141329393</v>
      </c>
      <c r="BD3389">
        <f t="shared" si="425"/>
        <v>-6047.7923419537492</v>
      </c>
      <c r="BE3389">
        <f t="shared" si="419"/>
        <v>-5243.1643585366864</v>
      </c>
      <c r="BF3389">
        <f t="shared" si="420"/>
        <v>-4438.5363751196228</v>
      </c>
      <c r="BG3389">
        <f t="shared" si="421"/>
        <v>-3633.9083917025596</v>
      </c>
      <c r="BH3389">
        <f t="shared" si="422"/>
        <v>-2829.2804082854964</v>
      </c>
      <c r="BI3389">
        <f t="shared" si="423"/>
        <v>-2024.6524248684327</v>
      </c>
      <c r="BJ3389">
        <f t="shared" si="424"/>
        <v>-1220.02444145137</v>
      </c>
    </row>
    <row r="3390" spans="1:62" x14ac:dyDescent="0.25">
      <c r="A3390">
        <v>3387</v>
      </c>
      <c r="B3390" s="6">
        <v>18192.885221852284</v>
      </c>
      <c r="C3390" s="44">
        <v>31977.98324490865</v>
      </c>
      <c r="D3390">
        <v>6.3217343916842168</v>
      </c>
      <c r="E3390">
        <v>6.6186657170752925</v>
      </c>
      <c r="F3390" s="44">
        <v>13785.098023056365</v>
      </c>
      <c r="G3390">
        <v>0.2969313253910757</v>
      </c>
      <c r="H3390" s="45">
        <f t="shared" si="418"/>
        <v>46425.206248955365</v>
      </c>
      <c r="BD3390">
        <f t="shared" si="425"/>
        <v>-3029.8498145283138</v>
      </c>
      <c r="BE3390">
        <f t="shared" si="419"/>
        <v>-984.32169123365429</v>
      </c>
      <c r="BF3390">
        <f t="shared" si="420"/>
        <v>1061.2064320610061</v>
      </c>
      <c r="BG3390">
        <f t="shared" si="421"/>
        <v>3106.7345553556652</v>
      </c>
      <c r="BH3390">
        <f t="shared" si="422"/>
        <v>5152.2626786503261</v>
      </c>
      <c r="BI3390">
        <f t="shared" si="423"/>
        <v>7197.790801944986</v>
      </c>
      <c r="BJ3390">
        <f t="shared" si="424"/>
        <v>9243.3189252396442</v>
      </c>
    </row>
    <row r="3391" spans="1:62" x14ac:dyDescent="0.25">
      <c r="A3391">
        <v>3388</v>
      </c>
      <c r="B3391" s="6">
        <v>9298.6101809978136</v>
      </c>
      <c r="C3391" s="44">
        <v>26540.200873428508</v>
      </c>
      <c r="D3391">
        <v>6.6381985767036529</v>
      </c>
      <c r="E3391">
        <v>6.7627362630071914</v>
      </c>
      <c r="F3391" s="44">
        <v>17241.590692430695</v>
      </c>
      <c r="G3391">
        <v>0.12453768630353856</v>
      </c>
      <c r="H3391" s="45">
        <f t="shared" si="418"/>
        <v>138444.76482730993</v>
      </c>
      <c r="BD3391">
        <f t="shared" si="425"/>
        <v>-12300.441396100987</v>
      </c>
      <c r="BE3391">
        <f t="shared" si="419"/>
        <v>-10815.784769145608</v>
      </c>
      <c r="BF3391">
        <f t="shared" si="420"/>
        <v>-9331.1281421902313</v>
      </c>
      <c r="BG3391">
        <f t="shared" si="421"/>
        <v>-7846.4715152348517</v>
      </c>
      <c r="BH3391">
        <f t="shared" si="422"/>
        <v>-6361.8148882794731</v>
      </c>
      <c r="BI3391">
        <f t="shared" si="423"/>
        <v>-4877.1582613240953</v>
      </c>
      <c r="BJ3391">
        <f t="shared" si="424"/>
        <v>-3392.5016343687166</v>
      </c>
    </row>
    <row r="3392" spans="1:62" x14ac:dyDescent="0.25">
      <c r="A3392">
        <v>3389</v>
      </c>
      <c r="B3392" s="6">
        <v>20286.87577255689</v>
      </c>
      <c r="C3392" s="44">
        <v>25590.577198924442</v>
      </c>
      <c r="D3392">
        <v>4.4362323540810724</v>
      </c>
      <c r="E3392">
        <v>5.2503285836439408</v>
      </c>
      <c r="F3392" s="44">
        <v>5303.7014263675519</v>
      </c>
      <c r="G3392">
        <v>0.81409622956286842</v>
      </c>
      <c r="H3392" s="45">
        <f t="shared" si="418"/>
        <v>6514.8335464167321</v>
      </c>
      <c r="BD3392">
        <f t="shared" si="425"/>
        <v>-16618.902260913001</v>
      </c>
      <c r="BE3392">
        <f t="shared" si="419"/>
        <v>-15996.213829395308</v>
      </c>
      <c r="BF3392">
        <f t="shared" si="420"/>
        <v>-15373.525397877616</v>
      </c>
      <c r="BG3392">
        <f t="shared" si="421"/>
        <v>-14750.836966359922</v>
      </c>
      <c r="BH3392">
        <f t="shared" si="422"/>
        <v>-14128.14853484223</v>
      </c>
      <c r="BI3392">
        <f t="shared" si="423"/>
        <v>-13505.460103324538</v>
      </c>
      <c r="BJ3392">
        <f t="shared" si="424"/>
        <v>-12882.771671806844</v>
      </c>
    </row>
    <row r="3393" spans="1:62" x14ac:dyDescent="0.25">
      <c r="A3393">
        <v>3390</v>
      </c>
      <c r="B3393" s="6">
        <v>16126.436337513671</v>
      </c>
      <c r="C3393" s="44">
        <v>26216.993802632285</v>
      </c>
      <c r="D3393">
        <v>7.1489653026987909</v>
      </c>
      <c r="E3393">
        <v>7.3392388628217047</v>
      </c>
      <c r="F3393" s="44">
        <v>10090.557465118614</v>
      </c>
      <c r="G3393">
        <v>0.19027356012291374</v>
      </c>
      <c r="H3393" s="45">
        <f t="shared" si="418"/>
        <v>53031.842461980908</v>
      </c>
      <c r="BD3393">
        <f t="shared" si="425"/>
        <v>-1233.2202785532099</v>
      </c>
      <c r="BE3393">
        <f t="shared" si="419"/>
        <v>2837.260869261132</v>
      </c>
      <c r="BF3393">
        <f t="shared" si="420"/>
        <v>6907.742017075474</v>
      </c>
      <c r="BG3393">
        <f t="shared" si="421"/>
        <v>10978.223164889816</v>
      </c>
      <c r="BH3393">
        <f t="shared" si="422"/>
        <v>15048.704312704158</v>
      </c>
      <c r="BI3393">
        <f t="shared" si="423"/>
        <v>19119.1854605185</v>
      </c>
      <c r="BJ3393">
        <f t="shared" si="424"/>
        <v>23189.666608332842</v>
      </c>
    </row>
    <row r="3394" spans="1:62" x14ac:dyDescent="0.25">
      <c r="A3394">
        <v>3391</v>
      </c>
      <c r="B3394" s="6">
        <v>26267.198647728681</v>
      </c>
      <c r="C3394" s="44">
        <v>31594.63618560055</v>
      </c>
      <c r="D3394">
        <v>7.4791395910801866</v>
      </c>
      <c r="E3394">
        <v>7.8168771948532711</v>
      </c>
      <c r="F3394" s="44">
        <v>5327.4375378718687</v>
      </c>
      <c r="G3394">
        <v>0.33773760377308459</v>
      </c>
      <c r="H3394" s="45">
        <f t="shared" si="418"/>
        <v>15773.895113708477</v>
      </c>
      <c r="BD3394">
        <f t="shared" si="425"/>
        <v>-9139.1896645040451</v>
      </c>
      <c r="BE3394">
        <f t="shared" si="419"/>
        <v>-8187.8218638894768</v>
      </c>
      <c r="BF3394">
        <f t="shared" si="420"/>
        <v>-7236.4540632749085</v>
      </c>
      <c r="BG3394">
        <f t="shared" si="421"/>
        <v>-6285.0862626603393</v>
      </c>
      <c r="BH3394">
        <f t="shared" si="422"/>
        <v>-5333.718462045771</v>
      </c>
      <c r="BI3394">
        <f t="shared" si="423"/>
        <v>-4382.3506614312018</v>
      </c>
      <c r="BJ3394">
        <f t="shared" si="424"/>
        <v>-3430.9828608166335</v>
      </c>
    </row>
    <row r="3395" spans="1:62" x14ac:dyDescent="0.25">
      <c r="A3395">
        <v>3392</v>
      </c>
      <c r="B3395" s="6">
        <v>15014.928916921959</v>
      </c>
      <c r="C3395" s="44">
        <v>19590.603575004301</v>
      </c>
      <c r="D3395">
        <v>6.2764784017139181</v>
      </c>
      <c r="E3395">
        <v>7.19500945620337</v>
      </c>
      <c r="F3395" s="44">
        <v>4575.6746580823419</v>
      </c>
      <c r="G3395">
        <v>0.91853105448945183</v>
      </c>
      <c r="H3395" s="45">
        <f t="shared" si="418"/>
        <v>4981.5132931195722</v>
      </c>
      <c r="BD3395">
        <f t="shared" si="425"/>
        <v>-3638.7495190064456</v>
      </c>
      <c r="BE3395">
        <f t="shared" si="419"/>
        <v>-1950.0615001410229</v>
      </c>
      <c r="BF3395">
        <f t="shared" si="420"/>
        <v>-261.37348127560017</v>
      </c>
      <c r="BG3395">
        <f t="shared" si="421"/>
        <v>1427.314537589823</v>
      </c>
      <c r="BH3395">
        <f t="shared" si="422"/>
        <v>3116.002556455247</v>
      </c>
      <c r="BI3395">
        <f t="shared" si="423"/>
        <v>4804.6905753206684</v>
      </c>
      <c r="BJ3395">
        <f t="shared" si="424"/>
        <v>6493.3785941860915</v>
      </c>
    </row>
    <row r="3396" spans="1:62" x14ac:dyDescent="0.25">
      <c r="A3396">
        <v>3393</v>
      </c>
      <c r="B3396" s="6">
        <v>17992.735594352489</v>
      </c>
      <c r="C3396" s="44">
        <v>24555.982336259687</v>
      </c>
      <c r="D3396">
        <v>8.2538370401845285</v>
      </c>
      <c r="E3396">
        <v>8.7446490602526836</v>
      </c>
      <c r="F3396" s="44">
        <v>6563.2467419071982</v>
      </c>
      <c r="G3396">
        <v>0.49081202006815516</v>
      </c>
      <c r="H3396" s="45">
        <f t="shared" ref="H3396:H3459" si="426">F3396/G3396</f>
        <v>13372.220877956112</v>
      </c>
      <c r="BD3396">
        <f t="shared" si="425"/>
        <v>16.980614364917528</v>
      </c>
      <c r="BE3396">
        <f t="shared" si="419"/>
        <v>4609.635886812177</v>
      </c>
      <c r="BF3396">
        <f t="shared" si="420"/>
        <v>9202.2911592594355</v>
      </c>
      <c r="BG3396">
        <f t="shared" si="421"/>
        <v>13794.946431706696</v>
      </c>
      <c r="BH3396">
        <f t="shared" si="422"/>
        <v>18387.601704153953</v>
      </c>
      <c r="BI3396">
        <f t="shared" si="423"/>
        <v>22980.256976601213</v>
      </c>
      <c r="BJ3396">
        <f t="shared" si="424"/>
        <v>27572.912249048473</v>
      </c>
    </row>
    <row r="3397" spans="1:62" x14ac:dyDescent="0.25">
      <c r="A3397">
        <v>3394</v>
      </c>
      <c r="B3397" s="6">
        <v>13817.007259390117</v>
      </c>
      <c r="C3397" s="44">
        <v>18549.242829560062</v>
      </c>
      <c r="D3397">
        <v>7.8060718012036867</v>
      </c>
      <c r="E3397">
        <v>8.071874619698276</v>
      </c>
      <c r="F3397" s="44">
        <v>4732.2355701699453</v>
      </c>
      <c r="G3397">
        <v>0.26580281849458931</v>
      </c>
      <c r="H3397" s="45">
        <f t="shared" si="426"/>
        <v>17803.556775551177</v>
      </c>
      <c r="BD3397">
        <f t="shared" si="425"/>
        <v>-4109.1866415664226</v>
      </c>
      <c r="BE3397">
        <f t="shared" ref="BE3397:BE3460" si="427">($BE$3*G3396)-F3396</f>
        <v>-1655.1265412256462</v>
      </c>
      <c r="BF3397">
        <f t="shared" ref="BF3397:BF3460" si="428">($BF$3*G3396)-F3396</f>
        <v>798.93355911512936</v>
      </c>
      <c r="BG3397">
        <f t="shared" ref="BG3397:BG3460" si="429">($BG$3*G3396)-F3396</f>
        <v>3252.9936594559058</v>
      </c>
      <c r="BH3397">
        <f t="shared" ref="BH3397:BH3460" si="430">($BH$3*G3396)-F3396</f>
        <v>5707.0537597966813</v>
      </c>
      <c r="BI3397">
        <f t="shared" ref="BI3397:BI3460" si="431">($BI$3*G3396)-F3396</f>
        <v>8161.1138601374569</v>
      </c>
      <c r="BJ3397">
        <f t="shared" ref="BJ3397:BJ3460" si="432">($BJ$3*G3396)-F3396</f>
        <v>10615.173960478234</v>
      </c>
    </row>
    <row r="3398" spans="1:62" x14ac:dyDescent="0.25">
      <c r="A3398">
        <v>3395</v>
      </c>
      <c r="B3398" s="6">
        <v>4153.3066154784829</v>
      </c>
      <c r="C3398" s="44">
        <v>13492.773741945126</v>
      </c>
      <c r="D3398">
        <v>5.7767140234145087</v>
      </c>
      <c r="E3398">
        <v>6.0654568652685699</v>
      </c>
      <c r="F3398" s="44">
        <v>9339.4671264666431</v>
      </c>
      <c r="G3398">
        <v>0.28874284185406118</v>
      </c>
      <c r="H3398" s="45">
        <f t="shared" si="426"/>
        <v>32345.276740010318</v>
      </c>
      <c r="BD3398">
        <f t="shared" si="425"/>
        <v>-3403.2214776969986</v>
      </c>
      <c r="BE3398">
        <f t="shared" si="427"/>
        <v>-2074.2073852240524</v>
      </c>
      <c r="BF3398">
        <f t="shared" si="428"/>
        <v>-745.19329275110567</v>
      </c>
      <c r="BG3398">
        <f t="shared" si="429"/>
        <v>583.82079972184056</v>
      </c>
      <c r="BH3398">
        <f t="shared" si="430"/>
        <v>1912.8348921947872</v>
      </c>
      <c r="BI3398">
        <f t="shared" si="431"/>
        <v>3241.8489846677339</v>
      </c>
      <c r="BJ3398">
        <f t="shared" si="432"/>
        <v>4570.8630771406806</v>
      </c>
    </row>
    <row r="3399" spans="1:62" x14ac:dyDescent="0.25">
      <c r="A3399">
        <v>3396</v>
      </c>
      <c r="B3399" s="6">
        <v>13424.167360912967</v>
      </c>
      <c r="C3399" s="44">
        <v>21724.889234942875</v>
      </c>
      <c r="D3399">
        <v>7.0740363571283122</v>
      </c>
      <c r="E3399">
        <v>7.4346629778351723</v>
      </c>
      <c r="F3399" s="44">
        <v>8300.7218740299086</v>
      </c>
      <c r="G3399">
        <v>0.36062662070686002</v>
      </c>
      <c r="H3399" s="45">
        <f t="shared" si="426"/>
        <v>23017.4962063526</v>
      </c>
      <c r="BD3399">
        <f t="shared" si="425"/>
        <v>-7895.752917196337</v>
      </c>
      <c r="BE3399">
        <f t="shared" si="427"/>
        <v>-6452.0387079260308</v>
      </c>
      <c r="BF3399">
        <f t="shared" si="428"/>
        <v>-5008.3244986557256</v>
      </c>
      <c r="BG3399">
        <f t="shared" si="429"/>
        <v>-3564.6102893854195</v>
      </c>
      <c r="BH3399">
        <f t="shared" si="430"/>
        <v>-2120.8960801151134</v>
      </c>
      <c r="BI3399">
        <f t="shared" si="431"/>
        <v>-677.18187084480815</v>
      </c>
      <c r="BJ3399">
        <f t="shared" si="432"/>
        <v>766.53233842549889</v>
      </c>
    </row>
    <row r="3400" spans="1:62" x14ac:dyDescent="0.25">
      <c r="A3400">
        <v>3397</v>
      </c>
      <c r="B3400" s="6">
        <v>8910.5514423116074</v>
      </c>
      <c r="C3400" s="44">
        <v>19577.001110236892</v>
      </c>
      <c r="D3400">
        <v>8.1034386313235203</v>
      </c>
      <c r="E3400">
        <v>8.6028145276608541</v>
      </c>
      <c r="F3400" s="44">
        <v>10666.449667925284</v>
      </c>
      <c r="G3400">
        <v>0.49937589633733381</v>
      </c>
      <c r="H3400" s="45">
        <f t="shared" si="426"/>
        <v>21359.560495727215</v>
      </c>
      <c r="BD3400">
        <f t="shared" si="425"/>
        <v>-6497.5887704956085</v>
      </c>
      <c r="BE3400">
        <f t="shared" si="427"/>
        <v>-4694.4556669613085</v>
      </c>
      <c r="BF3400">
        <f t="shared" si="428"/>
        <v>-2891.3225634270084</v>
      </c>
      <c r="BG3400">
        <f t="shared" si="429"/>
        <v>-1088.1894598927083</v>
      </c>
      <c r="BH3400">
        <f t="shared" si="430"/>
        <v>714.94364364159264</v>
      </c>
      <c r="BI3400">
        <f t="shared" si="431"/>
        <v>2518.0767471758918</v>
      </c>
      <c r="BJ3400">
        <f t="shared" si="432"/>
        <v>4321.2098507101928</v>
      </c>
    </row>
    <row r="3401" spans="1:62" x14ac:dyDescent="0.25">
      <c r="A3401">
        <v>3398</v>
      </c>
      <c r="B3401" s="6">
        <v>12224.496813528598</v>
      </c>
      <c r="C3401" s="44">
        <v>21383.690053428323</v>
      </c>
      <c r="D3401">
        <v>7.023651301386634</v>
      </c>
      <c r="E3401">
        <v>7.4365544526601592</v>
      </c>
      <c r="F3401" s="44">
        <v>9159.1932398997251</v>
      </c>
      <c r="G3401">
        <v>0.41290315127352528</v>
      </c>
      <c r="H3401" s="45">
        <f t="shared" si="426"/>
        <v>22182.425132019085</v>
      </c>
      <c r="BD3401">
        <f t="shared" si="425"/>
        <v>-8169.5701862386159</v>
      </c>
      <c r="BE3401">
        <f t="shared" si="427"/>
        <v>-5672.6907045519465</v>
      </c>
      <c r="BF3401">
        <f t="shared" si="428"/>
        <v>-3175.8112228652772</v>
      </c>
      <c r="BG3401">
        <f t="shared" si="429"/>
        <v>-678.93174117860872</v>
      </c>
      <c r="BH3401">
        <f t="shared" si="430"/>
        <v>1817.9477405080615</v>
      </c>
      <c r="BI3401">
        <f t="shared" si="431"/>
        <v>4314.82722219473</v>
      </c>
      <c r="BJ3401">
        <f t="shared" si="432"/>
        <v>6811.7067038813984</v>
      </c>
    </row>
    <row r="3402" spans="1:62" x14ac:dyDescent="0.25">
      <c r="A3402">
        <v>3399</v>
      </c>
      <c r="B3402" s="6">
        <v>12687.177413053705</v>
      </c>
      <c r="C3402" s="44">
        <v>23186.013002598473</v>
      </c>
      <c r="D3402">
        <v>7.3184551877223694</v>
      </c>
      <c r="E3402">
        <v>7.8453801198180493</v>
      </c>
      <c r="F3402" s="44">
        <v>10498.835589544768</v>
      </c>
      <c r="G3402">
        <v>0.52692493209567992</v>
      </c>
      <c r="H3402" s="45">
        <f t="shared" si="426"/>
        <v>19924.72731891603</v>
      </c>
      <c r="BD3402">
        <f t="shared" si="425"/>
        <v>-7094.6774835320984</v>
      </c>
      <c r="BE3402">
        <f t="shared" si="427"/>
        <v>-5030.1617271644718</v>
      </c>
      <c r="BF3402">
        <f t="shared" si="428"/>
        <v>-2965.6459707968461</v>
      </c>
      <c r="BG3402">
        <f t="shared" si="429"/>
        <v>-901.13021442921854</v>
      </c>
      <c r="BH3402">
        <f t="shared" si="430"/>
        <v>1163.3855419384072</v>
      </c>
      <c r="BI3402">
        <f t="shared" si="431"/>
        <v>3227.9012983060329</v>
      </c>
      <c r="BJ3402">
        <f t="shared" si="432"/>
        <v>5292.4170546736605</v>
      </c>
    </row>
    <row r="3403" spans="1:62" x14ac:dyDescent="0.25">
      <c r="A3403">
        <v>3400</v>
      </c>
      <c r="B3403" s="6">
        <v>18837.858573847298</v>
      </c>
      <c r="C3403" s="44">
        <v>26165.922555325586</v>
      </c>
      <c r="D3403">
        <v>7.7913995642906677</v>
      </c>
      <c r="E3403">
        <v>8.36353899546598</v>
      </c>
      <c r="F3403" s="44">
        <v>7328.063981478288</v>
      </c>
      <c r="G3403">
        <v>0.5721394311753123</v>
      </c>
      <c r="H3403" s="45">
        <f t="shared" si="426"/>
        <v>12808.178535125046</v>
      </c>
      <c r="BD3403">
        <f t="shared" si="425"/>
        <v>-7864.2109290663684</v>
      </c>
      <c r="BE3403">
        <f t="shared" si="427"/>
        <v>-5229.5862685879683</v>
      </c>
      <c r="BF3403">
        <f t="shared" si="428"/>
        <v>-2594.9616081095692</v>
      </c>
      <c r="BG3403">
        <f t="shared" si="429"/>
        <v>39.663052368830904</v>
      </c>
      <c r="BH3403">
        <f t="shared" si="430"/>
        <v>2674.2877128472301</v>
      </c>
      <c r="BI3403">
        <f t="shared" si="431"/>
        <v>5308.9123733256292</v>
      </c>
      <c r="BJ3403">
        <f t="shared" si="432"/>
        <v>7943.5370338040302</v>
      </c>
    </row>
    <row r="3404" spans="1:62" x14ac:dyDescent="0.25">
      <c r="A3404">
        <v>3401</v>
      </c>
      <c r="B3404" s="6">
        <v>14619.902172044829</v>
      </c>
      <c r="C3404" s="44">
        <v>26212.370650282803</v>
      </c>
      <c r="D3404">
        <v>5.9425947980415357</v>
      </c>
      <c r="E3404">
        <v>6.3761532233885205</v>
      </c>
      <c r="F3404" s="44">
        <v>11592.468478237974</v>
      </c>
      <c r="G3404">
        <v>0.43355842534698485</v>
      </c>
      <c r="H3404" s="45">
        <f t="shared" si="426"/>
        <v>26737.96148456879</v>
      </c>
      <c r="BD3404">
        <f t="shared" si="425"/>
        <v>-4467.3668256017263</v>
      </c>
      <c r="BE3404">
        <f t="shared" si="427"/>
        <v>-1606.6696697251655</v>
      </c>
      <c r="BF3404">
        <f t="shared" si="428"/>
        <v>1254.0274861513972</v>
      </c>
      <c r="BG3404">
        <f t="shared" si="429"/>
        <v>4114.7246420279571</v>
      </c>
      <c r="BH3404">
        <f t="shared" si="430"/>
        <v>6975.4217979045188</v>
      </c>
      <c r="BI3404">
        <f t="shared" si="431"/>
        <v>9836.1189537810824</v>
      </c>
      <c r="BJ3404">
        <f t="shared" si="432"/>
        <v>12696.816109657644</v>
      </c>
    </row>
    <row r="3405" spans="1:62" x14ac:dyDescent="0.25">
      <c r="A3405">
        <v>3402</v>
      </c>
      <c r="B3405" s="6">
        <v>9431.9057023044115</v>
      </c>
      <c r="C3405" s="44">
        <v>23624.381846667726</v>
      </c>
      <c r="D3405">
        <v>8.9729027278692719</v>
      </c>
      <c r="E3405">
        <v>9.2597120787637017</v>
      </c>
      <c r="F3405" s="44">
        <v>14192.476144363314</v>
      </c>
      <c r="G3405">
        <v>0.28680935089442983</v>
      </c>
      <c r="H3405" s="45">
        <f t="shared" si="426"/>
        <v>49484.007756732273</v>
      </c>
      <c r="BD3405">
        <f t="shared" si="425"/>
        <v>-9424.6763515030489</v>
      </c>
      <c r="BE3405">
        <f t="shared" si="427"/>
        <v>-7256.884224768125</v>
      </c>
      <c r="BF3405">
        <f t="shared" si="428"/>
        <v>-5089.0920980332012</v>
      </c>
      <c r="BG3405">
        <f t="shared" si="429"/>
        <v>-2921.2999712982764</v>
      </c>
      <c r="BH3405">
        <f t="shared" si="430"/>
        <v>-753.50784456335168</v>
      </c>
      <c r="BI3405">
        <f t="shared" si="431"/>
        <v>1414.2842821715712</v>
      </c>
      <c r="BJ3405">
        <f t="shared" si="432"/>
        <v>3582.076408906496</v>
      </c>
    </row>
    <row r="3406" spans="1:62" x14ac:dyDescent="0.25">
      <c r="A3406">
        <v>3403</v>
      </c>
      <c r="B3406" s="6">
        <v>25697.229652889902</v>
      </c>
      <c r="C3406" s="44">
        <v>38865.176117845163</v>
      </c>
      <c r="D3406">
        <v>7.9240229093955339</v>
      </c>
      <c r="E3406">
        <v>8.217353386311931</v>
      </c>
      <c r="F3406" s="44">
        <v>13167.946464955261</v>
      </c>
      <c r="G3406">
        <v>0.29333047691639713</v>
      </c>
      <c r="H3406" s="45">
        <f t="shared" si="426"/>
        <v>44891.163725575949</v>
      </c>
      <c r="BD3406">
        <f t="shared" si="425"/>
        <v>-12758.429389891166</v>
      </c>
      <c r="BE3406">
        <f t="shared" si="427"/>
        <v>-11324.382635419017</v>
      </c>
      <c r="BF3406">
        <f t="shared" si="428"/>
        <v>-9890.3358809468664</v>
      </c>
      <c r="BG3406">
        <f t="shared" si="429"/>
        <v>-8456.2891264747177</v>
      </c>
      <c r="BH3406">
        <f t="shared" si="430"/>
        <v>-7022.242372002569</v>
      </c>
      <c r="BI3406">
        <f t="shared" si="431"/>
        <v>-5588.1956175304185</v>
      </c>
      <c r="BJ3406">
        <f t="shared" si="432"/>
        <v>-4154.1488630582699</v>
      </c>
    </row>
    <row r="3407" spans="1:62" x14ac:dyDescent="0.25">
      <c r="A3407">
        <v>3404</v>
      </c>
      <c r="B3407" s="6">
        <v>11353.536965053243</v>
      </c>
      <c r="C3407" s="44">
        <v>17993.30072414027</v>
      </c>
      <c r="D3407">
        <v>7.3315750226482361</v>
      </c>
      <c r="E3407">
        <v>7.9338890829063118</v>
      </c>
      <c r="F3407" s="44">
        <v>6639.7637590870272</v>
      </c>
      <c r="G3407">
        <v>0.60231406025807566</v>
      </c>
      <c r="H3407" s="45">
        <f t="shared" si="426"/>
        <v>11023.75686903617</v>
      </c>
      <c r="BD3407">
        <f t="shared" si="425"/>
        <v>-11701.294080373274</v>
      </c>
      <c r="BE3407">
        <f t="shared" si="427"/>
        <v>-10234.64169579129</v>
      </c>
      <c r="BF3407">
        <f t="shared" si="428"/>
        <v>-8767.989311209305</v>
      </c>
      <c r="BG3407">
        <f t="shared" si="429"/>
        <v>-7301.3369266273185</v>
      </c>
      <c r="BH3407">
        <f t="shared" si="430"/>
        <v>-5834.6845420453328</v>
      </c>
      <c r="BI3407">
        <f t="shared" si="431"/>
        <v>-4368.0321574633472</v>
      </c>
      <c r="BJ3407">
        <f t="shared" si="432"/>
        <v>-2901.3797728813606</v>
      </c>
    </row>
    <row r="3408" spans="1:62" x14ac:dyDescent="0.25">
      <c r="A3408">
        <v>3405</v>
      </c>
      <c r="B3408" s="6">
        <v>21202.446587337956</v>
      </c>
      <c r="C3408" s="44">
        <v>18729.584982306686</v>
      </c>
      <c r="D3408">
        <v>7.1485438672686445</v>
      </c>
      <c r="E3408">
        <v>7.2549868937459481</v>
      </c>
      <c r="F3408" s="44">
        <v>-2472.8616050312703</v>
      </c>
      <c r="G3408">
        <v>0.10644302647730353</v>
      </c>
      <c r="H3408" s="45">
        <f t="shared" si="426"/>
        <v>-23231.78593158989</v>
      </c>
      <c r="BD3408">
        <f t="shared" si="425"/>
        <v>-3628.193457796649</v>
      </c>
      <c r="BE3408">
        <f t="shared" si="427"/>
        <v>-616.62315650627079</v>
      </c>
      <c r="BF3408">
        <f t="shared" si="428"/>
        <v>2394.9471447841079</v>
      </c>
      <c r="BG3408">
        <f t="shared" si="429"/>
        <v>5406.5174460744856</v>
      </c>
      <c r="BH3408">
        <f t="shared" si="430"/>
        <v>8418.0877473648634</v>
      </c>
      <c r="BI3408">
        <f t="shared" si="431"/>
        <v>11429.658048655243</v>
      </c>
      <c r="BJ3408">
        <f t="shared" si="432"/>
        <v>14441.228349945623</v>
      </c>
    </row>
    <row r="3409" spans="1:62" x14ac:dyDescent="0.25">
      <c r="A3409">
        <v>3406</v>
      </c>
      <c r="B3409" s="6">
        <v>22529.677185707475</v>
      </c>
      <c r="C3409" s="44">
        <v>27600.253633966753</v>
      </c>
      <c r="D3409">
        <v>6.7643584691265364</v>
      </c>
      <c r="E3409">
        <v>7.1743377453268273</v>
      </c>
      <c r="F3409" s="44">
        <v>5070.5764482592785</v>
      </c>
      <c r="G3409">
        <v>0.40997927620029095</v>
      </c>
      <c r="H3409" s="45">
        <f t="shared" si="426"/>
        <v>12367.884775185816</v>
      </c>
      <c r="BD3409">
        <f t="shared" si="425"/>
        <v>3005.0767374177881</v>
      </c>
      <c r="BE3409">
        <f t="shared" si="427"/>
        <v>3537.2918698043059</v>
      </c>
      <c r="BF3409">
        <f t="shared" si="428"/>
        <v>4069.5070021908232</v>
      </c>
      <c r="BG3409">
        <f t="shared" si="429"/>
        <v>4601.7221345773414</v>
      </c>
      <c r="BH3409">
        <f t="shared" si="430"/>
        <v>5133.9372669638578</v>
      </c>
      <c r="BI3409">
        <f t="shared" si="431"/>
        <v>5666.1523993503761</v>
      </c>
      <c r="BJ3409">
        <f t="shared" si="432"/>
        <v>6198.3675317368943</v>
      </c>
    </row>
    <row r="3410" spans="1:62" x14ac:dyDescent="0.25">
      <c r="A3410">
        <v>3407</v>
      </c>
      <c r="B3410" s="6">
        <v>21937.716717779884</v>
      </c>
      <c r="C3410" s="44">
        <v>27067.663417577798</v>
      </c>
      <c r="D3410">
        <v>6.9067133088967205</v>
      </c>
      <c r="E3410">
        <v>7.2134988674517029</v>
      </c>
      <c r="F3410" s="44">
        <v>5129.9466997979143</v>
      </c>
      <c r="G3410">
        <v>0.30678555855498235</v>
      </c>
      <c r="H3410" s="45">
        <f t="shared" si="426"/>
        <v>16721.604250085718</v>
      </c>
      <c r="BD3410">
        <f t="shared" si="425"/>
        <v>-3020.6800672578238</v>
      </c>
      <c r="BE3410">
        <f t="shared" si="427"/>
        <v>-970.78368625636904</v>
      </c>
      <c r="BF3410">
        <f t="shared" si="428"/>
        <v>1079.1126947450857</v>
      </c>
      <c r="BG3410">
        <f t="shared" si="429"/>
        <v>3129.0090757465405</v>
      </c>
      <c r="BH3410">
        <f t="shared" si="430"/>
        <v>5178.9054567479961</v>
      </c>
      <c r="BI3410">
        <f t="shared" si="431"/>
        <v>7228.80183774945</v>
      </c>
      <c r="BJ3410">
        <f t="shared" si="432"/>
        <v>9278.6982187509057</v>
      </c>
    </row>
    <row r="3411" spans="1:62" x14ac:dyDescent="0.25">
      <c r="A3411">
        <v>3408</v>
      </c>
      <c r="B3411" s="6">
        <v>7775.5919324452925</v>
      </c>
      <c r="C3411" s="44">
        <v>18850.24866483358</v>
      </c>
      <c r="D3411">
        <v>8.0437543586244136</v>
      </c>
      <c r="E3411">
        <v>8.5113584593962184</v>
      </c>
      <c r="F3411" s="44">
        <v>11074.656732388288</v>
      </c>
      <c r="G3411">
        <v>0.46760410077180481</v>
      </c>
      <c r="H3411" s="45">
        <f t="shared" si="426"/>
        <v>23683.831502138226</v>
      </c>
      <c r="BD3411">
        <f t="shared" si="425"/>
        <v>-3596.0189070230026</v>
      </c>
      <c r="BE3411">
        <f t="shared" si="427"/>
        <v>-2062.0911142480909</v>
      </c>
      <c r="BF3411">
        <f t="shared" si="428"/>
        <v>-528.16332147317917</v>
      </c>
      <c r="BG3411">
        <f t="shared" si="429"/>
        <v>1005.7644713017326</v>
      </c>
      <c r="BH3411">
        <f t="shared" si="430"/>
        <v>2539.6922640766443</v>
      </c>
      <c r="BI3411">
        <f t="shared" si="431"/>
        <v>4073.620056851556</v>
      </c>
      <c r="BJ3411">
        <f t="shared" si="432"/>
        <v>5607.5478496264677</v>
      </c>
    </row>
    <row r="3412" spans="1:62" x14ac:dyDescent="0.25">
      <c r="A3412">
        <v>3409</v>
      </c>
      <c r="B3412" s="6">
        <v>20740.315271361786</v>
      </c>
      <c r="C3412" s="44">
        <v>22845.303835032351</v>
      </c>
      <c r="D3412">
        <v>6.9954975168518398</v>
      </c>
      <c r="E3412">
        <v>7.803063824281268</v>
      </c>
      <c r="F3412" s="44">
        <v>2104.9885636705658</v>
      </c>
      <c r="G3412">
        <v>0.80756630742942814</v>
      </c>
      <c r="H3412" s="45">
        <f t="shared" si="426"/>
        <v>2606.5829447132019</v>
      </c>
      <c r="BD3412">
        <f t="shared" si="425"/>
        <v>-8736.6362285292635</v>
      </c>
      <c r="BE3412">
        <f t="shared" si="427"/>
        <v>-6398.6157246702405</v>
      </c>
      <c r="BF3412">
        <f t="shared" si="428"/>
        <v>-4060.5952208112158</v>
      </c>
      <c r="BG3412">
        <f t="shared" si="429"/>
        <v>-1722.5747169521928</v>
      </c>
      <c r="BH3412">
        <f t="shared" si="430"/>
        <v>615.44578690683193</v>
      </c>
      <c r="BI3412">
        <f t="shared" si="431"/>
        <v>2953.4662907658567</v>
      </c>
      <c r="BJ3412">
        <f t="shared" si="432"/>
        <v>5291.4867946248796</v>
      </c>
    </row>
    <row r="3413" spans="1:62" x14ac:dyDescent="0.25">
      <c r="A3413">
        <v>3410</v>
      </c>
      <c r="B3413" s="6">
        <v>18456.887760431913</v>
      </c>
      <c r="C3413" s="44">
        <v>26399.321316200556</v>
      </c>
      <c r="D3413">
        <v>7.8044873341668426</v>
      </c>
      <c r="E3413">
        <v>7.915807191242517</v>
      </c>
      <c r="F3413" s="44">
        <v>7942.4335557686427</v>
      </c>
      <c r="G3413">
        <v>0.11131985707567438</v>
      </c>
      <c r="H3413" s="45">
        <f t="shared" si="426"/>
        <v>71347.859801593513</v>
      </c>
      <c r="BD3413">
        <f t="shared" si="425"/>
        <v>1932.842973476575</v>
      </c>
      <c r="BE3413">
        <f t="shared" si="427"/>
        <v>5970.6745106237158</v>
      </c>
      <c r="BF3413">
        <f t="shared" si="428"/>
        <v>10008.506047770856</v>
      </c>
      <c r="BG3413">
        <f t="shared" si="429"/>
        <v>14046.337584917997</v>
      </c>
      <c r="BH3413">
        <f t="shared" si="430"/>
        <v>18084.169122065137</v>
      </c>
      <c r="BI3413">
        <f t="shared" si="431"/>
        <v>22122.000659212277</v>
      </c>
      <c r="BJ3413">
        <f t="shared" si="432"/>
        <v>26159.832196359421</v>
      </c>
    </row>
    <row r="3414" spans="1:62" x14ac:dyDescent="0.25">
      <c r="A3414">
        <v>3411</v>
      </c>
      <c r="B3414" s="6">
        <v>20497.803416168921</v>
      </c>
      <c r="C3414" s="44">
        <v>26260.391838346874</v>
      </c>
      <c r="D3414">
        <v>6.3332036497544362</v>
      </c>
      <c r="E3414">
        <v>6.5671754737159631</v>
      </c>
      <c r="F3414" s="44">
        <v>5762.5884221779525</v>
      </c>
      <c r="G3414">
        <v>0.23397182396152694</v>
      </c>
      <c r="H3414" s="45">
        <f t="shared" si="426"/>
        <v>24629.411886473652</v>
      </c>
      <c r="BD3414">
        <f t="shared" si="425"/>
        <v>-7385.8342703902708</v>
      </c>
      <c r="BE3414">
        <f t="shared" si="427"/>
        <v>-6829.234985011899</v>
      </c>
      <c r="BF3414">
        <f t="shared" si="428"/>
        <v>-6272.6356996335271</v>
      </c>
      <c r="BG3414">
        <f t="shared" si="429"/>
        <v>-5716.0364142551553</v>
      </c>
      <c r="BH3414">
        <f t="shared" si="430"/>
        <v>-5159.4371288767834</v>
      </c>
      <c r="BI3414">
        <f t="shared" si="431"/>
        <v>-4602.8378434984115</v>
      </c>
      <c r="BJ3414">
        <f t="shared" si="432"/>
        <v>-4046.2385581200397</v>
      </c>
    </row>
    <row r="3415" spans="1:62" x14ac:dyDescent="0.25">
      <c r="A3415">
        <v>3412</v>
      </c>
      <c r="B3415" s="6">
        <v>8263.1963829183151</v>
      </c>
      <c r="C3415" s="44">
        <v>16082.308644121929</v>
      </c>
      <c r="D3415">
        <v>6.8556028143340928</v>
      </c>
      <c r="E3415">
        <v>7.212384731316388</v>
      </c>
      <c r="F3415" s="44">
        <v>7819.1122612036143</v>
      </c>
      <c r="G3415">
        <v>0.35678191698229522</v>
      </c>
      <c r="H3415" s="45">
        <f t="shared" si="426"/>
        <v>21915.66301156352</v>
      </c>
      <c r="BD3415">
        <f t="shared" si="425"/>
        <v>-4592.7293023703178</v>
      </c>
      <c r="BE3415">
        <f t="shared" si="427"/>
        <v>-3422.8701825626831</v>
      </c>
      <c r="BF3415">
        <f t="shared" si="428"/>
        <v>-2253.0110627550484</v>
      </c>
      <c r="BG3415">
        <f t="shared" si="429"/>
        <v>-1083.1519429474138</v>
      </c>
      <c r="BH3415">
        <f t="shared" si="430"/>
        <v>86.707176860220898</v>
      </c>
      <c r="BI3415">
        <f t="shared" si="431"/>
        <v>1256.5662966678556</v>
      </c>
      <c r="BJ3415">
        <f t="shared" si="432"/>
        <v>2426.4254164754902</v>
      </c>
    </row>
    <row r="3416" spans="1:62" x14ac:dyDescent="0.25">
      <c r="A3416">
        <v>3413</v>
      </c>
      <c r="B3416" s="6">
        <v>24404.720036206414</v>
      </c>
      <c r="C3416" s="44">
        <v>35228.391359738169</v>
      </c>
      <c r="D3416">
        <v>8.3591114354528955</v>
      </c>
      <c r="E3416">
        <v>8.9723953199026987</v>
      </c>
      <c r="F3416" s="44">
        <v>10823.671323531755</v>
      </c>
      <c r="G3416">
        <v>0.6132838844498032</v>
      </c>
      <c r="H3416" s="45">
        <f t="shared" si="426"/>
        <v>17648.713096777392</v>
      </c>
      <c r="BD3416">
        <f t="shared" si="425"/>
        <v>-6035.2026762921378</v>
      </c>
      <c r="BE3416">
        <f t="shared" si="427"/>
        <v>-4251.2930913806622</v>
      </c>
      <c r="BF3416">
        <f t="shared" si="428"/>
        <v>-2467.3835064691857</v>
      </c>
      <c r="BG3416">
        <f t="shared" si="429"/>
        <v>-683.47392155771013</v>
      </c>
      <c r="BH3416">
        <f t="shared" si="430"/>
        <v>1100.4356633537664</v>
      </c>
      <c r="BI3416">
        <f t="shared" si="431"/>
        <v>2884.3452482652428</v>
      </c>
      <c r="BJ3416">
        <f t="shared" si="432"/>
        <v>4668.2548331767193</v>
      </c>
    </row>
    <row r="3417" spans="1:62" x14ac:dyDescent="0.25">
      <c r="A3417">
        <v>3414</v>
      </c>
      <c r="B3417" s="6">
        <v>17311.837987603722</v>
      </c>
      <c r="C3417" s="44">
        <v>19128.367260389768</v>
      </c>
      <c r="D3417">
        <v>6.6234476739881165</v>
      </c>
      <c r="E3417">
        <v>7.1779484191056362</v>
      </c>
      <c r="F3417" s="44">
        <v>1816.5292727860469</v>
      </c>
      <c r="G3417">
        <v>0.55450074511751968</v>
      </c>
      <c r="H3417" s="45">
        <f t="shared" si="426"/>
        <v>3275.9726452685932</v>
      </c>
      <c r="BD3417">
        <f t="shared" si="425"/>
        <v>-7757.2519012827388</v>
      </c>
      <c r="BE3417">
        <f t="shared" si="427"/>
        <v>-4690.8324790337228</v>
      </c>
      <c r="BF3417">
        <f t="shared" si="428"/>
        <v>-1624.413056784706</v>
      </c>
      <c r="BG3417">
        <f t="shared" si="429"/>
        <v>1442.0063654643091</v>
      </c>
      <c r="BH3417">
        <f t="shared" si="430"/>
        <v>4508.4257877133259</v>
      </c>
      <c r="BI3417">
        <f t="shared" si="431"/>
        <v>7574.8452099623428</v>
      </c>
      <c r="BJ3417">
        <f t="shared" si="432"/>
        <v>10641.264632211358</v>
      </c>
    </row>
    <row r="3418" spans="1:62" x14ac:dyDescent="0.25">
      <c r="A3418">
        <v>3415</v>
      </c>
      <c r="B3418" s="6">
        <v>13254.660156837392</v>
      </c>
      <c r="C3418" s="44">
        <v>17713.904013274903</v>
      </c>
      <c r="D3418">
        <v>6.1115758224394821</v>
      </c>
      <c r="E3418">
        <v>6.2096082453847252</v>
      </c>
      <c r="F3418" s="44">
        <v>4459.2438564375116</v>
      </c>
      <c r="G3418">
        <v>9.8032422945243169E-2</v>
      </c>
      <c r="H3418" s="45">
        <f t="shared" si="426"/>
        <v>45487.438976472709</v>
      </c>
      <c r="BD3418">
        <f t="shared" ref="BD3418:BD3481" si="433">($BD$3*G3417)-F3417</f>
        <v>955.97445280155125</v>
      </c>
      <c r="BE3418">
        <f t="shared" si="427"/>
        <v>3728.4781783891494</v>
      </c>
      <c r="BF3418">
        <f t="shared" si="428"/>
        <v>6500.9819039767481</v>
      </c>
      <c r="BG3418">
        <f t="shared" si="429"/>
        <v>9273.4856295643458</v>
      </c>
      <c r="BH3418">
        <f t="shared" si="430"/>
        <v>12045.989355151945</v>
      </c>
      <c r="BI3418">
        <f t="shared" si="431"/>
        <v>14818.493080739543</v>
      </c>
      <c r="BJ3418">
        <f t="shared" si="432"/>
        <v>17590.996806327141</v>
      </c>
    </row>
    <row r="3419" spans="1:62" x14ac:dyDescent="0.25">
      <c r="A3419">
        <v>3416</v>
      </c>
      <c r="B3419" s="6">
        <v>25324.427051930474</v>
      </c>
      <c r="C3419" s="44">
        <v>40015.55704598513</v>
      </c>
      <c r="D3419">
        <v>7.2133542451656476</v>
      </c>
      <c r="E3419">
        <v>7.4416559358393437</v>
      </c>
      <c r="F3419" s="44">
        <v>14691.129994054656</v>
      </c>
      <c r="G3419">
        <v>0.2283016906736961</v>
      </c>
      <c r="H3419" s="45">
        <f t="shared" si="426"/>
        <v>64349.632938339433</v>
      </c>
      <c r="BD3419">
        <f t="shared" si="433"/>
        <v>-3969.0817417112958</v>
      </c>
      <c r="BE3419">
        <f t="shared" si="427"/>
        <v>-3478.91962698508</v>
      </c>
      <c r="BF3419">
        <f t="shared" si="428"/>
        <v>-2988.7575122588642</v>
      </c>
      <c r="BG3419">
        <f t="shared" si="429"/>
        <v>-2498.5953975326483</v>
      </c>
      <c r="BH3419">
        <f t="shared" si="430"/>
        <v>-2008.4332828064325</v>
      </c>
      <c r="BI3419">
        <f t="shared" si="431"/>
        <v>-1518.2711680802163</v>
      </c>
      <c r="BJ3419">
        <f t="shared" si="432"/>
        <v>-1028.1090533540005</v>
      </c>
    </row>
    <row r="3420" spans="1:62" x14ac:dyDescent="0.25">
      <c r="A3420">
        <v>3417</v>
      </c>
      <c r="B3420" s="6">
        <v>16399.117600889396</v>
      </c>
      <c r="C3420" s="44">
        <v>21906.708436884554</v>
      </c>
      <c r="D3420">
        <v>7.225737711024748</v>
      </c>
      <c r="E3420">
        <v>7.6106969784851515</v>
      </c>
      <c r="F3420" s="44">
        <v>5507.5908359951572</v>
      </c>
      <c r="G3420">
        <v>0.38495926746040343</v>
      </c>
      <c r="H3420" s="45">
        <f t="shared" si="426"/>
        <v>14306.944400453129</v>
      </c>
      <c r="BD3420">
        <f t="shared" si="433"/>
        <v>-13549.621540686176</v>
      </c>
      <c r="BE3420">
        <f t="shared" si="427"/>
        <v>-12408.113087317695</v>
      </c>
      <c r="BF3420">
        <f t="shared" si="428"/>
        <v>-11266.604633949215</v>
      </c>
      <c r="BG3420">
        <f t="shared" si="429"/>
        <v>-10125.096180580735</v>
      </c>
      <c r="BH3420">
        <f t="shared" si="430"/>
        <v>-8983.5877272122525</v>
      </c>
      <c r="BI3420">
        <f t="shared" si="431"/>
        <v>-7842.0792738437731</v>
      </c>
      <c r="BJ3420">
        <f t="shared" si="432"/>
        <v>-6700.5708204752927</v>
      </c>
    </row>
    <row r="3421" spans="1:62" x14ac:dyDescent="0.25">
      <c r="A3421">
        <v>3418</v>
      </c>
      <c r="B3421" s="6">
        <v>17482.025163811621</v>
      </c>
      <c r="C3421" s="44">
        <v>29237.020933130942</v>
      </c>
      <c r="D3421">
        <v>7.3739764377835701</v>
      </c>
      <c r="E3421">
        <v>7.995642615834015</v>
      </c>
      <c r="F3421" s="44">
        <v>11754.995769319321</v>
      </c>
      <c r="G3421">
        <v>0.62166617805044488</v>
      </c>
      <c r="H3421" s="45">
        <f t="shared" si="426"/>
        <v>18908.85524154326</v>
      </c>
      <c r="BD3421">
        <f t="shared" si="433"/>
        <v>-3582.7944986931398</v>
      </c>
      <c r="BE3421">
        <f t="shared" si="427"/>
        <v>-1657.9981613911227</v>
      </c>
      <c r="BF3421">
        <f t="shared" si="428"/>
        <v>266.79817591089432</v>
      </c>
      <c r="BG3421">
        <f t="shared" si="429"/>
        <v>2191.5945132129118</v>
      </c>
      <c r="BH3421">
        <f t="shared" si="430"/>
        <v>4116.3908505149284</v>
      </c>
      <c r="BI3421">
        <f t="shared" si="431"/>
        <v>6041.1871878169459</v>
      </c>
      <c r="BJ3421">
        <f t="shared" si="432"/>
        <v>7965.9835251189634</v>
      </c>
    </row>
    <row r="3422" spans="1:62" x14ac:dyDescent="0.25">
      <c r="A3422">
        <v>3419</v>
      </c>
      <c r="B3422" s="6">
        <v>36766.992274769844</v>
      </c>
      <c r="C3422" s="44">
        <v>36583.163365068671</v>
      </c>
      <c r="D3422">
        <v>7.366610056152469</v>
      </c>
      <c r="E3422">
        <v>7.8049600505758034</v>
      </c>
      <c r="F3422" s="44">
        <v>-183.82890970117296</v>
      </c>
      <c r="G3422">
        <v>0.43834999442333444</v>
      </c>
      <c r="H3422" s="45">
        <f t="shared" si="426"/>
        <v>-419.3656029196639</v>
      </c>
      <c r="BD3422">
        <f t="shared" si="433"/>
        <v>-8646.664879067097</v>
      </c>
      <c r="BE3422">
        <f t="shared" si="427"/>
        <v>-5538.3339888148721</v>
      </c>
      <c r="BF3422">
        <f t="shared" si="428"/>
        <v>-2430.0030985626472</v>
      </c>
      <c r="BG3422">
        <f t="shared" si="429"/>
        <v>678.32779168957677</v>
      </c>
      <c r="BH3422">
        <f t="shared" si="430"/>
        <v>3786.6586819418008</v>
      </c>
      <c r="BI3422">
        <f t="shared" si="431"/>
        <v>6894.9895721940266</v>
      </c>
      <c r="BJ3422">
        <f t="shared" si="432"/>
        <v>10003.320462446249</v>
      </c>
    </row>
    <row r="3423" spans="1:62" x14ac:dyDescent="0.25">
      <c r="A3423">
        <v>3420</v>
      </c>
      <c r="B3423" s="6">
        <v>20654.711049971964</v>
      </c>
      <c r="C3423" s="44">
        <v>30298.39989972482</v>
      </c>
      <c r="D3423">
        <v>7.0956687603554469</v>
      </c>
      <c r="E3423">
        <v>7.4252300639921289</v>
      </c>
      <c r="F3423" s="44">
        <v>9643.6888497528562</v>
      </c>
      <c r="G3423">
        <v>0.32956130363668201</v>
      </c>
      <c r="H3423" s="45">
        <f t="shared" si="426"/>
        <v>29262.200213846525</v>
      </c>
      <c r="BD3423">
        <f t="shared" si="433"/>
        <v>2375.5788818178453</v>
      </c>
      <c r="BE3423">
        <f t="shared" si="427"/>
        <v>4567.3288539345176</v>
      </c>
      <c r="BF3423">
        <f t="shared" si="428"/>
        <v>6759.0788260511899</v>
      </c>
      <c r="BG3423">
        <f t="shared" si="429"/>
        <v>8950.8287981678623</v>
      </c>
      <c r="BH3423">
        <f t="shared" si="430"/>
        <v>11142.578770284534</v>
      </c>
      <c r="BI3423">
        <f t="shared" si="431"/>
        <v>13334.328742401207</v>
      </c>
      <c r="BJ3423">
        <f t="shared" si="432"/>
        <v>15526.078714517878</v>
      </c>
    </row>
    <row r="3424" spans="1:62" x14ac:dyDescent="0.25">
      <c r="A3424">
        <v>3421</v>
      </c>
      <c r="B3424" s="6">
        <v>14212.697873489413</v>
      </c>
      <c r="C3424" s="44">
        <v>22951.921110883162</v>
      </c>
      <c r="D3424">
        <v>8.3380666782085182</v>
      </c>
      <c r="E3424">
        <v>8.3671701486179799</v>
      </c>
      <c r="F3424" s="44">
        <v>8739.2232373937495</v>
      </c>
      <c r="G3424">
        <v>2.9103470409461707E-2</v>
      </c>
      <c r="H3424" s="45">
        <f t="shared" si="426"/>
        <v>300281.13879341952</v>
      </c>
      <c r="BD3424">
        <f t="shared" si="433"/>
        <v>-7995.8823315694463</v>
      </c>
      <c r="BE3424">
        <f t="shared" si="427"/>
        <v>-6348.0758133860363</v>
      </c>
      <c r="BF3424">
        <f t="shared" si="428"/>
        <v>-4700.2692952026264</v>
      </c>
      <c r="BG3424">
        <f t="shared" si="429"/>
        <v>-3052.4627770192155</v>
      </c>
      <c r="BH3424">
        <f t="shared" si="430"/>
        <v>-1404.6562588358065</v>
      </c>
      <c r="BI3424">
        <f t="shared" si="431"/>
        <v>243.15025934760342</v>
      </c>
      <c r="BJ3424">
        <f t="shared" si="432"/>
        <v>1890.9567775310134</v>
      </c>
    </row>
    <row r="3425" spans="1:62" x14ac:dyDescent="0.25">
      <c r="A3425">
        <v>3422</v>
      </c>
      <c r="B3425" s="6">
        <v>16423.983581968092</v>
      </c>
      <c r="C3425" s="44">
        <v>25811.016620211474</v>
      </c>
      <c r="D3425">
        <v>7.992187335286622</v>
      </c>
      <c r="E3425">
        <v>8.6017350711472886</v>
      </c>
      <c r="F3425" s="44">
        <v>9387.0330382433822</v>
      </c>
      <c r="G3425">
        <v>0.60954773586066668</v>
      </c>
      <c r="H3425" s="45">
        <f t="shared" si="426"/>
        <v>15399.996564648243</v>
      </c>
      <c r="BD3425">
        <f t="shared" si="433"/>
        <v>-8593.7058853464405</v>
      </c>
      <c r="BE3425">
        <f t="shared" si="427"/>
        <v>-8448.1885332991333</v>
      </c>
      <c r="BF3425">
        <f t="shared" si="428"/>
        <v>-8302.6711812518242</v>
      </c>
      <c r="BG3425">
        <f t="shared" si="429"/>
        <v>-8157.1538292045152</v>
      </c>
      <c r="BH3425">
        <f t="shared" si="430"/>
        <v>-8011.6364771572071</v>
      </c>
      <c r="BI3425">
        <f t="shared" si="431"/>
        <v>-7866.1191251098981</v>
      </c>
      <c r="BJ3425">
        <f t="shared" si="432"/>
        <v>-7720.6017730625899</v>
      </c>
    </row>
    <row r="3426" spans="1:62" x14ac:dyDescent="0.25">
      <c r="A3426">
        <v>3423</v>
      </c>
      <c r="B3426" s="6">
        <v>20777.252006882849</v>
      </c>
      <c r="C3426" s="44">
        <v>19574.424625627977</v>
      </c>
      <c r="D3426">
        <v>6.6186631384652896</v>
      </c>
      <c r="E3426">
        <v>7.6612714587280868</v>
      </c>
      <c r="F3426" s="44">
        <v>-1202.8273812548723</v>
      </c>
      <c r="G3426">
        <v>1.0426083202627972</v>
      </c>
      <c r="H3426" s="45">
        <f t="shared" si="426"/>
        <v>-1153.6713815516941</v>
      </c>
      <c r="BD3426">
        <f t="shared" si="433"/>
        <v>-6339.2943589400493</v>
      </c>
      <c r="BE3426">
        <f t="shared" si="427"/>
        <v>-3291.5556796367155</v>
      </c>
      <c r="BF3426">
        <f t="shared" si="428"/>
        <v>-243.81700033338166</v>
      </c>
      <c r="BG3426">
        <f t="shared" si="429"/>
        <v>2803.9216789699512</v>
      </c>
      <c r="BH3426">
        <f t="shared" si="430"/>
        <v>5851.6603582732841</v>
      </c>
      <c r="BI3426">
        <f t="shared" si="431"/>
        <v>8899.3990375766189</v>
      </c>
      <c r="BJ3426">
        <f t="shared" si="432"/>
        <v>11947.137716879952</v>
      </c>
    </row>
    <row r="3427" spans="1:62" x14ac:dyDescent="0.25">
      <c r="A3427">
        <v>3424</v>
      </c>
      <c r="B3427" s="6">
        <v>5558.0133554899185</v>
      </c>
      <c r="C3427" s="44">
        <v>14099.438039030501</v>
      </c>
      <c r="D3427">
        <v>6.0029844200296605</v>
      </c>
      <c r="E3427">
        <v>6.2260856423322064</v>
      </c>
      <c r="F3427" s="44">
        <v>8541.4246835405829</v>
      </c>
      <c r="G3427">
        <v>0.22310122230254592</v>
      </c>
      <c r="H3427" s="45">
        <f t="shared" si="426"/>
        <v>38284.974844098433</v>
      </c>
      <c r="BD3427">
        <f t="shared" si="433"/>
        <v>6415.868982568858</v>
      </c>
      <c r="BE3427">
        <f t="shared" si="427"/>
        <v>11628.910583882844</v>
      </c>
      <c r="BF3427">
        <f t="shared" si="428"/>
        <v>16841.952185196831</v>
      </c>
      <c r="BG3427">
        <f t="shared" si="429"/>
        <v>22054.993786510815</v>
      </c>
      <c r="BH3427">
        <f t="shared" si="430"/>
        <v>27268.035387824802</v>
      </c>
      <c r="BI3427">
        <f t="shared" si="431"/>
        <v>32481.076989138786</v>
      </c>
      <c r="BJ3427">
        <f t="shared" si="432"/>
        <v>37694.118590452774</v>
      </c>
    </row>
    <row r="3428" spans="1:62" x14ac:dyDescent="0.25">
      <c r="A3428">
        <v>3425</v>
      </c>
      <c r="B3428" s="6">
        <v>9551.092085317523</v>
      </c>
      <c r="C3428" s="44">
        <v>15779.409267866904</v>
      </c>
      <c r="D3428">
        <v>7.7320969792631375</v>
      </c>
      <c r="E3428">
        <v>8.3660556039696345</v>
      </c>
      <c r="F3428" s="44">
        <v>6228.317182549381</v>
      </c>
      <c r="G3428">
        <v>0.633958624706497</v>
      </c>
      <c r="H3428" s="45">
        <f t="shared" si="426"/>
        <v>9824.4852894507057</v>
      </c>
      <c r="BD3428">
        <f t="shared" si="433"/>
        <v>-7425.9185720278529</v>
      </c>
      <c r="BE3428">
        <f t="shared" si="427"/>
        <v>-6310.4124605151237</v>
      </c>
      <c r="BF3428">
        <f t="shared" si="428"/>
        <v>-5194.9063490023946</v>
      </c>
      <c r="BG3428">
        <f t="shared" si="429"/>
        <v>-4079.4002374896645</v>
      </c>
      <c r="BH3428">
        <f t="shared" si="430"/>
        <v>-2963.8941259769344</v>
      </c>
      <c r="BI3428">
        <f t="shared" si="431"/>
        <v>-1848.3880144642053</v>
      </c>
      <c r="BJ3428">
        <f t="shared" si="432"/>
        <v>-732.88190295147615</v>
      </c>
    </row>
    <row r="3429" spans="1:62" x14ac:dyDescent="0.25">
      <c r="A3429">
        <v>3426</v>
      </c>
      <c r="B3429" s="6">
        <v>10339.7998188169</v>
      </c>
      <c r="C3429" s="44">
        <v>20477.248320969007</v>
      </c>
      <c r="D3429">
        <v>8.3564488356503048</v>
      </c>
      <c r="E3429">
        <v>8.6482662448711629</v>
      </c>
      <c r="F3429" s="44">
        <v>10137.448502152107</v>
      </c>
      <c r="G3429">
        <v>0.29181740922085808</v>
      </c>
      <c r="H3429" s="45">
        <f t="shared" si="426"/>
        <v>34739.012073401405</v>
      </c>
      <c r="BD3429">
        <f t="shared" si="433"/>
        <v>-3058.524059016896</v>
      </c>
      <c r="BE3429">
        <f t="shared" si="427"/>
        <v>111.26906451558898</v>
      </c>
      <c r="BF3429">
        <f t="shared" si="428"/>
        <v>3281.0621880480739</v>
      </c>
      <c r="BG3429">
        <f t="shared" si="429"/>
        <v>6450.8553115805589</v>
      </c>
      <c r="BH3429">
        <f t="shared" si="430"/>
        <v>9620.6484351130439</v>
      </c>
      <c r="BI3429">
        <f t="shared" si="431"/>
        <v>12790.441558645529</v>
      </c>
      <c r="BJ3429">
        <f t="shared" si="432"/>
        <v>15960.234682178016</v>
      </c>
    </row>
    <row r="3430" spans="1:62" x14ac:dyDescent="0.25">
      <c r="A3430">
        <v>3427</v>
      </c>
      <c r="B3430" s="6">
        <v>6134.1278475108247</v>
      </c>
      <c r="C3430" s="44">
        <v>23409.173699529048</v>
      </c>
      <c r="D3430">
        <v>5.7479653088630229</v>
      </c>
      <c r="E3430">
        <v>6.2368331852066943</v>
      </c>
      <c r="F3430" s="44">
        <v>17275.045852018222</v>
      </c>
      <c r="G3430">
        <v>0.48886787634367135</v>
      </c>
      <c r="H3430" s="45">
        <f t="shared" si="426"/>
        <v>35336.839845606795</v>
      </c>
      <c r="BD3430">
        <f t="shared" si="433"/>
        <v>-8678.3614560478163</v>
      </c>
      <c r="BE3430">
        <f t="shared" si="427"/>
        <v>-7219.2744099435258</v>
      </c>
      <c r="BF3430">
        <f t="shared" si="428"/>
        <v>-5760.1873638392353</v>
      </c>
      <c r="BG3430">
        <f t="shared" si="429"/>
        <v>-4301.1003177349448</v>
      </c>
      <c r="BH3430">
        <f t="shared" si="430"/>
        <v>-2842.0132716306543</v>
      </c>
      <c r="BI3430">
        <f t="shared" si="431"/>
        <v>-1382.9262255263639</v>
      </c>
      <c r="BJ3430">
        <f t="shared" si="432"/>
        <v>76.160820577926643</v>
      </c>
    </row>
    <row r="3431" spans="1:62" x14ac:dyDescent="0.25">
      <c r="A3431">
        <v>3428</v>
      </c>
      <c r="B3431" s="6">
        <v>17094.758738262357</v>
      </c>
      <c r="C3431" s="44">
        <v>18795.722989601225</v>
      </c>
      <c r="D3431">
        <v>6.9245903664440407</v>
      </c>
      <c r="E3431">
        <v>7.019141447936053</v>
      </c>
      <c r="F3431" s="44">
        <v>1700.9642513388681</v>
      </c>
      <c r="G3431">
        <v>9.4551081492012301E-2</v>
      </c>
      <c r="H3431" s="45">
        <f t="shared" si="426"/>
        <v>17989.897360217565</v>
      </c>
      <c r="BD3431">
        <f t="shared" si="433"/>
        <v>-14830.706470299865</v>
      </c>
      <c r="BE3431">
        <f t="shared" si="427"/>
        <v>-12386.367088581508</v>
      </c>
      <c r="BF3431">
        <f t="shared" si="428"/>
        <v>-9942.0277068631513</v>
      </c>
      <c r="BG3431">
        <f t="shared" si="429"/>
        <v>-7497.6883251447944</v>
      </c>
      <c r="BH3431">
        <f t="shared" si="430"/>
        <v>-5053.3489434264375</v>
      </c>
      <c r="BI3431">
        <f t="shared" si="431"/>
        <v>-2609.0095617080806</v>
      </c>
      <c r="BJ3431">
        <f t="shared" si="432"/>
        <v>-164.67017998972369</v>
      </c>
    </row>
    <row r="3432" spans="1:62" x14ac:dyDescent="0.25">
      <c r="A3432">
        <v>3429</v>
      </c>
      <c r="B3432" s="6">
        <v>18957.736077251826</v>
      </c>
      <c r="C3432" s="44">
        <v>27239.635556216937</v>
      </c>
      <c r="D3432">
        <v>6.7869544599059548</v>
      </c>
      <c r="E3432">
        <v>6.8773441904087935</v>
      </c>
      <c r="F3432" s="44">
        <v>8281.8994789651115</v>
      </c>
      <c r="G3432">
        <v>9.0389730502838717E-2</v>
      </c>
      <c r="H3432" s="45">
        <f t="shared" si="426"/>
        <v>91624.340872495639</v>
      </c>
      <c r="BD3432">
        <f t="shared" si="433"/>
        <v>-1228.2088438788064</v>
      </c>
      <c r="BE3432">
        <f t="shared" si="427"/>
        <v>-755.45343641874501</v>
      </c>
      <c r="BF3432">
        <f t="shared" si="428"/>
        <v>-282.69802895868361</v>
      </c>
      <c r="BG3432">
        <f t="shared" si="429"/>
        <v>190.05737850137803</v>
      </c>
      <c r="BH3432">
        <f t="shared" si="430"/>
        <v>662.81278596143966</v>
      </c>
      <c r="BI3432">
        <f t="shared" si="431"/>
        <v>1135.5681934215008</v>
      </c>
      <c r="BJ3432">
        <f t="shared" si="432"/>
        <v>1608.3236008815625</v>
      </c>
    </row>
    <row r="3433" spans="1:62" x14ac:dyDescent="0.25">
      <c r="A3433">
        <v>3430</v>
      </c>
      <c r="B3433" s="6">
        <v>23762.033287261311</v>
      </c>
      <c r="C3433" s="44">
        <v>35048.484425389943</v>
      </c>
      <c r="D3433">
        <v>5.988920080759029</v>
      </c>
      <c r="E3433">
        <v>6.0866154044391232</v>
      </c>
      <c r="F3433" s="44">
        <v>11286.451138128632</v>
      </c>
      <c r="G3433">
        <v>9.7695323680094148E-2</v>
      </c>
      <c r="H3433" s="45">
        <f t="shared" si="426"/>
        <v>115527.03561417542</v>
      </c>
      <c r="BD3433">
        <f t="shared" si="433"/>
        <v>-7829.9508264509177</v>
      </c>
      <c r="BE3433">
        <f t="shared" si="427"/>
        <v>-7378.0021739367239</v>
      </c>
      <c r="BF3433">
        <f t="shared" si="428"/>
        <v>-6926.053521422531</v>
      </c>
      <c r="BG3433">
        <f t="shared" si="429"/>
        <v>-6474.1048689083373</v>
      </c>
      <c r="BH3433">
        <f t="shared" si="430"/>
        <v>-6022.1562163941435</v>
      </c>
      <c r="BI3433">
        <f t="shared" si="431"/>
        <v>-5570.2075638799506</v>
      </c>
      <c r="BJ3433">
        <f t="shared" si="432"/>
        <v>-5118.2589113657559</v>
      </c>
    </row>
    <row r="3434" spans="1:62" x14ac:dyDescent="0.25">
      <c r="A3434">
        <v>3431</v>
      </c>
      <c r="B3434" s="6">
        <v>17886.216528190023</v>
      </c>
      <c r="C3434" s="44">
        <v>28836.723559525646</v>
      </c>
      <c r="D3434">
        <v>7.2524314024843388</v>
      </c>
      <c r="E3434">
        <v>7.4170939109730076</v>
      </c>
      <c r="F3434" s="44">
        <v>10950.507031335623</v>
      </c>
      <c r="G3434">
        <v>0.16466250848866881</v>
      </c>
      <c r="H3434" s="45">
        <f t="shared" si="426"/>
        <v>66502.734179402949</v>
      </c>
      <c r="BD3434">
        <f t="shared" si="433"/>
        <v>-10797.974519728161</v>
      </c>
      <c r="BE3434">
        <f t="shared" si="427"/>
        <v>-10309.49790132769</v>
      </c>
      <c r="BF3434">
        <f t="shared" si="428"/>
        <v>-9821.0212829272205</v>
      </c>
      <c r="BG3434">
        <f t="shared" si="429"/>
        <v>-9332.5446645267493</v>
      </c>
      <c r="BH3434">
        <f t="shared" si="430"/>
        <v>-8844.0680461262782</v>
      </c>
      <c r="BI3434">
        <f t="shared" si="431"/>
        <v>-8355.5914277258071</v>
      </c>
      <c r="BJ3434">
        <f t="shared" si="432"/>
        <v>-7867.1148093253369</v>
      </c>
    </row>
    <row r="3435" spans="1:62" x14ac:dyDescent="0.25">
      <c r="A3435">
        <v>3432</v>
      </c>
      <c r="B3435" s="6">
        <v>14028.173235211611</v>
      </c>
      <c r="C3435" s="44">
        <v>22190.617509950323</v>
      </c>
      <c r="D3435">
        <v>7.0070796981439187</v>
      </c>
      <c r="E3435">
        <v>7.2931951725335997</v>
      </c>
      <c r="F3435" s="44">
        <v>8162.4442747387129</v>
      </c>
      <c r="G3435">
        <v>0.28611547438968099</v>
      </c>
      <c r="H3435" s="45">
        <f t="shared" si="426"/>
        <v>28528.496377730691</v>
      </c>
      <c r="BD3435">
        <f t="shared" si="433"/>
        <v>-10127.194488892279</v>
      </c>
      <c r="BE3435">
        <f t="shared" si="427"/>
        <v>-9303.8819464489352</v>
      </c>
      <c r="BF3435">
        <f t="shared" si="428"/>
        <v>-8480.5694040055896</v>
      </c>
      <c r="BG3435">
        <f t="shared" si="429"/>
        <v>-7657.2568615622458</v>
      </c>
      <c r="BH3435">
        <f t="shared" si="430"/>
        <v>-6833.9443191189021</v>
      </c>
      <c r="BI3435">
        <f t="shared" si="431"/>
        <v>-6010.6317766755583</v>
      </c>
      <c r="BJ3435">
        <f t="shared" si="432"/>
        <v>-5187.3192342322145</v>
      </c>
    </row>
    <row r="3436" spans="1:62" x14ac:dyDescent="0.25">
      <c r="A3436">
        <v>3433</v>
      </c>
      <c r="B3436" s="6">
        <v>17660.621113536949</v>
      </c>
      <c r="C3436" s="44">
        <v>22658.882212729161</v>
      </c>
      <c r="D3436">
        <v>6.1999569720887271</v>
      </c>
      <c r="E3436">
        <v>6.7733201417500721</v>
      </c>
      <c r="F3436" s="44">
        <v>4998.261099192212</v>
      </c>
      <c r="G3436">
        <v>0.57336316966134504</v>
      </c>
      <c r="H3436" s="45">
        <f t="shared" si="426"/>
        <v>8717.4436093347558</v>
      </c>
      <c r="BD3436">
        <f t="shared" si="433"/>
        <v>-6731.8669027903079</v>
      </c>
      <c r="BE3436">
        <f t="shared" si="427"/>
        <v>-5301.2895308419029</v>
      </c>
      <c r="BF3436">
        <f t="shared" si="428"/>
        <v>-3870.7121588934979</v>
      </c>
      <c r="BG3436">
        <f t="shared" si="429"/>
        <v>-2440.1347869450929</v>
      </c>
      <c r="BH3436">
        <f t="shared" si="430"/>
        <v>-1009.5574149966878</v>
      </c>
      <c r="BI3436">
        <f t="shared" si="431"/>
        <v>421.01995695171718</v>
      </c>
      <c r="BJ3436">
        <f t="shared" si="432"/>
        <v>1851.5973289001213</v>
      </c>
    </row>
    <row r="3437" spans="1:62" x14ac:dyDescent="0.25">
      <c r="A3437">
        <v>3434</v>
      </c>
      <c r="B3437" s="6">
        <v>9812.5088052447863</v>
      </c>
      <c r="C3437" s="44">
        <v>23760.09516083595</v>
      </c>
      <c r="D3437">
        <v>9.0061581908427559</v>
      </c>
      <c r="E3437">
        <v>9.3624262052463028</v>
      </c>
      <c r="F3437" s="44">
        <v>13947.586355591164</v>
      </c>
      <c r="G3437">
        <v>0.35626801440354683</v>
      </c>
      <c r="H3437" s="45">
        <f t="shared" si="426"/>
        <v>39149.139949994649</v>
      </c>
      <c r="BD3437">
        <f t="shared" si="433"/>
        <v>-2131.445250885487</v>
      </c>
      <c r="BE3437">
        <f t="shared" si="427"/>
        <v>735.37059742123802</v>
      </c>
      <c r="BF3437">
        <f t="shared" si="428"/>
        <v>3602.1864457279644</v>
      </c>
      <c r="BG3437">
        <f t="shared" si="429"/>
        <v>6469.002294034688</v>
      </c>
      <c r="BH3437">
        <f t="shared" si="430"/>
        <v>9335.8181423414135</v>
      </c>
      <c r="BI3437">
        <f t="shared" si="431"/>
        <v>12202.633990648141</v>
      </c>
      <c r="BJ3437">
        <f t="shared" si="432"/>
        <v>15069.449838954864</v>
      </c>
    </row>
    <row r="3438" spans="1:62" x14ac:dyDescent="0.25">
      <c r="A3438">
        <v>3435</v>
      </c>
      <c r="B3438" s="6">
        <v>23157.568563327372</v>
      </c>
      <c r="C3438" s="44">
        <v>26271.229652076909</v>
      </c>
      <c r="D3438">
        <v>7.6603188182192552</v>
      </c>
      <c r="E3438">
        <v>7.9450194078918637</v>
      </c>
      <c r="F3438" s="44">
        <v>3113.6610887495372</v>
      </c>
      <c r="G3438">
        <v>0.28470058967260847</v>
      </c>
      <c r="H3438" s="45">
        <f t="shared" si="426"/>
        <v>10936.616226647415</v>
      </c>
      <c r="BD3438">
        <f t="shared" si="433"/>
        <v>-12166.24628357343</v>
      </c>
      <c r="BE3438">
        <f t="shared" si="427"/>
        <v>-10384.906211555695</v>
      </c>
      <c r="BF3438">
        <f t="shared" si="428"/>
        <v>-8603.5661395379611</v>
      </c>
      <c r="BG3438">
        <f t="shared" si="429"/>
        <v>-6822.2260675202269</v>
      </c>
      <c r="BH3438">
        <f t="shared" si="430"/>
        <v>-5040.8859955024927</v>
      </c>
      <c r="BI3438">
        <f t="shared" si="431"/>
        <v>-3259.5459234847585</v>
      </c>
      <c r="BJ3438">
        <f t="shared" si="432"/>
        <v>-1478.2058514670243</v>
      </c>
    </row>
    <row r="3439" spans="1:62" x14ac:dyDescent="0.25">
      <c r="A3439">
        <v>3436</v>
      </c>
      <c r="B3439" s="6">
        <v>8663.8601588314632</v>
      </c>
      <c r="C3439" s="44">
        <v>16747.267057318903</v>
      </c>
      <c r="D3439">
        <v>7.1476958826989003</v>
      </c>
      <c r="E3439">
        <v>7.6506629113660791</v>
      </c>
      <c r="F3439" s="44">
        <v>8083.4068984874393</v>
      </c>
      <c r="G3439">
        <v>0.50296702866717879</v>
      </c>
      <c r="H3439" s="45">
        <f t="shared" si="426"/>
        <v>16071.444921365526</v>
      </c>
      <c r="BD3439">
        <f t="shared" si="433"/>
        <v>-1690.1581403864948</v>
      </c>
      <c r="BE3439">
        <f t="shared" si="427"/>
        <v>-266.6551920234524</v>
      </c>
      <c r="BF3439">
        <f t="shared" si="428"/>
        <v>1156.84775633959</v>
      </c>
      <c r="BG3439">
        <f t="shared" si="429"/>
        <v>2580.3507047026324</v>
      </c>
      <c r="BH3439">
        <f t="shared" si="430"/>
        <v>4003.8536530656747</v>
      </c>
      <c r="BI3439">
        <f t="shared" si="431"/>
        <v>5427.3566014287171</v>
      </c>
      <c r="BJ3439">
        <f t="shared" si="432"/>
        <v>6850.8595497917595</v>
      </c>
    </row>
    <row r="3440" spans="1:62" x14ac:dyDescent="0.25">
      <c r="A3440">
        <v>3437</v>
      </c>
      <c r="B3440" s="6">
        <v>17000.083625954532</v>
      </c>
      <c r="C3440" s="44">
        <v>20276.734829334076</v>
      </c>
      <c r="D3440">
        <v>8.2100620792728645</v>
      </c>
      <c r="E3440">
        <v>8.6296374326619851</v>
      </c>
      <c r="F3440" s="44">
        <v>3276.6512033795443</v>
      </c>
      <c r="G3440">
        <v>0.41957535338912066</v>
      </c>
      <c r="H3440" s="45">
        <f t="shared" si="426"/>
        <v>7809.4463292764658</v>
      </c>
      <c r="BD3440">
        <f t="shared" si="433"/>
        <v>-5568.5717551515454</v>
      </c>
      <c r="BE3440">
        <f t="shared" si="427"/>
        <v>-3053.7366118156515</v>
      </c>
      <c r="BF3440">
        <f t="shared" si="428"/>
        <v>-538.90146847975757</v>
      </c>
      <c r="BG3440">
        <f t="shared" si="429"/>
        <v>1975.9336748561363</v>
      </c>
      <c r="BH3440">
        <f t="shared" si="430"/>
        <v>4490.7688181920312</v>
      </c>
      <c r="BI3440">
        <f t="shared" si="431"/>
        <v>7005.6039615279242</v>
      </c>
      <c r="BJ3440">
        <f t="shared" si="432"/>
        <v>9520.4391048638172</v>
      </c>
    </row>
    <row r="3441" spans="1:62" x14ac:dyDescent="0.25">
      <c r="A3441">
        <v>3438</v>
      </c>
      <c r="B3441" s="6">
        <v>28444.862347931063</v>
      </c>
      <c r="C3441" s="44">
        <v>35427.63720517909</v>
      </c>
      <c r="D3441">
        <v>8.2038260257168023</v>
      </c>
      <c r="E3441">
        <v>8.4024652628931467</v>
      </c>
      <c r="F3441" s="44">
        <v>6982.7748572480268</v>
      </c>
      <c r="G3441">
        <v>0.19863923717634435</v>
      </c>
      <c r="H3441" s="45">
        <f t="shared" si="426"/>
        <v>35153.049097993593</v>
      </c>
      <c r="BD3441">
        <f t="shared" si="433"/>
        <v>-1178.774436433941</v>
      </c>
      <c r="BE3441">
        <f t="shared" si="427"/>
        <v>919.10233051166233</v>
      </c>
      <c r="BF3441">
        <f t="shared" si="428"/>
        <v>3016.9790974572661</v>
      </c>
      <c r="BG3441">
        <f t="shared" si="429"/>
        <v>5114.855864402869</v>
      </c>
      <c r="BH3441">
        <f t="shared" si="430"/>
        <v>7212.7326313484718</v>
      </c>
      <c r="BI3441">
        <f t="shared" si="431"/>
        <v>9310.6093982940765</v>
      </c>
      <c r="BJ3441">
        <f t="shared" si="432"/>
        <v>11408.486165239679</v>
      </c>
    </row>
    <row r="3442" spans="1:62" x14ac:dyDescent="0.25">
      <c r="A3442">
        <v>3439</v>
      </c>
      <c r="B3442" s="6">
        <v>21723.406926888088</v>
      </c>
      <c r="C3442" s="44">
        <v>21986.458564588269</v>
      </c>
      <c r="D3442">
        <v>6.706287132226322</v>
      </c>
      <c r="E3442">
        <v>7.0156009650469562</v>
      </c>
      <c r="F3442" s="44">
        <v>263.05163770018044</v>
      </c>
      <c r="G3442">
        <v>0.30931383282063418</v>
      </c>
      <c r="H3442" s="45">
        <f t="shared" si="426"/>
        <v>850.43606133424885</v>
      </c>
      <c r="BD3442">
        <f t="shared" si="433"/>
        <v>-5989.5786713663056</v>
      </c>
      <c r="BE3442">
        <f t="shared" si="427"/>
        <v>-4996.3824854845834</v>
      </c>
      <c r="BF3442">
        <f t="shared" si="428"/>
        <v>-4003.1862996028617</v>
      </c>
      <c r="BG3442">
        <f t="shared" si="429"/>
        <v>-3009.99011372114</v>
      </c>
      <c r="BH3442">
        <f t="shared" si="430"/>
        <v>-2016.7939278394178</v>
      </c>
      <c r="BI3442">
        <f t="shared" si="431"/>
        <v>-1023.5977419576966</v>
      </c>
      <c r="BJ3442">
        <f t="shared" si="432"/>
        <v>-30.40155607597444</v>
      </c>
    </row>
    <row r="3443" spans="1:62" x14ac:dyDescent="0.25">
      <c r="A3443">
        <v>3440</v>
      </c>
      <c r="B3443" s="6">
        <v>14692.437099674235</v>
      </c>
      <c r="C3443" s="44">
        <v>27875.794449727327</v>
      </c>
      <c r="D3443">
        <v>8.6652132948553771</v>
      </c>
      <c r="E3443">
        <v>8.741981843162451</v>
      </c>
      <c r="F3443" s="44">
        <v>13183.357350053093</v>
      </c>
      <c r="G3443">
        <v>7.6768548307073914E-2</v>
      </c>
      <c r="H3443" s="45">
        <f t="shared" si="426"/>
        <v>171728.62638120641</v>
      </c>
      <c r="BD3443">
        <f t="shared" si="433"/>
        <v>1283.5175264029904</v>
      </c>
      <c r="BE3443">
        <f t="shared" si="427"/>
        <v>2830.0866905061612</v>
      </c>
      <c r="BF3443">
        <f t="shared" si="428"/>
        <v>4376.655854609332</v>
      </c>
      <c r="BG3443">
        <f t="shared" si="429"/>
        <v>5923.2250187125028</v>
      </c>
      <c r="BH3443">
        <f t="shared" si="430"/>
        <v>7469.7941828156745</v>
      </c>
      <c r="BI3443">
        <f t="shared" si="431"/>
        <v>9016.3633469188444</v>
      </c>
      <c r="BJ3443">
        <f t="shared" si="432"/>
        <v>10562.932511022016</v>
      </c>
    </row>
    <row r="3444" spans="1:62" x14ac:dyDescent="0.25">
      <c r="A3444">
        <v>3441</v>
      </c>
      <c r="B3444" s="6">
        <v>16913.973353144389</v>
      </c>
      <c r="C3444" s="44">
        <v>28250.914751742068</v>
      </c>
      <c r="D3444">
        <v>6.8262899164195003</v>
      </c>
      <c r="E3444">
        <v>7.0219904336000667</v>
      </c>
      <c r="F3444" s="44">
        <v>11336.941398597679</v>
      </c>
      <c r="G3444">
        <v>0.19570051718056636</v>
      </c>
      <c r="H3444" s="45">
        <f t="shared" si="426"/>
        <v>57930.053338272279</v>
      </c>
      <c r="BD3444">
        <f t="shared" si="433"/>
        <v>-12799.514608517724</v>
      </c>
      <c r="BE3444">
        <f t="shared" si="427"/>
        <v>-12415.671866982353</v>
      </c>
      <c r="BF3444">
        <f t="shared" si="428"/>
        <v>-12031.829125446984</v>
      </c>
      <c r="BG3444">
        <f t="shared" si="429"/>
        <v>-11647.986383911615</v>
      </c>
      <c r="BH3444">
        <f t="shared" si="430"/>
        <v>-11264.143642376244</v>
      </c>
      <c r="BI3444">
        <f t="shared" si="431"/>
        <v>-10880.300900840875</v>
      </c>
      <c r="BJ3444">
        <f t="shared" si="432"/>
        <v>-10496.458159305506</v>
      </c>
    </row>
    <row r="3445" spans="1:62" x14ac:dyDescent="0.25">
      <c r="A3445">
        <v>3442</v>
      </c>
      <c r="B3445" s="6">
        <v>19468.102754320866</v>
      </c>
      <c r="C3445" s="44">
        <v>16766.470170751116</v>
      </c>
      <c r="D3445">
        <v>7.1888913848773015</v>
      </c>
      <c r="E3445">
        <v>7.9088697427218611</v>
      </c>
      <c r="F3445" s="44">
        <v>-2701.6325835697498</v>
      </c>
      <c r="G3445">
        <v>0.71997835784455955</v>
      </c>
      <c r="H3445" s="45">
        <f t="shared" si="426"/>
        <v>-3752.3802682872051</v>
      </c>
      <c r="BD3445">
        <f t="shared" si="433"/>
        <v>-10358.438812694847</v>
      </c>
      <c r="BE3445">
        <f t="shared" si="427"/>
        <v>-9379.9362267920151</v>
      </c>
      <c r="BF3445">
        <f t="shared" si="428"/>
        <v>-8401.4336408891832</v>
      </c>
      <c r="BG3445">
        <f t="shared" si="429"/>
        <v>-7422.9310549863512</v>
      </c>
      <c r="BH3445">
        <f t="shared" si="430"/>
        <v>-6444.4284690835202</v>
      </c>
      <c r="BI3445">
        <f t="shared" si="431"/>
        <v>-5465.9258831806883</v>
      </c>
      <c r="BJ3445">
        <f t="shared" si="432"/>
        <v>-4487.4232972778564</v>
      </c>
    </row>
    <row r="3446" spans="1:62" x14ac:dyDescent="0.25">
      <c r="A3446">
        <v>3443</v>
      </c>
      <c r="B3446" s="6">
        <v>14529.552371731681</v>
      </c>
      <c r="C3446" s="44">
        <v>18172.73496139788</v>
      </c>
      <c r="D3446">
        <v>7.5787021447835645</v>
      </c>
      <c r="E3446">
        <v>8.3364873107206172</v>
      </c>
      <c r="F3446" s="44">
        <v>3643.1825896661994</v>
      </c>
      <c r="G3446">
        <v>0.7577851659370527</v>
      </c>
      <c r="H3446" s="45">
        <f t="shared" si="426"/>
        <v>4807.6720862715192</v>
      </c>
      <c r="BD3446">
        <f t="shared" si="433"/>
        <v>6301.5243727925481</v>
      </c>
      <c r="BE3446">
        <f t="shared" si="427"/>
        <v>9901.4161620153463</v>
      </c>
      <c r="BF3446">
        <f t="shared" si="428"/>
        <v>13501.307951238143</v>
      </c>
      <c r="BG3446">
        <f t="shared" si="429"/>
        <v>17101.199740460943</v>
      </c>
      <c r="BH3446">
        <f t="shared" si="430"/>
        <v>20701.091529683737</v>
      </c>
      <c r="BI3446">
        <f t="shared" si="431"/>
        <v>24300.983318906536</v>
      </c>
      <c r="BJ3446">
        <f t="shared" si="432"/>
        <v>27900.875108129334</v>
      </c>
    </row>
    <row r="3447" spans="1:62" x14ac:dyDescent="0.25">
      <c r="A3447">
        <v>3444</v>
      </c>
      <c r="B3447" s="6">
        <v>11402.969584923778</v>
      </c>
      <c r="C3447" s="44">
        <v>19193.418319368007</v>
      </c>
      <c r="D3447">
        <v>7.1865388605064808</v>
      </c>
      <c r="E3447">
        <v>7.5274779240032377</v>
      </c>
      <c r="F3447" s="44">
        <v>7790.4487344442296</v>
      </c>
      <c r="G3447">
        <v>0.34093906349675684</v>
      </c>
      <c r="H3447" s="45">
        <f t="shared" si="426"/>
        <v>22849.973994013555</v>
      </c>
      <c r="BD3447">
        <f t="shared" si="433"/>
        <v>145.74324001906416</v>
      </c>
      <c r="BE3447">
        <f t="shared" si="427"/>
        <v>3934.6690697043277</v>
      </c>
      <c r="BF3447">
        <f t="shared" si="428"/>
        <v>7723.5948993895909</v>
      </c>
      <c r="BG3447">
        <f t="shared" si="429"/>
        <v>11512.520729074855</v>
      </c>
      <c r="BH3447">
        <f t="shared" si="430"/>
        <v>15301.446558760117</v>
      </c>
      <c r="BI3447">
        <f t="shared" si="431"/>
        <v>19090.372388445379</v>
      </c>
      <c r="BJ3447">
        <f t="shared" si="432"/>
        <v>22879.298218130643</v>
      </c>
    </row>
    <row r="3448" spans="1:62" x14ac:dyDescent="0.25">
      <c r="A3448">
        <v>3445</v>
      </c>
      <c r="B3448" s="6">
        <v>30128.333339990553</v>
      </c>
      <c r="C3448" s="44">
        <v>25660.223114238019</v>
      </c>
      <c r="D3448">
        <v>8.120106375866909</v>
      </c>
      <c r="E3448">
        <v>8.42289210343273</v>
      </c>
      <c r="F3448" s="44">
        <v>-4468.1102257525345</v>
      </c>
      <c r="G3448">
        <v>0.30278572756582101</v>
      </c>
      <c r="H3448" s="45">
        <f t="shared" si="426"/>
        <v>-14756.673842168586</v>
      </c>
      <c r="BD3448">
        <f t="shared" si="433"/>
        <v>-6085.7534169604451</v>
      </c>
      <c r="BE3448">
        <f t="shared" si="427"/>
        <v>-4381.0580994766606</v>
      </c>
      <c r="BF3448">
        <f t="shared" si="428"/>
        <v>-2676.362781992877</v>
      </c>
      <c r="BG3448">
        <f t="shared" si="429"/>
        <v>-971.6674645090925</v>
      </c>
      <c r="BH3448">
        <f t="shared" si="430"/>
        <v>733.027852974692</v>
      </c>
      <c r="BI3448">
        <f t="shared" si="431"/>
        <v>2437.7231704584756</v>
      </c>
      <c r="BJ3448">
        <f t="shared" si="432"/>
        <v>4142.4184879422592</v>
      </c>
    </row>
    <row r="3449" spans="1:62" x14ac:dyDescent="0.25">
      <c r="A3449">
        <v>3446</v>
      </c>
      <c r="B3449" s="6">
        <v>11675.000514044776</v>
      </c>
      <c r="C3449" s="44">
        <v>20658.083302879248</v>
      </c>
      <c r="D3449">
        <v>7.302782847221696</v>
      </c>
      <c r="E3449">
        <v>7.7538933945762833</v>
      </c>
      <c r="F3449" s="44">
        <v>8983.082788834472</v>
      </c>
      <c r="G3449">
        <v>0.45111054735458733</v>
      </c>
      <c r="H3449" s="45">
        <f t="shared" si="426"/>
        <v>19913.262594974269</v>
      </c>
      <c r="BD3449">
        <f t="shared" si="433"/>
        <v>5982.0388635816398</v>
      </c>
      <c r="BE3449">
        <f t="shared" si="427"/>
        <v>7495.9675014107452</v>
      </c>
      <c r="BF3449">
        <f t="shared" si="428"/>
        <v>9009.8961392398487</v>
      </c>
      <c r="BG3449">
        <f t="shared" si="429"/>
        <v>10523.824777068956</v>
      </c>
      <c r="BH3449">
        <f t="shared" si="430"/>
        <v>12037.753414898059</v>
      </c>
      <c r="BI3449">
        <f t="shared" si="431"/>
        <v>13551.682052727165</v>
      </c>
      <c r="BJ3449">
        <f t="shared" si="432"/>
        <v>15065.61069055627</v>
      </c>
    </row>
    <row r="3450" spans="1:62" x14ac:dyDescent="0.25">
      <c r="A3450">
        <v>3447</v>
      </c>
      <c r="B3450" s="6">
        <v>9743.3150116472425</v>
      </c>
      <c r="C3450" s="44">
        <v>22097.756358478127</v>
      </c>
      <c r="D3450">
        <v>7.156780026475273</v>
      </c>
      <c r="E3450">
        <v>7.2446432918441754</v>
      </c>
      <c r="F3450" s="44">
        <v>12354.441346830885</v>
      </c>
      <c r="G3450">
        <v>8.7863265368902432E-2</v>
      </c>
      <c r="H3450" s="45">
        <f t="shared" si="426"/>
        <v>140609.85890929008</v>
      </c>
      <c r="BD3450">
        <f t="shared" si="433"/>
        <v>-6727.5300520615356</v>
      </c>
      <c r="BE3450">
        <f t="shared" si="427"/>
        <v>-4471.9773152885991</v>
      </c>
      <c r="BF3450">
        <f t="shared" si="428"/>
        <v>-2216.4245785156618</v>
      </c>
      <c r="BG3450">
        <f t="shared" si="429"/>
        <v>39.128158257273753</v>
      </c>
      <c r="BH3450">
        <f t="shared" si="430"/>
        <v>2294.6808950302111</v>
      </c>
      <c r="BI3450">
        <f t="shared" si="431"/>
        <v>4550.2336318031485</v>
      </c>
      <c r="BJ3450">
        <f t="shared" si="432"/>
        <v>6805.786368576084</v>
      </c>
    </row>
    <row r="3451" spans="1:62" x14ac:dyDescent="0.25">
      <c r="A3451">
        <v>3448</v>
      </c>
      <c r="B3451" s="6">
        <v>9073.7620168710764</v>
      </c>
      <c r="C3451" s="44">
        <v>21424.106351854029</v>
      </c>
      <c r="D3451">
        <v>7.6945361785896349</v>
      </c>
      <c r="E3451">
        <v>7.9511390890504678</v>
      </c>
      <c r="F3451" s="44">
        <v>12350.344334982952</v>
      </c>
      <c r="G3451">
        <v>0.25660291046083294</v>
      </c>
      <c r="H3451" s="45">
        <f t="shared" si="426"/>
        <v>48130.180257125612</v>
      </c>
      <c r="BD3451">
        <f t="shared" si="433"/>
        <v>-11915.125019986373</v>
      </c>
      <c r="BE3451">
        <f t="shared" si="427"/>
        <v>-11475.80869314186</v>
      </c>
      <c r="BF3451">
        <f t="shared" si="428"/>
        <v>-11036.492366297349</v>
      </c>
      <c r="BG3451">
        <f t="shared" si="429"/>
        <v>-10597.176039452836</v>
      </c>
      <c r="BH3451">
        <f t="shared" si="430"/>
        <v>-10157.859712608324</v>
      </c>
      <c r="BI3451">
        <f t="shared" si="431"/>
        <v>-9718.5433857638127</v>
      </c>
      <c r="BJ3451">
        <f t="shared" si="432"/>
        <v>-9279.2270589192995</v>
      </c>
    </row>
    <row r="3452" spans="1:62" x14ac:dyDescent="0.25">
      <c r="A3452">
        <v>3449</v>
      </c>
      <c r="B3452" s="6">
        <v>5687.5399455254328</v>
      </c>
      <c r="C3452" s="44">
        <v>13141.478066335874</v>
      </c>
      <c r="D3452">
        <v>8.0394235979818411</v>
      </c>
      <c r="E3452">
        <v>8.9291292291523696</v>
      </c>
      <c r="F3452" s="44">
        <v>7453.9381208104414</v>
      </c>
      <c r="G3452">
        <v>0.88970563117052848</v>
      </c>
      <c r="H3452" s="45">
        <f t="shared" si="426"/>
        <v>8377.9824018914824</v>
      </c>
      <c r="BD3452">
        <f t="shared" si="433"/>
        <v>-11067.329782678788</v>
      </c>
      <c r="BE3452">
        <f t="shared" si="427"/>
        <v>-9784.3152303746228</v>
      </c>
      <c r="BF3452">
        <f t="shared" si="428"/>
        <v>-8501.3006780704582</v>
      </c>
      <c r="BG3452">
        <f t="shared" si="429"/>
        <v>-7218.2861257662935</v>
      </c>
      <c r="BH3452">
        <f t="shared" si="430"/>
        <v>-5935.2715734621288</v>
      </c>
      <c r="BI3452">
        <f t="shared" si="431"/>
        <v>-4652.2570211579641</v>
      </c>
      <c r="BJ3452">
        <f t="shared" si="432"/>
        <v>-3369.2424688537994</v>
      </c>
    </row>
    <row r="3453" spans="1:62" x14ac:dyDescent="0.25">
      <c r="A3453">
        <v>3450</v>
      </c>
      <c r="B3453" s="6">
        <v>18518.631520696967</v>
      </c>
      <c r="C3453" s="44">
        <v>27485.866792822981</v>
      </c>
      <c r="D3453">
        <v>7.6849629857129225</v>
      </c>
      <c r="E3453">
        <v>8.0232590575805247</v>
      </c>
      <c r="F3453" s="44">
        <v>8967.235272126014</v>
      </c>
      <c r="G3453">
        <v>0.33829607186760224</v>
      </c>
      <c r="H3453" s="45">
        <f t="shared" si="426"/>
        <v>26507.062948207953</v>
      </c>
      <c r="BD3453">
        <f t="shared" si="433"/>
        <v>-3005.4099649577993</v>
      </c>
      <c r="BE3453">
        <f t="shared" si="427"/>
        <v>1443.1181908948429</v>
      </c>
      <c r="BF3453">
        <f t="shared" si="428"/>
        <v>5891.646346747485</v>
      </c>
      <c r="BG3453">
        <f t="shared" si="429"/>
        <v>10340.174502600126</v>
      </c>
      <c r="BH3453">
        <f t="shared" si="430"/>
        <v>14788.70265845277</v>
      </c>
      <c r="BI3453">
        <f t="shared" si="431"/>
        <v>19237.230814305411</v>
      </c>
      <c r="BJ3453">
        <f t="shared" si="432"/>
        <v>23685.758970158055</v>
      </c>
    </row>
    <row r="3454" spans="1:62" x14ac:dyDescent="0.25">
      <c r="A3454">
        <v>3451</v>
      </c>
      <c r="B3454" s="6">
        <v>12373.574525159669</v>
      </c>
      <c r="C3454" s="44">
        <v>25699.450162739016</v>
      </c>
      <c r="D3454">
        <v>6.9046052776591331</v>
      </c>
      <c r="E3454">
        <v>7.2518649496060616</v>
      </c>
      <c r="F3454" s="44">
        <v>13325.875637579347</v>
      </c>
      <c r="G3454">
        <v>0.34725967194692853</v>
      </c>
      <c r="H3454" s="45">
        <f t="shared" si="426"/>
        <v>38374.382959205039</v>
      </c>
      <c r="BD3454">
        <f t="shared" si="433"/>
        <v>-7275.7549127880029</v>
      </c>
      <c r="BE3454">
        <f t="shared" si="427"/>
        <v>-5584.2745534499918</v>
      </c>
      <c r="BF3454">
        <f t="shared" si="428"/>
        <v>-3892.7941941119807</v>
      </c>
      <c r="BG3454">
        <f t="shared" si="429"/>
        <v>-2201.3138347739696</v>
      </c>
      <c r="BH3454">
        <f t="shared" si="430"/>
        <v>-509.83347543595846</v>
      </c>
      <c r="BI3454">
        <f t="shared" si="431"/>
        <v>1181.6468839020527</v>
      </c>
      <c r="BJ3454">
        <f t="shared" si="432"/>
        <v>2873.1272432400638</v>
      </c>
    </row>
    <row r="3455" spans="1:62" x14ac:dyDescent="0.25">
      <c r="A3455">
        <v>3452</v>
      </c>
      <c r="B3455" s="6">
        <v>19583.801877986974</v>
      </c>
      <c r="C3455" s="44">
        <v>25666.264286301812</v>
      </c>
      <c r="D3455">
        <v>7.4647472213455917</v>
      </c>
      <c r="E3455">
        <v>7.8606602480823398</v>
      </c>
      <c r="F3455" s="44">
        <v>6082.4624083148374</v>
      </c>
      <c r="G3455">
        <v>0.39591302673674811</v>
      </c>
      <c r="H3455" s="45">
        <f t="shared" si="426"/>
        <v>15363.127751689792</v>
      </c>
      <c r="BD3455">
        <f t="shared" si="433"/>
        <v>-11589.577277844704</v>
      </c>
      <c r="BE3455">
        <f t="shared" si="427"/>
        <v>-9853.2789181100616</v>
      </c>
      <c r="BF3455">
        <f t="shared" si="428"/>
        <v>-8116.9805583754196</v>
      </c>
      <c r="BG3455">
        <f t="shared" si="429"/>
        <v>-6380.6821986407767</v>
      </c>
      <c r="BH3455">
        <f t="shared" si="430"/>
        <v>-4644.3838389061348</v>
      </c>
      <c r="BI3455">
        <f t="shared" si="431"/>
        <v>-2908.0854791714919</v>
      </c>
      <c r="BJ3455">
        <f t="shared" si="432"/>
        <v>-1171.787119436849</v>
      </c>
    </row>
    <row r="3456" spans="1:62" x14ac:dyDescent="0.25">
      <c r="A3456">
        <v>3453</v>
      </c>
      <c r="B3456" s="6">
        <v>16842.374170430507</v>
      </c>
      <c r="C3456" s="44">
        <v>23452.729185720189</v>
      </c>
      <c r="D3456">
        <v>6.7965161664057065</v>
      </c>
      <c r="E3456">
        <v>6.9653485193203455</v>
      </c>
      <c r="F3456" s="44">
        <v>6610.3550152896823</v>
      </c>
      <c r="G3456">
        <v>0.16883235291463894</v>
      </c>
      <c r="H3456" s="45">
        <f t="shared" si="426"/>
        <v>39153.36664550221</v>
      </c>
      <c r="BD3456">
        <f t="shared" si="433"/>
        <v>-4102.8972746310974</v>
      </c>
      <c r="BE3456">
        <f t="shared" si="427"/>
        <v>-2123.3321409473565</v>
      </c>
      <c r="BF3456">
        <f t="shared" si="428"/>
        <v>-143.7670072636156</v>
      </c>
      <c r="BG3456">
        <f t="shared" si="429"/>
        <v>1835.7981264201244</v>
      </c>
      <c r="BH3456">
        <f t="shared" si="430"/>
        <v>3815.3632601038662</v>
      </c>
      <c r="BI3456">
        <f t="shared" si="431"/>
        <v>5794.9283937876062</v>
      </c>
      <c r="BJ3456">
        <f t="shared" si="432"/>
        <v>7774.4935274713462</v>
      </c>
    </row>
    <row r="3457" spans="1:62" x14ac:dyDescent="0.25">
      <c r="A3457">
        <v>3454</v>
      </c>
      <c r="B3457" s="6">
        <v>19860.12082515841</v>
      </c>
      <c r="C3457" s="44">
        <v>36471.259293876159</v>
      </c>
      <c r="D3457">
        <v>7.6573897207772044</v>
      </c>
      <c r="E3457">
        <v>7.9107091536997336</v>
      </c>
      <c r="F3457" s="44">
        <v>16611.138468717749</v>
      </c>
      <c r="G3457">
        <v>0.25331943292252923</v>
      </c>
      <c r="H3457" s="45">
        <f t="shared" si="426"/>
        <v>65573.881470821885</v>
      </c>
      <c r="BD3457">
        <f t="shared" si="433"/>
        <v>-5766.1932507164875</v>
      </c>
      <c r="BE3457">
        <f t="shared" si="427"/>
        <v>-4922.0314861432926</v>
      </c>
      <c r="BF3457">
        <f t="shared" si="428"/>
        <v>-4077.8697215700981</v>
      </c>
      <c r="BG3457">
        <f t="shared" si="429"/>
        <v>-3233.7079569969037</v>
      </c>
      <c r="BH3457">
        <f t="shared" si="430"/>
        <v>-2389.5461924237088</v>
      </c>
      <c r="BI3457">
        <f t="shared" si="431"/>
        <v>-1545.3844278505139</v>
      </c>
      <c r="BJ3457">
        <f t="shared" si="432"/>
        <v>-701.22266327731904</v>
      </c>
    </row>
    <row r="3458" spans="1:62" x14ac:dyDescent="0.25">
      <c r="A3458">
        <v>3455</v>
      </c>
      <c r="B3458" s="6">
        <v>11021.39240843966</v>
      </c>
      <c r="C3458" s="44">
        <v>20936.478140229516</v>
      </c>
      <c r="D3458">
        <v>7.676924102350144</v>
      </c>
      <c r="E3458">
        <v>7.893464702109334</v>
      </c>
      <c r="F3458" s="44">
        <v>9915.0857317898553</v>
      </c>
      <c r="G3458">
        <v>0.21654059975919004</v>
      </c>
      <c r="H3458" s="45">
        <f t="shared" si="426"/>
        <v>45788.576104509732</v>
      </c>
      <c r="BD3458">
        <f t="shared" si="433"/>
        <v>-15344.541304105103</v>
      </c>
      <c r="BE3458">
        <f t="shared" si="427"/>
        <v>-14077.944139492456</v>
      </c>
      <c r="BF3458">
        <f t="shared" si="428"/>
        <v>-12811.346974879811</v>
      </c>
      <c r="BG3458">
        <f t="shared" si="429"/>
        <v>-11544.749810267163</v>
      </c>
      <c r="BH3458">
        <f t="shared" si="430"/>
        <v>-10278.152645654518</v>
      </c>
      <c r="BI3458">
        <f t="shared" si="431"/>
        <v>-9011.5554810418726</v>
      </c>
      <c r="BJ3458">
        <f t="shared" si="432"/>
        <v>-7744.9583164292253</v>
      </c>
    </row>
    <row r="3459" spans="1:62" x14ac:dyDescent="0.25">
      <c r="A3459">
        <v>3456</v>
      </c>
      <c r="B3459" s="6">
        <v>3198.6125777668176</v>
      </c>
      <c r="C3459" s="44">
        <v>14744.036631514258</v>
      </c>
      <c r="D3459">
        <v>6.10560670320036</v>
      </c>
      <c r="E3459">
        <v>6.6072155975706472</v>
      </c>
      <c r="F3459" s="44">
        <v>11545.42405374744</v>
      </c>
      <c r="G3459">
        <v>0.50160889437028722</v>
      </c>
      <c r="H3459" s="45">
        <f t="shared" si="426"/>
        <v>23016.784956019179</v>
      </c>
      <c r="BD3459">
        <f t="shared" si="433"/>
        <v>-8832.3827329939049</v>
      </c>
      <c r="BE3459">
        <f t="shared" si="427"/>
        <v>-7749.6797341979545</v>
      </c>
      <c r="BF3459">
        <f t="shared" si="428"/>
        <v>-6666.9767354020041</v>
      </c>
      <c r="BG3459">
        <f t="shared" si="429"/>
        <v>-5584.2737366060546</v>
      </c>
      <c r="BH3459">
        <f t="shared" si="430"/>
        <v>-4501.5707378101042</v>
      </c>
      <c r="BI3459">
        <f t="shared" si="431"/>
        <v>-3418.8677390141538</v>
      </c>
      <c r="BJ3459">
        <f t="shared" si="432"/>
        <v>-2336.1647402182034</v>
      </c>
    </row>
    <row r="3460" spans="1:62" x14ac:dyDescent="0.25">
      <c r="A3460">
        <v>3457</v>
      </c>
      <c r="B3460" s="6">
        <v>29893.384849889258</v>
      </c>
      <c r="C3460" s="44">
        <v>24965.248815930157</v>
      </c>
      <c r="D3460">
        <v>8.4730359299672777</v>
      </c>
      <c r="E3460">
        <v>9.4395664912773753</v>
      </c>
      <c r="F3460" s="44">
        <v>-4928.136033959101</v>
      </c>
      <c r="G3460">
        <v>0.96653056131009762</v>
      </c>
      <c r="H3460" s="45">
        <f t="shared" ref="H3460:H3523" si="434">F3460/G3460</f>
        <v>-5098.7896619421826</v>
      </c>
      <c r="BD3460">
        <f t="shared" si="433"/>
        <v>-9037.3795818960043</v>
      </c>
      <c r="BE3460">
        <f t="shared" si="427"/>
        <v>-6529.335110044568</v>
      </c>
      <c r="BF3460">
        <f t="shared" si="428"/>
        <v>-4021.2906381931316</v>
      </c>
      <c r="BG3460">
        <f t="shared" si="429"/>
        <v>-1513.2461663416962</v>
      </c>
      <c r="BH3460">
        <f t="shared" si="430"/>
        <v>994.79830550974111</v>
      </c>
      <c r="BI3460">
        <f t="shared" si="431"/>
        <v>3502.8427773611766</v>
      </c>
      <c r="BJ3460">
        <f t="shared" si="432"/>
        <v>6010.8872492126138</v>
      </c>
    </row>
    <row r="3461" spans="1:62" x14ac:dyDescent="0.25">
      <c r="A3461">
        <v>3458</v>
      </c>
      <c r="B3461" s="6">
        <v>12064.590491903144</v>
      </c>
      <c r="C3461" s="44">
        <v>19364.598004767002</v>
      </c>
      <c r="D3461">
        <v>8.0736036345952691</v>
      </c>
      <c r="E3461">
        <v>8.2501376268089643</v>
      </c>
      <c r="F3461" s="44">
        <v>7300.0075128638582</v>
      </c>
      <c r="G3461">
        <v>0.17653399221369526</v>
      </c>
      <c r="H3461" s="45">
        <f t="shared" si="434"/>
        <v>41351.851965298352</v>
      </c>
      <c r="BD3461">
        <f t="shared" si="433"/>
        <v>9760.7888405095891</v>
      </c>
      <c r="BE3461">
        <f t="shared" ref="BE3461:BE3524" si="435">($BE$3*G3460)-F3460</f>
        <v>14593.441647060077</v>
      </c>
      <c r="BF3461">
        <f t="shared" ref="BF3461:BF3524" si="436">($BF$3*G3460)-F3460</f>
        <v>19426.094453610567</v>
      </c>
      <c r="BG3461">
        <f t="shared" ref="BG3461:BG3524" si="437">($BG$3*G3460)-F3460</f>
        <v>24258.747260161053</v>
      </c>
      <c r="BH3461">
        <f t="shared" ref="BH3461:BH3524" si="438">($BH$3*G3460)-F3460</f>
        <v>29091.400066711543</v>
      </c>
      <c r="BI3461">
        <f t="shared" ref="BI3461:BI3524" si="439">($BI$3*G3460)-F3460</f>
        <v>33924.05287326203</v>
      </c>
      <c r="BJ3461">
        <f t="shared" ref="BJ3461:BJ3524" si="440">($BJ$3*G3460)-F3460</f>
        <v>38756.705679812512</v>
      </c>
    </row>
    <row r="3462" spans="1:62" x14ac:dyDescent="0.25">
      <c r="A3462">
        <v>3459</v>
      </c>
      <c r="B3462" s="6">
        <v>19330.592499667877</v>
      </c>
      <c r="C3462" s="44">
        <v>31567.334145447519</v>
      </c>
      <c r="D3462">
        <v>6.1853197335509211</v>
      </c>
      <c r="E3462">
        <v>6.5693798056968484</v>
      </c>
      <c r="F3462" s="44">
        <v>12236.741645779643</v>
      </c>
      <c r="G3462">
        <v>0.3840600721459273</v>
      </c>
      <c r="H3462" s="45">
        <f t="shared" si="434"/>
        <v>31861.530352288679</v>
      </c>
      <c r="BD3462">
        <f t="shared" si="433"/>
        <v>-6417.3375517953818</v>
      </c>
      <c r="BE3462">
        <f t="shared" si="435"/>
        <v>-5534.6675907269055</v>
      </c>
      <c r="BF3462">
        <f t="shared" si="436"/>
        <v>-4651.99762965843</v>
      </c>
      <c r="BG3462">
        <f t="shared" si="437"/>
        <v>-3769.3276685899532</v>
      </c>
      <c r="BH3462">
        <f t="shared" si="438"/>
        <v>-2886.6577075214764</v>
      </c>
      <c r="BI3462">
        <f t="shared" si="439"/>
        <v>-2003.9877464530009</v>
      </c>
      <c r="BJ3462">
        <f t="shared" si="440"/>
        <v>-1121.3177853845245</v>
      </c>
    </row>
    <row r="3463" spans="1:62" x14ac:dyDescent="0.25">
      <c r="A3463">
        <v>3460</v>
      </c>
      <c r="B3463" s="6">
        <v>8039.1312732886599</v>
      </c>
      <c r="C3463" s="44">
        <v>20275.863257763311</v>
      </c>
      <c r="D3463">
        <v>7.0044764549816891</v>
      </c>
      <c r="E3463">
        <v>7.2419808948770559</v>
      </c>
      <c r="F3463" s="44">
        <v>12236.731984474651</v>
      </c>
      <c r="G3463">
        <v>0.23750443989536674</v>
      </c>
      <c r="H3463" s="45">
        <f t="shared" si="434"/>
        <v>51522.118870138082</v>
      </c>
      <c r="BD3463">
        <f t="shared" si="433"/>
        <v>-10316.441285050007</v>
      </c>
      <c r="BE3463">
        <f t="shared" si="435"/>
        <v>-8396.1409243203707</v>
      </c>
      <c r="BF3463">
        <f t="shared" si="436"/>
        <v>-6475.8405635907329</v>
      </c>
      <c r="BG3463">
        <f t="shared" si="437"/>
        <v>-4555.540202861097</v>
      </c>
      <c r="BH3463">
        <f t="shared" si="438"/>
        <v>-2635.2398421314592</v>
      </c>
      <c r="BI3463">
        <f t="shared" si="439"/>
        <v>-714.93948140182329</v>
      </c>
      <c r="BJ3463">
        <f t="shared" si="440"/>
        <v>1205.3608793278127</v>
      </c>
    </row>
    <row r="3464" spans="1:62" x14ac:dyDescent="0.25">
      <c r="A3464">
        <v>3461</v>
      </c>
      <c r="B3464" s="6">
        <v>10225.364259846912</v>
      </c>
      <c r="C3464" s="44">
        <v>16117.275508073628</v>
      </c>
      <c r="D3464">
        <v>6.7739926758724485</v>
      </c>
      <c r="E3464">
        <v>7.0958328988918371</v>
      </c>
      <c r="F3464" s="44">
        <v>5891.9112482267155</v>
      </c>
      <c r="G3464">
        <v>0.32184022301938864</v>
      </c>
      <c r="H3464" s="45">
        <f t="shared" si="434"/>
        <v>18306.944958436001</v>
      </c>
      <c r="BD3464">
        <f t="shared" si="433"/>
        <v>-11049.209784997816</v>
      </c>
      <c r="BE3464">
        <f t="shared" si="435"/>
        <v>-9861.6875855209837</v>
      </c>
      <c r="BF3464">
        <f t="shared" si="436"/>
        <v>-8674.1653860441493</v>
      </c>
      <c r="BG3464">
        <f t="shared" si="437"/>
        <v>-7486.6431865673158</v>
      </c>
      <c r="BH3464">
        <f t="shared" si="438"/>
        <v>-6299.1209870904822</v>
      </c>
      <c r="BI3464">
        <f t="shared" si="439"/>
        <v>-5111.5987876136487</v>
      </c>
      <c r="BJ3464">
        <f t="shared" si="440"/>
        <v>-3924.0765881368152</v>
      </c>
    </row>
    <row r="3465" spans="1:62" x14ac:dyDescent="0.25">
      <c r="A3465">
        <v>3462</v>
      </c>
      <c r="B3465" s="6">
        <v>12125.92605413753</v>
      </c>
      <c r="C3465" s="44">
        <v>16806.334115438935</v>
      </c>
      <c r="D3465">
        <v>7.3437466826942543</v>
      </c>
      <c r="E3465">
        <v>7.8952495139459504</v>
      </c>
      <c r="F3465" s="44">
        <v>4680.4080613014048</v>
      </c>
      <c r="G3465">
        <v>0.55150283125169608</v>
      </c>
      <c r="H3465" s="45">
        <f t="shared" si="434"/>
        <v>8486.6437597042004</v>
      </c>
      <c r="BD3465">
        <f t="shared" si="433"/>
        <v>-4282.7101331297727</v>
      </c>
      <c r="BE3465">
        <f t="shared" si="435"/>
        <v>-2673.5090180328293</v>
      </c>
      <c r="BF3465">
        <f t="shared" si="436"/>
        <v>-1064.307902935886</v>
      </c>
      <c r="BG3465">
        <f t="shared" si="437"/>
        <v>544.89321216105691</v>
      </c>
      <c r="BH3465">
        <f t="shared" si="438"/>
        <v>2154.0943272580007</v>
      </c>
      <c r="BI3465">
        <f t="shared" si="439"/>
        <v>3763.2954423549436</v>
      </c>
      <c r="BJ3465">
        <f t="shared" si="440"/>
        <v>5372.4965574518865</v>
      </c>
    </row>
    <row r="3466" spans="1:62" x14ac:dyDescent="0.25">
      <c r="A3466">
        <v>3463</v>
      </c>
      <c r="B3466" s="6">
        <v>13216.375905479188</v>
      </c>
      <c r="C3466" s="44">
        <v>21989.184787246311</v>
      </c>
      <c r="D3466">
        <v>7.3692117511408179</v>
      </c>
      <c r="E3466">
        <v>7.4410827274308007</v>
      </c>
      <c r="F3466" s="44">
        <v>8772.8088817671232</v>
      </c>
      <c r="G3466">
        <v>7.1870976289982735E-2</v>
      </c>
      <c r="H3466" s="45">
        <f t="shared" si="434"/>
        <v>122063.30475282362</v>
      </c>
      <c r="BD3466">
        <f t="shared" si="433"/>
        <v>-1922.8939050429244</v>
      </c>
      <c r="BE3466">
        <f t="shared" si="435"/>
        <v>834.62025121555598</v>
      </c>
      <c r="BF3466">
        <f t="shared" si="436"/>
        <v>3592.1344074740373</v>
      </c>
      <c r="BG3466">
        <f t="shared" si="437"/>
        <v>6349.6485637325168</v>
      </c>
      <c r="BH3466">
        <f t="shared" si="438"/>
        <v>9107.1627199909963</v>
      </c>
      <c r="BI3466">
        <f t="shared" si="439"/>
        <v>11864.676876249479</v>
      </c>
      <c r="BJ3466">
        <f t="shared" si="440"/>
        <v>14622.191032507959</v>
      </c>
    </row>
    <row r="3467" spans="1:62" x14ac:dyDescent="0.25">
      <c r="A3467">
        <v>3464</v>
      </c>
      <c r="B3467" s="6">
        <v>8969.4425838514107</v>
      </c>
      <c r="C3467" s="44">
        <v>18405.444147690385</v>
      </c>
      <c r="D3467">
        <v>7.3592339549197687</v>
      </c>
      <c r="E3467">
        <v>7.9131274872020771</v>
      </c>
      <c r="F3467" s="44">
        <v>9436.0015638389741</v>
      </c>
      <c r="G3467">
        <v>0.55389353228230842</v>
      </c>
      <c r="H3467" s="45">
        <f t="shared" si="434"/>
        <v>17035.767731314892</v>
      </c>
      <c r="BD3467">
        <f t="shared" si="433"/>
        <v>-8413.4540003172096</v>
      </c>
      <c r="BE3467">
        <f t="shared" si="435"/>
        <v>-8054.0991188672961</v>
      </c>
      <c r="BF3467">
        <f t="shared" si="436"/>
        <v>-7694.7442374173825</v>
      </c>
      <c r="BG3467">
        <f t="shared" si="437"/>
        <v>-7335.3893559674689</v>
      </c>
      <c r="BH3467">
        <f t="shared" si="438"/>
        <v>-6976.0344745175553</v>
      </c>
      <c r="BI3467">
        <f t="shared" si="439"/>
        <v>-6616.6795930676417</v>
      </c>
      <c r="BJ3467">
        <f t="shared" si="440"/>
        <v>-6257.3247116177281</v>
      </c>
    </row>
    <row r="3468" spans="1:62" x14ac:dyDescent="0.25">
      <c r="A3468">
        <v>3465</v>
      </c>
      <c r="B3468" s="6">
        <v>7775.9602940102031</v>
      </c>
      <c r="C3468" s="44">
        <v>22481.67702914487</v>
      </c>
      <c r="D3468">
        <v>5.4469373258859202</v>
      </c>
      <c r="E3468">
        <v>6.1597280310322544</v>
      </c>
      <c r="F3468" s="44">
        <v>14705.716735134667</v>
      </c>
      <c r="G3468">
        <v>0.71279070514633425</v>
      </c>
      <c r="H3468" s="45">
        <f t="shared" si="434"/>
        <v>20631.184762875968</v>
      </c>
      <c r="BD3468">
        <f t="shared" si="433"/>
        <v>-6666.5339024274326</v>
      </c>
      <c r="BE3468">
        <f t="shared" si="435"/>
        <v>-3897.0662410158902</v>
      </c>
      <c r="BF3468">
        <f t="shared" si="436"/>
        <v>-1127.5985796043478</v>
      </c>
      <c r="BG3468">
        <f t="shared" si="437"/>
        <v>1641.8690818071937</v>
      </c>
      <c r="BH3468">
        <f t="shared" si="438"/>
        <v>4411.336743218737</v>
      </c>
      <c r="BI3468">
        <f t="shared" si="439"/>
        <v>7180.8044046302784</v>
      </c>
      <c r="BJ3468">
        <f t="shared" si="440"/>
        <v>9950.2720660418199</v>
      </c>
    </row>
    <row r="3469" spans="1:62" x14ac:dyDescent="0.25">
      <c r="A3469">
        <v>3466</v>
      </c>
      <c r="B3469" s="6">
        <v>11784.585284724953</v>
      </c>
      <c r="C3469" s="44">
        <v>16517.138503394948</v>
      </c>
      <c r="D3469">
        <v>7.2438256546290587</v>
      </c>
      <c r="E3469">
        <v>7.6652273090732059</v>
      </c>
      <c r="F3469" s="44">
        <v>4732.5532186699947</v>
      </c>
      <c r="G3469">
        <v>0.42140165444414723</v>
      </c>
      <c r="H3469" s="45">
        <f t="shared" si="434"/>
        <v>11230.504599970072</v>
      </c>
      <c r="BD3469">
        <f t="shared" si="433"/>
        <v>-11141.763209402996</v>
      </c>
      <c r="BE3469">
        <f t="shared" si="435"/>
        <v>-7577.8096836713248</v>
      </c>
      <c r="BF3469">
        <f t="shared" si="436"/>
        <v>-4013.8561579396537</v>
      </c>
      <c r="BG3469">
        <f t="shared" si="437"/>
        <v>-449.90263220798261</v>
      </c>
      <c r="BH3469">
        <f t="shared" si="438"/>
        <v>3114.0508935236885</v>
      </c>
      <c r="BI3469">
        <f t="shared" si="439"/>
        <v>6678.0044192553596</v>
      </c>
      <c r="BJ3469">
        <f t="shared" si="440"/>
        <v>10241.957944987031</v>
      </c>
    </row>
    <row r="3470" spans="1:62" x14ac:dyDescent="0.25">
      <c r="A3470">
        <v>3467</v>
      </c>
      <c r="B3470" s="6">
        <v>13230.077110399483</v>
      </c>
      <c r="C3470" s="44">
        <v>30445.323035658963</v>
      </c>
      <c r="D3470">
        <v>8.4852434066679674</v>
      </c>
      <c r="E3470">
        <v>8.652994022507686</v>
      </c>
      <c r="F3470" s="44">
        <v>17215.245925259478</v>
      </c>
      <c r="G3470">
        <v>0.16775061583971862</v>
      </c>
      <c r="H3470" s="45">
        <f t="shared" si="434"/>
        <v>102624.0400912042</v>
      </c>
      <c r="BD3470">
        <f t="shared" si="433"/>
        <v>-2625.5449464492585</v>
      </c>
      <c r="BE3470">
        <f t="shared" si="435"/>
        <v>-518.53667422852232</v>
      </c>
      <c r="BF3470">
        <f t="shared" si="436"/>
        <v>1588.4715979922139</v>
      </c>
      <c r="BG3470">
        <f t="shared" si="437"/>
        <v>3695.4798702129501</v>
      </c>
      <c r="BH3470">
        <f t="shared" si="438"/>
        <v>5802.4881424336854</v>
      </c>
      <c r="BI3470">
        <f t="shared" si="439"/>
        <v>7909.4964146544226</v>
      </c>
      <c r="BJ3470">
        <f t="shared" si="440"/>
        <v>10016.504686875158</v>
      </c>
    </row>
    <row r="3471" spans="1:62" x14ac:dyDescent="0.25">
      <c r="A3471">
        <v>3468</v>
      </c>
      <c r="B3471" s="6">
        <v>22892.013879012375</v>
      </c>
      <c r="C3471" s="44">
        <v>29445.167110833965</v>
      </c>
      <c r="D3471">
        <v>7.0524791928105799</v>
      </c>
      <c r="E3471">
        <v>7.8737562971460475</v>
      </c>
      <c r="F3471" s="44">
        <v>6553.1532318215905</v>
      </c>
      <c r="G3471">
        <v>0.82127710433546763</v>
      </c>
      <c r="H3471" s="45">
        <f t="shared" si="434"/>
        <v>7979.2230871016945</v>
      </c>
      <c r="BD3471">
        <f t="shared" si="433"/>
        <v>-16376.492846060884</v>
      </c>
      <c r="BE3471">
        <f t="shared" si="435"/>
        <v>-15537.739766862293</v>
      </c>
      <c r="BF3471">
        <f t="shared" si="436"/>
        <v>-14698.986687663699</v>
      </c>
      <c r="BG3471">
        <f t="shared" si="437"/>
        <v>-13860.233608465105</v>
      </c>
      <c r="BH3471">
        <f t="shared" si="438"/>
        <v>-13021.480529266511</v>
      </c>
      <c r="BI3471">
        <f t="shared" si="439"/>
        <v>-12182.72745006792</v>
      </c>
      <c r="BJ3471">
        <f t="shared" si="440"/>
        <v>-11343.974370869328</v>
      </c>
    </row>
    <row r="3472" spans="1:62" x14ac:dyDescent="0.25">
      <c r="A3472">
        <v>3469</v>
      </c>
      <c r="B3472" s="6">
        <v>24532.005989874109</v>
      </c>
      <c r="C3472" s="44">
        <v>30558.359347190111</v>
      </c>
      <c r="D3472">
        <v>7.2105609290943651</v>
      </c>
      <c r="E3472">
        <v>7.2591120149464183</v>
      </c>
      <c r="F3472" s="44">
        <v>6026.3533573160021</v>
      </c>
      <c r="G3472">
        <v>4.8551085852053255E-2</v>
      </c>
      <c r="H3472" s="45">
        <f t="shared" si="434"/>
        <v>124123.96657161776</v>
      </c>
      <c r="BD3472">
        <f t="shared" si="433"/>
        <v>-2446.7677101442523</v>
      </c>
      <c r="BE3472">
        <f t="shared" si="435"/>
        <v>1659.6178115330858</v>
      </c>
      <c r="BF3472">
        <f t="shared" si="436"/>
        <v>5766.0033332104249</v>
      </c>
      <c r="BG3472">
        <f t="shared" si="437"/>
        <v>9872.3888548877621</v>
      </c>
      <c r="BH3472">
        <f t="shared" si="438"/>
        <v>13978.774376565099</v>
      </c>
      <c r="BI3472">
        <f t="shared" si="439"/>
        <v>18085.15989824244</v>
      </c>
      <c r="BJ3472">
        <f t="shared" si="440"/>
        <v>22191.545419919777</v>
      </c>
    </row>
    <row r="3473" spans="1:62" x14ac:dyDescent="0.25">
      <c r="A3473">
        <v>3470</v>
      </c>
      <c r="B3473" s="6">
        <v>18176.995228855409</v>
      </c>
      <c r="C3473" s="44">
        <v>21518.267697811501</v>
      </c>
      <c r="D3473">
        <v>6.8943076999846742</v>
      </c>
      <c r="E3473">
        <v>7.1237393362035384</v>
      </c>
      <c r="F3473" s="44">
        <v>3341.2724689560928</v>
      </c>
      <c r="G3473">
        <v>0.2294316362188642</v>
      </c>
      <c r="H3473" s="45">
        <f t="shared" si="434"/>
        <v>14563.259557495012</v>
      </c>
      <c r="BD3473">
        <f t="shared" si="433"/>
        <v>-5783.5979280557358</v>
      </c>
      <c r="BE3473">
        <f t="shared" si="435"/>
        <v>-5540.8424987954695</v>
      </c>
      <c r="BF3473">
        <f t="shared" si="436"/>
        <v>-5298.0870695352032</v>
      </c>
      <c r="BG3473">
        <f t="shared" si="437"/>
        <v>-5055.3316402749369</v>
      </c>
      <c r="BH3473">
        <f t="shared" si="438"/>
        <v>-4812.5762110146707</v>
      </c>
      <c r="BI3473">
        <f t="shared" si="439"/>
        <v>-4569.8207817544044</v>
      </c>
      <c r="BJ3473">
        <f t="shared" si="440"/>
        <v>-4327.0653524941381</v>
      </c>
    </row>
    <row r="3474" spans="1:62" x14ac:dyDescent="0.25">
      <c r="A3474">
        <v>3471</v>
      </c>
      <c r="B3474" s="6">
        <v>8046.8641430137477</v>
      </c>
      <c r="C3474" s="44">
        <v>18882.005737693144</v>
      </c>
      <c r="D3474">
        <v>7.5640671706136207</v>
      </c>
      <c r="E3474">
        <v>7.8305364769066328</v>
      </c>
      <c r="F3474" s="44">
        <v>10835.141594679397</v>
      </c>
      <c r="G3474">
        <v>0.26646930629301213</v>
      </c>
      <c r="H3474" s="45">
        <f t="shared" si="434"/>
        <v>40661.874890629893</v>
      </c>
      <c r="BD3474">
        <f t="shared" si="433"/>
        <v>-2194.114287861772</v>
      </c>
      <c r="BE3474">
        <f t="shared" si="435"/>
        <v>-1046.9561067674508</v>
      </c>
      <c r="BF3474">
        <f t="shared" si="436"/>
        <v>100.20207432687039</v>
      </c>
      <c r="BG3474">
        <f t="shared" si="437"/>
        <v>1247.3602554211911</v>
      </c>
      <c r="BH3474">
        <f t="shared" si="438"/>
        <v>2394.5184365155119</v>
      </c>
      <c r="BI3474">
        <f t="shared" si="439"/>
        <v>3541.6766176098336</v>
      </c>
      <c r="BJ3474">
        <f t="shared" si="440"/>
        <v>4688.8347987041543</v>
      </c>
    </row>
    <row r="3475" spans="1:62" x14ac:dyDescent="0.25">
      <c r="A3475">
        <v>3472</v>
      </c>
      <c r="B3475" s="6">
        <v>16442.524854791114</v>
      </c>
      <c r="C3475" s="44">
        <v>20615.915773580102</v>
      </c>
      <c r="D3475">
        <v>7.5614663703669596</v>
      </c>
      <c r="E3475">
        <v>8.0179090539538755</v>
      </c>
      <c r="F3475" s="44">
        <v>4173.3909187889876</v>
      </c>
      <c r="G3475">
        <v>0.45644268358691598</v>
      </c>
      <c r="H3475" s="45">
        <f t="shared" si="434"/>
        <v>9143.2967793299922</v>
      </c>
      <c r="BD3475">
        <f t="shared" si="433"/>
        <v>-9502.7950632143366</v>
      </c>
      <c r="BE3475">
        <f t="shared" si="435"/>
        <v>-8170.4485317492754</v>
      </c>
      <c r="BF3475">
        <f t="shared" si="436"/>
        <v>-6838.1020002842142</v>
      </c>
      <c r="BG3475">
        <f t="shared" si="437"/>
        <v>-5505.755468819154</v>
      </c>
      <c r="BH3475">
        <f t="shared" si="438"/>
        <v>-4173.4089373540937</v>
      </c>
      <c r="BI3475">
        <f t="shared" si="439"/>
        <v>-2841.0624058890326</v>
      </c>
      <c r="BJ3475">
        <f t="shared" si="440"/>
        <v>-1508.7158744239714</v>
      </c>
    </row>
    <row r="3476" spans="1:62" x14ac:dyDescent="0.25">
      <c r="A3476">
        <v>3473</v>
      </c>
      <c r="B3476" s="6">
        <v>10824.750563634983</v>
      </c>
      <c r="C3476" s="44">
        <v>19506.639781630296</v>
      </c>
      <c r="D3476">
        <v>7.723662117363955</v>
      </c>
      <c r="E3476">
        <v>8.1617339947548899</v>
      </c>
      <c r="F3476" s="44">
        <v>8681.8892179953127</v>
      </c>
      <c r="G3476">
        <v>0.43807187739093489</v>
      </c>
      <c r="H3476" s="45">
        <f t="shared" si="434"/>
        <v>19818.412607773047</v>
      </c>
      <c r="BD3476">
        <f t="shared" si="433"/>
        <v>-1891.1775008544078</v>
      </c>
      <c r="BE3476">
        <f t="shared" si="435"/>
        <v>391.03591708017211</v>
      </c>
      <c r="BF3476">
        <f t="shared" si="436"/>
        <v>2673.2493350147524</v>
      </c>
      <c r="BG3476">
        <f t="shared" si="437"/>
        <v>4955.4627529493318</v>
      </c>
      <c r="BH3476">
        <f t="shared" si="438"/>
        <v>7237.6761708839113</v>
      </c>
      <c r="BI3476">
        <f t="shared" si="439"/>
        <v>9519.8895888184925</v>
      </c>
      <c r="BJ3476">
        <f t="shared" si="440"/>
        <v>11802.103006753072</v>
      </c>
    </row>
    <row r="3477" spans="1:62" x14ac:dyDescent="0.25">
      <c r="A3477">
        <v>3474</v>
      </c>
      <c r="B3477" s="6">
        <v>19880.695273448971</v>
      </c>
      <c r="C3477" s="44">
        <v>23368.413112003382</v>
      </c>
      <c r="D3477">
        <v>6.3336071660629996</v>
      </c>
      <c r="E3477">
        <v>6.8034713663528743</v>
      </c>
      <c r="F3477" s="44">
        <v>3487.7178385544103</v>
      </c>
      <c r="G3477">
        <v>0.46986420028987474</v>
      </c>
      <c r="H3477" s="45">
        <f t="shared" si="434"/>
        <v>7422.820969128361</v>
      </c>
      <c r="BD3477">
        <f t="shared" si="433"/>
        <v>-6491.5298310406379</v>
      </c>
      <c r="BE3477">
        <f t="shared" si="435"/>
        <v>-4301.1704440859639</v>
      </c>
      <c r="BF3477">
        <f t="shared" si="436"/>
        <v>-2110.8110571312891</v>
      </c>
      <c r="BG3477">
        <f t="shared" si="437"/>
        <v>79.548329823384847</v>
      </c>
      <c r="BH3477">
        <f t="shared" si="438"/>
        <v>2269.9077167780597</v>
      </c>
      <c r="BI3477">
        <f t="shared" si="439"/>
        <v>4460.2671037327345</v>
      </c>
      <c r="BJ3477">
        <f t="shared" si="440"/>
        <v>6650.6264906874094</v>
      </c>
    </row>
    <row r="3478" spans="1:62" x14ac:dyDescent="0.25">
      <c r="A3478">
        <v>3475</v>
      </c>
      <c r="B3478" s="6">
        <v>23785.251522665025</v>
      </c>
      <c r="C3478" s="44">
        <v>35519.98342013621</v>
      </c>
      <c r="D3478">
        <v>7.9490572537168198</v>
      </c>
      <c r="E3478">
        <v>8.1082861500952053</v>
      </c>
      <c r="F3478" s="44">
        <v>11734.731897471185</v>
      </c>
      <c r="G3478">
        <v>0.15922889637838544</v>
      </c>
      <c r="H3478" s="45">
        <f t="shared" si="434"/>
        <v>73697.250715003509</v>
      </c>
      <c r="BD3478">
        <f t="shared" si="433"/>
        <v>-1138.3968371050364</v>
      </c>
      <c r="BE3478">
        <f t="shared" si="435"/>
        <v>1210.9241643443374</v>
      </c>
      <c r="BF3478">
        <f t="shared" si="436"/>
        <v>3560.2451657937108</v>
      </c>
      <c r="BG3478">
        <f t="shared" si="437"/>
        <v>5909.5661672430851</v>
      </c>
      <c r="BH3478">
        <f t="shared" si="438"/>
        <v>8258.8871686924576</v>
      </c>
      <c r="BI3478">
        <f t="shared" si="439"/>
        <v>10608.208170141832</v>
      </c>
      <c r="BJ3478">
        <f t="shared" si="440"/>
        <v>12957.529171591206</v>
      </c>
    </row>
    <row r="3479" spans="1:62" x14ac:dyDescent="0.25">
      <c r="A3479">
        <v>3476</v>
      </c>
      <c r="B3479" s="6">
        <v>18572.813628215266</v>
      </c>
      <c r="C3479" s="44">
        <v>17755.821194616321</v>
      </c>
      <c r="D3479">
        <v>7.4933771237959093</v>
      </c>
      <c r="E3479">
        <v>7.8851639651865613</v>
      </c>
      <c r="F3479" s="44">
        <v>-816.99243359894535</v>
      </c>
      <c r="G3479">
        <v>0.39178684139065201</v>
      </c>
      <c r="H3479" s="45">
        <f t="shared" si="434"/>
        <v>-2085.2982981741325</v>
      </c>
      <c r="BD3479">
        <f t="shared" si="433"/>
        <v>-10938.587415579259</v>
      </c>
      <c r="BE3479">
        <f t="shared" si="435"/>
        <v>-10142.442933687331</v>
      </c>
      <c r="BF3479">
        <f t="shared" si="436"/>
        <v>-9346.2984517954028</v>
      </c>
      <c r="BG3479">
        <f t="shared" si="437"/>
        <v>-8550.1539699034765</v>
      </c>
      <c r="BH3479">
        <f t="shared" si="438"/>
        <v>-7754.0094880115494</v>
      </c>
      <c r="BI3479">
        <f t="shared" si="439"/>
        <v>-6957.8650061196222</v>
      </c>
      <c r="BJ3479">
        <f t="shared" si="440"/>
        <v>-6161.720524227695</v>
      </c>
    </row>
    <row r="3480" spans="1:62" x14ac:dyDescent="0.25">
      <c r="A3480">
        <v>3477</v>
      </c>
      <c r="B3480" s="6">
        <v>33733.852514022416</v>
      </c>
      <c r="C3480" s="44">
        <v>36577.238093618311</v>
      </c>
      <c r="D3480">
        <v>6.2723700700130065</v>
      </c>
      <c r="E3480">
        <v>6.5338750635547331</v>
      </c>
      <c r="F3480" s="44">
        <v>2843.3855795958953</v>
      </c>
      <c r="G3480">
        <v>0.26150499354172663</v>
      </c>
      <c r="H3480" s="45">
        <f t="shared" si="434"/>
        <v>10873.159785922768</v>
      </c>
      <c r="BD3480">
        <f t="shared" si="433"/>
        <v>2775.9266405522053</v>
      </c>
      <c r="BE3480">
        <f t="shared" si="435"/>
        <v>4734.8608475054652</v>
      </c>
      <c r="BF3480">
        <f t="shared" si="436"/>
        <v>6693.7950544587256</v>
      </c>
      <c r="BG3480">
        <f t="shared" si="437"/>
        <v>8652.7292614119851</v>
      </c>
      <c r="BH3480">
        <f t="shared" si="438"/>
        <v>10611.663468365246</v>
      </c>
      <c r="BI3480">
        <f t="shared" si="439"/>
        <v>12570.597675318506</v>
      </c>
      <c r="BJ3480">
        <f t="shared" si="440"/>
        <v>14529.531882271765</v>
      </c>
    </row>
    <row r="3481" spans="1:62" x14ac:dyDescent="0.25">
      <c r="A3481">
        <v>3478</v>
      </c>
      <c r="B3481" s="6">
        <v>13378.822784787884</v>
      </c>
      <c r="C3481" s="44">
        <v>27074.556957359291</v>
      </c>
      <c r="D3481">
        <v>7.259434287489241</v>
      </c>
      <c r="E3481">
        <v>7.4821443380745993</v>
      </c>
      <c r="F3481" s="44">
        <v>13695.734172571407</v>
      </c>
      <c r="G3481">
        <v>0.22271005058535831</v>
      </c>
      <c r="H3481" s="45">
        <f t="shared" si="434"/>
        <v>61495.806482798267</v>
      </c>
      <c r="BD3481">
        <f t="shared" si="433"/>
        <v>-1535.8606118872622</v>
      </c>
      <c r="BE3481">
        <f t="shared" si="435"/>
        <v>-228.33564417862908</v>
      </c>
      <c r="BF3481">
        <f t="shared" si="436"/>
        <v>1079.189323530004</v>
      </c>
      <c r="BG3481">
        <f t="shared" si="437"/>
        <v>2386.7142912386371</v>
      </c>
      <c r="BH3481">
        <f t="shared" si="438"/>
        <v>3694.2392589472702</v>
      </c>
      <c r="BI3481">
        <f t="shared" si="439"/>
        <v>5001.7642266559033</v>
      </c>
      <c r="BJ3481">
        <f t="shared" si="440"/>
        <v>6309.2891943645373</v>
      </c>
    </row>
    <row r="3482" spans="1:62" x14ac:dyDescent="0.25">
      <c r="A3482">
        <v>3479</v>
      </c>
      <c r="B3482" s="6">
        <v>13441.403552070604</v>
      </c>
      <c r="C3482" s="44">
        <v>19973.58352060994</v>
      </c>
      <c r="D3482">
        <v>8.0321598997361363</v>
      </c>
      <c r="E3482">
        <v>8.1638090854570713</v>
      </c>
      <c r="F3482" s="44">
        <v>6532.1799685393362</v>
      </c>
      <c r="G3482">
        <v>0.13164918572093498</v>
      </c>
      <c r="H3482" s="45">
        <f t="shared" si="434"/>
        <v>49618.081059658107</v>
      </c>
      <c r="BD3482">
        <f t="shared" ref="BD3482:BD3545" si="441">($BD$3*G3481)-F3481</f>
        <v>-12582.183919644616</v>
      </c>
      <c r="BE3482">
        <f t="shared" si="435"/>
        <v>-11468.633666717824</v>
      </c>
      <c r="BF3482">
        <f t="shared" si="436"/>
        <v>-10355.083413791031</v>
      </c>
      <c r="BG3482">
        <f t="shared" si="437"/>
        <v>-9241.5331608642409</v>
      </c>
      <c r="BH3482">
        <f t="shared" si="438"/>
        <v>-8127.9829079374495</v>
      </c>
      <c r="BI3482">
        <f t="shared" si="439"/>
        <v>-7014.4326550106571</v>
      </c>
      <c r="BJ3482">
        <f t="shared" si="440"/>
        <v>-5900.8824020838656</v>
      </c>
    </row>
    <row r="3483" spans="1:62" x14ac:dyDescent="0.25">
      <c r="A3483">
        <v>3480</v>
      </c>
      <c r="B3483" s="6">
        <v>12816.456256094591</v>
      </c>
      <c r="C3483" s="44">
        <v>26168.072368943409</v>
      </c>
      <c r="D3483">
        <v>7.8575953721951803</v>
      </c>
      <c r="E3483">
        <v>8.0809605798911406</v>
      </c>
      <c r="F3483" s="44">
        <v>13351.616112848818</v>
      </c>
      <c r="G3483">
        <v>0.22336520769596024</v>
      </c>
      <c r="H3483" s="45">
        <f t="shared" si="434"/>
        <v>59774.82460483614</v>
      </c>
      <c r="BD3483">
        <f t="shared" si="441"/>
        <v>-5873.9340399346611</v>
      </c>
      <c r="BE3483">
        <f t="shared" si="435"/>
        <v>-5215.688111329986</v>
      </c>
      <c r="BF3483">
        <f t="shared" si="436"/>
        <v>-4557.4421827253118</v>
      </c>
      <c r="BG3483">
        <f t="shared" si="437"/>
        <v>-3899.1962541206367</v>
      </c>
      <c r="BH3483">
        <f t="shared" si="438"/>
        <v>-3240.9503255159616</v>
      </c>
      <c r="BI3483">
        <f t="shared" si="439"/>
        <v>-2582.7043969112869</v>
      </c>
      <c r="BJ3483">
        <f t="shared" si="440"/>
        <v>-1924.4584683066123</v>
      </c>
    </row>
    <row r="3484" spans="1:62" x14ac:dyDescent="0.25">
      <c r="A3484">
        <v>3481</v>
      </c>
      <c r="B3484" s="6">
        <v>15902.331754770605</v>
      </c>
      <c r="C3484" s="44">
        <v>21624.993866762452</v>
      </c>
      <c r="D3484">
        <v>7.4476300685235302</v>
      </c>
      <c r="E3484">
        <v>7.6067096336608895</v>
      </c>
      <c r="F3484" s="44">
        <v>5722.6621119918473</v>
      </c>
      <c r="G3484">
        <v>0.15907956513735932</v>
      </c>
      <c r="H3484" s="45">
        <f t="shared" si="434"/>
        <v>35973.584080711684</v>
      </c>
      <c r="BD3484">
        <f t="shared" si="441"/>
        <v>-12234.790074369017</v>
      </c>
      <c r="BE3484">
        <f t="shared" si="435"/>
        <v>-11117.964035889216</v>
      </c>
      <c r="BF3484">
        <f t="shared" si="436"/>
        <v>-10001.137997409414</v>
      </c>
      <c r="BG3484">
        <f t="shared" si="437"/>
        <v>-8884.3119589296148</v>
      </c>
      <c r="BH3484">
        <f t="shared" si="438"/>
        <v>-7767.4859204498125</v>
      </c>
      <c r="BI3484">
        <f t="shared" si="439"/>
        <v>-6650.6598819700112</v>
      </c>
      <c r="BJ3484">
        <f t="shared" si="440"/>
        <v>-5533.8338434902098</v>
      </c>
    </row>
    <row r="3485" spans="1:62" x14ac:dyDescent="0.25">
      <c r="A3485">
        <v>3482</v>
      </c>
      <c r="B3485" s="6">
        <v>22761.742030445334</v>
      </c>
      <c r="C3485" s="44">
        <v>30938.602173056148</v>
      </c>
      <c r="D3485">
        <v>8.3532080929252235</v>
      </c>
      <c r="E3485">
        <v>8.6685639929729525</v>
      </c>
      <c r="F3485" s="44">
        <v>8176.8601426108144</v>
      </c>
      <c r="G3485">
        <v>0.31535590004772907</v>
      </c>
      <c r="H3485" s="45">
        <f t="shared" si="434"/>
        <v>25928.990519515406</v>
      </c>
      <c r="BD3485">
        <f t="shared" si="441"/>
        <v>-4927.2642863050505</v>
      </c>
      <c r="BE3485">
        <f t="shared" si="435"/>
        <v>-4131.8664606182538</v>
      </c>
      <c r="BF3485">
        <f t="shared" si="436"/>
        <v>-3336.4686349314575</v>
      </c>
      <c r="BG3485">
        <f t="shared" si="437"/>
        <v>-2541.0708092446607</v>
      </c>
      <c r="BH3485">
        <f t="shared" si="438"/>
        <v>-1745.672983557864</v>
      </c>
      <c r="BI3485">
        <f t="shared" si="439"/>
        <v>-950.27515787106768</v>
      </c>
      <c r="BJ3485">
        <f t="shared" si="440"/>
        <v>-154.87733218427093</v>
      </c>
    </row>
    <row r="3486" spans="1:62" x14ac:dyDescent="0.25">
      <c r="A3486">
        <v>3483</v>
      </c>
      <c r="B3486" s="6">
        <v>16869.614370424624</v>
      </c>
      <c r="C3486" s="44">
        <v>25451.630241667302</v>
      </c>
      <c r="D3486">
        <v>7.3188237364332247</v>
      </c>
      <c r="E3486">
        <v>7.6481546588562273</v>
      </c>
      <c r="F3486" s="44">
        <v>8582.0158712426783</v>
      </c>
      <c r="G3486">
        <v>0.32933092242300255</v>
      </c>
      <c r="H3486" s="45">
        <f t="shared" si="434"/>
        <v>26058.943411999673</v>
      </c>
      <c r="BD3486">
        <f t="shared" si="441"/>
        <v>-6600.0806423721688</v>
      </c>
      <c r="BE3486">
        <f t="shared" si="435"/>
        <v>-5023.3011421335232</v>
      </c>
      <c r="BF3486">
        <f t="shared" si="436"/>
        <v>-3446.5216418948785</v>
      </c>
      <c r="BG3486">
        <f t="shared" si="437"/>
        <v>-1869.7421416562329</v>
      </c>
      <c r="BH3486">
        <f t="shared" si="438"/>
        <v>-292.96264141758729</v>
      </c>
      <c r="BI3486">
        <f t="shared" si="439"/>
        <v>1283.8168588210574</v>
      </c>
      <c r="BJ3486">
        <f t="shared" si="440"/>
        <v>2860.5963590597021</v>
      </c>
    </row>
    <row r="3487" spans="1:62" x14ac:dyDescent="0.25">
      <c r="A3487">
        <v>3484</v>
      </c>
      <c r="B3487" s="6">
        <v>21996.810874876981</v>
      </c>
      <c r="C3487" s="44">
        <v>26274.851767411863</v>
      </c>
      <c r="D3487">
        <v>7.0532728581478938</v>
      </c>
      <c r="E3487">
        <v>7.2696237848607383</v>
      </c>
      <c r="F3487" s="44">
        <v>4278.040892534882</v>
      </c>
      <c r="G3487">
        <v>0.2163509267128445</v>
      </c>
      <c r="H3487" s="45">
        <f t="shared" si="434"/>
        <v>19773.619450278507</v>
      </c>
      <c r="BD3487">
        <f t="shared" si="441"/>
        <v>-6935.3612591276651</v>
      </c>
      <c r="BE3487">
        <f t="shared" si="435"/>
        <v>-5288.7066470126529</v>
      </c>
      <c r="BF3487">
        <f t="shared" si="436"/>
        <v>-3642.0520348976397</v>
      </c>
      <c r="BG3487">
        <f t="shared" si="437"/>
        <v>-1995.3974227826275</v>
      </c>
      <c r="BH3487">
        <f t="shared" si="438"/>
        <v>-348.74281066761432</v>
      </c>
      <c r="BI3487">
        <f t="shared" si="439"/>
        <v>1297.9118014473988</v>
      </c>
      <c r="BJ3487">
        <f t="shared" si="440"/>
        <v>2944.5664135624102</v>
      </c>
    </row>
    <row r="3488" spans="1:62" x14ac:dyDescent="0.25">
      <c r="A3488">
        <v>3485</v>
      </c>
      <c r="B3488" s="6">
        <v>22983.182733295551</v>
      </c>
      <c r="C3488" s="44">
        <v>25063.153108689614</v>
      </c>
      <c r="D3488">
        <v>7.6268490367266004</v>
      </c>
      <c r="E3488">
        <v>8.1794083584622577</v>
      </c>
      <c r="F3488" s="44">
        <v>2079.970375394063</v>
      </c>
      <c r="G3488">
        <v>0.55255932173565725</v>
      </c>
      <c r="H3488" s="45">
        <f t="shared" si="434"/>
        <v>3764.2480971285013</v>
      </c>
      <c r="BD3488">
        <f t="shared" si="441"/>
        <v>-3196.2862589706592</v>
      </c>
      <c r="BE3488">
        <f t="shared" si="435"/>
        <v>-2114.5316254064369</v>
      </c>
      <c r="BF3488">
        <f t="shared" si="436"/>
        <v>-1032.7769918422146</v>
      </c>
      <c r="BG3488">
        <f t="shared" si="437"/>
        <v>48.977641722008229</v>
      </c>
      <c r="BH3488">
        <f t="shared" si="438"/>
        <v>1130.732275286231</v>
      </c>
      <c r="BI3488">
        <f t="shared" si="439"/>
        <v>2212.4869088504529</v>
      </c>
      <c r="BJ3488">
        <f t="shared" si="440"/>
        <v>3294.2415424146757</v>
      </c>
    </row>
    <row r="3489" spans="1:62" x14ac:dyDescent="0.25">
      <c r="A3489">
        <v>3486</v>
      </c>
      <c r="B3489" s="6">
        <v>21348.07270377607</v>
      </c>
      <c r="C3489" s="44">
        <v>36841.615760346649</v>
      </c>
      <c r="D3489">
        <v>7.1045301676081447</v>
      </c>
      <c r="E3489">
        <v>7.3149026971068549</v>
      </c>
      <c r="F3489" s="44">
        <v>15493.543056570579</v>
      </c>
      <c r="G3489">
        <v>0.21037252949871021</v>
      </c>
      <c r="H3489" s="45">
        <f t="shared" si="434"/>
        <v>73648.128363002688</v>
      </c>
      <c r="BD3489">
        <f t="shared" si="441"/>
        <v>682.82623328422324</v>
      </c>
      <c r="BE3489">
        <f t="shared" si="435"/>
        <v>3445.6228419625095</v>
      </c>
      <c r="BF3489">
        <f t="shared" si="436"/>
        <v>6208.4194506407948</v>
      </c>
      <c r="BG3489">
        <f t="shared" si="437"/>
        <v>8971.216059319082</v>
      </c>
      <c r="BH3489">
        <f t="shared" si="438"/>
        <v>11734.012667997369</v>
      </c>
      <c r="BI3489">
        <f t="shared" si="439"/>
        <v>14496.809276675653</v>
      </c>
      <c r="BJ3489">
        <f t="shared" si="440"/>
        <v>17259.60588535394</v>
      </c>
    </row>
    <row r="3490" spans="1:62" x14ac:dyDescent="0.25">
      <c r="A3490">
        <v>3487</v>
      </c>
      <c r="B3490" s="6">
        <v>17643.892452742497</v>
      </c>
      <c r="C3490" s="44">
        <v>21609.866765212406</v>
      </c>
      <c r="D3490">
        <v>6.8150279706958887</v>
      </c>
      <c r="E3490">
        <v>6.9705062329558869</v>
      </c>
      <c r="F3490" s="44">
        <v>3965.9743124699089</v>
      </c>
      <c r="G3490">
        <v>0.15547826225999817</v>
      </c>
      <c r="H3490" s="45">
        <f t="shared" si="434"/>
        <v>25508.223817409391</v>
      </c>
      <c r="BD3490">
        <f t="shared" si="441"/>
        <v>-14441.680409077027</v>
      </c>
      <c r="BE3490">
        <f t="shared" si="435"/>
        <v>-13389.817761583477</v>
      </c>
      <c r="BF3490">
        <f t="shared" si="436"/>
        <v>-12337.955114089926</v>
      </c>
      <c r="BG3490">
        <f t="shared" si="437"/>
        <v>-11286.092466596376</v>
      </c>
      <c r="BH3490">
        <f t="shared" si="438"/>
        <v>-10234.229819102824</v>
      </c>
      <c r="BI3490">
        <f t="shared" si="439"/>
        <v>-9182.3671716092722</v>
      </c>
      <c r="BJ3490">
        <f t="shared" si="440"/>
        <v>-8130.5045241157213</v>
      </c>
    </row>
    <row r="3491" spans="1:62" x14ac:dyDescent="0.25">
      <c r="A3491">
        <v>3488</v>
      </c>
      <c r="B3491" s="6">
        <v>13904.234618310476</v>
      </c>
      <c r="C3491" s="44">
        <v>18304.940081262124</v>
      </c>
      <c r="D3491">
        <v>6.5902108988101507</v>
      </c>
      <c r="E3491">
        <v>7.2479164590154825</v>
      </c>
      <c r="F3491" s="44">
        <v>4400.7054629516479</v>
      </c>
      <c r="G3491">
        <v>0.65770556020533189</v>
      </c>
      <c r="H3491" s="45">
        <f t="shared" si="434"/>
        <v>6690.9962895520803</v>
      </c>
      <c r="BD3491">
        <f t="shared" si="441"/>
        <v>-3188.5830011699181</v>
      </c>
      <c r="BE3491">
        <f t="shared" si="435"/>
        <v>-2411.1916898699274</v>
      </c>
      <c r="BF3491">
        <f t="shared" si="436"/>
        <v>-1633.8003785699366</v>
      </c>
      <c r="BG3491">
        <f t="shared" si="437"/>
        <v>-856.40906726994535</v>
      </c>
      <c r="BH3491">
        <f t="shared" si="438"/>
        <v>-79.017755969954578</v>
      </c>
      <c r="BI3491">
        <f t="shared" si="439"/>
        <v>698.37355533003574</v>
      </c>
      <c r="BJ3491">
        <f t="shared" si="440"/>
        <v>1475.7648666300265</v>
      </c>
    </row>
    <row r="3492" spans="1:62" x14ac:dyDescent="0.25">
      <c r="A3492">
        <v>3489</v>
      </c>
      <c r="B3492" s="6">
        <v>25907.746079836859</v>
      </c>
      <c r="C3492" s="44">
        <v>31893.865594449264</v>
      </c>
      <c r="D3492">
        <v>8.154161123207512</v>
      </c>
      <c r="E3492">
        <v>8.613330858662275</v>
      </c>
      <c r="F3492" s="44">
        <v>5986.1195146124046</v>
      </c>
      <c r="G3492">
        <v>0.45916973545476303</v>
      </c>
      <c r="H3492" s="45">
        <f t="shared" si="434"/>
        <v>13036.833772774102</v>
      </c>
      <c r="BD3492">
        <f t="shared" si="441"/>
        <v>-1112.1776619249886</v>
      </c>
      <c r="BE3492">
        <f t="shared" si="435"/>
        <v>2176.3501391016707</v>
      </c>
      <c r="BF3492">
        <f t="shared" si="436"/>
        <v>5464.87794012833</v>
      </c>
      <c r="BG3492">
        <f t="shared" si="437"/>
        <v>8753.4057411549893</v>
      </c>
      <c r="BH3492">
        <f t="shared" si="438"/>
        <v>12041.933542181649</v>
      </c>
      <c r="BI3492">
        <f t="shared" si="439"/>
        <v>15330.461343208308</v>
      </c>
      <c r="BJ3492">
        <f t="shared" si="440"/>
        <v>18618.989144234969</v>
      </c>
    </row>
    <row r="3493" spans="1:62" x14ac:dyDescent="0.25">
      <c r="A3493">
        <v>3490</v>
      </c>
      <c r="B3493" s="6">
        <v>17954.122767571967</v>
      </c>
      <c r="C3493" s="44">
        <v>25683.206049049513</v>
      </c>
      <c r="D3493">
        <v>7.8690985403240328</v>
      </c>
      <c r="E3493">
        <v>8.2134540226068058</v>
      </c>
      <c r="F3493" s="44">
        <v>7729.0832814775458</v>
      </c>
      <c r="G3493">
        <v>0.34435548228277302</v>
      </c>
      <c r="H3493" s="45">
        <f t="shared" si="434"/>
        <v>22445.071094093066</v>
      </c>
      <c r="BD3493">
        <f t="shared" si="441"/>
        <v>-3690.2708373385894</v>
      </c>
      <c r="BE3493">
        <f t="shared" si="435"/>
        <v>-1394.4221600647743</v>
      </c>
      <c r="BF3493">
        <f t="shared" si="436"/>
        <v>901.42651720904087</v>
      </c>
      <c r="BG3493">
        <f t="shared" si="437"/>
        <v>3197.275194482856</v>
      </c>
      <c r="BH3493">
        <f t="shared" si="438"/>
        <v>5493.1238717566703</v>
      </c>
      <c r="BI3493">
        <f t="shared" si="439"/>
        <v>7788.9725490304863</v>
      </c>
      <c r="BJ3493">
        <f t="shared" si="440"/>
        <v>10084.821226304301</v>
      </c>
    </row>
    <row r="3494" spans="1:62" x14ac:dyDescent="0.25">
      <c r="A3494">
        <v>3491</v>
      </c>
      <c r="B3494" s="6">
        <v>27700.286868926556</v>
      </c>
      <c r="C3494" s="44">
        <v>39973.048100755776</v>
      </c>
      <c r="D3494">
        <v>6.4678779304746277</v>
      </c>
      <c r="E3494">
        <v>7.0549687774372751</v>
      </c>
      <c r="F3494" s="44">
        <v>12272.761231829219</v>
      </c>
      <c r="G3494">
        <v>0.58709084696264746</v>
      </c>
      <c r="H3494" s="45">
        <f t="shared" si="434"/>
        <v>20904.364793495155</v>
      </c>
      <c r="BD3494">
        <f t="shared" si="441"/>
        <v>-6007.3058700636811</v>
      </c>
      <c r="BE3494">
        <f t="shared" si="435"/>
        <v>-4285.5284586498155</v>
      </c>
      <c r="BF3494">
        <f t="shared" si="436"/>
        <v>-2563.7510472359509</v>
      </c>
      <c r="BG3494">
        <f t="shared" si="437"/>
        <v>-841.97363582208527</v>
      </c>
      <c r="BH3494">
        <f t="shared" si="438"/>
        <v>879.80377559177941</v>
      </c>
      <c r="BI3494">
        <f t="shared" si="439"/>
        <v>2601.5811870056441</v>
      </c>
      <c r="BJ3494">
        <f t="shared" si="440"/>
        <v>4323.3585984195106</v>
      </c>
    </row>
    <row r="3495" spans="1:62" x14ac:dyDescent="0.25">
      <c r="A3495">
        <v>3492</v>
      </c>
      <c r="B3495" s="6">
        <v>14509.018795031738</v>
      </c>
      <c r="C3495" s="44">
        <v>23919.818077751654</v>
      </c>
      <c r="D3495">
        <v>7.4349188064747143</v>
      </c>
      <c r="E3495">
        <v>7.6275250972435771</v>
      </c>
      <c r="F3495" s="44">
        <v>9410.7992827199159</v>
      </c>
      <c r="G3495">
        <v>0.19260629076886282</v>
      </c>
      <c r="H3495" s="45">
        <f t="shared" si="434"/>
        <v>48860.290311147444</v>
      </c>
      <c r="BD3495">
        <f t="shared" si="441"/>
        <v>-9337.3069970159813</v>
      </c>
      <c r="BE3495">
        <f t="shared" si="435"/>
        <v>-6401.852762202745</v>
      </c>
      <c r="BF3495">
        <f t="shared" si="436"/>
        <v>-3466.3985273895069</v>
      </c>
      <c r="BG3495">
        <f t="shared" si="437"/>
        <v>-530.94429257627053</v>
      </c>
      <c r="BH3495">
        <f t="shared" si="438"/>
        <v>2404.5099422369676</v>
      </c>
      <c r="BI3495">
        <f t="shared" si="439"/>
        <v>5339.9641770502058</v>
      </c>
      <c r="BJ3495">
        <f t="shared" si="440"/>
        <v>8275.4184118634403</v>
      </c>
    </row>
    <row r="3496" spans="1:62" x14ac:dyDescent="0.25">
      <c r="A3496">
        <v>3493</v>
      </c>
      <c r="B3496" s="6">
        <v>17219.677428251744</v>
      </c>
      <c r="C3496" s="44">
        <v>24072.44928104425</v>
      </c>
      <c r="D3496">
        <v>5.2616157031622262</v>
      </c>
      <c r="E3496">
        <v>5.4793223328609111</v>
      </c>
      <c r="F3496" s="44">
        <v>6852.7718527925063</v>
      </c>
      <c r="G3496">
        <v>0.21770662969868493</v>
      </c>
      <c r="H3496" s="45">
        <f t="shared" si="434"/>
        <v>31477.093105878441</v>
      </c>
      <c r="BD3496">
        <f t="shared" si="441"/>
        <v>-8447.7678288756015</v>
      </c>
      <c r="BE3496">
        <f t="shared" si="435"/>
        <v>-7484.7363750312879</v>
      </c>
      <c r="BF3496">
        <f t="shared" si="436"/>
        <v>-6521.7049211869735</v>
      </c>
      <c r="BG3496">
        <f t="shared" si="437"/>
        <v>-5558.6734673426599</v>
      </c>
      <c r="BH3496">
        <f t="shared" si="438"/>
        <v>-4595.6420134983455</v>
      </c>
      <c r="BI3496">
        <f t="shared" si="439"/>
        <v>-3632.610559654031</v>
      </c>
      <c r="BJ3496">
        <f t="shared" si="440"/>
        <v>-2669.5791058097175</v>
      </c>
    </row>
    <row r="3497" spans="1:62" x14ac:dyDescent="0.25">
      <c r="A3497">
        <v>3494</v>
      </c>
      <c r="B3497" s="6">
        <v>12186.737047822069</v>
      </c>
      <c r="C3497" s="44">
        <v>26158.268478342135</v>
      </c>
      <c r="D3497">
        <v>6.920093122175091</v>
      </c>
      <c r="E3497">
        <v>7.0494159513403511</v>
      </c>
      <c r="F3497" s="44">
        <v>13971.531430520066</v>
      </c>
      <c r="G3497">
        <v>0.12932282916526017</v>
      </c>
      <c r="H3497" s="45">
        <f t="shared" si="434"/>
        <v>108036.07932723159</v>
      </c>
      <c r="BD3497">
        <f t="shared" si="441"/>
        <v>-5764.2387042990813</v>
      </c>
      <c r="BE3497">
        <f t="shared" si="435"/>
        <v>-4675.7055558056563</v>
      </c>
      <c r="BF3497">
        <f t="shared" si="436"/>
        <v>-3587.1724073122323</v>
      </c>
      <c r="BG3497">
        <f t="shared" si="437"/>
        <v>-2498.6392588188073</v>
      </c>
      <c r="BH3497">
        <f t="shared" si="438"/>
        <v>-1410.1061103253833</v>
      </c>
      <c r="BI3497">
        <f t="shared" si="439"/>
        <v>-321.57296183195831</v>
      </c>
      <c r="BJ3497">
        <f t="shared" si="440"/>
        <v>766.96018666146665</v>
      </c>
    </row>
    <row r="3498" spans="1:62" x14ac:dyDescent="0.25">
      <c r="A3498">
        <v>3495</v>
      </c>
      <c r="B3498" s="6">
        <v>12383.913632497499</v>
      </c>
      <c r="C3498" s="44">
        <v>20075.347165867661</v>
      </c>
      <c r="D3498">
        <v>6.2357411545612322</v>
      </c>
      <c r="E3498">
        <v>6.3492811455300204</v>
      </c>
      <c r="F3498" s="44">
        <v>7691.433533370162</v>
      </c>
      <c r="G3498">
        <v>0.1135399909687882</v>
      </c>
      <c r="H3498" s="45">
        <f t="shared" si="434"/>
        <v>67742.065749190646</v>
      </c>
      <c r="BD3498">
        <f t="shared" si="441"/>
        <v>-13324.917284693765</v>
      </c>
      <c r="BE3498">
        <f t="shared" si="435"/>
        <v>-12678.303138867464</v>
      </c>
      <c r="BF3498">
        <f t="shared" si="436"/>
        <v>-12031.688993041163</v>
      </c>
      <c r="BG3498">
        <f t="shared" si="437"/>
        <v>-11385.074847214863</v>
      </c>
      <c r="BH3498">
        <f t="shared" si="438"/>
        <v>-10738.460701388562</v>
      </c>
      <c r="BI3498">
        <f t="shared" si="439"/>
        <v>-10091.846555562261</v>
      </c>
      <c r="BJ3498">
        <f t="shared" si="440"/>
        <v>-9445.2324097359597</v>
      </c>
    </row>
    <row r="3499" spans="1:62" x14ac:dyDescent="0.25">
      <c r="A3499">
        <v>3496</v>
      </c>
      <c r="B3499" s="6">
        <v>29974.749112859521</v>
      </c>
      <c r="C3499" s="44">
        <v>39802.357214365082</v>
      </c>
      <c r="D3499">
        <v>6.2812838363497274</v>
      </c>
      <c r="E3499">
        <v>6.3394608246451893</v>
      </c>
      <c r="F3499" s="44">
        <v>9827.6081015055606</v>
      </c>
      <c r="G3499">
        <v>5.8176988295461918E-2</v>
      </c>
      <c r="H3499" s="45">
        <f t="shared" si="434"/>
        <v>168926.03741524654</v>
      </c>
      <c r="BD3499">
        <f t="shared" si="441"/>
        <v>-7123.7335785262212</v>
      </c>
      <c r="BE3499">
        <f t="shared" si="435"/>
        <v>-6556.0336236822804</v>
      </c>
      <c r="BF3499">
        <f t="shared" si="436"/>
        <v>-5988.3336688383388</v>
      </c>
      <c r="BG3499">
        <f t="shared" si="437"/>
        <v>-5420.633713994398</v>
      </c>
      <c r="BH3499">
        <f t="shared" si="438"/>
        <v>-4852.9337591504573</v>
      </c>
      <c r="BI3499">
        <f t="shared" si="439"/>
        <v>-4285.2338043065156</v>
      </c>
      <c r="BJ3499">
        <f t="shared" si="440"/>
        <v>-3717.5338494625753</v>
      </c>
    </row>
    <row r="3500" spans="1:62" x14ac:dyDescent="0.25">
      <c r="A3500">
        <v>3497</v>
      </c>
      <c r="B3500" s="6">
        <v>10873.363765898028</v>
      </c>
      <c r="C3500" s="44">
        <v>21329.538223231037</v>
      </c>
      <c r="D3500">
        <v>5.6824648242489975</v>
      </c>
      <c r="E3500">
        <v>6.0450350212367443</v>
      </c>
      <c r="F3500" s="44">
        <v>10456.174457333009</v>
      </c>
      <c r="G3500">
        <v>0.36257019698774684</v>
      </c>
      <c r="H3500" s="45">
        <f t="shared" si="434"/>
        <v>28839.034604066968</v>
      </c>
      <c r="BD3500">
        <f t="shared" si="441"/>
        <v>-9536.7231600282503</v>
      </c>
      <c r="BE3500">
        <f t="shared" si="435"/>
        <v>-9245.8382185509417</v>
      </c>
      <c r="BF3500">
        <f t="shared" si="436"/>
        <v>-8954.9532770736314</v>
      </c>
      <c r="BG3500">
        <f t="shared" si="437"/>
        <v>-8664.0683355963229</v>
      </c>
      <c r="BH3500">
        <f t="shared" si="438"/>
        <v>-8373.1833941190125</v>
      </c>
      <c r="BI3500">
        <f t="shared" si="439"/>
        <v>-8082.2984526417031</v>
      </c>
      <c r="BJ3500">
        <f t="shared" si="440"/>
        <v>-7791.4135111643936</v>
      </c>
    </row>
    <row r="3501" spans="1:62" x14ac:dyDescent="0.25">
      <c r="A3501">
        <v>3498</v>
      </c>
      <c r="B3501" s="6">
        <v>10569.985516879664</v>
      </c>
      <c r="C3501" s="44">
        <v>19020.712126896178</v>
      </c>
      <c r="D3501">
        <v>7.3646493609063128</v>
      </c>
      <c r="E3501">
        <v>8.0000676958137706</v>
      </c>
      <c r="F3501" s="44">
        <v>8450.7266100165143</v>
      </c>
      <c r="G3501">
        <v>0.6354183349074578</v>
      </c>
      <c r="H3501" s="45">
        <f t="shared" si="434"/>
        <v>13299.46925634004</v>
      </c>
      <c r="BD3501">
        <f t="shared" si="441"/>
        <v>-8643.3234723942751</v>
      </c>
      <c r="BE3501">
        <f t="shared" si="435"/>
        <v>-6830.4724874555404</v>
      </c>
      <c r="BF3501">
        <f t="shared" si="436"/>
        <v>-5017.6215025168058</v>
      </c>
      <c r="BG3501">
        <f t="shared" si="437"/>
        <v>-3204.770517578072</v>
      </c>
      <c r="BH3501">
        <f t="shared" si="438"/>
        <v>-1391.9195326393383</v>
      </c>
      <c r="BI3501">
        <f t="shared" si="439"/>
        <v>420.93145229939728</v>
      </c>
      <c r="BJ3501">
        <f t="shared" si="440"/>
        <v>2233.782437238131</v>
      </c>
    </row>
    <row r="3502" spans="1:62" x14ac:dyDescent="0.25">
      <c r="A3502">
        <v>3499</v>
      </c>
      <c r="B3502" s="6">
        <v>24310.570411369576</v>
      </c>
      <c r="C3502" s="44">
        <v>30341.653997982459</v>
      </c>
      <c r="D3502">
        <v>8.8385825659498103</v>
      </c>
      <c r="E3502">
        <v>9.0483195551996651</v>
      </c>
      <c r="F3502" s="44">
        <v>6031.0835866128837</v>
      </c>
      <c r="G3502">
        <v>0.20973698924985484</v>
      </c>
      <c r="H3502" s="45">
        <f t="shared" si="434"/>
        <v>28755.459912834893</v>
      </c>
      <c r="BD3502">
        <f t="shared" si="441"/>
        <v>-5273.6349354792255</v>
      </c>
      <c r="BE3502">
        <f t="shared" si="435"/>
        <v>-2096.5432609419358</v>
      </c>
      <c r="BF3502">
        <f t="shared" si="436"/>
        <v>1080.548413595352</v>
      </c>
      <c r="BG3502">
        <f t="shared" si="437"/>
        <v>4257.6400881326426</v>
      </c>
      <c r="BH3502">
        <f t="shared" si="438"/>
        <v>7434.7317626699314</v>
      </c>
      <c r="BI3502">
        <f t="shared" si="439"/>
        <v>10611.823437207218</v>
      </c>
      <c r="BJ3502">
        <f t="shared" si="440"/>
        <v>13788.915111744507</v>
      </c>
    </row>
    <row r="3503" spans="1:62" x14ac:dyDescent="0.25">
      <c r="A3503">
        <v>3500</v>
      </c>
      <c r="B3503" s="6">
        <v>22771.521855335315</v>
      </c>
      <c r="C3503" s="44">
        <v>28311.181511216739</v>
      </c>
      <c r="D3503">
        <v>6.4326574425919141</v>
      </c>
      <c r="E3503">
        <v>7.1842417885509375</v>
      </c>
      <c r="F3503" s="44">
        <v>5539.6596558814235</v>
      </c>
      <c r="G3503">
        <v>0.75158434595902346</v>
      </c>
      <c r="H3503" s="45">
        <f t="shared" si="434"/>
        <v>7370.6426772537479</v>
      </c>
      <c r="BD3503">
        <f t="shared" si="441"/>
        <v>-4982.39864036361</v>
      </c>
      <c r="BE3503">
        <f t="shared" si="435"/>
        <v>-3933.7136941143353</v>
      </c>
      <c r="BF3503">
        <f t="shared" si="436"/>
        <v>-2885.0287478650612</v>
      </c>
      <c r="BG3503">
        <f t="shared" si="437"/>
        <v>-1836.343801615787</v>
      </c>
      <c r="BH3503">
        <f t="shared" si="438"/>
        <v>-787.6588553665124</v>
      </c>
      <c r="BI3503">
        <f t="shared" si="439"/>
        <v>261.02609088276131</v>
      </c>
      <c r="BJ3503">
        <f t="shared" si="440"/>
        <v>1309.7110371320359</v>
      </c>
    </row>
    <row r="3504" spans="1:62" x14ac:dyDescent="0.25">
      <c r="A3504">
        <v>3501</v>
      </c>
      <c r="B3504" s="6">
        <v>17009.742099096031</v>
      </c>
      <c r="C3504" s="44">
        <v>20857.789679404792</v>
      </c>
      <c r="D3504">
        <v>6.9002572201782213</v>
      </c>
      <c r="E3504">
        <v>7.1869110412486643</v>
      </c>
      <c r="F3504" s="44">
        <v>3848.0475803087611</v>
      </c>
      <c r="G3504">
        <v>0.28665382107044302</v>
      </c>
      <c r="H3504" s="45">
        <f t="shared" si="434"/>
        <v>13424.023325204978</v>
      </c>
      <c r="BD3504">
        <f t="shared" si="441"/>
        <v>-1781.7379260863063</v>
      </c>
      <c r="BE3504">
        <f t="shared" si="435"/>
        <v>1976.183803708811</v>
      </c>
      <c r="BF3504">
        <f t="shared" si="436"/>
        <v>5734.1055335039291</v>
      </c>
      <c r="BG3504">
        <f t="shared" si="437"/>
        <v>9492.0272632990454</v>
      </c>
      <c r="BH3504">
        <f t="shared" si="438"/>
        <v>13249.948993094164</v>
      </c>
      <c r="BI3504">
        <f t="shared" si="439"/>
        <v>17007.870722889282</v>
      </c>
      <c r="BJ3504">
        <f t="shared" si="440"/>
        <v>20765.792452684396</v>
      </c>
    </row>
    <row r="3505" spans="1:62" x14ac:dyDescent="0.25">
      <c r="A3505">
        <v>3502</v>
      </c>
      <c r="B3505" s="6">
        <v>19868.819158204427</v>
      </c>
      <c r="C3505" s="44">
        <v>31015.863538718797</v>
      </c>
      <c r="D3505">
        <v>7.3779239318685175</v>
      </c>
      <c r="E3505">
        <v>8.0521809642296986</v>
      </c>
      <c r="F3505" s="44">
        <v>11147.04438051437</v>
      </c>
      <c r="G3505">
        <v>0.67425703236118117</v>
      </c>
      <c r="H3505" s="45">
        <f t="shared" si="434"/>
        <v>16532.33684709009</v>
      </c>
      <c r="BD3505">
        <f t="shared" si="441"/>
        <v>-2414.7784749565462</v>
      </c>
      <c r="BE3505">
        <f t="shared" si="435"/>
        <v>-981.50936960433091</v>
      </c>
      <c r="BF3505">
        <f t="shared" si="436"/>
        <v>451.75973574788441</v>
      </c>
      <c r="BG3505">
        <f t="shared" si="437"/>
        <v>1885.0288411000993</v>
      </c>
      <c r="BH3505">
        <f t="shared" si="438"/>
        <v>3318.2979464523141</v>
      </c>
      <c r="BI3505">
        <f t="shared" si="439"/>
        <v>4751.5670518045299</v>
      </c>
      <c r="BJ3505">
        <f t="shared" si="440"/>
        <v>6184.8361571567439</v>
      </c>
    </row>
    <row r="3506" spans="1:62" x14ac:dyDescent="0.25">
      <c r="A3506">
        <v>3503</v>
      </c>
      <c r="B3506" s="6">
        <v>40855.757160895511</v>
      </c>
      <c r="C3506" s="44">
        <v>27805.693047147095</v>
      </c>
      <c r="D3506">
        <v>8.3155731146344003</v>
      </c>
      <c r="E3506">
        <v>8.9233977072741375</v>
      </c>
      <c r="F3506" s="44">
        <v>-13050.064113748416</v>
      </c>
      <c r="G3506">
        <v>0.6078245926397372</v>
      </c>
      <c r="H3506" s="45">
        <f t="shared" si="434"/>
        <v>-21470.115345404098</v>
      </c>
      <c r="BD3506">
        <f t="shared" si="441"/>
        <v>-7775.7592187084638</v>
      </c>
      <c r="BE3506">
        <f t="shared" si="435"/>
        <v>-4404.474056902558</v>
      </c>
      <c r="BF3506">
        <f t="shared" si="436"/>
        <v>-1033.1888950966513</v>
      </c>
      <c r="BG3506">
        <f t="shared" si="437"/>
        <v>2338.0962667092535</v>
      </c>
      <c r="BH3506">
        <f t="shared" si="438"/>
        <v>5709.3814285151602</v>
      </c>
      <c r="BI3506">
        <f t="shared" si="439"/>
        <v>9080.6665903210669</v>
      </c>
      <c r="BJ3506">
        <f t="shared" si="440"/>
        <v>12451.95175212697</v>
      </c>
    </row>
    <row r="3507" spans="1:62" x14ac:dyDescent="0.25">
      <c r="A3507">
        <v>3504</v>
      </c>
      <c r="B3507" s="6">
        <v>20389.274173523336</v>
      </c>
      <c r="C3507" s="44">
        <v>28431.078085578665</v>
      </c>
      <c r="D3507">
        <v>7.6382139916565288</v>
      </c>
      <c r="E3507">
        <v>7.9048202641526162</v>
      </c>
      <c r="F3507" s="44">
        <v>8041.8039120553294</v>
      </c>
      <c r="G3507">
        <v>0.26660627249608737</v>
      </c>
      <c r="H3507" s="45">
        <f t="shared" si="434"/>
        <v>30163.596065330188</v>
      </c>
      <c r="BD3507">
        <f t="shared" si="441"/>
        <v>16089.187076947102</v>
      </c>
      <c r="BE3507">
        <f t="shared" si="435"/>
        <v>19128.310040145789</v>
      </c>
      <c r="BF3507">
        <f t="shared" si="436"/>
        <v>22167.433003344475</v>
      </c>
      <c r="BG3507">
        <f t="shared" si="437"/>
        <v>25206.555966543161</v>
      </c>
      <c r="BH3507">
        <f t="shared" si="438"/>
        <v>28245.678929741847</v>
      </c>
      <c r="BI3507">
        <f t="shared" si="439"/>
        <v>31284.801892940533</v>
      </c>
      <c r="BJ3507">
        <f t="shared" si="440"/>
        <v>34323.924856139216</v>
      </c>
    </row>
    <row r="3508" spans="1:62" x14ac:dyDescent="0.25">
      <c r="A3508">
        <v>3505</v>
      </c>
      <c r="B3508" s="6">
        <v>11327.938479475042</v>
      </c>
      <c r="C3508" s="44">
        <v>22312.134852799092</v>
      </c>
      <c r="D3508">
        <v>8.1478759751380618</v>
      </c>
      <c r="E3508">
        <v>8.6445811130653745</v>
      </c>
      <c r="F3508" s="44">
        <v>10984.19637332405</v>
      </c>
      <c r="G3508">
        <v>0.49670513792731263</v>
      </c>
      <c r="H3508" s="45">
        <f t="shared" si="434"/>
        <v>22114.118688523547</v>
      </c>
      <c r="BD3508">
        <f t="shared" si="441"/>
        <v>-6708.7725495748928</v>
      </c>
      <c r="BE3508">
        <f t="shared" si="435"/>
        <v>-5375.7411870944561</v>
      </c>
      <c r="BF3508">
        <f t="shared" si="436"/>
        <v>-4042.709824614019</v>
      </c>
      <c r="BG3508">
        <f t="shared" si="437"/>
        <v>-2709.6784621335819</v>
      </c>
      <c r="BH3508">
        <f t="shared" si="438"/>
        <v>-1376.6470996531452</v>
      </c>
      <c r="BI3508">
        <f t="shared" si="439"/>
        <v>-43.615737172708577</v>
      </c>
      <c r="BJ3508">
        <f t="shared" si="440"/>
        <v>1289.415625307729</v>
      </c>
    </row>
    <row r="3509" spans="1:62" x14ac:dyDescent="0.25">
      <c r="A3509">
        <v>3506</v>
      </c>
      <c r="B3509" s="6">
        <v>32772.783853587956</v>
      </c>
      <c r="C3509" s="44">
        <v>38204.274776636958</v>
      </c>
      <c r="D3509">
        <v>8.4627839430589944</v>
      </c>
      <c r="E3509">
        <v>8.6276607621843588</v>
      </c>
      <c r="F3509" s="44">
        <v>5431.4909230490011</v>
      </c>
      <c r="G3509">
        <v>0.16487681912536445</v>
      </c>
      <c r="H3509" s="45">
        <f t="shared" si="434"/>
        <v>32942.720219020935</v>
      </c>
      <c r="BD3509">
        <f t="shared" si="441"/>
        <v>-8500.6706836874873</v>
      </c>
      <c r="BE3509">
        <f t="shared" si="435"/>
        <v>-6017.1449940509237</v>
      </c>
      <c r="BF3509">
        <f t="shared" si="436"/>
        <v>-3533.6193044143602</v>
      </c>
      <c r="BG3509">
        <f t="shared" si="437"/>
        <v>-1050.0936147777975</v>
      </c>
      <c r="BH3509">
        <f t="shared" si="438"/>
        <v>1433.4320748587652</v>
      </c>
      <c r="BI3509">
        <f t="shared" si="439"/>
        <v>3916.9577644953297</v>
      </c>
      <c r="BJ3509">
        <f t="shared" si="440"/>
        <v>6400.4834541318905</v>
      </c>
    </row>
    <row r="3510" spans="1:62" x14ac:dyDescent="0.25">
      <c r="A3510">
        <v>3507</v>
      </c>
      <c r="B3510" s="6">
        <v>10124.176471688752</v>
      </c>
      <c r="C3510" s="44">
        <v>19352.113195318761</v>
      </c>
      <c r="D3510">
        <v>4.8643645838703913</v>
      </c>
      <c r="E3510">
        <v>5.0382899576891322</v>
      </c>
      <c r="F3510" s="44">
        <v>9227.9367236300095</v>
      </c>
      <c r="G3510">
        <v>0.17392537381874096</v>
      </c>
      <c r="H3510" s="45">
        <f t="shared" si="434"/>
        <v>53056.874457243066</v>
      </c>
      <c r="BD3510">
        <f t="shared" si="441"/>
        <v>-4607.1068274221789</v>
      </c>
      <c r="BE3510">
        <f t="shared" si="435"/>
        <v>-3782.7227317953566</v>
      </c>
      <c r="BF3510">
        <f t="shared" si="436"/>
        <v>-2958.3386361685343</v>
      </c>
      <c r="BG3510">
        <f t="shared" si="437"/>
        <v>-2133.954540541712</v>
      </c>
      <c r="BH3510">
        <f t="shared" si="438"/>
        <v>-1309.5704449148898</v>
      </c>
      <c r="BI3510">
        <f t="shared" si="439"/>
        <v>-485.1863492880675</v>
      </c>
      <c r="BJ3510">
        <f t="shared" si="440"/>
        <v>339.19774633875477</v>
      </c>
    </row>
    <row r="3511" spans="1:62" x14ac:dyDescent="0.25">
      <c r="A3511">
        <v>3508</v>
      </c>
      <c r="B3511" s="6">
        <v>17619.696020080693</v>
      </c>
      <c r="C3511" s="44">
        <v>20549.289900671956</v>
      </c>
      <c r="D3511">
        <v>6.8207542395331222</v>
      </c>
      <c r="E3511">
        <v>7.091977204392764</v>
      </c>
      <c r="F3511" s="44">
        <v>2929.5938805912629</v>
      </c>
      <c r="G3511">
        <v>0.27122296485964181</v>
      </c>
      <c r="H3511" s="45">
        <f t="shared" si="434"/>
        <v>10801.42266753603</v>
      </c>
      <c r="BD3511">
        <f t="shared" si="441"/>
        <v>-8358.3098545363046</v>
      </c>
      <c r="BE3511">
        <f t="shared" si="435"/>
        <v>-7488.6829854425996</v>
      </c>
      <c r="BF3511">
        <f t="shared" si="436"/>
        <v>-6619.0561163488946</v>
      </c>
      <c r="BG3511">
        <f t="shared" si="437"/>
        <v>-5749.4292472551897</v>
      </c>
      <c r="BH3511">
        <f t="shared" si="438"/>
        <v>-4879.8023781614856</v>
      </c>
      <c r="BI3511">
        <f t="shared" si="439"/>
        <v>-4010.1755090677807</v>
      </c>
      <c r="BJ3511">
        <f t="shared" si="440"/>
        <v>-3140.5486399740757</v>
      </c>
    </row>
    <row r="3512" spans="1:62" x14ac:dyDescent="0.25">
      <c r="A3512">
        <v>3509</v>
      </c>
      <c r="B3512" s="6">
        <v>21573.476214108752</v>
      </c>
      <c r="C3512" s="44">
        <v>26494.745033584084</v>
      </c>
      <c r="D3512">
        <v>6.3977192950621227</v>
      </c>
      <c r="E3512">
        <v>6.8323355113077584</v>
      </c>
      <c r="F3512" s="44">
        <v>4921.2688194753318</v>
      </c>
      <c r="G3512">
        <v>0.43461621624563573</v>
      </c>
      <c r="H3512" s="45">
        <f t="shared" si="434"/>
        <v>11323.251723064877</v>
      </c>
      <c r="BD3512">
        <f t="shared" si="441"/>
        <v>-1573.4790562930539</v>
      </c>
      <c r="BE3512">
        <f t="shared" si="435"/>
        <v>-217.36423199484489</v>
      </c>
      <c r="BF3512">
        <f t="shared" si="436"/>
        <v>1138.7505923033646</v>
      </c>
      <c r="BG3512">
        <f t="shared" si="437"/>
        <v>2494.8654166015731</v>
      </c>
      <c r="BH3512">
        <f t="shared" si="438"/>
        <v>3850.9802408997821</v>
      </c>
      <c r="BI3512">
        <f t="shared" si="439"/>
        <v>5207.095065197992</v>
      </c>
      <c r="BJ3512">
        <f t="shared" si="440"/>
        <v>6563.2098894962</v>
      </c>
    </row>
    <row r="3513" spans="1:62" x14ac:dyDescent="0.25">
      <c r="A3513">
        <v>3510</v>
      </c>
      <c r="B3513" s="6">
        <v>11714.953617723495</v>
      </c>
      <c r="C3513" s="44">
        <v>20020.779822599299</v>
      </c>
      <c r="D3513">
        <v>6.692924175909913</v>
      </c>
      <c r="E3513">
        <v>7.1349129805134508</v>
      </c>
      <c r="F3513" s="44">
        <v>8305.8262048758043</v>
      </c>
      <c r="G3513">
        <v>0.44198880460353784</v>
      </c>
      <c r="H3513" s="45">
        <f t="shared" si="434"/>
        <v>18791.937982062907</v>
      </c>
      <c r="BD3513">
        <f t="shared" si="441"/>
        <v>-2748.187738247153</v>
      </c>
      <c r="BE3513">
        <f t="shared" si="435"/>
        <v>-575.10665701897415</v>
      </c>
      <c r="BF3513">
        <f t="shared" si="436"/>
        <v>1597.9744242092038</v>
      </c>
      <c r="BG3513">
        <f t="shared" si="437"/>
        <v>3771.0555054373835</v>
      </c>
      <c r="BH3513">
        <f t="shared" si="438"/>
        <v>5944.1365866655615</v>
      </c>
      <c r="BI3513">
        <f t="shared" si="439"/>
        <v>8117.2176678937394</v>
      </c>
      <c r="BJ3513">
        <f t="shared" si="440"/>
        <v>10290.298749121919</v>
      </c>
    </row>
    <row r="3514" spans="1:62" x14ac:dyDescent="0.25">
      <c r="A3514">
        <v>3511</v>
      </c>
      <c r="B3514" s="6">
        <v>31002.338625880107</v>
      </c>
      <c r="C3514" s="44">
        <v>28062.467701977406</v>
      </c>
      <c r="D3514">
        <v>8.0782448904447755</v>
      </c>
      <c r="E3514">
        <v>8.4723942793912848</v>
      </c>
      <c r="F3514" s="44">
        <v>-2939.8709239027012</v>
      </c>
      <c r="G3514">
        <v>0.3941493889465093</v>
      </c>
      <c r="H3514" s="45">
        <f t="shared" si="434"/>
        <v>-7458.7732630017499</v>
      </c>
      <c r="BD3514">
        <f t="shared" si="441"/>
        <v>-6095.8821818581146</v>
      </c>
      <c r="BE3514">
        <f t="shared" si="435"/>
        <v>-3885.9381588404258</v>
      </c>
      <c r="BF3514">
        <f t="shared" si="436"/>
        <v>-1675.994135822737</v>
      </c>
      <c r="BG3514">
        <f t="shared" si="437"/>
        <v>533.94988719495268</v>
      </c>
      <c r="BH3514">
        <f t="shared" si="438"/>
        <v>2743.8939102126424</v>
      </c>
      <c r="BI3514">
        <f t="shared" si="439"/>
        <v>4953.8379332303302</v>
      </c>
      <c r="BJ3514">
        <f t="shared" si="440"/>
        <v>7163.7819562480199</v>
      </c>
    </row>
    <row r="3515" spans="1:62" x14ac:dyDescent="0.25">
      <c r="A3515">
        <v>3512</v>
      </c>
      <c r="B3515" s="6">
        <v>18307.276028193188</v>
      </c>
      <c r="C3515" s="44">
        <v>23575.966725597547</v>
      </c>
      <c r="D3515">
        <v>7.0145719127050663</v>
      </c>
      <c r="E3515">
        <v>7.496273403752947</v>
      </c>
      <c r="F3515" s="44">
        <v>5268.6906974043595</v>
      </c>
      <c r="G3515">
        <v>0.48170149104788074</v>
      </c>
      <c r="H3515" s="45">
        <f t="shared" si="434"/>
        <v>10937.667404647198</v>
      </c>
      <c r="BD3515">
        <f t="shared" si="441"/>
        <v>4910.6178686352478</v>
      </c>
      <c r="BE3515">
        <f t="shared" si="435"/>
        <v>6881.3648133677943</v>
      </c>
      <c r="BF3515">
        <f t="shared" si="436"/>
        <v>8852.1117581003418</v>
      </c>
      <c r="BG3515">
        <f t="shared" si="437"/>
        <v>10822.858702832888</v>
      </c>
      <c r="BH3515">
        <f t="shared" si="438"/>
        <v>12793.605647565433</v>
      </c>
      <c r="BI3515">
        <f t="shared" si="439"/>
        <v>14764.352592297981</v>
      </c>
      <c r="BJ3515">
        <f t="shared" si="440"/>
        <v>16735.099537030525</v>
      </c>
    </row>
    <row r="3516" spans="1:62" x14ac:dyDescent="0.25">
      <c r="A3516">
        <v>3513</v>
      </c>
      <c r="B3516" s="6">
        <v>22245.136981664589</v>
      </c>
      <c r="C3516" s="44">
        <v>24263.365211670316</v>
      </c>
      <c r="D3516">
        <v>7.6991423263973147</v>
      </c>
      <c r="E3516">
        <v>7.8239164878581029</v>
      </c>
      <c r="F3516" s="44">
        <v>2018.2282300057268</v>
      </c>
      <c r="G3516">
        <v>0.12477416146078824</v>
      </c>
      <c r="H3516" s="45">
        <f t="shared" si="434"/>
        <v>16175.049436336858</v>
      </c>
      <c r="BD3516">
        <f t="shared" si="441"/>
        <v>-2860.183242164956</v>
      </c>
      <c r="BE3516">
        <f t="shared" si="435"/>
        <v>-451.67578692555253</v>
      </c>
      <c r="BF3516">
        <f t="shared" si="436"/>
        <v>1956.8316683138519</v>
      </c>
      <c r="BG3516">
        <f t="shared" si="437"/>
        <v>4365.3391235532545</v>
      </c>
      <c r="BH3516">
        <f t="shared" si="438"/>
        <v>6773.8465787926598</v>
      </c>
      <c r="BI3516">
        <f t="shared" si="439"/>
        <v>9182.3540340320633</v>
      </c>
      <c r="BJ3516">
        <f t="shared" si="440"/>
        <v>11590.861489271465</v>
      </c>
    </row>
    <row r="3517" spans="1:62" x14ac:dyDescent="0.25">
      <c r="A3517">
        <v>3514</v>
      </c>
      <c r="B3517" s="6">
        <v>13410.306944995118</v>
      </c>
      <c r="C3517" s="44">
        <v>19862.769636387511</v>
      </c>
      <c r="D3517">
        <v>7.8434975966664267</v>
      </c>
      <c r="E3517">
        <v>8.0138030843589529</v>
      </c>
      <c r="F3517" s="44">
        <v>6452.462691392393</v>
      </c>
      <c r="G3517">
        <v>0.17030548769252629</v>
      </c>
      <c r="H3517" s="45">
        <f t="shared" si="434"/>
        <v>37887.579424579832</v>
      </c>
      <c r="BD3517">
        <f t="shared" si="441"/>
        <v>-1394.3574227017857</v>
      </c>
      <c r="BE3517">
        <f t="shared" si="435"/>
        <v>-770.48661539784439</v>
      </c>
      <c r="BF3517">
        <f t="shared" si="436"/>
        <v>-146.6158080939033</v>
      </c>
      <c r="BG3517">
        <f t="shared" si="437"/>
        <v>477.25499921003802</v>
      </c>
      <c r="BH3517">
        <f t="shared" si="438"/>
        <v>1101.1258065139791</v>
      </c>
      <c r="BI3517">
        <f t="shared" si="439"/>
        <v>1724.9966138179202</v>
      </c>
      <c r="BJ3517">
        <f t="shared" si="440"/>
        <v>2348.8674211218613</v>
      </c>
    </row>
    <row r="3518" spans="1:62" x14ac:dyDescent="0.25">
      <c r="A3518">
        <v>3515</v>
      </c>
      <c r="B3518" s="6">
        <v>11873.559978096766</v>
      </c>
      <c r="C3518" s="44">
        <v>23594.425283395238</v>
      </c>
      <c r="D3518">
        <v>6.8402179470391795</v>
      </c>
      <c r="E3518">
        <v>7.0282573937966655</v>
      </c>
      <c r="F3518" s="44">
        <v>11720.865305298472</v>
      </c>
      <c r="G3518">
        <v>0.18803944675748596</v>
      </c>
      <c r="H3518" s="45">
        <f t="shared" si="434"/>
        <v>62331.949531923718</v>
      </c>
      <c r="BD3518">
        <f t="shared" si="441"/>
        <v>-5600.9352529297612</v>
      </c>
      <c r="BE3518">
        <f t="shared" si="435"/>
        <v>-4749.4078144671303</v>
      </c>
      <c r="BF3518">
        <f t="shared" si="436"/>
        <v>-3897.8803760044984</v>
      </c>
      <c r="BG3518">
        <f t="shared" si="437"/>
        <v>-3046.352937541867</v>
      </c>
      <c r="BH3518">
        <f t="shared" si="438"/>
        <v>-2194.8254990792357</v>
      </c>
      <c r="BI3518">
        <f t="shared" si="439"/>
        <v>-1343.2980606166038</v>
      </c>
      <c r="BJ3518">
        <f t="shared" si="440"/>
        <v>-491.77062215397291</v>
      </c>
    </row>
    <row r="3519" spans="1:62" x14ac:dyDescent="0.25">
      <c r="A3519">
        <v>3516</v>
      </c>
      <c r="B3519" s="6">
        <v>14624.11148277708</v>
      </c>
      <c r="C3519" s="44">
        <v>27020.109026727474</v>
      </c>
      <c r="D3519">
        <v>7.1045181181247585</v>
      </c>
      <c r="E3519">
        <v>7.2924779462226992</v>
      </c>
      <c r="F3519" s="44">
        <v>12395.997543950394</v>
      </c>
      <c r="G3519">
        <v>0.18795982809794065</v>
      </c>
      <c r="H3519" s="45">
        <f t="shared" si="434"/>
        <v>65950.249419738684</v>
      </c>
      <c r="BD3519">
        <f t="shared" si="441"/>
        <v>-10780.668071511041</v>
      </c>
      <c r="BE3519">
        <f t="shared" si="435"/>
        <v>-9840.4708377236129</v>
      </c>
      <c r="BF3519">
        <f t="shared" si="436"/>
        <v>-8900.2736039361826</v>
      </c>
      <c r="BG3519">
        <f t="shared" si="437"/>
        <v>-7960.0763701487522</v>
      </c>
      <c r="BH3519">
        <f t="shared" si="438"/>
        <v>-7019.8791363613227</v>
      </c>
      <c r="BI3519">
        <f t="shared" si="439"/>
        <v>-6079.6819025738932</v>
      </c>
      <c r="BJ3519">
        <f t="shared" si="440"/>
        <v>-5139.4846687864629</v>
      </c>
    </row>
    <row r="3520" spans="1:62" x14ac:dyDescent="0.25">
      <c r="A3520">
        <v>3517</v>
      </c>
      <c r="B3520" s="6">
        <v>15249.507902553889</v>
      </c>
      <c r="C3520" s="44">
        <v>26932.64014831241</v>
      </c>
      <c r="D3520">
        <v>7.3048934951257021</v>
      </c>
      <c r="E3520">
        <v>8.0032264398918684</v>
      </c>
      <c r="F3520" s="44">
        <v>11683.132245758521</v>
      </c>
      <c r="G3520">
        <v>0.69833294476616636</v>
      </c>
      <c r="H3520" s="45">
        <f t="shared" si="434"/>
        <v>16730.031617899062</v>
      </c>
      <c r="BD3520">
        <f t="shared" si="441"/>
        <v>-11456.19840346069</v>
      </c>
      <c r="BE3520">
        <f t="shared" si="435"/>
        <v>-10516.399262970988</v>
      </c>
      <c r="BF3520">
        <f t="shared" si="436"/>
        <v>-9576.6001224812844</v>
      </c>
      <c r="BG3520">
        <f t="shared" si="437"/>
        <v>-8636.8009819915806</v>
      </c>
      <c r="BH3520">
        <f t="shared" si="438"/>
        <v>-7697.0018415018776</v>
      </c>
      <c r="BI3520">
        <f t="shared" si="439"/>
        <v>-6757.2027010121747</v>
      </c>
      <c r="BJ3520">
        <f t="shared" si="440"/>
        <v>-5817.4035605224717</v>
      </c>
    </row>
    <row r="3521" spans="1:62" x14ac:dyDescent="0.25">
      <c r="A3521">
        <v>3518</v>
      </c>
      <c r="B3521" s="6">
        <v>13839.415120822034</v>
      </c>
      <c r="C3521" s="44">
        <v>23400.605831140721</v>
      </c>
      <c r="D3521">
        <v>7.638443217673359</v>
      </c>
      <c r="E3521">
        <v>8.0846379919762903</v>
      </c>
      <c r="F3521" s="44">
        <v>9561.1907103186877</v>
      </c>
      <c r="G3521">
        <v>0.44619477430293131</v>
      </c>
      <c r="H3521" s="45">
        <f t="shared" si="434"/>
        <v>21428.289305395108</v>
      </c>
      <c r="BD3521">
        <f t="shared" si="441"/>
        <v>-8191.4675219276887</v>
      </c>
      <c r="BE3521">
        <f t="shared" si="435"/>
        <v>-4699.8027980968573</v>
      </c>
      <c r="BF3521">
        <f t="shared" si="436"/>
        <v>-1208.1380742660258</v>
      </c>
      <c r="BG3521">
        <f t="shared" si="437"/>
        <v>2283.5266495648066</v>
      </c>
      <c r="BH3521">
        <f t="shared" si="438"/>
        <v>5775.1913733956371</v>
      </c>
      <c r="BI3521">
        <f t="shared" si="439"/>
        <v>9266.8560972264695</v>
      </c>
      <c r="BJ3521">
        <f t="shared" si="440"/>
        <v>12758.520821057302</v>
      </c>
    </row>
    <row r="3522" spans="1:62" x14ac:dyDescent="0.25">
      <c r="A3522">
        <v>3519</v>
      </c>
      <c r="B3522" s="6">
        <v>7887.2528777166199</v>
      </c>
      <c r="C3522" s="44">
        <v>16041.565327662694</v>
      </c>
      <c r="D3522">
        <v>6.5518725428566826</v>
      </c>
      <c r="E3522">
        <v>7.0166874205255914</v>
      </c>
      <c r="F3522" s="44">
        <v>8154.3124499460746</v>
      </c>
      <c r="G3522">
        <v>0.46481487766890872</v>
      </c>
      <c r="H3522" s="45">
        <f t="shared" si="434"/>
        <v>17543.139950340519</v>
      </c>
      <c r="BD3522">
        <f t="shared" si="441"/>
        <v>-7330.2168388040318</v>
      </c>
      <c r="BE3522">
        <f t="shared" si="435"/>
        <v>-5099.242967289375</v>
      </c>
      <c r="BF3522">
        <f t="shared" si="436"/>
        <v>-2868.2690957747182</v>
      </c>
      <c r="BG3522">
        <f t="shared" si="437"/>
        <v>-637.29522426006224</v>
      </c>
      <c r="BH3522">
        <f t="shared" si="438"/>
        <v>1593.6786472545955</v>
      </c>
      <c r="BI3522">
        <f t="shared" si="439"/>
        <v>3824.6525187692514</v>
      </c>
      <c r="BJ3522">
        <f t="shared" si="440"/>
        <v>6055.6263902839073</v>
      </c>
    </row>
    <row r="3523" spans="1:62" x14ac:dyDescent="0.25">
      <c r="A3523">
        <v>3520</v>
      </c>
      <c r="B3523" s="6">
        <v>8075.7458340509693</v>
      </c>
      <c r="C3523" s="44">
        <v>17834.920105478872</v>
      </c>
      <c r="D3523">
        <v>5.9455050321670333</v>
      </c>
      <c r="E3523">
        <v>7.0549257586969194</v>
      </c>
      <c r="F3523" s="44">
        <v>9759.1742714279026</v>
      </c>
      <c r="G3523">
        <v>1.1094207265298861</v>
      </c>
      <c r="H3523" s="45">
        <f t="shared" si="434"/>
        <v>8796.6395778031329</v>
      </c>
      <c r="BD3523">
        <f t="shared" si="441"/>
        <v>-5830.2380616015307</v>
      </c>
      <c r="BE3523">
        <f t="shared" si="435"/>
        <v>-3506.1636732569877</v>
      </c>
      <c r="BF3523">
        <f t="shared" si="436"/>
        <v>-1182.0892849124439</v>
      </c>
      <c r="BG3523">
        <f t="shared" si="437"/>
        <v>1141.9851034320991</v>
      </c>
      <c r="BH3523">
        <f t="shared" si="438"/>
        <v>3466.0594917766439</v>
      </c>
      <c r="BI3523">
        <f t="shared" si="439"/>
        <v>5790.1338801211868</v>
      </c>
      <c r="BJ3523">
        <f t="shared" si="440"/>
        <v>8114.2082684657298</v>
      </c>
    </row>
    <row r="3524" spans="1:62" x14ac:dyDescent="0.25">
      <c r="A3524">
        <v>3521</v>
      </c>
      <c r="B3524" s="6">
        <v>17808.757845387485</v>
      </c>
      <c r="C3524" s="44">
        <v>24119.168780532902</v>
      </c>
      <c r="D3524">
        <v>7.3799633242809337</v>
      </c>
      <c r="E3524">
        <v>7.919990130963992</v>
      </c>
      <c r="F3524" s="44">
        <v>6310.4109351454172</v>
      </c>
      <c r="G3524">
        <v>0.54002680668305825</v>
      </c>
      <c r="H3524" s="45">
        <f t="shared" ref="H3524:H3587" si="442">F3524/G3524</f>
        <v>11685.366091185539</v>
      </c>
      <c r="BD3524">
        <f t="shared" si="441"/>
        <v>-4212.0706387784721</v>
      </c>
      <c r="BE3524">
        <f t="shared" si="435"/>
        <v>1335.0329938709583</v>
      </c>
      <c r="BF3524">
        <f t="shared" si="436"/>
        <v>6882.1366265203906</v>
      </c>
      <c r="BG3524">
        <f t="shared" si="437"/>
        <v>12429.240259169819</v>
      </c>
      <c r="BH3524">
        <f t="shared" si="438"/>
        <v>17976.343891819251</v>
      </c>
      <c r="BI3524">
        <f t="shared" si="439"/>
        <v>23523.447524468684</v>
      </c>
      <c r="BJ3524">
        <f t="shared" si="440"/>
        <v>29070.551157118112</v>
      </c>
    </row>
    <row r="3525" spans="1:62" x14ac:dyDescent="0.25">
      <c r="A3525">
        <v>3522</v>
      </c>
      <c r="B3525" s="6">
        <v>13750.061868991961</v>
      </c>
      <c r="C3525" s="44">
        <v>24224.779571950861</v>
      </c>
      <c r="D3525">
        <v>6.9736364792856955</v>
      </c>
      <c r="E3525">
        <v>7.2915424268560685</v>
      </c>
      <c r="F3525" s="44">
        <v>10474.7177029589</v>
      </c>
      <c r="G3525">
        <v>0.31790594757037294</v>
      </c>
      <c r="H3525" s="45">
        <f t="shared" si="442"/>
        <v>32949.108951917842</v>
      </c>
      <c r="BD3525">
        <f t="shared" si="441"/>
        <v>-3610.2769017301262</v>
      </c>
      <c r="BE3525">
        <f t="shared" ref="BE3525:BE3588" si="443">($BE$3*G3524)-F3524</f>
        <v>-910.14286831483514</v>
      </c>
      <c r="BF3525">
        <f t="shared" ref="BF3525:BF3588" si="444">($BF$3*G3524)-F3524</f>
        <v>1789.9911651004568</v>
      </c>
      <c r="BG3525">
        <f t="shared" ref="BG3525:BG3588" si="445">($BG$3*G3524)-F3524</f>
        <v>4490.1251985157469</v>
      </c>
      <c r="BH3525">
        <f t="shared" ref="BH3525:BH3588" si="446">($BH$3*G3524)-F3524</f>
        <v>7190.2592319310388</v>
      </c>
      <c r="BI3525">
        <f t="shared" ref="BI3525:BI3588" si="447">($BI$3*G3524)-F3524</f>
        <v>9890.3932653463307</v>
      </c>
      <c r="BJ3525">
        <f t="shared" ref="BJ3525:BJ3588" si="448">($BJ$3*G3524)-F3524</f>
        <v>12590.527298761623</v>
      </c>
    </row>
    <row r="3526" spans="1:62" x14ac:dyDescent="0.25">
      <c r="A3526">
        <v>3523</v>
      </c>
      <c r="B3526" s="6">
        <v>16841.743256918453</v>
      </c>
      <c r="C3526" s="44">
        <v>21863.18689763741</v>
      </c>
      <c r="D3526">
        <v>7.9930776794735356</v>
      </c>
      <c r="E3526">
        <v>8.1468354345094767</v>
      </c>
      <c r="F3526" s="44">
        <v>5021.4436407189569</v>
      </c>
      <c r="G3526">
        <v>0.15375775503594102</v>
      </c>
      <c r="H3526" s="45">
        <f t="shared" si="442"/>
        <v>32658.148784399131</v>
      </c>
      <c r="BD3526">
        <f t="shared" si="441"/>
        <v>-8885.1879651070358</v>
      </c>
      <c r="BE3526">
        <f t="shared" si="443"/>
        <v>-7295.6582272551714</v>
      </c>
      <c r="BF3526">
        <f t="shared" si="444"/>
        <v>-5706.128489403306</v>
      </c>
      <c r="BG3526">
        <f t="shared" si="445"/>
        <v>-4116.5987515514416</v>
      </c>
      <c r="BH3526">
        <f t="shared" si="446"/>
        <v>-2527.0690136995763</v>
      </c>
      <c r="BI3526">
        <f t="shared" si="447"/>
        <v>-937.53927584771191</v>
      </c>
      <c r="BJ3526">
        <f t="shared" si="448"/>
        <v>651.9904620041525</v>
      </c>
    </row>
    <row r="3527" spans="1:62" x14ac:dyDescent="0.25">
      <c r="A3527">
        <v>3524</v>
      </c>
      <c r="B3527" s="6">
        <v>23300.196067594246</v>
      </c>
      <c r="C3527" s="44">
        <v>35116.319815938739</v>
      </c>
      <c r="D3527">
        <v>5.7718832702272707</v>
      </c>
      <c r="E3527">
        <v>5.8155522344100046</v>
      </c>
      <c r="F3527" s="44">
        <v>11816.123748344493</v>
      </c>
      <c r="G3527">
        <v>4.3668964182733916E-2</v>
      </c>
      <c r="H3527" s="45">
        <f t="shared" si="442"/>
        <v>270584.01703552244</v>
      </c>
      <c r="BD3527">
        <f t="shared" si="441"/>
        <v>-4252.6548655392517</v>
      </c>
      <c r="BE3527">
        <f t="shared" si="443"/>
        <v>-3483.8660903595464</v>
      </c>
      <c r="BF3527">
        <f t="shared" si="444"/>
        <v>-2715.0773151798417</v>
      </c>
      <c r="BG3527">
        <f t="shared" si="445"/>
        <v>-1946.2885400001364</v>
      </c>
      <c r="BH3527">
        <f t="shared" si="446"/>
        <v>-1177.4997648204312</v>
      </c>
      <c r="BI3527">
        <f t="shared" si="447"/>
        <v>-408.71098964072644</v>
      </c>
      <c r="BJ3527">
        <f t="shared" si="448"/>
        <v>360.07778553897879</v>
      </c>
    </row>
    <row r="3528" spans="1:62" x14ac:dyDescent="0.25">
      <c r="A3528">
        <v>3525</v>
      </c>
      <c r="B3528" s="6">
        <v>22306.015669296474</v>
      </c>
      <c r="C3528" s="44">
        <v>29161.643612445412</v>
      </c>
      <c r="D3528">
        <v>7.7592466378688032</v>
      </c>
      <c r="E3528">
        <v>7.9957830394749108</v>
      </c>
      <c r="F3528" s="44">
        <v>6855.6279431489384</v>
      </c>
      <c r="G3528">
        <v>0.23653640160610756</v>
      </c>
      <c r="H3528" s="45">
        <f t="shared" si="442"/>
        <v>28983.394930329912</v>
      </c>
      <c r="BD3528">
        <f t="shared" si="441"/>
        <v>-11597.778927430823</v>
      </c>
      <c r="BE3528">
        <f t="shared" si="443"/>
        <v>-11379.434106517154</v>
      </c>
      <c r="BF3528">
        <f t="shared" si="444"/>
        <v>-11161.089285603484</v>
      </c>
      <c r="BG3528">
        <f t="shared" si="445"/>
        <v>-10942.744464689815</v>
      </c>
      <c r="BH3528">
        <f t="shared" si="446"/>
        <v>-10724.399643776145</v>
      </c>
      <c r="BI3528">
        <f t="shared" si="447"/>
        <v>-10506.054822862476</v>
      </c>
      <c r="BJ3528">
        <f t="shared" si="448"/>
        <v>-10287.710001948806</v>
      </c>
    </row>
    <row r="3529" spans="1:62" x14ac:dyDescent="0.25">
      <c r="A3529">
        <v>3526</v>
      </c>
      <c r="B3529" s="6">
        <v>9900.250664270945</v>
      </c>
      <c r="C3529" s="44">
        <v>16668.539525749413</v>
      </c>
      <c r="D3529">
        <v>7.3519346741541325</v>
      </c>
      <c r="E3529">
        <v>7.5727171286633084</v>
      </c>
      <c r="F3529" s="44">
        <v>6768.2888614784679</v>
      </c>
      <c r="G3529">
        <v>0.22078245450917588</v>
      </c>
      <c r="H3529" s="45">
        <f t="shared" si="442"/>
        <v>30655.918182108864</v>
      </c>
      <c r="BD3529">
        <f t="shared" si="441"/>
        <v>-5672.9459351184005</v>
      </c>
      <c r="BE3529">
        <f t="shared" si="443"/>
        <v>-4490.2639270878626</v>
      </c>
      <c r="BF3529">
        <f t="shared" si="444"/>
        <v>-3307.5819190573247</v>
      </c>
      <c r="BG3529">
        <f t="shared" si="445"/>
        <v>-2124.8999110267869</v>
      </c>
      <c r="BH3529">
        <f t="shared" si="446"/>
        <v>-942.21790299624899</v>
      </c>
      <c r="BI3529">
        <f t="shared" si="447"/>
        <v>240.46410503428888</v>
      </c>
      <c r="BJ3529">
        <f t="shared" si="448"/>
        <v>1423.1461130648258</v>
      </c>
    </row>
    <row r="3530" spans="1:62" x14ac:dyDescent="0.25">
      <c r="A3530">
        <v>3527</v>
      </c>
      <c r="B3530" s="6">
        <v>20359.881365782949</v>
      </c>
      <c r="C3530" s="44">
        <v>26466.127548932389</v>
      </c>
      <c r="D3530">
        <v>6.7356255908666478</v>
      </c>
      <c r="E3530">
        <v>7.4761277430584983</v>
      </c>
      <c r="F3530" s="44">
        <v>6106.2461831494402</v>
      </c>
      <c r="G3530">
        <v>0.74050215219185045</v>
      </c>
      <c r="H3530" s="45">
        <f t="shared" si="442"/>
        <v>8246.0883672994714</v>
      </c>
      <c r="BD3530">
        <f t="shared" si="441"/>
        <v>-5664.3765889325887</v>
      </c>
      <c r="BE3530">
        <f t="shared" si="443"/>
        <v>-4560.4643163867095</v>
      </c>
      <c r="BF3530">
        <f t="shared" si="444"/>
        <v>-3456.5520438408298</v>
      </c>
      <c r="BG3530">
        <f t="shared" si="445"/>
        <v>-2352.6397712949502</v>
      </c>
      <c r="BH3530">
        <f t="shared" si="446"/>
        <v>-1248.7274987490709</v>
      </c>
      <c r="BI3530">
        <f t="shared" si="447"/>
        <v>-144.81522620319174</v>
      </c>
      <c r="BJ3530">
        <f t="shared" si="448"/>
        <v>959.09704634268837</v>
      </c>
    </row>
    <row r="3531" spans="1:62" x14ac:dyDescent="0.25">
      <c r="A3531">
        <v>3528</v>
      </c>
      <c r="B3531" s="6">
        <v>13457.42131195613</v>
      </c>
      <c r="C3531" s="44">
        <v>20588.414920432177</v>
      </c>
      <c r="D3531">
        <v>7.0876921374796051</v>
      </c>
      <c r="E3531">
        <v>7.5656540560313701</v>
      </c>
      <c r="F3531" s="44">
        <v>7130.9936084760466</v>
      </c>
      <c r="G3531">
        <v>0.47796191855176495</v>
      </c>
      <c r="H3531" s="45">
        <f t="shared" si="442"/>
        <v>14919.585288474682</v>
      </c>
      <c r="BD3531">
        <f t="shared" si="441"/>
        <v>-2403.7354221901878</v>
      </c>
      <c r="BE3531">
        <f t="shared" si="443"/>
        <v>1298.7753387690645</v>
      </c>
      <c r="BF3531">
        <f t="shared" si="444"/>
        <v>5001.2860997283169</v>
      </c>
      <c r="BG3531">
        <f t="shared" si="445"/>
        <v>8703.7968606875693</v>
      </c>
      <c r="BH3531">
        <f t="shared" si="446"/>
        <v>12406.307621646822</v>
      </c>
      <c r="BI3531">
        <f t="shared" si="447"/>
        <v>16108.818382606074</v>
      </c>
      <c r="BJ3531">
        <f t="shared" si="448"/>
        <v>19811.329143565326</v>
      </c>
    </row>
    <row r="3532" spans="1:62" x14ac:dyDescent="0.25">
      <c r="A3532">
        <v>3529</v>
      </c>
      <c r="B3532" s="6">
        <v>13231.591218969856</v>
      </c>
      <c r="C3532" s="44">
        <v>23320.560789869556</v>
      </c>
      <c r="D3532">
        <v>6.7859341904542347</v>
      </c>
      <c r="E3532">
        <v>6.9185356822211359</v>
      </c>
      <c r="F3532" s="44">
        <v>10088.969570899701</v>
      </c>
      <c r="G3532">
        <v>0.13260149176690117</v>
      </c>
      <c r="H3532" s="45">
        <f t="shared" si="442"/>
        <v>76084.887405603236</v>
      </c>
      <c r="BD3532">
        <f t="shared" si="441"/>
        <v>-4741.1840157172219</v>
      </c>
      <c r="BE3532">
        <f t="shared" si="443"/>
        <v>-2351.3744229583972</v>
      </c>
      <c r="BF3532">
        <f t="shared" si="444"/>
        <v>38.435169800427502</v>
      </c>
      <c r="BG3532">
        <f t="shared" si="445"/>
        <v>2428.2447625592522</v>
      </c>
      <c r="BH3532">
        <f t="shared" si="446"/>
        <v>4818.0543553180778</v>
      </c>
      <c r="BI3532">
        <f t="shared" si="447"/>
        <v>7207.8639480769016</v>
      </c>
      <c r="BJ3532">
        <f t="shared" si="448"/>
        <v>9597.6735408357254</v>
      </c>
    </row>
    <row r="3533" spans="1:62" x14ac:dyDescent="0.25">
      <c r="A3533">
        <v>3530</v>
      </c>
      <c r="B3533" s="6">
        <v>22040.277735839023</v>
      </c>
      <c r="C3533" s="44">
        <v>22139.118488818101</v>
      </c>
      <c r="D3533">
        <v>8.5440770211493593</v>
      </c>
      <c r="E3533">
        <v>8.9140571869580345</v>
      </c>
      <c r="F3533" s="44">
        <v>98.840752979078388</v>
      </c>
      <c r="G3533">
        <v>0.36998016580867521</v>
      </c>
      <c r="H3533" s="45">
        <f t="shared" si="442"/>
        <v>267.15149111585373</v>
      </c>
      <c r="BD3533">
        <f t="shared" si="441"/>
        <v>-9425.9621120651955</v>
      </c>
      <c r="BE3533">
        <f t="shared" si="443"/>
        <v>-8762.9546532306886</v>
      </c>
      <c r="BF3533">
        <f t="shared" si="444"/>
        <v>-8099.9471943961835</v>
      </c>
      <c r="BG3533">
        <f t="shared" si="445"/>
        <v>-7436.9397355616766</v>
      </c>
      <c r="BH3533">
        <f t="shared" si="446"/>
        <v>-6773.9322767271715</v>
      </c>
      <c r="BI3533">
        <f t="shared" si="447"/>
        <v>-6110.9248178926655</v>
      </c>
      <c r="BJ3533">
        <f t="shared" si="448"/>
        <v>-5447.9173590581595</v>
      </c>
    </row>
    <row r="3534" spans="1:62" x14ac:dyDescent="0.25">
      <c r="A3534">
        <v>3531</v>
      </c>
      <c r="B3534" s="6">
        <v>24723.493869543669</v>
      </c>
      <c r="C3534" s="44">
        <v>23194.022597419553</v>
      </c>
      <c r="D3534">
        <v>7.1415675527836058</v>
      </c>
      <c r="E3534">
        <v>8.3571038447104051</v>
      </c>
      <c r="F3534" s="44">
        <v>-1529.4712721241158</v>
      </c>
      <c r="G3534">
        <v>1.2155362919267994</v>
      </c>
      <c r="H3534" s="45">
        <f t="shared" si="442"/>
        <v>-1258.2687018745319</v>
      </c>
      <c r="BD3534">
        <f t="shared" si="441"/>
        <v>1751.0600760642976</v>
      </c>
      <c r="BE3534">
        <f t="shared" si="443"/>
        <v>3600.9609051076736</v>
      </c>
      <c r="BF3534">
        <f t="shared" si="444"/>
        <v>5450.8617341510499</v>
      </c>
      <c r="BG3534">
        <f t="shared" si="445"/>
        <v>7300.7625631944256</v>
      </c>
      <c r="BH3534">
        <f t="shared" si="446"/>
        <v>9150.6633922378023</v>
      </c>
      <c r="BI3534">
        <f t="shared" si="447"/>
        <v>11000.564221281178</v>
      </c>
      <c r="BJ3534">
        <f t="shared" si="448"/>
        <v>12850.465050324554</v>
      </c>
    </row>
    <row r="3535" spans="1:62" x14ac:dyDescent="0.25">
      <c r="A3535">
        <v>3532</v>
      </c>
      <c r="B3535" s="6">
        <v>14410.764476113596</v>
      </c>
      <c r="C3535" s="44">
        <v>28064.607509731835</v>
      </c>
      <c r="D3535">
        <v>6.9324331986201191</v>
      </c>
      <c r="E3535">
        <v>7.0298721629151695</v>
      </c>
      <c r="F3535" s="44">
        <v>13653.843033618239</v>
      </c>
      <c r="G3535">
        <v>9.743896429505039E-2</v>
      </c>
      <c r="H3535" s="45">
        <f t="shared" si="442"/>
        <v>140127.13632991494</v>
      </c>
      <c r="BD3535">
        <f t="shared" si="441"/>
        <v>7607.1527317581122</v>
      </c>
      <c r="BE3535">
        <f t="shared" si="443"/>
        <v>13684.834191392109</v>
      </c>
      <c r="BF3535">
        <f t="shared" si="444"/>
        <v>19762.515651026108</v>
      </c>
      <c r="BG3535">
        <f t="shared" si="445"/>
        <v>25840.197110660101</v>
      </c>
      <c r="BH3535">
        <f t="shared" si="446"/>
        <v>31917.878570294099</v>
      </c>
      <c r="BI3535">
        <f t="shared" si="447"/>
        <v>37995.5600299281</v>
      </c>
      <c r="BJ3535">
        <f t="shared" si="448"/>
        <v>44073.24148956209</v>
      </c>
    </row>
    <row r="3536" spans="1:62" x14ac:dyDescent="0.25">
      <c r="A3536">
        <v>3533</v>
      </c>
      <c r="B3536" s="6">
        <v>26950.345752149165</v>
      </c>
      <c r="C3536" s="44">
        <v>23290.543290563983</v>
      </c>
      <c r="D3536">
        <v>7.1557013084504657</v>
      </c>
      <c r="E3536">
        <v>7.3560623331095947</v>
      </c>
      <c r="F3536" s="44">
        <v>-3659.8024615851828</v>
      </c>
      <c r="G3536">
        <v>0.20036102465912897</v>
      </c>
      <c r="H3536" s="45">
        <f t="shared" si="442"/>
        <v>-18266.039853866521</v>
      </c>
      <c r="BD3536">
        <f t="shared" si="441"/>
        <v>-13166.648212142987</v>
      </c>
      <c r="BE3536">
        <f t="shared" si="443"/>
        <v>-12679.453390667735</v>
      </c>
      <c r="BF3536">
        <f t="shared" si="444"/>
        <v>-12192.258569192483</v>
      </c>
      <c r="BG3536">
        <f t="shared" si="445"/>
        <v>-11705.063747717231</v>
      </c>
      <c r="BH3536">
        <f t="shared" si="446"/>
        <v>-11217.868926241979</v>
      </c>
      <c r="BI3536">
        <f t="shared" si="447"/>
        <v>-10730.674104766727</v>
      </c>
      <c r="BJ3536">
        <f t="shared" si="448"/>
        <v>-10243.479283291475</v>
      </c>
    </row>
    <row r="3537" spans="1:62" x14ac:dyDescent="0.25">
      <c r="A3537">
        <v>3534</v>
      </c>
      <c r="B3537" s="6">
        <v>21637.933936631962</v>
      </c>
      <c r="C3537" s="44">
        <v>26536.189221470046</v>
      </c>
      <c r="D3537">
        <v>7.2914678709043166</v>
      </c>
      <c r="E3537">
        <v>7.8035383586721094</v>
      </c>
      <c r="F3537" s="44">
        <v>4898.2552848380838</v>
      </c>
      <c r="G3537">
        <v>0.51207048776779285</v>
      </c>
      <c r="H3537" s="45">
        <f t="shared" si="442"/>
        <v>9565.587945109779</v>
      </c>
      <c r="BD3537">
        <f t="shared" si="441"/>
        <v>4661.6075848808277</v>
      </c>
      <c r="BE3537">
        <f t="shared" si="443"/>
        <v>5663.4127081764727</v>
      </c>
      <c r="BF3537">
        <f t="shared" si="444"/>
        <v>6665.2178314721168</v>
      </c>
      <c r="BG3537">
        <f t="shared" si="445"/>
        <v>7667.0229547677627</v>
      </c>
      <c r="BH3537">
        <f t="shared" si="446"/>
        <v>8668.8280780634068</v>
      </c>
      <c r="BI3537">
        <f t="shared" si="447"/>
        <v>9670.6332013590509</v>
      </c>
      <c r="BJ3537">
        <f t="shared" si="448"/>
        <v>10672.438324654697</v>
      </c>
    </row>
    <row r="3538" spans="1:62" x14ac:dyDescent="0.25">
      <c r="A3538">
        <v>3535</v>
      </c>
      <c r="B3538" s="6">
        <v>15970.061906983869</v>
      </c>
      <c r="C3538" s="44">
        <v>21016.338253514179</v>
      </c>
      <c r="D3538">
        <v>6.4269609177118596</v>
      </c>
      <c r="E3538">
        <v>6.9275692747867819</v>
      </c>
      <c r="F3538" s="44">
        <v>5046.2763465303105</v>
      </c>
      <c r="G3538">
        <v>0.50060835707492224</v>
      </c>
      <c r="H3538" s="45">
        <f t="shared" si="442"/>
        <v>10080.287864181766</v>
      </c>
      <c r="BD3538">
        <f t="shared" si="441"/>
        <v>-2337.9028459991196</v>
      </c>
      <c r="BE3538">
        <f t="shared" si="443"/>
        <v>222.44959283984463</v>
      </c>
      <c r="BF3538">
        <f t="shared" si="444"/>
        <v>2782.8020316788088</v>
      </c>
      <c r="BG3538">
        <f t="shared" si="445"/>
        <v>5343.154470517773</v>
      </c>
      <c r="BH3538">
        <f t="shared" si="446"/>
        <v>7903.5069093567381</v>
      </c>
      <c r="BI3538">
        <f t="shared" si="447"/>
        <v>10463.859348195701</v>
      </c>
      <c r="BJ3538">
        <f t="shared" si="448"/>
        <v>13024.211787034666</v>
      </c>
    </row>
    <row r="3539" spans="1:62" x14ac:dyDescent="0.25">
      <c r="A3539">
        <v>3536</v>
      </c>
      <c r="B3539" s="6">
        <v>18877.725326192711</v>
      </c>
      <c r="C3539" s="44">
        <v>28140.429107671414</v>
      </c>
      <c r="D3539">
        <v>7.0455232401846759</v>
      </c>
      <c r="E3539">
        <v>7.4198093136870877</v>
      </c>
      <c r="F3539" s="44">
        <v>9262.7037814787036</v>
      </c>
      <c r="G3539">
        <v>0.37428607350241183</v>
      </c>
      <c r="H3539" s="45">
        <f t="shared" si="442"/>
        <v>24747.658107613282</v>
      </c>
      <c r="BD3539">
        <f t="shared" si="441"/>
        <v>-2543.2345611556993</v>
      </c>
      <c r="BE3539">
        <f t="shared" si="443"/>
        <v>-40.19277578108813</v>
      </c>
      <c r="BF3539">
        <f t="shared" si="444"/>
        <v>2462.8490095935231</v>
      </c>
      <c r="BG3539">
        <f t="shared" si="445"/>
        <v>4965.8907949681343</v>
      </c>
      <c r="BH3539">
        <f t="shared" si="446"/>
        <v>7468.9325803427455</v>
      </c>
      <c r="BI3539">
        <f t="shared" si="447"/>
        <v>9971.9743657173567</v>
      </c>
      <c r="BJ3539">
        <f t="shared" si="448"/>
        <v>12475.016151091968</v>
      </c>
    </row>
    <row r="3540" spans="1:62" x14ac:dyDescent="0.25">
      <c r="A3540">
        <v>3537</v>
      </c>
      <c r="B3540" s="6">
        <v>12414.439674700257</v>
      </c>
      <c r="C3540" s="44">
        <v>23389.4143180586</v>
      </c>
      <c r="D3540">
        <v>6.4637575308639956</v>
      </c>
      <c r="E3540">
        <v>6.7392252568681368</v>
      </c>
      <c r="F3540" s="44">
        <v>10974.974643358342</v>
      </c>
      <c r="G3540">
        <v>0.27546772600414116</v>
      </c>
      <c r="H3540" s="45">
        <f t="shared" si="442"/>
        <v>39841.235859308443</v>
      </c>
      <c r="BD3540">
        <f t="shared" si="441"/>
        <v>-7391.2734139666445</v>
      </c>
      <c r="BE3540">
        <f t="shared" si="443"/>
        <v>-5519.8430464545854</v>
      </c>
      <c r="BF3540">
        <f t="shared" si="444"/>
        <v>-3648.4126789425263</v>
      </c>
      <c r="BG3540">
        <f t="shared" si="445"/>
        <v>-1776.9823114304672</v>
      </c>
      <c r="BH3540">
        <f t="shared" si="446"/>
        <v>94.448056081591858</v>
      </c>
      <c r="BI3540">
        <f t="shared" si="447"/>
        <v>1965.878423593651</v>
      </c>
      <c r="BJ3540">
        <f t="shared" si="448"/>
        <v>3837.30879110571</v>
      </c>
    </row>
    <row r="3541" spans="1:62" x14ac:dyDescent="0.25">
      <c r="A3541">
        <v>3538</v>
      </c>
      <c r="B3541" s="6">
        <v>18226.712206267104</v>
      </c>
      <c r="C3541" s="44">
        <v>23897.126216203382</v>
      </c>
      <c r="D3541">
        <v>6.6735049941241558</v>
      </c>
      <c r="E3541">
        <v>6.8874227459406381</v>
      </c>
      <c r="F3541" s="44">
        <v>5670.4140099362776</v>
      </c>
      <c r="G3541">
        <v>0.21391775181648232</v>
      </c>
      <c r="H3541" s="45">
        <f t="shared" si="442"/>
        <v>26507.449530419821</v>
      </c>
      <c r="BD3541">
        <f t="shared" si="441"/>
        <v>-9597.6360133376365</v>
      </c>
      <c r="BE3541">
        <f t="shared" si="443"/>
        <v>-8220.2973833169308</v>
      </c>
      <c r="BF3541">
        <f t="shared" si="444"/>
        <v>-6842.958753296225</v>
      </c>
      <c r="BG3541">
        <f t="shared" si="445"/>
        <v>-5465.6201232755193</v>
      </c>
      <c r="BH3541">
        <f t="shared" si="446"/>
        <v>-4088.2814932548135</v>
      </c>
      <c r="BI3541">
        <f t="shared" si="447"/>
        <v>-2710.9428632341078</v>
      </c>
      <c r="BJ3541">
        <f t="shared" si="448"/>
        <v>-1333.604233213402</v>
      </c>
    </row>
    <row r="3542" spans="1:62" x14ac:dyDescent="0.25">
      <c r="A3542">
        <v>3539</v>
      </c>
      <c r="B3542" s="6">
        <v>18850.469330113632</v>
      </c>
      <c r="C3542" s="44">
        <v>28290.592064400786</v>
      </c>
      <c r="D3542">
        <v>7.3208793290278695</v>
      </c>
      <c r="E3542">
        <v>7.383728634087718</v>
      </c>
      <c r="F3542" s="44">
        <v>9440.1227342871534</v>
      </c>
      <c r="G3542">
        <v>6.2849305059848426E-2</v>
      </c>
      <c r="H3542" s="45">
        <f t="shared" si="442"/>
        <v>150202.49985736152</v>
      </c>
      <c r="BD3542">
        <f t="shared" si="441"/>
        <v>-4600.8252508538662</v>
      </c>
      <c r="BE3542">
        <f t="shared" si="443"/>
        <v>-3531.2364917714544</v>
      </c>
      <c r="BF3542">
        <f t="shared" si="444"/>
        <v>-2461.6477326890426</v>
      </c>
      <c r="BG3542">
        <f t="shared" si="445"/>
        <v>-1392.0589736066313</v>
      </c>
      <c r="BH3542">
        <f t="shared" si="446"/>
        <v>-322.47021452421995</v>
      </c>
      <c r="BI3542">
        <f t="shared" si="447"/>
        <v>747.1185445581923</v>
      </c>
      <c r="BJ3542">
        <f t="shared" si="448"/>
        <v>1816.7073036406036</v>
      </c>
    </row>
    <row r="3543" spans="1:62" x14ac:dyDescent="0.25">
      <c r="A3543">
        <v>3540</v>
      </c>
      <c r="B3543" s="6">
        <v>6330.2113672632086</v>
      </c>
      <c r="C3543" s="44">
        <v>14950.072548705437</v>
      </c>
      <c r="D3543">
        <v>7.5542727840732367</v>
      </c>
      <c r="E3543">
        <v>8.0946312832004459</v>
      </c>
      <c r="F3543" s="44">
        <v>8619.8611814422293</v>
      </c>
      <c r="G3543">
        <v>0.54035849912720924</v>
      </c>
      <c r="H3543" s="45">
        <f t="shared" si="442"/>
        <v>15952.115485117914</v>
      </c>
      <c r="BD3543">
        <f t="shared" si="441"/>
        <v>-9125.876208987911</v>
      </c>
      <c r="BE3543">
        <f t="shared" si="443"/>
        <v>-8811.6296836886686</v>
      </c>
      <c r="BF3543">
        <f t="shared" si="444"/>
        <v>-8497.383158389428</v>
      </c>
      <c r="BG3543">
        <f t="shared" si="445"/>
        <v>-8183.1366330901847</v>
      </c>
      <c r="BH3543">
        <f t="shared" si="446"/>
        <v>-7868.8901077909431</v>
      </c>
      <c r="BI3543">
        <f t="shared" si="447"/>
        <v>-7554.6435824917007</v>
      </c>
      <c r="BJ3543">
        <f t="shared" si="448"/>
        <v>-7240.3970571924583</v>
      </c>
    </row>
    <row r="3544" spans="1:62" x14ac:dyDescent="0.25">
      <c r="A3544">
        <v>3541</v>
      </c>
      <c r="B3544" s="6">
        <v>17347.343913940662</v>
      </c>
      <c r="C3544" s="44">
        <v>22617.097997533157</v>
      </c>
      <c r="D3544">
        <v>7.956589578852947</v>
      </c>
      <c r="E3544">
        <v>8.6013576393519955</v>
      </c>
      <c r="F3544" s="44">
        <v>5269.7540835924956</v>
      </c>
      <c r="G3544">
        <v>0.64476806049904845</v>
      </c>
      <c r="H3544" s="45">
        <f t="shared" si="442"/>
        <v>8173.1003851427167</v>
      </c>
      <c r="BD3544">
        <f t="shared" si="441"/>
        <v>-5918.0686858061836</v>
      </c>
      <c r="BE3544">
        <f t="shared" si="443"/>
        <v>-3216.2761901701369</v>
      </c>
      <c r="BF3544">
        <f t="shared" si="444"/>
        <v>-514.48369453409032</v>
      </c>
      <c r="BG3544">
        <f t="shared" si="445"/>
        <v>2187.3088011019554</v>
      </c>
      <c r="BH3544">
        <f t="shared" si="446"/>
        <v>4889.1012967380011</v>
      </c>
      <c r="BI3544">
        <f t="shared" si="447"/>
        <v>7590.8937923740486</v>
      </c>
      <c r="BJ3544">
        <f t="shared" si="448"/>
        <v>10292.686288010093</v>
      </c>
    </row>
    <row r="3545" spans="1:62" x14ac:dyDescent="0.25">
      <c r="A3545">
        <v>3542</v>
      </c>
      <c r="B3545" s="6">
        <v>11767.982997403511</v>
      </c>
      <c r="C3545" s="44">
        <v>17005.414663512998</v>
      </c>
      <c r="D3545">
        <v>6.6589758421930689</v>
      </c>
      <c r="E3545">
        <v>7.181029268192094</v>
      </c>
      <c r="F3545" s="44">
        <v>5237.4316661094872</v>
      </c>
      <c r="G3545">
        <v>0.52205342599902504</v>
      </c>
      <c r="H3545" s="45">
        <f t="shared" si="442"/>
        <v>10032.367197067812</v>
      </c>
      <c r="BD3545">
        <f t="shared" si="441"/>
        <v>-2045.9137810972534</v>
      </c>
      <c r="BE3545">
        <f t="shared" si="443"/>
        <v>1177.9265213979888</v>
      </c>
      <c r="BF3545">
        <f t="shared" si="444"/>
        <v>4401.766823893231</v>
      </c>
      <c r="BG3545">
        <f t="shared" si="445"/>
        <v>7625.6071263884733</v>
      </c>
      <c r="BH3545">
        <f t="shared" si="446"/>
        <v>10849.447428883715</v>
      </c>
      <c r="BI3545">
        <f t="shared" si="447"/>
        <v>14073.287731378958</v>
      </c>
      <c r="BJ3545">
        <f t="shared" si="448"/>
        <v>17297.1280338742</v>
      </c>
    </row>
    <row r="3546" spans="1:62" x14ac:dyDescent="0.25">
      <c r="A3546">
        <v>3543</v>
      </c>
      <c r="B3546" s="6">
        <v>22174.375203961725</v>
      </c>
      <c r="C3546" s="44">
        <v>33939.732265724699</v>
      </c>
      <c r="D3546">
        <v>7.6312980691334173</v>
      </c>
      <c r="E3546">
        <v>7.9401442702851179</v>
      </c>
      <c r="F3546" s="44">
        <v>11765.357061762974</v>
      </c>
      <c r="G3546">
        <v>0.30884620115170058</v>
      </c>
      <c r="H3546" s="45">
        <f t="shared" si="442"/>
        <v>38094.55003134071</v>
      </c>
      <c r="BD3546">
        <f t="shared" ref="BD3546:BD3609" si="449">($BD$3*G3545)-F3545</f>
        <v>-2627.1645361143619</v>
      </c>
      <c r="BE3546">
        <f t="shared" si="443"/>
        <v>-16.897406119236621</v>
      </c>
      <c r="BF3546">
        <f t="shared" si="444"/>
        <v>2593.3697238758887</v>
      </c>
      <c r="BG3546">
        <f t="shared" si="445"/>
        <v>5203.636853871014</v>
      </c>
      <c r="BH3546">
        <f t="shared" si="446"/>
        <v>7813.9039838661392</v>
      </c>
      <c r="BI3546">
        <f t="shared" si="447"/>
        <v>10424.171113861265</v>
      </c>
      <c r="BJ3546">
        <f t="shared" si="448"/>
        <v>13034.43824385639</v>
      </c>
    </row>
    <row r="3547" spans="1:62" x14ac:dyDescent="0.25">
      <c r="A3547">
        <v>3544</v>
      </c>
      <c r="B3547" s="6">
        <v>26051.965081783725</v>
      </c>
      <c r="C3547" s="44">
        <v>35916.764959342487</v>
      </c>
      <c r="D3547">
        <v>7.0316824244957861</v>
      </c>
      <c r="E3547">
        <v>7.2117780163812482</v>
      </c>
      <c r="F3547" s="44">
        <v>9864.7998775587621</v>
      </c>
      <c r="G3547">
        <v>0.18009559188546209</v>
      </c>
      <c r="H3547" s="45">
        <f t="shared" si="442"/>
        <v>54775.354434175249</v>
      </c>
      <c r="BD3547">
        <f t="shared" si="449"/>
        <v>-10221.12605600447</v>
      </c>
      <c r="BE3547">
        <f t="shared" si="443"/>
        <v>-8676.8950502459684</v>
      </c>
      <c r="BF3547">
        <f t="shared" si="444"/>
        <v>-7132.6640444874647</v>
      </c>
      <c r="BG3547">
        <f t="shared" si="445"/>
        <v>-5588.4330387289619</v>
      </c>
      <c r="BH3547">
        <f t="shared" si="446"/>
        <v>-4044.2020329704592</v>
      </c>
      <c r="BI3547">
        <f t="shared" si="447"/>
        <v>-2499.9710272119555</v>
      </c>
      <c r="BJ3547">
        <f t="shared" si="448"/>
        <v>-955.74002145345366</v>
      </c>
    </row>
    <row r="3548" spans="1:62" x14ac:dyDescent="0.25">
      <c r="A3548">
        <v>3545</v>
      </c>
      <c r="B3548" s="6">
        <v>23235.063369537209</v>
      </c>
      <c r="C3548" s="44">
        <v>21765.633281135328</v>
      </c>
      <c r="D3548">
        <v>7.4271441304955941</v>
      </c>
      <c r="E3548">
        <v>8.2435988010548762</v>
      </c>
      <c r="F3548" s="44">
        <v>-1469.4300884018812</v>
      </c>
      <c r="G3548">
        <v>0.81645467055928211</v>
      </c>
      <c r="H3548" s="45">
        <f t="shared" si="442"/>
        <v>-1799.7693459151901</v>
      </c>
      <c r="BD3548">
        <f t="shared" si="449"/>
        <v>-8964.3219181314525</v>
      </c>
      <c r="BE3548">
        <f t="shared" si="443"/>
        <v>-8063.8439587041412</v>
      </c>
      <c r="BF3548">
        <f t="shared" si="444"/>
        <v>-7163.3659992768307</v>
      </c>
      <c r="BG3548">
        <f t="shared" si="445"/>
        <v>-6262.8880398495203</v>
      </c>
      <c r="BH3548">
        <f t="shared" si="446"/>
        <v>-5362.4100804222098</v>
      </c>
      <c r="BI3548">
        <f t="shared" si="447"/>
        <v>-4461.9321209948994</v>
      </c>
      <c r="BJ3548">
        <f t="shared" si="448"/>
        <v>-3561.4541615675889</v>
      </c>
    </row>
    <row r="3549" spans="1:62" x14ac:dyDescent="0.25">
      <c r="A3549">
        <v>3546</v>
      </c>
      <c r="B3549" s="6">
        <v>23993.813887764718</v>
      </c>
      <c r="C3549" s="44">
        <v>36880.951586685318</v>
      </c>
      <c r="D3549">
        <v>6.5899424758762128</v>
      </c>
      <c r="E3549">
        <v>7.5717575909468788</v>
      </c>
      <c r="F3549" s="44">
        <v>12887.1376989206</v>
      </c>
      <c r="G3549">
        <v>0.98181511507066599</v>
      </c>
      <c r="H3549" s="45">
        <f t="shared" si="442"/>
        <v>13125.829396090578</v>
      </c>
      <c r="BD3549">
        <f t="shared" si="449"/>
        <v>5551.7034411982913</v>
      </c>
      <c r="BE3549">
        <f t="shared" si="443"/>
        <v>9633.9767939947014</v>
      </c>
      <c r="BF3549">
        <f t="shared" si="444"/>
        <v>13716.250146791113</v>
      </c>
      <c r="BG3549">
        <f t="shared" si="445"/>
        <v>17798.523499587522</v>
      </c>
      <c r="BH3549">
        <f t="shared" si="446"/>
        <v>21880.796852383934</v>
      </c>
      <c r="BI3549">
        <f t="shared" si="447"/>
        <v>25963.070205180346</v>
      </c>
      <c r="BJ3549">
        <f t="shared" si="448"/>
        <v>30045.343557976754</v>
      </c>
    </row>
    <row r="3550" spans="1:62" x14ac:dyDescent="0.25">
      <c r="A3550">
        <v>3547</v>
      </c>
      <c r="B3550" s="6">
        <v>14030.123254522403</v>
      </c>
      <c r="C3550" s="44">
        <v>22601.536047227979</v>
      </c>
      <c r="D3550">
        <v>5.9899862663571257</v>
      </c>
      <c r="E3550">
        <v>6.1545722683523616</v>
      </c>
      <c r="F3550" s="44">
        <v>8571.4127927055761</v>
      </c>
      <c r="G3550">
        <v>0.16458600199523588</v>
      </c>
      <c r="H3550" s="45">
        <f t="shared" si="442"/>
        <v>52078.625695967057</v>
      </c>
      <c r="BD3550">
        <f t="shared" si="449"/>
        <v>-7978.0621235672697</v>
      </c>
      <c r="BE3550">
        <f t="shared" si="443"/>
        <v>-3068.9865482139394</v>
      </c>
      <c r="BF3550">
        <f t="shared" si="444"/>
        <v>1840.0890271393891</v>
      </c>
      <c r="BG3550">
        <f t="shared" si="445"/>
        <v>6749.1646024927213</v>
      </c>
      <c r="BH3550">
        <f t="shared" si="446"/>
        <v>11658.240177846048</v>
      </c>
      <c r="BI3550">
        <f t="shared" si="447"/>
        <v>16567.315753199378</v>
      </c>
      <c r="BJ3550">
        <f t="shared" si="448"/>
        <v>21476.391328552712</v>
      </c>
    </row>
    <row r="3551" spans="1:62" x14ac:dyDescent="0.25">
      <c r="A3551">
        <v>3548</v>
      </c>
      <c r="B3551" s="6">
        <v>21455.376828991735</v>
      </c>
      <c r="C3551" s="44">
        <v>32409.687070387561</v>
      </c>
      <c r="D3551">
        <v>6.4039264096941748</v>
      </c>
      <c r="E3551">
        <v>6.4654449134133989</v>
      </c>
      <c r="F3551" s="44">
        <v>10954.310241395826</v>
      </c>
      <c r="G3551">
        <v>6.1518503719224071E-2</v>
      </c>
      <c r="H3551" s="45">
        <f t="shared" si="442"/>
        <v>178065.29058951553</v>
      </c>
      <c r="BD3551">
        <f t="shared" si="449"/>
        <v>-7748.4827827293966</v>
      </c>
      <c r="BE3551">
        <f t="shared" si="443"/>
        <v>-6925.5527727532171</v>
      </c>
      <c r="BF3551">
        <f t="shared" si="444"/>
        <v>-6102.6227627770386</v>
      </c>
      <c r="BG3551">
        <f t="shared" si="445"/>
        <v>-5279.6927528008582</v>
      </c>
      <c r="BH3551">
        <f t="shared" si="446"/>
        <v>-4456.7627428246788</v>
      </c>
      <c r="BI3551">
        <f t="shared" si="447"/>
        <v>-3633.8327328485002</v>
      </c>
      <c r="BJ3551">
        <f t="shared" si="448"/>
        <v>-2810.9027228723207</v>
      </c>
    </row>
    <row r="3552" spans="1:62" x14ac:dyDescent="0.25">
      <c r="A3552">
        <v>3549</v>
      </c>
      <c r="B3552" s="6">
        <v>25818.512291681272</v>
      </c>
      <c r="C3552" s="44">
        <v>30155.215214785825</v>
      </c>
      <c r="D3552">
        <v>7.8058837381968065</v>
      </c>
      <c r="E3552">
        <v>8.3153201425357182</v>
      </c>
      <c r="F3552" s="44">
        <v>4336.7029231045526</v>
      </c>
      <c r="G3552">
        <v>0.50943640433891169</v>
      </c>
      <c r="H3552" s="45">
        <f t="shared" si="442"/>
        <v>8512.7464118553326</v>
      </c>
      <c r="BD3552">
        <f t="shared" si="449"/>
        <v>-10646.717722799705</v>
      </c>
      <c r="BE3552">
        <f t="shared" si="443"/>
        <v>-10339.125204203585</v>
      </c>
      <c r="BF3552">
        <f t="shared" si="444"/>
        <v>-10031.532685607464</v>
      </c>
      <c r="BG3552">
        <f t="shared" si="445"/>
        <v>-9723.9401670113439</v>
      </c>
      <c r="BH3552">
        <f t="shared" si="446"/>
        <v>-9416.3476484152234</v>
      </c>
      <c r="BI3552">
        <f t="shared" si="447"/>
        <v>-9108.7551298191029</v>
      </c>
      <c r="BJ3552">
        <f t="shared" si="448"/>
        <v>-8801.1626112229824</v>
      </c>
    </row>
    <row r="3553" spans="1:62" x14ac:dyDescent="0.25">
      <c r="A3553">
        <v>3550</v>
      </c>
      <c r="B3553" s="6">
        <v>16964.780372587007</v>
      </c>
      <c r="C3553" s="44">
        <v>26426.470744339698</v>
      </c>
      <c r="D3553">
        <v>8.0100049050904243</v>
      </c>
      <c r="E3553">
        <v>8.4933825393840774</v>
      </c>
      <c r="F3553" s="44">
        <v>9461.6903717526911</v>
      </c>
      <c r="G3553">
        <v>0.4833776342936531</v>
      </c>
      <c r="H3553" s="45">
        <f t="shared" si="442"/>
        <v>19574.117006010856</v>
      </c>
      <c r="BD3553">
        <f t="shared" si="449"/>
        <v>-1789.5209014099942</v>
      </c>
      <c r="BE3553">
        <f t="shared" si="443"/>
        <v>757.66112028456428</v>
      </c>
      <c r="BF3553">
        <f t="shared" si="444"/>
        <v>3304.8431419791223</v>
      </c>
      <c r="BG3553">
        <f t="shared" si="445"/>
        <v>5852.0251636736812</v>
      </c>
      <c r="BH3553">
        <f t="shared" si="446"/>
        <v>8399.2071853682392</v>
      </c>
      <c r="BI3553">
        <f t="shared" si="447"/>
        <v>10946.389207062797</v>
      </c>
      <c r="BJ3553">
        <f t="shared" si="448"/>
        <v>13493.571228757355</v>
      </c>
    </row>
    <row r="3554" spans="1:62" x14ac:dyDescent="0.25">
      <c r="A3554">
        <v>3551</v>
      </c>
      <c r="B3554" s="6">
        <v>25506.424362451551</v>
      </c>
      <c r="C3554" s="44">
        <v>35049.793238434249</v>
      </c>
      <c r="D3554">
        <v>6.913878747750041</v>
      </c>
      <c r="E3554">
        <v>6.9958891103511416</v>
      </c>
      <c r="F3554" s="44">
        <v>9543.3688759826982</v>
      </c>
      <c r="G3554">
        <v>8.2010362601100617E-2</v>
      </c>
      <c r="H3554" s="45">
        <f t="shared" si="442"/>
        <v>116367.84149341905</v>
      </c>
      <c r="BD3554">
        <f t="shared" si="449"/>
        <v>-7044.8022002844255</v>
      </c>
      <c r="BE3554">
        <f t="shared" si="443"/>
        <v>-4627.9140288161598</v>
      </c>
      <c r="BF3554">
        <f t="shared" si="444"/>
        <v>-2211.025857347895</v>
      </c>
      <c r="BG3554">
        <f t="shared" si="445"/>
        <v>205.86231412037159</v>
      </c>
      <c r="BH3554">
        <f t="shared" si="446"/>
        <v>2622.7504855886364</v>
      </c>
      <c r="BI3554">
        <f t="shared" si="447"/>
        <v>5039.6386570569011</v>
      </c>
      <c r="BJ3554">
        <f t="shared" si="448"/>
        <v>7456.5268285251659</v>
      </c>
    </row>
    <row r="3555" spans="1:62" x14ac:dyDescent="0.25">
      <c r="A3555">
        <v>3552</v>
      </c>
      <c r="B3555" s="6">
        <v>33402.712467908394</v>
      </c>
      <c r="C3555" s="44">
        <v>34373.248852414741</v>
      </c>
      <c r="D3555">
        <v>6.9490978602280933</v>
      </c>
      <c r="E3555">
        <v>7.4076566625090745</v>
      </c>
      <c r="F3555" s="44">
        <v>970.53638450634753</v>
      </c>
      <c r="G3555">
        <v>0.45855880228098123</v>
      </c>
      <c r="H3555" s="45">
        <f t="shared" si="442"/>
        <v>2116.4927587883326</v>
      </c>
      <c r="BD3555">
        <f t="shared" si="449"/>
        <v>-9133.3170629771957</v>
      </c>
      <c r="BE3555">
        <f t="shared" si="443"/>
        <v>-8723.2652499716914</v>
      </c>
      <c r="BF3555">
        <f t="shared" si="444"/>
        <v>-8313.213436966189</v>
      </c>
      <c r="BG3555">
        <f t="shared" si="445"/>
        <v>-7903.1616239606856</v>
      </c>
      <c r="BH3555">
        <f t="shared" si="446"/>
        <v>-7493.1098109551822</v>
      </c>
      <c r="BI3555">
        <f t="shared" si="447"/>
        <v>-7083.0579979496797</v>
      </c>
      <c r="BJ3555">
        <f t="shared" si="448"/>
        <v>-6673.0061849441772</v>
      </c>
    </row>
    <row r="3556" spans="1:62" x14ac:dyDescent="0.25">
      <c r="A3556">
        <v>3553</v>
      </c>
      <c r="B3556" s="6">
        <v>27898.720797670008</v>
      </c>
      <c r="C3556" s="44">
        <v>26277.33283369759</v>
      </c>
      <c r="D3556">
        <v>8.3306455505387245</v>
      </c>
      <c r="E3556">
        <v>9.0163070749576306</v>
      </c>
      <c r="F3556" s="44">
        <v>-1621.3879639724182</v>
      </c>
      <c r="G3556">
        <v>0.68566152441890615</v>
      </c>
      <c r="H3556" s="45">
        <f t="shared" si="442"/>
        <v>-2364.7060630192636</v>
      </c>
      <c r="BD3556">
        <f t="shared" si="449"/>
        <v>1322.2576268985586</v>
      </c>
      <c r="BE3556">
        <f t="shared" si="443"/>
        <v>3615.0516383034646</v>
      </c>
      <c r="BF3556">
        <f t="shared" si="444"/>
        <v>5907.8456497083707</v>
      </c>
      <c r="BG3556">
        <f t="shared" si="445"/>
        <v>8200.6396611132768</v>
      </c>
      <c r="BH3556">
        <f t="shared" si="446"/>
        <v>10493.433672518184</v>
      </c>
      <c r="BI3556">
        <f t="shared" si="447"/>
        <v>12786.227683923089</v>
      </c>
      <c r="BJ3556">
        <f t="shared" si="448"/>
        <v>15079.021695327996</v>
      </c>
    </row>
    <row r="3557" spans="1:62" x14ac:dyDescent="0.25">
      <c r="A3557">
        <v>3554</v>
      </c>
      <c r="B3557" s="6">
        <v>13141.24487839836</v>
      </c>
      <c r="C3557" s="44">
        <v>19465.137386032835</v>
      </c>
      <c r="D3557">
        <v>7.1051319919400697</v>
      </c>
      <c r="E3557">
        <v>7.4390604767391633</v>
      </c>
      <c r="F3557" s="44">
        <v>6323.8925076344749</v>
      </c>
      <c r="G3557">
        <v>0.33392848479909354</v>
      </c>
      <c r="H3557" s="45">
        <f t="shared" si="442"/>
        <v>18937.864828869613</v>
      </c>
      <c r="BD3557">
        <f t="shared" si="449"/>
        <v>5049.6955860669495</v>
      </c>
      <c r="BE3557">
        <f t="shared" si="443"/>
        <v>8478.0032081614809</v>
      </c>
      <c r="BF3557">
        <f t="shared" si="444"/>
        <v>11906.31083025601</v>
      </c>
      <c r="BG3557">
        <f t="shared" si="445"/>
        <v>15334.618452350542</v>
      </c>
      <c r="BH3557">
        <f t="shared" si="446"/>
        <v>18762.926074445073</v>
      </c>
      <c r="BI3557">
        <f t="shared" si="447"/>
        <v>22191.233696539603</v>
      </c>
      <c r="BJ3557">
        <f t="shared" si="448"/>
        <v>25619.541318634132</v>
      </c>
    </row>
    <row r="3558" spans="1:62" x14ac:dyDescent="0.25">
      <c r="A3558">
        <v>3555</v>
      </c>
      <c r="B3558" s="6">
        <v>15002.900949672863</v>
      </c>
      <c r="C3558" s="44">
        <v>26705.935625972943</v>
      </c>
      <c r="D3558">
        <v>6.9103018004417942</v>
      </c>
      <c r="E3558">
        <v>7.3427169086562403</v>
      </c>
      <c r="F3558" s="44">
        <v>11703.03467630008</v>
      </c>
      <c r="G3558">
        <v>0.43241510821444606</v>
      </c>
      <c r="H3558" s="45">
        <f t="shared" si="442"/>
        <v>27064.351947888546</v>
      </c>
      <c r="BD3558">
        <f t="shared" si="449"/>
        <v>-4654.2500836390072</v>
      </c>
      <c r="BE3558">
        <f t="shared" si="443"/>
        <v>-2984.6076596435396</v>
      </c>
      <c r="BF3558">
        <f t="shared" si="444"/>
        <v>-1314.9652356480719</v>
      </c>
      <c r="BG3558">
        <f t="shared" si="445"/>
        <v>354.67718834739571</v>
      </c>
      <c r="BH3558">
        <f t="shared" si="446"/>
        <v>2024.3196123428643</v>
      </c>
      <c r="BI3558">
        <f t="shared" si="447"/>
        <v>3693.962036338331</v>
      </c>
      <c r="BJ3558">
        <f t="shared" si="448"/>
        <v>5363.6044603337996</v>
      </c>
    </row>
    <row r="3559" spans="1:62" x14ac:dyDescent="0.25">
      <c r="A3559">
        <v>3556</v>
      </c>
      <c r="B3559" s="6">
        <v>24778.476461907689</v>
      </c>
      <c r="C3559" s="44">
        <v>28780.030613121358</v>
      </c>
      <c r="D3559">
        <v>7.2262058298859557</v>
      </c>
      <c r="E3559">
        <v>7.7425632443372487</v>
      </c>
      <c r="F3559" s="44">
        <v>4001.5541512136697</v>
      </c>
      <c r="G3559">
        <v>0.51635741445129302</v>
      </c>
      <c r="H3559" s="45">
        <f t="shared" si="442"/>
        <v>7749.5820515445093</v>
      </c>
      <c r="BD3559">
        <f t="shared" si="449"/>
        <v>-9540.9591352278494</v>
      </c>
      <c r="BE3559">
        <f t="shared" si="443"/>
        <v>-7378.883594155619</v>
      </c>
      <c r="BF3559">
        <f t="shared" si="444"/>
        <v>-5216.8080530833886</v>
      </c>
      <c r="BG3559">
        <f t="shared" si="445"/>
        <v>-3054.7325120111582</v>
      </c>
      <c r="BH3559">
        <f t="shared" si="446"/>
        <v>-892.65697093892777</v>
      </c>
      <c r="BI3559">
        <f t="shared" si="447"/>
        <v>1269.4185701333026</v>
      </c>
      <c r="BJ3559">
        <f t="shared" si="448"/>
        <v>3431.494111205533</v>
      </c>
    </row>
    <row r="3560" spans="1:62" x14ac:dyDescent="0.25">
      <c r="A3560">
        <v>3557</v>
      </c>
      <c r="B3560" s="6">
        <v>17545.868983185635</v>
      </c>
      <c r="C3560" s="44">
        <v>24464.487157572148</v>
      </c>
      <c r="D3560">
        <v>7.3641791864504249</v>
      </c>
      <c r="E3560">
        <v>8.0759864050487309</v>
      </c>
      <c r="F3560" s="44">
        <v>6918.6181743865127</v>
      </c>
      <c r="G3560">
        <v>0.71180721859830598</v>
      </c>
      <c r="H3560" s="45">
        <f t="shared" si="442"/>
        <v>9719.7920920367833</v>
      </c>
      <c r="BD3560">
        <f t="shared" si="449"/>
        <v>-1419.7670789572044</v>
      </c>
      <c r="BE3560">
        <f t="shared" si="443"/>
        <v>1162.0199932992609</v>
      </c>
      <c r="BF3560">
        <f t="shared" si="444"/>
        <v>3743.8070655557258</v>
      </c>
      <c r="BG3560">
        <f t="shared" si="445"/>
        <v>6325.5941378121915</v>
      </c>
      <c r="BH3560">
        <f t="shared" si="446"/>
        <v>8907.3812100686555</v>
      </c>
      <c r="BI3560">
        <f t="shared" si="447"/>
        <v>11489.168282325121</v>
      </c>
      <c r="BJ3560">
        <f t="shared" si="448"/>
        <v>14070.955354581587</v>
      </c>
    </row>
    <row r="3561" spans="1:62" x14ac:dyDescent="0.25">
      <c r="A3561">
        <v>3558</v>
      </c>
      <c r="B3561" s="6">
        <v>9340.0928079150963</v>
      </c>
      <c r="C3561" s="44">
        <v>24836.329649097432</v>
      </c>
      <c r="D3561">
        <v>7.7709116026330891</v>
      </c>
      <c r="E3561">
        <v>8.1059844038192495</v>
      </c>
      <c r="F3561" s="44">
        <v>15496.236841182335</v>
      </c>
      <c r="G3561">
        <v>0.33507280118616034</v>
      </c>
      <c r="H3561" s="45">
        <f t="shared" si="442"/>
        <v>46247.373067361885</v>
      </c>
      <c r="BD3561">
        <f t="shared" si="449"/>
        <v>-3359.5820813949827</v>
      </c>
      <c r="BE3561">
        <f t="shared" si="443"/>
        <v>199.45401159654739</v>
      </c>
      <c r="BF3561">
        <f t="shared" si="444"/>
        <v>3758.4901045880779</v>
      </c>
      <c r="BG3561">
        <f t="shared" si="445"/>
        <v>7317.5261975796075</v>
      </c>
      <c r="BH3561">
        <f t="shared" si="446"/>
        <v>10876.562290571135</v>
      </c>
      <c r="BI3561">
        <f t="shared" si="447"/>
        <v>14435.598383562668</v>
      </c>
      <c r="BJ3561">
        <f t="shared" si="448"/>
        <v>17994.634476554198</v>
      </c>
    </row>
    <row r="3562" spans="1:62" x14ac:dyDescent="0.25">
      <c r="A3562">
        <v>3559</v>
      </c>
      <c r="B3562" s="6">
        <v>15225.706469467208</v>
      </c>
      <c r="C3562" s="44">
        <v>19895.384499152209</v>
      </c>
      <c r="D3562">
        <v>5.2330130182555816</v>
      </c>
      <c r="E3562">
        <v>5.597602560537231</v>
      </c>
      <c r="F3562" s="44">
        <v>4669.6780296850011</v>
      </c>
      <c r="G3562">
        <v>0.36458954228164941</v>
      </c>
      <c r="H3562" s="45">
        <f t="shared" si="442"/>
        <v>12808.041614308355</v>
      </c>
      <c r="BD3562">
        <f t="shared" si="449"/>
        <v>-13820.872835251534</v>
      </c>
      <c r="BE3562">
        <f t="shared" si="443"/>
        <v>-12145.508829320732</v>
      </c>
      <c r="BF3562">
        <f t="shared" si="444"/>
        <v>-10470.14482338993</v>
      </c>
      <c r="BG3562">
        <f t="shared" si="445"/>
        <v>-8794.7808174591282</v>
      </c>
      <c r="BH3562">
        <f t="shared" si="446"/>
        <v>-7119.4168115283264</v>
      </c>
      <c r="BI3562">
        <f t="shared" si="447"/>
        <v>-5444.0528055975246</v>
      </c>
      <c r="BJ3562">
        <f t="shared" si="448"/>
        <v>-3768.6887996667228</v>
      </c>
    </row>
    <row r="3563" spans="1:62" x14ac:dyDescent="0.25">
      <c r="A3563">
        <v>3560</v>
      </c>
      <c r="B3563" s="6">
        <v>14147.181755518424</v>
      </c>
      <c r="C3563" s="44">
        <v>25081.978183973068</v>
      </c>
      <c r="D3563">
        <v>7.3169182010968417</v>
      </c>
      <c r="E3563">
        <v>7.7242712347458635</v>
      </c>
      <c r="F3563" s="44">
        <v>10934.796428454643</v>
      </c>
      <c r="G3563">
        <v>0.40735303364902187</v>
      </c>
      <c r="H3563" s="45">
        <f t="shared" si="442"/>
        <v>26843.537485168548</v>
      </c>
      <c r="BD3563">
        <f t="shared" si="449"/>
        <v>-2846.7303182767541</v>
      </c>
      <c r="BE3563">
        <f t="shared" si="443"/>
        <v>-1023.7826068685072</v>
      </c>
      <c r="BF3563">
        <f t="shared" si="444"/>
        <v>799.16510453974024</v>
      </c>
      <c r="BG3563">
        <f t="shared" si="445"/>
        <v>2622.1128159479867</v>
      </c>
      <c r="BH3563">
        <f t="shared" si="446"/>
        <v>4445.0605273562342</v>
      </c>
      <c r="BI3563">
        <f t="shared" si="447"/>
        <v>6268.0082387644816</v>
      </c>
      <c r="BJ3563">
        <f t="shared" si="448"/>
        <v>8090.955950172729</v>
      </c>
    </row>
    <row r="3564" spans="1:62" x14ac:dyDescent="0.25">
      <c r="A3564">
        <v>3561</v>
      </c>
      <c r="B3564" s="6">
        <v>48238.061801786389</v>
      </c>
      <c r="C3564" s="44">
        <v>60145.610445168328</v>
      </c>
      <c r="D3564">
        <v>7.9454794190608631</v>
      </c>
      <c r="E3564">
        <v>7.9680796959903448</v>
      </c>
      <c r="F3564" s="44">
        <v>11907.548643381939</v>
      </c>
      <c r="G3564">
        <v>2.2600276929481744E-2</v>
      </c>
      <c r="H3564" s="45">
        <f t="shared" si="442"/>
        <v>526876.22724873375</v>
      </c>
      <c r="BD3564">
        <f t="shared" si="449"/>
        <v>-8898.0312602095346</v>
      </c>
      <c r="BE3564">
        <f t="shared" si="443"/>
        <v>-6861.266091964424</v>
      </c>
      <c r="BF3564">
        <f t="shared" si="444"/>
        <v>-4824.5009237193153</v>
      </c>
      <c r="BG3564">
        <f t="shared" si="445"/>
        <v>-2787.7357554742057</v>
      </c>
      <c r="BH3564">
        <f t="shared" si="446"/>
        <v>-750.97058722909605</v>
      </c>
      <c r="BI3564">
        <f t="shared" si="447"/>
        <v>1285.7945810160127</v>
      </c>
      <c r="BJ3564">
        <f t="shared" si="448"/>
        <v>3322.5597492611214</v>
      </c>
    </row>
    <row r="3565" spans="1:62" x14ac:dyDescent="0.25">
      <c r="A3565">
        <v>3562</v>
      </c>
      <c r="B3565" s="6">
        <v>11197.139808421824</v>
      </c>
      <c r="C3565" s="44">
        <v>25388.754818157831</v>
      </c>
      <c r="D3565">
        <v>5.3276696874040281</v>
      </c>
      <c r="E3565">
        <v>5.9067291658420942</v>
      </c>
      <c r="F3565" s="44">
        <v>14191.615009736008</v>
      </c>
      <c r="G3565">
        <v>0.57905947843806604</v>
      </c>
      <c r="H3565" s="45">
        <f t="shared" si="442"/>
        <v>24508.043712566374</v>
      </c>
      <c r="BD3565">
        <f t="shared" si="449"/>
        <v>-11794.54725873453</v>
      </c>
      <c r="BE3565">
        <f t="shared" si="443"/>
        <v>-11681.545874087122</v>
      </c>
      <c r="BF3565">
        <f t="shared" si="444"/>
        <v>-11568.544489439713</v>
      </c>
      <c r="BG3565">
        <f t="shared" si="445"/>
        <v>-11455.543104792305</v>
      </c>
      <c r="BH3565">
        <f t="shared" si="446"/>
        <v>-11342.541720144894</v>
      </c>
      <c r="BI3565">
        <f t="shared" si="447"/>
        <v>-11229.540335497486</v>
      </c>
      <c r="BJ3565">
        <f t="shared" si="448"/>
        <v>-11116.538950850078</v>
      </c>
    </row>
    <row r="3566" spans="1:62" x14ac:dyDescent="0.25">
      <c r="A3566">
        <v>3563</v>
      </c>
      <c r="B3566" s="6">
        <v>26717.781084692135</v>
      </c>
      <c r="C3566" s="44">
        <v>26270.775708604921</v>
      </c>
      <c r="D3566">
        <v>7.0425917068392447</v>
      </c>
      <c r="E3566">
        <v>7.2147690215579399</v>
      </c>
      <c r="F3566" s="44">
        <v>-447.00537608721424</v>
      </c>
      <c r="G3566">
        <v>0.17217731471869513</v>
      </c>
      <c r="H3566" s="45">
        <f t="shared" si="442"/>
        <v>-2596.1920524636807</v>
      </c>
      <c r="BD3566">
        <f t="shared" si="449"/>
        <v>-11296.317617545677</v>
      </c>
      <c r="BE3566">
        <f t="shared" si="443"/>
        <v>-8401.0202253553471</v>
      </c>
      <c r="BF3566">
        <f t="shared" si="444"/>
        <v>-5505.7228331650167</v>
      </c>
      <c r="BG3566">
        <f t="shared" si="445"/>
        <v>-2610.4254409746864</v>
      </c>
      <c r="BH3566">
        <f t="shared" si="446"/>
        <v>284.871951215644</v>
      </c>
      <c r="BI3566">
        <f t="shared" si="447"/>
        <v>3180.1693434059744</v>
      </c>
      <c r="BJ3566">
        <f t="shared" si="448"/>
        <v>6075.4667355963029</v>
      </c>
    </row>
    <row r="3567" spans="1:62" x14ac:dyDescent="0.25">
      <c r="A3567">
        <v>3564</v>
      </c>
      <c r="B3567" s="6">
        <v>12316.120090655615</v>
      </c>
      <c r="C3567" s="44">
        <v>21736.269156565348</v>
      </c>
      <c r="D3567">
        <v>7.1665268162706308</v>
      </c>
      <c r="E3567">
        <v>7.4119996890070112</v>
      </c>
      <c r="F3567" s="44">
        <v>9420.1490659097326</v>
      </c>
      <c r="G3567">
        <v>0.24547287273638041</v>
      </c>
      <c r="H3567" s="45">
        <f t="shared" si="442"/>
        <v>38375.519709773682</v>
      </c>
      <c r="BD3567">
        <f t="shared" si="449"/>
        <v>1307.8919496806898</v>
      </c>
      <c r="BE3567">
        <f t="shared" si="443"/>
        <v>2168.7785232741653</v>
      </c>
      <c r="BF3567">
        <f t="shared" si="444"/>
        <v>3029.6650968676413</v>
      </c>
      <c r="BG3567">
        <f t="shared" si="445"/>
        <v>3890.5516704611168</v>
      </c>
      <c r="BH3567">
        <f t="shared" si="446"/>
        <v>4751.4382440545924</v>
      </c>
      <c r="BI3567">
        <f t="shared" si="447"/>
        <v>5612.3248176480683</v>
      </c>
      <c r="BJ3567">
        <f t="shared" si="448"/>
        <v>6473.2113912415434</v>
      </c>
    </row>
    <row r="3568" spans="1:62" x14ac:dyDescent="0.25">
      <c r="A3568">
        <v>3565</v>
      </c>
      <c r="B3568" s="6">
        <v>25144.122579724837</v>
      </c>
      <c r="C3568" s="44">
        <v>25363.821440409338</v>
      </c>
      <c r="D3568">
        <v>7.2965068459574596</v>
      </c>
      <c r="E3568">
        <v>7.4685178422515488</v>
      </c>
      <c r="F3568" s="44">
        <v>219.69886068450069</v>
      </c>
      <c r="G3568">
        <v>0.17201099629408922</v>
      </c>
      <c r="H3568" s="45">
        <f t="shared" si="442"/>
        <v>1277.237301206482</v>
      </c>
      <c r="BD3568">
        <f t="shared" si="449"/>
        <v>-8192.7847022278311</v>
      </c>
      <c r="BE3568">
        <f t="shared" si="443"/>
        <v>-6965.4203385459286</v>
      </c>
      <c r="BF3568">
        <f t="shared" si="444"/>
        <v>-5738.0559748640262</v>
      </c>
      <c r="BG3568">
        <f t="shared" si="445"/>
        <v>-4510.6916111821247</v>
      </c>
      <c r="BH3568">
        <f t="shared" si="446"/>
        <v>-3283.3272475002223</v>
      </c>
      <c r="BI3568">
        <f t="shared" si="447"/>
        <v>-2055.9628838183207</v>
      </c>
      <c r="BJ3568">
        <f t="shared" si="448"/>
        <v>-828.5985201364183</v>
      </c>
    </row>
    <row r="3569" spans="1:62" x14ac:dyDescent="0.25">
      <c r="A3569">
        <v>3566</v>
      </c>
      <c r="B3569" s="6">
        <v>20410.692475566539</v>
      </c>
      <c r="C3569" s="44">
        <v>26649.143618799153</v>
      </c>
      <c r="D3569">
        <v>8.3281442525506364</v>
      </c>
      <c r="E3569">
        <v>8.7819751635364831</v>
      </c>
      <c r="F3569" s="44">
        <v>6238.4511432326144</v>
      </c>
      <c r="G3569">
        <v>0.45383091098584671</v>
      </c>
      <c r="H3569" s="45">
        <f t="shared" si="442"/>
        <v>13746.20148654257</v>
      </c>
      <c r="BD3569">
        <f t="shared" si="449"/>
        <v>640.35612078594545</v>
      </c>
      <c r="BE3569">
        <f t="shared" si="443"/>
        <v>1500.4111022563916</v>
      </c>
      <c r="BF3569">
        <f t="shared" si="444"/>
        <v>2360.4660837268375</v>
      </c>
      <c r="BG3569">
        <f t="shared" si="445"/>
        <v>3220.5210651972839</v>
      </c>
      <c r="BH3569">
        <f t="shared" si="446"/>
        <v>4080.5760466677302</v>
      </c>
      <c r="BI3569">
        <f t="shared" si="447"/>
        <v>4940.6310281381757</v>
      </c>
      <c r="BJ3569">
        <f t="shared" si="448"/>
        <v>5800.686009608622</v>
      </c>
    </row>
    <row r="3570" spans="1:62" x14ac:dyDescent="0.25">
      <c r="A3570">
        <v>3567</v>
      </c>
      <c r="B3570" s="6">
        <v>12032.159049853795</v>
      </c>
      <c r="C3570" s="44">
        <v>22072.995191324877</v>
      </c>
      <c r="D3570">
        <v>7.1686103049719563</v>
      </c>
      <c r="E3570">
        <v>7.388898177285415</v>
      </c>
      <c r="F3570" s="44">
        <v>10040.836141471082</v>
      </c>
      <c r="G3570">
        <v>0.2202878723134587</v>
      </c>
      <c r="H3570" s="45">
        <f t="shared" si="442"/>
        <v>45580.521687473884</v>
      </c>
      <c r="BD3570">
        <f t="shared" si="449"/>
        <v>-3969.2965883033808</v>
      </c>
      <c r="BE3570">
        <f t="shared" si="443"/>
        <v>-1700.1420333741471</v>
      </c>
      <c r="BF3570">
        <f t="shared" si="444"/>
        <v>569.0125215550861</v>
      </c>
      <c r="BG3570">
        <f t="shared" si="445"/>
        <v>2838.1670764843202</v>
      </c>
      <c r="BH3570">
        <f t="shared" si="446"/>
        <v>5107.3216314135534</v>
      </c>
      <c r="BI3570">
        <f t="shared" si="447"/>
        <v>7376.4761863427866</v>
      </c>
      <c r="BJ3570">
        <f t="shared" si="448"/>
        <v>9645.6307412720198</v>
      </c>
    </row>
    <row r="3571" spans="1:62" x14ac:dyDescent="0.25">
      <c r="A3571">
        <v>3568</v>
      </c>
      <c r="B3571" s="6">
        <v>27109.031657304778</v>
      </c>
      <c r="C3571" s="44">
        <v>32930.172196642321</v>
      </c>
      <c r="D3571">
        <v>7.2945082211814487</v>
      </c>
      <c r="E3571">
        <v>7.3971279051122156</v>
      </c>
      <c r="F3571" s="44">
        <v>5821.1405393375426</v>
      </c>
      <c r="G3571">
        <v>0.10261968393076693</v>
      </c>
      <c r="H3571" s="45">
        <f t="shared" si="442"/>
        <v>56725.379735770919</v>
      </c>
      <c r="BD3571">
        <f t="shared" si="449"/>
        <v>-8939.3967799037891</v>
      </c>
      <c r="BE3571">
        <f t="shared" si="443"/>
        <v>-7837.9574183364948</v>
      </c>
      <c r="BF3571">
        <f t="shared" si="444"/>
        <v>-6736.5180567692005</v>
      </c>
      <c r="BG3571">
        <f t="shared" si="445"/>
        <v>-5635.078695201908</v>
      </c>
      <c r="BH3571">
        <f t="shared" si="446"/>
        <v>-4533.6393336346146</v>
      </c>
      <c r="BI3571">
        <f t="shared" si="447"/>
        <v>-3432.1999720673202</v>
      </c>
      <c r="BJ3571">
        <f t="shared" si="448"/>
        <v>-2330.7606105000268</v>
      </c>
    </row>
    <row r="3572" spans="1:62" x14ac:dyDescent="0.25">
      <c r="A3572">
        <v>3569</v>
      </c>
      <c r="B3572" s="6">
        <v>25690.358818667733</v>
      </c>
      <c r="C3572" s="44">
        <v>29202.056515406319</v>
      </c>
      <c r="D3572">
        <v>7.4990784728072919</v>
      </c>
      <c r="E3572">
        <v>8.2796153172906379</v>
      </c>
      <c r="F3572" s="44">
        <v>3511.6976967385854</v>
      </c>
      <c r="G3572">
        <v>0.78053684448334604</v>
      </c>
      <c r="H3572" s="45">
        <f t="shared" si="442"/>
        <v>4499.0799877782229</v>
      </c>
      <c r="BD3572">
        <f t="shared" si="449"/>
        <v>-5308.0421196837078</v>
      </c>
      <c r="BE3572">
        <f t="shared" si="443"/>
        <v>-4794.9437000298731</v>
      </c>
      <c r="BF3572">
        <f t="shared" si="444"/>
        <v>-4281.8452803760392</v>
      </c>
      <c r="BG3572">
        <f t="shared" si="445"/>
        <v>-3768.746860722204</v>
      </c>
      <c r="BH3572">
        <f t="shared" si="446"/>
        <v>-3255.6484410683693</v>
      </c>
      <c r="BI3572">
        <f t="shared" si="447"/>
        <v>-2742.550021414535</v>
      </c>
      <c r="BJ3572">
        <f t="shared" si="448"/>
        <v>-2229.4516017607002</v>
      </c>
    </row>
    <row r="3573" spans="1:62" x14ac:dyDescent="0.25">
      <c r="A3573">
        <v>3570</v>
      </c>
      <c r="B3573" s="6">
        <v>19732.011352116235</v>
      </c>
      <c r="C3573" s="44">
        <v>35342.864514978108</v>
      </c>
      <c r="D3573">
        <v>5.5292732891690992</v>
      </c>
      <c r="E3573">
        <v>5.503102605062419</v>
      </c>
      <c r="F3573" s="44">
        <v>15610.853162861873</v>
      </c>
      <c r="G3573">
        <v>-2.617068410668022E-2</v>
      </c>
      <c r="H3573" s="45">
        <f t="shared" si="442"/>
        <v>-596501.53199002973</v>
      </c>
      <c r="BD3573">
        <f t="shared" si="449"/>
        <v>390.98652567814497</v>
      </c>
      <c r="BE3573">
        <f t="shared" si="443"/>
        <v>4293.6707480948753</v>
      </c>
      <c r="BF3573">
        <f t="shared" si="444"/>
        <v>8196.3549705116056</v>
      </c>
      <c r="BG3573">
        <f t="shared" si="445"/>
        <v>12099.039192928336</v>
      </c>
      <c r="BH3573">
        <f t="shared" si="446"/>
        <v>16001.723415345066</v>
      </c>
      <c r="BI3573">
        <f t="shared" si="447"/>
        <v>19904.407637761797</v>
      </c>
      <c r="BJ3573">
        <f t="shared" si="448"/>
        <v>23807.091860178527</v>
      </c>
    </row>
    <row r="3574" spans="1:62" x14ac:dyDescent="0.25">
      <c r="A3574">
        <v>3571</v>
      </c>
      <c r="B3574" s="6">
        <v>18650.236749012995</v>
      </c>
      <c r="C3574" s="44">
        <v>21099.863257701898</v>
      </c>
      <c r="D3574">
        <v>7.9035359611697125</v>
      </c>
      <c r="E3574">
        <v>8.3950850432292494</v>
      </c>
      <c r="F3574" s="44">
        <v>2449.6265086889034</v>
      </c>
      <c r="G3574">
        <v>0.49154908205953696</v>
      </c>
      <c r="H3574" s="45">
        <f t="shared" si="442"/>
        <v>4983.4830296605087</v>
      </c>
      <c r="BD3574">
        <f t="shared" si="449"/>
        <v>-15741.706583395275</v>
      </c>
      <c r="BE3574">
        <f t="shared" si="443"/>
        <v>-15872.560003928675</v>
      </c>
      <c r="BF3574">
        <f t="shared" si="444"/>
        <v>-16003.413424462076</v>
      </c>
      <c r="BG3574">
        <f t="shared" si="445"/>
        <v>-16134.266844995478</v>
      </c>
      <c r="BH3574">
        <f t="shared" si="446"/>
        <v>-16265.120265528878</v>
      </c>
      <c r="BI3574">
        <f t="shared" si="447"/>
        <v>-16395.97368606228</v>
      </c>
      <c r="BJ3574">
        <f t="shared" si="448"/>
        <v>-16526.82710659568</v>
      </c>
    </row>
    <row r="3575" spans="1:62" x14ac:dyDescent="0.25">
      <c r="A3575">
        <v>3572</v>
      </c>
      <c r="B3575" s="6">
        <v>15580.128101394397</v>
      </c>
      <c r="C3575" s="44">
        <v>24426.514723044413</v>
      </c>
      <c r="D3575">
        <v>6.038698874096351</v>
      </c>
      <c r="E3575">
        <v>6.2374975943342985</v>
      </c>
      <c r="F3575" s="44">
        <v>8846.3866216500155</v>
      </c>
      <c r="G3575">
        <v>0.19879872023794753</v>
      </c>
      <c r="H3575" s="45">
        <f t="shared" si="442"/>
        <v>44499.213129045987</v>
      </c>
      <c r="BD3575">
        <f t="shared" si="449"/>
        <v>8.1189016087814707</v>
      </c>
      <c r="BE3575">
        <f t="shared" si="443"/>
        <v>2465.8643119064664</v>
      </c>
      <c r="BF3575">
        <f t="shared" si="444"/>
        <v>4923.6097222041508</v>
      </c>
      <c r="BG3575">
        <f t="shared" si="445"/>
        <v>7381.3551325018361</v>
      </c>
      <c r="BH3575">
        <f t="shared" si="446"/>
        <v>9839.1005427995206</v>
      </c>
      <c r="BI3575">
        <f t="shared" si="447"/>
        <v>12296.845953097205</v>
      </c>
      <c r="BJ3575">
        <f t="shared" si="448"/>
        <v>14754.591363394891</v>
      </c>
    </row>
    <row r="3576" spans="1:62" x14ac:dyDescent="0.25">
      <c r="A3576">
        <v>3573</v>
      </c>
      <c r="B3576" s="6">
        <v>13411.985907343053</v>
      </c>
      <c r="C3576" s="44">
        <v>19677.320295411595</v>
      </c>
      <c r="D3576">
        <v>7.2780005255226659</v>
      </c>
      <c r="E3576">
        <v>8.4770742647683051</v>
      </c>
      <c r="F3576" s="44">
        <v>6265.3343880685425</v>
      </c>
      <c r="G3576">
        <v>1.1990737392456392</v>
      </c>
      <c r="H3576" s="45">
        <f t="shared" si="442"/>
        <v>5225.1451958327325</v>
      </c>
      <c r="BD3576">
        <f t="shared" si="449"/>
        <v>-7852.3930204602775</v>
      </c>
      <c r="BE3576">
        <f t="shared" si="443"/>
        <v>-6858.3994192705404</v>
      </c>
      <c r="BF3576">
        <f t="shared" si="444"/>
        <v>-5864.4058180808024</v>
      </c>
      <c r="BG3576">
        <f t="shared" si="445"/>
        <v>-4870.4122168910653</v>
      </c>
      <c r="BH3576">
        <f t="shared" si="446"/>
        <v>-3876.4186157013273</v>
      </c>
      <c r="BI3576">
        <f t="shared" si="447"/>
        <v>-2882.4250145115893</v>
      </c>
      <c r="BJ3576">
        <f t="shared" si="448"/>
        <v>-1888.4314133218522</v>
      </c>
    </row>
    <row r="3577" spans="1:62" x14ac:dyDescent="0.25">
      <c r="A3577">
        <v>3574</v>
      </c>
      <c r="B3577" s="6">
        <v>17240.044570388323</v>
      </c>
      <c r="C3577" s="44">
        <v>28382.729651949125</v>
      </c>
      <c r="D3577">
        <v>7.6008614969765498</v>
      </c>
      <c r="E3577">
        <v>7.7292703704426771</v>
      </c>
      <c r="F3577" s="44">
        <v>11142.685081560801</v>
      </c>
      <c r="G3577">
        <v>0.12840887346612728</v>
      </c>
      <c r="H3577" s="45">
        <f t="shared" si="442"/>
        <v>86775.039612041364</v>
      </c>
      <c r="BD3577">
        <f t="shared" si="449"/>
        <v>-269.96569184034615</v>
      </c>
      <c r="BE3577">
        <f t="shared" si="443"/>
        <v>5725.4030043878502</v>
      </c>
      <c r="BF3577">
        <f t="shared" si="444"/>
        <v>11720.771700616046</v>
      </c>
      <c r="BG3577">
        <f t="shared" si="445"/>
        <v>17716.140396844243</v>
      </c>
      <c r="BH3577">
        <f t="shared" si="446"/>
        <v>23711.509093072436</v>
      </c>
      <c r="BI3577">
        <f t="shared" si="447"/>
        <v>29706.877789300634</v>
      </c>
      <c r="BJ3577">
        <f t="shared" si="448"/>
        <v>35702.246485528827</v>
      </c>
    </row>
    <row r="3578" spans="1:62" x14ac:dyDescent="0.25">
      <c r="A3578">
        <v>3575</v>
      </c>
      <c r="B3578" s="6">
        <v>28181.079412996085</v>
      </c>
      <c r="C3578" s="44">
        <v>35867.73925171329</v>
      </c>
      <c r="D3578">
        <v>8.2580238256296479</v>
      </c>
      <c r="E3578">
        <v>8.4187393013058784</v>
      </c>
      <c r="F3578" s="44">
        <v>7686.6598387172053</v>
      </c>
      <c r="G3578">
        <v>0.16071547567623057</v>
      </c>
      <c r="H3578" s="45">
        <f t="shared" si="442"/>
        <v>47827.751536525138</v>
      </c>
      <c r="BD3578">
        <f t="shared" si="449"/>
        <v>-10500.640714230165</v>
      </c>
      <c r="BE3578">
        <f t="shared" si="443"/>
        <v>-9858.5963468995287</v>
      </c>
      <c r="BF3578">
        <f t="shared" si="444"/>
        <v>-9216.5519795688924</v>
      </c>
      <c r="BG3578">
        <f t="shared" si="445"/>
        <v>-8574.5076122382561</v>
      </c>
      <c r="BH3578">
        <f t="shared" si="446"/>
        <v>-7932.4632449076198</v>
      </c>
      <c r="BI3578">
        <f t="shared" si="447"/>
        <v>-7290.4188775769835</v>
      </c>
      <c r="BJ3578">
        <f t="shared" si="448"/>
        <v>-6648.3745102463463</v>
      </c>
    </row>
    <row r="3579" spans="1:62" x14ac:dyDescent="0.25">
      <c r="A3579">
        <v>3576</v>
      </c>
      <c r="B3579" s="6">
        <v>17151.784141799217</v>
      </c>
      <c r="C3579" s="44">
        <v>25957.774547861831</v>
      </c>
      <c r="D3579">
        <v>7.4428697665977968</v>
      </c>
      <c r="E3579">
        <v>7.5645575015495599</v>
      </c>
      <c r="F3579" s="44">
        <v>8805.9904060626141</v>
      </c>
      <c r="G3579">
        <v>0.1216877349517631</v>
      </c>
      <c r="H3579" s="45">
        <f t="shared" si="442"/>
        <v>72365.47224379926</v>
      </c>
      <c r="BD3579">
        <f t="shared" si="449"/>
        <v>-6883.0824603360525</v>
      </c>
      <c r="BE3579">
        <f t="shared" si="443"/>
        <v>-6079.5050819548997</v>
      </c>
      <c r="BF3579">
        <f t="shared" si="444"/>
        <v>-5275.9277035737468</v>
      </c>
      <c r="BG3579">
        <f t="shared" si="445"/>
        <v>-4472.350325192594</v>
      </c>
      <c r="BH3579">
        <f t="shared" si="446"/>
        <v>-3668.7729468114412</v>
      </c>
      <c r="BI3579">
        <f t="shared" si="447"/>
        <v>-2865.1955684302884</v>
      </c>
      <c r="BJ3579">
        <f t="shared" si="448"/>
        <v>-2061.6181900491356</v>
      </c>
    </row>
    <row r="3580" spans="1:62" x14ac:dyDescent="0.25">
      <c r="A3580">
        <v>3577</v>
      </c>
      <c r="B3580" s="6">
        <v>15682.689387392615</v>
      </c>
      <c r="C3580" s="44">
        <v>24581.654344631093</v>
      </c>
      <c r="D3580">
        <v>7.6023711895840327</v>
      </c>
      <c r="E3580">
        <v>7.9265258952485347</v>
      </c>
      <c r="F3580" s="44">
        <v>8898.9649572384787</v>
      </c>
      <c r="G3580">
        <v>0.324154705664502</v>
      </c>
      <c r="H3580" s="45">
        <f t="shared" si="442"/>
        <v>27452.832865702247</v>
      </c>
      <c r="BD3580">
        <f t="shared" si="449"/>
        <v>-8197.5517313037981</v>
      </c>
      <c r="BE3580">
        <f t="shared" si="443"/>
        <v>-7589.113056544983</v>
      </c>
      <c r="BF3580">
        <f t="shared" si="444"/>
        <v>-6980.6743817861679</v>
      </c>
      <c r="BG3580">
        <f t="shared" si="445"/>
        <v>-6372.235707027352</v>
      </c>
      <c r="BH3580">
        <f t="shared" si="446"/>
        <v>-5763.797032268536</v>
      </c>
      <c r="BI3580">
        <f t="shared" si="447"/>
        <v>-5155.3583575097209</v>
      </c>
      <c r="BJ3580">
        <f t="shared" si="448"/>
        <v>-4546.9196827509058</v>
      </c>
    </row>
    <row r="3581" spans="1:62" x14ac:dyDescent="0.25">
      <c r="A3581">
        <v>3578</v>
      </c>
      <c r="B3581" s="6">
        <v>30314.96833564905</v>
      </c>
      <c r="C3581" s="44">
        <v>23737.170042586375</v>
      </c>
      <c r="D3581">
        <v>5.6810754625208304</v>
      </c>
      <c r="E3581">
        <v>5.7031525812743622</v>
      </c>
      <c r="F3581" s="44">
        <v>-6577.7982930626749</v>
      </c>
      <c r="G3581">
        <v>2.2077118753531799E-2</v>
      </c>
      <c r="H3581" s="45">
        <f t="shared" si="442"/>
        <v>-297946.41078380699</v>
      </c>
      <c r="BD3581">
        <f t="shared" si="449"/>
        <v>-7278.1914289159686</v>
      </c>
      <c r="BE3581">
        <f t="shared" si="443"/>
        <v>-5657.4179005934584</v>
      </c>
      <c r="BF3581">
        <f t="shared" si="444"/>
        <v>-4036.6443722709491</v>
      </c>
      <c r="BG3581">
        <f t="shared" si="445"/>
        <v>-2415.870843948439</v>
      </c>
      <c r="BH3581">
        <f t="shared" si="446"/>
        <v>-795.09731562592879</v>
      </c>
      <c r="BI3581">
        <f t="shared" si="447"/>
        <v>825.67621269658048</v>
      </c>
      <c r="BJ3581">
        <f t="shared" si="448"/>
        <v>2446.4497410190907</v>
      </c>
    </row>
    <row r="3582" spans="1:62" x14ac:dyDescent="0.25">
      <c r="A3582">
        <v>3579</v>
      </c>
      <c r="B3582" s="6">
        <v>27523.688511254251</v>
      </c>
      <c r="C3582" s="44">
        <v>20434.765089599885</v>
      </c>
      <c r="D3582">
        <v>7.3743469406465882</v>
      </c>
      <c r="E3582">
        <v>7.6602374049942803</v>
      </c>
      <c r="F3582" s="44">
        <v>-7088.9234216543664</v>
      </c>
      <c r="G3582">
        <v>0.28589046434769205</v>
      </c>
      <c r="H3582" s="45">
        <f t="shared" si="442"/>
        <v>-24795.942172569332</v>
      </c>
      <c r="BD3582">
        <f t="shared" si="449"/>
        <v>6688.1838868303339</v>
      </c>
      <c r="BE3582">
        <f t="shared" si="443"/>
        <v>6798.5694805979929</v>
      </c>
      <c r="BF3582">
        <f t="shared" si="444"/>
        <v>6908.9550743656519</v>
      </c>
      <c r="BG3582">
        <f t="shared" si="445"/>
        <v>7019.3406681333108</v>
      </c>
      <c r="BH3582">
        <f t="shared" si="446"/>
        <v>7129.7262619009698</v>
      </c>
      <c r="BI3582">
        <f t="shared" si="447"/>
        <v>7240.1118556686288</v>
      </c>
      <c r="BJ3582">
        <f t="shared" si="448"/>
        <v>7350.4974494362878</v>
      </c>
    </row>
    <row r="3583" spans="1:62" x14ac:dyDescent="0.25">
      <c r="A3583">
        <v>3580</v>
      </c>
      <c r="B3583" s="6">
        <v>11183.537041388105</v>
      </c>
      <c r="C3583" s="44">
        <v>20717.072991580491</v>
      </c>
      <c r="D3583">
        <v>7.2243992862668911</v>
      </c>
      <c r="E3583">
        <v>7.8632459661698597</v>
      </c>
      <c r="F3583" s="44">
        <v>9533.5359501923867</v>
      </c>
      <c r="G3583">
        <v>0.63884667990296862</v>
      </c>
      <c r="H3583" s="45">
        <f t="shared" si="442"/>
        <v>14923.042179135047</v>
      </c>
      <c r="BD3583">
        <f t="shared" si="449"/>
        <v>8518.3757433928258</v>
      </c>
      <c r="BE3583">
        <f t="shared" si="443"/>
        <v>9947.8280651312871</v>
      </c>
      <c r="BF3583">
        <f t="shared" si="444"/>
        <v>11377.280386869748</v>
      </c>
      <c r="BG3583">
        <f t="shared" si="445"/>
        <v>12806.732708608208</v>
      </c>
      <c r="BH3583">
        <f t="shared" si="446"/>
        <v>14236.185030346667</v>
      </c>
      <c r="BI3583">
        <f t="shared" si="447"/>
        <v>15665.637352085128</v>
      </c>
      <c r="BJ3583">
        <f t="shared" si="448"/>
        <v>17095.08967382359</v>
      </c>
    </row>
    <row r="3584" spans="1:62" x14ac:dyDescent="0.25">
      <c r="A3584">
        <v>3581</v>
      </c>
      <c r="B3584" s="6">
        <v>6298.0399246056631</v>
      </c>
      <c r="C3584" s="44">
        <v>15877.081787039266</v>
      </c>
      <c r="D3584">
        <v>6.2393141841176316</v>
      </c>
      <c r="E3584">
        <v>7.3558617372852675</v>
      </c>
      <c r="F3584" s="44">
        <v>9579.0418624336016</v>
      </c>
      <c r="G3584">
        <v>1.1165475531676359</v>
      </c>
      <c r="H3584" s="45">
        <f t="shared" si="442"/>
        <v>8579.161572884148</v>
      </c>
      <c r="BD3584">
        <f t="shared" si="449"/>
        <v>-6339.3025506775439</v>
      </c>
      <c r="BE3584">
        <f t="shared" si="443"/>
        <v>-3145.069151162701</v>
      </c>
      <c r="BF3584">
        <f t="shared" si="444"/>
        <v>49.164248352142749</v>
      </c>
      <c r="BG3584">
        <f t="shared" si="445"/>
        <v>3243.3976478669847</v>
      </c>
      <c r="BH3584">
        <f t="shared" si="446"/>
        <v>6437.6310473818285</v>
      </c>
      <c r="BI3584">
        <f t="shared" si="447"/>
        <v>9631.8644468966722</v>
      </c>
      <c r="BJ3584">
        <f t="shared" si="448"/>
        <v>12826.097846411516</v>
      </c>
    </row>
    <row r="3585" spans="1:62" x14ac:dyDescent="0.25">
      <c r="A3585">
        <v>3582</v>
      </c>
      <c r="B3585" s="6">
        <v>24670.629657993915</v>
      </c>
      <c r="C3585" s="44">
        <v>20113.331018535278</v>
      </c>
      <c r="D3585">
        <v>7.1907459929497746</v>
      </c>
      <c r="E3585">
        <v>7.5795878939156678</v>
      </c>
      <c r="F3585" s="44">
        <v>-4557.2986394586369</v>
      </c>
      <c r="G3585">
        <v>0.38884190096589322</v>
      </c>
      <c r="H3585" s="45">
        <f t="shared" si="442"/>
        <v>-11720.184034020487</v>
      </c>
      <c r="BD3585">
        <f t="shared" si="449"/>
        <v>-3996.3040965954224</v>
      </c>
      <c r="BE3585">
        <f t="shared" si="443"/>
        <v>1586.4336692427569</v>
      </c>
      <c r="BF3585">
        <f t="shared" si="444"/>
        <v>7169.171435080938</v>
      </c>
      <c r="BG3585">
        <f t="shared" si="445"/>
        <v>12751.909200919115</v>
      </c>
      <c r="BH3585">
        <f t="shared" si="446"/>
        <v>18334.646966757296</v>
      </c>
      <c r="BI3585">
        <f t="shared" si="447"/>
        <v>23917.384732595478</v>
      </c>
      <c r="BJ3585">
        <f t="shared" si="448"/>
        <v>29500.122498433651</v>
      </c>
    </row>
    <row r="3586" spans="1:62" x14ac:dyDescent="0.25">
      <c r="A3586">
        <v>3583</v>
      </c>
      <c r="B3586" s="6">
        <v>12081.154466840346</v>
      </c>
      <c r="C3586" s="44">
        <v>18469.883930386328</v>
      </c>
      <c r="D3586">
        <v>7.9279648003034291</v>
      </c>
      <c r="E3586">
        <v>8.2128569569431118</v>
      </c>
      <c r="F3586" s="44">
        <v>6388.7294635459821</v>
      </c>
      <c r="G3586">
        <v>0.2848921566396827</v>
      </c>
      <c r="H3586" s="45">
        <f t="shared" si="442"/>
        <v>22425.080208951229</v>
      </c>
      <c r="BD3586">
        <f t="shared" si="449"/>
        <v>6501.5081442881028</v>
      </c>
      <c r="BE3586">
        <f t="shared" si="443"/>
        <v>8445.7176491175687</v>
      </c>
      <c r="BF3586">
        <f t="shared" si="444"/>
        <v>10389.927153947036</v>
      </c>
      <c r="BG3586">
        <f t="shared" si="445"/>
        <v>12334.136658776501</v>
      </c>
      <c r="BH3586">
        <f t="shared" si="446"/>
        <v>14278.346163605967</v>
      </c>
      <c r="BI3586">
        <f t="shared" si="447"/>
        <v>16222.555668435434</v>
      </c>
      <c r="BJ3586">
        <f t="shared" si="448"/>
        <v>18166.765173264899</v>
      </c>
    </row>
    <row r="3587" spans="1:62" x14ac:dyDescent="0.25">
      <c r="A3587">
        <v>3584</v>
      </c>
      <c r="B3587" s="6">
        <v>28913.606632617939</v>
      </c>
      <c r="C3587" s="44">
        <v>35449.972836591129</v>
      </c>
      <c r="D3587">
        <v>8.8418487896087292</v>
      </c>
      <c r="E3587">
        <v>9.2051839393537271</v>
      </c>
      <c r="F3587" s="44">
        <v>6536.3662039731898</v>
      </c>
      <c r="G3587">
        <v>0.36333514974499792</v>
      </c>
      <c r="H3587" s="45">
        <f t="shared" si="442"/>
        <v>17989.908789613815</v>
      </c>
      <c r="BD3587">
        <f t="shared" si="449"/>
        <v>-4964.2686803475681</v>
      </c>
      <c r="BE3587">
        <f t="shared" si="443"/>
        <v>-3539.807897149155</v>
      </c>
      <c r="BF3587">
        <f t="shared" si="444"/>
        <v>-2115.3471139507419</v>
      </c>
      <c r="BG3587">
        <f t="shared" si="445"/>
        <v>-690.88633075232792</v>
      </c>
      <c r="BH3587">
        <f t="shared" si="446"/>
        <v>733.57445244608516</v>
      </c>
      <c r="BI3587">
        <f t="shared" si="447"/>
        <v>2158.0352356444982</v>
      </c>
      <c r="BJ3587">
        <f t="shared" si="448"/>
        <v>3582.4960188429122</v>
      </c>
    </row>
    <row r="3588" spans="1:62" x14ac:dyDescent="0.25">
      <c r="A3588">
        <v>3585</v>
      </c>
      <c r="B3588" s="6">
        <v>19392.802051611383</v>
      </c>
      <c r="C3588" s="44">
        <v>28721.929433501213</v>
      </c>
      <c r="D3588">
        <v>7.6686185194579419</v>
      </c>
      <c r="E3588">
        <v>8.3234393372586108</v>
      </c>
      <c r="F3588" s="44">
        <v>9329.1273818898298</v>
      </c>
      <c r="G3588">
        <v>0.65482081780066892</v>
      </c>
      <c r="H3588" s="45">
        <f t="shared" ref="H3588:H3651" si="450">F3588/G3588</f>
        <v>14246.839941991075</v>
      </c>
      <c r="BD3588">
        <f t="shared" si="449"/>
        <v>-4719.6904552482001</v>
      </c>
      <c r="BE3588">
        <f t="shared" si="443"/>
        <v>-2903.0147065232104</v>
      </c>
      <c r="BF3588">
        <f t="shared" si="444"/>
        <v>-1086.3389577982207</v>
      </c>
      <c r="BG3588">
        <f t="shared" si="445"/>
        <v>730.33679092676903</v>
      </c>
      <c r="BH3588">
        <f t="shared" si="446"/>
        <v>2547.0125396517578</v>
      </c>
      <c r="BI3588">
        <f t="shared" si="447"/>
        <v>4363.6882883767485</v>
      </c>
      <c r="BJ3588">
        <f t="shared" si="448"/>
        <v>6180.3640371017373</v>
      </c>
    </row>
    <row r="3589" spans="1:62" x14ac:dyDescent="0.25">
      <c r="A3589">
        <v>3586</v>
      </c>
      <c r="B3589" s="6">
        <v>24099.864652251454</v>
      </c>
      <c r="C3589" s="44">
        <v>29114.495085368671</v>
      </c>
      <c r="D3589">
        <v>7.8031895111001228</v>
      </c>
      <c r="E3589">
        <v>8.2274265093696268</v>
      </c>
      <c r="F3589" s="44">
        <v>5014.6304331172178</v>
      </c>
      <c r="G3589">
        <v>0.42423699826950401</v>
      </c>
      <c r="H3589" s="45">
        <f t="shared" si="450"/>
        <v>11820.35148648583</v>
      </c>
      <c r="BD3589">
        <f t="shared" si="449"/>
        <v>-6055.0232928864853</v>
      </c>
      <c r="BE3589">
        <f t="shared" ref="BE3589:BE3652" si="451">($BE$3*G3588)-F3588</f>
        <v>-2780.9192038831407</v>
      </c>
      <c r="BF3589">
        <f t="shared" ref="BF3589:BF3652" si="452">($BF$3*G3588)-F3588</f>
        <v>493.18488512020485</v>
      </c>
      <c r="BG3589">
        <f t="shared" ref="BG3589:BG3652" si="453">($BG$3*G3588)-F3588</f>
        <v>3767.2889741235485</v>
      </c>
      <c r="BH3589">
        <f t="shared" ref="BH3589:BH3652" si="454">($BH$3*G3588)-F3588</f>
        <v>7041.3930631268922</v>
      </c>
      <c r="BI3589">
        <f t="shared" ref="BI3589:BI3652" si="455">($BI$3*G3588)-F3588</f>
        <v>10315.49715213024</v>
      </c>
      <c r="BJ3589">
        <f t="shared" ref="BJ3589:BJ3652" si="456">($BJ$3*G3588)-F3588</f>
        <v>13589.601241133583</v>
      </c>
    </row>
    <row r="3590" spans="1:62" x14ac:dyDescent="0.25">
      <c r="A3590">
        <v>3587</v>
      </c>
      <c r="B3590" s="6">
        <v>4879.4744781871605</v>
      </c>
      <c r="C3590" s="44">
        <v>18267.157882809908</v>
      </c>
      <c r="D3590">
        <v>6.9417805464262541</v>
      </c>
      <c r="E3590">
        <v>7.5485754561672174</v>
      </c>
      <c r="F3590" s="44">
        <v>13387.683404622749</v>
      </c>
      <c r="G3590">
        <v>0.60679490974096328</v>
      </c>
      <c r="H3590" s="45">
        <f t="shared" si="450"/>
        <v>22062.946128433843</v>
      </c>
      <c r="BD3590">
        <f t="shared" si="449"/>
        <v>-2893.4454417696979</v>
      </c>
      <c r="BE3590">
        <f t="shared" si="451"/>
        <v>-772.26045042217811</v>
      </c>
      <c r="BF3590">
        <f t="shared" si="452"/>
        <v>1348.9245409253426</v>
      </c>
      <c r="BG3590">
        <f t="shared" si="453"/>
        <v>3470.1095322728615</v>
      </c>
      <c r="BH3590">
        <f t="shared" si="454"/>
        <v>5591.2945236203832</v>
      </c>
      <c r="BI3590">
        <f t="shared" si="455"/>
        <v>7712.479514967903</v>
      </c>
      <c r="BJ3590">
        <f t="shared" si="456"/>
        <v>9833.6645063154228</v>
      </c>
    </row>
    <row r="3591" spans="1:62" x14ac:dyDescent="0.25">
      <c r="A3591">
        <v>3588</v>
      </c>
      <c r="B3591" s="6">
        <v>16215.418869671084</v>
      </c>
      <c r="C3591" s="44">
        <v>28172.435339522595</v>
      </c>
      <c r="D3591">
        <v>5.7276829959575277</v>
      </c>
      <c r="E3591">
        <v>6.0311964842299304</v>
      </c>
      <c r="F3591" s="44">
        <v>11957.016469851511</v>
      </c>
      <c r="G3591">
        <v>0.30351348827240265</v>
      </c>
      <c r="H3591" s="45">
        <f t="shared" si="450"/>
        <v>39395.33803888187</v>
      </c>
      <c r="BD3591">
        <f t="shared" si="449"/>
        <v>-10353.708855917932</v>
      </c>
      <c r="BE3591">
        <f t="shared" si="451"/>
        <v>-7319.7343072131162</v>
      </c>
      <c r="BF3591">
        <f t="shared" si="452"/>
        <v>-4285.7597585082985</v>
      </c>
      <c r="BG3591">
        <f t="shared" si="453"/>
        <v>-1251.7852098034837</v>
      </c>
      <c r="BH3591">
        <f t="shared" si="454"/>
        <v>1782.189338901333</v>
      </c>
      <c r="BI3591">
        <f t="shared" si="455"/>
        <v>4816.1638876061515</v>
      </c>
      <c r="BJ3591">
        <f t="shared" si="456"/>
        <v>7850.1384363109646</v>
      </c>
    </row>
    <row r="3592" spans="1:62" x14ac:dyDescent="0.25">
      <c r="A3592">
        <v>3589</v>
      </c>
      <c r="B3592" s="6">
        <v>9430.091422561507</v>
      </c>
      <c r="C3592" s="44">
        <v>18339.428430235013</v>
      </c>
      <c r="D3592">
        <v>7.2723459476031334</v>
      </c>
      <c r="E3592">
        <v>7.5939682428414983</v>
      </c>
      <c r="F3592" s="44">
        <v>8909.3370076735064</v>
      </c>
      <c r="G3592">
        <v>0.32162229523836494</v>
      </c>
      <c r="H3592" s="45">
        <f t="shared" si="450"/>
        <v>27701.241921274461</v>
      </c>
      <c r="BD3592">
        <f t="shared" si="449"/>
        <v>-10439.449028489498</v>
      </c>
      <c r="BE3592">
        <f t="shared" si="451"/>
        <v>-8921.8815871274837</v>
      </c>
      <c r="BF3592">
        <f t="shared" si="452"/>
        <v>-7404.314145765471</v>
      </c>
      <c r="BG3592">
        <f t="shared" si="453"/>
        <v>-5886.7467044034574</v>
      </c>
      <c r="BH3592">
        <f t="shared" si="454"/>
        <v>-4369.1792630414448</v>
      </c>
      <c r="BI3592">
        <f t="shared" si="455"/>
        <v>-2851.6118216794312</v>
      </c>
      <c r="BJ3592">
        <f t="shared" si="456"/>
        <v>-1334.0443803174185</v>
      </c>
    </row>
    <row r="3593" spans="1:62" x14ac:dyDescent="0.25">
      <c r="A3593">
        <v>3590</v>
      </c>
      <c r="B3593" s="6">
        <v>23040.869632550828</v>
      </c>
      <c r="C3593" s="44">
        <v>32912.687523726301</v>
      </c>
      <c r="D3593">
        <v>7.9206504351517415</v>
      </c>
      <c r="E3593">
        <v>8.481503348687669</v>
      </c>
      <c r="F3593" s="44">
        <v>9871.8178911754731</v>
      </c>
      <c r="G3593">
        <v>0.56085291353592748</v>
      </c>
      <c r="H3593" s="45">
        <f t="shared" si="450"/>
        <v>17601.43818980642</v>
      </c>
      <c r="BD3593">
        <f t="shared" si="449"/>
        <v>-7301.2255314816812</v>
      </c>
      <c r="BE3593">
        <f t="shared" si="451"/>
        <v>-5693.1140552898569</v>
      </c>
      <c r="BF3593">
        <f t="shared" si="452"/>
        <v>-4085.0025790980326</v>
      </c>
      <c r="BG3593">
        <f t="shared" si="453"/>
        <v>-2476.8911029062074</v>
      </c>
      <c r="BH3593">
        <f t="shared" si="454"/>
        <v>-868.77962671438308</v>
      </c>
      <c r="BI3593">
        <f t="shared" si="455"/>
        <v>739.33184947744121</v>
      </c>
      <c r="BJ3593">
        <f t="shared" si="456"/>
        <v>2347.4433256692664</v>
      </c>
    </row>
    <row r="3594" spans="1:62" x14ac:dyDescent="0.25">
      <c r="A3594">
        <v>3591</v>
      </c>
      <c r="B3594" s="6">
        <v>13808.644864614909</v>
      </c>
      <c r="C3594" s="44">
        <v>17032.331563469957</v>
      </c>
      <c r="D3594">
        <v>7.7129136237217537</v>
      </c>
      <c r="E3594">
        <v>7.8591325863701114</v>
      </c>
      <c r="F3594" s="44">
        <v>3223.6866988550482</v>
      </c>
      <c r="G3594">
        <v>0.14621896264835765</v>
      </c>
      <c r="H3594" s="45">
        <f t="shared" si="450"/>
        <v>22046.981051340794</v>
      </c>
      <c r="BD3594">
        <f t="shared" si="449"/>
        <v>-7067.5533234958357</v>
      </c>
      <c r="BE3594">
        <f t="shared" si="451"/>
        <v>-4263.2887558161983</v>
      </c>
      <c r="BF3594">
        <f t="shared" si="452"/>
        <v>-1459.02418813656</v>
      </c>
      <c r="BG3594">
        <f t="shared" si="453"/>
        <v>1345.2403795430764</v>
      </c>
      <c r="BH3594">
        <f t="shared" si="454"/>
        <v>4149.5049472227147</v>
      </c>
      <c r="BI3594">
        <f t="shared" si="455"/>
        <v>6953.769514902353</v>
      </c>
      <c r="BJ3594">
        <f t="shared" si="456"/>
        <v>9758.0340825819876</v>
      </c>
    </row>
    <row r="3595" spans="1:62" x14ac:dyDescent="0.25">
      <c r="A3595">
        <v>3592</v>
      </c>
      <c r="B3595" s="6">
        <v>18438.374911618321</v>
      </c>
      <c r="C3595" s="44">
        <v>33084.594022587269</v>
      </c>
      <c r="D3595">
        <v>6.875018069322719</v>
      </c>
      <c r="E3595">
        <v>6.9341781766812147</v>
      </c>
      <c r="F3595" s="44">
        <v>14646.219110968948</v>
      </c>
      <c r="G3595">
        <v>5.916010735849575E-2</v>
      </c>
      <c r="H3595" s="45">
        <f t="shared" si="450"/>
        <v>247569.17735487616</v>
      </c>
      <c r="BD3595">
        <f t="shared" si="449"/>
        <v>-2492.5918856132598</v>
      </c>
      <c r="BE3595">
        <f t="shared" si="451"/>
        <v>-1761.4970723714716</v>
      </c>
      <c r="BF3595">
        <f t="shared" si="452"/>
        <v>-1030.4022591296834</v>
      </c>
      <c r="BG3595">
        <f t="shared" si="453"/>
        <v>-299.30744588789503</v>
      </c>
      <c r="BH3595">
        <f t="shared" si="454"/>
        <v>431.78736735389293</v>
      </c>
      <c r="BI3595">
        <f t="shared" si="455"/>
        <v>1162.8821805956813</v>
      </c>
      <c r="BJ3595">
        <f t="shared" si="456"/>
        <v>1893.9769938374693</v>
      </c>
    </row>
    <row r="3596" spans="1:62" x14ac:dyDescent="0.25">
      <c r="A3596">
        <v>3593</v>
      </c>
      <c r="B3596" s="6">
        <v>20125.432872851372</v>
      </c>
      <c r="C3596" s="44">
        <v>32668.246935566123</v>
      </c>
      <c r="D3596">
        <v>8.4120897019285863</v>
      </c>
      <c r="E3596">
        <v>8.4834425192962382</v>
      </c>
      <c r="F3596" s="44">
        <v>12542.814062714751</v>
      </c>
      <c r="G3596">
        <v>7.1352817367651866E-2</v>
      </c>
      <c r="H3596" s="45">
        <f t="shared" si="450"/>
        <v>175785.82774225669</v>
      </c>
      <c r="BD3596">
        <f t="shared" si="449"/>
        <v>-14350.41857417647</v>
      </c>
      <c r="BE3596">
        <f t="shared" si="451"/>
        <v>-14054.618037383991</v>
      </c>
      <c r="BF3596">
        <f t="shared" si="452"/>
        <v>-13758.817500591513</v>
      </c>
      <c r="BG3596">
        <f t="shared" si="453"/>
        <v>-13463.016963799033</v>
      </c>
      <c r="BH3596">
        <f t="shared" si="454"/>
        <v>-13167.216427006555</v>
      </c>
      <c r="BI3596">
        <f t="shared" si="455"/>
        <v>-12871.415890214075</v>
      </c>
      <c r="BJ3596">
        <f t="shared" si="456"/>
        <v>-12575.615353421597</v>
      </c>
    </row>
    <row r="3597" spans="1:62" x14ac:dyDescent="0.25">
      <c r="A3597">
        <v>3594</v>
      </c>
      <c r="B3597" s="6">
        <v>16501.474508562071</v>
      </c>
      <c r="C3597" s="44">
        <v>23124.074415699019</v>
      </c>
      <c r="D3597">
        <v>6.9401175705400995</v>
      </c>
      <c r="E3597">
        <v>7.2989449225604979</v>
      </c>
      <c r="F3597" s="44">
        <v>6622.5999071369479</v>
      </c>
      <c r="G3597">
        <v>0.35882735202039839</v>
      </c>
      <c r="H3597" s="45">
        <f t="shared" si="450"/>
        <v>18456.229353331099</v>
      </c>
      <c r="BD3597">
        <f t="shared" si="449"/>
        <v>-12186.049975876493</v>
      </c>
      <c r="BE3597">
        <f t="shared" si="451"/>
        <v>-11829.285889038232</v>
      </c>
      <c r="BF3597">
        <f t="shared" si="452"/>
        <v>-11472.521802199974</v>
      </c>
      <c r="BG3597">
        <f t="shared" si="453"/>
        <v>-11115.757715361713</v>
      </c>
      <c r="BH3597">
        <f t="shared" si="454"/>
        <v>-10758.993628523454</v>
      </c>
      <c r="BI3597">
        <f t="shared" si="455"/>
        <v>-10402.229541685196</v>
      </c>
      <c r="BJ3597">
        <f t="shared" si="456"/>
        <v>-10045.465454846937</v>
      </c>
    </row>
    <row r="3598" spans="1:62" x14ac:dyDescent="0.25">
      <c r="A3598">
        <v>3595</v>
      </c>
      <c r="B3598" s="6">
        <v>5428.9586678880996</v>
      </c>
      <c r="C3598" s="44">
        <v>21070.891572631139</v>
      </c>
      <c r="D3598">
        <v>6.7599868979675746</v>
      </c>
      <c r="E3598">
        <v>6.8583668949277037</v>
      </c>
      <c r="F3598" s="44">
        <v>15641.93290474304</v>
      </c>
      <c r="G3598">
        <v>9.8379996960129112E-2</v>
      </c>
      <c r="H3598" s="45">
        <f t="shared" si="450"/>
        <v>158995.05375144823</v>
      </c>
      <c r="BD3598">
        <f t="shared" si="449"/>
        <v>-4828.4631470349559</v>
      </c>
      <c r="BE3598">
        <f t="shared" si="451"/>
        <v>-3034.3263869329639</v>
      </c>
      <c r="BF3598">
        <f t="shared" si="452"/>
        <v>-1240.189626830972</v>
      </c>
      <c r="BG3598">
        <f t="shared" si="453"/>
        <v>553.94713327101999</v>
      </c>
      <c r="BH3598">
        <f t="shared" si="454"/>
        <v>2348.083893373012</v>
      </c>
      <c r="BI3598">
        <f t="shared" si="455"/>
        <v>4142.2206534750039</v>
      </c>
      <c r="BJ3598">
        <f t="shared" si="456"/>
        <v>5936.3574135769959</v>
      </c>
    </row>
    <row r="3599" spans="1:62" x14ac:dyDescent="0.25">
      <c r="A3599">
        <v>3596</v>
      </c>
      <c r="B3599" s="6">
        <v>11932.482506720002</v>
      </c>
      <c r="C3599" s="44">
        <v>22792.896626426613</v>
      </c>
      <c r="D3599">
        <v>7.4458674405743004</v>
      </c>
      <c r="E3599">
        <v>7.8176495701330211</v>
      </c>
      <c r="F3599" s="44">
        <v>10860.414119706611</v>
      </c>
      <c r="G3599">
        <v>0.3717821295587207</v>
      </c>
      <c r="H3599" s="45">
        <f t="shared" si="450"/>
        <v>29211.770163878398</v>
      </c>
      <c r="BD3599">
        <f t="shared" si="449"/>
        <v>-15150.032919942394</v>
      </c>
      <c r="BE3599">
        <f t="shared" si="451"/>
        <v>-14658.13293514175</v>
      </c>
      <c r="BF3599">
        <f t="shared" si="452"/>
        <v>-14166.232950341104</v>
      </c>
      <c r="BG3599">
        <f t="shared" si="453"/>
        <v>-13674.332965540458</v>
      </c>
      <c r="BH3599">
        <f t="shared" si="454"/>
        <v>-13182.432980739812</v>
      </c>
      <c r="BI3599">
        <f t="shared" si="455"/>
        <v>-12690.532995939167</v>
      </c>
      <c r="BJ3599">
        <f t="shared" si="456"/>
        <v>-12198.633011138521</v>
      </c>
    </row>
    <row r="3600" spans="1:62" x14ac:dyDescent="0.25">
      <c r="A3600">
        <v>3597</v>
      </c>
      <c r="B3600" s="6">
        <v>26297.657761507202</v>
      </c>
      <c r="C3600" s="44">
        <v>35032.875646385241</v>
      </c>
      <c r="D3600">
        <v>6.2121186561635291</v>
      </c>
      <c r="E3600">
        <v>6.272740481710227</v>
      </c>
      <c r="F3600" s="44">
        <v>8735.2178848780386</v>
      </c>
      <c r="G3600">
        <v>6.0621825546697927E-2</v>
      </c>
      <c r="H3600" s="45">
        <f t="shared" si="450"/>
        <v>144093.61325071225</v>
      </c>
      <c r="BD3600">
        <f t="shared" si="449"/>
        <v>-9001.5034719130072</v>
      </c>
      <c r="BE3600">
        <f t="shared" si="451"/>
        <v>-7142.5928241194042</v>
      </c>
      <c r="BF3600">
        <f t="shared" si="452"/>
        <v>-5283.6821763258004</v>
      </c>
      <c r="BG3600">
        <f t="shared" si="453"/>
        <v>-3424.7715285321974</v>
      </c>
      <c r="BH3600">
        <f t="shared" si="454"/>
        <v>-1565.8608807385936</v>
      </c>
      <c r="BI3600">
        <f t="shared" si="455"/>
        <v>293.04976705501031</v>
      </c>
      <c r="BJ3600">
        <f t="shared" si="456"/>
        <v>2151.9604148486142</v>
      </c>
    </row>
    <row r="3601" spans="1:62" x14ac:dyDescent="0.25">
      <c r="A3601">
        <v>3598</v>
      </c>
      <c r="B3601" s="6">
        <v>15918.109623470955</v>
      </c>
      <c r="C3601" s="44">
        <v>18309.392934333817</v>
      </c>
      <c r="D3601">
        <v>6.9257869911562508</v>
      </c>
      <c r="E3601">
        <v>7.7029302409615763</v>
      </c>
      <c r="F3601" s="44">
        <v>2391.283310862862</v>
      </c>
      <c r="G3601">
        <v>0.77714324980532545</v>
      </c>
      <c r="H3601" s="45">
        <f t="shared" si="450"/>
        <v>3077.0174114770721</v>
      </c>
      <c r="BD3601">
        <f t="shared" si="449"/>
        <v>-8432.1087571445496</v>
      </c>
      <c r="BE3601">
        <f t="shared" si="451"/>
        <v>-8128.9996294110597</v>
      </c>
      <c r="BF3601">
        <f t="shared" si="452"/>
        <v>-7825.8905016775698</v>
      </c>
      <c r="BG3601">
        <f t="shared" si="453"/>
        <v>-7522.7813739440799</v>
      </c>
      <c r="BH3601">
        <f t="shared" si="454"/>
        <v>-7219.6722462105899</v>
      </c>
      <c r="BI3601">
        <f t="shared" si="455"/>
        <v>-6916.5631184771009</v>
      </c>
      <c r="BJ3601">
        <f t="shared" si="456"/>
        <v>-6613.453990743611</v>
      </c>
    </row>
    <row r="3602" spans="1:62" x14ac:dyDescent="0.25">
      <c r="A3602">
        <v>3599</v>
      </c>
      <c r="B3602" s="6">
        <v>11229.197281413362</v>
      </c>
      <c r="C3602" s="44">
        <v>22153.164850713452</v>
      </c>
      <c r="D3602">
        <v>6.5107195119828516</v>
      </c>
      <c r="E3602">
        <v>6.9823241209769877</v>
      </c>
      <c r="F3602" s="44">
        <v>10923.96756930009</v>
      </c>
      <c r="G3602">
        <v>0.47160460899413614</v>
      </c>
      <c r="H3602" s="45">
        <f t="shared" si="450"/>
        <v>23163.402903545237</v>
      </c>
      <c r="BD3602">
        <f t="shared" si="449"/>
        <v>1494.4329381637654</v>
      </c>
      <c r="BE3602">
        <f t="shared" si="451"/>
        <v>5380.1491871903927</v>
      </c>
      <c r="BF3602">
        <f t="shared" si="452"/>
        <v>9265.86543621702</v>
      </c>
      <c r="BG3602">
        <f t="shared" si="453"/>
        <v>13151.581685243647</v>
      </c>
      <c r="BH3602">
        <f t="shared" si="454"/>
        <v>17037.297934270275</v>
      </c>
      <c r="BI3602">
        <f t="shared" si="455"/>
        <v>20923.014183296902</v>
      </c>
      <c r="BJ3602">
        <f t="shared" si="456"/>
        <v>24808.730432323529</v>
      </c>
    </row>
    <row r="3603" spans="1:62" x14ac:dyDescent="0.25">
      <c r="A3603">
        <v>3600</v>
      </c>
      <c r="B3603" s="6">
        <v>19044.015396256433</v>
      </c>
      <c r="C3603" s="44">
        <v>27182.09697479086</v>
      </c>
      <c r="D3603">
        <v>7.1813616183784443</v>
      </c>
      <c r="E3603">
        <v>7.644237705475021</v>
      </c>
      <c r="F3603" s="44">
        <v>8138.0815785344275</v>
      </c>
      <c r="G3603">
        <v>0.46287608709657668</v>
      </c>
      <c r="H3603" s="45">
        <f t="shared" si="450"/>
        <v>17581.555421411216</v>
      </c>
      <c r="BD3603">
        <f t="shared" si="449"/>
        <v>-8565.9445243294103</v>
      </c>
      <c r="BE3603">
        <f t="shared" si="451"/>
        <v>-6207.9214793587289</v>
      </c>
      <c r="BF3603">
        <f t="shared" si="452"/>
        <v>-3849.8984343880475</v>
      </c>
      <c r="BG3603">
        <f t="shared" si="453"/>
        <v>-1491.8753894173678</v>
      </c>
      <c r="BH3603">
        <f t="shared" si="454"/>
        <v>866.1476555533136</v>
      </c>
      <c r="BI3603">
        <f t="shared" si="455"/>
        <v>3224.170700523995</v>
      </c>
      <c r="BJ3603">
        <f t="shared" si="456"/>
        <v>5582.1937454946747</v>
      </c>
    </row>
    <row r="3604" spans="1:62" x14ac:dyDescent="0.25">
      <c r="A3604">
        <v>3601</v>
      </c>
      <c r="B3604" s="6">
        <v>15344.812829848299</v>
      </c>
      <c r="C3604" s="44">
        <v>24202.346011057485</v>
      </c>
      <c r="D3604">
        <v>8.1263161435255036</v>
      </c>
      <c r="E3604">
        <v>8.3555527806197603</v>
      </c>
      <c r="F3604" s="44">
        <v>8857.5331812091863</v>
      </c>
      <c r="G3604">
        <v>0.22923663709425668</v>
      </c>
      <c r="H3604" s="45">
        <f t="shared" si="450"/>
        <v>38639.256331295677</v>
      </c>
      <c r="BD3604">
        <f t="shared" si="449"/>
        <v>-5823.701143051544</v>
      </c>
      <c r="BE3604">
        <f t="shared" si="451"/>
        <v>-3509.3207075686605</v>
      </c>
      <c r="BF3604">
        <f t="shared" si="452"/>
        <v>-1194.940272085777</v>
      </c>
      <c r="BG3604">
        <f t="shared" si="453"/>
        <v>1119.4401633971065</v>
      </c>
      <c r="BH3604">
        <f t="shared" si="454"/>
        <v>3433.8205988799891</v>
      </c>
      <c r="BI3604">
        <f t="shared" si="455"/>
        <v>5748.2010343628735</v>
      </c>
      <c r="BJ3604">
        <f t="shared" si="456"/>
        <v>8062.5814698457561</v>
      </c>
    </row>
    <row r="3605" spans="1:62" x14ac:dyDescent="0.25">
      <c r="A3605">
        <v>3602</v>
      </c>
      <c r="B3605" s="6">
        <v>9943.0503404451065</v>
      </c>
      <c r="C3605" s="44">
        <v>17967.990807423128</v>
      </c>
      <c r="D3605">
        <v>7.2664723478915505</v>
      </c>
      <c r="E3605">
        <v>7.558302304633135</v>
      </c>
      <c r="F3605" s="44">
        <v>8024.9404669780215</v>
      </c>
      <c r="G3605">
        <v>0.29182995674158452</v>
      </c>
      <c r="H3605" s="45">
        <f t="shared" si="450"/>
        <v>27498.686415130807</v>
      </c>
      <c r="BD3605">
        <f t="shared" si="449"/>
        <v>-7711.3499957379026</v>
      </c>
      <c r="BE3605">
        <f t="shared" si="451"/>
        <v>-6565.166810266619</v>
      </c>
      <c r="BF3605">
        <f t="shared" si="452"/>
        <v>-5418.9836247953363</v>
      </c>
      <c r="BG3605">
        <f t="shared" si="453"/>
        <v>-4272.8004393240526</v>
      </c>
      <c r="BH3605">
        <f t="shared" si="454"/>
        <v>-3126.617253852769</v>
      </c>
      <c r="BI3605">
        <f t="shared" si="455"/>
        <v>-1980.4340683814862</v>
      </c>
      <c r="BJ3605">
        <f t="shared" si="456"/>
        <v>-834.25088291020256</v>
      </c>
    </row>
    <row r="3606" spans="1:62" x14ac:dyDescent="0.25">
      <c r="A3606">
        <v>3603</v>
      </c>
      <c r="B3606" s="6">
        <v>9629.436079965275</v>
      </c>
      <c r="C3606" s="44">
        <v>19776.484293993504</v>
      </c>
      <c r="D3606">
        <v>7.1285903315806234</v>
      </c>
      <c r="E3606">
        <v>7.1777619627584199</v>
      </c>
      <c r="F3606" s="44">
        <v>10147.048214028229</v>
      </c>
      <c r="G3606">
        <v>4.9171631177796549E-2</v>
      </c>
      <c r="H3606" s="45">
        <f t="shared" si="450"/>
        <v>206359.80485044656</v>
      </c>
      <c r="BD3606">
        <f t="shared" si="449"/>
        <v>-6565.7906832700992</v>
      </c>
      <c r="BE3606">
        <f t="shared" si="451"/>
        <v>-5106.6408995621769</v>
      </c>
      <c r="BF3606">
        <f t="shared" si="452"/>
        <v>-3647.4911158542536</v>
      </c>
      <c r="BG3606">
        <f t="shared" si="453"/>
        <v>-2188.3413321463313</v>
      </c>
      <c r="BH3606">
        <f t="shared" si="454"/>
        <v>-729.19154843840897</v>
      </c>
      <c r="BI3606">
        <f t="shared" si="455"/>
        <v>729.95823526951426</v>
      </c>
      <c r="BJ3606">
        <f t="shared" si="456"/>
        <v>2189.1080189774366</v>
      </c>
    </row>
    <row r="3607" spans="1:62" x14ac:dyDescent="0.25">
      <c r="A3607">
        <v>3604</v>
      </c>
      <c r="B3607" s="6">
        <v>13792.549618289315</v>
      </c>
      <c r="C3607" s="44">
        <v>16352.215724021284</v>
      </c>
      <c r="D3607">
        <v>7.6718798914303203</v>
      </c>
      <c r="E3607">
        <v>8.1682075854471687</v>
      </c>
      <c r="F3607" s="44">
        <v>2559.6661057319689</v>
      </c>
      <c r="G3607">
        <v>0.4963276940168484</v>
      </c>
      <c r="H3607" s="45">
        <f t="shared" si="450"/>
        <v>5157.2099171340578</v>
      </c>
      <c r="BD3607">
        <f t="shared" si="449"/>
        <v>-9901.1900581392474</v>
      </c>
      <c r="BE3607">
        <f t="shared" si="451"/>
        <v>-9655.3319022502637</v>
      </c>
      <c r="BF3607">
        <f t="shared" si="452"/>
        <v>-9409.4737463612819</v>
      </c>
      <c r="BG3607">
        <f t="shared" si="453"/>
        <v>-9163.6155904722982</v>
      </c>
      <c r="BH3607">
        <f t="shared" si="454"/>
        <v>-8917.7574345833164</v>
      </c>
      <c r="BI3607">
        <f t="shared" si="455"/>
        <v>-8671.8992786943327</v>
      </c>
      <c r="BJ3607">
        <f t="shared" si="456"/>
        <v>-8426.0411228053508</v>
      </c>
    </row>
    <row r="3608" spans="1:62" x14ac:dyDescent="0.25">
      <c r="A3608">
        <v>3605</v>
      </c>
      <c r="B3608" s="6">
        <v>30813.261175641655</v>
      </c>
      <c r="C3608" s="44">
        <v>38406.747092232006</v>
      </c>
      <c r="D3608">
        <v>8.497882806232921</v>
      </c>
      <c r="E3608">
        <v>8.6241795329989497</v>
      </c>
      <c r="F3608" s="44">
        <v>7593.4859165903508</v>
      </c>
      <c r="G3608">
        <v>0.12629672676602866</v>
      </c>
      <c r="H3608" s="45">
        <f t="shared" si="450"/>
        <v>60124.170364744954</v>
      </c>
      <c r="BD3608">
        <f t="shared" si="449"/>
        <v>-78.027635647727038</v>
      </c>
      <c r="BE3608">
        <f t="shared" si="451"/>
        <v>2403.6108344365148</v>
      </c>
      <c r="BF3608">
        <f t="shared" si="452"/>
        <v>4885.2493045207575</v>
      </c>
      <c r="BG3608">
        <f t="shared" si="453"/>
        <v>7366.8877746049984</v>
      </c>
      <c r="BH3608">
        <f t="shared" si="454"/>
        <v>9848.5262446892411</v>
      </c>
      <c r="BI3608">
        <f t="shared" si="455"/>
        <v>12330.164714773484</v>
      </c>
      <c r="BJ3608">
        <f t="shared" si="456"/>
        <v>14811.803184857727</v>
      </c>
    </row>
    <row r="3609" spans="1:62" x14ac:dyDescent="0.25">
      <c r="A3609">
        <v>3606</v>
      </c>
      <c r="B3609" s="6">
        <v>27557.234765557576</v>
      </c>
      <c r="C3609" s="44">
        <v>28056.866773391415</v>
      </c>
      <c r="D3609">
        <v>6.0614931297494508</v>
      </c>
      <c r="E3609">
        <v>6.5927634860512008</v>
      </c>
      <c r="F3609" s="44">
        <v>499.63200783383945</v>
      </c>
      <c r="G3609">
        <v>0.53127035630175001</v>
      </c>
      <c r="H3609" s="45">
        <f t="shared" si="450"/>
        <v>940.4477436156053</v>
      </c>
      <c r="BD3609">
        <f t="shared" si="449"/>
        <v>-6962.0022827602079</v>
      </c>
      <c r="BE3609">
        <f t="shared" si="451"/>
        <v>-6330.518648930064</v>
      </c>
      <c r="BF3609">
        <f t="shared" si="452"/>
        <v>-5699.0350150999211</v>
      </c>
      <c r="BG3609">
        <f t="shared" si="453"/>
        <v>-5067.5513812697773</v>
      </c>
      <c r="BH3609">
        <f t="shared" si="454"/>
        <v>-4436.0677474396343</v>
      </c>
      <c r="BI3609">
        <f t="shared" si="455"/>
        <v>-3804.5841136094914</v>
      </c>
      <c r="BJ3609">
        <f t="shared" si="456"/>
        <v>-3173.1004797793476</v>
      </c>
    </row>
    <row r="3610" spans="1:62" x14ac:dyDescent="0.25">
      <c r="A3610">
        <v>3607</v>
      </c>
      <c r="B3610" s="6">
        <v>14388.105855560292</v>
      </c>
      <c r="C3610" s="44">
        <v>21503.37271749273</v>
      </c>
      <c r="D3610">
        <v>7.1743023139263808</v>
      </c>
      <c r="E3610">
        <v>7.6240308323766648</v>
      </c>
      <c r="F3610" s="44">
        <v>7115.2668619324377</v>
      </c>
      <c r="G3610">
        <v>0.44972851845028394</v>
      </c>
      <c r="H3610" s="45">
        <f t="shared" si="450"/>
        <v>15821.248975828532</v>
      </c>
      <c r="BD3610">
        <f t="shared" ref="BD3610:BD3673" si="457">($BD$3*G3609)-F3609</f>
        <v>2156.7197736749108</v>
      </c>
      <c r="BE3610">
        <f t="shared" si="451"/>
        <v>4813.0715551836611</v>
      </c>
      <c r="BF3610">
        <f t="shared" si="452"/>
        <v>7469.4233366924109</v>
      </c>
      <c r="BG3610">
        <f t="shared" si="453"/>
        <v>10125.775118201162</v>
      </c>
      <c r="BH3610">
        <f t="shared" si="454"/>
        <v>12782.126899709911</v>
      </c>
      <c r="BI3610">
        <f t="shared" si="455"/>
        <v>15438.478681218661</v>
      </c>
      <c r="BJ3610">
        <f t="shared" si="456"/>
        <v>18094.830462727412</v>
      </c>
    </row>
    <row r="3611" spans="1:62" x14ac:dyDescent="0.25">
      <c r="A3611">
        <v>3608</v>
      </c>
      <c r="B3611" s="6">
        <v>19760.886677352566</v>
      </c>
      <c r="C3611" s="44">
        <v>25614.14395619529</v>
      </c>
      <c r="D3611">
        <v>7.1028634914875628</v>
      </c>
      <c r="E3611">
        <v>7.6190980545944491</v>
      </c>
      <c r="F3611" s="44">
        <v>5853.2572788427242</v>
      </c>
      <c r="G3611">
        <v>0.51623456310688631</v>
      </c>
      <c r="H3611" s="45">
        <f t="shared" si="450"/>
        <v>11338.367666852264</v>
      </c>
      <c r="BD3611">
        <f t="shared" si="457"/>
        <v>-4866.6242696810186</v>
      </c>
      <c r="BE3611">
        <f t="shared" si="451"/>
        <v>-2617.9816774295987</v>
      </c>
      <c r="BF3611">
        <f t="shared" si="452"/>
        <v>-369.33908517817872</v>
      </c>
      <c r="BG3611">
        <f t="shared" si="453"/>
        <v>1879.3035070732403</v>
      </c>
      <c r="BH3611">
        <f t="shared" si="454"/>
        <v>4127.9460993246612</v>
      </c>
      <c r="BI3611">
        <f t="shared" si="455"/>
        <v>6376.5886915760802</v>
      </c>
      <c r="BJ3611">
        <f t="shared" si="456"/>
        <v>8625.2312838275011</v>
      </c>
    </row>
    <row r="3612" spans="1:62" x14ac:dyDescent="0.25">
      <c r="A3612">
        <v>3609</v>
      </c>
      <c r="B3612" s="6">
        <v>13142.989875574069</v>
      </c>
      <c r="C3612" s="44">
        <v>26666.341200961317</v>
      </c>
      <c r="D3612">
        <v>7.8784305037998639</v>
      </c>
      <c r="E3612">
        <v>8.0708703220644828</v>
      </c>
      <c r="F3612" s="44">
        <v>13523.351325387248</v>
      </c>
      <c r="G3612">
        <v>0.19243981826461898</v>
      </c>
      <c r="H3612" s="45">
        <f t="shared" si="450"/>
        <v>70273.145377801382</v>
      </c>
      <c r="BD3612">
        <f t="shared" si="457"/>
        <v>-3272.0844633082925</v>
      </c>
      <c r="BE3612">
        <f t="shared" si="451"/>
        <v>-690.91164777386075</v>
      </c>
      <c r="BF3612">
        <f t="shared" si="452"/>
        <v>1890.2611677605701</v>
      </c>
      <c r="BG3612">
        <f t="shared" si="453"/>
        <v>4471.4339832950027</v>
      </c>
      <c r="BH3612">
        <f t="shared" si="454"/>
        <v>7052.6067988294344</v>
      </c>
      <c r="BI3612">
        <f t="shared" si="455"/>
        <v>9633.7796143638643</v>
      </c>
      <c r="BJ3612">
        <f t="shared" si="456"/>
        <v>12214.952429898298</v>
      </c>
    </row>
    <row r="3613" spans="1:62" x14ac:dyDescent="0.25">
      <c r="A3613">
        <v>3610</v>
      </c>
      <c r="B3613" s="6">
        <v>11098.934563570803</v>
      </c>
      <c r="C3613" s="44">
        <v>20630.603839398282</v>
      </c>
      <c r="D3613">
        <v>8.2991804201084651</v>
      </c>
      <c r="E3613">
        <v>8.5744213172483033</v>
      </c>
      <c r="F3613" s="44">
        <v>9531.6692758274785</v>
      </c>
      <c r="G3613">
        <v>0.27524089713983813</v>
      </c>
      <c r="H3613" s="45">
        <f t="shared" si="450"/>
        <v>34630.279783548467</v>
      </c>
      <c r="BD3613">
        <f t="shared" si="457"/>
        <v>-12561.152234064153</v>
      </c>
      <c r="BE3613">
        <f t="shared" si="451"/>
        <v>-11598.953142741058</v>
      </c>
      <c r="BF3613">
        <f t="shared" si="452"/>
        <v>-10636.754051417964</v>
      </c>
      <c r="BG3613">
        <f t="shared" si="453"/>
        <v>-9674.5549600948689</v>
      </c>
      <c r="BH3613">
        <f t="shared" si="454"/>
        <v>-8712.3558687717741</v>
      </c>
      <c r="BI3613">
        <f t="shared" si="455"/>
        <v>-7750.1567774486784</v>
      </c>
      <c r="BJ3613">
        <f t="shared" si="456"/>
        <v>-6787.9576861255837</v>
      </c>
    </row>
    <row r="3614" spans="1:62" x14ac:dyDescent="0.25">
      <c r="A3614">
        <v>3611</v>
      </c>
      <c r="B3614" s="6">
        <v>8755.4505425114821</v>
      </c>
      <c r="C3614" s="44">
        <v>20050.148407725846</v>
      </c>
      <c r="D3614">
        <v>5.344875936171527</v>
      </c>
      <c r="E3614">
        <v>5.9605315312071454</v>
      </c>
      <c r="F3614" s="44">
        <v>11294.697865214364</v>
      </c>
      <c r="G3614">
        <v>0.6156555950356184</v>
      </c>
      <c r="H3614" s="45">
        <f t="shared" si="450"/>
        <v>18345.805603473669</v>
      </c>
      <c r="BD3614">
        <f t="shared" si="457"/>
        <v>-8155.4647901282879</v>
      </c>
      <c r="BE3614">
        <f t="shared" si="451"/>
        <v>-6779.2603044290972</v>
      </c>
      <c r="BF3614">
        <f t="shared" si="452"/>
        <v>-5403.0558187299066</v>
      </c>
      <c r="BG3614">
        <f t="shared" si="453"/>
        <v>-4026.851333030716</v>
      </c>
      <c r="BH3614">
        <f t="shared" si="454"/>
        <v>-2650.6468473315254</v>
      </c>
      <c r="BI3614">
        <f t="shared" si="455"/>
        <v>-1274.4423616323347</v>
      </c>
      <c r="BJ3614">
        <f t="shared" si="456"/>
        <v>101.7621240668559</v>
      </c>
    </row>
    <row r="3615" spans="1:62" x14ac:dyDescent="0.25">
      <c r="A3615">
        <v>3612</v>
      </c>
      <c r="B3615" s="6">
        <v>10650.809894874526</v>
      </c>
      <c r="C3615" s="44">
        <v>14215.238448056987</v>
      </c>
      <c r="D3615">
        <v>6.314207823891854</v>
      </c>
      <c r="E3615">
        <v>6.8026300402663011</v>
      </c>
      <c r="F3615" s="44">
        <v>3564.4285531824607</v>
      </c>
      <c r="G3615">
        <v>0.48842221637444716</v>
      </c>
      <c r="H3615" s="45">
        <f t="shared" si="450"/>
        <v>7297.8427960160689</v>
      </c>
      <c r="BD3615">
        <f t="shared" si="457"/>
        <v>-8216.4198900362717</v>
      </c>
      <c r="BE3615">
        <f t="shared" si="451"/>
        <v>-5138.1419148581808</v>
      </c>
      <c r="BF3615">
        <f t="shared" si="452"/>
        <v>-2059.8639396800882</v>
      </c>
      <c r="BG3615">
        <f t="shared" si="453"/>
        <v>1018.4140354980027</v>
      </c>
      <c r="BH3615">
        <f t="shared" si="454"/>
        <v>4096.6920106760954</v>
      </c>
      <c r="BI3615">
        <f t="shared" si="455"/>
        <v>7174.9699858541881</v>
      </c>
      <c r="BJ3615">
        <f t="shared" si="456"/>
        <v>10253.247961032279</v>
      </c>
    </row>
    <row r="3616" spans="1:62" x14ac:dyDescent="0.25">
      <c r="A3616">
        <v>3613</v>
      </c>
      <c r="B3616" s="6">
        <v>13598.751819091</v>
      </c>
      <c r="C3616" s="44">
        <v>22355.762491424972</v>
      </c>
      <c r="D3616">
        <v>6.6276637907917779</v>
      </c>
      <c r="E3616">
        <v>6.8882713815038805</v>
      </c>
      <c r="F3616" s="44">
        <v>8757.0106723339723</v>
      </c>
      <c r="G3616">
        <v>0.2606075907121026</v>
      </c>
      <c r="H3616" s="45">
        <f t="shared" si="450"/>
        <v>33602.285522097409</v>
      </c>
      <c r="BD3616">
        <f t="shared" si="457"/>
        <v>-1122.3174713102248</v>
      </c>
      <c r="BE3616">
        <f t="shared" si="451"/>
        <v>1319.7936105620111</v>
      </c>
      <c r="BF3616">
        <f t="shared" si="452"/>
        <v>3761.9046924342465</v>
      </c>
      <c r="BG3616">
        <f t="shared" si="453"/>
        <v>6204.0157743064829</v>
      </c>
      <c r="BH3616">
        <f t="shared" si="454"/>
        <v>8646.1268561787183</v>
      </c>
      <c r="BI3616">
        <f t="shared" si="455"/>
        <v>11088.237938050954</v>
      </c>
      <c r="BJ3616">
        <f t="shared" si="456"/>
        <v>13530.349019923189</v>
      </c>
    </row>
    <row r="3617" spans="1:62" x14ac:dyDescent="0.25">
      <c r="A3617">
        <v>3614</v>
      </c>
      <c r="B3617" s="6">
        <v>13516.756705264455</v>
      </c>
      <c r="C3617" s="44">
        <v>19471.781537322175</v>
      </c>
      <c r="D3617">
        <v>4.6461027055626696</v>
      </c>
      <c r="E3617">
        <v>4.7528909136590753</v>
      </c>
      <c r="F3617" s="44">
        <v>5955.0248320577193</v>
      </c>
      <c r="G3617">
        <v>0.10678820809640577</v>
      </c>
      <c r="H3617" s="45">
        <f t="shared" si="450"/>
        <v>55764.816529945601</v>
      </c>
      <c r="BD3617">
        <f t="shared" si="457"/>
        <v>-7453.9727187734588</v>
      </c>
      <c r="BE3617">
        <f t="shared" si="451"/>
        <v>-6150.9347652129463</v>
      </c>
      <c r="BF3617">
        <f t="shared" si="452"/>
        <v>-4847.8968116524338</v>
      </c>
      <c r="BG3617">
        <f t="shared" si="453"/>
        <v>-3544.8588580919204</v>
      </c>
      <c r="BH3617">
        <f t="shared" si="454"/>
        <v>-2241.820904531407</v>
      </c>
      <c r="BI3617">
        <f t="shared" si="455"/>
        <v>-938.78295097089449</v>
      </c>
      <c r="BJ3617">
        <f t="shared" si="456"/>
        <v>364.25500258961802</v>
      </c>
    </row>
    <row r="3618" spans="1:62" x14ac:dyDescent="0.25">
      <c r="A3618">
        <v>3615</v>
      </c>
      <c r="B3618" s="6">
        <v>9868.1066524325743</v>
      </c>
      <c r="C3618" s="44">
        <v>17957.049309641319</v>
      </c>
      <c r="D3618">
        <v>6.7129814048969534</v>
      </c>
      <c r="E3618">
        <v>7.116845034072198</v>
      </c>
      <c r="F3618" s="44">
        <v>8088.942657208745</v>
      </c>
      <c r="G3618">
        <v>0.40386362917524465</v>
      </c>
      <c r="H3618" s="45">
        <f t="shared" si="450"/>
        <v>20028.896074963926</v>
      </c>
      <c r="BD3618">
        <f t="shared" si="457"/>
        <v>-5421.0837915756902</v>
      </c>
      <c r="BE3618">
        <f t="shared" si="451"/>
        <v>-4887.1427510936619</v>
      </c>
      <c r="BF3618">
        <f t="shared" si="452"/>
        <v>-4353.2017106116327</v>
      </c>
      <c r="BG3618">
        <f t="shared" si="453"/>
        <v>-3819.260670129604</v>
      </c>
      <c r="BH3618">
        <f t="shared" si="454"/>
        <v>-3285.3196296475753</v>
      </c>
      <c r="BI3618">
        <f t="shared" si="455"/>
        <v>-2751.3785891655461</v>
      </c>
      <c r="BJ3618">
        <f t="shared" si="456"/>
        <v>-2217.4375486835174</v>
      </c>
    </row>
    <row r="3619" spans="1:62" x14ac:dyDescent="0.25">
      <c r="A3619">
        <v>3616</v>
      </c>
      <c r="B3619" s="6">
        <v>19413.906601413444</v>
      </c>
      <c r="C3619" s="44">
        <v>29024.277647988471</v>
      </c>
      <c r="D3619">
        <v>7.9086097546132486</v>
      </c>
      <c r="E3619">
        <v>8.5298421116219849</v>
      </c>
      <c r="F3619" s="44">
        <v>9610.3710465750264</v>
      </c>
      <c r="G3619">
        <v>0.62123235700873636</v>
      </c>
      <c r="H3619" s="45">
        <f t="shared" si="450"/>
        <v>15469.84946638875</v>
      </c>
      <c r="BD3619">
        <f t="shared" si="457"/>
        <v>-6069.6245113325222</v>
      </c>
      <c r="BE3619">
        <f t="shared" si="451"/>
        <v>-4050.3063654562984</v>
      </c>
      <c r="BF3619">
        <f t="shared" si="452"/>
        <v>-2030.9882195800756</v>
      </c>
      <c r="BG3619">
        <f t="shared" si="453"/>
        <v>-11.670073703851813</v>
      </c>
      <c r="BH3619">
        <f t="shared" si="454"/>
        <v>2007.648072172371</v>
      </c>
      <c r="BI3619">
        <f t="shared" si="455"/>
        <v>4026.9662180485939</v>
      </c>
      <c r="BJ3619">
        <f t="shared" si="456"/>
        <v>6046.2843639248185</v>
      </c>
    </row>
    <row r="3620" spans="1:62" x14ac:dyDescent="0.25">
      <c r="A3620">
        <v>3617</v>
      </c>
      <c r="B3620" s="6">
        <v>17612.051570106618</v>
      </c>
      <c r="C3620" s="44">
        <v>30489.764988553805</v>
      </c>
      <c r="D3620">
        <v>5.5407065140787104</v>
      </c>
      <c r="E3620">
        <v>5.6973985479484277</v>
      </c>
      <c r="F3620" s="44">
        <v>12877.713418447187</v>
      </c>
      <c r="G3620">
        <v>0.15669203386971731</v>
      </c>
      <c r="H3620" s="45">
        <f t="shared" si="450"/>
        <v>82184.863521233332</v>
      </c>
      <c r="BD3620">
        <f t="shared" si="457"/>
        <v>-6504.209261531345</v>
      </c>
      <c r="BE3620">
        <f t="shared" si="451"/>
        <v>-3398.0474764876626</v>
      </c>
      <c r="BF3620">
        <f t="shared" si="452"/>
        <v>-291.88569144398025</v>
      </c>
      <c r="BG3620">
        <f t="shared" si="453"/>
        <v>2814.2760935997012</v>
      </c>
      <c r="BH3620">
        <f t="shared" si="454"/>
        <v>5920.4378786433826</v>
      </c>
      <c r="BI3620">
        <f t="shared" si="455"/>
        <v>9026.5996636870659</v>
      </c>
      <c r="BJ3620">
        <f t="shared" si="456"/>
        <v>12132.761448730747</v>
      </c>
    </row>
    <row r="3621" spans="1:62" x14ac:dyDescent="0.25">
      <c r="A3621">
        <v>3618</v>
      </c>
      <c r="B3621" s="6">
        <v>12857.876843150694</v>
      </c>
      <c r="C3621" s="44">
        <v>23861.182753397763</v>
      </c>
      <c r="D3621">
        <v>8.4202273595587549</v>
      </c>
      <c r="E3621">
        <v>8.6751054292735503</v>
      </c>
      <c r="F3621" s="44">
        <v>11003.305910247069</v>
      </c>
      <c r="G3621">
        <v>0.25487806971479543</v>
      </c>
      <c r="H3621" s="45">
        <f t="shared" si="450"/>
        <v>43170.861747970688</v>
      </c>
      <c r="BD3621">
        <f t="shared" si="457"/>
        <v>-12094.253249098601</v>
      </c>
      <c r="BE3621">
        <f t="shared" si="451"/>
        <v>-11310.793079750014</v>
      </c>
      <c r="BF3621">
        <f t="shared" si="452"/>
        <v>-10527.332910401426</v>
      </c>
      <c r="BG3621">
        <f t="shared" si="453"/>
        <v>-9743.8727410528409</v>
      </c>
      <c r="BH3621">
        <f t="shared" si="454"/>
        <v>-8960.4125717042552</v>
      </c>
      <c r="BI3621">
        <f t="shared" si="455"/>
        <v>-8176.9524023556678</v>
      </c>
      <c r="BJ3621">
        <f t="shared" si="456"/>
        <v>-7393.4922330070813</v>
      </c>
    </row>
    <row r="3622" spans="1:62" x14ac:dyDescent="0.25">
      <c r="A3622">
        <v>3619</v>
      </c>
      <c r="B3622" s="6">
        <v>6884.9424053092462</v>
      </c>
      <c r="C3622" s="44">
        <v>14185.489772012534</v>
      </c>
      <c r="D3622">
        <v>5.702183347802869</v>
      </c>
      <c r="E3622">
        <v>6.2966054678109256</v>
      </c>
      <c r="F3622" s="44">
        <v>7300.5473667032875</v>
      </c>
      <c r="G3622">
        <v>0.59442212000805661</v>
      </c>
      <c r="H3622" s="45">
        <f t="shared" si="450"/>
        <v>12281.755878472924</v>
      </c>
      <c r="BD3622">
        <f t="shared" si="457"/>
        <v>-9728.9155616730914</v>
      </c>
      <c r="BE3622">
        <f t="shared" si="451"/>
        <v>-8454.5252130991139</v>
      </c>
      <c r="BF3622">
        <f t="shared" si="452"/>
        <v>-7180.1348645251373</v>
      </c>
      <c r="BG3622">
        <f t="shared" si="453"/>
        <v>-5905.7445159511599</v>
      </c>
      <c r="BH3622">
        <f t="shared" si="454"/>
        <v>-4631.3541673771833</v>
      </c>
      <c r="BI3622">
        <f t="shared" si="455"/>
        <v>-3356.9638188032059</v>
      </c>
      <c r="BJ3622">
        <f t="shared" si="456"/>
        <v>-2082.5734702292284</v>
      </c>
    </row>
    <row r="3623" spans="1:62" x14ac:dyDescent="0.25">
      <c r="A3623">
        <v>3620</v>
      </c>
      <c r="B3623" s="6">
        <v>23265.985809752674</v>
      </c>
      <c r="C3623" s="44">
        <v>27488.309501611071</v>
      </c>
      <c r="D3623">
        <v>7.7992094425191265</v>
      </c>
      <c r="E3623">
        <v>8.3945279546703162</v>
      </c>
      <c r="F3623" s="44">
        <v>4222.3236918583971</v>
      </c>
      <c r="G3623">
        <v>0.59531851215118969</v>
      </c>
      <c r="H3623" s="45">
        <f t="shared" si="450"/>
        <v>7092.5455964757184</v>
      </c>
      <c r="BD3623">
        <f t="shared" si="457"/>
        <v>-4328.4367666630042</v>
      </c>
      <c r="BE3623">
        <f t="shared" si="451"/>
        <v>-1356.3261666227218</v>
      </c>
      <c r="BF3623">
        <f t="shared" si="452"/>
        <v>1615.7844334175625</v>
      </c>
      <c r="BG3623">
        <f t="shared" si="453"/>
        <v>4587.895033457844</v>
      </c>
      <c r="BH3623">
        <f t="shared" si="454"/>
        <v>7560.0056334981273</v>
      </c>
      <c r="BI3623">
        <f t="shared" si="455"/>
        <v>10532.116233538412</v>
      </c>
      <c r="BJ3623">
        <f t="shared" si="456"/>
        <v>13504.226833578692</v>
      </c>
    </row>
    <row r="3624" spans="1:62" x14ac:dyDescent="0.25">
      <c r="A3624">
        <v>3621</v>
      </c>
      <c r="B3624" s="6">
        <v>22462.607306295016</v>
      </c>
      <c r="C3624" s="44">
        <v>21040.725689014835</v>
      </c>
      <c r="D3624">
        <v>6.5082670597038428</v>
      </c>
      <c r="E3624">
        <v>6.9586461116457743</v>
      </c>
      <c r="F3624" s="44">
        <v>-1421.8816172801817</v>
      </c>
      <c r="G3624">
        <v>0.45037905194193151</v>
      </c>
      <c r="H3624" s="45">
        <f t="shared" si="450"/>
        <v>-3157.0776019651739</v>
      </c>
      <c r="BD3624">
        <f t="shared" si="457"/>
        <v>-1245.7311311024487</v>
      </c>
      <c r="BE3624">
        <f t="shared" si="451"/>
        <v>1730.8614296534997</v>
      </c>
      <c r="BF3624">
        <f t="shared" si="452"/>
        <v>4707.453990409449</v>
      </c>
      <c r="BG3624">
        <f t="shared" si="453"/>
        <v>7684.0465511653965</v>
      </c>
      <c r="BH3624">
        <f t="shared" si="454"/>
        <v>10660.639111921346</v>
      </c>
      <c r="BI3624">
        <f t="shared" si="455"/>
        <v>13637.231672677295</v>
      </c>
      <c r="BJ3624">
        <f t="shared" si="456"/>
        <v>16613.824233433243</v>
      </c>
    </row>
    <row r="3625" spans="1:62" x14ac:dyDescent="0.25">
      <c r="A3625">
        <v>3622</v>
      </c>
      <c r="B3625" s="6">
        <v>15748.99391800943</v>
      </c>
      <c r="C3625" s="44">
        <v>27913.970281376351</v>
      </c>
      <c r="D3625">
        <v>9.2727837910535946</v>
      </c>
      <c r="E3625">
        <v>9.4814680882410567</v>
      </c>
      <c r="F3625" s="44">
        <v>12164.976363366921</v>
      </c>
      <c r="G3625">
        <v>0.20868429718746206</v>
      </c>
      <c r="H3625" s="45">
        <f t="shared" si="450"/>
        <v>58293.683460232118</v>
      </c>
      <c r="BD3625">
        <f t="shared" si="457"/>
        <v>3673.7768769898394</v>
      </c>
      <c r="BE3625">
        <f t="shared" si="451"/>
        <v>5925.6721366994971</v>
      </c>
      <c r="BF3625">
        <f t="shared" si="452"/>
        <v>8177.5673964091538</v>
      </c>
      <c r="BG3625">
        <f t="shared" si="453"/>
        <v>10429.462656118812</v>
      </c>
      <c r="BH3625">
        <f t="shared" si="454"/>
        <v>12681.35791582847</v>
      </c>
      <c r="BI3625">
        <f t="shared" si="455"/>
        <v>14933.253175538126</v>
      </c>
      <c r="BJ3625">
        <f t="shared" si="456"/>
        <v>17185.148435247786</v>
      </c>
    </row>
    <row r="3626" spans="1:62" x14ac:dyDescent="0.25">
      <c r="A3626">
        <v>3623</v>
      </c>
      <c r="B3626" s="6">
        <v>18882.304904375997</v>
      </c>
      <c r="C3626" s="44">
        <v>28650.853343434497</v>
      </c>
      <c r="D3626">
        <v>8.1983685937788646</v>
      </c>
      <c r="E3626">
        <v>8.5118103486923342</v>
      </c>
      <c r="F3626" s="44">
        <v>9768.5484390585007</v>
      </c>
      <c r="G3626">
        <v>0.31344175491346959</v>
      </c>
      <c r="H3626" s="45">
        <f t="shared" si="450"/>
        <v>31165.434361976622</v>
      </c>
      <c r="BD3626">
        <f t="shared" si="457"/>
        <v>-11121.554877429611</v>
      </c>
      <c r="BE3626">
        <f t="shared" si="451"/>
        <v>-10078.1333914923</v>
      </c>
      <c r="BF3626">
        <f t="shared" si="452"/>
        <v>-9034.7119055549902</v>
      </c>
      <c r="BG3626">
        <f t="shared" si="453"/>
        <v>-7991.2904196176796</v>
      </c>
      <c r="BH3626">
        <f t="shared" si="454"/>
        <v>-6947.8689336803691</v>
      </c>
      <c r="BI3626">
        <f t="shared" si="455"/>
        <v>-5904.4474477430585</v>
      </c>
      <c r="BJ3626">
        <f t="shared" si="456"/>
        <v>-4861.0259618057489</v>
      </c>
    </row>
    <row r="3627" spans="1:62" x14ac:dyDescent="0.25">
      <c r="A3627">
        <v>3624</v>
      </c>
      <c r="B3627" s="6">
        <v>20326.569327106383</v>
      </c>
      <c r="C3627" s="44">
        <v>23283.048793413243</v>
      </c>
      <c r="D3627">
        <v>8.4625240782653623</v>
      </c>
      <c r="E3627">
        <v>8.8944531324578762</v>
      </c>
      <c r="F3627" s="44">
        <v>2956.4794663068606</v>
      </c>
      <c r="G3627">
        <v>0.43192905419251382</v>
      </c>
      <c r="H3627" s="45">
        <f t="shared" si="450"/>
        <v>6844.8265695716245</v>
      </c>
      <c r="BD3627">
        <f t="shared" si="457"/>
        <v>-8201.3396644911518</v>
      </c>
      <c r="BE3627">
        <f t="shared" si="451"/>
        <v>-6634.1308899238047</v>
      </c>
      <c r="BF3627">
        <f t="shared" si="452"/>
        <v>-5066.9221153564567</v>
      </c>
      <c r="BG3627">
        <f t="shared" si="453"/>
        <v>-3499.7133407891088</v>
      </c>
      <c r="BH3627">
        <f t="shared" si="454"/>
        <v>-1932.5045662217608</v>
      </c>
      <c r="BI3627">
        <f t="shared" si="455"/>
        <v>-365.29579165441282</v>
      </c>
      <c r="BJ3627">
        <f t="shared" si="456"/>
        <v>1201.9129829129342</v>
      </c>
    </row>
    <row r="3628" spans="1:62" x14ac:dyDescent="0.25">
      <c r="A3628">
        <v>3625</v>
      </c>
      <c r="B3628" s="6">
        <v>26287.170192968311</v>
      </c>
      <c r="C3628" s="44">
        <v>30337.740645017995</v>
      </c>
      <c r="D3628">
        <v>7.5659662674513628</v>
      </c>
      <c r="E3628">
        <v>7.9284117403523178</v>
      </c>
      <c r="F3628" s="44">
        <v>4050.5704520496838</v>
      </c>
      <c r="G3628">
        <v>0.36244547290095497</v>
      </c>
      <c r="H3628" s="45">
        <f t="shared" si="450"/>
        <v>11175.668493331073</v>
      </c>
      <c r="BD3628">
        <f t="shared" si="457"/>
        <v>-796.8341953442914</v>
      </c>
      <c r="BE3628">
        <f t="shared" si="451"/>
        <v>1362.8110756182778</v>
      </c>
      <c r="BF3628">
        <f t="shared" si="452"/>
        <v>3522.4563465808469</v>
      </c>
      <c r="BG3628">
        <f t="shared" si="453"/>
        <v>5682.1016175434161</v>
      </c>
      <c r="BH3628">
        <f t="shared" si="454"/>
        <v>7841.7468885059843</v>
      </c>
      <c r="BI3628">
        <f t="shared" si="455"/>
        <v>10001.392159468554</v>
      </c>
      <c r="BJ3628">
        <f t="shared" si="456"/>
        <v>12161.037430431123</v>
      </c>
    </row>
    <row r="3629" spans="1:62" x14ac:dyDescent="0.25">
      <c r="A3629">
        <v>3626</v>
      </c>
      <c r="B3629" s="6">
        <v>26150.605913463085</v>
      </c>
      <c r="C3629" s="44">
        <v>26783.320024442644</v>
      </c>
      <c r="D3629">
        <v>8.0821817409880286</v>
      </c>
      <c r="E3629">
        <v>8.5518647377515364</v>
      </c>
      <c r="F3629" s="44">
        <v>632.71411097955934</v>
      </c>
      <c r="G3629">
        <v>0.46968299676350789</v>
      </c>
      <c r="H3629" s="45">
        <f t="shared" si="450"/>
        <v>1347.1088273143087</v>
      </c>
      <c r="BD3629">
        <f t="shared" si="457"/>
        <v>-2238.3430875449089</v>
      </c>
      <c r="BE3629">
        <f t="shared" si="451"/>
        <v>-426.11572304013407</v>
      </c>
      <c r="BF3629">
        <f t="shared" si="452"/>
        <v>1386.1116414646403</v>
      </c>
      <c r="BG3629">
        <f t="shared" si="453"/>
        <v>3198.3390059694157</v>
      </c>
      <c r="BH3629">
        <f t="shared" si="454"/>
        <v>5010.566370474191</v>
      </c>
      <c r="BI3629">
        <f t="shared" si="455"/>
        <v>6822.7937349789645</v>
      </c>
      <c r="BJ3629">
        <f t="shared" si="456"/>
        <v>8635.0210994837398</v>
      </c>
    </row>
    <row r="3630" spans="1:62" x14ac:dyDescent="0.25">
      <c r="A3630">
        <v>3627</v>
      </c>
      <c r="B3630" s="6">
        <v>24958.481048508922</v>
      </c>
      <c r="C3630" s="44">
        <v>31168.820663065926</v>
      </c>
      <c r="D3630">
        <v>6.9948223688170348</v>
      </c>
      <c r="E3630">
        <v>7.4554585222535641</v>
      </c>
      <c r="F3630" s="44">
        <v>6210.3396145570041</v>
      </c>
      <c r="G3630">
        <v>0.46063615343652931</v>
      </c>
      <c r="H3630" s="45">
        <f t="shared" si="450"/>
        <v>13482.093335977637</v>
      </c>
      <c r="BD3630">
        <f t="shared" si="457"/>
        <v>1715.7008728379801</v>
      </c>
      <c r="BE3630">
        <f t="shared" si="451"/>
        <v>4064.1158566555196</v>
      </c>
      <c r="BF3630">
        <f t="shared" si="452"/>
        <v>6412.5308404730586</v>
      </c>
      <c r="BG3630">
        <f t="shared" si="453"/>
        <v>8760.9458242905985</v>
      </c>
      <c r="BH3630">
        <f t="shared" si="454"/>
        <v>11109.360808108138</v>
      </c>
      <c r="BI3630">
        <f t="shared" si="455"/>
        <v>13457.775791925676</v>
      </c>
      <c r="BJ3630">
        <f t="shared" si="456"/>
        <v>15806.190775743216</v>
      </c>
    </row>
    <row r="3631" spans="1:62" x14ac:dyDescent="0.25">
      <c r="A3631">
        <v>3628</v>
      </c>
      <c r="B3631" s="6">
        <v>24592.746401367458</v>
      </c>
      <c r="C3631" s="44">
        <v>33390.687957160029</v>
      </c>
      <c r="D3631">
        <v>7.1682388345028345</v>
      </c>
      <c r="E3631">
        <v>7.3554527124417639</v>
      </c>
      <c r="F3631" s="44">
        <v>8797.9415557925713</v>
      </c>
      <c r="G3631">
        <v>0.18721387793892941</v>
      </c>
      <c r="H3631" s="45">
        <f t="shared" si="450"/>
        <v>46994.067174136137</v>
      </c>
      <c r="BD3631">
        <f t="shared" si="457"/>
        <v>-3907.1588473743577</v>
      </c>
      <c r="BE3631">
        <f t="shared" si="451"/>
        <v>-1603.9780801917113</v>
      </c>
      <c r="BF3631">
        <f t="shared" si="452"/>
        <v>699.20268699093504</v>
      </c>
      <c r="BG3631">
        <f t="shared" si="453"/>
        <v>3002.3834541735814</v>
      </c>
      <c r="BH3631">
        <f t="shared" si="454"/>
        <v>5305.5642213562278</v>
      </c>
      <c r="BI3631">
        <f t="shared" si="455"/>
        <v>7608.7449885388742</v>
      </c>
      <c r="BJ3631">
        <f t="shared" si="456"/>
        <v>9911.9257557215224</v>
      </c>
    </row>
    <row r="3632" spans="1:62" x14ac:dyDescent="0.25">
      <c r="A3632">
        <v>3629</v>
      </c>
      <c r="B3632" s="6">
        <v>14690.496663401324</v>
      </c>
      <c r="C3632" s="44">
        <v>20584.615157832341</v>
      </c>
      <c r="D3632">
        <v>6.2965664182981484</v>
      </c>
      <c r="E3632">
        <v>6.5634048752415826</v>
      </c>
      <c r="F3632" s="44">
        <v>5894.1184944310171</v>
      </c>
      <c r="G3632">
        <v>0.26683845694343411</v>
      </c>
      <c r="H3632" s="45">
        <f t="shared" si="450"/>
        <v>22088.714505197746</v>
      </c>
      <c r="BD3632">
        <f t="shared" si="457"/>
        <v>-7861.8721660979245</v>
      </c>
      <c r="BE3632">
        <f t="shared" si="451"/>
        <v>-6925.8027764032777</v>
      </c>
      <c r="BF3632">
        <f t="shared" si="452"/>
        <v>-5989.7333867086309</v>
      </c>
      <c r="BG3632">
        <f t="shared" si="453"/>
        <v>-5053.6639970139831</v>
      </c>
      <c r="BH3632">
        <f t="shared" si="454"/>
        <v>-4117.5946073193363</v>
      </c>
      <c r="BI3632">
        <f t="shared" si="455"/>
        <v>-3181.5252176246895</v>
      </c>
      <c r="BJ3632">
        <f t="shared" si="456"/>
        <v>-2245.4558279300418</v>
      </c>
    </row>
    <row r="3633" spans="1:62" x14ac:dyDescent="0.25">
      <c r="A3633">
        <v>3630</v>
      </c>
      <c r="B3633" s="6">
        <v>16683.608675181626</v>
      </c>
      <c r="C3633" s="44">
        <v>24876.603040814778</v>
      </c>
      <c r="D3633">
        <v>6.5732995977553186</v>
      </c>
      <c r="E3633">
        <v>6.6720030717196899</v>
      </c>
      <c r="F3633" s="44">
        <v>8192.9943656331525</v>
      </c>
      <c r="G3633">
        <v>9.8703473964371291E-2</v>
      </c>
      <c r="H3633" s="45">
        <f t="shared" si="450"/>
        <v>83006.139870928499</v>
      </c>
      <c r="BD3633">
        <f t="shared" si="457"/>
        <v>-4559.9262097138462</v>
      </c>
      <c r="BE3633">
        <f t="shared" si="451"/>
        <v>-3225.7339249966758</v>
      </c>
      <c r="BF3633">
        <f t="shared" si="452"/>
        <v>-1891.5416402795054</v>
      </c>
      <c r="BG3633">
        <f t="shared" si="453"/>
        <v>-557.34935556233449</v>
      </c>
      <c r="BH3633">
        <f t="shared" si="454"/>
        <v>776.84292915483547</v>
      </c>
      <c r="BI3633">
        <f t="shared" si="455"/>
        <v>2111.0352138720064</v>
      </c>
      <c r="BJ3633">
        <f t="shared" si="456"/>
        <v>3445.2274985891763</v>
      </c>
    </row>
    <row r="3634" spans="1:62" x14ac:dyDescent="0.25">
      <c r="A3634">
        <v>3631</v>
      </c>
      <c r="B3634" s="6">
        <v>18497.196397088512</v>
      </c>
      <c r="C3634" s="44">
        <v>19533.324283872607</v>
      </c>
      <c r="D3634">
        <v>8.5349245639015479</v>
      </c>
      <c r="E3634">
        <v>9.0829605243208231</v>
      </c>
      <c r="F3634" s="44">
        <v>1036.1278867840956</v>
      </c>
      <c r="G3634">
        <v>0.54803596041927527</v>
      </c>
      <c r="H3634" s="45">
        <f t="shared" si="450"/>
        <v>1890.6202541734767</v>
      </c>
      <c r="BD3634">
        <f t="shared" si="457"/>
        <v>-7699.4769958112956</v>
      </c>
      <c r="BE3634">
        <f t="shared" si="451"/>
        <v>-7205.9596259894397</v>
      </c>
      <c r="BF3634">
        <f t="shared" si="452"/>
        <v>-6712.4422561675829</v>
      </c>
      <c r="BG3634">
        <f t="shared" si="453"/>
        <v>-6218.9248863457269</v>
      </c>
      <c r="BH3634">
        <f t="shared" si="454"/>
        <v>-5725.4075165238701</v>
      </c>
      <c r="BI3634">
        <f t="shared" si="455"/>
        <v>-5231.8901467020132</v>
      </c>
      <c r="BJ3634">
        <f t="shared" si="456"/>
        <v>-4738.3727768801573</v>
      </c>
    </row>
    <row r="3635" spans="1:62" x14ac:dyDescent="0.25">
      <c r="A3635">
        <v>3632</v>
      </c>
      <c r="B3635" s="6">
        <v>17145.965804061474</v>
      </c>
      <c r="C3635" s="44">
        <v>33399.227476594926</v>
      </c>
      <c r="D3635">
        <v>7.1755175446792592</v>
      </c>
      <c r="E3635">
        <v>7.4797746677624719</v>
      </c>
      <c r="F3635" s="44">
        <v>16253.261672533452</v>
      </c>
      <c r="G3635">
        <v>0.30425712308321273</v>
      </c>
      <c r="H3635" s="45">
        <f t="shared" si="450"/>
        <v>53419.494366573199</v>
      </c>
      <c r="BD3635">
        <f t="shared" si="457"/>
        <v>1704.0519153122809</v>
      </c>
      <c r="BE3635">
        <f t="shared" si="451"/>
        <v>4444.2317174086575</v>
      </c>
      <c r="BF3635">
        <f t="shared" si="452"/>
        <v>7184.4115195050326</v>
      </c>
      <c r="BG3635">
        <f t="shared" si="453"/>
        <v>9924.5913216014105</v>
      </c>
      <c r="BH3635">
        <f t="shared" si="454"/>
        <v>12664.771123697787</v>
      </c>
      <c r="BI3635">
        <f t="shared" si="455"/>
        <v>15404.950925794161</v>
      </c>
      <c r="BJ3635">
        <f t="shared" si="456"/>
        <v>18145.130727890541</v>
      </c>
    </row>
    <row r="3636" spans="1:62" x14ac:dyDescent="0.25">
      <c r="A3636">
        <v>3633</v>
      </c>
      <c r="B3636" s="6">
        <v>9522.8340822346927</v>
      </c>
      <c r="C3636" s="44">
        <v>22665.936416423712</v>
      </c>
      <c r="D3636">
        <v>6.4036912636332053</v>
      </c>
      <c r="E3636">
        <v>6.6640922748846343</v>
      </c>
      <c r="F3636" s="44">
        <v>13143.10233418902</v>
      </c>
      <c r="G3636">
        <v>0.260401011251429</v>
      </c>
      <c r="H3636" s="45">
        <f t="shared" si="450"/>
        <v>50472.547211035053</v>
      </c>
      <c r="BD3636">
        <f t="shared" si="457"/>
        <v>-14731.976057117388</v>
      </c>
      <c r="BE3636">
        <f t="shared" si="451"/>
        <v>-13210.690441701325</v>
      </c>
      <c r="BF3636">
        <f t="shared" si="452"/>
        <v>-11689.404826285261</v>
      </c>
      <c r="BG3636">
        <f t="shared" si="453"/>
        <v>-10168.119210869198</v>
      </c>
      <c r="BH3636">
        <f t="shared" si="454"/>
        <v>-8646.833595453134</v>
      </c>
      <c r="BI3636">
        <f t="shared" si="455"/>
        <v>-7125.5479800370704</v>
      </c>
      <c r="BJ3636">
        <f t="shared" si="456"/>
        <v>-5604.2623646210068</v>
      </c>
    </row>
    <row r="3637" spans="1:62" x14ac:dyDescent="0.25">
      <c r="A3637">
        <v>3634</v>
      </c>
      <c r="B3637" s="6">
        <v>34754.111021354998</v>
      </c>
      <c r="C3637" s="44">
        <v>32074.630925522662</v>
      </c>
      <c r="D3637">
        <v>6.4548918791221404</v>
      </c>
      <c r="E3637">
        <v>6.9600799315233655</v>
      </c>
      <c r="F3637" s="44">
        <v>-2679.4800958323358</v>
      </c>
      <c r="G3637">
        <v>0.50518805240122511</v>
      </c>
      <c r="H3637" s="45">
        <f t="shared" si="450"/>
        <v>-5303.926098601135</v>
      </c>
      <c r="BD3637">
        <f t="shared" si="457"/>
        <v>-11841.097277931874</v>
      </c>
      <c r="BE3637">
        <f t="shared" si="451"/>
        <v>-10539.092221674729</v>
      </c>
      <c r="BF3637">
        <f t="shared" si="452"/>
        <v>-9237.0871654175844</v>
      </c>
      <c r="BG3637">
        <f t="shared" si="453"/>
        <v>-7935.0821091604394</v>
      </c>
      <c r="BH3637">
        <f t="shared" si="454"/>
        <v>-6633.0770529032943</v>
      </c>
      <c r="BI3637">
        <f t="shared" si="455"/>
        <v>-5331.0719966461493</v>
      </c>
      <c r="BJ3637">
        <f t="shared" si="456"/>
        <v>-4029.0669403890042</v>
      </c>
    </row>
    <row r="3638" spans="1:62" x14ac:dyDescent="0.25">
      <c r="A3638">
        <v>3635</v>
      </c>
      <c r="B3638" s="6">
        <v>12265.923742290002</v>
      </c>
      <c r="C3638" s="44">
        <v>26814.337880936491</v>
      </c>
      <c r="D3638">
        <v>5.6926880983443668</v>
      </c>
      <c r="E3638">
        <v>6.3478690359821748</v>
      </c>
      <c r="F3638" s="44">
        <v>14548.414138646489</v>
      </c>
      <c r="G3638">
        <v>0.65518093763780794</v>
      </c>
      <c r="H3638" s="45">
        <f t="shared" si="450"/>
        <v>22205.185320408436</v>
      </c>
      <c r="BD3638">
        <f t="shared" si="457"/>
        <v>5205.4203578384613</v>
      </c>
      <c r="BE3638">
        <f t="shared" si="451"/>
        <v>7731.3606198445868</v>
      </c>
      <c r="BF3638">
        <f t="shared" si="452"/>
        <v>10257.300881850711</v>
      </c>
      <c r="BG3638">
        <f t="shared" si="453"/>
        <v>12783.241143856838</v>
      </c>
      <c r="BH3638">
        <f t="shared" si="454"/>
        <v>15309.181405862964</v>
      </c>
      <c r="BI3638">
        <f t="shared" si="455"/>
        <v>17835.121667869091</v>
      </c>
      <c r="BJ3638">
        <f t="shared" si="456"/>
        <v>20361.061929875214</v>
      </c>
    </row>
    <row r="3639" spans="1:62" x14ac:dyDescent="0.25">
      <c r="A3639">
        <v>3636</v>
      </c>
      <c r="B3639" s="6">
        <v>16724.247688441439</v>
      </c>
      <c r="C3639" s="44">
        <v>16397.100020200709</v>
      </c>
      <c r="D3639">
        <v>7.2177745712297927</v>
      </c>
      <c r="E3639">
        <v>7.7050121750002099</v>
      </c>
      <c r="F3639" s="44">
        <v>-327.14766824073013</v>
      </c>
      <c r="G3639">
        <v>0.48723760377041714</v>
      </c>
      <c r="H3639" s="45">
        <f t="shared" si="450"/>
        <v>-671.4335381939851</v>
      </c>
      <c r="BD3639">
        <f t="shared" si="457"/>
        <v>-11272.50945045745</v>
      </c>
      <c r="BE3639">
        <f t="shared" si="451"/>
        <v>-7996.60476226841</v>
      </c>
      <c r="BF3639">
        <f t="shared" si="452"/>
        <v>-4720.7000740793701</v>
      </c>
      <c r="BG3639">
        <f t="shared" si="453"/>
        <v>-1444.7953858903311</v>
      </c>
      <c r="BH3639">
        <f t="shared" si="454"/>
        <v>1831.1093022987097</v>
      </c>
      <c r="BI3639">
        <f t="shared" si="455"/>
        <v>5107.0139904877487</v>
      </c>
      <c r="BJ3639">
        <f t="shared" si="456"/>
        <v>8382.9186786767877</v>
      </c>
    </row>
    <row r="3640" spans="1:62" x14ac:dyDescent="0.25">
      <c r="A3640">
        <v>3637</v>
      </c>
      <c r="B3640" s="6">
        <v>21947.986108372377</v>
      </c>
      <c r="C3640" s="44">
        <v>29077.538743144411</v>
      </c>
      <c r="D3640">
        <v>8.3003107312749655</v>
      </c>
      <c r="E3640">
        <v>8.9507800617568893</v>
      </c>
      <c r="F3640" s="44">
        <v>7129.5526347720333</v>
      </c>
      <c r="G3640">
        <v>0.65046933048192379</v>
      </c>
      <c r="H3640" s="45">
        <f t="shared" si="450"/>
        <v>10960.62842730778</v>
      </c>
      <c r="BD3640">
        <f t="shared" si="457"/>
        <v>2763.335687092816</v>
      </c>
      <c r="BE3640">
        <f t="shared" si="451"/>
        <v>5199.5237059449018</v>
      </c>
      <c r="BF3640">
        <f t="shared" si="452"/>
        <v>7635.7117247969873</v>
      </c>
      <c r="BG3640">
        <f t="shared" si="453"/>
        <v>10071.899743649074</v>
      </c>
      <c r="BH3640">
        <f t="shared" si="454"/>
        <v>12508.087762501158</v>
      </c>
      <c r="BI3640">
        <f t="shared" si="455"/>
        <v>14944.275781353244</v>
      </c>
      <c r="BJ3640">
        <f t="shared" si="456"/>
        <v>17380.463800205329</v>
      </c>
    </row>
    <row r="3641" spans="1:62" x14ac:dyDescent="0.25">
      <c r="A3641">
        <v>3638</v>
      </c>
      <c r="B3641" s="6">
        <v>28055.077341773118</v>
      </c>
      <c r="C3641" s="44">
        <v>35732.566381841214</v>
      </c>
      <c r="D3641">
        <v>8.0532432716384399</v>
      </c>
      <c r="E3641">
        <v>8.2756224350747321</v>
      </c>
      <c r="F3641" s="44">
        <v>7677.4890400680961</v>
      </c>
      <c r="G3641">
        <v>0.22237916343629216</v>
      </c>
      <c r="H3641" s="45">
        <f t="shared" si="450"/>
        <v>34524.318382318073</v>
      </c>
      <c r="BD3641">
        <f t="shared" si="457"/>
        <v>-3877.2059823624145</v>
      </c>
      <c r="BE3641">
        <f t="shared" si="451"/>
        <v>-624.85932995279563</v>
      </c>
      <c r="BF3641">
        <f t="shared" si="452"/>
        <v>2627.4873224568237</v>
      </c>
      <c r="BG3641">
        <f t="shared" si="453"/>
        <v>5879.8339748664421</v>
      </c>
      <c r="BH3641">
        <f t="shared" si="454"/>
        <v>9132.1806272760623</v>
      </c>
      <c r="BI3641">
        <f t="shared" si="455"/>
        <v>12384.527279685681</v>
      </c>
      <c r="BJ3641">
        <f t="shared" si="456"/>
        <v>15636.873932095299</v>
      </c>
    </row>
    <row r="3642" spans="1:62" x14ac:dyDescent="0.25">
      <c r="A3642">
        <v>3639</v>
      </c>
      <c r="B3642" s="6">
        <v>6293.5619073154185</v>
      </c>
      <c r="C3642" s="44">
        <v>18825.761106312471</v>
      </c>
      <c r="D3642">
        <v>5.4527398308967685</v>
      </c>
      <c r="E3642">
        <v>5.8576947554668788</v>
      </c>
      <c r="F3642" s="44">
        <v>12532.199198997052</v>
      </c>
      <c r="G3642">
        <v>0.40495492457011029</v>
      </c>
      <c r="H3642" s="45">
        <f t="shared" si="450"/>
        <v>30947.146061505271</v>
      </c>
      <c r="BD3642">
        <f t="shared" si="457"/>
        <v>-6565.593222886635</v>
      </c>
      <c r="BE3642">
        <f t="shared" si="451"/>
        <v>-5453.6974057051739</v>
      </c>
      <c r="BF3642">
        <f t="shared" si="452"/>
        <v>-4341.8015885237137</v>
      </c>
      <c r="BG3642">
        <f t="shared" si="453"/>
        <v>-3229.9057713422526</v>
      </c>
      <c r="BH3642">
        <f t="shared" si="454"/>
        <v>-2118.0099541607924</v>
      </c>
      <c r="BI3642">
        <f t="shared" si="455"/>
        <v>-1006.1141369793313</v>
      </c>
      <c r="BJ3642">
        <f t="shared" si="456"/>
        <v>105.78168020212979</v>
      </c>
    </row>
    <row r="3643" spans="1:62" x14ac:dyDescent="0.25">
      <c r="A3643">
        <v>3640</v>
      </c>
      <c r="B3643" s="6">
        <v>13512.881810974439</v>
      </c>
      <c r="C3643" s="44">
        <v>22971.575141939709</v>
      </c>
      <c r="D3643">
        <v>6.8746629043874803</v>
      </c>
      <c r="E3643">
        <v>7.0921082817223917</v>
      </c>
      <c r="F3643" s="44">
        <v>9458.6933309652704</v>
      </c>
      <c r="G3643">
        <v>0.21744537733491143</v>
      </c>
      <c r="H3643" s="45">
        <f t="shared" si="450"/>
        <v>43499.169524293458</v>
      </c>
      <c r="BD3643">
        <f t="shared" si="457"/>
        <v>-10507.424576146501</v>
      </c>
      <c r="BE3643">
        <f t="shared" si="451"/>
        <v>-8482.6499532959497</v>
      </c>
      <c r="BF3643">
        <f t="shared" si="452"/>
        <v>-6457.8753304453976</v>
      </c>
      <c r="BG3643">
        <f t="shared" si="453"/>
        <v>-4433.1007075948464</v>
      </c>
      <c r="BH3643">
        <f t="shared" si="454"/>
        <v>-2408.3260847442943</v>
      </c>
      <c r="BI3643">
        <f t="shared" si="455"/>
        <v>-383.55146189374318</v>
      </c>
      <c r="BJ3643">
        <f t="shared" si="456"/>
        <v>1641.223160956808</v>
      </c>
    </row>
    <row r="3644" spans="1:62" x14ac:dyDescent="0.25">
      <c r="A3644">
        <v>3641</v>
      </c>
      <c r="B3644" s="6">
        <v>14872.460582012947</v>
      </c>
      <c r="C3644" s="44">
        <v>24382.814903600185</v>
      </c>
      <c r="D3644">
        <v>7.7797496000606676</v>
      </c>
      <c r="E3644">
        <v>7.8266408386708601</v>
      </c>
      <c r="F3644" s="44">
        <v>9510.3543215872378</v>
      </c>
      <c r="G3644">
        <v>4.6891238610192509E-2</v>
      </c>
      <c r="H3644" s="45">
        <f t="shared" si="450"/>
        <v>202817.29814490379</v>
      </c>
      <c r="BD3644">
        <f t="shared" si="457"/>
        <v>-8371.4664442907124</v>
      </c>
      <c r="BE3644">
        <f t="shared" si="451"/>
        <v>-7284.2395576161562</v>
      </c>
      <c r="BF3644">
        <f t="shared" si="452"/>
        <v>-6197.012670941599</v>
      </c>
      <c r="BG3644">
        <f t="shared" si="453"/>
        <v>-5109.7857842670419</v>
      </c>
      <c r="BH3644">
        <f t="shared" si="454"/>
        <v>-4022.5588975924848</v>
      </c>
      <c r="BI3644">
        <f t="shared" si="455"/>
        <v>-2935.3320109179276</v>
      </c>
      <c r="BJ3644">
        <f t="shared" si="456"/>
        <v>-1848.1051242433705</v>
      </c>
    </row>
    <row r="3645" spans="1:62" x14ac:dyDescent="0.25">
      <c r="A3645">
        <v>3642</v>
      </c>
      <c r="B3645" s="6">
        <v>10466.233538366943</v>
      </c>
      <c r="C3645" s="44">
        <v>24612.386990584848</v>
      </c>
      <c r="D3645">
        <v>5.731949301137135</v>
      </c>
      <c r="E3645">
        <v>6.1873537769199149</v>
      </c>
      <c r="F3645" s="44">
        <v>14146.153452217904</v>
      </c>
      <c r="G3645">
        <v>0.45540447578277998</v>
      </c>
      <c r="H3645" s="45">
        <f t="shared" si="450"/>
        <v>31062.833600619626</v>
      </c>
      <c r="BD3645">
        <f t="shared" si="457"/>
        <v>-9275.8981285362752</v>
      </c>
      <c r="BE3645">
        <f t="shared" si="451"/>
        <v>-9041.4419354853126</v>
      </c>
      <c r="BF3645">
        <f t="shared" si="452"/>
        <v>-8806.98574243435</v>
      </c>
      <c r="BG3645">
        <f t="shared" si="453"/>
        <v>-8572.5295493833873</v>
      </c>
      <c r="BH3645">
        <f t="shared" si="454"/>
        <v>-8338.0733563324247</v>
      </c>
      <c r="BI3645">
        <f t="shared" si="455"/>
        <v>-8103.6171632814621</v>
      </c>
      <c r="BJ3645">
        <f t="shared" si="456"/>
        <v>-7869.1609702304995</v>
      </c>
    </row>
    <row r="3646" spans="1:62" x14ac:dyDescent="0.25">
      <c r="A3646">
        <v>3643</v>
      </c>
      <c r="B3646" s="6">
        <v>8832.8442874069751</v>
      </c>
      <c r="C3646" s="44">
        <v>21138.084101342203</v>
      </c>
      <c r="D3646">
        <v>6.9215285983005401</v>
      </c>
      <c r="E3646">
        <v>7.0754853392736488</v>
      </c>
      <c r="F3646" s="44">
        <v>12305.239813935228</v>
      </c>
      <c r="G3646">
        <v>0.15395674097310863</v>
      </c>
      <c r="H3646" s="45">
        <f t="shared" si="450"/>
        <v>79926.606241194488</v>
      </c>
      <c r="BD3646">
        <f t="shared" si="457"/>
        <v>-11869.131073304005</v>
      </c>
      <c r="BE3646">
        <f t="shared" si="451"/>
        <v>-9592.1086943901046</v>
      </c>
      <c r="BF3646">
        <f t="shared" si="452"/>
        <v>-7315.0863154762046</v>
      </c>
      <c r="BG3646">
        <f t="shared" si="453"/>
        <v>-5038.0639365623047</v>
      </c>
      <c r="BH3646">
        <f t="shared" si="454"/>
        <v>-2761.0415576484047</v>
      </c>
      <c r="BI3646">
        <f t="shared" si="455"/>
        <v>-484.01917873450475</v>
      </c>
      <c r="BJ3646">
        <f t="shared" si="456"/>
        <v>1793.0032001793952</v>
      </c>
    </row>
    <row r="3647" spans="1:62" x14ac:dyDescent="0.25">
      <c r="A3647">
        <v>3644</v>
      </c>
      <c r="B3647" s="6">
        <v>10959.571262945256</v>
      </c>
      <c r="C3647" s="44">
        <v>13782.992252562171</v>
      </c>
      <c r="D3647">
        <v>7.1089934433936568</v>
      </c>
      <c r="E3647">
        <v>7.6121456113546229</v>
      </c>
      <c r="F3647" s="44">
        <v>2823.4209896169159</v>
      </c>
      <c r="G3647">
        <v>0.50315216796096607</v>
      </c>
      <c r="H3647" s="45">
        <f t="shared" si="450"/>
        <v>5611.4654162355782</v>
      </c>
      <c r="BD3647">
        <f t="shared" si="457"/>
        <v>-11535.456109069684</v>
      </c>
      <c r="BE3647">
        <f t="shared" si="451"/>
        <v>-10765.672404204142</v>
      </c>
      <c r="BF3647">
        <f t="shared" si="452"/>
        <v>-9995.8886993385986</v>
      </c>
      <c r="BG3647">
        <f t="shared" si="453"/>
        <v>-9226.1049944730548</v>
      </c>
      <c r="BH3647">
        <f t="shared" si="454"/>
        <v>-8456.3212896075129</v>
      </c>
      <c r="BI3647">
        <f t="shared" si="455"/>
        <v>-7686.5375847419691</v>
      </c>
      <c r="BJ3647">
        <f t="shared" si="456"/>
        <v>-6916.7538798764263</v>
      </c>
    </row>
    <row r="3648" spans="1:62" x14ac:dyDescent="0.25">
      <c r="A3648">
        <v>3645</v>
      </c>
      <c r="B3648" s="6">
        <v>18122.80001408689</v>
      </c>
      <c r="C3648" s="44">
        <v>25634.84372345472</v>
      </c>
      <c r="D3648">
        <v>8.0884865910156325</v>
      </c>
      <c r="E3648">
        <v>8.3938070142941683</v>
      </c>
      <c r="F3648" s="44">
        <v>7512.0437093678302</v>
      </c>
      <c r="G3648">
        <v>0.30532042327853581</v>
      </c>
      <c r="H3648" s="45">
        <f t="shared" si="450"/>
        <v>24603.803534343951</v>
      </c>
      <c r="BD3648">
        <f t="shared" si="457"/>
        <v>-307.66014981208536</v>
      </c>
      <c r="BE3648">
        <f t="shared" si="451"/>
        <v>2208.1006899927452</v>
      </c>
      <c r="BF3648">
        <f t="shared" si="452"/>
        <v>4723.8615297975748</v>
      </c>
      <c r="BG3648">
        <f t="shared" si="453"/>
        <v>7239.6223696024063</v>
      </c>
      <c r="BH3648">
        <f t="shared" si="454"/>
        <v>9755.383209407235</v>
      </c>
      <c r="BI3648">
        <f t="shared" si="455"/>
        <v>12271.144049212066</v>
      </c>
      <c r="BJ3648">
        <f t="shared" si="456"/>
        <v>14786.904889016896</v>
      </c>
    </row>
    <row r="3649" spans="1:62" x14ac:dyDescent="0.25">
      <c r="A3649">
        <v>3646</v>
      </c>
      <c r="B3649" s="6">
        <v>7536.6979485728261</v>
      </c>
      <c r="C3649" s="44">
        <v>19689.162299935688</v>
      </c>
      <c r="D3649">
        <v>6.8386388280722086</v>
      </c>
      <c r="E3649">
        <v>7.1714984635703134</v>
      </c>
      <c r="F3649" s="44">
        <v>12152.464351362862</v>
      </c>
      <c r="G3649">
        <v>0.33285963549810482</v>
      </c>
      <c r="H3649" s="45">
        <f t="shared" si="450"/>
        <v>36509.276149321668</v>
      </c>
      <c r="BD3649">
        <f t="shared" si="457"/>
        <v>-5985.4415929751513</v>
      </c>
      <c r="BE3649">
        <f t="shared" si="451"/>
        <v>-4458.8394765824723</v>
      </c>
      <c r="BF3649">
        <f t="shared" si="452"/>
        <v>-2932.2373601897925</v>
      </c>
      <c r="BG3649">
        <f t="shared" si="453"/>
        <v>-1405.6352437971136</v>
      </c>
      <c r="BH3649">
        <f t="shared" si="454"/>
        <v>120.96687259556529</v>
      </c>
      <c r="BI3649">
        <f t="shared" si="455"/>
        <v>1647.5689889882451</v>
      </c>
      <c r="BJ3649">
        <f t="shared" si="456"/>
        <v>3174.1711053809231</v>
      </c>
    </row>
    <row r="3650" spans="1:62" x14ac:dyDescent="0.25">
      <c r="A3650">
        <v>3647</v>
      </c>
      <c r="B3650" s="6">
        <v>12287.594007908352</v>
      </c>
      <c r="C3650" s="44">
        <v>23159.85752451876</v>
      </c>
      <c r="D3650">
        <v>6.3094406991930923</v>
      </c>
      <c r="E3650">
        <v>6.6302930381779044</v>
      </c>
      <c r="F3650" s="44">
        <v>10872.263516610408</v>
      </c>
      <c r="G3650">
        <v>0.32085233898481214</v>
      </c>
      <c r="H3650" s="45">
        <f t="shared" si="450"/>
        <v>33885.567270634914</v>
      </c>
      <c r="BD3650">
        <f t="shared" si="457"/>
        <v>-10488.166173872338</v>
      </c>
      <c r="BE3650">
        <f t="shared" si="451"/>
        <v>-8823.867996381814</v>
      </c>
      <c r="BF3650">
        <f t="shared" si="452"/>
        <v>-7159.5698188912893</v>
      </c>
      <c r="BG3650">
        <f t="shared" si="453"/>
        <v>-5495.2716414007655</v>
      </c>
      <c r="BH3650">
        <f t="shared" si="454"/>
        <v>-3830.9734639102408</v>
      </c>
      <c r="BI3650">
        <f t="shared" si="455"/>
        <v>-2166.6752864197169</v>
      </c>
      <c r="BJ3650">
        <f t="shared" si="456"/>
        <v>-502.37710892919313</v>
      </c>
    </row>
    <row r="3651" spans="1:62" x14ac:dyDescent="0.25">
      <c r="A3651">
        <v>3648</v>
      </c>
      <c r="B3651" s="6">
        <v>11998.459743547104</v>
      </c>
      <c r="C3651" s="44">
        <v>24048.534989843127</v>
      </c>
      <c r="D3651">
        <v>8.2130163339460935</v>
      </c>
      <c r="E3651">
        <v>8.4214187549726294</v>
      </c>
      <c r="F3651" s="44">
        <v>12050.075246296023</v>
      </c>
      <c r="G3651">
        <v>0.20840242102653583</v>
      </c>
      <c r="H3651" s="45">
        <f t="shared" si="450"/>
        <v>57821.186466743056</v>
      </c>
      <c r="BD3651">
        <f t="shared" si="457"/>
        <v>-9268.0018216863482</v>
      </c>
      <c r="BE3651">
        <f t="shared" si="451"/>
        <v>-7663.7401267622863</v>
      </c>
      <c r="BF3651">
        <f t="shared" si="452"/>
        <v>-6059.4784318382262</v>
      </c>
      <c r="BG3651">
        <f t="shared" si="453"/>
        <v>-4455.2167369141653</v>
      </c>
      <c r="BH3651">
        <f t="shared" si="454"/>
        <v>-2850.9550419901052</v>
      </c>
      <c r="BI3651">
        <f t="shared" si="455"/>
        <v>-1246.6933470660442</v>
      </c>
      <c r="BJ3651">
        <f t="shared" si="456"/>
        <v>357.56834785801584</v>
      </c>
    </row>
    <row r="3652" spans="1:62" x14ac:dyDescent="0.25">
      <c r="A3652">
        <v>3649</v>
      </c>
      <c r="B3652" s="6">
        <v>34111.389353924278</v>
      </c>
      <c r="C3652" s="44">
        <v>22641.800516577085</v>
      </c>
      <c r="D3652">
        <v>7.2779808157084203</v>
      </c>
      <c r="E3652">
        <v>7.5273078876622872</v>
      </c>
      <c r="F3652" s="44">
        <v>-11469.588837347193</v>
      </c>
      <c r="G3652">
        <v>0.24932707195386694</v>
      </c>
      <c r="H3652" s="45">
        <f t="shared" ref="H3652:H3715" si="458">F3652/G3652</f>
        <v>-46002.179977749925</v>
      </c>
      <c r="BD3652">
        <f t="shared" si="457"/>
        <v>-11008.063141163344</v>
      </c>
      <c r="BE3652">
        <f t="shared" si="451"/>
        <v>-9966.0510360306653</v>
      </c>
      <c r="BF3652">
        <f t="shared" si="452"/>
        <v>-8924.0389308979848</v>
      </c>
      <c r="BG3652">
        <f t="shared" si="453"/>
        <v>-7882.0268257653061</v>
      </c>
      <c r="BH3652">
        <f t="shared" si="454"/>
        <v>-6840.0147206326264</v>
      </c>
      <c r="BI3652">
        <f t="shared" si="455"/>
        <v>-5798.0026154999478</v>
      </c>
      <c r="BJ3652">
        <f t="shared" si="456"/>
        <v>-4755.9905103672681</v>
      </c>
    </row>
    <row r="3653" spans="1:62" x14ac:dyDescent="0.25">
      <c r="A3653">
        <v>3650</v>
      </c>
      <c r="B3653" s="6">
        <v>9760.6995779171375</v>
      </c>
      <c r="C3653" s="44">
        <v>28815.398704756451</v>
      </c>
      <c r="D3653">
        <v>7.1212322028183372</v>
      </c>
      <c r="E3653">
        <v>7.4024492398872042</v>
      </c>
      <c r="F3653" s="44">
        <v>19054.699126839314</v>
      </c>
      <c r="G3653">
        <v>0.28121703706886692</v>
      </c>
      <c r="H3653" s="45">
        <f t="shared" si="458"/>
        <v>67757.982679310531</v>
      </c>
      <c r="BD3653">
        <f t="shared" si="457"/>
        <v>12716.224197116528</v>
      </c>
      <c r="BE3653">
        <f t="shared" ref="BE3653:BE3716" si="459">($BE$3*G3652)-F3652</f>
        <v>13962.859556885862</v>
      </c>
      <c r="BF3653">
        <f t="shared" ref="BF3653:BF3716" si="460">($BF$3*G3652)-F3652</f>
        <v>15209.494916655198</v>
      </c>
      <c r="BG3653">
        <f t="shared" ref="BG3653:BG3716" si="461">($BG$3*G3652)-F3652</f>
        <v>16456.130276424534</v>
      </c>
      <c r="BH3653">
        <f t="shared" ref="BH3653:BH3716" si="462">($BH$3*G3652)-F3652</f>
        <v>17702.765636193868</v>
      </c>
      <c r="BI3653">
        <f t="shared" ref="BI3653:BI3716" si="463">($BI$3*G3652)-F3652</f>
        <v>18949.400995963202</v>
      </c>
      <c r="BJ3653">
        <f t="shared" ref="BJ3653:BJ3716" si="464">($BJ$3*G3652)-F3652</f>
        <v>20196.036355732536</v>
      </c>
    </row>
    <row r="3654" spans="1:62" x14ac:dyDescent="0.25">
      <c r="A3654">
        <v>3651</v>
      </c>
      <c r="B3654" s="6">
        <v>11835.120152728328</v>
      </c>
      <c r="C3654" s="44">
        <v>17022.943173310799</v>
      </c>
      <c r="D3654">
        <v>7.8738446299723126</v>
      </c>
      <c r="E3654">
        <v>8.2693165859539537</v>
      </c>
      <c r="F3654" s="44">
        <v>5187.8230205824711</v>
      </c>
      <c r="G3654">
        <v>0.39547195598164109</v>
      </c>
      <c r="H3654" s="45">
        <f t="shared" si="458"/>
        <v>13118.055381968234</v>
      </c>
      <c r="BD3654">
        <f t="shared" si="457"/>
        <v>-17648.613941494979</v>
      </c>
      <c r="BE3654">
        <f t="shared" si="459"/>
        <v>-16242.528756150645</v>
      </c>
      <c r="BF3654">
        <f t="shared" si="460"/>
        <v>-14836.44357080631</v>
      </c>
      <c r="BG3654">
        <f t="shared" si="461"/>
        <v>-13430.358385461976</v>
      </c>
      <c r="BH3654">
        <f t="shared" si="462"/>
        <v>-12024.273200117641</v>
      </c>
      <c r="BI3654">
        <f t="shared" si="463"/>
        <v>-10618.188014773306</v>
      </c>
      <c r="BJ3654">
        <f t="shared" si="464"/>
        <v>-9212.1028294289717</v>
      </c>
    </row>
    <row r="3655" spans="1:62" x14ac:dyDescent="0.25">
      <c r="A3655">
        <v>3652</v>
      </c>
      <c r="B3655" s="6">
        <v>4243.5868622773705</v>
      </c>
      <c r="C3655" s="44">
        <v>17447.419244081259</v>
      </c>
      <c r="D3655">
        <v>4.1701360686601827</v>
      </c>
      <c r="E3655">
        <v>4.5206536979550975</v>
      </c>
      <c r="F3655" s="44">
        <v>13203.832381803888</v>
      </c>
      <c r="G3655">
        <v>0.35051762929491481</v>
      </c>
      <c r="H3655" s="45">
        <f t="shared" si="458"/>
        <v>37669.524378457405</v>
      </c>
      <c r="BD3655">
        <f t="shared" si="457"/>
        <v>-3210.4632406742658</v>
      </c>
      <c r="BE3655">
        <f t="shared" si="459"/>
        <v>-1233.1034607660604</v>
      </c>
      <c r="BF3655">
        <f t="shared" si="460"/>
        <v>744.256319142145</v>
      </c>
      <c r="BG3655">
        <f t="shared" si="461"/>
        <v>2721.6160990503504</v>
      </c>
      <c r="BH3655">
        <f t="shared" si="462"/>
        <v>4698.9758789585558</v>
      </c>
      <c r="BI3655">
        <f t="shared" si="463"/>
        <v>6676.3356588667612</v>
      </c>
      <c r="BJ3655">
        <f t="shared" si="464"/>
        <v>8653.6954387749665</v>
      </c>
    </row>
    <row r="3656" spans="1:62" x14ac:dyDescent="0.25">
      <c r="A3656">
        <v>3653</v>
      </c>
      <c r="B3656" s="6">
        <v>18721.39448780919</v>
      </c>
      <c r="C3656" s="44">
        <v>27369.602382982106</v>
      </c>
      <c r="D3656">
        <v>6.4597567001437008</v>
      </c>
      <c r="E3656">
        <v>7.057956144388049</v>
      </c>
      <c r="F3656" s="44">
        <v>8648.2078951729163</v>
      </c>
      <c r="G3656">
        <v>0.59819944424434812</v>
      </c>
      <c r="H3656" s="45">
        <f t="shared" si="458"/>
        <v>14457.064409508812</v>
      </c>
      <c r="BD3656">
        <f t="shared" si="457"/>
        <v>-11451.244235329314</v>
      </c>
      <c r="BE3656">
        <f t="shared" si="459"/>
        <v>-9698.6560888547392</v>
      </c>
      <c r="BF3656">
        <f t="shared" si="460"/>
        <v>-7946.0679423801657</v>
      </c>
      <c r="BG3656">
        <f t="shared" si="461"/>
        <v>-6193.4797959055913</v>
      </c>
      <c r="BH3656">
        <f t="shared" si="462"/>
        <v>-4440.8916494310179</v>
      </c>
      <c r="BI3656">
        <f t="shared" si="463"/>
        <v>-2688.3035029564435</v>
      </c>
      <c r="BJ3656">
        <f t="shared" si="464"/>
        <v>-935.71535648186909</v>
      </c>
    </row>
    <row r="3657" spans="1:62" x14ac:dyDescent="0.25">
      <c r="A3657">
        <v>3654</v>
      </c>
      <c r="B3657" s="6">
        <v>24130.925575020723</v>
      </c>
      <c r="C3657" s="44">
        <v>32180.249396381478</v>
      </c>
      <c r="D3657">
        <v>7.862045481835338</v>
      </c>
      <c r="E3657">
        <v>8.2837042074266236</v>
      </c>
      <c r="F3657" s="44">
        <v>8049.3238213607547</v>
      </c>
      <c r="G3657">
        <v>0.42165872559128559</v>
      </c>
      <c r="H3657" s="45">
        <f t="shared" si="458"/>
        <v>19089.665013034679</v>
      </c>
      <c r="BD3657">
        <f t="shared" si="457"/>
        <v>-5657.2106739511755</v>
      </c>
      <c r="BE3657">
        <f t="shared" si="459"/>
        <v>-2666.2134527294347</v>
      </c>
      <c r="BF3657">
        <f t="shared" si="460"/>
        <v>324.78376849230517</v>
      </c>
      <c r="BG3657">
        <f t="shared" si="461"/>
        <v>3315.7809897140469</v>
      </c>
      <c r="BH3657">
        <f t="shared" si="462"/>
        <v>6306.7782109357868</v>
      </c>
      <c r="BI3657">
        <f t="shared" si="463"/>
        <v>9297.7754321575267</v>
      </c>
      <c r="BJ3657">
        <f t="shared" si="464"/>
        <v>12288.772653379267</v>
      </c>
    </row>
    <row r="3658" spans="1:62" x14ac:dyDescent="0.25">
      <c r="A3658">
        <v>3655</v>
      </c>
      <c r="B3658" s="6">
        <v>16483.798145681649</v>
      </c>
      <c r="C3658" s="44">
        <v>23149.471944412009</v>
      </c>
      <c r="D3658">
        <v>6.0223907754223163</v>
      </c>
      <c r="E3658">
        <v>7.3049637956790257</v>
      </c>
      <c r="F3658" s="44">
        <v>6665.6737987303604</v>
      </c>
      <c r="G3658">
        <v>1.2825730202567094</v>
      </c>
      <c r="H3658" s="45">
        <f t="shared" si="458"/>
        <v>5197.1105687192867</v>
      </c>
      <c r="BD3658">
        <f t="shared" si="457"/>
        <v>-5941.0301934043273</v>
      </c>
      <c r="BE3658">
        <f t="shared" si="459"/>
        <v>-3832.736565447899</v>
      </c>
      <c r="BF3658">
        <f t="shared" si="460"/>
        <v>-1724.4429374914707</v>
      </c>
      <c r="BG3658">
        <f t="shared" si="461"/>
        <v>383.85069046495664</v>
      </c>
      <c r="BH3658">
        <f t="shared" si="462"/>
        <v>2492.1443184213858</v>
      </c>
      <c r="BI3658">
        <f t="shared" si="463"/>
        <v>4600.4379463778132</v>
      </c>
      <c r="BJ3658">
        <f t="shared" si="464"/>
        <v>6708.7315743342406</v>
      </c>
    </row>
    <row r="3659" spans="1:62" x14ac:dyDescent="0.25">
      <c r="A3659">
        <v>3656</v>
      </c>
      <c r="B3659" s="6">
        <v>12092.422312992732</v>
      </c>
      <c r="C3659" s="44">
        <v>16446.683174991667</v>
      </c>
      <c r="D3659">
        <v>8.256752496488307</v>
      </c>
      <c r="E3659">
        <v>8.5744389325625345</v>
      </c>
      <c r="F3659" s="44">
        <v>4354.2608619989351</v>
      </c>
      <c r="G3659">
        <v>0.31768643607422753</v>
      </c>
      <c r="H3659" s="45">
        <f t="shared" si="458"/>
        <v>13706.159179492199</v>
      </c>
      <c r="BD3659">
        <f t="shared" si="457"/>
        <v>-252.80869744681331</v>
      </c>
      <c r="BE3659">
        <f t="shared" si="459"/>
        <v>6160.0564038367338</v>
      </c>
      <c r="BF3659">
        <f t="shared" si="460"/>
        <v>12572.921505120281</v>
      </c>
      <c r="BG3659">
        <f t="shared" si="461"/>
        <v>18985.786606403828</v>
      </c>
      <c r="BH3659">
        <f t="shared" si="462"/>
        <v>25398.651707687375</v>
      </c>
      <c r="BI3659">
        <f t="shared" si="463"/>
        <v>31811.516808970922</v>
      </c>
      <c r="BJ3659">
        <f t="shared" si="464"/>
        <v>38224.381910254466</v>
      </c>
    </row>
    <row r="3660" spans="1:62" x14ac:dyDescent="0.25">
      <c r="A3660">
        <v>3657</v>
      </c>
      <c r="B3660" s="6">
        <v>27058.430922328997</v>
      </c>
      <c r="C3660" s="44">
        <v>38493.962912971525</v>
      </c>
      <c r="D3660">
        <v>6.456679988534697</v>
      </c>
      <c r="E3660">
        <v>6.7149301107368213</v>
      </c>
      <c r="F3660" s="44">
        <v>11435.531990642528</v>
      </c>
      <c r="G3660">
        <v>0.25825012220212429</v>
      </c>
      <c r="H3660" s="45">
        <f t="shared" si="458"/>
        <v>44280.838642516865</v>
      </c>
      <c r="BD3660">
        <f t="shared" si="457"/>
        <v>-2765.8286816277973</v>
      </c>
      <c r="BE3660">
        <f t="shared" si="459"/>
        <v>-1177.3965012566596</v>
      </c>
      <c r="BF3660">
        <f t="shared" si="460"/>
        <v>411.03567911447772</v>
      </c>
      <c r="BG3660">
        <f t="shared" si="461"/>
        <v>1999.4678594856159</v>
      </c>
      <c r="BH3660">
        <f t="shared" si="462"/>
        <v>3587.9000398567532</v>
      </c>
      <c r="BI3660">
        <f t="shared" si="463"/>
        <v>5176.3322202278905</v>
      </c>
      <c r="BJ3660">
        <f t="shared" si="464"/>
        <v>6764.7644005990278</v>
      </c>
    </row>
    <row r="3661" spans="1:62" x14ac:dyDescent="0.25">
      <c r="A3661">
        <v>3658</v>
      </c>
      <c r="B3661" s="6">
        <v>20503.059577131549</v>
      </c>
      <c r="C3661" s="44">
        <v>31745.84413430476</v>
      </c>
      <c r="D3661">
        <v>7.2814021056034761</v>
      </c>
      <c r="E3661">
        <v>8.1152558614088957</v>
      </c>
      <c r="F3661" s="44">
        <v>11242.78455717321</v>
      </c>
      <c r="G3661">
        <v>0.83385375580541954</v>
      </c>
      <c r="H3661" s="45">
        <f t="shared" si="458"/>
        <v>13482.921290333223</v>
      </c>
      <c r="BD3661">
        <f t="shared" si="457"/>
        <v>-10144.281379631906</v>
      </c>
      <c r="BE3661">
        <f t="shared" si="459"/>
        <v>-8853.0307686212855</v>
      </c>
      <c r="BF3661">
        <f t="shared" si="460"/>
        <v>-7561.780157610664</v>
      </c>
      <c r="BG3661">
        <f t="shared" si="461"/>
        <v>-6270.5295466000425</v>
      </c>
      <c r="BH3661">
        <f t="shared" si="462"/>
        <v>-4979.2789355894211</v>
      </c>
      <c r="BI3661">
        <f t="shared" si="463"/>
        <v>-3688.0283245787996</v>
      </c>
      <c r="BJ3661">
        <f t="shared" si="464"/>
        <v>-2396.777713568179</v>
      </c>
    </row>
    <row r="3662" spans="1:62" x14ac:dyDescent="0.25">
      <c r="A3662">
        <v>3659</v>
      </c>
      <c r="B3662" s="6">
        <v>33304.046951652861</v>
      </c>
      <c r="C3662" s="44">
        <v>43442.763027167537</v>
      </c>
      <c r="D3662">
        <v>7.4334612337960984</v>
      </c>
      <c r="E3662">
        <v>7.7089567278152753</v>
      </c>
      <c r="F3662" s="44">
        <v>10138.716075514676</v>
      </c>
      <c r="G3662">
        <v>0.27549549401917695</v>
      </c>
      <c r="H3662" s="45">
        <f t="shared" si="458"/>
        <v>36801.749195973898</v>
      </c>
      <c r="BD3662">
        <f t="shared" si="457"/>
        <v>-7073.515778146113</v>
      </c>
      <c r="BE3662">
        <f t="shared" si="459"/>
        <v>-2904.2469991190155</v>
      </c>
      <c r="BF3662">
        <f t="shared" si="460"/>
        <v>1265.021779908082</v>
      </c>
      <c r="BG3662">
        <f t="shared" si="461"/>
        <v>5434.2905589351794</v>
      </c>
      <c r="BH3662">
        <f t="shared" si="462"/>
        <v>9603.5593379622769</v>
      </c>
      <c r="BI3662">
        <f t="shared" si="463"/>
        <v>13772.828116989374</v>
      </c>
      <c r="BJ3662">
        <f t="shared" si="464"/>
        <v>17942.096896016472</v>
      </c>
    </row>
    <row r="3663" spans="1:62" x14ac:dyDescent="0.25">
      <c r="A3663">
        <v>3660</v>
      </c>
      <c r="B3663" s="6">
        <v>32041.055586087419</v>
      </c>
      <c r="C3663" s="44">
        <v>32101.280634210136</v>
      </c>
      <c r="D3663">
        <v>8.4117439319961242</v>
      </c>
      <c r="E3663">
        <v>8.7882365512399296</v>
      </c>
      <c r="F3663" s="44">
        <v>60.225048122716544</v>
      </c>
      <c r="G3663">
        <v>0.37649261924380539</v>
      </c>
      <c r="H3663" s="45">
        <f t="shared" si="458"/>
        <v>159.96342303782745</v>
      </c>
      <c r="BD3663">
        <f t="shared" si="457"/>
        <v>-8761.2386054187918</v>
      </c>
      <c r="BE3663">
        <f t="shared" si="459"/>
        <v>-7383.7611353229067</v>
      </c>
      <c r="BF3663">
        <f t="shared" si="460"/>
        <v>-6006.2836652270216</v>
      </c>
      <c r="BG3663">
        <f t="shared" si="461"/>
        <v>-4628.8061951311374</v>
      </c>
      <c r="BH3663">
        <f t="shared" si="462"/>
        <v>-3251.3287250352523</v>
      </c>
      <c r="BI3663">
        <f t="shared" si="463"/>
        <v>-1873.8512549393672</v>
      </c>
      <c r="BJ3663">
        <f t="shared" si="464"/>
        <v>-496.37378484348301</v>
      </c>
    </row>
    <row r="3664" spans="1:62" x14ac:dyDescent="0.25">
      <c r="A3664">
        <v>3661</v>
      </c>
      <c r="B3664" s="6">
        <v>6597.4299717802915</v>
      </c>
      <c r="C3664" s="44">
        <v>20552.077679177768</v>
      </c>
      <c r="D3664">
        <v>7.5798635335093367</v>
      </c>
      <c r="E3664">
        <v>7.6665765859504811</v>
      </c>
      <c r="F3664" s="44">
        <v>13954.647707397477</v>
      </c>
      <c r="G3664">
        <v>8.6713052441144356E-2</v>
      </c>
      <c r="H3664" s="45">
        <f t="shared" si="458"/>
        <v>160929.03334096164</v>
      </c>
      <c r="BD3664">
        <f t="shared" si="457"/>
        <v>1822.2380480963104</v>
      </c>
      <c r="BE3664">
        <f t="shared" si="459"/>
        <v>3704.7011443153374</v>
      </c>
      <c r="BF3664">
        <f t="shared" si="460"/>
        <v>5587.1642405343646</v>
      </c>
      <c r="BG3664">
        <f t="shared" si="461"/>
        <v>7469.6273367533913</v>
      </c>
      <c r="BH3664">
        <f t="shared" si="462"/>
        <v>9352.0904329724181</v>
      </c>
      <c r="BI3664">
        <f t="shared" si="463"/>
        <v>11234.553529191446</v>
      </c>
      <c r="BJ3664">
        <f t="shared" si="464"/>
        <v>13117.016625410472</v>
      </c>
    </row>
    <row r="3665" spans="1:62" x14ac:dyDescent="0.25">
      <c r="A3665">
        <v>3662</v>
      </c>
      <c r="B3665" s="6">
        <v>8592.7258010006317</v>
      </c>
      <c r="C3665" s="44">
        <v>17465.529320824182</v>
      </c>
      <c r="D3665">
        <v>4.8483616543685368</v>
      </c>
      <c r="E3665">
        <v>5.0605756582107189</v>
      </c>
      <c r="F3665" s="44">
        <v>8872.8035198235502</v>
      </c>
      <c r="G3665">
        <v>0.21221400384218203</v>
      </c>
      <c r="H3665" s="45">
        <f t="shared" si="458"/>
        <v>41810.640952903472</v>
      </c>
      <c r="BD3665">
        <f t="shared" si="457"/>
        <v>-13521.082445191754</v>
      </c>
      <c r="BE3665">
        <f t="shared" si="459"/>
        <v>-13087.517182986034</v>
      </c>
      <c r="BF3665">
        <f t="shared" si="460"/>
        <v>-12653.951920780311</v>
      </c>
      <c r="BG3665">
        <f t="shared" si="461"/>
        <v>-12220.386658574589</v>
      </c>
      <c r="BH3665">
        <f t="shared" si="462"/>
        <v>-11786.821396368869</v>
      </c>
      <c r="BI3665">
        <f t="shared" si="463"/>
        <v>-11353.256134163146</v>
      </c>
      <c r="BJ3665">
        <f t="shared" si="464"/>
        <v>-10919.690871957424</v>
      </c>
    </row>
    <row r="3666" spans="1:62" x14ac:dyDescent="0.25">
      <c r="A3666">
        <v>3663</v>
      </c>
      <c r="B3666" s="6">
        <v>15393.612508060856</v>
      </c>
      <c r="C3666" s="44">
        <v>21058.616721860581</v>
      </c>
      <c r="D3666">
        <v>6.5781643661956712</v>
      </c>
      <c r="E3666">
        <v>7.6347208362251626</v>
      </c>
      <c r="F3666" s="44">
        <v>5665.0042137997243</v>
      </c>
      <c r="G3666">
        <v>1.0565564700294914</v>
      </c>
      <c r="H3666" s="45">
        <f t="shared" si="458"/>
        <v>5361.7618882610204</v>
      </c>
      <c r="BD3666">
        <f t="shared" si="457"/>
        <v>-7811.7335006126395</v>
      </c>
      <c r="BE3666">
        <f t="shared" si="459"/>
        <v>-6750.6634814017298</v>
      </c>
      <c r="BF3666">
        <f t="shared" si="460"/>
        <v>-5689.59346219082</v>
      </c>
      <c r="BG3666">
        <f t="shared" si="461"/>
        <v>-4628.5234429799093</v>
      </c>
      <c r="BH3666">
        <f t="shared" si="462"/>
        <v>-3567.4534237689995</v>
      </c>
      <c r="BI3666">
        <f t="shared" si="463"/>
        <v>-2506.3834045580898</v>
      </c>
      <c r="BJ3666">
        <f t="shared" si="464"/>
        <v>-1445.3133853471791</v>
      </c>
    </row>
    <row r="3667" spans="1:62" x14ac:dyDescent="0.25">
      <c r="A3667">
        <v>3664</v>
      </c>
      <c r="B3667" s="6">
        <v>14120.80655812013</v>
      </c>
      <c r="C3667" s="44">
        <v>28734.614558675592</v>
      </c>
      <c r="D3667">
        <v>7.024785844279525</v>
      </c>
      <c r="E3667">
        <v>7.1109948164551833</v>
      </c>
      <c r="F3667" s="44">
        <v>14613.808000555462</v>
      </c>
      <c r="G3667">
        <v>8.6208972175658261E-2</v>
      </c>
      <c r="H3667" s="45">
        <f t="shared" si="458"/>
        <v>169516.09132722937</v>
      </c>
      <c r="BD3667">
        <f t="shared" si="457"/>
        <v>-382.22186365226753</v>
      </c>
      <c r="BE3667">
        <f t="shared" si="459"/>
        <v>4900.5604864951893</v>
      </c>
      <c r="BF3667">
        <f t="shared" si="460"/>
        <v>10183.342836642647</v>
      </c>
      <c r="BG3667">
        <f t="shared" si="461"/>
        <v>15466.125186790103</v>
      </c>
      <c r="BH3667">
        <f t="shared" si="462"/>
        <v>20748.907536937557</v>
      </c>
      <c r="BI3667">
        <f t="shared" si="463"/>
        <v>26031.68988708502</v>
      </c>
      <c r="BJ3667">
        <f t="shared" si="464"/>
        <v>31314.472237232476</v>
      </c>
    </row>
    <row r="3668" spans="1:62" x14ac:dyDescent="0.25">
      <c r="A3668">
        <v>3665</v>
      </c>
      <c r="B3668" s="6">
        <v>16383.388395766571</v>
      </c>
      <c r="C3668" s="44">
        <v>20604.524040471424</v>
      </c>
      <c r="D3668">
        <v>6.9513525964952585</v>
      </c>
      <c r="E3668">
        <v>7.0817420440289398</v>
      </c>
      <c r="F3668" s="44">
        <v>4221.1356447048529</v>
      </c>
      <c r="G3668">
        <v>0.13038944753368131</v>
      </c>
      <c r="H3668" s="45">
        <f t="shared" si="458"/>
        <v>32373.291892462985</v>
      </c>
      <c r="BD3668">
        <f t="shared" si="457"/>
        <v>-14182.76313967717</v>
      </c>
      <c r="BE3668">
        <f t="shared" si="459"/>
        <v>-13751.718278798879</v>
      </c>
      <c r="BF3668">
        <f t="shared" si="460"/>
        <v>-13320.673417920589</v>
      </c>
      <c r="BG3668">
        <f t="shared" si="461"/>
        <v>-12889.628557042297</v>
      </c>
      <c r="BH3668">
        <f t="shared" si="462"/>
        <v>-12458.583696164005</v>
      </c>
      <c r="BI3668">
        <f t="shared" si="463"/>
        <v>-12027.538835285715</v>
      </c>
      <c r="BJ3668">
        <f t="shared" si="464"/>
        <v>-11596.493974407424</v>
      </c>
    </row>
    <row r="3669" spans="1:62" x14ac:dyDescent="0.25">
      <c r="A3669">
        <v>3666</v>
      </c>
      <c r="B3669" s="6">
        <v>8267.2489672775246</v>
      </c>
      <c r="C3669" s="44">
        <v>21075.668474080092</v>
      </c>
      <c r="D3669">
        <v>6.4066272000186624</v>
      </c>
      <c r="E3669">
        <v>6.9426706525958997</v>
      </c>
      <c r="F3669" s="44">
        <v>12808.419506802567</v>
      </c>
      <c r="G3669">
        <v>0.53604345257723729</v>
      </c>
      <c r="H3669" s="45">
        <f t="shared" si="458"/>
        <v>23894.367975620469</v>
      </c>
      <c r="BD3669">
        <f t="shared" si="457"/>
        <v>-3569.1884070364463</v>
      </c>
      <c r="BE3669">
        <f t="shared" si="459"/>
        <v>-2917.2411693680397</v>
      </c>
      <c r="BF3669">
        <f t="shared" si="460"/>
        <v>-2265.2939316996335</v>
      </c>
      <c r="BG3669">
        <f t="shared" si="461"/>
        <v>-1613.3466940312264</v>
      </c>
      <c r="BH3669">
        <f t="shared" si="462"/>
        <v>-961.39945636282027</v>
      </c>
      <c r="BI3669">
        <f t="shared" si="463"/>
        <v>-309.45221869441366</v>
      </c>
      <c r="BJ3669">
        <f t="shared" si="464"/>
        <v>342.49501897399296</v>
      </c>
    </row>
    <row r="3670" spans="1:62" x14ac:dyDescent="0.25">
      <c r="A3670">
        <v>3667</v>
      </c>
      <c r="B3670" s="6">
        <v>8727.3100748822835</v>
      </c>
      <c r="C3670" s="44">
        <v>20749.498221755613</v>
      </c>
      <c r="D3670">
        <v>6.8384636271677151</v>
      </c>
      <c r="E3670">
        <v>7.2179731729926226</v>
      </c>
      <c r="F3670" s="44">
        <v>12022.18814687333</v>
      </c>
      <c r="G3670">
        <v>0.37950954582490759</v>
      </c>
      <c r="H3670" s="45">
        <f t="shared" si="458"/>
        <v>31678.22332569191</v>
      </c>
      <c r="BD3670">
        <f t="shared" si="457"/>
        <v>-10128.202243916381</v>
      </c>
      <c r="BE3670">
        <f t="shared" si="459"/>
        <v>-7447.9849810301948</v>
      </c>
      <c r="BF3670">
        <f t="shared" si="460"/>
        <v>-4767.7677181440076</v>
      </c>
      <c r="BG3670">
        <f t="shared" si="461"/>
        <v>-2087.5504552578223</v>
      </c>
      <c r="BH3670">
        <f t="shared" si="462"/>
        <v>592.66680762836404</v>
      </c>
      <c r="BI3670">
        <f t="shared" si="463"/>
        <v>3272.8840705145521</v>
      </c>
      <c r="BJ3670">
        <f t="shared" si="464"/>
        <v>5953.1013334007384</v>
      </c>
    </row>
    <row r="3671" spans="1:62" x14ac:dyDescent="0.25">
      <c r="A3671">
        <v>3668</v>
      </c>
      <c r="B3671" s="6">
        <v>6572.8798418171509</v>
      </c>
      <c r="C3671" s="44">
        <v>17176.784030687286</v>
      </c>
      <c r="D3671">
        <v>8.5675873391879183</v>
      </c>
      <c r="E3671">
        <v>9.1041572555607058</v>
      </c>
      <c r="F3671" s="44">
        <v>10603.904188870136</v>
      </c>
      <c r="G3671">
        <v>0.5365699163727875</v>
      </c>
      <c r="H3671" s="45">
        <f t="shared" si="458"/>
        <v>19762.390445876143</v>
      </c>
      <c r="BD3671">
        <f t="shared" si="457"/>
        <v>-10124.640417748793</v>
      </c>
      <c r="BE3671">
        <f t="shared" si="459"/>
        <v>-8227.0926886242542</v>
      </c>
      <c r="BF3671">
        <f t="shared" si="460"/>
        <v>-6329.5449594997162</v>
      </c>
      <c r="BG3671">
        <f t="shared" si="461"/>
        <v>-4431.9972303751783</v>
      </c>
      <c r="BH3671">
        <f t="shared" si="462"/>
        <v>-2534.4495012506395</v>
      </c>
      <c r="BI3671">
        <f t="shared" si="463"/>
        <v>-636.90177212610251</v>
      </c>
      <c r="BJ3671">
        <f t="shared" si="464"/>
        <v>1260.6459569984363</v>
      </c>
    </row>
    <row r="3672" spans="1:62" x14ac:dyDescent="0.25">
      <c r="A3672">
        <v>3669</v>
      </c>
      <c r="B3672" s="6">
        <v>11439.127057888234</v>
      </c>
      <c r="C3672" s="44">
        <v>19348.130907234019</v>
      </c>
      <c r="D3672">
        <v>6.0395787131264296</v>
      </c>
      <c r="E3672">
        <v>6.3393306469060624</v>
      </c>
      <c r="F3672" s="44">
        <v>7909.0038493457851</v>
      </c>
      <c r="G3672">
        <v>0.29975193377963283</v>
      </c>
      <c r="H3672" s="45">
        <f t="shared" si="458"/>
        <v>26385.163723948514</v>
      </c>
      <c r="BD3672">
        <f t="shared" si="457"/>
        <v>-7921.0546070061982</v>
      </c>
      <c r="BE3672">
        <f t="shared" si="459"/>
        <v>-5238.2050251422606</v>
      </c>
      <c r="BF3672">
        <f t="shared" si="460"/>
        <v>-2555.355443278323</v>
      </c>
      <c r="BG3672">
        <f t="shared" si="461"/>
        <v>127.49413858561456</v>
      </c>
      <c r="BH3672">
        <f t="shared" si="462"/>
        <v>2810.3437204495513</v>
      </c>
      <c r="BI3672">
        <f t="shared" si="463"/>
        <v>5493.1933023134898</v>
      </c>
      <c r="BJ3672">
        <f t="shared" si="464"/>
        <v>8176.0428841774265</v>
      </c>
    </row>
    <row r="3673" spans="1:62" x14ac:dyDescent="0.25">
      <c r="A3673">
        <v>3670</v>
      </c>
      <c r="B3673" s="6">
        <v>31106.16225933778</v>
      </c>
      <c r="C3673" s="44">
        <v>44832.311271311228</v>
      </c>
      <c r="D3673">
        <v>7.8836475834922171</v>
      </c>
      <c r="E3673">
        <v>8.0424157842199229</v>
      </c>
      <c r="F3673" s="44">
        <v>13726.149011973448</v>
      </c>
      <c r="G3673">
        <v>0.15876820072770581</v>
      </c>
      <c r="H3673" s="45">
        <f t="shared" si="458"/>
        <v>86454.018808932495</v>
      </c>
      <c r="BD3673">
        <f t="shared" si="457"/>
        <v>-6410.2441804476211</v>
      </c>
      <c r="BE3673">
        <f t="shared" si="459"/>
        <v>-4911.4845115494572</v>
      </c>
      <c r="BF3673">
        <f t="shared" si="460"/>
        <v>-3412.7248426512924</v>
      </c>
      <c r="BG3673">
        <f t="shared" si="461"/>
        <v>-1913.9651737531285</v>
      </c>
      <c r="BH3673">
        <f t="shared" si="462"/>
        <v>-415.2055048549646</v>
      </c>
      <c r="BI3673">
        <f t="shared" si="463"/>
        <v>1083.5541640432002</v>
      </c>
      <c r="BJ3673">
        <f t="shared" si="464"/>
        <v>2582.3138329413632</v>
      </c>
    </row>
    <row r="3674" spans="1:62" x14ac:dyDescent="0.25">
      <c r="A3674">
        <v>3671</v>
      </c>
      <c r="B3674" s="6">
        <v>23438.031446782046</v>
      </c>
      <c r="C3674" s="44">
        <v>24436.402504571422</v>
      </c>
      <c r="D3674">
        <v>8.0511270159489214</v>
      </c>
      <c r="E3674">
        <v>8.9082431687940264</v>
      </c>
      <c r="F3674" s="44">
        <v>998.37105778937621</v>
      </c>
      <c r="G3674">
        <v>0.85711615284510501</v>
      </c>
      <c r="H3674" s="45">
        <f t="shared" si="458"/>
        <v>1164.8025235265848</v>
      </c>
      <c r="BD3674">
        <f t="shared" ref="BD3674:BD3737" si="465">($BD$3*G3673)-F3673</f>
        <v>-12932.30800833492</v>
      </c>
      <c r="BE3674">
        <f t="shared" si="459"/>
        <v>-12138.467004696389</v>
      </c>
      <c r="BF3674">
        <f t="shared" si="460"/>
        <v>-11344.626001057861</v>
      </c>
      <c r="BG3674">
        <f t="shared" si="461"/>
        <v>-10550.784997419332</v>
      </c>
      <c r="BH3674">
        <f t="shared" si="462"/>
        <v>-9756.943993780802</v>
      </c>
      <c r="BI3674">
        <f t="shared" si="463"/>
        <v>-8963.1029901422735</v>
      </c>
      <c r="BJ3674">
        <f t="shared" si="464"/>
        <v>-8169.261986503745</v>
      </c>
    </row>
    <row r="3675" spans="1:62" x14ac:dyDescent="0.25">
      <c r="A3675">
        <v>3672</v>
      </c>
      <c r="B3675" s="6">
        <v>22275.968814815184</v>
      </c>
      <c r="C3675" s="44">
        <v>23802.764395188642</v>
      </c>
      <c r="D3675">
        <v>7.267362824069223</v>
      </c>
      <c r="E3675">
        <v>7.8118122672492696</v>
      </c>
      <c r="F3675" s="44">
        <v>1526.7955803734585</v>
      </c>
      <c r="G3675">
        <v>0.54444944318004662</v>
      </c>
      <c r="H3675" s="45">
        <f t="shared" si="458"/>
        <v>2804.2926657352741</v>
      </c>
      <c r="BD3675">
        <f t="shared" si="465"/>
        <v>3287.2097064361487</v>
      </c>
      <c r="BE3675">
        <f t="shared" si="459"/>
        <v>7572.7904706616737</v>
      </c>
      <c r="BF3675">
        <f t="shared" si="460"/>
        <v>11858.3712348872</v>
      </c>
      <c r="BG3675">
        <f t="shared" si="461"/>
        <v>16143.951999112724</v>
      </c>
      <c r="BH3675">
        <f t="shared" si="462"/>
        <v>20429.532763338248</v>
      </c>
      <c r="BI3675">
        <f t="shared" si="463"/>
        <v>24715.113527563775</v>
      </c>
      <c r="BJ3675">
        <f t="shared" si="464"/>
        <v>29000.694291789299</v>
      </c>
    </row>
    <row r="3676" spans="1:62" x14ac:dyDescent="0.25">
      <c r="A3676">
        <v>3673</v>
      </c>
      <c r="B3676" s="6">
        <v>11686.765547556832</v>
      </c>
      <c r="C3676" s="44">
        <v>18966.853664869657</v>
      </c>
      <c r="D3676">
        <v>6.1650887071011278</v>
      </c>
      <c r="E3676">
        <v>6.3225198613896607</v>
      </c>
      <c r="F3676" s="44">
        <v>7280.0881173128255</v>
      </c>
      <c r="G3676">
        <v>0.15743115428853294</v>
      </c>
      <c r="H3676" s="45">
        <f t="shared" si="458"/>
        <v>46242.995233142981</v>
      </c>
      <c r="BD3676">
        <f t="shared" si="465"/>
        <v>1195.4516355267747</v>
      </c>
      <c r="BE3676">
        <f t="shared" si="459"/>
        <v>3917.6988514270079</v>
      </c>
      <c r="BF3676">
        <f t="shared" si="460"/>
        <v>6639.9460673272406</v>
      </c>
      <c r="BG3676">
        <f t="shared" si="461"/>
        <v>9362.1932832274742</v>
      </c>
      <c r="BH3676">
        <f t="shared" si="462"/>
        <v>12084.440499127708</v>
      </c>
      <c r="BI3676">
        <f t="shared" si="463"/>
        <v>14806.68771502794</v>
      </c>
      <c r="BJ3676">
        <f t="shared" si="464"/>
        <v>17528.934930928172</v>
      </c>
    </row>
    <row r="3677" spans="1:62" x14ac:dyDescent="0.25">
      <c r="A3677">
        <v>3674</v>
      </c>
      <c r="B3677" s="6">
        <v>23341.618867376965</v>
      </c>
      <c r="C3677" s="44">
        <v>35029.607221976214</v>
      </c>
      <c r="D3677">
        <v>7.2276340459276414</v>
      </c>
      <c r="E3677">
        <v>7.4820175227725088</v>
      </c>
      <c r="F3677" s="44">
        <v>11687.988354599249</v>
      </c>
      <c r="G3677">
        <v>0.2543834768448674</v>
      </c>
      <c r="H3677" s="45">
        <f t="shared" si="458"/>
        <v>45946.334642351881</v>
      </c>
      <c r="BD3677">
        <f t="shared" si="465"/>
        <v>-6492.932345870161</v>
      </c>
      <c r="BE3677">
        <f t="shared" si="459"/>
        <v>-5705.7765744274966</v>
      </c>
      <c r="BF3677">
        <f t="shared" si="460"/>
        <v>-4918.6208029848312</v>
      </c>
      <c r="BG3677">
        <f t="shared" si="461"/>
        <v>-4131.4650315421668</v>
      </c>
      <c r="BH3677">
        <f t="shared" si="462"/>
        <v>-3344.3092600995019</v>
      </c>
      <c r="BI3677">
        <f t="shared" si="463"/>
        <v>-2557.153488656837</v>
      </c>
      <c r="BJ3677">
        <f t="shared" si="464"/>
        <v>-1769.9977172141726</v>
      </c>
    </row>
    <row r="3678" spans="1:62" x14ac:dyDescent="0.25">
      <c r="A3678">
        <v>3675</v>
      </c>
      <c r="B3678" s="6">
        <v>13219.345734623921</v>
      </c>
      <c r="C3678" s="44">
        <v>24029.60158731895</v>
      </c>
      <c r="D3678">
        <v>7.8041369574210391</v>
      </c>
      <c r="E3678">
        <v>8.1530917250317891</v>
      </c>
      <c r="F3678" s="44">
        <v>10810.255852695029</v>
      </c>
      <c r="G3678">
        <v>0.34895476761075006</v>
      </c>
      <c r="H3678" s="45">
        <f t="shared" si="458"/>
        <v>30978.960186477772</v>
      </c>
      <c r="BD3678">
        <f t="shared" si="465"/>
        <v>-10416.070970374913</v>
      </c>
      <c r="BE3678">
        <f t="shared" si="459"/>
        <v>-9144.1535861505745</v>
      </c>
      <c r="BF3678">
        <f t="shared" si="460"/>
        <v>-7872.2362019262382</v>
      </c>
      <c r="BG3678">
        <f t="shared" si="461"/>
        <v>-6600.318817701901</v>
      </c>
      <c r="BH3678">
        <f t="shared" si="462"/>
        <v>-5328.4014334775638</v>
      </c>
      <c r="BI3678">
        <f t="shared" si="463"/>
        <v>-4056.4840492532267</v>
      </c>
      <c r="BJ3678">
        <f t="shared" si="464"/>
        <v>-2784.5666650288895</v>
      </c>
    </row>
    <row r="3679" spans="1:62" x14ac:dyDescent="0.25">
      <c r="A3679">
        <v>3676</v>
      </c>
      <c r="B3679" s="6">
        <v>12734.301010542011</v>
      </c>
      <c r="C3679" s="44">
        <v>21812.800876706442</v>
      </c>
      <c r="D3679">
        <v>6.9624819008637546</v>
      </c>
      <c r="E3679">
        <v>7.1326131798245971</v>
      </c>
      <c r="F3679" s="44">
        <v>9078.4998661644313</v>
      </c>
      <c r="G3679">
        <v>0.17013127896084246</v>
      </c>
      <c r="H3679" s="45">
        <f t="shared" si="458"/>
        <v>53361.732901884228</v>
      </c>
      <c r="BD3679">
        <f t="shared" si="465"/>
        <v>-9065.4820146412785</v>
      </c>
      <c r="BE3679">
        <f t="shared" si="459"/>
        <v>-7320.7081765875282</v>
      </c>
      <c r="BF3679">
        <f t="shared" si="460"/>
        <v>-5575.9343385337779</v>
      </c>
      <c r="BG3679">
        <f t="shared" si="461"/>
        <v>-3831.1605004800276</v>
      </c>
      <c r="BH3679">
        <f t="shared" si="462"/>
        <v>-2086.3866624262773</v>
      </c>
      <c r="BI3679">
        <f t="shared" si="463"/>
        <v>-341.61282437252703</v>
      </c>
      <c r="BJ3679">
        <f t="shared" si="464"/>
        <v>1403.1610136812233</v>
      </c>
    </row>
    <row r="3680" spans="1:62" x14ac:dyDescent="0.25">
      <c r="A3680">
        <v>3677</v>
      </c>
      <c r="B3680" s="6">
        <v>9230.4614595473031</v>
      </c>
      <c r="C3680" s="44">
        <v>18087.758328644137</v>
      </c>
      <c r="D3680">
        <v>6.503009132039888</v>
      </c>
      <c r="E3680">
        <v>6.959228667600132</v>
      </c>
      <c r="F3680" s="44">
        <v>8857.2968690968337</v>
      </c>
      <c r="G3680">
        <v>0.45621953556024408</v>
      </c>
      <c r="H3680" s="45">
        <f t="shared" si="458"/>
        <v>19414.549747897025</v>
      </c>
      <c r="BD3680">
        <f t="shared" si="465"/>
        <v>-8227.8434713602182</v>
      </c>
      <c r="BE3680">
        <f t="shared" si="459"/>
        <v>-7377.187076556007</v>
      </c>
      <c r="BF3680">
        <f t="shared" si="460"/>
        <v>-6526.530681751794</v>
      </c>
      <c r="BG3680">
        <f t="shared" si="461"/>
        <v>-5675.8742869475827</v>
      </c>
      <c r="BH3680">
        <f t="shared" si="462"/>
        <v>-4825.2178921433697</v>
      </c>
      <c r="BI3680">
        <f t="shared" si="463"/>
        <v>-3974.5614973391575</v>
      </c>
      <c r="BJ3680">
        <f t="shared" si="464"/>
        <v>-3123.9051025349454</v>
      </c>
    </row>
    <row r="3681" spans="1:62" x14ac:dyDescent="0.25">
      <c r="A3681">
        <v>3678</v>
      </c>
      <c r="B3681" s="6">
        <v>20098.751873530447</v>
      </c>
      <c r="C3681" s="44">
        <v>30517.59726636206</v>
      </c>
      <c r="D3681">
        <v>8.4045333845454149</v>
      </c>
      <c r="E3681">
        <v>8.5983417762393124</v>
      </c>
      <c r="F3681" s="44">
        <v>10418.845392831612</v>
      </c>
      <c r="G3681">
        <v>0.19380839169389752</v>
      </c>
      <c r="H3681" s="45">
        <f t="shared" si="458"/>
        <v>53758.484355451532</v>
      </c>
      <c r="BD3681">
        <f t="shared" si="465"/>
        <v>-6576.1991912956128</v>
      </c>
      <c r="BE3681">
        <f t="shared" si="459"/>
        <v>-4295.1015134943927</v>
      </c>
      <c r="BF3681">
        <f t="shared" si="460"/>
        <v>-2014.0038356931727</v>
      </c>
      <c r="BG3681">
        <f t="shared" si="461"/>
        <v>267.09384210804819</v>
      </c>
      <c r="BH3681">
        <f t="shared" si="462"/>
        <v>2548.1915199092691</v>
      </c>
      <c r="BI3681">
        <f t="shared" si="463"/>
        <v>4829.2891977104882</v>
      </c>
      <c r="BJ3681">
        <f t="shared" si="464"/>
        <v>7110.3868755117091</v>
      </c>
    </row>
    <row r="3682" spans="1:62" x14ac:dyDescent="0.25">
      <c r="A3682">
        <v>3679</v>
      </c>
      <c r="B3682" s="6">
        <v>26859.054469394152</v>
      </c>
      <c r="C3682" s="44">
        <v>36833.904250973661</v>
      </c>
      <c r="D3682">
        <v>7.096053556959447</v>
      </c>
      <c r="E3682">
        <v>7.2308397551221564</v>
      </c>
      <c r="F3682" s="44">
        <v>9974.849781579509</v>
      </c>
      <c r="G3682">
        <v>0.13478619816270943</v>
      </c>
      <c r="H3682" s="45">
        <f t="shared" si="458"/>
        <v>74004.979126558654</v>
      </c>
      <c r="BD3682">
        <f t="shared" si="465"/>
        <v>-9449.8034343621239</v>
      </c>
      <c r="BE3682">
        <f t="shared" si="459"/>
        <v>-8480.7614758926375</v>
      </c>
      <c r="BF3682">
        <f t="shared" si="460"/>
        <v>-7511.7195174231492</v>
      </c>
      <c r="BG3682">
        <f t="shared" si="461"/>
        <v>-6542.6775589536619</v>
      </c>
      <c r="BH3682">
        <f t="shared" si="462"/>
        <v>-5573.6356004841746</v>
      </c>
      <c r="BI3682">
        <f t="shared" si="463"/>
        <v>-4604.5936420146863</v>
      </c>
      <c r="BJ3682">
        <f t="shared" si="464"/>
        <v>-3635.551683545199</v>
      </c>
    </row>
    <row r="3683" spans="1:62" x14ac:dyDescent="0.25">
      <c r="A3683">
        <v>3680</v>
      </c>
      <c r="B3683" s="6">
        <v>19505.609198158585</v>
      </c>
      <c r="C3683" s="44">
        <v>24321.354889726943</v>
      </c>
      <c r="D3683">
        <v>6.8387550530880441</v>
      </c>
      <c r="E3683">
        <v>6.8722042765208826</v>
      </c>
      <c r="F3683" s="44">
        <v>4815.7456915683579</v>
      </c>
      <c r="G3683">
        <v>3.3449223432838515E-2</v>
      </c>
      <c r="H3683" s="45">
        <f t="shared" si="458"/>
        <v>143971.82347858447</v>
      </c>
      <c r="BD3683">
        <f t="shared" si="465"/>
        <v>-9300.9187907659616</v>
      </c>
      <c r="BE3683">
        <f t="shared" si="459"/>
        <v>-8626.9877999524142</v>
      </c>
      <c r="BF3683">
        <f t="shared" si="460"/>
        <v>-7953.0568091388677</v>
      </c>
      <c r="BG3683">
        <f t="shared" si="461"/>
        <v>-7279.1258183253203</v>
      </c>
      <c r="BH3683">
        <f t="shared" si="462"/>
        <v>-6605.1948275117738</v>
      </c>
      <c r="BI3683">
        <f t="shared" si="463"/>
        <v>-5931.2638366982264</v>
      </c>
      <c r="BJ3683">
        <f t="shared" si="464"/>
        <v>-5257.332845884679</v>
      </c>
    </row>
    <row r="3684" spans="1:62" x14ac:dyDescent="0.25">
      <c r="A3684">
        <v>3681</v>
      </c>
      <c r="B3684" s="6">
        <v>23029.598276061359</v>
      </c>
      <c r="C3684" s="44">
        <v>34444.56334238634</v>
      </c>
      <c r="D3684">
        <v>7.2207043107102011</v>
      </c>
      <c r="E3684">
        <v>7.5246753617606901</v>
      </c>
      <c r="F3684" s="44">
        <v>11414.965066324981</v>
      </c>
      <c r="G3684">
        <v>0.30397105105048894</v>
      </c>
      <c r="H3684" s="45">
        <f t="shared" si="458"/>
        <v>37552.803225426163</v>
      </c>
      <c r="BD3684">
        <f t="shared" si="465"/>
        <v>-4648.4995744041653</v>
      </c>
      <c r="BE3684">
        <f t="shared" si="459"/>
        <v>-4481.2534572399727</v>
      </c>
      <c r="BF3684">
        <f t="shared" si="460"/>
        <v>-4314.0073400757801</v>
      </c>
      <c r="BG3684">
        <f t="shared" si="461"/>
        <v>-4146.7612229115875</v>
      </c>
      <c r="BH3684">
        <f t="shared" si="462"/>
        <v>-3979.515105747395</v>
      </c>
      <c r="BI3684">
        <f t="shared" si="463"/>
        <v>-3812.2689885832024</v>
      </c>
      <c r="BJ3684">
        <f t="shared" si="464"/>
        <v>-3645.0228714190098</v>
      </c>
    </row>
    <row r="3685" spans="1:62" x14ac:dyDescent="0.25">
      <c r="A3685">
        <v>3682</v>
      </c>
      <c r="B3685" s="6">
        <v>17769.49459913703</v>
      </c>
      <c r="C3685" s="44">
        <v>20263.696736551512</v>
      </c>
      <c r="D3685">
        <v>7.2013394993888813</v>
      </c>
      <c r="E3685">
        <v>8.9024165312370673</v>
      </c>
      <c r="F3685" s="44">
        <v>2494.2021374144824</v>
      </c>
      <c r="G3685">
        <v>1.701077031848186</v>
      </c>
      <c r="H3685" s="45">
        <f t="shared" si="458"/>
        <v>1466.2487886892352</v>
      </c>
      <c r="BD3685">
        <f t="shared" si="465"/>
        <v>-9895.1098110725361</v>
      </c>
      <c r="BE3685">
        <f t="shared" si="459"/>
        <v>-8375.2545558200909</v>
      </c>
      <c r="BF3685">
        <f t="shared" si="460"/>
        <v>-6855.3993005676475</v>
      </c>
      <c r="BG3685">
        <f t="shared" si="461"/>
        <v>-5335.5440453152023</v>
      </c>
      <c r="BH3685">
        <f t="shared" si="462"/>
        <v>-3815.688790062758</v>
      </c>
      <c r="BI3685">
        <f t="shared" si="463"/>
        <v>-2295.8335348103137</v>
      </c>
      <c r="BJ3685">
        <f t="shared" si="464"/>
        <v>-775.97827955786852</v>
      </c>
    </row>
    <row r="3686" spans="1:62" x14ac:dyDescent="0.25">
      <c r="A3686">
        <v>3683</v>
      </c>
      <c r="B3686" s="6">
        <v>12066.203432506623</v>
      </c>
      <c r="C3686" s="44">
        <v>14076.022796913327</v>
      </c>
      <c r="D3686">
        <v>8.4761162215214298</v>
      </c>
      <c r="E3686">
        <v>9.0208854083267909</v>
      </c>
      <c r="F3686" s="44">
        <v>2009.8193644067032</v>
      </c>
      <c r="G3686">
        <v>0.54476918680536102</v>
      </c>
      <c r="H3686" s="45">
        <f t="shared" si="458"/>
        <v>3689.3044120074023</v>
      </c>
      <c r="BD3686">
        <f t="shared" si="465"/>
        <v>6011.1830218264477</v>
      </c>
      <c r="BE3686">
        <f t="shared" si="459"/>
        <v>14516.568181067378</v>
      </c>
      <c r="BF3686">
        <f t="shared" si="460"/>
        <v>23021.953340308308</v>
      </c>
      <c r="BG3686">
        <f t="shared" si="461"/>
        <v>31527.338499549238</v>
      </c>
      <c r="BH3686">
        <f t="shared" si="462"/>
        <v>40032.723658790172</v>
      </c>
      <c r="BI3686">
        <f t="shared" si="463"/>
        <v>48538.108818031098</v>
      </c>
      <c r="BJ3686">
        <f t="shared" si="464"/>
        <v>57043.493977272032</v>
      </c>
    </row>
    <row r="3687" spans="1:62" x14ac:dyDescent="0.25">
      <c r="A3687">
        <v>3684</v>
      </c>
      <c r="B3687" s="6">
        <v>22754.460197363085</v>
      </c>
      <c r="C3687" s="44">
        <v>22852.364271973966</v>
      </c>
      <c r="D3687">
        <v>7.3972591029480625</v>
      </c>
      <c r="E3687">
        <v>7.877553184476275</v>
      </c>
      <c r="F3687" s="44">
        <v>97.904074610880343</v>
      </c>
      <c r="G3687">
        <v>0.4802940815282124</v>
      </c>
      <c r="H3687" s="45">
        <f t="shared" si="458"/>
        <v>203.84193429860008</v>
      </c>
      <c r="BD3687">
        <f t="shared" si="465"/>
        <v>714.02656962010178</v>
      </c>
      <c r="BE3687">
        <f t="shared" si="459"/>
        <v>3437.8725036469068</v>
      </c>
      <c r="BF3687">
        <f t="shared" si="460"/>
        <v>6161.7184376737123</v>
      </c>
      <c r="BG3687">
        <f t="shared" si="461"/>
        <v>8885.5643717005169</v>
      </c>
      <c r="BH3687">
        <f t="shared" si="462"/>
        <v>11609.410305727322</v>
      </c>
      <c r="BI3687">
        <f t="shared" si="463"/>
        <v>14333.256239754128</v>
      </c>
      <c r="BJ3687">
        <f t="shared" si="464"/>
        <v>17057.102173780931</v>
      </c>
    </row>
    <row r="3688" spans="1:62" x14ac:dyDescent="0.25">
      <c r="A3688">
        <v>3685</v>
      </c>
      <c r="B3688" s="6">
        <v>17448.36411218936</v>
      </c>
      <c r="C3688" s="44">
        <v>25657.15282834577</v>
      </c>
      <c r="D3688">
        <v>6.9164217783169608</v>
      </c>
      <c r="E3688">
        <v>7.1333079593125097</v>
      </c>
      <c r="F3688" s="44">
        <v>8208.7887161564104</v>
      </c>
      <c r="G3688">
        <v>0.21688618099554891</v>
      </c>
      <c r="H3688" s="45">
        <f t="shared" si="458"/>
        <v>37848.371336875891</v>
      </c>
      <c r="BD3688">
        <f t="shared" si="465"/>
        <v>2303.5663330301818</v>
      </c>
      <c r="BE3688">
        <f t="shared" si="459"/>
        <v>4705.0367406712439</v>
      </c>
      <c r="BF3688">
        <f t="shared" si="460"/>
        <v>7106.5071483123056</v>
      </c>
      <c r="BG3688">
        <f t="shared" si="461"/>
        <v>9507.9775559533682</v>
      </c>
      <c r="BH3688">
        <f t="shared" si="462"/>
        <v>11909.44796359443</v>
      </c>
      <c r="BI3688">
        <f t="shared" si="463"/>
        <v>14310.918371235492</v>
      </c>
      <c r="BJ3688">
        <f t="shared" si="464"/>
        <v>16712.388778876553</v>
      </c>
    </row>
    <row r="3689" spans="1:62" x14ac:dyDescent="0.25">
      <c r="A3689">
        <v>3686</v>
      </c>
      <c r="B3689" s="6">
        <v>11403.927235478888</v>
      </c>
      <c r="C3689" s="44">
        <v>22752.910364660918</v>
      </c>
      <c r="D3689">
        <v>6.3331147957733478</v>
      </c>
      <c r="E3689">
        <v>6.5695678593477567</v>
      </c>
      <c r="F3689" s="44">
        <v>11348.98312918203</v>
      </c>
      <c r="G3689">
        <v>0.23645306357440887</v>
      </c>
      <c r="H3689" s="45">
        <f t="shared" si="458"/>
        <v>47996.769243003037</v>
      </c>
      <c r="BD3689">
        <f t="shared" si="465"/>
        <v>-7124.3578111786655</v>
      </c>
      <c r="BE3689">
        <f t="shared" si="459"/>
        <v>-6039.9269062009207</v>
      </c>
      <c r="BF3689">
        <f t="shared" si="460"/>
        <v>-4955.4960012231768</v>
      </c>
      <c r="BG3689">
        <f t="shared" si="461"/>
        <v>-3871.065096245432</v>
      </c>
      <c r="BH3689">
        <f t="shared" si="462"/>
        <v>-2786.634191267688</v>
      </c>
      <c r="BI3689">
        <f t="shared" si="463"/>
        <v>-1702.2032862899432</v>
      </c>
      <c r="BJ3689">
        <f t="shared" si="464"/>
        <v>-617.77238131219838</v>
      </c>
    </row>
    <row r="3690" spans="1:62" x14ac:dyDescent="0.25">
      <c r="A3690">
        <v>3687</v>
      </c>
      <c r="B3690" s="6">
        <v>10314.294942491746</v>
      </c>
      <c r="C3690" s="44">
        <v>16458.031768549725</v>
      </c>
      <c r="D3690">
        <v>8.5863008687052282</v>
      </c>
      <c r="E3690">
        <v>8.9242721147368549</v>
      </c>
      <c r="F3690" s="44">
        <v>6143.7368260579788</v>
      </c>
      <c r="G3690">
        <v>0.33797124603162665</v>
      </c>
      <c r="H3690" s="45">
        <f t="shared" si="458"/>
        <v>18178.282614856118</v>
      </c>
      <c r="BD3690">
        <f t="shared" si="465"/>
        <v>-10166.717811309985</v>
      </c>
      <c r="BE3690">
        <f t="shared" si="459"/>
        <v>-8984.4524934379406</v>
      </c>
      <c r="BF3690">
        <f t="shared" si="460"/>
        <v>-7802.1871755658976</v>
      </c>
      <c r="BG3690">
        <f t="shared" si="461"/>
        <v>-6619.9218576938529</v>
      </c>
      <c r="BH3690">
        <f t="shared" si="462"/>
        <v>-5437.6565398218081</v>
      </c>
      <c r="BI3690">
        <f t="shared" si="463"/>
        <v>-4255.3912219497643</v>
      </c>
      <c r="BJ3690">
        <f t="shared" si="464"/>
        <v>-3073.1259040777204</v>
      </c>
    </row>
    <row r="3691" spans="1:62" x14ac:dyDescent="0.25">
      <c r="A3691">
        <v>3688</v>
      </c>
      <c r="B3691" s="6">
        <v>14039.125820375335</v>
      </c>
      <c r="C3691" s="44">
        <v>22174.407331026894</v>
      </c>
      <c r="D3691">
        <v>7.0959838748766213</v>
      </c>
      <c r="E3691">
        <v>8.2713097084607696</v>
      </c>
      <c r="F3691" s="44">
        <v>8135.2815106515591</v>
      </c>
      <c r="G3691">
        <v>1.1753258335841483</v>
      </c>
      <c r="H3691" s="45">
        <f t="shared" si="458"/>
        <v>6921.7244088331418</v>
      </c>
      <c r="BD3691">
        <f t="shared" si="465"/>
        <v>-4453.8805958998455</v>
      </c>
      <c r="BE3691">
        <f t="shared" si="459"/>
        <v>-2764.0243657417122</v>
      </c>
      <c r="BF3691">
        <f t="shared" si="460"/>
        <v>-1074.168135583579</v>
      </c>
      <c r="BG3691">
        <f t="shared" si="461"/>
        <v>615.68809457455427</v>
      </c>
      <c r="BH3691">
        <f t="shared" si="462"/>
        <v>2305.5443247326875</v>
      </c>
      <c r="BI3691">
        <f t="shared" si="463"/>
        <v>3995.4005548908208</v>
      </c>
      <c r="BJ3691">
        <f t="shared" si="464"/>
        <v>5685.256785048954</v>
      </c>
    </row>
    <row r="3692" spans="1:62" x14ac:dyDescent="0.25">
      <c r="A3692">
        <v>3689</v>
      </c>
      <c r="B3692" s="6">
        <v>21795.735396500684</v>
      </c>
      <c r="C3692" s="44">
        <v>28674.914669358295</v>
      </c>
      <c r="D3692">
        <v>7.4106101077974769</v>
      </c>
      <c r="E3692">
        <v>7.6950781911466724</v>
      </c>
      <c r="F3692" s="44">
        <v>6879.1792728576111</v>
      </c>
      <c r="G3692">
        <v>0.28446808334919549</v>
      </c>
      <c r="H3692" s="45">
        <f t="shared" si="458"/>
        <v>24182.604923073759</v>
      </c>
      <c r="BD3692">
        <f t="shared" si="465"/>
        <v>-2258.6523427308175</v>
      </c>
      <c r="BE3692">
        <f t="shared" si="459"/>
        <v>3617.9768251899241</v>
      </c>
      <c r="BF3692">
        <f t="shared" si="460"/>
        <v>9494.6059931106647</v>
      </c>
      <c r="BG3692">
        <f t="shared" si="461"/>
        <v>15371.235161031407</v>
      </c>
      <c r="BH3692">
        <f t="shared" si="462"/>
        <v>21247.86432895215</v>
      </c>
      <c r="BI3692">
        <f t="shared" si="463"/>
        <v>27124.493496872888</v>
      </c>
      <c r="BJ3692">
        <f t="shared" si="464"/>
        <v>33001.122664793627</v>
      </c>
    </row>
    <row r="3693" spans="1:62" x14ac:dyDescent="0.25">
      <c r="A3693">
        <v>3690</v>
      </c>
      <c r="B3693" s="6">
        <v>26508.094161775669</v>
      </c>
      <c r="C3693" s="44">
        <v>28911.649185886021</v>
      </c>
      <c r="D3693">
        <v>6.3465309663329901</v>
      </c>
      <c r="E3693">
        <v>6.3557143234804894</v>
      </c>
      <c r="F3693" s="44">
        <v>2403.555024110352</v>
      </c>
      <c r="G3693">
        <v>9.1833571474992937E-3</v>
      </c>
      <c r="H3693" s="45">
        <f t="shared" si="458"/>
        <v>261729.45095191692</v>
      </c>
      <c r="BD3693">
        <f t="shared" si="465"/>
        <v>-5456.8388561116335</v>
      </c>
      <c r="BE3693">
        <f t="shared" si="459"/>
        <v>-4034.4984393656564</v>
      </c>
      <c r="BF3693">
        <f t="shared" si="460"/>
        <v>-2612.1580226196784</v>
      </c>
      <c r="BG3693">
        <f t="shared" si="461"/>
        <v>-1189.8176058737017</v>
      </c>
      <c r="BH3693">
        <f t="shared" si="462"/>
        <v>232.52281087227584</v>
      </c>
      <c r="BI3693">
        <f t="shared" si="463"/>
        <v>1654.8632276182543</v>
      </c>
      <c r="BJ3693">
        <f t="shared" si="464"/>
        <v>3077.2036443642319</v>
      </c>
    </row>
    <row r="3694" spans="1:62" x14ac:dyDescent="0.25">
      <c r="A3694">
        <v>3691</v>
      </c>
      <c r="B3694" s="6">
        <v>23151.94630492237</v>
      </c>
      <c r="C3694" s="44">
        <v>25613.830853142776</v>
      </c>
      <c r="D3694">
        <v>7.9163066120191781</v>
      </c>
      <c r="E3694">
        <v>8.1161744262643882</v>
      </c>
      <c r="F3694" s="44">
        <v>2461.8845482204051</v>
      </c>
      <c r="G3694">
        <v>0.19986781424521016</v>
      </c>
      <c r="H3694" s="45">
        <f t="shared" si="458"/>
        <v>12317.563773424836</v>
      </c>
      <c r="BD3694">
        <f t="shared" si="465"/>
        <v>-2357.6382383728555</v>
      </c>
      <c r="BE3694">
        <f t="shared" si="459"/>
        <v>-2311.7214526353591</v>
      </c>
      <c r="BF3694">
        <f t="shared" si="460"/>
        <v>-2265.8046668978627</v>
      </c>
      <c r="BG3694">
        <f t="shared" si="461"/>
        <v>-2219.8878811603663</v>
      </c>
      <c r="BH3694">
        <f t="shared" si="462"/>
        <v>-2173.9710954228694</v>
      </c>
      <c r="BI3694">
        <f t="shared" si="463"/>
        <v>-2128.054309685373</v>
      </c>
      <c r="BJ3694">
        <f t="shared" si="464"/>
        <v>-2082.1375239478766</v>
      </c>
    </row>
    <row r="3695" spans="1:62" x14ac:dyDescent="0.25">
      <c r="A3695">
        <v>3692</v>
      </c>
      <c r="B3695" s="6">
        <v>14301.475152456702</v>
      </c>
      <c r="C3695" s="44">
        <v>29597.30456824855</v>
      </c>
      <c r="D3695">
        <v>7.7078973068550098</v>
      </c>
      <c r="E3695">
        <v>8.084495191701949</v>
      </c>
      <c r="F3695" s="44">
        <v>15295.829415791848</v>
      </c>
      <c r="G3695">
        <v>0.37659788484693912</v>
      </c>
      <c r="H3695" s="45">
        <f t="shared" si="458"/>
        <v>40615.813394726152</v>
      </c>
      <c r="BD3695">
        <f t="shared" si="465"/>
        <v>-1462.5454769943544</v>
      </c>
      <c r="BE3695">
        <f t="shared" si="459"/>
        <v>-463.20640576830351</v>
      </c>
      <c r="BF3695">
        <f t="shared" si="460"/>
        <v>536.13266545774741</v>
      </c>
      <c r="BG3695">
        <f t="shared" si="461"/>
        <v>1535.4717366837981</v>
      </c>
      <c r="BH3695">
        <f t="shared" si="462"/>
        <v>2534.8108079098492</v>
      </c>
      <c r="BI3695">
        <f t="shared" si="463"/>
        <v>3534.1498791358999</v>
      </c>
      <c r="BJ3695">
        <f t="shared" si="464"/>
        <v>4533.4889503619506</v>
      </c>
    </row>
    <row r="3696" spans="1:62" x14ac:dyDescent="0.25">
      <c r="A3696">
        <v>3693</v>
      </c>
      <c r="B3696" s="6">
        <v>23201.005375804383</v>
      </c>
      <c r="C3696" s="44">
        <v>26005.743337066786</v>
      </c>
      <c r="D3696">
        <v>6.5123974262775999</v>
      </c>
      <c r="E3696">
        <v>7.386631579567057</v>
      </c>
      <c r="F3696" s="44">
        <v>2804.7379612624027</v>
      </c>
      <c r="G3696">
        <v>0.87423415328945708</v>
      </c>
      <c r="H3696" s="45">
        <f t="shared" si="458"/>
        <v>3208.2228207501289</v>
      </c>
      <c r="BD3696">
        <f t="shared" si="465"/>
        <v>-13412.839991557152</v>
      </c>
      <c r="BE3696">
        <f t="shared" si="459"/>
        <v>-11529.850567322457</v>
      </c>
      <c r="BF3696">
        <f t="shared" si="460"/>
        <v>-9646.8611430877609</v>
      </c>
      <c r="BG3696">
        <f t="shared" si="461"/>
        <v>-7763.8717188530654</v>
      </c>
      <c r="BH3696">
        <f t="shared" si="462"/>
        <v>-5880.88229461837</v>
      </c>
      <c r="BI3696">
        <f t="shared" si="463"/>
        <v>-3997.8928703836737</v>
      </c>
      <c r="BJ3696">
        <f t="shared" si="464"/>
        <v>-2114.9034461489791</v>
      </c>
    </row>
    <row r="3697" spans="1:62" x14ac:dyDescent="0.25">
      <c r="A3697">
        <v>3694</v>
      </c>
      <c r="B3697" s="6">
        <v>14161.949026660579</v>
      </c>
      <c r="C3697" s="44">
        <v>21177.255414633455</v>
      </c>
      <c r="D3697">
        <v>7.1813342305882379</v>
      </c>
      <c r="E3697">
        <v>7.4914165653716918</v>
      </c>
      <c r="F3697" s="44">
        <v>7015.3063879728761</v>
      </c>
      <c r="G3697">
        <v>0.31008233478345382</v>
      </c>
      <c r="H3697" s="45">
        <f t="shared" si="458"/>
        <v>22624.011757625663</v>
      </c>
      <c r="BD3697">
        <f t="shared" si="465"/>
        <v>1566.4328051848825</v>
      </c>
      <c r="BE3697">
        <f t="shared" si="459"/>
        <v>5937.6035716321676</v>
      </c>
      <c r="BF3697">
        <f t="shared" si="460"/>
        <v>10308.774338079453</v>
      </c>
      <c r="BG3697">
        <f t="shared" si="461"/>
        <v>14679.945104526738</v>
      </c>
      <c r="BH3697">
        <f t="shared" si="462"/>
        <v>19051.115870974023</v>
      </c>
      <c r="BI3697">
        <f t="shared" si="463"/>
        <v>23422.286637421308</v>
      </c>
      <c r="BJ3697">
        <f t="shared" si="464"/>
        <v>27793.457403868597</v>
      </c>
    </row>
    <row r="3698" spans="1:62" x14ac:dyDescent="0.25">
      <c r="A3698">
        <v>3695</v>
      </c>
      <c r="B3698" s="6">
        <v>16383.856430490443</v>
      </c>
      <c r="C3698" s="44">
        <v>23238.485010769669</v>
      </c>
      <c r="D3698">
        <v>7.4917915614075659</v>
      </c>
      <c r="E3698">
        <v>7.828548945482277</v>
      </c>
      <c r="F3698" s="44">
        <v>6854.6285802792263</v>
      </c>
      <c r="G3698">
        <v>0.33675738407471112</v>
      </c>
      <c r="H3698" s="45">
        <f t="shared" si="458"/>
        <v>20354.798155690914</v>
      </c>
      <c r="BD3698">
        <f t="shared" si="465"/>
        <v>-5464.8947140556065</v>
      </c>
      <c r="BE3698">
        <f t="shared" si="459"/>
        <v>-3914.4830401383379</v>
      </c>
      <c r="BF3698">
        <f t="shared" si="460"/>
        <v>-2364.0713662210692</v>
      </c>
      <c r="BG3698">
        <f t="shared" si="461"/>
        <v>-813.6596923037996</v>
      </c>
      <c r="BH3698">
        <f t="shared" si="462"/>
        <v>736.75198161346907</v>
      </c>
      <c r="BI3698">
        <f t="shared" si="463"/>
        <v>2287.1636555307377</v>
      </c>
      <c r="BJ3698">
        <f t="shared" si="464"/>
        <v>3837.5753294480073</v>
      </c>
    </row>
    <row r="3699" spans="1:62" x14ac:dyDescent="0.25">
      <c r="A3699">
        <v>3696</v>
      </c>
      <c r="B3699" s="6">
        <v>17711.744923176993</v>
      </c>
      <c r="C3699" s="44">
        <v>19872.553453208006</v>
      </c>
      <c r="D3699">
        <v>6.975465806354368</v>
      </c>
      <c r="E3699">
        <v>7.6189617479131329</v>
      </c>
      <c r="F3699" s="44">
        <v>2160.8085300310122</v>
      </c>
      <c r="G3699">
        <v>0.64349594155876488</v>
      </c>
      <c r="H3699" s="45">
        <f t="shared" si="458"/>
        <v>3357.9209913846589</v>
      </c>
      <c r="BD3699">
        <f t="shared" si="465"/>
        <v>-5170.8416599056709</v>
      </c>
      <c r="BE3699">
        <f t="shared" si="459"/>
        <v>-3487.054739532115</v>
      </c>
      <c r="BF3699">
        <f t="shared" si="460"/>
        <v>-1803.2678191585592</v>
      </c>
      <c r="BG3699">
        <f t="shared" si="461"/>
        <v>-119.48089878500377</v>
      </c>
      <c r="BH3699">
        <f t="shared" si="462"/>
        <v>1564.3060215885525</v>
      </c>
      <c r="BI3699">
        <f t="shared" si="463"/>
        <v>3248.0929419621079</v>
      </c>
      <c r="BJ3699">
        <f t="shared" si="464"/>
        <v>4931.8798623356633</v>
      </c>
    </row>
    <row r="3700" spans="1:62" x14ac:dyDescent="0.25">
      <c r="A3700">
        <v>3697</v>
      </c>
      <c r="B3700" s="6">
        <v>22696.188555350505</v>
      </c>
      <c r="C3700" s="44">
        <v>21240.135891054088</v>
      </c>
      <c r="D3700">
        <v>6.176060828845312</v>
      </c>
      <c r="E3700">
        <v>6.74600919201451</v>
      </c>
      <c r="F3700" s="44">
        <v>-1456.0526642964178</v>
      </c>
      <c r="G3700">
        <v>0.56994836316919795</v>
      </c>
      <c r="H3700" s="45">
        <f t="shared" si="458"/>
        <v>-2554.7097919538478</v>
      </c>
      <c r="BD3700">
        <f t="shared" si="465"/>
        <v>1056.671177762812</v>
      </c>
      <c r="BE3700">
        <f t="shared" si="459"/>
        <v>4274.1508855566362</v>
      </c>
      <c r="BF3700">
        <f t="shared" si="460"/>
        <v>7491.6305933504609</v>
      </c>
      <c r="BG3700">
        <f t="shared" si="461"/>
        <v>10709.110301144285</v>
      </c>
      <c r="BH3700">
        <f t="shared" si="462"/>
        <v>13926.59000893811</v>
      </c>
      <c r="BI3700">
        <f t="shared" si="463"/>
        <v>17144.069716731934</v>
      </c>
      <c r="BJ3700">
        <f t="shared" si="464"/>
        <v>20361.549424525758</v>
      </c>
    </row>
    <row r="3701" spans="1:62" x14ac:dyDescent="0.25">
      <c r="A3701">
        <v>3698</v>
      </c>
      <c r="B3701" s="6">
        <v>22200.74539864426</v>
      </c>
      <c r="C3701" s="44">
        <v>36439.407668070286</v>
      </c>
      <c r="D3701">
        <v>6.4871910360815024</v>
      </c>
      <c r="E3701">
        <v>6.5844356637039843</v>
      </c>
      <c r="F3701" s="44">
        <v>14238.662269426026</v>
      </c>
      <c r="G3701">
        <v>9.7244627622481872E-2</v>
      </c>
      <c r="H3701" s="45">
        <f t="shared" si="458"/>
        <v>146421.06836690899</v>
      </c>
      <c r="BD3701">
        <f t="shared" si="465"/>
        <v>4305.7944801424073</v>
      </c>
      <c r="BE3701">
        <f t="shared" si="459"/>
        <v>7155.5362959883969</v>
      </c>
      <c r="BF3701">
        <f t="shared" si="460"/>
        <v>10005.278111834386</v>
      </c>
      <c r="BG3701">
        <f t="shared" si="461"/>
        <v>12855.019927680376</v>
      </c>
      <c r="BH3701">
        <f t="shared" si="462"/>
        <v>15704.761743526367</v>
      </c>
      <c r="BI3701">
        <f t="shared" si="463"/>
        <v>18554.503559372355</v>
      </c>
      <c r="BJ3701">
        <f t="shared" si="464"/>
        <v>21404.245375218346</v>
      </c>
    </row>
    <row r="3702" spans="1:62" x14ac:dyDescent="0.25">
      <c r="A3702">
        <v>3699</v>
      </c>
      <c r="B3702" s="6">
        <v>25159.151337580002</v>
      </c>
      <c r="C3702" s="44">
        <v>33679.131083764551</v>
      </c>
      <c r="D3702">
        <v>7.4734841585245775</v>
      </c>
      <c r="E3702">
        <v>7.6907737902824653</v>
      </c>
      <c r="F3702" s="44">
        <v>8519.9797461845483</v>
      </c>
      <c r="G3702">
        <v>0.21728963175788785</v>
      </c>
      <c r="H3702" s="45">
        <f t="shared" si="458"/>
        <v>39210.245225496197</v>
      </c>
      <c r="BD3702">
        <f t="shared" si="465"/>
        <v>-13752.439131313617</v>
      </c>
      <c r="BE3702">
        <f t="shared" si="459"/>
        <v>-13266.215993201207</v>
      </c>
      <c r="BF3702">
        <f t="shared" si="460"/>
        <v>-12779.992855088798</v>
      </c>
      <c r="BG3702">
        <f t="shared" si="461"/>
        <v>-12293.769716976389</v>
      </c>
      <c r="BH3702">
        <f t="shared" si="462"/>
        <v>-11807.546578863979</v>
      </c>
      <c r="BI3702">
        <f t="shared" si="463"/>
        <v>-11321.32344075157</v>
      </c>
      <c r="BJ3702">
        <f t="shared" si="464"/>
        <v>-10835.100302639161</v>
      </c>
    </row>
    <row r="3703" spans="1:62" x14ac:dyDescent="0.25">
      <c r="A3703">
        <v>3700</v>
      </c>
      <c r="B3703" s="6">
        <v>25177.483115948067</v>
      </c>
      <c r="C3703" s="44">
        <v>31829.051119074251</v>
      </c>
      <c r="D3703">
        <v>7.7869410791088649</v>
      </c>
      <c r="E3703">
        <v>8.065865126776993</v>
      </c>
      <c r="F3703" s="44">
        <v>6651.5680031261836</v>
      </c>
      <c r="G3703">
        <v>0.27892404766812806</v>
      </c>
      <c r="H3703" s="45">
        <f t="shared" si="458"/>
        <v>23847.237478212752</v>
      </c>
      <c r="BD3703">
        <f t="shared" si="465"/>
        <v>-7433.5315873951095</v>
      </c>
      <c r="BE3703">
        <f t="shared" si="459"/>
        <v>-6347.0834286056697</v>
      </c>
      <c r="BF3703">
        <f t="shared" si="460"/>
        <v>-5260.63526981623</v>
      </c>
      <c r="BG3703">
        <f t="shared" si="461"/>
        <v>-4174.1871110267912</v>
      </c>
      <c r="BH3703">
        <f t="shared" si="462"/>
        <v>-3087.7389522373524</v>
      </c>
      <c r="BI3703">
        <f t="shared" si="463"/>
        <v>-2001.2907934479126</v>
      </c>
      <c r="BJ3703">
        <f t="shared" si="464"/>
        <v>-914.8426346584738</v>
      </c>
    </row>
    <row r="3704" spans="1:62" x14ac:dyDescent="0.25">
      <c r="A3704">
        <v>3701</v>
      </c>
      <c r="B3704" s="6">
        <v>8993.7221977396421</v>
      </c>
      <c r="C3704" s="44">
        <v>17299.353643440711</v>
      </c>
      <c r="D3704">
        <v>6.3468327561524918</v>
      </c>
      <c r="E3704">
        <v>6.8991472024654223</v>
      </c>
      <c r="F3704" s="44">
        <v>8305.6314457010685</v>
      </c>
      <c r="G3704">
        <v>0.55231444631293058</v>
      </c>
      <c r="H3704" s="45">
        <f t="shared" si="458"/>
        <v>15037.867470508385</v>
      </c>
      <c r="BD3704">
        <f t="shared" si="465"/>
        <v>-5256.9477647855438</v>
      </c>
      <c r="BE3704">
        <f t="shared" si="459"/>
        <v>-3862.327526444903</v>
      </c>
      <c r="BF3704">
        <f t="shared" si="460"/>
        <v>-2467.7072881042623</v>
      </c>
      <c r="BG3704">
        <f t="shared" si="461"/>
        <v>-1073.0870497636224</v>
      </c>
      <c r="BH3704">
        <f t="shared" si="462"/>
        <v>321.53318857701834</v>
      </c>
      <c r="BI3704">
        <f t="shared" si="463"/>
        <v>1716.1534269176591</v>
      </c>
      <c r="BJ3704">
        <f t="shared" si="464"/>
        <v>3110.7736652582989</v>
      </c>
    </row>
    <row r="3705" spans="1:62" x14ac:dyDescent="0.25">
      <c r="A3705">
        <v>3702</v>
      </c>
      <c r="B3705" s="6">
        <v>7438.7253496517415</v>
      </c>
      <c r="C3705" s="44">
        <v>20442.53690191824</v>
      </c>
      <c r="D3705">
        <v>5.8271492188833873</v>
      </c>
      <c r="E3705">
        <v>6.1077761631046092</v>
      </c>
      <c r="F3705" s="44">
        <v>13003.811552266499</v>
      </c>
      <c r="G3705">
        <v>0.28062694422122192</v>
      </c>
      <c r="H3705" s="45">
        <f t="shared" si="458"/>
        <v>46338.428365650529</v>
      </c>
      <c r="BD3705">
        <f t="shared" si="465"/>
        <v>-5544.0592141364159</v>
      </c>
      <c r="BE3705">
        <f t="shared" si="459"/>
        <v>-2782.4869825717624</v>
      </c>
      <c r="BF3705">
        <f t="shared" si="460"/>
        <v>-20.914751007108862</v>
      </c>
      <c r="BG3705">
        <f t="shared" si="461"/>
        <v>2740.6574805575437</v>
      </c>
      <c r="BH3705">
        <f t="shared" si="462"/>
        <v>5502.2297121221964</v>
      </c>
      <c r="BI3705">
        <f t="shared" si="463"/>
        <v>8263.8019436868508</v>
      </c>
      <c r="BJ3705">
        <f t="shared" si="464"/>
        <v>11025.374175251503</v>
      </c>
    </row>
    <row r="3706" spans="1:62" x14ac:dyDescent="0.25">
      <c r="A3706">
        <v>3703</v>
      </c>
      <c r="B3706" s="6">
        <v>16716.914888581592</v>
      </c>
      <c r="C3706" s="44">
        <v>14484.692497064379</v>
      </c>
      <c r="D3706">
        <v>6.5931809119950131</v>
      </c>
      <c r="E3706">
        <v>7.1631605255040096</v>
      </c>
      <c r="F3706" s="44">
        <v>-2232.2223915172126</v>
      </c>
      <c r="G3706">
        <v>0.56997961350899651</v>
      </c>
      <c r="H3706" s="45">
        <f t="shared" si="458"/>
        <v>-3916.3197044449721</v>
      </c>
      <c r="BD3706">
        <f t="shared" si="465"/>
        <v>-11600.67683116039</v>
      </c>
      <c r="BE3706">
        <f t="shared" si="459"/>
        <v>-10197.542110054281</v>
      </c>
      <c r="BF3706">
        <f t="shared" si="460"/>
        <v>-8794.4073889481697</v>
      </c>
      <c r="BG3706">
        <f t="shared" si="461"/>
        <v>-7391.2726678420613</v>
      </c>
      <c r="BH3706">
        <f t="shared" si="462"/>
        <v>-5988.1379467359511</v>
      </c>
      <c r="BI3706">
        <f t="shared" si="463"/>
        <v>-4585.0032256298418</v>
      </c>
      <c r="BJ3706">
        <f t="shared" si="464"/>
        <v>-3181.8685045237326</v>
      </c>
    </row>
    <row r="3707" spans="1:62" x14ac:dyDescent="0.25">
      <c r="A3707">
        <v>3704</v>
      </c>
      <c r="B3707" s="6">
        <v>6058.5072754465164</v>
      </c>
      <c r="C3707" s="44">
        <v>15072.067523626858</v>
      </c>
      <c r="D3707">
        <v>6.1764396300967199</v>
      </c>
      <c r="E3707">
        <v>6.6605454252724154</v>
      </c>
      <c r="F3707" s="44">
        <v>9013.5602481803417</v>
      </c>
      <c r="G3707">
        <v>0.48410579517569552</v>
      </c>
      <c r="H3707" s="45">
        <f t="shared" si="458"/>
        <v>18618.988531027746</v>
      </c>
      <c r="BD3707">
        <f t="shared" si="465"/>
        <v>5082.1204590621946</v>
      </c>
      <c r="BE3707">
        <f t="shared" si="459"/>
        <v>7932.0185266071776</v>
      </c>
      <c r="BF3707">
        <f t="shared" si="460"/>
        <v>10781.916594152161</v>
      </c>
      <c r="BG3707">
        <f t="shared" si="461"/>
        <v>13631.814661697143</v>
      </c>
      <c r="BH3707">
        <f t="shared" si="462"/>
        <v>16481.712729242125</v>
      </c>
      <c r="BI3707">
        <f t="shared" si="463"/>
        <v>19331.610796787107</v>
      </c>
      <c r="BJ3707">
        <f t="shared" si="464"/>
        <v>22181.508864332092</v>
      </c>
    </row>
    <row r="3708" spans="1:62" x14ac:dyDescent="0.25">
      <c r="A3708">
        <v>3705</v>
      </c>
      <c r="B3708" s="6">
        <v>17286.199691628055</v>
      </c>
      <c r="C3708" s="44">
        <v>21073.241855193584</v>
      </c>
      <c r="D3708">
        <v>5.4482276721790086</v>
      </c>
      <c r="E3708">
        <v>5.7547863556437582</v>
      </c>
      <c r="F3708" s="44">
        <v>3787.0421635655293</v>
      </c>
      <c r="G3708">
        <v>0.30655868346474957</v>
      </c>
      <c r="H3708" s="45">
        <f t="shared" si="458"/>
        <v>12353.400402050565</v>
      </c>
      <c r="BD3708">
        <f t="shared" si="465"/>
        <v>-6593.0312723018642</v>
      </c>
      <c r="BE3708">
        <f t="shared" si="459"/>
        <v>-4172.5022964233867</v>
      </c>
      <c r="BF3708">
        <f t="shared" si="460"/>
        <v>-1751.9733205449093</v>
      </c>
      <c r="BG3708">
        <f t="shared" si="461"/>
        <v>668.55565533356821</v>
      </c>
      <c r="BH3708">
        <f t="shared" si="462"/>
        <v>3089.0846312120466</v>
      </c>
      <c r="BI3708">
        <f t="shared" si="463"/>
        <v>5509.6136070905231</v>
      </c>
      <c r="BJ3708">
        <f t="shared" si="464"/>
        <v>7930.1425829689997</v>
      </c>
    </row>
    <row r="3709" spans="1:62" x14ac:dyDescent="0.25">
      <c r="A3709">
        <v>3706</v>
      </c>
      <c r="B3709" s="6">
        <v>10289.264894246726</v>
      </c>
      <c r="C3709" s="44">
        <v>25077.174271334105</v>
      </c>
      <c r="D3709">
        <v>6.3186884087788782</v>
      </c>
      <c r="E3709">
        <v>6.5950320531188087</v>
      </c>
      <c r="F3709" s="44">
        <v>14787.909377087379</v>
      </c>
      <c r="G3709">
        <v>0.27634364433993053</v>
      </c>
      <c r="H3709" s="45">
        <f t="shared" si="458"/>
        <v>53512.753703489412</v>
      </c>
      <c r="BD3709">
        <f t="shared" si="465"/>
        <v>-2254.2487462417812</v>
      </c>
      <c r="BE3709">
        <f t="shared" si="459"/>
        <v>-721.4553289180335</v>
      </c>
      <c r="BF3709">
        <f t="shared" si="460"/>
        <v>811.33808840571419</v>
      </c>
      <c r="BG3709">
        <f t="shared" si="461"/>
        <v>2344.1315057294623</v>
      </c>
      <c r="BH3709">
        <f t="shared" si="462"/>
        <v>3876.9249230532096</v>
      </c>
      <c r="BI3709">
        <f t="shared" si="463"/>
        <v>5409.7183403769577</v>
      </c>
      <c r="BJ3709">
        <f t="shared" si="464"/>
        <v>6942.5117577007059</v>
      </c>
    </row>
    <row r="3710" spans="1:62" x14ac:dyDescent="0.25">
      <c r="A3710">
        <v>3707</v>
      </c>
      <c r="B3710" s="6">
        <v>20077.676915034117</v>
      </c>
      <c r="C3710" s="44">
        <v>20811.506500903179</v>
      </c>
      <c r="D3710">
        <v>8.2596945809808506</v>
      </c>
      <c r="E3710">
        <v>9.0165747091287685</v>
      </c>
      <c r="F3710" s="44">
        <v>733.8295858690617</v>
      </c>
      <c r="G3710">
        <v>0.75688012814791783</v>
      </c>
      <c r="H3710" s="45">
        <f t="shared" si="458"/>
        <v>969.54531976515136</v>
      </c>
      <c r="BD3710">
        <f t="shared" si="465"/>
        <v>-13406.191155387725</v>
      </c>
      <c r="BE3710">
        <f t="shared" si="459"/>
        <v>-12024.472933688074</v>
      </c>
      <c r="BF3710">
        <f t="shared" si="460"/>
        <v>-10642.754711988422</v>
      </c>
      <c r="BG3710">
        <f t="shared" si="461"/>
        <v>-9261.0364902887686</v>
      </c>
      <c r="BH3710">
        <f t="shared" si="462"/>
        <v>-7879.3182685891152</v>
      </c>
      <c r="BI3710">
        <f t="shared" si="463"/>
        <v>-6497.6000468894636</v>
      </c>
      <c r="BJ3710">
        <f t="shared" si="464"/>
        <v>-5115.8818251898101</v>
      </c>
    </row>
    <row r="3711" spans="1:62" x14ac:dyDescent="0.25">
      <c r="A3711">
        <v>3708</v>
      </c>
      <c r="B3711" s="6">
        <v>17326.34940091765</v>
      </c>
      <c r="C3711" s="44">
        <v>19400.73537911693</v>
      </c>
      <c r="D3711">
        <v>6.385038566308511</v>
      </c>
      <c r="E3711">
        <v>6.8120210083402037</v>
      </c>
      <c r="F3711" s="44">
        <v>2074.3859781992796</v>
      </c>
      <c r="G3711">
        <v>0.42698244203169278</v>
      </c>
      <c r="H3711" s="45">
        <f t="shared" si="458"/>
        <v>4858.24655535908</v>
      </c>
      <c r="BD3711">
        <f t="shared" si="465"/>
        <v>3050.5710548705274</v>
      </c>
      <c r="BE3711">
        <f t="shared" si="459"/>
        <v>6834.9716956101165</v>
      </c>
      <c r="BF3711">
        <f t="shared" si="460"/>
        <v>10619.372336349707</v>
      </c>
      <c r="BG3711">
        <f t="shared" si="461"/>
        <v>14403.772977089295</v>
      </c>
      <c r="BH3711">
        <f t="shared" si="462"/>
        <v>18188.173617828885</v>
      </c>
      <c r="BI3711">
        <f t="shared" si="463"/>
        <v>21972.574258568475</v>
      </c>
      <c r="BJ3711">
        <f t="shared" si="464"/>
        <v>25756.974899308061</v>
      </c>
    </row>
    <row r="3712" spans="1:62" x14ac:dyDescent="0.25">
      <c r="A3712">
        <v>3709</v>
      </c>
      <c r="B3712" s="6">
        <v>12440.498815500878</v>
      </c>
      <c r="C3712" s="44">
        <v>17159.333322767729</v>
      </c>
      <c r="D3712">
        <v>7.0025246160584311</v>
      </c>
      <c r="E3712">
        <v>7.3017515478361892</v>
      </c>
      <c r="F3712" s="44">
        <v>4718.8345072668508</v>
      </c>
      <c r="G3712">
        <v>0.29922693177775805</v>
      </c>
      <c r="H3712" s="45">
        <f t="shared" si="458"/>
        <v>15770.086199231644</v>
      </c>
      <c r="BD3712">
        <f t="shared" si="465"/>
        <v>60.526231959184315</v>
      </c>
      <c r="BE3712">
        <f t="shared" si="459"/>
        <v>2195.4384421176483</v>
      </c>
      <c r="BF3712">
        <f t="shared" si="460"/>
        <v>4330.3506522761118</v>
      </c>
      <c r="BG3712">
        <f t="shared" si="461"/>
        <v>6465.2628624345762</v>
      </c>
      <c r="BH3712">
        <f t="shared" si="462"/>
        <v>8600.1750725930397</v>
      </c>
      <c r="BI3712">
        <f t="shared" si="463"/>
        <v>10735.087282751503</v>
      </c>
      <c r="BJ3712">
        <f t="shared" si="464"/>
        <v>12869.999492909968</v>
      </c>
    </row>
    <row r="3713" spans="1:62" x14ac:dyDescent="0.25">
      <c r="A3713">
        <v>3710</v>
      </c>
      <c r="B3713" s="6">
        <v>11017.067879461067</v>
      </c>
      <c r="C3713" s="44">
        <v>22020.413101671445</v>
      </c>
      <c r="D3713">
        <v>6.2768845240048625</v>
      </c>
      <c r="E3713">
        <v>6.7958753972490396</v>
      </c>
      <c r="F3713" s="44">
        <v>11003.345222210379</v>
      </c>
      <c r="G3713">
        <v>0.51899087324417703</v>
      </c>
      <c r="H3713" s="45">
        <f t="shared" si="458"/>
        <v>21201.423357272564</v>
      </c>
      <c r="BD3713">
        <f t="shared" si="465"/>
        <v>-3222.6998483780608</v>
      </c>
      <c r="BE3713">
        <f t="shared" si="459"/>
        <v>-1726.5651894892703</v>
      </c>
      <c r="BF3713">
        <f t="shared" si="460"/>
        <v>-230.43053060047987</v>
      </c>
      <c r="BG3713">
        <f t="shared" si="461"/>
        <v>1265.7041282883101</v>
      </c>
      <c r="BH3713">
        <f t="shared" si="462"/>
        <v>2761.8387871771001</v>
      </c>
      <c r="BI3713">
        <f t="shared" si="463"/>
        <v>4257.973446065891</v>
      </c>
      <c r="BJ3713">
        <f t="shared" si="464"/>
        <v>5754.108104954681</v>
      </c>
    </row>
    <row r="3714" spans="1:62" x14ac:dyDescent="0.25">
      <c r="A3714">
        <v>3711</v>
      </c>
      <c r="B3714" s="6">
        <v>19100.478429918116</v>
      </c>
      <c r="C3714" s="44">
        <v>26803.512663623365</v>
      </c>
      <c r="D3714">
        <v>5.6376627791529836</v>
      </c>
      <c r="E3714">
        <v>5.6769316008940871</v>
      </c>
      <c r="F3714" s="44">
        <v>7703.0342337052498</v>
      </c>
      <c r="G3714">
        <v>3.9268821741103466E-2</v>
      </c>
      <c r="H3714" s="45">
        <f t="shared" si="458"/>
        <v>196161.58295990655</v>
      </c>
      <c r="BD3714">
        <f t="shared" si="465"/>
        <v>-8408.3908559894935</v>
      </c>
      <c r="BE3714">
        <f t="shared" si="459"/>
        <v>-5813.4364897686082</v>
      </c>
      <c r="BF3714">
        <f t="shared" si="460"/>
        <v>-3218.4821235477229</v>
      </c>
      <c r="BG3714">
        <f t="shared" si="461"/>
        <v>-623.52775732683767</v>
      </c>
      <c r="BH3714">
        <f t="shared" si="462"/>
        <v>1971.4266088940476</v>
      </c>
      <c r="BI3714">
        <f t="shared" si="463"/>
        <v>4566.3809751149329</v>
      </c>
      <c r="BJ3714">
        <f t="shared" si="464"/>
        <v>7161.3353413358182</v>
      </c>
    </row>
    <row r="3715" spans="1:62" x14ac:dyDescent="0.25">
      <c r="A3715">
        <v>3712</v>
      </c>
      <c r="B3715" s="6">
        <v>17609.596942637952</v>
      </c>
      <c r="C3715" s="44">
        <v>18437.704416947185</v>
      </c>
      <c r="D3715">
        <v>7.689773645805003</v>
      </c>
      <c r="E3715">
        <v>8.1918815078417779</v>
      </c>
      <c r="F3715" s="44">
        <v>828.1074743092322</v>
      </c>
      <c r="G3715">
        <v>0.50210786203677493</v>
      </c>
      <c r="H3715" s="45">
        <f t="shared" si="458"/>
        <v>1649.2621146182744</v>
      </c>
      <c r="BD3715">
        <f t="shared" si="465"/>
        <v>-7506.6901249997327</v>
      </c>
      <c r="BE3715">
        <f t="shared" si="459"/>
        <v>-7310.3460162942156</v>
      </c>
      <c r="BF3715">
        <f t="shared" si="460"/>
        <v>-7114.0019075886976</v>
      </c>
      <c r="BG3715">
        <f t="shared" si="461"/>
        <v>-6917.6577988831805</v>
      </c>
      <c r="BH3715">
        <f t="shared" si="462"/>
        <v>-6721.3136901776634</v>
      </c>
      <c r="BI3715">
        <f t="shared" si="463"/>
        <v>-6524.9695814721454</v>
      </c>
      <c r="BJ3715">
        <f t="shared" si="464"/>
        <v>-6328.6254727666283</v>
      </c>
    </row>
    <row r="3716" spans="1:62" x14ac:dyDescent="0.25">
      <c r="A3716">
        <v>3713</v>
      </c>
      <c r="B3716" s="6">
        <v>11832.737585170084</v>
      </c>
      <c r="C3716" s="44">
        <v>22904.715320033723</v>
      </c>
      <c r="D3716">
        <v>6.7784185156739651</v>
      </c>
      <c r="E3716">
        <v>7.290808235418587</v>
      </c>
      <c r="F3716" s="44">
        <v>11071.97773486364</v>
      </c>
      <c r="G3716">
        <v>0.51238971974462189</v>
      </c>
      <c r="H3716" s="45">
        <f t="shared" ref="H3716:H3779" si="466">F3716/G3716</f>
        <v>21608.508735073723</v>
      </c>
      <c r="BD3716">
        <f t="shared" si="465"/>
        <v>1682.4318358746423</v>
      </c>
      <c r="BE3716">
        <f t="shared" si="459"/>
        <v>4192.9711460585168</v>
      </c>
      <c r="BF3716">
        <f t="shared" si="460"/>
        <v>6703.5104562423921</v>
      </c>
      <c r="BG3716">
        <f t="shared" si="461"/>
        <v>9214.0497664262657</v>
      </c>
      <c r="BH3716">
        <f t="shared" si="462"/>
        <v>11724.589076610142</v>
      </c>
      <c r="BI3716">
        <f t="shared" si="463"/>
        <v>14235.128386794016</v>
      </c>
      <c r="BJ3716">
        <f t="shared" si="464"/>
        <v>16745.667696977889</v>
      </c>
    </row>
    <row r="3717" spans="1:62" x14ac:dyDescent="0.25">
      <c r="A3717">
        <v>3714</v>
      </c>
      <c r="B3717" s="6">
        <v>17900.219547930694</v>
      </c>
      <c r="C3717" s="44">
        <v>22789.316629868998</v>
      </c>
      <c r="D3717">
        <v>7.6077926599154777</v>
      </c>
      <c r="E3717">
        <v>7.9726356322611229</v>
      </c>
      <c r="F3717" s="44">
        <v>4889.0970819383037</v>
      </c>
      <c r="G3717">
        <v>0.36484297234564522</v>
      </c>
      <c r="H3717" s="45">
        <f t="shared" si="466"/>
        <v>13400.551614041964</v>
      </c>
      <c r="BD3717">
        <f t="shared" si="465"/>
        <v>-8510.0291361405307</v>
      </c>
      <c r="BE3717">
        <f t="shared" ref="BE3717:BE3780" si="467">($BE$3*G3716)-F3716</f>
        <v>-5948.0805374174206</v>
      </c>
      <c r="BF3717">
        <f t="shared" ref="BF3717:BF3780" si="468">($BF$3*G3716)-F3716</f>
        <v>-3386.1319386943114</v>
      </c>
      <c r="BG3717">
        <f t="shared" ref="BG3717:BG3780" si="469">($BG$3*G3716)-F3716</f>
        <v>-824.18333997120135</v>
      </c>
      <c r="BH3717">
        <f t="shared" ref="BH3717:BH3780" si="470">($BH$3*G3716)-F3716</f>
        <v>1737.7652587519078</v>
      </c>
      <c r="BI3717">
        <f t="shared" ref="BI3717:BI3780" si="471">($BI$3*G3716)-F3716</f>
        <v>4299.713857475017</v>
      </c>
      <c r="BJ3717">
        <f t="shared" ref="BJ3717:BJ3780" si="472">($BJ$3*G3716)-F3716</f>
        <v>6861.6624561981243</v>
      </c>
    </row>
    <row r="3718" spans="1:62" x14ac:dyDescent="0.25">
      <c r="A3718">
        <v>3715</v>
      </c>
      <c r="B3718" s="6">
        <v>25914.38620515454</v>
      </c>
      <c r="C3718" s="44">
        <v>30315.100386452697</v>
      </c>
      <c r="D3718">
        <v>6.94927134845054</v>
      </c>
      <c r="E3718">
        <v>7.1065707951981052</v>
      </c>
      <c r="F3718" s="44">
        <v>4400.7141812981572</v>
      </c>
      <c r="G3718">
        <v>0.15729944674756524</v>
      </c>
      <c r="H3718" s="45">
        <f t="shared" si="466"/>
        <v>27976.666620833323</v>
      </c>
      <c r="BD3718">
        <f t="shared" si="465"/>
        <v>-3064.8822202100773</v>
      </c>
      <c r="BE3718">
        <f t="shared" si="467"/>
        <v>-1240.6673584818514</v>
      </c>
      <c r="BF3718">
        <f t="shared" si="468"/>
        <v>583.54750324637462</v>
      </c>
      <c r="BG3718">
        <f t="shared" si="469"/>
        <v>2407.762364974601</v>
      </c>
      <c r="BH3718">
        <f t="shared" si="470"/>
        <v>4231.9772267028275</v>
      </c>
      <c r="BI3718">
        <f t="shared" si="471"/>
        <v>6056.192088431053</v>
      </c>
      <c r="BJ3718">
        <f t="shared" si="472"/>
        <v>7880.4069501592785</v>
      </c>
    </row>
    <row r="3719" spans="1:62" x14ac:dyDescent="0.25">
      <c r="A3719">
        <v>3716</v>
      </c>
      <c r="B3719" s="6">
        <v>16971.372304539465</v>
      </c>
      <c r="C3719" s="44">
        <v>24159.052314504301</v>
      </c>
      <c r="D3719">
        <v>8.1937283627855884</v>
      </c>
      <c r="E3719">
        <v>8.3610102771446719</v>
      </c>
      <c r="F3719" s="44">
        <v>7187.6800099648353</v>
      </c>
      <c r="G3719">
        <v>0.16728191435908357</v>
      </c>
      <c r="H3719" s="45">
        <f t="shared" si="466"/>
        <v>42967.466253021972</v>
      </c>
      <c r="BD3719">
        <f t="shared" si="465"/>
        <v>-3614.2169475603309</v>
      </c>
      <c r="BE3719">
        <f t="shared" si="467"/>
        <v>-2827.7197138225047</v>
      </c>
      <c r="BF3719">
        <f t="shared" si="468"/>
        <v>-2041.2224800846784</v>
      </c>
      <c r="BG3719">
        <f t="shared" si="469"/>
        <v>-1254.7252463468521</v>
      </c>
      <c r="BH3719">
        <f t="shared" si="470"/>
        <v>-468.22801260902634</v>
      </c>
      <c r="BI3719">
        <f t="shared" si="471"/>
        <v>318.26922112880038</v>
      </c>
      <c r="BJ3719">
        <f t="shared" si="472"/>
        <v>1104.7664548666262</v>
      </c>
    </row>
    <row r="3720" spans="1:62" x14ac:dyDescent="0.25">
      <c r="A3720">
        <v>3717</v>
      </c>
      <c r="B3720" s="6">
        <v>12908.873588387056</v>
      </c>
      <c r="C3720" s="44">
        <v>28252.001986622872</v>
      </c>
      <c r="D3720">
        <v>8.1469223617514857</v>
      </c>
      <c r="E3720">
        <v>8.355021122085228</v>
      </c>
      <c r="F3720" s="44">
        <v>15343.128398235816</v>
      </c>
      <c r="G3720">
        <v>0.20809876033374231</v>
      </c>
      <c r="H3720" s="45">
        <f t="shared" si="466"/>
        <v>73730.032671165289</v>
      </c>
      <c r="BD3720">
        <f t="shared" si="465"/>
        <v>-6351.2704381694175</v>
      </c>
      <c r="BE3720">
        <f t="shared" si="467"/>
        <v>-5514.8608663739997</v>
      </c>
      <c r="BF3720">
        <f t="shared" si="468"/>
        <v>-4678.4512945785818</v>
      </c>
      <c r="BG3720">
        <f t="shared" si="469"/>
        <v>-3842.041722783164</v>
      </c>
      <c r="BH3720">
        <f t="shared" si="470"/>
        <v>-3005.6321509877462</v>
      </c>
      <c r="BI3720">
        <f t="shared" si="471"/>
        <v>-2169.2225791923283</v>
      </c>
      <c r="BJ3720">
        <f t="shared" si="472"/>
        <v>-1332.8130073969105</v>
      </c>
    </row>
    <row r="3721" spans="1:62" x14ac:dyDescent="0.25">
      <c r="A3721">
        <v>3718</v>
      </c>
      <c r="B3721" s="6">
        <v>13403.521519554017</v>
      </c>
      <c r="C3721" s="44">
        <v>27178.897690018126</v>
      </c>
      <c r="D3721">
        <v>6.2087957181974378</v>
      </c>
      <c r="E3721">
        <v>6.3470150944663377</v>
      </c>
      <c r="F3721" s="44">
        <v>13775.376170464109</v>
      </c>
      <c r="G3721">
        <v>0.13821937626889991</v>
      </c>
      <c r="H3721" s="45">
        <f t="shared" si="466"/>
        <v>99663.133652583565</v>
      </c>
      <c r="BD3721">
        <f t="shared" si="465"/>
        <v>-14302.634596567104</v>
      </c>
      <c r="BE3721">
        <f t="shared" si="467"/>
        <v>-13262.140794898394</v>
      </c>
      <c r="BF3721">
        <f t="shared" si="468"/>
        <v>-12221.646993229682</v>
      </c>
      <c r="BG3721">
        <f t="shared" si="469"/>
        <v>-11181.15319156097</v>
      </c>
      <c r="BH3721">
        <f t="shared" si="470"/>
        <v>-10140.659389892258</v>
      </c>
      <c r="BI3721">
        <f t="shared" si="471"/>
        <v>-9100.1655882235464</v>
      </c>
      <c r="BJ3721">
        <f t="shared" si="472"/>
        <v>-8059.6717865548353</v>
      </c>
    </row>
    <row r="3722" spans="1:62" x14ac:dyDescent="0.25">
      <c r="A3722">
        <v>3719</v>
      </c>
      <c r="B3722" s="6">
        <v>37512.048346847427</v>
      </c>
      <c r="C3722" s="44">
        <v>30565.635062619251</v>
      </c>
      <c r="D3722">
        <v>7.8652446528236561</v>
      </c>
      <c r="E3722">
        <v>8.4022649878360838</v>
      </c>
      <c r="F3722" s="44">
        <v>-6946.4132842281761</v>
      </c>
      <c r="G3722">
        <v>0.53702033501242763</v>
      </c>
      <c r="H3722" s="45">
        <f t="shared" si="466"/>
        <v>-12935.102884078726</v>
      </c>
      <c r="BD3722">
        <f t="shared" si="465"/>
        <v>-13084.27928911961</v>
      </c>
      <c r="BE3722">
        <f t="shared" si="467"/>
        <v>-12393.18240777511</v>
      </c>
      <c r="BF3722">
        <f t="shared" si="468"/>
        <v>-11702.08552643061</v>
      </c>
      <c r="BG3722">
        <f t="shared" si="469"/>
        <v>-11010.988645086112</v>
      </c>
      <c r="BH3722">
        <f t="shared" si="470"/>
        <v>-10319.891763741613</v>
      </c>
      <c r="BI3722">
        <f t="shared" si="471"/>
        <v>-9628.7948823971128</v>
      </c>
      <c r="BJ3722">
        <f t="shared" si="472"/>
        <v>-8937.6980010526131</v>
      </c>
    </row>
    <row r="3723" spans="1:62" x14ac:dyDescent="0.25">
      <c r="A3723">
        <v>3720</v>
      </c>
      <c r="B3723" s="6">
        <v>11613.392083304056</v>
      </c>
      <c r="C3723" s="44">
        <v>19586.069278340015</v>
      </c>
      <c r="D3723">
        <v>7.0189812498802731</v>
      </c>
      <c r="E3723">
        <v>7.2593779704092576</v>
      </c>
      <c r="F3723" s="44">
        <v>7972.6771950359598</v>
      </c>
      <c r="G3723">
        <v>0.24039672052898453</v>
      </c>
      <c r="H3723" s="45">
        <f t="shared" si="466"/>
        <v>33164.667044926253</v>
      </c>
      <c r="BD3723">
        <f t="shared" si="465"/>
        <v>9631.5149592903144</v>
      </c>
      <c r="BE3723">
        <f t="shared" si="467"/>
        <v>12316.616634352453</v>
      </c>
      <c r="BF3723">
        <f t="shared" si="468"/>
        <v>15001.718309414591</v>
      </c>
      <c r="BG3723">
        <f t="shared" si="469"/>
        <v>17686.81998447673</v>
      </c>
      <c r="BH3723">
        <f t="shared" si="470"/>
        <v>20371.921659538864</v>
      </c>
      <c r="BI3723">
        <f t="shared" si="471"/>
        <v>23057.023334601006</v>
      </c>
      <c r="BJ3723">
        <f t="shared" si="472"/>
        <v>25742.125009663145</v>
      </c>
    </row>
    <row r="3724" spans="1:62" x14ac:dyDescent="0.25">
      <c r="A3724">
        <v>3721</v>
      </c>
      <c r="B3724" s="6">
        <v>9083.2732652557188</v>
      </c>
      <c r="C3724" s="44">
        <v>20193.144855668164</v>
      </c>
      <c r="D3724">
        <v>6.6100167657100446</v>
      </c>
      <c r="E3724">
        <v>6.7328132181520131</v>
      </c>
      <c r="F3724" s="44">
        <v>11109.871590412446</v>
      </c>
      <c r="G3724">
        <v>0.12279645244196846</v>
      </c>
      <c r="H3724" s="45">
        <f t="shared" si="466"/>
        <v>90473.880714614163</v>
      </c>
      <c r="BD3724">
        <f t="shared" si="465"/>
        <v>-6770.6935923910369</v>
      </c>
      <c r="BE3724">
        <f t="shared" si="467"/>
        <v>-5568.7099897461139</v>
      </c>
      <c r="BF3724">
        <f t="shared" si="468"/>
        <v>-4366.7263871011919</v>
      </c>
      <c r="BG3724">
        <f t="shared" si="469"/>
        <v>-3164.742784456269</v>
      </c>
      <c r="BH3724">
        <f t="shared" si="470"/>
        <v>-1962.7591818113469</v>
      </c>
      <c r="BI3724">
        <f t="shared" si="471"/>
        <v>-760.775579166424</v>
      </c>
      <c r="BJ3724">
        <f t="shared" si="472"/>
        <v>441.20802347849894</v>
      </c>
    </row>
    <row r="3725" spans="1:62" x14ac:dyDescent="0.25">
      <c r="A3725">
        <v>3722</v>
      </c>
      <c r="B3725" s="6">
        <v>22215.718174223897</v>
      </c>
      <c r="C3725" s="44">
        <v>29978.951069883045</v>
      </c>
      <c r="D3725">
        <v>7.0201097562571313</v>
      </c>
      <c r="E3725">
        <v>7.0460134821980169</v>
      </c>
      <c r="F3725" s="44">
        <v>7763.2328956591482</v>
      </c>
      <c r="G3725">
        <v>2.5903725940885636E-2</v>
      </c>
      <c r="H3725" s="45">
        <f t="shared" si="466"/>
        <v>299695.6080131277</v>
      </c>
      <c r="BD3725">
        <f t="shared" si="465"/>
        <v>-10495.889328202604</v>
      </c>
      <c r="BE3725">
        <f t="shared" si="467"/>
        <v>-9881.9070659927602</v>
      </c>
      <c r="BF3725">
        <f t="shared" si="468"/>
        <v>-9267.9248037829184</v>
      </c>
      <c r="BG3725">
        <f t="shared" si="469"/>
        <v>-8653.9425415730766</v>
      </c>
      <c r="BH3725">
        <f t="shared" si="470"/>
        <v>-8039.9602793632339</v>
      </c>
      <c r="BI3725">
        <f t="shared" si="471"/>
        <v>-7425.9780171533912</v>
      </c>
      <c r="BJ3725">
        <f t="shared" si="472"/>
        <v>-6811.9957549435494</v>
      </c>
    </row>
    <row r="3726" spans="1:62" x14ac:dyDescent="0.25">
      <c r="A3726">
        <v>3723</v>
      </c>
      <c r="B3726" s="6">
        <v>9806.2776110821269</v>
      </c>
      <c r="C3726" s="44">
        <v>17659.729061557558</v>
      </c>
      <c r="D3726">
        <v>8.7345904163734644</v>
      </c>
      <c r="E3726">
        <v>8.9869777384131382</v>
      </c>
      <c r="F3726" s="44">
        <v>7853.4514504754316</v>
      </c>
      <c r="G3726">
        <v>0.25238732203967373</v>
      </c>
      <c r="H3726" s="45">
        <f t="shared" si="466"/>
        <v>31116.663812617804</v>
      </c>
      <c r="BD3726">
        <f t="shared" si="465"/>
        <v>-7633.7142659547198</v>
      </c>
      <c r="BE3726">
        <f t="shared" si="467"/>
        <v>-7504.1956362502915</v>
      </c>
      <c r="BF3726">
        <f t="shared" si="468"/>
        <v>-7374.6770065458641</v>
      </c>
      <c r="BG3726">
        <f t="shared" si="469"/>
        <v>-7245.1583768414357</v>
      </c>
      <c r="BH3726">
        <f t="shared" si="470"/>
        <v>-7115.6397471370074</v>
      </c>
      <c r="BI3726">
        <f t="shared" si="471"/>
        <v>-6986.121117432579</v>
      </c>
      <c r="BJ3726">
        <f t="shared" si="472"/>
        <v>-6856.6024877281507</v>
      </c>
    </row>
    <row r="3727" spans="1:62" x14ac:dyDescent="0.25">
      <c r="A3727">
        <v>3724</v>
      </c>
      <c r="B3727" s="6">
        <v>20130.235198056758</v>
      </c>
      <c r="C3727" s="44">
        <v>18301.697899884752</v>
      </c>
      <c r="D3727">
        <v>6.1469685480691529</v>
      </c>
      <c r="E3727">
        <v>6.4593088751662098</v>
      </c>
      <c r="F3727" s="44">
        <v>-1828.5372981720066</v>
      </c>
      <c r="G3727">
        <v>0.31234032709705684</v>
      </c>
      <c r="H3727" s="45">
        <f t="shared" si="466"/>
        <v>-5854.3106334258455</v>
      </c>
      <c r="BD3727">
        <f t="shared" si="465"/>
        <v>-6591.5148402770628</v>
      </c>
      <c r="BE3727">
        <f t="shared" si="467"/>
        <v>-5329.5782300786941</v>
      </c>
      <c r="BF3727">
        <f t="shared" si="468"/>
        <v>-4067.6416198803254</v>
      </c>
      <c r="BG3727">
        <f t="shared" si="469"/>
        <v>-2805.7050096819567</v>
      </c>
      <c r="BH3727">
        <f t="shared" si="470"/>
        <v>-1543.7683994835879</v>
      </c>
      <c r="BI3727">
        <f t="shared" si="471"/>
        <v>-281.8317892852192</v>
      </c>
      <c r="BJ3727">
        <f t="shared" si="472"/>
        <v>980.10482091314952</v>
      </c>
    </row>
    <row r="3728" spans="1:62" x14ac:dyDescent="0.25">
      <c r="A3728">
        <v>3725</v>
      </c>
      <c r="B3728" s="6">
        <v>19439.698032303309</v>
      </c>
      <c r="C3728" s="44">
        <v>26619.164808720561</v>
      </c>
      <c r="D3728">
        <v>8.2950928700411772</v>
      </c>
      <c r="E3728">
        <v>8.640970450166213</v>
      </c>
      <c r="F3728" s="44">
        <v>7179.4667764172518</v>
      </c>
      <c r="G3728">
        <v>0.34587758012503578</v>
      </c>
      <c r="H3728" s="45">
        <f t="shared" si="466"/>
        <v>20757.248196954115</v>
      </c>
      <c r="BD3728">
        <f t="shared" si="465"/>
        <v>3390.2389336572905</v>
      </c>
      <c r="BE3728">
        <f t="shared" si="467"/>
        <v>4951.9405691425745</v>
      </c>
      <c r="BF3728">
        <f t="shared" si="468"/>
        <v>6513.6422046278594</v>
      </c>
      <c r="BG3728">
        <f t="shared" si="469"/>
        <v>8075.3438401131434</v>
      </c>
      <c r="BH3728">
        <f t="shared" si="470"/>
        <v>9637.0454755984283</v>
      </c>
      <c r="BI3728">
        <f t="shared" si="471"/>
        <v>11198.747111083712</v>
      </c>
      <c r="BJ3728">
        <f t="shared" si="472"/>
        <v>12760.448746568996</v>
      </c>
    </row>
    <row r="3729" spans="1:62" x14ac:dyDescent="0.25">
      <c r="A3729">
        <v>3726</v>
      </c>
      <c r="B3729" s="6">
        <v>28800.818698602765</v>
      </c>
      <c r="C3729" s="44">
        <v>38529.194019024144</v>
      </c>
      <c r="D3729">
        <v>8.1702867239172186</v>
      </c>
      <c r="E3729">
        <v>8.4634722513040277</v>
      </c>
      <c r="F3729" s="44">
        <v>9728.375320421379</v>
      </c>
      <c r="G3729">
        <v>0.29318552738680914</v>
      </c>
      <c r="H3729" s="45">
        <f t="shared" si="466"/>
        <v>33181.635557291404</v>
      </c>
      <c r="BD3729">
        <f t="shared" si="465"/>
        <v>-5450.0788757920727</v>
      </c>
      <c r="BE3729">
        <f t="shared" si="467"/>
        <v>-3720.6909751668941</v>
      </c>
      <c r="BF3729">
        <f t="shared" si="468"/>
        <v>-1991.3030745417154</v>
      </c>
      <c r="BG3729">
        <f t="shared" si="469"/>
        <v>-261.91517391653633</v>
      </c>
      <c r="BH3729">
        <f t="shared" si="470"/>
        <v>1467.4727267086419</v>
      </c>
      <c r="BI3729">
        <f t="shared" si="471"/>
        <v>3196.860627333821</v>
      </c>
      <c r="BJ3729">
        <f t="shared" si="472"/>
        <v>4926.2485279590001</v>
      </c>
    </row>
    <row r="3730" spans="1:62" x14ac:dyDescent="0.25">
      <c r="A3730">
        <v>3727</v>
      </c>
      <c r="B3730" s="6">
        <v>27517.901487465759</v>
      </c>
      <c r="C3730" s="44">
        <v>25829.451195470683</v>
      </c>
      <c r="D3730">
        <v>8.0010938885043199</v>
      </c>
      <c r="E3730">
        <v>8.4870976550931605</v>
      </c>
      <c r="F3730" s="44">
        <v>-1688.4502919950755</v>
      </c>
      <c r="G3730">
        <v>0.48600376658884059</v>
      </c>
      <c r="H3730" s="45">
        <f t="shared" si="466"/>
        <v>-3474.1506302429652</v>
      </c>
      <c r="BD3730">
        <f t="shared" si="465"/>
        <v>-8262.4476834873331</v>
      </c>
      <c r="BE3730">
        <f t="shared" si="467"/>
        <v>-6796.5200465532871</v>
      </c>
      <c r="BF3730">
        <f t="shared" si="468"/>
        <v>-5330.5924096192421</v>
      </c>
      <c r="BG3730">
        <f t="shared" si="469"/>
        <v>-3864.6647726851961</v>
      </c>
      <c r="BH3730">
        <f t="shared" si="470"/>
        <v>-2398.7371357511502</v>
      </c>
      <c r="BI3730">
        <f t="shared" si="471"/>
        <v>-932.80949881710512</v>
      </c>
      <c r="BJ3730">
        <f t="shared" si="472"/>
        <v>533.11813811694083</v>
      </c>
    </row>
    <row r="3731" spans="1:62" x14ac:dyDescent="0.25">
      <c r="A3731">
        <v>3728</v>
      </c>
      <c r="B3731" s="6">
        <v>13880.430646067114</v>
      </c>
      <c r="C3731" s="44">
        <v>29202.473788954372</v>
      </c>
      <c r="D3731">
        <v>6.8505382077607884</v>
      </c>
      <c r="E3731">
        <v>7.0024668350459374</v>
      </c>
      <c r="F3731" s="44">
        <v>15322.043142887258</v>
      </c>
      <c r="G3731">
        <v>0.151928627285149</v>
      </c>
      <c r="H3731" s="45">
        <f t="shared" si="466"/>
        <v>100850.27039788825</v>
      </c>
      <c r="BD3731">
        <f t="shared" si="465"/>
        <v>4118.4691249392781</v>
      </c>
      <c r="BE3731">
        <f t="shared" si="467"/>
        <v>6548.4879578834816</v>
      </c>
      <c r="BF3731">
        <f t="shared" si="468"/>
        <v>8978.5067908276833</v>
      </c>
      <c r="BG3731">
        <f t="shared" si="469"/>
        <v>11408.525623771888</v>
      </c>
      <c r="BH3731">
        <f t="shared" si="470"/>
        <v>13838.54445671609</v>
      </c>
      <c r="BI3731">
        <f t="shared" si="471"/>
        <v>16268.563289660293</v>
      </c>
      <c r="BJ3731">
        <f t="shared" si="472"/>
        <v>18698.582122604497</v>
      </c>
    </row>
    <row r="3732" spans="1:62" x14ac:dyDescent="0.25">
      <c r="A3732">
        <v>3729</v>
      </c>
      <c r="B3732" s="6">
        <v>17837.643982150777</v>
      </c>
      <c r="C3732" s="44">
        <v>13284.41943312271</v>
      </c>
      <c r="D3732">
        <v>5.5595046635809311</v>
      </c>
      <c r="E3732">
        <v>6.6570592250442617</v>
      </c>
      <c r="F3732" s="44">
        <v>-4553.2245490280675</v>
      </c>
      <c r="G3732">
        <v>1.0975545614633306</v>
      </c>
      <c r="H3732" s="45">
        <f t="shared" si="466"/>
        <v>-4148.5177219412353</v>
      </c>
      <c r="BD3732">
        <f t="shared" si="465"/>
        <v>-14562.400006461514</v>
      </c>
      <c r="BE3732">
        <f t="shared" si="467"/>
        <v>-13802.756870035768</v>
      </c>
      <c r="BF3732">
        <f t="shared" si="468"/>
        <v>-13043.113733610024</v>
      </c>
      <c r="BG3732">
        <f t="shared" si="469"/>
        <v>-12283.470597184278</v>
      </c>
      <c r="BH3732">
        <f t="shared" si="470"/>
        <v>-11523.827460758534</v>
      </c>
      <c r="BI3732">
        <f t="shared" si="471"/>
        <v>-10764.184324332789</v>
      </c>
      <c r="BJ3732">
        <f t="shared" si="472"/>
        <v>-10004.541187907043</v>
      </c>
    </row>
    <row r="3733" spans="1:62" x14ac:dyDescent="0.25">
      <c r="A3733">
        <v>3730</v>
      </c>
      <c r="B3733" s="6">
        <v>18762.881369236839</v>
      </c>
      <c r="C3733" s="44">
        <v>23486.579355297286</v>
      </c>
      <c r="D3733">
        <v>7.6436174300763939</v>
      </c>
      <c r="E3733">
        <v>8.1967567538542472</v>
      </c>
      <c r="F3733" s="44">
        <v>4723.6979860604479</v>
      </c>
      <c r="G3733">
        <v>0.55313932377785324</v>
      </c>
      <c r="H3733" s="45">
        <f t="shared" si="466"/>
        <v>8539.797810429287</v>
      </c>
      <c r="BD3733">
        <f t="shared" si="465"/>
        <v>10040.99735634472</v>
      </c>
      <c r="BE3733">
        <f t="shared" si="467"/>
        <v>15528.770163661375</v>
      </c>
      <c r="BF3733">
        <f t="shared" si="468"/>
        <v>21016.542970978029</v>
      </c>
      <c r="BG3733">
        <f t="shared" si="469"/>
        <v>26504.31577829468</v>
      </c>
      <c r="BH3733">
        <f t="shared" si="470"/>
        <v>31992.088585611331</v>
      </c>
      <c r="BI3733">
        <f t="shared" si="471"/>
        <v>37479.861392927989</v>
      </c>
      <c r="BJ3733">
        <f t="shared" si="472"/>
        <v>42967.63420024464</v>
      </c>
    </row>
    <row r="3734" spans="1:62" x14ac:dyDescent="0.25">
      <c r="A3734">
        <v>3731</v>
      </c>
      <c r="B3734" s="6">
        <v>12852.163561727815</v>
      </c>
      <c r="C3734" s="44">
        <v>20157.097723611372</v>
      </c>
      <c r="D3734">
        <v>7.5033136998704846</v>
      </c>
      <c r="E3734">
        <v>8.2586578713117582</v>
      </c>
      <c r="F3734" s="44">
        <v>7304.934161883557</v>
      </c>
      <c r="G3734">
        <v>0.75534417144127364</v>
      </c>
      <c r="H3734" s="45">
        <f t="shared" si="466"/>
        <v>9671.0009000863774</v>
      </c>
      <c r="BD3734">
        <f t="shared" si="465"/>
        <v>-1958.0013671711818</v>
      </c>
      <c r="BE3734">
        <f t="shared" si="467"/>
        <v>807.69525171808436</v>
      </c>
      <c r="BF3734">
        <f t="shared" si="468"/>
        <v>3573.3918706073509</v>
      </c>
      <c r="BG3734">
        <f t="shared" si="469"/>
        <v>6339.0884894966166</v>
      </c>
      <c r="BH3734">
        <f t="shared" si="470"/>
        <v>9104.7851083858841</v>
      </c>
      <c r="BI3734">
        <f t="shared" si="471"/>
        <v>11870.48172727515</v>
      </c>
      <c r="BJ3734">
        <f t="shared" si="472"/>
        <v>14636.178346164415</v>
      </c>
    </row>
    <row r="3735" spans="1:62" x14ac:dyDescent="0.25">
      <c r="A3735">
        <v>3732</v>
      </c>
      <c r="B3735" s="6">
        <v>17663.380260321304</v>
      </c>
      <c r="C3735" s="44">
        <v>24589.296214883499</v>
      </c>
      <c r="D3735">
        <v>5.7566217753578233</v>
      </c>
      <c r="E3735">
        <v>5.7053971845182438</v>
      </c>
      <c r="F3735" s="44">
        <v>6925.9159545621951</v>
      </c>
      <c r="G3735">
        <v>-5.122459083957942E-2</v>
      </c>
      <c r="H3735" s="45">
        <f t="shared" si="466"/>
        <v>-135206.85750818698</v>
      </c>
      <c r="BD3735">
        <f t="shared" si="465"/>
        <v>-3528.2133046771887</v>
      </c>
      <c r="BE3735">
        <f t="shared" si="467"/>
        <v>248.50755252917952</v>
      </c>
      <c r="BF3735">
        <f t="shared" si="468"/>
        <v>4025.2284097355478</v>
      </c>
      <c r="BG3735">
        <f t="shared" si="469"/>
        <v>7801.949266941916</v>
      </c>
      <c r="BH3735">
        <f t="shared" si="470"/>
        <v>11578.670124148284</v>
      </c>
      <c r="BI3735">
        <f t="shared" si="471"/>
        <v>15355.390981354652</v>
      </c>
      <c r="BJ3735">
        <f t="shared" si="472"/>
        <v>19132.111838561021</v>
      </c>
    </row>
    <row r="3736" spans="1:62" x14ac:dyDescent="0.25">
      <c r="A3736">
        <v>3733</v>
      </c>
      <c r="B3736" s="6">
        <v>12637.683802019488</v>
      </c>
      <c r="C3736" s="44">
        <v>23210.38447623275</v>
      </c>
      <c r="D3736">
        <v>7.8918943355068087</v>
      </c>
      <c r="E3736">
        <v>8.0385234920701016</v>
      </c>
      <c r="F3736" s="44">
        <v>10572.700674213262</v>
      </c>
      <c r="G3736">
        <v>0.1466291565632929</v>
      </c>
      <c r="H3736" s="45">
        <f t="shared" si="466"/>
        <v>72105.036419885058</v>
      </c>
      <c r="BD3736">
        <f t="shared" si="465"/>
        <v>-7182.0389087600925</v>
      </c>
      <c r="BE3736">
        <f t="shared" si="467"/>
        <v>-7438.1618629579898</v>
      </c>
      <c r="BF3736">
        <f t="shared" si="468"/>
        <v>-7694.2848171558862</v>
      </c>
      <c r="BG3736">
        <f t="shared" si="469"/>
        <v>-7950.4077713537836</v>
      </c>
      <c r="BH3736">
        <f t="shared" si="470"/>
        <v>-8206.53072555168</v>
      </c>
      <c r="BI3736">
        <f t="shared" si="471"/>
        <v>-8462.6536797495773</v>
      </c>
      <c r="BJ3736">
        <f t="shared" si="472"/>
        <v>-8718.7766339474747</v>
      </c>
    </row>
    <row r="3737" spans="1:62" x14ac:dyDescent="0.25">
      <c r="A3737">
        <v>3734</v>
      </c>
      <c r="B3737" s="6">
        <v>19832.249272625726</v>
      </c>
      <c r="C3737" s="44">
        <v>28609.284068354416</v>
      </c>
      <c r="D3737">
        <v>7.9483110304782354</v>
      </c>
      <c r="E3737">
        <v>8.1818860914701084</v>
      </c>
      <c r="F3737" s="44">
        <v>8777.0347957286904</v>
      </c>
      <c r="G3737">
        <v>0.23357506099187297</v>
      </c>
      <c r="H3737" s="45">
        <f t="shared" si="466"/>
        <v>37576.934619891115</v>
      </c>
      <c r="BD3737">
        <f t="shared" si="465"/>
        <v>-9839.5548913967978</v>
      </c>
      <c r="BE3737">
        <f t="shared" si="467"/>
        <v>-9106.409108580332</v>
      </c>
      <c r="BF3737">
        <f t="shared" si="468"/>
        <v>-8373.2633257638681</v>
      </c>
      <c r="BG3737">
        <f t="shared" si="469"/>
        <v>-7640.1175429474042</v>
      </c>
      <c r="BH3737">
        <f t="shared" si="470"/>
        <v>-6906.9717601309394</v>
      </c>
      <c r="BI3737">
        <f t="shared" si="471"/>
        <v>-6173.8259773144746</v>
      </c>
      <c r="BJ3737">
        <f t="shared" si="472"/>
        <v>-5440.6801944980107</v>
      </c>
    </row>
    <row r="3738" spans="1:62" x14ac:dyDescent="0.25">
      <c r="A3738">
        <v>3735</v>
      </c>
      <c r="B3738" s="6">
        <v>32671.505365427336</v>
      </c>
      <c r="C3738" s="44">
        <v>46252.799857056234</v>
      </c>
      <c r="D3738">
        <v>8.2406781495847863</v>
      </c>
      <c r="E3738">
        <v>8.3632043605474902</v>
      </c>
      <c r="F3738" s="44">
        <v>13581.294491628898</v>
      </c>
      <c r="G3738">
        <v>0.12252621096270389</v>
      </c>
      <c r="H3738" s="45">
        <f t="shared" si="466"/>
        <v>110843.99317434985</v>
      </c>
      <c r="BD3738">
        <f t="shared" ref="BD3738:BD3801" si="473">($BD$3*G3737)-F3737</f>
        <v>-7609.1594907693252</v>
      </c>
      <c r="BE3738">
        <f t="shared" si="467"/>
        <v>-6441.28418580996</v>
      </c>
      <c r="BF3738">
        <f t="shared" si="468"/>
        <v>-5273.4088808505958</v>
      </c>
      <c r="BG3738">
        <f t="shared" si="469"/>
        <v>-4105.5335758912306</v>
      </c>
      <c r="BH3738">
        <f t="shared" si="470"/>
        <v>-2937.6582709318664</v>
      </c>
      <c r="BI3738">
        <f t="shared" si="471"/>
        <v>-1769.7829659725012</v>
      </c>
      <c r="BJ3738">
        <f t="shared" si="472"/>
        <v>-601.90766101313602</v>
      </c>
    </row>
    <row r="3739" spans="1:62" x14ac:dyDescent="0.25">
      <c r="A3739">
        <v>3736</v>
      </c>
      <c r="B3739" s="6">
        <v>23862.845952984626</v>
      </c>
      <c r="C3739" s="44">
        <v>31363.075943464009</v>
      </c>
      <c r="D3739">
        <v>7.7646971524233077</v>
      </c>
      <c r="E3739">
        <v>8.0884451129021819</v>
      </c>
      <c r="F3739" s="44">
        <v>7500.2299904793836</v>
      </c>
      <c r="G3739">
        <v>0.32374796047887422</v>
      </c>
      <c r="H3739" s="45">
        <f t="shared" si="466"/>
        <v>23166.879505234141</v>
      </c>
      <c r="BD3739">
        <f t="shared" si="473"/>
        <v>-12968.663436815379</v>
      </c>
      <c r="BE3739">
        <f t="shared" si="467"/>
        <v>-12356.032382001858</v>
      </c>
      <c r="BF3739">
        <f t="shared" si="468"/>
        <v>-11743.40132718834</v>
      </c>
      <c r="BG3739">
        <f t="shared" si="469"/>
        <v>-11130.770272374821</v>
      </c>
      <c r="BH3739">
        <f t="shared" si="470"/>
        <v>-10518.1392175613</v>
      </c>
      <c r="BI3739">
        <f t="shared" si="471"/>
        <v>-9905.5081627477812</v>
      </c>
      <c r="BJ3739">
        <f t="shared" si="472"/>
        <v>-9292.8771079342623</v>
      </c>
    </row>
    <row r="3740" spans="1:62" x14ac:dyDescent="0.25">
      <c r="A3740">
        <v>3737</v>
      </c>
      <c r="B3740" s="6">
        <v>18808.897048140647</v>
      </c>
      <c r="C3740" s="44">
        <v>30707.537432774236</v>
      </c>
      <c r="D3740">
        <v>7.1791469202599991</v>
      </c>
      <c r="E3740">
        <v>7.5589764850518666</v>
      </c>
      <c r="F3740" s="44">
        <v>11898.640384633589</v>
      </c>
      <c r="G3740">
        <v>0.37982956479186747</v>
      </c>
      <c r="H3740" s="45">
        <f t="shared" si="466"/>
        <v>31326.261796270657</v>
      </c>
      <c r="BD3740">
        <f t="shared" si="473"/>
        <v>-5881.4901880850121</v>
      </c>
      <c r="BE3740">
        <f t="shared" si="467"/>
        <v>-4262.7503856906415</v>
      </c>
      <c r="BF3740">
        <f t="shared" si="468"/>
        <v>-2644.0105832962699</v>
      </c>
      <c r="BG3740">
        <f t="shared" si="469"/>
        <v>-1025.2707809018993</v>
      </c>
      <c r="BH3740">
        <f t="shared" si="470"/>
        <v>593.46902149247217</v>
      </c>
      <c r="BI3740">
        <f t="shared" si="471"/>
        <v>2212.2088238868437</v>
      </c>
      <c r="BJ3740">
        <f t="shared" si="472"/>
        <v>3830.9486262812134</v>
      </c>
    </row>
    <row r="3741" spans="1:62" x14ac:dyDescent="0.25">
      <c r="A3741">
        <v>3738</v>
      </c>
      <c r="B3741" s="6">
        <v>6050.6215427682591</v>
      </c>
      <c r="C3741" s="44">
        <v>16069.442330511025</v>
      </c>
      <c r="D3741">
        <v>8.1702044065583852</v>
      </c>
      <c r="E3741">
        <v>8.2852866067684641</v>
      </c>
      <c r="F3741" s="44">
        <v>10018.820787742767</v>
      </c>
      <c r="G3741">
        <v>0.11508220021007887</v>
      </c>
      <c r="H3741" s="45">
        <f t="shared" si="466"/>
        <v>87057.953093125878</v>
      </c>
      <c r="BD3741">
        <f t="shared" si="473"/>
        <v>-9999.4925606742509</v>
      </c>
      <c r="BE3741">
        <f t="shared" si="467"/>
        <v>-8100.3447367149147</v>
      </c>
      <c r="BF3741">
        <f t="shared" si="468"/>
        <v>-6201.1969127555767</v>
      </c>
      <c r="BG3741">
        <f t="shared" si="469"/>
        <v>-4302.0490887962396</v>
      </c>
      <c r="BH3741">
        <f t="shared" si="470"/>
        <v>-2402.9012648369026</v>
      </c>
      <c r="BI3741">
        <f t="shared" si="471"/>
        <v>-503.75344087756457</v>
      </c>
      <c r="BJ3741">
        <f t="shared" si="472"/>
        <v>1395.3943830817734</v>
      </c>
    </row>
    <row r="3742" spans="1:62" x14ac:dyDescent="0.25">
      <c r="A3742">
        <v>3739</v>
      </c>
      <c r="B3742" s="6">
        <v>13825.972261507399</v>
      </c>
      <c r="C3742" s="44">
        <v>20329.048149060378</v>
      </c>
      <c r="D3742">
        <v>7.3200132407852125</v>
      </c>
      <c r="E3742">
        <v>7.4149654122588116</v>
      </c>
      <c r="F3742" s="44">
        <v>6503.0758875529791</v>
      </c>
      <c r="G3742">
        <v>9.4952171473599023E-2</v>
      </c>
      <c r="H3742" s="45">
        <f t="shared" si="466"/>
        <v>68487.911193912267</v>
      </c>
      <c r="BD3742">
        <f t="shared" si="473"/>
        <v>-9443.409786692373</v>
      </c>
      <c r="BE3742">
        <f t="shared" si="467"/>
        <v>-8867.9987856419775</v>
      </c>
      <c r="BF3742">
        <f t="shared" si="468"/>
        <v>-8292.5877845915838</v>
      </c>
      <c r="BG3742">
        <f t="shared" si="469"/>
        <v>-7717.1767835411893</v>
      </c>
      <c r="BH3742">
        <f t="shared" si="470"/>
        <v>-7141.7657824907947</v>
      </c>
      <c r="BI3742">
        <f t="shared" si="471"/>
        <v>-6566.354781440401</v>
      </c>
      <c r="BJ3742">
        <f t="shared" si="472"/>
        <v>-5990.9437803900064</v>
      </c>
    </row>
    <row r="3743" spans="1:62" x14ac:dyDescent="0.25">
      <c r="A3743">
        <v>3740</v>
      </c>
      <c r="B3743" s="6">
        <v>11722.76608258912</v>
      </c>
      <c r="C3743" s="44">
        <v>27545.682428923028</v>
      </c>
      <c r="D3743">
        <v>7.159265878018628</v>
      </c>
      <c r="E3743">
        <v>7.5250444161880621</v>
      </c>
      <c r="F3743" s="44">
        <v>15822.916346333908</v>
      </c>
      <c r="G3743">
        <v>0.36577853816943406</v>
      </c>
      <c r="H3743" s="45">
        <f t="shared" si="466"/>
        <v>43258.186840378527</v>
      </c>
      <c r="BD3743">
        <f t="shared" si="473"/>
        <v>-6028.3150301849837</v>
      </c>
      <c r="BE3743">
        <f t="shared" si="467"/>
        <v>-5553.5541728169892</v>
      </c>
      <c r="BF3743">
        <f t="shared" si="468"/>
        <v>-5078.7933154489938</v>
      </c>
      <c r="BG3743">
        <f t="shared" si="469"/>
        <v>-4604.0324580809984</v>
      </c>
      <c r="BH3743">
        <f t="shared" si="470"/>
        <v>-4129.2716007130039</v>
      </c>
      <c r="BI3743">
        <f t="shared" si="471"/>
        <v>-3654.5107433450084</v>
      </c>
      <c r="BJ3743">
        <f t="shared" si="472"/>
        <v>-3179.7498859770135</v>
      </c>
    </row>
    <row r="3744" spans="1:62" x14ac:dyDescent="0.25">
      <c r="A3744">
        <v>3741</v>
      </c>
      <c r="B3744" s="6">
        <v>23381.856881247426</v>
      </c>
      <c r="C3744" s="44">
        <v>25629.494872104413</v>
      </c>
      <c r="D3744">
        <v>8.1457881664003455</v>
      </c>
      <c r="E3744">
        <v>8.7164784718424748</v>
      </c>
      <c r="F3744" s="44">
        <v>2247.637990856987</v>
      </c>
      <c r="G3744">
        <v>0.57069030544212929</v>
      </c>
      <c r="H3744" s="45">
        <f t="shared" si="466"/>
        <v>3938.4548316721111</v>
      </c>
      <c r="BD3744">
        <f t="shared" si="473"/>
        <v>-13994.023655486737</v>
      </c>
      <c r="BE3744">
        <f t="shared" si="467"/>
        <v>-12165.130964639568</v>
      </c>
      <c r="BF3744">
        <f t="shared" si="468"/>
        <v>-10336.238273792398</v>
      </c>
      <c r="BG3744">
        <f t="shared" si="469"/>
        <v>-8507.3455829452269</v>
      </c>
      <c r="BH3744">
        <f t="shared" si="470"/>
        <v>-6678.4528920980574</v>
      </c>
      <c r="BI3744">
        <f t="shared" si="471"/>
        <v>-4849.5602012508862</v>
      </c>
      <c r="BJ3744">
        <f t="shared" si="472"/>
        <v>-3020.6675104037167</v>
      </c>
    </row>
    <row r="3745" spans="1:62" x14ac:dyDescent="0.25">
      <c r="A3745">
        <v>3742</v>
      </c>
      <c r="B3745" s="6">
        <v>12293.178804547731</v>
      </c>
      <c r="C3745" s="44">
        <v>18211.38973501739</v>
      </c>
      <c r="D3745">
        <v>6.7136382444491272</v>
      </c>
      <c r="E3745">
        <v>7.1377126597950324</v>
      </c>
      <c r="F3745" s="44">
        <v>5918.2109304696587</v>
      </c>
      <c r="G3745">
        <v>0.42407441534590529</v>
      </c>
      <c r="H3745" s="45">
        <f t="shared" si="466"/>
        <v>13955.595330226051</v>
      </c>
      <c r="BD3745">
        <f t="shared" si="473"/>
        <v>605.8135363536594</v>
      </c>
      <c r="BE3745">
        <f t="shared" si="467"/>
        <v>3459.2650635643058</v>
      </c>
      <c r="BF3745">
        <f t="shared" si="468"/>
        <v>6312.7165907749531</v>
      </c>
      <c r="BG3745">
        <f t="shared" si="469"/>
        <v>9166.1681179855987</v>
      </c>
      <c r="BH3745">
        <f t="shared" si="470"/>
        <v>12019.619645196246</v>
      </c>
      <c r="BI3745">
        <f t="shared" si="471"/>
        <v>14873.071172406893</v>
      </c>
      <c r="BJ3745">
        <f t="shared" si="472"/>
        <v>17726.522699617537</v>
      </c>
    </row>
    <row r="3746" spans="1:62" x14ac:dyDescent="0.25">
      <c r="A3746">
        <v>3743</v>
      </c>
      <c r="B3746" s="6">
        <v>11629.852166151908</v>
      </c>
      <c r="C3746" s="44">
        <v>17278.346490441578</v>
      </c>
      <c r="D3746">
        <v>8.1301149279923202</v>
      </c>
      <c r="E3746">
        <v>8.6598640251679857</v>
      </c>
      <c r="F3746" s="44">
        <v>5648.4943242896697</v>
      </c>
      <c r="G3746">
        <v>0.52974909717566554</v>
      </c>
      <c r="H3746" s="45">
        <f t="shared" si="466"/>
        <v>10662.584144842103</v>
      </c>
      <c r="BD3746">
        <f t="shared" si="473"/>
        <v>-3797.8388537401324</v>
      </c>
      <c r="BE3746">
        <f t="shared" si="467"/>
        <v>-1677.4667770106062</v>
      </c>
      <c r="BF3746">
        <f t="shared" si="468"/>
        <v>442.90529971892101</v>
      </c>
      <c r="BG3746">
        <f t="shared" si="469"/>
        <v>2563.2773764484464</v>
      </c>
      <c r="BH3746">
        <f t="shared" si="470"/>
        <v>4683.6494531779736</v>
      </c>
      <c r="BI3746">
        <f t="shared" si="471"/>
        <v>6804.0215299075007</v>
      </c>
      <c r="BJ3746">
        <f t="shared" si="472"/>
        <v>8924.3936066370261</v>
      </c>
    </row>
    <row r="3747" spans="1:62" x14ac:dyDescent="0.25">
      <c r="A3747">
        <v>3744</v>
      </c>
      <c r="B3747" s="6">
        <v>17874.813759307995</v>
      </c>
      <c r="C3747" s="44">
        <v>25989.010923696162</v>
      </c>
      <c r="D3747">
        <v>8.7314302657461251</v>
      </c>
      <c r="E3747">
        <v>8.862325603087239</v>
      </c>
      <c r="F3747" s="44">
        <v>8114.1971643881661</v>
      </c>
      <c r="G3747">
        <v>0.13089533734111392</v>
      </c>
      <c r="H3747" s="45">
        <f t="shared" si="466"/>
        <v>61989.963349439458</v>
      </c>
      <c r="BD3747">
        <f t="shared" si="473"/>
        <v>-2999.7488384113421</v>
      </c>
      <c r="BE3747">
        <f t="shared" si="467"/>
        <v>-351.00335253301455</v>
      </c>
      <c r="BF3747">
        <f t="shared" si="468"/>
        <v>2297.7421333453131</v>
      </c>
      <c r="BG3747">
        <f t="shared" si="469"/>
        <v>4946.4876192236406</v>
      </c>
      <c r="BH3747">
        <f t="shared" si="470"/>
        <v>7595.2331051019682</v>
      </c>
      <c r="BI3747">
        <f t="shared" si="471"/>
        <v>10243.978590980296</v>
      </c>
      <c r="BJ3747">
        <f t="shared" si="472"/>
        <v>12892.724076858623</v>
      </c>
    </row>
    <row r="3748" spans="1:62" x14ac:dyDescent="0.25">
      <c r="A3748">
        <v>3745</v>
      </c>
      <c r="B3748" s="6">
        <v>9543.4281116886777</v>
      </c>
      <c r="C3748" s="44">
        <v>21301.268092071587</v>
      </c>
      <c r="D3748">
        <v>7.3710931923060228</v>
      </c>
      <c r="E3748">
        <v>7.6863584412845061</v>
      </c>
      <c r="F3748" s="44">
        <v>11757.839980382909</v>
      </c>
      <c r="G3748">
        <v>0.31526524897848329</v>
      </c>
      <c r="H3748" s="45">
        <f t="shared" si="466"/>
        <v>37295.071431058284</v>
      </c>
      <c r="BD3748">
        <f t="shared" si="473"/>
        <v>-7459.7204776825965</v>
      </c>
      <c r="BE3748">
        <f t="shared" si="467"/>
        <v>-6805.2437909770269</v>
      </c>
      <c r="BF3748">
        <f t="shared" si="468"/>
        <v>-6150.7671042714574</v>
      </c>
      <c r="BG3748">
        <f t="shared" si="469"/>
        <v>-5496.2904175658878</v>
      </c>
      <c r="BH3748">
        <f t="shared" si="470"/>
        <v>-4841.8137308603182</v>
      </c>
      <c r="BI3748">
        <f t="shared" si="471"/>
        <v>-4187.3370441547486</v>
      </c>
      <c r="BJ3748">
        <f t="shared" si="472"/>
        <v>-3532.860357449179</v>
      </c>
    </row>
    <row r="3749" spans="1:62" x14ac:dyDescent="0.25">
      <c r="A3749">
        <v>3746</v>
      </c>
      <c r="B3749" s="6">
        <v>19864.317783551858</v>
      </c>
      <c r="C3749" s="44">
        <v>30211.105443382228</v>
      </c>
      <c r="D3749">
        <v>7.0176086791002641</v>
      </c>
      <c r="E3749">
        <v>7.3971092707351787</v>
      </c>
      <c r="F3749" s="44">
        <v>10346.78765983037</v>
      </c>
      <c r="G3749">
        <v>0.37950059163491456</v>
      </c>
      <c r="H3749" s="45">
        <f t="shared" si="466"/>
        <v>27264.2201037308</v>
      </c>
      <c r="BD3749">
        <f t="shared" si="473"/>
        <v>-10181.513735490493</v>
      </c>
      <c r="BE3749">
        <f t="shared" si="467"/>
        <v>-8605.1874905980767</v>
      </c>
      <c r="BF3749">
        <f t="shared" si="468"/>
        <v>-7028.8612457056597</v>
      </c>
      <c r="BG3749">
        <f t="shared" si="469"/>
        <v>-5452.5350008132427</v>
      </c>
      <c r="BH3749">
        <f t="shared" si="470"/>
        <v>-3876.2087559208267</v>
      </c>
      <c r="BI3749">
        <f t="shared" si="471"/>
        <v>-2299.8825110284106</v>
      </c>
      <c r="BJ3749">
        <f t="shared" si="472"/>
        <v>-723.5562661359927</v>
      </c>
    </row>
    <row r="3750" spans="1:62" x14ac:dyDescent="0.25">
      <c r="A3750">
        <v>3747</v>
      </c>
      <c r="B3750" s="6">
        <v>7757.7907097394755</v>
      </c>
      <c r="C3750" s="44">
        <v>16992.943854193847</v>
      </c>
      <c r="D3750">
        <v>7.5391275219353577</v>
      </c>
      <c r="E3750">
        <v>7.8791053678485365</v>
      </c>
      <c r="F3750" s="44">
        <v>9235.1531444543725</v>
      </c>
      <c r="G3750">
        <v>0.33997784591317881</v>
      </c>
      <c r="H3750" s="45">
        <f t="shared" si="466"/>
        <v>27163.985110996855</v>
      </c>
      <c r="BD3750">
        <f t="shared" si="473"/>
        <v>-8449.2847016557971</v>
      </c>
      <c r="BE3750">
        <f t="shared" si="467"/>
        <v>-6551.7817434812241</v>
      </c>
      <c r="BF3750">
        <f t="shared" si="468"/>
        <v>-4654.278785306652</v>
      </c>
      <c r="BG3750">
        <f t="shared" si="469"/>
        <v>-2756.775827132079</v>
      </c>
      <c r="BH3750">
        <f t="shared" si="470"/>
        <v>-859.27286895750512</v>
      </c>
      <c r="BI3750">
        <f t="shared" si="471"/>
        <v>1038.2300892170661</v>
      </c>
      <c r="BJ3750">
        <f t="shared" si="472"/>
        <v>2935.733047391639</v>
      </c>
    </row>
    <row r="3751" spans="1:62" x14ac:dyDescent="0.25">
      <c r="A3751">
        <v>3748</v>
      </c>
      <c r="B3751" s="6">
        <v>11670.912892659404</v>
      </c>
      <c r="C3751" s="44">
        <v>21684.96729675122</v>
      </c>
      <c r="D3751">
        <v>8.025558285889236</v>
      </c>
      <c r="E3751">
        <v>8.3725156053067682</v>
      </c>
      <c r="F3751" s="44">
        <v>10014.054404091816</v>
      </c>
      <c r="G3751">
        <v>0.34695731941753216</v>
      </c>
      <c r="H3751" s="45">
        <f t="shared" si="466"/>
        <v>28862.496461822138</v>
      </c>
      <c r="BD3751">
        <f t="shared" si="473"/>
        <v>-7535.2639148884782</v>
      </c>
      <c r="BE3751">
        <f t="shared" si="467"/>
        <v>-5835.3746853225839</v>
      </c>
      <c r="BF3751">
        <f t="shared" si="468"/>
        <v>-4135.4854557566905</v>
      </c>
      <c r="BG3751">
        <f t="shared" si="469"/>
        <v>-2435.5962261907962</v>
      </c>
      <c r="BH3751">
        <f t="shared" si="470"/>
        <v>-735.70699662490188</v>
      </c>
      <c r="BI3751">
        <f t="shared" si="471"/>
        <v>964.18223294099153</v>
      </c>
      <c r="BJ3751">
        <f t="shared" si="472"/>
        <v>2664.0714625068867</v>
      </c>
    </row>
    <row r="3752" spans="1:62" x14ac:dyDescent="0.25">
      <c r="A3752">
        <v>3749</v>
      </c>
      <c r="B3752" s="6">
        <v>14922.094024999249</v>
      </c>
      <c r="C3752" s="44">
        <v>24363.255375829809</v>
      </c>
      <c r="D3752">
        <v>8.2264463698053607</v>
      </c>
      <c r="E3752">
        <v>8.6044479813497503</v>
      </c>
      <c r="F3752" s="44">
        <v>9441.16135083056</v>
      </c>
      <c r="G3752">
        <v>0.3780016115443896</v>
      </c>
      <c r="H3752" s="45">
        <f t="shared" si="466"/>
        <v>24976.510846758287</v>
      </c>
      <c r="BD3752">
        <f t="shared" si="473"/>
        <v>-8279.2678070041547</v>
      </c>
      <c r="BE3752">
        <f t="shared" si="467"/>
        <v>-6544.4812099164938</v>
      </c>
      <c r="BF3752">
        <f t="shared" si="468"/>
        <v>-4809.6946128288337</v>
      </c>
      <c r="BG3752">
        <f t="shared" si="469"/>
        <v>-3074.9080157411727</v>
      </c>
      <c r="BH3752">
        <f t="shared" si="470"/>
        <v>-1340.1214186535126</v>
      </c>
      <c r="BI3752">
        <f t="shared" si="471"/>
        <v>394.6651784341484</v>
      </c>
      <c r="BJ3752">
        <f t="shared" si="472"/>
        <v>2129.4517755218094</v>
      </c>
    </row>
    <row r="3753" spans="1:62" x14ac:dyDescent="0.25">
      <c r="A3753">
        <v>3750</v>
      </c>
      <c r="B3753" s="6">
        <v>23162.468201251388</v>
      </c>
      <c r="C3753" s="44">
        <v>20770.963394196078</v>
      </c>
      <c r="D3753">
        <v>5.8458810739979086</v>
      </c>
      <c r="E3753">
        <v>6.083445024621521</v>
      </c>
      <c r="F3753" s="44">
        <v>-2391.5048070553094</v>
      </c>
      <c r="G3753">
        <v>0.23756395062361246</v>
      </c>
      <c r="H3753" s="45">
        <f t="shared" si="466"/>
        <v>-10066.783284153753</v>
      </c>
      <c r="BD3753">
        <f t="shared" si="473"/>
        <v>-7551.1532931086122</v>
      </c>
      <c r="BE3753">
        <f t="shared" si="467"/>
        <v>-5661.1452353866644</v>
      </c>
      <c r="BF3753">
        <f t="shared" si="468"/>
        <v>-3771.1371776647156</v>
      </c>
      <c r="BG3753">
        <f t="shared" si="469"/>
        <v>-1881.1291199427678</v>
      </c>
      <c r="BH3753">
        <f t="shared" si="470"/>
        <v>8.878937779179978</v>
      </c>
      <c r="BI3753">
        <f t="shared" si="471"/>
        <v>1898.8869955011287</v>
      </c>
      <c r="BJ3753">
        <f t="shared" si="472"/>
        <v>3788.8950532230756</v>
      </c>
    </row>
    <row r="3754" spans="1:62" x14ac:dyDescent="0.25">
      <c r="A3754">
        <v>3751</v>
      </c>
      <c r="B3754" s="6">
        <v>9388.8912949786827</v>
      </c>
      <c r="C3754" s="44">
        <v>20052.263614951626</v>
      </c>
      <c r="D3754">
        <v>8.404038149018195</v>
      </c>
      <c r="E3754">
        <v>8.4561826700939928</v>
      </c>
      <c r="F3754" s="44">
        <v>10663.372319972943</v>
      </c>
      <c r="G3754">
        <v>5.2144521075797812E-2</v>
      </c>
      <c r="H3754" s="45">
        <f t="shared" si="466"/>
        <v>204496.50509729594</v>
      </c>
      <c r="BD3754">
        <f t="shared" si="473"/>
        <v>3579.3245601733715</v>
      </c>
      <c r="BE3754">
        <f t="shared" si="467"/>
        <v>4767.1443132914337</v>
      </c>
      <c r="BF3754">
        <f t="shared" si="468"/>
        <v>5954.9640664094968</v>
      </c>
      <c r="BG3754">
        <f t="shared" si="469"/>
        <v>7142.783819527559</v>
      </c>
      <c r="BH3754">
        <f t="shared" si="470"/>
        <v>8330.6035726456212</v>
      </c>
      <c r="BI3754">
        <f t="shared" si="471"/>
        <v>9518.4233257636843</v>
      </c>
      <c r="BJ3754">
        <f t="shared" si="472"/>
        <v>10706.243078881746</v>
      </c>
    </row>
    <row r="3755" spans="1:62" x14ac:dyDescent="0.25">
      <c r="A3755">
        <v>3752</v>
      </c>
      <c r="B3755" s="6">
        <v>27149.526563549211</v>
      </c>
      <c r="C3755" s="44">
        <v>20404.68098022521</v>
      </c>
      <c r="D3755">
        <v>7.3331535098594145</v>
      </c>
      <c r="E3755">
        <v>8.131561339832805</v>
      </c>
      <c r="F3755" s="44">
        <v>-6744.8455833240005</v>
      </c>
      <c r="G3755">
        <v>0.79840782997339055</v>
      </c>
      <c r="H3755" s="45">
        <f t="shared" si="466"/>
        <v>-8447.870035979975</v>
      </c>
      <c r="BD3755">
        <f t="shared" si="473"/>
        <v>-10402.649714593954</v>
      </c>
      <c r="BE3755">
        <f t="shared" si="467"/>
        <v>-10141.927109214965</v>
      </c>
      <c r="BF3755">
        <f t="shared" si="468"/>
        <v>-9881.2045038359756</v>
      </c>
      <c r="BG3755">
        <f t="shared" si="469"/>
        <v>-9620.4818984569865</v>
      </c>
      <c r="BH3755">
        <f t="shared" si="470"/>
        <v>-9359.7592930779974</v>
      </c>
      <c r="BI3755">
        <f t="shared" si="471"/>
        <v>-9099.0366876990083</v>
      </c>
      <c r="BJ3755">
        <f t="shared" si="472"/>
        <v>-8838.3140823200192</v>
      </c>
    </row>
    <row r="3756" spans="1:62" x14ac:dyDescent="0.25">
      <c r="A3756">
        <v>3753</v>
      </c>
      <c r="B3756" s="6">
        <v>16344.079312918635</v>
      </c>
      <c r="C3756" s="44">
        <v>18898.918347463663</v>
      </c>
      <c r="D3756">
        <v>4.7704555547078424</v>
      </c>
      <c r="E3756">
        <v>6.6762727722200426</v>
      </c>
      <c r="F3756" s="44">
        <v>2554.839034545028</v>
      </c>
      <c r="G3756">
        <v>1.9058172175122001</v>
      </c>
      <c r="H3756" s="45">
        <f t="shared" si="466"/>
        <v>1340.5477771263095</v>
      </c>
      <c r="BD3756">
        <f t="shared" si="473"/>
        <v>10736.884733190953</v>
      </c>
      <c r="BE3756">
        <f t="shared" si="467"/>
        <v>14728.923883057905</v>
      </c>
      <c r="BF3756">
        <f t="shared" si="468"/>
        <v>18720.963032924861</v>
      </c>
      <c r="BG3756">
        <f t="shared" si="469"/>
        <v>22713.00218279181</v>
      </c>
      <c r="BH3756">
        <f t="shared" si="470"/>
        <v>26705.041332658766</v>
      </c>
      <c r="BI3756">
        <f t="shared" si="471"/>
        <v>30697.080482525718</v>
      </c>
      <c r="BJ3756">
        <f t="shared" si="472"/>
        <v>34689.119632392671</v>
      </c>
    </row>
    <row r="3757" spans="1:62" x14ac:dyDescent="0.25">
      <c r="A3757">
        <v>3754</v>
      </c>
      <c r="B3757" s="6">
        <v>19513.776436399508</v>
      </c>
      <c r="C3757" s="44">
        <v>31288.385049775134</v>
      </c>
      <c r="D3757">
        <v>6.6825011458220889</v>
      </c>
      <c r="E3757">
        <v>6.9809145631668912</v>
      </c>
      <c r="F3757" s="44">
        <v>11774.608613375625</v>
      </c>
      <c r="G3757">
        <v>0.29841341734480231</v>
      </c>
      <c r="H3757" s="45">
        <f t="shared" si="466"/>
        <v>39457.369973986904</v>
      </c>
      <c r="BD3757">
        <f t="shared" si="473"/>
        <v>6974.2470530159735</v>
      </c>
      <c r="BE3757">
        <f t="shared" si="467"/>
        <v>16503.333140576975</v>
      </c>
      <c r="BF3757">
        <f t="shared" si="468"/>
        <v>26032.419228137973</v>
      </c>
      <c r="BG3757">
        <f t="shared" si="469"/>
        <v>35561.505315698974</v>
      </c>
      <c r="BH3757">
        <f t="shared" si="470"/>
        <v>45090.591403259969</v>
      </c>
      <c r="BI3757">
        <f t="shared" si="471"/>
        <v>54619.677490820977</v>
      </c>
      <c r="BJ3757">
        <f t="shared" si="472"/>
        <v>64148.763578381971</v>
      </c>
    </row>
    <row r="3758" spans="1:62" x14ac:dyDescent="0.25">
      <c r="A3758">
        <v>3755</v>
      </c>
      <c r="B3758" s="6">
        <v>10753.47078845033</v>
      </c>
      <c r="C3758" s="44">
        <v>20420.498805199735</v>
      </c>
      <c r="D3758">
        <v>7.7958452490713501</v>
      </c>
      <c r="E3758">
        <v>7.9865863792350504</v>
      </c>
      <c r="F3758" s="44">
        <v>9667.0280167494057</v>
      </c>
      <c r="G3758">
        <v>0.19074113016370031</v>
      </c>
      <c r="H3758" s="45">
        <f t="shared" si="466"/>
        <v>50681.402634307786</v>
      </c>
      <c r="BD3758">
        <f t="shared" si="473"/>
        <v>-10282.541526651614</v>
      </c>
      <c r="BE3758">
        <f t="shared" si="467"/>
        <v>-8790.4744399276024</v>
      </c>
      <c r="BF3758">
        <f t="shared" si="468"/>
        <v>-7298.4073532035909</v>
      </c>
      <c r="BG3758">
        <f t="shared" si="469"/>
        <v>-5806.3402664795794</v>
      </c>
      <c r="BH3758">
        <f t="shared" si="470"/>
        <v>-4314.2731797555671</v>
      </c>
      <c r="BI3758">
        <f t="shared" si="471"/>
        <v>-2822.2060930315565</v>
      </c>
      <c r="BJ3758">
        <f t="shared" si="472"/>
        <v>-1330.1390063075451</v>
      </c>
    </row>
    <row r="3759" spans="1:62" x14ac:dyDescent="0.25">
      <c r="A3759">
        <v>3756</v>
      </c>
      <c r="B3759" s="6">
        <v>46004.371078074924</v>
      </c>
      <c r="C3759" s="44">
        <v>48395.665091721574</v>
      </c>
      <c r="D3759">
        <v>6.8902271457969668</v>
      </c>
      <c r="E3759">
        <v>7.0161130750388505</v>
      </c>
      <c r="F3759" s="44">
        <v>2391.2940136466495</v>
      </c>
      <c r="G3759">
        <v>0.12588592924188369</v>
      </c>
      <c r="H3759" s="45">
        <f t="shared" si="466"/>
        <v>18995.721190188735</v>
      </c>
      <c r="BD3759">
        <f t="shared" si="473"/>
        <v>-8713.3223659309042</v>
      </c>
      <c r="BE3759">
        <f t="shared" si="467"/>
        <v>-7759.6167151124027</v>
      </c>
      <c r="BF3759">
        <f t="shared" si="468"/>
        <v>-6805.9110642939013</v>
      </c>
      <c r="BG3759">
        <f t="shared" si="469"/>
        <v>-5852.2054134753998</v>
      </c>
      <c r="BH3759">
        <f t="shared" si="470"/>
        <v>-4898.4997626568975</v>
      </c>
      <c r="BI3759">
        <f t="shared" si="471"/>
        <v>-3944.794111838396</v>
      </c>
      <c r="BJ3759">
        <f t="shared" si="472"/>
        <v>-2991.0884610198946</v>
      </c>
    </row>
    <row r="3760" spans="1:62" x14ac:dyDescent="0.25">
      <c r="A3760">
        <v>3757</v>
      </c>
      <c r="B3760" s="6">
        <v>11133.977038109679</v>
      </c>
      <c r="C3760" s="44">
        <v>26679.563953805151</v>
      </c>
      <c r="D3760">
        <v>6.5104776765584695</v>
      </c>
      <c r="E3760">
        <v>6.8093327125049719</v>
      </c>
      <c r="F3760" s="44">
        <v>15545.586915695472</v>
      </c>
      <c r="G3760">
        <v>0.29885503594650231</v>
      </c>
      <c r="H3760" s="45">
        <f t="shared" si="466"/>
        <v>52017.148937982995</v>
      </c>
      <c r="BD3760">
        <f t="shared" si="473"/>
        <v>-1761.8643674372311</v>
      </c>
      <c r="BE3760">
        <f t="shared" si="467"/>
        <v>-1132.4347212278126</v>
      </c>
      <c r="BF3760">
        <f t="shared" si="468"/>
        <v>-503.00507501839434</v>
      </c>
      <c r="BG3760">
        <f t="shared" si="469"/>
        <v>126.42457119102437</v>
      </c>
      <c r="BH3760">
        <f t="shared" si="470"/>
        <v>755.85421740044285</v>
      </c>
      <c r="BI3760">
        <f t="shared" si="471"/>
        <v>1385.2838636098609</v>
      </c>
      <c r="BJ3760">
        <f t="shared" si="472"/>
        <v>2014.7135098192794</v>
      </c>
    </row>
    <row r="3761" spans="1:62" x14ac:dyDescent="0.25">
      <c r="A3761">
        <v>3758</v>
      </c>
      <c r="B3761" s="6">
        <v>24396.680206582547</v>
      </c>
      <c r="C3761" s="44">
        <v>32720.739594036571</v>
      </c>
      <c r="D3761">
        <v>7.4956389878291221</v>
      </c>
      <c r="E3761">
        <v>8.0298633504629215</v>
      </c>
      <c r="F3761" s="44">
        <v>8324.0593874540245</v>
      </c>
      <c r="G3761">
        <v>0.53422436263379947</v>
      </c>
      <c r="H3761" s="45">
        <f t="shared" si="466"/>
        <v>15581.579519165447</v>
      </c>
      <c r="BD3761">
        <f t="shared" si="473"/>
        <v>-14051.311735962961</v>
      </c>
      <c r="BE3761">
        <f t="shared" si="467"/>
        <v>-12557.036556230449</v>
      </c>
      <c r="BF3761">
        <f t="shared" si="468"/>
        <v>-11062.761376497938</v>
      </c>
      <c r="BG3761">
        <f t="shared" si="469"/>
        <v>-9568.4861967654251</v>
      </c>
      <c r="BH3761">
        <f t="shared" si="470"/>
        <v>-8074.2110170329142</v>
      </c>
      <c r="BI3761">
        <f t="shared" si="471"/>
        <v>-6579.9358373004034</v>
      </c>
      <c r="BJ3761">
        <f t="shared" si="472"/>
        <v>-5085.6606575678907</v>
      </c>
    </row>
    <row r="3762" spans="1:62" x14ac:dyDescent="0.25">
      <c r="A3762">
        <v>3759</v>
      </c>
      <c r="B3762" s="6">
        <v>28612.296713154647</v>
      </c>
      <c r="C3762" s="44">
        <v>39001.169713568554</v>
      </c>
      <c r="D3762">
        <v>7.5568858887762733</v>
      </c>
      <c r="E3762">
        <v>7.8275644116686118</v>
      </c>
      <c r="F3762" s="44">
        <v>10388.873000413907</v>
      </c>
      <c r="G3762">
        <v>0.27067852289233851</v>
      </c>
      <c r="H3762" s="45">
        <f t="shared" si="466"/>
        <v>38380.854488946825</v>
      </c>
      <c r="BD3762">
        <f t="shared" si="473"/>
        <v>-5652.937574285027</v>
      </c>
      <c r="BE3762">
        <f t="shared" si="467"/>
        <v>-2981.8157611160295</v>
      </c>
      <c r="BF3762">
        <f t="shared" si="468"/>
        <v>-310.69394794703294</v>
      </c>
      <c r="BG3762">
        <f t="shared" si="469"/>
        <v>2360.4278652219655</v>
      </c>
      <c r="BH3762">
        <f t="shared" si="470"/>
        <v>5031.5496783909621</v>
      </c>
      <c r="BI3762">
        <f t="shared" si="471"/>
        <v>7702.6714915599587</v>
      </c>
      <c r="BJ3762">
        <f t="shared" si="472"/>
        <v>10373.793304728955</v>
      </c>
    </row>
    <row r="3763" spans="1:62" x14ac:dyDescent="0.25">
      <c r="A3763">
        <v>3760</v>
      </c>
      <c r="B3763" s="6">
        <v>22532.737505599274</v>
      </c>
      <c r="C3763" s="44">
        <v>18749.336903367239</v>
      </c>
      <c r="D3763">
        <v>7.0066689550704417</v>
      </c>
      <c r="E3763">
        <v>7.8855004772289776</v>
      </c>
      <c r="F3763" s="44">
        <v>-3783.4006022320355</v>
      </c>
      <c r="G3763">
        <v>0.87883152215853588</v>
      </c>
      <c r="H3763" s="45">
        <f t="shared" si="466"/>
        <v>-4305.0351595712709</v>
      </c>
      <c r="BD3763">
        <f t="shared" si="473"/>
        <v>-9035.4803859522144</v>
      </c>
      <c r="BE3763">
        <f t="shared" si="467"/>
        <v>-7682.0877714905218</v>
      </c>
      <c r="BF3763">
        <f t="shared" si="468"/>
        <v>-6328.6951570288293</v>
      </c>
      <c r="BG3763">
        <f t="shared" si="469"/>
        <v>-4975.3025425671367</v>
      </c>
      <c r="BH3763">
        <f t="shared" si="470"/>
        <v>-3621.9099281054441</v>
      </c>
      <c r="BI3763">
        <f t="shared" si="471"/>
        <v>-2268.5173136437515</v>
      </c>
      <c r="BJ3763">
        <f t="shared" si="472"/>
        <v>-915.12469918205898</v>
      </c>
    </row>
    <row r="3764" spans="1:62" x14ac:dyDescent="0.25">
      <c r="A3764">
        <v>3761</v>
      </c>
      <c r="B3764" s="6">
        <v>31032.316681265867</v>
      </c>
      <c r="C3764" s="44">
        <v>36139.999381258385</v>
      </c>
      <c r="D3764">
        <v>8.4167682511693105</v>
      </c>
      <c r="E3764">
        <v>9.0004312665703061</v>
      </c>
      <c r="F3764" s="44">
        <v>5107.6826999925179</v>
      </c>
      <c r="G3764">
        <v>0.58366301540099563</v>
      </c>
      <c r="H3764" s="45">
        <f t="shared" si="466"/>
        <v>8751.0816433749405</v>
      </c>
      <c r="BD3764">
        <f t="shared" si="473"/>
        <v>8177.5582130247149</v>
      </c>
      <c r="BE3764">
        <f t="shared" si="467"/>
        <v>12571.715823817394</v>
      </c>
      <c r="BF3764">
        <f t="shared" si="468"/>
        <v>16965.873434610075</v>
      </c>
      <c r="BG3764">
        <f t="shared" si="469"/>
        <v>21360.031045402753</v>
      </c>
      <c r="BH3764">
        <f t="shared" si="470"/>
        <v>25754.188656195434</v>
      </c>
      <c r="BI3764">
        <f t="shared" si="471"/>
        <v>30148.346266988112</v>
      </c>
      <c r="BJ3764">
        <f t="shared" si="472"/>
        <v>34542.503877780793</v>
      </c>
    </row>
    <row r="3765" spans="1:62" x14ac:dyDescent="0.25">
      <c r="A3765">
        <v>3762</v>
      </c>
      <c r="B3765" s="6">
        <v>16191.44021153082</v>
      </c>
      <c r="C3765" s="44">
        <v>22201.243592597319</v>
      </c>
      <c r="D3765">
        <v>7.8600457341849115</v>
      </c>
      <c r="E3765">
        <v>8.0533436450496545</v>
      </c>
      <c r="F3765" s="44">
        <v>6009.8033810664983</v>
      </c>
      <c r="G3765">
        <v>0.19329791086474302</v>
      </c>
      <c r="H3765" s="45">
        <f t="shared" si="466"/>
        <v>31090.886363856036</v>
      </c>
      <c r="BD3765">
        <f t="shared" si="473"/>
        <v>-2189.3676229875396</v>
      </c>
      <c r="BE3765">
        <f t="shared" si="467"/>
        <v>728.94745401743876</v>
      </c>
      <c r="BF3765">
        <f t="shared" si="468"/>
        <v>3647.2625310224157</v>
      </c>
      <c r="BG3765">
        <f t="shared" si="469"/>
        <v>6565.5776080273954</v>
      </c>
      <c r="BH3765">
        <f t="shared" si="470"/>
        <v>9483.8926850323733</v>
      </c>
      <c r="BI3765">
        <f t="shared" si="471"/>
        <v>12402.207762037349</v>
      </c>
      <c r="BJ3765">
        <f t="shared" si="472"/>
        <v>15320.522839042329</v>
      </c>
    </row>
    <row r="3766" spans="1:62" x14ac:dyDescent="0.25">
      <c r="A3766">
        <v>3763</v>
      </c>
      <c r="B3766" s="6">
        <v>18335.945092279471</v>
      </c>
      <c r="C3766" s="44">
        <v>24989.614828387537</v>
      </c>
      <c r="D3766">
        <v>5.5834071441341644</v>
      </c>
      <c r="E3766">
        <v>5.8846138799076897</v>
      </c>
      <c r="F3766" s="44">
        <v>6653.669736108066</v>
      </c>
      <c r="G3766">
        <v>0.3012067357735253</v>
      </c>
      <c r="H3766" s="45">
        <f t="shared" si="466"/>
        <v>22090.042970057952</v>
      </c>
      <c r="BD3766">
        <f t="shared" si="473"/>
        <v>-5043.313826742783</v>
      </c>
      <c r="BE3766">
        <f t="shared" si="467"/>
        <v>-4076.8242724190682</v>
      </c>
      <c r="BF3766">
        <f t="shared" si="468"/>
        <v>-3110.3347180953533</v>
      </c>
      <c r="BG3766">
        <f t="shared" si="469"/>
        <v>-2143.845163771638</v>
      </c>
      <c r="BH3766">
        <f t="shared" si="470"/>
        <v>-1177.3556094479227</v>
      </c>
      <c r="BI3766">
        <f t="shared" si="471"/>
        <v>-210.86605512420829</v>
      </c>
      <c r="BJ3766">
        <f t="shared" si="472"/>
        <v>755.62349919950702</v>
      </c>
    </row>
    <row r="3767" spans="1:62" x14ac:dyDescent="0.25">
      <c r="A3767">
        <v>3764</v>
      </c>
      <c r="B3767" s="6">
        <v>24800.201245750624</v>
      </c>
      <c r="C3767" s="44">
        <v>25483.846313279904</v>
      </c>
      <c r="D3767">
        <v>6.5935996580760756</v>
      </c>
      <c r="E3767">
        <v>7.3271231134301971</v>
      </c>
      <c r="F3767" s="44">
        <v>683.64506752927991</v>
      </c>
      <c r="G3767">
        <v>0.73352345535412145</v>
      </c>
      <c r="H3767" s="45">
        <f t="shared" si="466"/>
        <v>932.00164567230934</v>
      </c>
      <c r="BD3767">
        <f t="shared" si="473"/>
        <v>-5147.6360572404392</v>
      </c>
      <c r="BE3767">
        <f t="shared" si="467"/>
        <v>-3641.6023783728128</v>
      </c>
      <c r="BF3767">
        <f t="shared" si="468"/>
        <v>-2135.5686995051865</v>
      </c>
      <c r="BG3767">
        <f t="shared" si="469"/>
        <v>-629.53502063755968</v>
      </c>
      <c r="BH3767">
        <f t="shared" si="470"/>
        <v>876.49865823006621</v>
      </c>
      <c r="BI3767">
        <f t="shared" si="471"/>
        <v>2382.532337097693</v>
      </c>
      <c r="BJ3767">
        <f t="shared" si="472"/>
        <v>3888.5660159653198</v>
      </c>
    </row>
    <row r="3768" spans="1:62" x14ac:dyDescent="0.25">
      <c r="A3768">
        <v>3765</v>
      </c>
      <c r="B3768" s="6">
        <v>11575.52204391444</v>
      </c>
      <c r="C3768" s="44">
        <v>26546.187730375779</v>
      </c>
      <c r="D3768">
        <v>7.6881122962359276</v>
      </c>
      <c r="E3768">
        <v>7.9019958157860195</v>
      </c>
      <c r="F3768" s="44">
        <v>14970.66568646134</v>
      </c>
      <c r="G3768">
        <v>0.21388351955009188</v>
      </c>
      <c r="H3768" s="45">
        <f t="shared" si="466"/>
        <v>69994.479789524805</v>
      </c>
      <c r="BD3768">
        <f t="shared" si="473"/>
        <v>2983.9722092413272</v>
      </c>
      <c r="BE3768">
        <f t="shared" si="467"/>
        <v>6651.5894860119342</v>
      </c>
      <c r="BF3768">
        <f t="shared" si="468"/>
        <v>10319.206762782542</v>
      </c>
      <c r="BG3768">
        <f t="shared" si="469"/>
        <v>13986.824039553148</v>
      </c>
      <c r="BH3768">
        <f t="shared" si="470"/>
        <v>17654.441316323755</v>
      </c>
      <c r="BI3768">
        <f t="shared" si="471"/>
        <v>21322.058593094363</v>
      </c>
      <c r="BJ3768">
        <f t="shared" si="472"/>
        <v>24989.675869864972</v>
      </c>
    </row>
    <row r="3769" spans="1:62" x14ac:dyDescent="0.25">
      <c r="A3769">
        <v>3766</v>
      </c>
      <c r="B3769" s="6">
        <v>20026.387466303706</v>
      </c>
      <c r="C3769" s="44">
        <v>32893.613504239256</v>
      </c>
      <c r="D3769">
        <v>7.3478974951587723</v>
      </c>
      <c r="E3769">
        <v>7.5322229585010794</v>
      </c>
      <c r="F3769" s="44">
        <v>12867.22603793555</v>
      </c>
      <c r="G3769">
        <v>0.18432546334230704</v>
      </c>
      <c r="H3769" s="45">
        <f t="shared" si="466"/>
        <v>69807.099923248737</v>
      </c>
      <c r="BD3769">
        <f t="shared" si="473"/>
        <v>-13901.24808871088</v>
      </c>
      <c r="BE3769">
        <f t="shared" si="467"/>
        <v>-12831.830490960421</v>
      </c>
      <c r="BF3769">
        <f t="shared" si="468"/>
        <v>-11762.412893209961</v>
      </c>
      <c r="BG3769">
        <f t="shared" si="469"/>
        <v>-10692.995295459503</v>
      </c>
      <c r="BH3769">
        <f t="shared" si="470"/>
        <v>-9623.5776977090427</v>
      </c>
      <c r="BI3769">
        <f t="shared" si="471"/>
        <v>-8554.1600999585826</v>
      </c>
      <c r="BJ3769">
        <f t="shared" si="472"/>
        <v>-7484.7425022081234</v>
      </c>
    </row>
    <row r="3770" spans="1:62" x14ac:dyDescent="0.25">
      <c r="A3770">
        <v>3767</v>
      </c>
      <c r="B3770" s="6">
        <v>12423.560324383297</v>
      </c>
      <c r="C3770" s="44">
        <v>19741.522946704517</v>
      </c>
      <c r="D3770">
        <v>7.6651190192356848</v>
      </c>
      <c r="E3770">
        <v>8.3789553088826256</v>
      </c>
      <c r="F3770" s="44">
        <v>7317.9626223212199</v>
      </c>
      <c r="G3770">
        <v>0.71383628964694079</v>
      </c>
      <c r="H3770" s="45">
        <f t="shared" si="466"/>
        <v>10251.597920218712</v>
      </c>
      <c r="BD3770">
        <f t="shared" si="473"/>
        <v>-11945.598721224014</v>
      </c>
      <c r="BE3770">
        <f t="shared" si="467"/>
        <v>-11023.97140451248</v>
      </c>
      <c r="BF3770">
        <f t="shared" si="468"/>
        <v>-10102.344087800944</v>
      </c>
      <c r="BG3770">
        <f t="shared" si="469"/>
        <v>-9180.71677108941</v>
      </c>
      <c r="BH3770">
        <f t="shared" si="470"/>
        <v>-8259.0894543778741</v>
      </c>
      <c r="BI3770">
        <f t="shared" si="471"/>
        <v>-7337.462137666339</v>
      </c>
      <c r="BJ3770">
        <f t="shared" si="472"/>
        <v>-6415.8348209548039</v>
      </c>
    </row>
    <row r="3771" spans="1:62" x14ac:dyDescent="0.25">
      <c r="A3771">
        <v>3768</v>
      </c>
      <c r="B3771" s="6">
        <v>8449.167403418538</v>
      </c>
      <c r="C3771" s="44">
        <v>13434.345725354937</v>
      </c>
      <c r="D3771">
        <v>6.8062535882934601</v>
      </c>
      <c r="E3771">
        <v>7.1606170559152043</v>
      </c>
      <c r="F3771" s="44">
        <v>4985.1783219363988</v>
      </c>
      <c r="G3771">
        <v>0.3543634676217442</v>
      </c>
      <c r="H3771" s="45">
        <f t="shared" si="466"/>
        <v>14067.980413990344</v>
      </c>
      <c r="BD3771">
        <f t="shared" si="473"/>
        <v>-3748.7811740865159</v>
      </c>
      <c r="BE3771">
        <f t="shared" si="467"/>
        <v>-179.59972585181185</v>
      </c>
      <c r="BF3771">
        <f t="shared" si="468"/>
        <v>3389.5817223828926</v>
      </c>
      <c r="BG3771">
        <f t="shared" si="469"/>
        <v>6958.7631706175962</v>
      </c>
      <c r="BH3771">
        <f t="shared" si="470"/>
        <v>10527.944618852302</v>
      </c>
      <c r="BI3771">
        <f t="shared" si="471"/>
        <v>14097.126067087005</v>
      </c>
      <c r="BJ3771">
        <f t="shared" si="472"/>
        <v>17666.307515321707</v>
      </c>
    </row>
    <row r="3772" spans="1:62" x14ac:dyDescent="0.25">
      <c r="A3772">
        <v>3769</v>
      </c>
      <c r="B3772" s="6">
        <v>12331.714603803246</v>
      </c>
      <c r="C3772" s="44">
        <v>21860.727391403208</v>
      </c>
      <c r="D3772">
        <v>5.8308920584629336</v>
      </c>
      <c r="E3772">
        <v>5.9461984074712477</v>
      </c>
      <c r="F3772" s="44">
        <v>9529.0127875999624</v>
      </c>
      <c r="G3772">
        <v>0.11530634900831416</v>
      </c>
      <c r="H3772" s="45">
        <f t="shared" si="466"/>
        <v>82640.833480148372</v>
      </c>
      <c r="BD3772">
        <f t="shared" si="473"/>
        <v>-3213.360983827678</v>
      </c>
      <c r="BE3772">
        <f t="shared" si="467"/>
        <v>-1441.5436457189567</v>
      </c>
      <c r="BF3772">
        <f t="shared" si="468"/>
        <v>330.27369238976462</v>
      </c>
      <c r="BG3772">
        <f t="shared" si="469"/>
        <v>2102.0910304984855</v>
      </c>
      <c r="BH3772">
        <f t="shared" si="470"/>
        <v>3873.9083686072063</v>
      </c>
      <c r="BI3772">
        <f t="shared" si="471"/>
        <v>5645.725706715928</v>
      </c>
      <c r="BJ3772">
        <f t="shared" si="472"/>
        <v>7417.543044824648</v>
      </c>
    </row>
    <row r="3773" spans="1:62" x14ac:dyDescent="0.25">
      <c r="A3773">
        <v>3770</v>
      </c>
      <c r="B3773" s="6">
        <v>20704.610778602382</v>
      </c>
      <c r="C3773" s="44">
        <v>29806.064153846641</v>
      </c>
      <c r="D3773">
        <v>7.3746556350456958</v>
      </c>
      <c r="E3773">
        <v>7.649799824118146</v>
      </c>
      <c r="F3773" s="44">
        <v>9101.4533752442585</v>
      </c>
      <c r="G3773">
        <v>0.2751441890724502</v>
      </c>
      <c r="H3773" s="45">
        <f t="shared" si="466"/>
        <v>33078.850060132252</v>
      </c>
      <c r="BD3773">
        <f t="shared" si="473"/>
        <v>-8952.481042558391</v>
      </c>
      <c r="BE3773">
        <f t="shared" si="467"/>
        <v>-8375.9492975168214</v>
      </c>
      <c r="BF3773">
        <f t="shared" si="468"/>
        <v>-7799.41755247525</v>
      </c>
      <c r="BG3773">
        <f t="shared" si="469"/>
        <v>-7222.8858074336795</v>
      </c>
      <c r="BH3773">
        <f t="shared" si="470"/>
        <v>-6646.354062392109</v>
      </c>
      <c r="BI3773">
        <f t="shared" si="471"/>
        <v>-6069.8223173505376</v>
      </c>
      <c r="BJ3773">
        <f t="shared" si="472"/>
        <v>-5493.2905723089671</v>
      </c>
    </row>
    <row r="3774" spans="1:62" x14ac:dyDescent="0.25">
      <c r="A3774">
        <v>3771</v>
      </c>
      <c r="B3774" s="6">
        <v>12945.343179059051</v>
      </c>
      <c r="C3774" s="44">
        <v>19510.429020223735</v>
      </c>
      <c r="D3774">
        <v>6.8488089785204762</v>
      </c>
      <c r="E3774">
        <v>7.3791084854875848</v>
      </c>
      <c r="F3774" s="44">
        <v>6565.0858411646841</v>
      </c>
      <c r="G3774">
        <v>0.53029950696710859</v>
      </c>
      <c r="H3774" s="45">
        <f t="shared" si="466"/>
        <v>12379.958410128937</v>
      </c>
      <c r="BD3774">
        <f t="shared" si="473"/>
        <v>-7725.7324298820076</v>
      </c>
      <c r="BE3774">
        <f t="shared" si="467"/>
        <v>-6350.0114845197568</v>
      </c>
      <c r="BF3774">
        <f t="shared" si="468"/>
        <v>-4974.2905391575059</v>
      </c>
      <c r="BG3774">
        <f t="shared" si="469"/>
        <v>-3598.5695937952541</v>
      </c>
      <c r="BH3774">
        <f t="shared" si="470"/>
        <v>-2222.8486484330033</v>
      </c>
      <c r="BI3774">
        <f t="shared" si="471"/>
        <v>-847.12770307075334</v>
      </c>
      <c r="BJ3774">
        <f t="shared" si="472"/>
        <v>528.59324229149752</v>
      </c>
    </row>
    <row r="3775" spans="1:62" x14ac:dyDescent="0.25">
      <c r="A3775">
        <v>3772</v>
      </c>
      <c r="B3775" s="6">
        <v>26092.027602744864</v>
      </c>
      <c r="C3775" s="44">
        <v>33884.571801613856</v>
      </c>
      <c r="D3775">
        <v>8.2423656333199578</v>
      </c>
      <c r="E3775">
        <v>8.434813183023417</v>
      </c>
      <c r="F3775" s="44">
        <v>7792.5441988689927</v>
      </c>
      <c r="G3775">
        <v>0.19244754970345923</v>
      </c>
      <c r="H3775" s="45">
        <f t="shared" si="466"/>
        <v>40491.781843294222</v>
      </c>
      <c r="BD3775">
        <f t="shared" si="473"/>
        <v>-3913.5883063291412</v>
      </c>
      <c r="BE3775">
        <f t="shared" si="467"/>
        <v>-1262.0907714935984</v>
      </c>
      <c r="BF3775">
        <f t="shared" si="468"/>
        <v>1389.4067633419445</v>
      </c>
      <c r="BG3775">
        <f t="shared" si="469"/>
        <v>4040.9042981774874</v>
      </c>
      <c r="BH3775">
        <f t="shared" si="470"/>
        <v>6692.4018330130311</v>
      </c>
      <c r="BI3775">
        <f t="shared" si="471"/>
        <v>9343.8993678485731</v>
      </c>
      <c r="BJ3775">
        <f t="shared" si="472"/>
        <v>11995.396902684115</v>
      </c>
    </row>
    <row r="3776" spans="1:62" x14ac:dyDescent="0.25">
      <c r="A3776">
        <v>3773</v>
      </c>
      <c r="B3776" s="6">
        <v>15264.939723592612</v>
      </c>
      <c r="C3776" s="44">
        <v>27800.260041733549</v>
      </c>
      <c r="D3776">
        <v>6.7941973473666133</v>
      </c>
      <c r="E3776">
        <v>7.0085145964498272</v>
      </c>
      <c r="F3776" s="44">
        <v>12535.320318140937</v>
      </c>
      <c r="G3776">
        <v>0.21431724908321392</v>
      </c>
      <c r="H3776" s="45">
        <f t="shared" si="466"/>
        <v>58489.554022195349</v>
      </c>
      <c r="BD3776">
        <f t="shared" si="473"/>
        <v>-6830.3064503516962</v>
      </c>
      <c r="BE3776">
        <f t="shared" si="467"/>
        <v>-5868.0687018344006</v>
      </c>
      <c r="BF3776">
        <f t="shared" si="468"/>
        <v>-4905.8309533171041</v>
      </c>
      <c r="BG3776">
        <f t="shared" si="469"/>
        <v>-3943.5932047998081</v>
      </c>
      <c r="BH3776">
        <f t="shared" si="470"/>
        <v>-2981.355456282512</v>
      </c>
      <c r="BI3776">
        <f t="shared" si="471"/>
        <v>-2019.1177077652155</v>
      </c>
      <c r="BJ3776">
        <f t="shared" si="472"/>
        <v>-1056.8799592479199</v>
      </c>
    </row>
    <row r="3777" spans="1:62" x14ac:dyDescent="0.25">
      <c r="A3777">
        <v>3774</v>
      </c>
      <c r="B3777" s="6">
        <v>17917.729722406661</v>
      </c>
      <c r="C3777" s="44">
        <v>18771.336376020114</v>
      </c>
      <c r="D3777">
        <v>7.0333053343367311</v>
      </c>
      <c r="E3777">
        <v>7.3300189240479696</v>
      </c>
      <c r="F3777" s="44">
        <v>853.60665361345309</v>
      </c>
      <c r="G3777">
        <v>0.29671358971123851</v>
      </c>
      <c r="H3777" s="45">
        <f t="shared" si="466"/>
        <v>2876.8707710495587</v>
      </c>
      <c r="BD3777">
        <f t="shared" si="473"/>
        <v>-11463.734072724867</v>
      </c>
      <c r="BE3777">
        <f t="shared" si="467"/>
        <v>-10392.147827308798</v>
      </c>
      <c r="BF3777">
        <f t="shared" si="468"/>
        <v>-9320.561581892729</v>
      </c>
      <c r="BG3777">
        <f t="shared" si="469"/>
        <v>-8248.9753364766584</v>
      </c>
      <c r="BH3777">
        <f t="shared" si="470"/>
        <v>-7177.3890910605887</v>
      </c>
      <c r="BI3777">
        <f t="shared" si="471"/>
        <v>-6105.802845644519</v>
      </c>
      <c r="BJ3777">
        <f t="shared" si="472"/>
        <v>-5034.2166002284503</v>
      </c>
    </row>
    <row r="3778" spans="1:62" x14ac:dyDescent="0.25">
      <c r="A3778">
        <v>3775</v>
      </c>
      <c r="B3778" s="6">
        <v>12509.848299244833</v>
      </c>
      <c r="C3778" s="44">
        <v>24210.723694236251</v>
      </c>
      <c r="D3778">
        <v>8.6616535860086774</v>
      </c>
      <c r="E3778">
        <v>8.7946626484149437</v>
      </c>
      <c r="F3778" s="44">
        <v>11700.875394991417</v>
      </c>
      <c r="G3778">
        <v>0.13300906240626631</v>
      </c>
      <c r="H3778" s="45">
        <f t="shared" si="466"/>
        <v>87970.512559903334</v>
      </c>
      <c r="BD3778">
        <f t="shared" si="473"/>
        <v>629.96129494273941</v>
      </c>
      <c r="BE3778">
        <f t="shared" si="467"/>
        <v>2113.5292434989319</v>
      </c>
      <c r="BF3778">
        <f t="shared" si="468"/>
        <v>3597.0971920551247</v>
      </c>
      <c r="BG3778">
        <f t="shared" si="469"/>
        <v>5080.6651406113169</v>
      </c>
      <c r="BH3778">
        <f t="shared" si="470"/>
        <v>6564.2330891675101</v>
      </c>
      <c r="BI3778">
        <f t="shared" si="471"/>
        <v>8047.8010377237024</v>
      </c>
      <c r="BJ3778">
        <f t="shared" si="472"/>
        <v>9531.3689862798947</v>
      </c>
    </row>
    <row r="3779" spans="1:62" x14ac:dyDescent="0.25">
      <c r="A3779">
        <v>3776</v>
      </c>
      <c r="B3779" s="6">
        <v>9780.4068436735779</v>
      </c>
      <c r="C3779" s="44">
        <v>21738.606249057102</v>
      </c>
      <c r="D3779">
        <v>5.5265980858138599</v>
      </c>
      <c r="E3779">
        <v>5.7845108832793821</v>
      </c>
      <c r="F3779" s="44">
        <v>11958.199405383524</v>
      </c>
      <c r="G3779">
        <v>0.2579127974655222</v>
      </c>
      <c r="H3779" s="45">
        <f t="shared" si="466"/>
        <v>46365.281300095616</v>
      </c>
      <c r="BD3779">
        <f t="shared" si="473"/>
        <v>-11035.830082960085</v>
      </c>
      <c r="BE3779">
        <f t="shared" si="467"/>
        <v>-10370.784770928754</v>
      </c>
      <c r="BF3779">
        <f t="shared" si="468"/>
        <v>-9705.7394588974221</v>
      </c>
      <c r="BG3779">
        <f t="shared" si="469"/>
        <v>-9040.6941468660916</v>
      </c>
      <c r="BH3779">
        <f t="shared" si="470"/>
        <v>-8375.6488348347593</v>
      </c>
      <c r="BI3779">
        <f t="shared" si="471"/>
        <v>-7710.6035228034279</v>
      </c>
      <c r="BJ3779">
        <f t="shared" si="472"/>
        <v>-7045.5582107720966</v>
      </c>
    </row>
    <row r="3780" spans="1:62" x14ac:dyDescent="0.25">
      <c r="A3780">
        <v>3777</v>
      </c>
      <c r="B3780" s="6">
        <v>12886.104507557975</v>
      </c>
      <c r="C3780" s="44">
        <v>22342.527218281852</v>
      </c>
      <c r="D3780">
        <v>5.5995035517722158</v>
      </c>
      <c r="E3780">
        <v>6.0054009346939772</v>
      </c>
      <c r="F3780" s="44">
        <v>9456.4227107238767</v>
      </c>
      <c r="G3780">
        <v>0.40589738292176136</v>
      </c>
      <c r="H3780" s="45">
        <f t="shared" ref="H3780:H3843" si="474">F3780/G3780</f>
        <v>23297.570047517765</v>
      </c>
      <c r="BD3780">
        <f t="shared" si="473"/>
        <v>-10668.635418055914</v>
      </c>
      <c r="BE3780">
        <f t="shared" si="467"/>
        <v>-9379.0714307283015</v>
      </c>
      <c r="BF3780">
        <f t="shared" si="468"/>
        <v>-8089.507443400691</v>
      </c>
      <c r="BG3780">
        <f t="shared" si="469"/>
        <v>-6799.9434560730806</v>
      </c>
      <c r="BH3780">
        <f t="shared" si="470"/>
        <v>-5510.3794687454692</v>
      </c>
      <c r="BI3780">
        <f t="shared" si="471"/>
        <v>-4220.8154814178579</v>
      </c>
      <c r="BJ3780">
        <f t="shared" si="472"/>
        <v>-2931.2514940902474</v>
      </c>
    </row>
    <row r="3781" spans="1:62" x14ac:dyDescent="0.25">
      <c r="A3781">
        <v>3778</v>
      </c>
      <c r="B3781" s="6">
        <v>17405.475620396068</v>
      </c>
      <c r="C3781" s="44">
        <v>24047.781721764666</v>
      </c>
      <c r="D3781">
        <v>6.5503450275625994</v>
      </c>
      <c r="E3781">
        <v>6.6624963717188654</v>
      </c>
      <c r="F3781" s="44">
        <v>6642.3061013685983</v>
      </c>
      <c r="G3781">
        <v>0.11215134415626604</v>
      </c>
      <c r="H3781" s="45">
        <f t="shared" si="474"/>
        <v>59226.272777556223</v>
      </c>
      <c r="BD3781">
        <f t="shared" si="473"/>
        <v>-7426.9357961150699</v>
      </c>
      <c r="BE3781">
        <f t="shared" ref="BE3781:BE3844" si="475">($BE$3*G3780)-F3780</f>
        <v>-5397.4488815062632</v>
      </c>
      <c r="BF3781">
        <f t="shared" ref="BF3781:BF3844" si="476">($BF$3*G3780)-F3780</f>
        <v>-3367.9619668974565</v>
      </c>
      <c r="BG3781">
        <f t="shared" ref="BG3781:BG3844" si="477">($BG$3*G3780)-F3780</f>
        <v>-1338.4750522886497</v>
      </c>
      <c r="BH3781">
        <f t="shared" ref="BH3781:BH3844" si="478">($BH$3*G3780)-F3780</f>
        <v>691.01186232015789</v>
      </c>
      <c r="BI3781">
        <f t="shared" ref="BI3781:BI3844" si="479">($BI$3*G3780)-F3780</f>
        <v>2720.4987769289637</v>
      </c>
      <c r="BJ3781">
        <f t="shared" ref="BJ3781:BJ3844" si="480">($BJ$3*G3780)-F3780</f>
        <v>4749.9856915377713</v>
      </c>
    </row>
    <row r="3782" spans="1:62" x14ac:dyDescent="0.25">
      <c r="A3782">
        <v>3779</v>
      </c>
      <c r="B3782" s="6">
        <v>12570.023010844407</v>
      </c>
      <c r="C3782" s="44">
        <v>17883.850806307713</v>
      </c>
      <c r="D3782">
        <v>6.1748597629861006</v>
      </c>
      <c r="E3782">
        <v>6.6603244180178081</v>
      </c>
      <c r="F3782" s="44">
        <v>5313.8277954633068</v>
      </c>
      <c r="G3782">
        <v>0.48546465503170744</v>
      </c>
      <c r="H3782" s="45">
        <f t="shared" si="474"/>
        <v>10945.859271909798</v>
      </c>
      <c r="BD3782">
        <f t="shared" si="473"/>
        <v>-6081.5493805872684</v>
      </c>
      <c r="BE3782">
        <f t="shared" si="475"/>
        <v>-5520.7926598059385</v>
      </c>
      <c r="BF3782">
        <f t="shared" si="476"/>
        <v>-4960.0359390246076</v>
      </c>
      <c r="BG3782">
        <f t="shared" si="477"/>
        <v>-4399.2792182432777</v>
      </c>
      <c r="BH3782">
        <f t="shared" si="478"/>
        <v>-3838.5224974619473</v>
      </c>
      <c r="BI3782">
        <f t="shared" si="479"/>
        <v>-3277.7657766806169</v>
      </c>
      <c r="BJ3782">
        <f t="shared" si="480"/>
        <v>-2717.009055899287</v>
      </c>
    </row>
    <row r="3783" spans="1:62" x14ac:dyDescent="0.25">
      <c r="A3783">
        <v>3780</v>
      </c>
      <c r="B3783" s="6">
        <v>19958.00132951824</v>
      </c>
      <c r="C3783" s="44">
        <v>24716.097068806983</v>
      </c>
      <c r="D3783">
        <v>5.7717652255331746</v>
      </c>
      <c r="E3783">
        <v>6.520463908297053</v>
      </c>
      <c r="F3783" s="44">
        <v>4758.0957392887431</v>
      </c>
      <c r="G3783">
        <v>0.74869868276387841</v>
      </c>
      <c r="H3783" s="45">
        <f t="shared" si="474"/>
        <v>6355.1544150229693</v>
      </c>
      <c r="BD3783">
        <f t="shared" si="473"/>
        <v>-2886.5045203047694</v>
      </c>
      <c r="BE3783">
        <f t="shared" si="475"/>
        <v>-459.18124514623196</v>
      </c>
      <c r="BF3783">
        <f t="shared" si="476"/>
        <v>1968.1420300123045</v>
      </c>
      <c r="BG3783">
        <f t="shared" si="477"/>
        <v>4395.4653051708428</v>
      </c>
      <c r="BH3783">
        <f t="shared" si="478"/>
        <v>6822.7885803293793</v>
      </c>
      <c r="BI3783">
        <f t="shared" si="479"/>
        <v>9250.1118554879158</v>
      </c>
      <c r="BJ3783">
        <f t="shared" si="480"/>
        <v>11677.435130646454</v>
      </c>
    </row>
    <row r="3784" spans="1:62" x14ac:dyDescent="0.25">
      <c r="A3784">
        <v>3781</v>
      </c>
      <c r="B3784" s="6">
        <v>25417.002298098832</v>
      </c>
      <c r="C3784" s="44">
        <v>20398.051279458872</v>
      </c>
      <c r="D3784">
        <v>7.2979255219226875</v>
      </c>
      <c r="E3784">
        <v>7.692316334486847</v>
      </c>
      <c r="F3784" s="44">
        <v>-5018.9510186399602</v>
      </c>
      <c r="G3784">
        <v>0.39439081256415953</v>
      </c>
      <c r="H3784" s="45">
        <f t="shared" si="474"/>
        <v>-12725.831481744968</v>
      </c>
      <c r="BD3784">
        <f t="shared" si="473"/>
        <v>-1014.6023254693509</v>
      </c>
      <c r="BE3784">
        <f t="shared" si="475"/>
        <v>2728.8910883500412</v>
      </c>
      <c r="BF3784">
        <f t="shared" si="476"/>
        <v>6472.3845021694324</v>
      </c>
      <c r="BG3784">
        <f t="shared" si="477"/>
        <v>10215.877915988825</v>
      </c>
      <c r="BH3784">
        <f t="shared" si="478"/>
        <v>13959.371329808218</v>
      </c>
      <c r="BI3784">
        <f t="shared" si="479"/>
        <v>17702.864743627608</v>
      </c>
      <c r="BJ3784">
        <f t="shared" si="480"/>
        <v>21446.358157447001</v>
      </c>
    </row>
    <row r="3785" spans="1:62" x14ac:dyDescent="0.25">
      <c r="A3785">
        <v>3782</v>
      </c>
      <c r="B3785" s="6">
        <v>13327.5625443549</v>
      </c>
      <c r="C3785" s="44">
        <v>28365.105398816311</v>
      </c>
      <c r="D3785">
        <v>8.1095162607711089</v>
      </c>
      <c r="E3785">
        <v>8.427066937770217</v>
      </c>
      <c r="F3785" s="44">
        <v>15037.542854461411</v>
      </c>
      <c r="G3785">
        <v>0.31755067699910811</v>
      </c>
      <c r="H3785" s="45">
        <f t="shared" si="474"/>
        <v>47354.781279536204</v>
      </c>
      <c r="BD3785">
        <f t="shared" si="473"/>
        <v>6990.9050814607581</v>
      </c>
      <c r="BE3785">
        <f t="shared" si="475"/>
        <v>8962.8591442815559</v>
      </c>
      <c r="BF3785">
        <f t="shared" si="476"/>
        <v>10934.813207102354</v>
      </c>
      <c r="BG3785">
        <f t="shared" si="477"/>
        <v>12906.767269923152</v>
      </c>
      <c r="BH3785">
        <f t="shared" si="478"/>
        <v>14878.721332743948</v>
      </c>
      <c r="BI3785">
        <f t="shared" si="479"/>
        <v>16850.675395564744</v>
      </c>
      <c r="BJ3785">
        <f t="shared" si="480"/>
        <v>18822.629458385542</v>
      </c>
    </row>
    <row r="3786" spans="1:62" x14ac:dyDescent="0.25">
      <c r="A3786">
        <v>3783</v>
      </c>
      <c r="B3786" s="6">
        <v>23907.402340646349</v>
      </c>
      <c r="C3786" s="44">
        <v>32900.635283699536</v>
      </c>
      <c r="D3786">
        <v>6.4783347373786633</v>
      </c>
      <c r="E3786">
        <v>6.906871739705629</v>
      </c>
      <c r="F3786" s="44">
        <v>8993.2329430531863</v>
      </c>
      <c r="G3786">
        <v>0.42853700232696568</v>
      </c>
      <c r="H3786" s="45">
        <f t="shared" si="474"/>
        <v>20985.895953487627</v>
      </c>
      <c r="BD3786">
        <f t="shared" si="473"/>
        <v>-13449.789469465872</v>
      </c>
      <c r="BE3786">
        <f t="shared" si="475"/>
        <v>-11862.03608447033</v>
      </c>
      <c r="BF3786">
        <f t="shared" si="476"/>
        <v>-10274.28269947479</v>
      </c>
      <c r="BG3786">
        <f t="shared" si="477"/>
        <v>-8686.5293144792486</v>
      </c>
      <c r="BH3786">
        <f t="shared" si="478"/>
        <v>-7098.7759294837088</v>
      </c>
      <c r="BI3786">
        <f t="shared" si="479"/>
        <v>-5511.0225444881689</v>
      </c>
      <c r="BJ3786">
        <f t="shared" si="480"/>
        <v>-3923.2691594926273</v>
      </c>
    </row>
    <row r="3787" spans="1:62" x14ac:dyDescent="0.25">
      <c r="A3787">
        <v>3784</v>
      </c>
      <c r="B3787" s="6">
        <v>15371.464984187405</v>
      </c>
      <c r="C3787" s="44">
        <v>23354.97652456184</v>
      </c>
      <c r="D3787">
        <v>6.5596690346356707</v>
      </c>
      <c r="E3787">
        <v>6.8120394571604095</v>
      </c>
      <c r="F3787" s="44">
        <v>7983.5115403744348</v>
      </c>
      <c r="G3787">
        <v>0.25237042252473874</v>
      </c>
      <c r="H3787" s="45">
        <f t="shared" si="474"/>
        <v>31634.101415318775</v>
      </c>
      <c r="BD3787">
        <f t="shared" si="473"/>
        <v>-6850.5479314183576</v>
      </c>
      <c r="BE3787">
        <f t="shared" si="475"/>
        <v>-4707.8629197835298</v>
      </c>
      <c r="BF3787">
        <f t="shared" si="476"/>
        <v>-2565.1779081487011</v>
      </c>
      <c r="BG3787">
        <f t="shared" si="477"/>
        <v>-422.49289651387335</v>
      </c>
      <c r="BH3787">
        <f t="shared" si="478"/>
        <v>1720.1921151209553</v>
      </c>
      <c r="BI3787">
        <f t="shared" si="479"/>
        <v>3862.877126755784</v>
      </c>
      <c r="BJ3787">
        <f t="shared" si="480"/>
        <v>6005.5621383906127</v>
      </c>
    </row>
    <row r="3788" spans="1:62" x14ac:dyDescent="0.25">
      <c r="A3788">
        <v>3785</v>
      </c>
      <c r="B3788" s="6">
        <v>39871.65524205166</v>
      </c>
      <c r="C3788" s="44">
        <v>40475.544006169126</v>
      </c>
      <c r="D3788">
        <v>7.8228901779451538</v>
      </c>
      <c r="E3788">
        <v>8.2262335919914626</v>
      </c>
      <c r="F3788" s="44">
        <v>603.88876411746605</v>
      </c>
      <c r="G3788">
        <v>0.4033434140463088</v>
      </c>
      <c r="H3788" s="45">
        <f t="shared" si="474"/>
        <v>1497.2074492534844</v>
      </c>
      <c r="BD3788">
        <f t="shared" si="473"/>
        <v>-6721.6594277507411</v>
      </c>
      <c r="BE3788">
        <f t="shared" si="475"/>
        <v>-5459.8073151270473</v>
      </c>
      <c r="BF3788">
        <f t="shared" si="476"/>
        <v>-4197.9552025033536</v>
      </c>
      <c r="BG3788">
        <f t="shared" si="477"/>
        <v>-2936.1030898796598</v>
      </c>
      <c r="BH3788">
        <f t="shared" si="478"/>
        <v>-1674.2509772559661</v>
      </c>
      <c r="BI3788">
        <f t="shared" si="479"/>
        <v>-412.39886463227322</v>
      </c>
      <c r="BJ3788">
        <f t="shared" si="480"/>
        <v>849.45324799142145</v>
      </c>
    </row>
    <row r="3789" spans="1:62" x14ac:dyDescent="0.25">
      <c r="A3789">
        <v>3786</v>
      </c>
      <c r="B3789" s="6">
        <v>16312.334526467697</v>
      </c>
      <c r="C3789" s="44">
        <v>16280.953407772749</v>
      </c>
      <c r="D3789">
        <v>7.5227861594170049</v>
      </c>
      <c r="E3789">
        <v>7.9705322148243933</v>
      </c>
      <c r="F3789" s="44">
        <v>-31.381118694947872</v>
      </c>
      <c r="G3789">
        <v>0.44774605540738843</v>
      </c>
      <c r="H3789" s="45">
        <f t="shared" si="474"/>
        <v>-70.086868027000918</v>
      </c>
      <c r="BD3789">
        <f t="shared" si="473"/>
        <v>1412.828306114078</v>
      </c>
      <c r="BE3789">
        <f t="shared" si="475"/>
        <v>3429.5453763456221</v>
      </c>
      <c r="BF3789">
        <f t="shared" si="476"/>
        <v>5446.262446577166</v>
      </c>
      <c r="BG3789">
        <f t="shared" si="477"/>
        <v>7462.9795168087103</v>
      </c>
      <c r="BH3789">
        <f t="shared" si="478"/>
        <v>9479.6965870402546</v>
      </c>
      <c r="BI3789">
        <f t="shared" si="479"/>
        <v>11496.413657271798</v>
      </c>
      <c r="BJ3789">
        <f t="shared" si="480"/>
        <v>13513.130727503341</v>
      </c>
    </row>
    <row r="3790" spans="1:62" x14ac:dyDescent="0.25">
      <c r="A3790">
        <v>3787</v>
      </c>
      <c r="B3790" s="6">
        <v>20067.619067926214</v>
      </c>
      <c r="C3790" s="44">
        <v>19447.795455085863</v>
      </c>
      <c r="D3790">
        <v>7.5341981164325009</v>
      </c>
      <c r="E3790">
        <v>8.450228135530498</v>
      </c>
      <c r="F3790" s="44">
        <v>-619.82361284035142</v>
      </c>
      <c r="G3790">
        <v>0.91603001909799708</v>
      </c>
      <c r="H3790" s="45">
        <f t="shared" si="474"/>
        <v>-676.64115795100656</v>
      </c>
      <c r="BD3790">
        <f t="shared" si="473"/>
        <v>2270.1113957318898</v>
      </c>
      <c r="BE3790">
        <f t="shared" si="475"/>
        <v>4508.8416727688318</v>
      </c>
      <c r="BF3790">
        <f t="shared" si="476"/>
        <v>6747.5719498057742</v>
      </c>
      <c r="BG3790">
        <f t="shared" si="477"/>
        <v>8986.3022268427158</v>
      </c>
      <c r="BH3790">
        <f t="shared" si="478"/>
        <v>11225.032503879658</v>
      </c>
      <c r="BI3790">
        <f t="shared" si="479"/>
        <v>13463.762780916601</v>
      </c>
      <c r="BJ3790">
        <f t="shared" si="480"/>
        <v>15702.493057953543</v>
      </c>
    </row>
    <row r="3791" spans="1:62" x14ac:dyDescent="0.25">
      <c r="A3791">
        <v>3788</v>
      </c>
      <c r="B3791" s="6">
        <v>18805.258985677367</v>
      </c>
      <c r="C3791" s="44">
        <v>34446.801907931076</v>
      </c>
      <c r="D3791">
        <v>6.2481015329125178</v>
      </c>
      <c r="E3791">
        <v>6.2818115677652537</v>
      </c>
      <c r="F3791" s="44">
        <v>15641.54292225371</v>
      </c>
      <c r="G3791">
        <v>3.3710034852735937E-2</v>
      </c>
      <c r="H3791" s="45">
        <f t="shared" si="474"/>
        <v>464002.57343502057</v>
      </c>
      <c r="BD3791">
        <f t="shared" si="473"/>
        <v>5199.9737083303371</v>
      </c>
      <c r="BE3791">
        <f t="shared" si="475"/>
        <v>9780.1238038203228</v>
      </c>
      <c r="BF3791">
        <f t="shared" si="476"/>
        <v>14360.273899310308</v>
      </c>
      <c r="BG3791">
        <f t="shared" si="477"/>
        <v>18940.423994800294</v>
      </c>
      <c r="BH3791">
        <f t="shared" si="478"/>
        <v>23520.57409029028</v>
      </c>
      <c r="BI3791">
        <f t="shared" si="479"/>
        <v>28100.724185780266</v>
      </c>
      <c r="BJ3791">
        <f t="shared" si="480"/>
        <v>32680.874281270248</v>
      </c>
    </row>
    <row r="3792" spans="1:62" x14ac:dyDescent="0.25">
      <c r="A3792">
        <v>3789</v>
      </c>
      <c r="B3792" s="6">
        <v>28375.392808016652</v>
      </c>
      <c r="C3792" s="44">
        <v>32571.967645614437</v>
      </c>
      <c r="D3792">
        <v>8.3205385931278268</v>
      </c>
      <c r="E3792">
        <v>9.1213297633000021</v>
      </c>
      <c r="F3792" s="44">
        <v>4196.5748375977855</v>
      </c>
      <c r="G3792">
        <v>0.80079117017217527</v>
      </c>
      <c r="H3792" s="45">
        <f t="shared" si="474"/>
        <v>5240.5358524314088</v>
      </c>
      <c r="BD3792">
        <f t="shared" si="473"/>
        <v>-15472.992747990031</v>
      </c>
      <c r="BE3792">
        <f t="shared" si="475"/>
        <v>-15304.44257372635</v>
      </c>
      <c r="BF3792">
        <f t="shared" si="476"/>
        <v>-15135.892399462671</v>
      </c>
      <c r="BG3792">
        <f t="shared" si="477"/>
        <v>-14967.34222519899</v>
      </c>
      <c r="BH3792">
        <f t="shared" si="478"/>
        <v>-14798.792050935312</v>
      </c>
      <c r="BI3792">
        <f t="shared" si="479"/>
        <v>-14630.241876671631</v>
      </c>
      <c r="BJ3792">
        <f t="shared" si="480"/>
        <v>-14461.691702407952</v>
      </c>
    </row>
    <row r="3793" spans="1:62" x14ac:dyDescent="0.25">
      <c r="A3793">
        <v>3790</v>
      </c>
      <c r="B3793" s="6">
        <v>22079.171560993931</v>
      </c>
      <c r="C3793" s="44">
        <v>27245.346368208335</v>
      </c>
      <c r="D3793">
        <v>6.7702039235254041</v>
      </c>
      <c r="E3793">
        <v>7.2342720375845966</v>
      </c>
      <c r="F3793" s="44">
        <v>5166.1748072144037</v>
      </c>
      <c r="G3793">
        <v>0.46406811405919246</v>
      </c>
      <c r="H3793" s="45">
        <f t="shared" si="474"/>
        <v>11132.363225790281</v>
      </c>
      <c r="BD3793">
        <f t="shared" si="473"/>
        <v>-192.61898673690939</v>
      </c>
      <c r="BE3793">
        <f t="shared" si="475"/>
        <v>3811.3368641239667</v>
      </c>
      <c r="BF3793">
        <f t="shared" si="476"/>
        <v>7815.2927149848438</v>
      </c>
      <c r="BG3793">
        <f t="shared" si="477"/>
        <v>11819.248565845719</v>
      </c>
      <c r="BH3793">
        <f t="shared" si="478"/>
        <v>15823.204416706598</v>
      </c>
      <c r="BI3793">
        <f t="shared" si="479"/>
        <v>19827.160267567473</v>
      </c>
      <c r="BJ3793">
        <f t="shared" si="480"/>
        <v>23831.116118428348</v>
      </c>
    </row>
    <row r="3794" spans="1:62" x14ac:dyDescent="0.25">
      <c r="A3794">
        <v>3791</v>
      </c>
      <c r="B3794" s="6">
        <v>8702.3091328316223</v>
      </c>
      <c r="C3794" s="44">
        <v>20879.378779908413</v>
      </c>
      <c r="D3794">
        <v>7.824093646137829</v>
      </c>
      <c r="E3794">
        <v>8.1038502092346469</v>
      </c>
      <c r="F3794" s="44">
        <v>12177.069647076791</v>
      </c>
      <c r="G3794">
        <v>0.27975656309681796</v>
      </c>
      <c r="H3794" s="45">
        <f t="shared" si="474"/>
        <v>43527.377918431746</v>
      </c>
      <c r="BD3794">
        <f t="shared" si="473"/>
        <v>-2845.8342369184415</v>
      </c>
      <c r="BE3794">
        <f t="shared" si="475"/>
        <v>-525.4936666224794</v>
      </c>
      <c r="BF3794">
        <f t="shared" si="476"/>
        <v>1794.8469036734832</v>
      </c>
      <c r="BG3794">
        <f t="shared" si="477"/>
        <v>4115.1874739694449</v>
      </c>
      <c r="BH3794">
        <f t="shared" si="478"/>
        <v>6435.5280442654075</v>
      </c>
      <c r="BI3794">
        <f t="shared" si="479"/>
        <v>8755.8686145613701</v>
      </c>
      <c r="BJ3794">
        <f t="shared" si="480"/>
        <v>11076.209184857333</v>
      </c>
    </row>
    <row r="3795" spans="1:62" x14ac:dyDescent="0.25">
      <c r="A3795">
        <v>3792</v>
      </c>
      <c r="B3795" s="6">
        <v>11690.229799602481</v>
      </c>
      <c r="C3795" s="44">
        <v>25259.911693588569</v>
      </c>
      <c r="D3795">
        <v>8.3264919893592992</v>
      </c>
      <c r="E3795">
        <v>8.5354691027879106</v>
      </c>
      <c r="F3795" s="44">
        <v>13569.681893986088</v>
      </c>
      <c r="G3795">
        <v>0.20897711342861136</v>
      </c>
      <c r="H3795" s="45">
        <f t="shared" si="474"/>
        <v>64933.818212689708</v>
      </c>
      <c r="BD3795">
        <f t="shared" si="473"/>
        <v>-10778.286831592701</v>
      </c>
      <c r="BE3795">
        <f t="shared" si="475"/>
        <v>-9379.5040161086108</v>
      </c>
      <c r="BF3795">
        <f t="shared" si="476"/>
        <v>-7980.7212006245218</v>
      </c>
      <c r="BG3795">
        <f t="shared" si="477"/>
        <v>-6581.9383851404318</v>
      </c>
      <c r="BH3795">
        <f t="shared" si="478"/>
        <v>-5183.1555696563419</v>
      </c>
      <c r="BI3795">
        <f t="shared" si="479"/>
        <v>-3784.3727541722528</v>
      </c>
      <c r="BJ3795">
        <f t="shared" si="480"/>
        <v>-2385.5899386881629</v>
      </c>
    </row>
    <row r="3796" spans="1:62" x14ac:dyDescent="0.25">
      <c r="A3796">
        <v>3793</v>
      </c>
      <c r="B3796" s="6">
        <v>10283.279321069351</v>
      </c>
      <c r="C3796" s="44">
        <v>17994.66690905506</v>
      </c>
      <c r="D3796">
        <v>6.2959145695677146</v>
      </c>
      <c r="E3796">
        <v>6.7885507134867984</v>
      </c>
      <c r="F3796" s="44">
        <v>7711.3875879857096</v>
      </c>
      <c r="G3796">
        <v>0.49263614391908384</v>
      </c>
      <c r="H3796" s="45">
        <f t="shared" si="474"/>
        <v>15653.312659195213</v>
      </c>
      <c r="BD3796">
        <f t="shared" si="473"/>
        <v>-12524.79632684303</v>
      </c>
      <c r="BE3796">
        <f t="shared" si="475"/>
        <v>-11479.910759699975</v>
      </c>
      <c r="BF3796">
        <f t="shared" si="476"/>
        <v>-10435.025192556917</v>
      </c>
      <c r="BG3796">
        <f t="shared" si="477"/>
        <v>-9390.1396254138599</v>
      </c>
      <c r="BH3796">
        <f t="shared" si="478"/>
        <v>-8345.2540582708025</v>
      </c>
      <c r="BI3796">
        <f t="shared" si="479"/>
        <v>-7300.3684911277469</v>
      </c>
      <c r="BJ3796">
        <f t="shared" si="480"/>
        <v>-6255.4829239846904</v>
      </c>
    </row>
    <row r="3797" spans="1:62" x14ac:dyDescent="0.25">
      <c r="A3797">
        <v>3794</v>
      </c>
      <c r="B3797" s="6">
        <v>12421.225719535889</v>
      </c>
      <c r="C3797" s="44">
        <v>19169.57371355802</v>
      </c>
      <c r="D3797">
        <v>5.7439238907700885</v>
      </c>
      <c r="E3797">
        <v>5.6141934645559148</v>
      </c>
      <c r="F3797" s="44">
        <v>6748.3479940221314</v>
      </c>
      <c r="G3797">
        <v>-0.12973042621417363</v>
      </c>
      <c r="H3797" s="45">
        <f t="shared" si="474"/>
        <v>-52018.236515165663</v>
      </c>
      <c r="BD3797">
        <f t="shared" si="473"/>
        <v>-5248.2068683902908</v>
      </c>
      <c r="BE3797">
        <f t="shared" si="475"/>
        <v>-2785.026148794871</v>
      </c>
      <c r="BF3797">
        <f t="shared" si="476"/>
        <v>-321.84542919945216</v>
      </c>
      <c r="BG3797">
        <f t="shared" si="477"/>
        <v>2141.3352903959676</v>
      </c>
      <c r="BH3797">
        <f t="shared" si="478"/>
        <v>4604.5160099913865</v>
      </c>
      <c r="BI3797">
        <f t="shared" si="479"/>
        <v>7067.6967295868053</v>
      </c>
      <c r="BJ3797">
        <f t="shared" si="480"/>
        <v>9530.8774491822242</v>
      </c>
    </row>
    <row r="3798" spans="1:62" x14ac:dyDescent="0.25">
      <c r="A3798">
        <v>3795</v>
      </c>
      <c r="B3798" s="6">
        <v>24109.270734753522</v>
      </c>
      <c r="C3798" s="44">
        <v>23102.775074815556</v>
      </c>
      <c r="D3798">
        <v>7.8368004786122896</v>
      </c>
      <c r="E3798">
        <v>8.257285246669781</v>
      </c>
      <c r="F3798" s="44">
        <v>-1006.4956599379657</v>
      </c>
      <c r="G3798">
        <v>0.42048476805749146</v>
      </c>
      <c r="H3798" s="45">
        <f t="shared" si="474"/>
        <v>-2393.6554576938943</v>
      </c>
      <c r="BD3798">
        <f t="shared" si="473"/>
        <v>-7397.000125093</v>
      </c>
      <c r="BE3798">
        <f t="shared" si="475"/>
        <v>-8045.6522561638676</v>
      </c>
      <c r="BF3798">
        <f t="shared" si="476"/>
        <v>-8694.3043872347353</v>
      </c>
      <c r="BG3798">
        <f t="shared" si="477"/>
        <v>-9342.9565183056038</v>
      </c>
      <c r="BH3798">
        <f t="shared" si="478"/>
        <v>-9991.6086493764724</v>
      </c>
      <c r="BI3798">
        <f t="shared" si="479"/>
        <v>-10640.260780447341</v>
      </c>
      <c r="BJ3798">
        <f t="shared" si="480"/>
        <v>-11288.912911518208</v>
      </c>
    </row>
    <row r="3799" spans="1:62" x14ac:dyDescent="0.25">
      <c r="A3799">
        <v>3796</v>
      </c>
      <c r="B3799" s="6">
        <v>16095.703695408361</v>
      </c>
      <c r="C3799" s="44">
        <v>24717.917232412321</v>
      </c>
      <c r="D3799">
        <v>6.9476695013271836</v>
      </c>
      <c r="E3799">
        <v>7.2422747653125983</v>
      </c>
      <c r="F3799" s="44">
        <v>8622.2135370039596</v>
      </c>
      <c r="G3799">
        <v>0.29460526398541464</v>
      </c>
      <c r="H3799" s="45">
        <f t="shared" si="474"/>
        <v>29267.004331025222</v>
      </c>
      <c r="BD3799">
        <f t="shared" si="473"/>
        <v>3108.9195002254228</v>
      </c>
      <c r="BE3799">
        <f t="shared" si="475"/>
        <v>5211.3433405128799</v>
      </c>
      <c r="BF3799">
        <f t="shared" si="476"/>
        <v>7313.7671808003379</v>
      </c>
      <c r="BG3799">
        <f t="shared" si="477"/>
        <v>9416.1910210877941</v>
      </c>
      <c r="BH3799">
        <f t="shared" si="478"/>
        <v>11518.614861375252</v>
      </c>
      <c r="BI3799">
        <f t="shared" si="479"/>
        <v>13621.03870166271</v>
      </c>
      <c r="BJ3799">
        <f t="shared" si="480"/>
        <v>15723.462541950166</v>
      </c>
    </row>
    <row r="3800" spans="1:62" x14ac:dyDescent="0.25">
      <c r="A3800">
        <v>3797</v>
      </c>
      <c r="B3800" s="6">
        <v>26962.994565602345</v>
      </c>
      <c r="C3800" s="44">
        <v>25188.478162488249</v>
      </c>
      <c r="D3800">
        <v>5.8630577430639814</v>
      </c>
      <c r="E3800">
        <v>6.4335422054478304</v>
      </c>
      <c r="F3800" s="44">
        <v>-1774.5164031140957</v>
      </c>
      <c r="G3800">
        <v>0.57048446238384898</v>
      </c>
      <c r="H3800" s="45">
        <f t="shared" si="474"/>
        <v>-3110.5429159262835</v>
      </c>
      <c r="BD3800">
        <f t="shared" si="473"/>
        <v>-7149.1872170768866</v>
      </c>
      <c r="BE3800">
        <f t="shared" si="475"/>
        <v>-5676.1608971498135</v>
      </c>
      <c r="BF3800">
        <f t="shared" si="476"/>
        <v>-4203.1345772227396</v>
      </c>
      <c r="BG3800">
        <f t="shared" si="477"/>
        <v>-2730.1082572956666</v>
      </c>
      <c r="BH3800">
        <f t="shared" si="478"/>
        <v>-1257.0819373685936</v>
      </c>
      <c r="BI3800">
        <f t="shared" si="479"/>
        <v>215.94438255848036</v>
      </c>
      <c r="BJ3800">
        <f t="shared" si="480"/>
        <v>1688.9707024855525</v>
      </c>
    </row>
    <row r="3801" spans="1:62" x14ac:dyDescent="0.25">
      <c r="A3801">
        <v>3798</v>
      </c>
      <c r="B3801" s="6">
        <v>21387.546453470215</v>
      </c>
      <c r="C3801" s="44">
        <v>22232.062235387715</v>
      </c>
      <c r="D3801">
        <v>8.1221827879370174</v>
      </c>
      <c r="E3801">
        <v>8.9023264741625603</v>
      </c>
      <c r="F3801" s="44">
        <v>844.51578191750014</v>
      </c>
      <c r="G3801">
        <v>0.78014368622554287</v>
      </c>
      <c r="H3801" s="45">
        <f t="shared" si="474"/>
        <v>1082.513127810339</v>
      </c>
      <c r="BD3801">
        <f t="shared" si="473"/>
        <v>4626.9387150333405</v>
      </c>
      <c r="BE3801">
        <f t="shared" si="475"/>
        <v>7479.3610269525852</v>
      </c>
      <c r="BF3801">
        <f t="shared" si="476"/>
        <v>10331.78333887183</v>
      </c>
      <c r="BG3801">
        <f t="shared" si="477"/>
        <v>13184.205650791075</v>
      </c>
      <c r="BH3801">
        <f t="shared" si="478"/>
        <v>16036.627962710319</v>
      </c>
      <c r="BI3801">
        <f t="shared" si="479"/>
        <v>18889.050274629564</v>
      </c>
      <c r="BJ3801">
        <f t="shared" si="480"/>
        <v>21741.472586548811</v>
      </c>
    </row>
    <row r="3802" spans="1:62" x14ac:dyDescent="0.25">
      <c r="A3802">
        <v>3799</v>
      </c>
      <c r="B3802" s="6">
        <v>13820.491879682209</v>
      </c>
      <c r="C3802" s="44">
        <v>22328.505734702379</v>
      </c>
      <c r="D3802">
        <v>8.0246540242131754</v>
      </c>
      <c r="E3802">
        <v>8.2268779343415552</v>
      </c>
      <c r="F3802" s="44">
        <v>8508.01385502017</v>
      </c>
      <c r="G3802">
        <v>0.20222391012837981</v>
      </c>
      <c r="H3802" s="45">
        <f t="shared" si="474"/>
        <v>42072.244818226209</v>
      </c>
      <c r="BD3802">
        <f t="shared" ref="BD3802:BD3865" si="481">($BD$3*G3801)-F3801</f>
        <v>3056.2026492102141</v>
      </c>
      <c r="BE3802">
        <f t="shared" si="475"/>
        <v>6956.9210803379283</v>
      </c>
      <c r="BF3802">
        <f t="shared" si="476"/>
        <v>10857.639511465642</v>
      </c>
      <c r="BG3802">
        <f t="shared" si="477"/>
        <v>14758.357942593357</v>
      </c>
      <c r="BH3802">
        <f t="shared" si="478"/>
        <v>18659.076373721073</v>
      </c>
      <c r="BI3802">
        <f t="shared" si="479"/>
        <v>22559.794804848785</v>
      </c>
      <c r="BJ3802">
        <f t="shared" si="480"/>
        <v>26460.513235976501</v>
      </c>
    </row>
    <row r="3803" spans="1:62" x14ac:dyDescent="0.25">
      <c r="A3803">
        <v>3800</v>
      </c>
      <c r="B3803" s="6">
        <v>15225.816887849945</v>
      </c>
      <c r="C3803" s="44">
        <v>19729.696933897747</v>
      </c>
      <c r="D3803">
        <v>7.3636240069510102</v>
      </c>
      <c r="E3803">
        <v>7.6984704400748774</v>
      </c>
      <c r="F3803" s="44">
        <v>4503.8800460478014</v>
      </c>
      <c r="G3803">
        <v>0.33484643312386719</v>
      </c>
      <c r="H3803" s="45">
        <f t="shared" si="474"/>
        <v>13450.583911048308</v>
      </c>
      <c r="BD3803">
        <f t="shared" si="481"/>
        <v>-7496.894304378271</v>
      </c>
      <c r="BE3803">
        <f t="shared" si="475"/>
        <v>-6485.7747537363721</v>
      </c>
      <c r="BF3803">
        <f t="shared" si="476"/>
        <v>-5474.6552030944731</v>
      </c>
      <c r="BG3803">
        <f t="shared" si="477"/>
        <v>-4463.5356524525741</v>
      </c>
      <c r="BH3803">
        <f t="shared" si="478"/>
        <v>-3452.4161018106743</v>
      </c>
      <c r="BI3803">
        <f t="shared" si="479"/>
        <v>-2441.2965511687753</v>
      </c>
      <c r="BJ3803">
        <f t="shared" si="480"/>
        <v>-1430.1770005268763</v>
      </c>
    </row>
    <row r="3804" spans="1:62" x14ac:dyDescent="0.25">
      <c r="A3804">
        <v>3801</v>
      </c>
      <c r="B3804" s="6">
        <v>10728.056721348896</v>
      </c>
      <c r="C3804" s="44">
        <v>15395.579995311178</v>
      </c>
      <c r="D3804">
        <v>6.076521173491626</v>
      </c>
      <c r="E3804">
        <v>6.2945406017797163</v>
      </c>
      <c r="F3804" s="44">
        <v>4667.5232739622825</v>
      </c>
      <c r="G3804">
        <v>0.21801942828809029</v>
      </c>
      <c r="H3804" s="45">
        <f t="shared" si="474"/>
        <v>21408.749259697302</v>
      </c>
      <c r="BD3804">
        <f t="shared" si="481"/>
        <v>-2829.6478804284652</v>
      </c>
      <c r="BE3804">
        <f t="shared" si="475"/>
        <v>-1155.4157148091294</v>
      </c>
      <c r="BF3804">
        <f t="shared" si="476"/>
        <v>518.81645081020633</v>
      </c>
      <c r="BG3804">
        <f t="shared" si="477"/>
        <v>2193.0486164295426</v>
      </c>
      <c r="BH3804">
        <f t="shared" si="478"/>
        <v>3867.2807820488779</v>
      </c>
      <c r="BI3804">
        <f t="shared" si="479"/>
        <v>5541.5129476682141</v>
      </c>
      <c r="BJ3804">
        <f t="shared" si="480"/>
        <v>7215.7451132875503</v>
      </c>
    </row>
    <row r="3805" spans="1:62" x14ac:dyDescent="0.25">
      <c r="A3805">
        <v>3802</v>
      </c>
      <c r="B3805" s="6">
        <v>35543.285354191023</v>
      </c>
      <c r="C3805" s="44">
        <v>24572.870976048755</v>
      </c>
      <c r="D3805">
        <v>7.266721889041893</v>
      </c>
      <c r="E3805">
        <v>7.6782746278182419</v>
      </c>
      <c r="F3805" s="44">
        <v>-10970.414378142268</v>
      </c>
      <c r="G3805">
        <v>0.4115527387763489</v>
      </c>
      <c r="H3805" s="45">
        <f t="shared" si="474"/>
        <v>-26656.156901689206</v>
      </c>
      <c r="BD3805">
        <f t="shared" si="481"/>
        <v>-3577.4261325218313</v>
      </c>
      <c r="BE3805">
        <f t="shared" si="475"/>
        <v>-2487.3289910813796</v>
      </c>
      <c r="BF3805">
        <f t="shared" si="476"/>
        <v>-1397.231849640928</v>
      </c>
      <c r="BG3805">
        <f t="shared" si="477"/>
        <v>-307.13470820047678</v>
      </c>
      <c r="BH3805">
        <f t="shared" si="478"/>
        <v>782.96243323997442</v>
      </c>
      <c r="BI3805">
        <f t="shared" si="479"/>
        <v>1873.0595746804265</v>
      </c>
      <c r="BJ3805">
        <f t="shared" si="480"/>
        <v>2963.1567161208777</v>
      </c>
    </row>
    <row r="3806" spans="1:62" x14ac:dyDescent="0.25">
      <c r="A3806">
        <v>3803</v>
      </c>
      <c r="B3806" s="6">
        <v>9889.9101186179651</v>
      </c>
      <c r="C3806" s="44">
        <v>16044.832369864751</v>
      </c>
      <c r="D3806">
        <v>7.9782383384161077</v>
      </c>
      <c r="E3806">
        <v>8.4988967982355366</v>
      </c>
      <c r="F3806" s="44">
        <v>6154.9222512467859</v>
      </c>
      <c r="G3806">
        <v>0.52065845981942882</v>
      </c>
      <c r="H3806" s="45">
        <f t="shared" si="474"/>
        <v>11821.419848592095</v>
      </c>
      <c r="BD3806">
        <f t="shared" si="481"/>
        <v>13028.178072024013</v>
      </c>
      <c r="BE3806">
        <f t="shared" si="475"/>
        <v>15085.941765905758</v>
      </c>
      <c r="BF3806">
        <f t="shared" si="476"/>
        <v>17143.705459787503</v>
      </c>
      <c r="BG3806">
        <f t="shared" si="477"/>
        <v>19201.469153669248</v>
      </c>
      <c r="BH3806">
        <f t="shared" si="478"/>
        <v>21259.232847550993</v>
      </c>
      <c r="BI3806">
        <f t="shared" si="479"/>
        <v>23316.996541432734</v>
      </c>
      <c r="BJ3806">
        <f t="shared" si="480"/>
        <v>25374.760235314479</v>
      </c>
    </row>
    <row r="3807" spans="1:62" x14ac:dyDescent="0.25">
      <c r="A3807">
        <v>3804</v>
      </c>
      <c r="B3807" s="6">
        <v>13934.909919062728</v>
      </c>
      <c r="C3807" s="44">
        <v>23263.913371860403</v>
      </c>
      <c r="D3807">
        <v>8.5052268097987636</v>
      </c>
      <c r="E3807">
        <v>8.9309548148879347</v>
      </c>
      <c r="F3807" s="44">
        <v>9329.003452797675</v>
      </c>
      <c r="G3807">
        <v>0.42572800508917119</v>
      </c>
      <c r="H3807" s="45">
        <f t="shared" si="474"/>
        <v>21913.06031381154</v>
      </c>
      <c r="BD3807">
        <f t="shared" si="481"/>
        <v>-3551.6299521496417</v>
      </c>
      <c r="BE3807">
        <f t="shared" si="475"/>
        <v>-948.33765305249744</v>
      </c>
      <c r="BF3807">
        <f t="shared" si="476"/>
        <v>1654.9546460446463</v>
      </c>
      <c r="BG3807">
        <f t="shared" si="477"/>
        <v>4258.246945141791</v>
      </c>
      <c r="BH3807">
        <f t="shared" si="478"/>
        <v>6861.5392442389348</v>
      </c>
      <c r="BI3807">
        <f t="shared" si="479"/>
        <v>9464.8315433360785</v>
      </c>
      <c r="BJ3807">
        <f t="shared" si="480"/>
        <v>12068.123842433222</v>
      </c>
    </row>
    <row r="3808" spans="1:62" x14ac:dyDescent="0.25">
      <c r="A3808">
        <v>3805</v>
      </c>
      <c r="B3808" s="6">
        <v>6462.9353594173735</v>
      </c>
      <c r="C3808" s="44">
        <v>23010.996690730648</v>
      </c>
      <c r="D3808">
        <v>5.9551095209221572</v>
      </c>
      <c r="E3808">
        <v>6.3698169582736694</v>
      </c>
      <c r="F3808" s="44">
        <v>16548.061331313274</v>
      </c>
      <c r="G3808">
        <v>0.41470743735151228</v>
      </c>
      <c r="H3808" s="45">
        <f t="shared" si="474"/>
        <v>39902.97699263804</v>
      </c>
      <c r="BD3808">
        <f t="shared" si="481"/>
        <v>-7200.3634273518192</v>
      </c>
      <c r="BE3808">
        <f t="shared" si="475"/>
        <v>-5071.7234019059633</v>
      </c>
      <c r="BF3808">
        <f t="shared" si="476"/>
        <v>-2943.0833764601075</v>
      </c>
      <c r="BG3808">
        <f t="shared" si="477"/>
        <v>-814.44335101425168</v>
      </c>
      <c r="BH3808">
        <f t="shared" si="478"/>
        <v>1314.1966744316051</v>
      </c>
      <c r="BI3808">
        <f t="shared" si="479"/>
        <v>3442.83669987746</v>
      </c>
      <c r="BJ3808">
        <f t="shared" si="480"/>
        <v>5571.4767253233167</v>
      </c>
    </row>
    <row r="3809" spans="1:62" x14ac:dyDescent="0.25">
      <c r="A3809">
        <v>3806</v>
      </c>
      <c r="B3809" s="6">
        <v>17736.38136932606</v>
      </c>
      <c r="C3809" s="44">
        <v>17681.900806100301</v>
      </c>
      <c r="D3809">
        <v>6.7368943457803496</v>
      </c>
      <c r="E3809">
        <v>7.4528870303526631</v>
      </c>
      <c r="F3809" s="44">
        <v>-54.480563225759397</v>
      </c>
      <c r="G3809">
        <v>0.71599268457231346</v>
      </c>
      <c r="H3809" s="45">
        <f t="shared" si="474"/>
        <v>-76.090949530165204</v>
      </c>
      <c r="BD3809">
        <f t="shared" si="481"/>
        <v>-14474.524144555713</v>
      </c>
      <c r="BE3809">
        <f t="shared" si="475"/>
        <v>-12400.986957798152</v>
      </c>
      <c r="BF3809">
        <f t="shared" si="476"/>
        <v>-10327.44977104059</v>
      </c>
      <c r="BG3809">
        <f t="shared" si="477"/>
        <v>-8253.912584283029</v>
      </c>
      <c r="BH3809">
        <f t="shared" si="478"/>
        <v>-6180.3753975254676</v>
      </c>
      <c r="BI3809">
        <f t="shared" si="479"/>
        <v>-4106.8382107679063</v>
      </c>
      <c r="BJ3809">
        <f t="shared" si="480"/>
        <v>-2033.3010240103449</v>
      </c>
    </row>
    <row r="3810" spans="1:62" x14ac:dyDescent="0.25">
      <c r="A3810">
        <v>3807</v>
      </c>
      <c r="B3810" s="6">
        <v>15833.313388200528</v>
      </c>
      <c r="C3810" s="44">
        <v>17720.778280464092</v>
      </c>
      <c r="D3810">
        <v>7.8891030676286658</v>
      </c>
      <c r="E3810">
        <v>8.4476882494910512</v>
      </c>
      <c r="F3810" s="44">
        <v>1887.4648922635643</v>
      </c>
      <c r="G3810">
        <v>0.55858518186238548</v>
      </c>
      <c r="H3810" s="45">
        <f t="shared" si="474"/>
        <v>3379.009958643273</v>
      </c>
      <c r="BD3810">
        <f t="shared" si="481"/>
        <v>3634.4439860873267</v>
      </c>
      <c r="BE3810">
        <f t="shared" si="475"/>
        <v>7214.407408948894</v>
      </c>
      <c r="BF3810">
        <f t="shared" si="476"/>
        <v>10794.370831810462</v>
      </c>
      <c r="BG3810">
        <f t="shared" si="477"/>
        <v>14374.334254672029</v>
      </c>
      <c r="BH3810">
        <f t="shared" si="478"/>
        <v>17954.297677533596</v>
      </c>
      <c r="BI3810">
        <f t="shared" si="479"/>
        <v>21534.261100395164</v>
      </c>
      <c r="BJ3810">
        <f t="shared" si="480"/>
        <v>25114.224523256729</v>
      </c>
    </row>
    <row r="3811" spans="1:62" x14ac:dyDescent="0.25">
      <c r="A3811">
        <v>3808</v>
      </c>
      <c r="B3811" s="6">
        <v>5524.9477472954495</v>
      </c>
      <c r="C3811" s="44">
        <v>14762.918904431102</v>
      </c>
      <c r="D3811">
        <v>7.7349416219028937</v>
      </c>
      <c r="E3811">
        <v>7.9667918244402953</v>
      </c>
      <c r="F3811" s="44">
        <v>9237.9711571356529</v>
      </c>
      <c r="G3811">
        <v>0.23185020253740163</v>
      </c>
      <c r="H3811" s="45">
        <f t="shared" si="474"/>
        <v>39844.567984129324</v>
      </c>
      <c r="BD3811">
        <f t="shared" si="481"/>
        <v>905.46101704836337</v>
      </c>
      <c r="BE3811">
        <f t="shared" si="475"/>
        <v>3698.386926360291</v>
      </c>
      <c r="BF3811">
        <f t="shared" si="476"/>
        <v>6491.3128356722173</v>
      </c>
      <c r="BG3811">
        <f t="shared" si="477"/>
        <v>9284.2387449841463</v>
      </c>
      <c r="BH3811">
        <f t="shared" si="478"/>
        <v>12077.164654296073</v>
      </c>
      <c r="BI3811">
        <f t="shared" si="479"/>
        <v>14870.090563607999</v>
      </c>
      <c r="BJ3811">
        <f t="shared" si="480"/>
        <v>17663.016472919928</v>
      </c>
    </row>
    <row r="3812" spans="1:62" x14ac:dyDescent="0.25">
      <c r="A3812">
        <v>3809</v>
      </c>
      <c r="B3812" s="6">
        <v>31151.412530178852</v>
      </c>
      <c r="C3812" s="44">
        <v>28763.824490218951</v>
      </c>
      <c r="D3812">
        <v>7.8899319446421554</v>
      </c>
      <c r="E3812">
        <v>8.0472374902807555</v>
      </c>
      <c r="F3812" s="44">
        <v>-2387.5880399599009</v>
      </c>
      <c r="G3812">
        <v>0.15730554563860011</v>
      </c>
      <c r="H3812" s="45">
        <f t="shared" si="474"/>
        <v>-15178.028404956802</v>
      </c>
      <c r="BD3812">
        <f t="shared" si="481"/>
        <v>-8078.7201444486445</v>
      </c>
      <c r="BE3812">
        <f t="shared" si="475"/>
        <v>-6919.4691317616362</v>
      </c>
      <c r="BF3812">
        <f t="shared" si="476"/>
        <v>-5760.2181190746287</v>
      </c>
      <c r="BG3812">
        <f t="shared" si="477"/>
        <v>-4600.9671063876203</v>
      </c>
      <c r="BH3812">
        <f t="shared" si="478"/>
        <v>-3441.716093700612</v>
      </c>
      <c r="BI3812">
        <f t="shared" si="479"/>
        <v>-2282.4650810136045</v>
      </c>
      <c r="BJ3812">
        <f t="shared" si="480"/>
        <v>-1123.2140683265961</v>
      </c>
    </row>
    <row r="3813" spans="1:62" x14ac:dyDescent="0.25">
      <c r="A3813">
        <v>3810</v>
      </c>
      <c r="B3813" s="6">
        <v>18696.186688746904</v>
      </c>
      <c r="C3813" s="44">
        <v>27947.293432501821</v>
      </c>
      <c r="D3813">
        <v>7.2331655300505187</v>
      </c>
      <c r="E3813">
        <v>7.3377899586578064</v>
      </c>
      <c r="F3813" s="44">
        <v>9251.1067437549173</v>
      </c>
      <c r="G3813">
        <v>0.10462442860728771</v>
      </c>
      <c r="H3813" s="45">
        <f t="shared" si="474"/>
        <v>88422.052735688951</v>
      </c>
      <c r="BD3813">
        <f t="shared" si="481"/>
        <v>3174.1157681529012</v>
      </c>
      <c r="BE3813">
        <f t="shared" si="475"/>
        <v>3960.6434963459019</v>
      </c>
      <c r="BF3813">
        <f t="shared" si="476"/>
        <v>4747.1712245389026</v>
      </c>
      <c r="BG3813">
        <f t="shared" si="477"/>
        <v>5533.6989527319029</v>
      </c>
      <c r="BH3813">
        <f t="shared" si="478"/>
        <v>6320.2266809249031</v>
      </c>
      <c r="BI3813">
        <f t="shared" si="479"/>
        <v>7106.7544091179043</v>
      </c>
      <c r="BJ3813">
        <f t="shared" si="480"/>
        <v>7893.2821373109045</v>
      </c>
    </row>
    <row r="3814" spans="1:62" x14ac:dyDescent="0.25">
      <c r="A3814">
        <v>3811</v>
      </c>
      <c r="B3814" s="6">
        <v>12859.092730112276</v>
      </c>
      <c r="C3814" s="44">
        <v>21253.854406669947</v>
      </c>
      <c r="D3814">
        <v>5.6058979647174798</v>
      </c>
      <c r="E3814">
        <v>5.8711453974327181</v>
      </c>
      <c r="F3814" s="44">
        <v>8394.7616765576713</v>
      </c>
      <c r="G3814">
        <v>0.26524743271523832</v>
      </c>
      <c r="H3814" s="45">
        <f t="shared" si="474"/>
        <v>31648.795204627051</v>
      </c>
      <c r="BD3814">
        <f t="shared" si="481"/>
        <v>-8727.9846007184788</v>
      </c>
      <c r="BE3814">
        <f t="shared" si="475"/>
        <v>-8204.8624576820403</v>
      </c>
      <c r="BF3814">
        <f t="shared" si="476"/>
        <v>-7681.7403146456018</v>
      </c>
      <c r="BG3814">
        <f t="shared" si="477"/>
        <v>-7158.6181716091633</v>
      </c>
      <c r="BH3814">
        <f t="shared" si="478"/>
        <v>-6635.4960285727248</v>
      </c>
      <c r="BI3814">
        <f t="shared" si="479"/>
        <v>-6112.3738855362863</v>
      </c>
      <c r="BJ3814">
        <f t="shared" si="480"/>
        <v>-5589.2517424998478</v>
      </c>
    </row>
    <row r="3815" spans="1:62" x14ac:dyDescent="0.25">
      <c r="A3815">
        <v>3812</v>
      </c>
      <c r="B3815" s="6">
        <v>13932.129157441381</v>
      </c>
      <c r="C3815" s="44">
        <v>21546.947404499744</v>
      </c>
      <c r="D3815">
        <v>6.8348877257425276</v>
      </c>
      <c r="E3815">
        <v>6.9975040796183112</v>
      </c>
      <c r="F3815" s="44">
        <v>7614.8182470583633</v>
      </c>
      <c r="G3815">
        <v>0.16261635387578366</v>
      </c>
      <c r="H3815" s="45">
        <f t="shared" si="474"/>
        <v>46826.890811209727</v>
      </c>
      <c r="BD3815">
        <f t="shared" si="481"/>
        <v>-7068.5245129814793</v>
      </c>
      <c r="BE3815">
        <f t="shared" si="475"/>
        <v>-5742.2873494052883</v>
      </c>
      <c r="BF3815">
        <f t="shared" si="476"/>
        <v>-4416.0501858290963</v>
      </c>
      <c r="BG3815">
        <f t="shared" si="477"/>
        <v>-3089.8130222529053</v>
      </c>
      <c r="BH3815">
        <f t="shared" si="478"/>
        <v>-1763.5758586767133</v>
      </c>
      <c r="BI3815">
        <f t="shared" si="479"/>
        <v>-437.33869510052136</v>
      </c>
      <c r="BJ3815">
        <f t="shared" si="480"/>
        <v>888.8984684756706</v>
      </c>
    </row>
    <row r="3816" spans="1:62" x14ac:dyDescent="0.25">
      <c r="A3816">
        <v>3813</v>
      </c>
      <c r="B3816" s="6">
        <v>15183.23112002356</v>
      </c>
      <c r="C3816" s="44">
        <v>23823.762954680333</v>
      </c>
      <c r="D3816">
        <v>7.1484983575639749</v>
      </c>
      <c r="E3816">
        <v>7.4742577499037139</v>
      </c>
      <c r="F3816" s="44">
        <v>8640.5318346567728</v>
      </c>
      <c r="G3816">
        <v>0.32575939233973905</v>
      </c>
      <c r="H3816" s="45">
        <f t="shared" si="474"/>
        <v>26524.275394170189</v>
      </c>
      <c r="BD3816">
        <f t="shared" si="481"/>
        <v>-6801.7364776794448</v>
      </c>
      <c r="BE3816">
        <f t="shared" si="475"/>
        <v>-5988.6547083005262</v>
      </c>
      <c r="BF3816">
        <f t="shared" si="476"/>
        <v>-5175.5729389216085</v>
      </c>
      <c r="BG3816">
        <f t="shared" si="477"/>
        <v>-4362.4911695426899</v>
      </c>
      <c r="BH3816">
        <f t="shared" si="478"/>
        <v>-3549.4094001637718</v>
      </c>
      <c r="BI3816">
        <f t="shared" si="479"/>
        <v>-2736.3276307848537</v>
      </c>
      <c r="BJ3816">
        <f t="shared" si="480"/>
        <v>-1923.2458614059351</v>
      </c>
    </row>
    <row r="3817" spans="1:62" x14ac:dyDescent="0.25">
      <c r="A3817">
        <v>3814</v>
      </c>
      <c r="B3817" s="6">
        <v>12252.035393631479</v>
      </c>
      <c r="C3817" s="44">
        <v>21396.292511618754</v>
      </c>
      <c r="D3817">
        <v>7.0637607949807597</v>
      </c>
      <c r="E3817">
        <v>7.2208784822337115</v>
      </c>
      <c r="F3817" s="44">
        <v>9144.2571179872757</v>
      </c>
      <c r="G3817">
        <v>0.15711768725295183</v>
      </c>
      <c r="H3817" s="45">
        <f t="shared" si="474"/>
        <v>58200.049134286623</v>
      </c>
      <c r="BD3817">
        <f t="shared" si="481"/>
        <v>-7011.7348729580772</v>
      </c>
      <c r="BE3817">
        <f t="shared" si="475"/>
        <v>-5382.9379112593824</v>
      </c>
      <c r="BF3817">
        <f t="shared" si="476"/>
        <v>-3754.1409495606867</v>
      </c>
      <c r="BG3817">
        <f t="shared" si="477"/>
        <v>-2125.343987861992</v>
      </c>
      <c r="BH3817">
        <f t="shared" si="478"/>
        <v>-496.54702616329632</v>
      </c>
      <c r="BI3817">
        <f t="shared" si="479"/>
        <v>1132.2499355353993</v>
      </c>
      <c r="BJ3817">
        <f t="shared" si="480"/>
        <v>2761.0468972340932</v>
      </c>
    </row>
    <row r="3818" spans="1:62" x14ac:dyDescent="0.25">
      <c r="A3818">
        <v>3815</v>
      </c>
      <c r="B3818" s="6">
        <v>26523.134582311308</v>
      </c>
      <c r="C3818" s="44">
        <v>32068.943131076263</v>
      </c>
      <c r="D3818">
        <v>5.8600002196244807</v>
      </c>
      <c r="E3818">
        <v>7.1997455572573221</v>
      </c>
      <c r="F3818" s="44">
        <v>5545.808548764955</v>
      </c>
      <c r="G3818">
        <v>1.3397453376328414</v>
      </c>
      <c r="H3818" s="45">
        <f t="shared" si="474"/>
        <v>4139.4497842132369</v>
      </c>
      <c r="BD3818">
        <f t="shared" si="481"/>
        <v>-8358.6686817225163</v>
      </c>
      <c r="BE3818">
        <f t="shared" si="475"/>
        <v>-7573.080245457757</v>
      </c>
      <c r="BF3818">
        <f t="shared" si="476"/>
        <v>-6787.4918091929976</v>
      </c>
      <c r="BG3818">
        <f t="shared" si="477"/>
        <v>-6001.9033729282392</v>
      </c>
      <c r="BH3818">
        <f t="shared" si="478"/>
        <v>-5216.3149366634798</v>
      </c>
      <c r="BI3818">
        <f t="shared" si="479"/>
        <v>-4430.7265003987204</v>
      </c>
      <c r="BJ3818">
        <f t="shared" si="480"/>
        <v>-3645.138064133962</v>
      </c>
    </row>
    <row r="3819" spans="1:62" x14ac:dyDescent="0.25">
      <c r="A3819">
        <v>3816</v>
      </c>
      <c r="B3819" s="6">
        <v>6507.5598208627553</v>
      </c>
      <c r="C3819" s="44">
        <v>14261.238473374478</v>
      </c>
      <c r="D3819">
        <v>6.1428532075125908</v>
      </c>
      <c r="E3819">
        <v>6.8671520690191556</v>
      </c>
      <c r="F3819" s="44">
        <v>7753.6786525117232</v>
      </c>
      <c r="G3819">
        <v>0.72429886150656486</v>
      </c>
      <c r="H3819" s="45">
        <f t="shared" si="474"/>
        <v>10705.081927622836</v>
      </c>
      <c r="BD3819">
        <f t="shared" si="481"/>
        <v>1152.9181393992521</v>
      </c>
      <c r="BE3819">
        <f t="shared" si="475"/>
        <v>7851.6448275634593</v>
      </c>
      <c r="BF3819">
        <f t="shared" si="476"/>
        <v>14550.371515727667</v>
      </c>
      <c r="BG3819">
        <f t="shared" si="477"/>
        <v>21249.098203891874</v>
      </c>
      <c r="BH3819">
        <f t="shared" si="478"/>
        <v>27947.824892056084</v>
      </c>
      <c r="BI3819">
        <f t="shared" si="479"/>
        <v>34646.551580220286</v>
      </c>
      <c r="BJ3819">
        <f t="shared" si="480"/>
        <v>41345.2782683845</v>
      </c>
    </row>
    <row r="3820" spans="1:62" x14ac:dyDescent="0.25">
      <c r="A3820">
        <v>3817</v>
      </c>
      <c r="B3820" s="6">
        <v>19846.225314122308</v>
      </c>
      <c r="C3820" s="44">
        <v>21566.965919515264</v>
      </c>
      <c r="D3820">
        <v>7.8727730400798839</v>
      </c>
      <c r="E3820">
        <v>8.2392817919820978</v>
      </c>
      <c r="F3820" s="44">
        <v>1720.7406053929553</v>
      </c>
      <c r="G3820">
        <v>0.36650875190221388</v>
      </c>
      <c r="H3820" s="45">
        <f t="shared" si="474"/>
        <v>4694.9509294448071</v>
      </c>
      <c r="BD3820">
        <f t="shared" si="481"/>
        <v>-4132.1843449788994</v>
      </c>
      <c r="BE3820">
        <f t="shared" si="475"/>
        <v>-510.69003744607471</v>
      </c>
      <c r="BF3820">
        <f t="shared" si="476"/>
        <v>3110.8042700867491</v>
      </c>
      <c r="BG3820">
        <f t="shared" si="477"/>
        <v>6732.2985776195737</v>
      </c>
      <c r="BH3820">
        <f t="shared" si="478"/>
        <v>10353.792885152398</v>
      </c>
      <c r="BI3820">
        <f t="shared" si="479"/>
        <v>13975.28719268522</v>
      </c>
      <c r="BJ3820">
        <f t="shared" si="480"/>
        <v>17596.781500218047</v>
      </c>
    </row>
    <row r="3821" spans="1:62" x14ac:dyDescent="0.25">
      <c r="A3821">
        <v>3818</v>
      </c>
      <c r="B3821" s="6">
        <v>7938.4436416791696</v>
      </c>
      <c r="C3821" s="44">
        <v>20180.401839959737</v>
      </c>
      <c r="D3821">
        <v>7.2485907099830023</v>
      </c>
      <c r="E3821">
        <v>7.5225282996563507</v>
      </c>
      <c r="F3821" s="44">
        <v>12241.958198280568</v>
      </c>
      <c r="G3821">
        <v>0.27393758967334847</v>
      </c>
      <c r="H3821" s="45">
        <f t="shared" si="474"/>
        <v>44688.858556718165</v>
      </c>
      <c r="BD3821">
        <f t="shared" si="481"/>
        <v>111.80315411811398</v>
      </c>
      <c r="BE3821">
        <f t="shared" si="475"/>
        <v>1944.3469136291833</v>
      </c>
      <c r="BF3821">
        <f t="shared" si="476"/>
        <v>3776.8906731402531</v>
      </c>
      <c r="BG3821">
        <f t="shared" si="477"/>
        <v>5609.4344326513219</v>
      </c>
      <c r="BH3821">
        <f t="shared" si="478"/>
        <v>7441.9781921623926</v>
      </c>
      <c r="BI3821">
        <f t="shared" si="479"/>
        <v>9274.5219516734614</v>
      </c>
      <c r="BJ3821">
        <f t="shared" si="480"/>
        <v>11107.06571118453</v>
      </c>
    </row>
    <row r="3822" spans="1:62" x14ac:dyDescent="0.25">
      <c r="A3822">
        <v>3819</v>
      </c>
      <c r="B3822" s="6">
        <v>20151.279672956553</v>
      </c>
      <c r="C3822" s="44">
        <v>21636.323332184813</v>
      </c>
      <c r="D3822">
        <v>6.4216684970640738</v>
      </c>
      <c r="E3822">
        <v>6.9235159648169509</v>
      </c>
      <c r="F3822" s="44">
        <v>1485.0436592282604</v>
      </c>
      <c r="G3822">
        <v>0.50184746775287703</v>
      </c>
      <c r="H3822" s="45">
        <f t="shared" si="474"/>
        <v>2959.153437353868</v>
      </c>
      <c r="BD3822">
        <f t="shared" si="481"/>
        <v>-10872.270249913827</v>
      </c>
      <c r="BE3822">
        <f t="shared" si="475"/>
        <v>-9502.5823015470833</v>
      </c>
      <c r="BF3822">
        <f t="shared" si="476"/>
        <v>-8132.8943531803416</v>
      </c>
      <c r="BG3822">
        <f t="shared" si="477"/>
        <v>-6763.206404813599</v>
      </c>
      <c r="BH3822">
        <f t="shared" si="478"/>
        <v>-5393.5184564468564</v>
      </c>
      <c r="BI3822">
        <f t="shared" si="479"/>
        <v>-4023.8305080801147</v>
      </c>
      <c r="BJ3822">
        <f t="shared" si="480"/>
        <v>-2654.1425597133712</v>
      </c>
    </row>
    <row r="3823" spans="1:62" x14ac:dyDescent="0.25">
      <c r="A3823">
        <v>3820</v>
      </c>
      <c r="B3823" s="6">
        <v>8291.636062743848</v>
      </c>
      <c r="C3823" s="44">
        <v>18186.801070503698</v>
      </c>
      <c r="D3823">
        <v>6.5164271682967962</v>
      </c>
      <c r="E3823">
        <v>7.0413883157047215</v>
      </c>
      <c r="F3823" s="44">
        <v>9895.1650077598497</v>
      </c>
      <c r="G3823">
        <v>0.52496114740792521</v>
      </c>
      <c r="H3823" s="45">
        <f t="shared" si="474"/>
        <v>18849.32829147208</v>
      </c>
      <c r="BD3823">
        <f t="shared" si="481"/>
        <v>1024.1936795361248</v>
      </c>
      <c r="BE3823">
        <f t="shared" si="475"/>
        <v>3533.43101830051</v>
      </c>
      <c r="BF3823">
        <f t="shared" si="476"/>
        <v>6042.6683570648947</v>
      </c>
      <c r="BG3823">
        <f t="shared" si="477"/>
        <v>8551.9056958292804</v>
      </c>
      <c r="BH3823">
        <f t="shared" si="478"/>
        <v>11061.143034593666</v>
      </c>
      <c r="BI3823">
        <f t="shared" si="479"/>
        <v>13570.38037335805</v>
      </c>
      <c r="BJ3823">
        <f t="shared" si="480"/>
        <v>16079.617712122435</v>
      </c>
    </row>
    <row r="3824" spans="1:62" x14ac:dyDescent="0.25">
      <c r="A3824">
        <v>3821</v>
      </c>
      <c r="B3824" s="6">
        <v>9160.6903782508907</v>
      </c>
      <c r="C3824" s="44">
        <v>19901.144917519108</v>
      </c>
      <c r="D3824">
        <v>8.2012981270635432</v>
      </c>
      <c r="E3824">
        <v>8.3515597094764438</v>
      </c>
      <c r="F3824" s="44">
        <v>10740.454539268218</v>
      </c>
      <c r="G3824">
        <v>0.15026158241290055</v>
      </c>
      <c r="H3824" s="45">
        <f t="shared" si="474"/>
        <v>71478.380347111975</v>
      </c>
      <c r="BD3824">
        <f t="shared" si="481"/>
        <v>-7270.3592707202242</v>
      </c>
      <c r="BE3824">
        <f t="shared" si="475"/>
        <v>-4645.5535336805979</v>
      </c>
      <c r="BF3824">
        <f t="shared" si="476"/>
        <v>-2020.7477966409715</v>
      </c>
      <c r="BG3824">
        <f t="shared" si="477"/>
        <v>604.05794039865395</v>
      </c>
      <c r="BH3824">
        <f t="shared" si="478"/>
        <v>3228.8636774382812</v>
      </c>
      <c r="BI3824">
        <f t="shared" si="479"/>
        <v>5853.6694144779067</v>
      </c>
      <c r="BJ3824">
        <f t="shared" si="480"/>
        <v>8478.475151517534</v>
      </c>
    </row>
    <row r="3825" spans="1:62" x14ac:dyDescent="0.25">
      <c r="A3825">
        <v>3822</v>
      </c>
      <c r="B3825" s="6">
        <v>21804.539029862757</v>
      </c>
      <c r="C3825" s="44">
        <v>31382.387690691095</v>
      </c>
      <c r="D3825">
        <v>7.4904447187231229</v>
      </c>
      <c r="E3825">
        <v>7.5662244540836667</v>
      </c>
      <c r="F3825" s="44">
        <v>9577.8486608283383</v>
      </c>
      <c r="G3825">
        <v>7.5779735360543832E-2</v>
      </c>
      <c r="H3825" s="45">
        <f t="shared" si="474"/>
        <v>126390.63220871617</v>
      </c>
      <c r="BD3825">
        <f t="shared" si="481"/>
        <v>-9989.1466272037142</v>
      </c>
      <c r="BE3825">
        <f t="shared" si="475"/>
        <v>-9237.8387151392126</v>
      </c>
      <c r="BF3825">
        <f t="shared" si="476"/>
        <v>-8486.5308030747092</v>
      </c>
      <c r="BG3825">
        <f t="shared" si="477"/>
        <v>-7735.2228910102067</v>
      </c>
      <c r="BH3825">
        <f t="shared" si="478"/>
        <v>-6983.9149789457042</v>
      </c>
      <c r="BI3825">
        <f t="shared" si="479"/>
        <v>-6232.6070668812008</v>
      </c>
      <c r="BJ3825">
        <f t="shared" si="480"/>
        <v>-5481.2991548166983</v>
      </c>
    </row>
    <row r="3826" spans="1:62" x14ac:dyDescent="0.25">
      <c r="A3826">
        <v>3823</v>
      </c>
      <c r="B3826" s="6">
        <v>13851.866475642431</v>
      </c>
      <c r="C3826" s="44">
        <v>19007.589284866375</v>
      </c>
      <c r="D3826">
        <v>7.5016377415470163</v>
      </c>
      <c r="E3826">
        <v>7.790425270347102</v>
      </c>
      <c r="F3826" s="44">
        <v>5155.7228092239438</v>
      </c>
      <c r="G3826">
        <v>0.28878752880008562</v>
      </c>
      <c r="H3826" s="45">
        <f t="shared" si="474"/>
        <v>17852.996736548877</v>
      </c>
      <c r="BD3826">
        <f t="shared" si="481"/>
        <v>-9198.9499840256194</v>
      </c>
      <c r="BE3826">
        <f t="shared" si="475"/>
        <v>-8820.0513072229005</v>
      </c>
      <c r="BF3826">
        <f t="shared" si="476"/>
        <v>-8441.1526304201816</v>
      </c>
      <c r="BG3826">
        <f t="shared" si="477"/>
        <v>-8062.2539536174618</v>
      </c>
      <c r="BH3826">
        <f t="shared" si="478"/>
        <v>-7683.3552768147429</v>
      </c>
      <c r="BI3826">
        <f t="shared" si="479"/>
        <v>-7304.456600012023</v>
      </c>
      <c r="BJ3826">
        <f t="shared" si="480"/>
        <v>-6925.5579232093041</v>
      </c>
    </row>
    <row r="3827" spans="1:62" x14ac:dyDescent="0.25">
      <c r="A3827">
        <v>3824</v>
      </c>
      <c r="B3827" s="6">
        <v>19787.049717858354</v>
      </c>
      <c r="C3827" s="44">
        <v>31961.22420378475</v>
      </c>
      <c r="D3827">
        <v>7.773850464535764</v>
      </c>
      <c r="E3827">
        <v>7.9251292019919646</v>
      </c>
      <c r="F3827" s="44">
        <v>12174.174485926396</v>
      </c>
      <c r="G3827">
        <v>0.15127873745620057</v>
      </c>
      <c r="H3827" s="45">
        <f t="shared" si="474"/>
        <v>80475.119574891753</v>
      </c>
      <c r="BD3827">
        <f t="shared" si="481"/>
        <v>-3711.7851652235158</v>
      </c>
      <c r="BE3827">
        <f t="shared" si="475"/>
        <v>-2267.8475212230878</v>
      </c>
      <c r="BF3827">
        <f t="shared" si="476"/>
        <v>-823.90987722265982</v>
      </c>
      <c r="BG3827">
        <f t="shared" si="477"/>
        <v>620.02776677776819</v>
      </c>
      <c r="BH3827">
        <f t="shared" si="478"/>
        <v>2063.9654107781971</v>
      </c>
      <c r="BI3827">
        <f t="shared" si="479"/>
        <v>3507.9030547786242</v>
      </c>
      <c r="BJ3827">
        <f t="shared" si="480"/>
        <v>4951.8406987790531</v>
      </c>
    </row>
    <row r="3828" spans="1:62" x14ac:dyDescent="0.25">
      <c r="A3828">
        <v>3825</v>
      </c>
      <c r="B3828" s="6">
        <v>12385.871448873637</v>
      </c>
      <c r="C3828" s="44">
        <v>17551.819615630866</v>
      </c>
      <c r="D3828">
        <v>7.2017137182431341</v>
      </c>
      <c r="E3828">
        <v>7.6657705128272946</v>
      </c>
      <c r="F3828" s="44">
        <v>5165.948166757229</v>
      </c>
      <c r="G3828">
        <v>0.46405679458416049</v>
      </c>
      <c r="H3828" s="45">
        <f t="shared" si="474"/>
        <v>11132.14638175143</v>
      </c>
      <c r="BD3828">
        <f t="shared" si="481"/>
        <v>-11417.780798645394</v>
      </c>
      <c r="BE3828">
        <f t="shared" si="475"/>
        <v>-10661.387111364391</v>
      </c>
      <c r="BF3828">
        <f t="shared" si="476"/>
        <v>-9904.9934240833882</v>
      </c>
      <c r="BG3828">
        <f t="shared" si="477"/>
        <v>-9148.5997368023855</v>
      </c>
      <c r="BH3828">
        <f t="shared" si="478"/>
        <v>-8392.2060495213809</v>
      </c>
      <c r="BI3828">
        <f t="shared" si="479"/>
        <v>-7635.8123622403791</v>
      </c>
      <c r="BJ3828">
        <f t="shared" si="480"/>
        <v>-6879.4186749593764</v>
      </c>
    </row>
    <row r="3829" spans="1:62" x14ac:dyDescent="0.25">
      <c r="A3829">
        <v>3826</v>
      </c>
      <c r="B3829" s="6">
        <v>12613.207968401319</v>
      </c>
      <c r="C3829" s="44">
        <v>16223.767143127308</v>
      </c>
      <c r="D3829">
        <v>6.7556044394578274</v>
      </c>
      <c r="E3829">
        <v>7.4384095676502717</v>
      </c>
      <c r="F3829" s="44">
        <v>3610.5591747259896</v>
      </c>
      <c r="G3829">
        <v>0.68280512819244432</v>
      </c>
      <c r="H3829" s="45">
        <f t="shared" si="474"/>
        <v>5287.8325391082535</v>
      </c>
      <c r="BD3829">
        <f t="shared" si="481"/>
        <v>-2845.6641938364264</v>
      </c>
      <c r="BE3829">
        <f t="shared" si="475"/>
        <v>-525.3802209156238</v>
      </c>
      <c r="BF3829">
        <f t="shared" si="476"/>
        <v>1794.9037520051779</v>
      </c>
      <c r="BG3829">
        <f t="shared" si="477"/>
        <v>4115.1877249259815</v>
      </c>
      <c r="BH3829">
        <f t="shared" si="478"/>
        <v>6435.4716978467841</v>
      </c>
      <c r="BI3829">
        <f t="shared" si="479"/>
        <v>8755.7556707675849</v>
      </c>
      <c r="BJ3829">
        <f t="shared" si="480"/>
        <v>11076.039643688388</v>
      </c>
    </row>
    <row r="3830" spans="1:62" x14ac:dyDescent="0.25">
      <c r="A3830">
        <v>3827</v>
      </c>
      <c r="B3830" s="6">
        <v>10718.822054499547</v>
      </c>
      <c r="C3830" s="44">
        <v>25353.411003163241</v>
      </c>
      <c r="D3830">
        <v>5.7906710966494499</v>
      </c>
      <c r="E3830">
        <v>5.9456453357737349</v>
      </c>
      <c r="F3830" s="44">
        <v>14634.588948663693</v>
      </c>
      <c r="G3830">
        <v>0.15497423912428498</v>
      </c>
      <c r="H3830" s="45">
        <f t="shared" si="474"/>
        <v>94432.397483346664</v>
      </c>
      <c r="BD3830">
        <f t="shared" si="481"/>
        <v>-196.53353376376799</v>
      </c>
      <c r="BE3830">
        <f t="shared" si="475"/>
        <v>3217.4921071984536</v>
      </c>
      <c r="BF3830">
        <f t="shared" si="476"/>
        <v>6631.5177481606752</v>
      </c>
      <c r="BG3830">
        <f t="shared" si="477"/>
        <v>10045.543389122897</v>
      </c>
      <c r="BH3830">
        <f t="shared" si="478"/>
        <v>13459.56903008512</v>
      </c>
      <c r="BI3830">
        <f t="shared" si="479"/>
        <v>16873.59467104734</v>
      </c>
      <c r="BJ3830">
        <f t="shared" si="480"/>
        <v>20287.620312009563</v>
      </c>
    </row>
    <row r="3831" spans="1:62" x14ac:dyDescent="0.25">
      <c r="A3831">
        <v>3828</v>
      </c>
      <c r="B3831" s="6">
        <v>16256.347669063494</v>
      </c>
      <c r="C3831" s="44">
        <v>28369.887712561231</v>
      </c>
      <c r="D3831">
        <v>6.8874963140216732</v>
      </c>
      <c r="E3831">
        <v>7.0167955707172318</v>
      </c>
      <c r="F3831" s="44">
        <v>12113.540043497736</v>
      </c>
      <c r="G3831">
        <v>0.12929925669555864</v>
      </c>
      <c r="H3831" s="45">
        <f t="shared" si="474"/>
        <v>93686.076417435659</v>
      </c>
      <c r="BD3831">
        <f t="shared" si="481"/>
        <v>-13859.717753042269</v>
      </c>
      <c r="BE3831">
        <f t="shared" si="475"/>
        <v>-13084.846557420844</v>
      </c>
      <c r="BF3831">
        <f t="shared" si="476"/>
        <v>-12309.975361799419</v>
      </c>
      <c r="BG3831">
        <f t="shared" si="477"/>
        <v>-11535.104166177993</v>
      </c>
      <c r="BH3831">
        <f t="shared" si="478"/>
        <v>-10760.232970556568</v>
      </c>
      <c r="BI3831">
        <f t="shared" si="479"/>
        <v>-9985.3617749351433</v>
      </c>
      <c r="BJ3831">
        <f t="shared" si="480"/>
        <v>-9210.4905793137186</v>
      </c>
    </row>
    <row r="3832" spans="1:62" x14ac:dyDescent="0.25">
      <c r="A3832">
        <v>3829</v>
      </c>
      <c r="B3832" s="6">
        <v>7956.994066288531</v>
      </c>
      <c r="C3832" s="44">
        <v>14229.598745845316</v>
      </c>
      <c r="D3832">
        <v>6.3878794430614976</v>
      </c>
      <c r="E3832">
        <v>6.9791200457686227</v>
      </c>
      <c r="F3832" s="44">
        <v>6272.6046795567854</v>
      </c>
      <c r="G3832">
        <v>0.59124060270712508</v>
      </c>
      <c r="H3832" s="45">
        <f t="shared" si="474"/>
        <v>10609.225162880028</v>
      </c>
      <c r="BD3832">
        <f t="shared" si="481"/>
        <v>-11467.043760019944</v>
      </c>
      <c r="BE3832">
        <f t="shared" si="475"/>
        <v>-10820.54747654215</v>
      </c>
      <c r="BF3832">
        <f t="shared" si="476"/>
        <v>-10174.051193064357</v>
      </c>
      <c r="BG3832">
        <f t="shared" si="477"/>
        <v>-9527.5549095865645</v>
      </c>
      <c r="BH3832">
        <f t="shared" si="478"/>
        <v>-8881.0586261087701</v>
      </c>
      <c r="BI3832">
        <f t="shared" si="479"/>
        <v>-8234.5623426309776</v>
      </c>
      <c r="BJ3832">
        <f t="shared" si="480"/>
        <v>-7588.0660591531841</v>
      </c>
    </row>
    <row r="3833" spans="1:62" x14ac:dyDescent="0.25">
      <c r="A3833">
        <v>3830</v>
      </c>
      <c r="B3833" s="6">
        <v>7201.5119378933596</v>
      </c>
      <c r="C3833" s="44">
        <v>20032.13980870333</v>
      </c>
      <c r="D3833">
        <v>8.2640799946697321</v>
      </c>
      <c r="E3833">
        <v>8.6483742119288394</v>
      </c>
      <c r="F3833" s="44">
        <v>12830.627870809971</v>
      </c>
      <c r="G3833">
        <v>0.38429421725910728</v>
      </c>
      <c r="H3833" s="45">
        <f t="shared" si="474"/>
        <v>33387.5122095814</v>
      </c>
      <c r="BD3833">
        <f t="shared" si="481"/>
        <v>-3316.4016660211601</v>
      </c>
      <c r="BE3833">
        <f t="shared" si="475"/>
        <v>-360.19865248553469</v>
      </c>
      <c r="BF3833">
        <f t="shared" si="476"/>
        <v>2596.0043610500907</v>
      </c>
      <c r="BG3833">
        <f t="shared" si="477"/>
        <v>5552.207374585716</v>
      </c>
      <c r="BH3833">
        <f t="shared" si="478"/>
        <v>8508.4103881213414</v>
      </c>
      <c r="BI3833">
        <f t="shared" si="479"/>
        <v>11464.613401656967</v>
      </c>
      <c r="BJ3833">
        <f t="shared" si="480"/>
        <v>14420.816415192592</v>
      </c>
    </row>
    <row r="3834" spans="1:62" x14ac:dyDescent="0.25">
      <c r="A3834">
        <v>3831</v>
      </c>
      <c r="B3834" s="6">
        <v>11630.178396004942</v>
      </c>
      <c r="C3834" s="44">
        <v>15488.980577763694</v>
      </c>
      <c r="D3834">
        <v>7.7404580058239416</v>
      </c>
      <c r="E3834">
        <v>8.7783437956581114</v>
      </c>
      <c r="F3834" s="44">
        <v>3858.8021817587523</v>
      </c>
      <c r="G3834">
        <v>1.0378857898341698</v>
      </c>
      <c r="H3834" s="45">
        <f t="shared" si="474"/>
        <v>3717.9449025651465</v>
      </c>
      <c r="BD3834">
        <f t="shared" si="481"/>
        <v>-10909.156784514435</v>
      </c>
      <c r="BE3834">
        <f t="shared" si="475"/>
        <v>-8987.6856982188983</v>
      </c>
      <c r="BF3834">
        <f t="shared" si="476"/>
        <v>-7066.2146119233612</v>
      </c>
      <c r="BG3834">
        <f t="shared" si="477"/>
        <v>-5144.743525627825</v>
      </c>
      <c r="BH3834">
        <f t="shared" si="478"/>
        <v>-3223.2724393322878</v>
      </c>
      <c r="BI3834">
        <f t="shared" si="479"/>
        <v>-1301.8013530367516</v>
      </c>
      <c r="BJ3834">
        <f t="shared" si="480"/>
        <v>619.66973325878462</v>
      </c>
    </row>
    <row r="3835" spans="1:62" x14ac:dyDescent="0.25">
      <c r="A3835">
        <v>3832</v>
      </c>
      <c r="B3835" s="6">
        <v>17213.185020043824</v>
      </c>
      <c r="C3835" s="44">
        <v>19911.952702931165</v>
      </c>
      <c r="D3835">
        <v>5.6590513936605493</v>
      </c>
      <c r="E3835">
        <v>5.7177884366922438</v>
      </c>
      <c r="F3835" s="44">
        <v>2698.7676828873409</v>
      </c>
      <c r="G3835">
        <v>5.8737043031694469E-2</v>
      </c>
      <c r="H3835" s="45">
        <f t="shared" si="474"/>
        <v>45946.604452510277</v>
      </c>
      <c r="BD3835">
        <f t="shared" si="481"/>
        <v>1330.6267674120963</v>
      </c>
      <c r="BE3835">
        <f t="shared" si="475"/>
        <v>6520.055716582945</v>
      </c>
      <c r="BF3835">
        <f t="shared" si="476"/>
        <v>11709.484665753795</v>
      </c>
      <c r="BG3835">
        <f t="shared" si="477"/>
        <v>16898.913614924641</v>
      </c>
      <c r="BH3835">
        <f t="shared" si="478"/>
        <v>22088.342564095496</v>
      </c>
      <c r="BI3835">
        <f t="shared" si="479"/>
        <v>27277.771513266343</v>
      </c>
      <c r="BJ3835">
        <f t="shared" si="480"/>
        <v>32467.200462437191</v>
      </c>
    </row>
    <row r="3836" spans="1:62" x14ac:dyDescent="0.25">
      <c r="A3836">
        <v>3833</v>
      </c>
      <c r="B3836" s="6">
        <v>20135.487286791868</v>
      </c>
      <c r="C3836" s="44">
        <v>18304.468890428016</v>
      </c>
      <c r="D3836">
        <v>7.2333208635596407</v>
      </c>
      <c r="E3836">
        <v>7.7022944124466095</v>
      </c>
      <c r="F3836" s="44">
        <v>-1831.0183963638519</v>
      </c>
      <c r="G3836">
        <v>0.46897354888696885</v>
      </c>
      <c r="H3836" s="45">
        <f t="shared" si="474"/>
        <v>-3904.3105964280317</v>
      </c>
      <c r="BD3836">
        <f t="shared" si="481"/>
        <v>-2405.0824677288683</v>
      </c>
      <c r="BE3836">
        <f t="shared" si="475"/>
        <v>-2111.3972525703962</v>
      </c>
      <c r="BF3836">
        <f t="shared" si="476"/>
        <v>-1817.712037411924</v>
      </c>
      <c r="BG3836">
        <f t="shared" si="477"/>
        <v>-1524.0268222534514</v>
      </c>
      <c r="BH3836">
        <f t="shared" si="478"/>
        <v>-1230.3416070949793</v>
      </c>
      <c r="BI3836">
        <f t="shared" si="479"/>
        <v>-936.65639193650691</v>
      </c>
      <c r="BJ3836">
        <f t="shared" si="480"/>
        <v>-642.97117677803453</v>
      </c>
    </row>
    <row r="3837" spans="1:62" x14ac:dyDescent="0.25">
      <c r="A3837">
        <v>3834</v>
      </c>
      <c r="B3837" s="6">
        <v>12450.842447018273</v>
      </c>
      <c r="C3837" s="44">
        <v>23100.790359346644</v>
      </c>
      <c r="D3837">
        <v>7.8258474567270166</v>
      </c>
      <c r="E3837">
        <v>8.0559333385257492</v>
      </c>
      <c r="F3837" s="44">
        <v>10649.947912328371</v>
      </c>
      <c r="G3837">
        <v>0.23008588179873257</v>
      </c>
      <c r="H3837" s="45">
        <f t="shared" si="474"/>
        <v>46286.837893184616</v>
      </c>
      <c r="BD3837">
        <f t="shared" si="481"/>
        <v>4175.886140798696</v>
      </c>
      <c r="BE3837">
        <f t="shared" si="475"/>
        <v>6520.7538852335401</v>
      </c>
      <c r="BF3837">
        <f t="shared" si="476"/>
        <v>8865.6216296683851</v>
      </c>
      <c r="BG3837">
        <f t="shared" si="477"/>
        <v>11210.489374103228</v>
      </c>
      <c r="BH3837">
        <f t="shared" si="478"/>
        <v>13555.357118538073</v>
      </c>
      <c r="BI3837">
        <f t="shared" si="479"/>
        <v>15900.224862972917</v>
      </c>
      <c r="BJ3837">
        <f t="shared" si="480"/>
        <v>18245.092607407762</v>
      </c>
    </row>
    <row r="3838" spans="1:62" x14ac:dyDescent="0.25">
      <c r="A3838">
        <v>3835</v>
      </c>
      <c r="B3838" s="6">
        <v>12856.216888850471</v>
      </c>
      <c r="C3838" s="44">
        <v>27263.206066148323</v>
      </c>
      <c r="D3838">
        <v>7.4621712884432752</v>
      </c>
      <c r="E3838">
        <v>7.8748843601826461</v>
      </c>
      <c r="F3838" s="44">
        <v>14406.989177297852</v>
      </c>
      <c r="G3838">
        <v>0.412713071739371</v>
      </c>
      <c r="H3838" s="45">
        <f t="shared" si="474"/>
        <v>34908.003074823588</v>
      </c>
      <c r="BD3838">
        <f t="shared" si="481"/>
        <v>-9499.5185033347079</v>
      </c>
      <c r="BE3838">
        <f t="shared" si="475"/>
        <v>-8349.089094341045</v>
      </c>
      <c r="BF3838">
        <f t="shared" si="476"/>
        <v>-7198.659685347382</v>
      </c>
      <c r="BG3838">
        <f t="shared" si="477"/>
        <v>-6048.2302763537191</v>
      </c>
      <c r="BH3838">
        <f t="shared" si="478"/>
        <v>-4897.8008673600561</v>
      </c>
      <c r="BI3838">
        <f t="shared" si="479"/>
        <v>-3747.3714583663941</v>
      </c>
      <c r="BJ3838">
        <f t="shared" si="480"/>
        <v>-2596.9420493727312</v>
      </c>
    </row>
    <row r="3839" spans="1:62" x14ac:dyDescent="0.25">
      <c r="A3839">
        <v>3836</v>
      </c>
      <c r="B3839" s="6">
        <v>28456.814486804935</v>
      </c>
      <c r="C3839" s="44">
        <v>32488.206676474267</v>
      </c>
      <c r="D3839">
        <v>7.7318509418922758</v>
      </c>
      <c r="E3839">
        <v>7.9990512278170405</v>
      </c>
      <c r="F3839" s="44">
        <v>4031.3921896693319</v>
      </c>
      <c r="G3839">
        <v>0.26720028592476464</v>
      </c>
      <c r="H3839" s="45">
        <f t="shared" si="474"/>
        <v>15087.529475190935</v>
      </c>
      <c r="BD3839">
        <f t="shared" si="481"/>
        <v>-12343.423818600997</v>
      </c>
      <c r="BE3839">
        <f t="shared" si="475"/>
        <v>-10279.858459904142</v>
      </c>
      <c r="BF3839">
        <f t="shared" si="476"/>
        <v>-8216.2931012072877</v>
      </c>
      <c r="BG3839">
        <f t="shared" si="477"/>
        <v>-6152.7277425104312</v>
      </c>
      <c r="BH3839">
        <f t="shared" si="478"/>
        <v>-4089.1623838135765</v>
      </c>
      <c r="BI3839">
        <f t="shared" si="479"/>
        <v>-2025.5970251167219</v>
      </c>
      <c r="BJ3839">
        <f t="shared" si="480"/>
        <v>37.968333580132821</v>
      </c>
    </row>
    <row r="3840" spans="1:62" x14ac:dyDescent="0.25">
      <c r="A3840">
        <v>3837</v>
      </c>
      <c r="B3840" s="6">
        <v>10801.28981611221</v>
      </c>
      <c r="C3840" s="44">
        <v>23057.814209195225</v>
      </c>
      <c r="D3840">
        <v>7.7428288443715996</v>
      </c>
      <c r="E3840">
        <v>7.9970656443395773</v>
      </c>
      <c r="F3840" s="44">
        <v>12256.524393083015</v>
      </c>
      <c r="G3840">
        <v>0.25423679996797777</v>
      </c>
      <c r="H3840" s="45">
        <f t="shared" si="474"/>
        <v>48209.088513648603</v>
      </c>
      <c r="BD3840">
        <f t="shared" si="481"/>
        <v>-2695.3907600455086</v>
      </c>
      <c r="BE3840">
        <f t="shared" si="475"/>
        <v>-1359.3893304216854</v>
      </c>
      <c r="BF3840">
        <f t="shared" si="476"/>
        <v>-23.38790079786213</v>
      </c>
      <c r="BG3840">
        <f t="shared" si="477"/>
        <v>1312.6135288259611</v>
      </c>
      <c r="BH3840">
        <f t="shared" si="478"/>
        <v>2648.6149584497844</v>
      </c>
      <c r="BI3840">
        <f t="shared" si="479"/>
        <v>3984.6163880736076</v>
      </c>
      <c r="BJ3840">
        <f t="shared" si="480"/>
        <v>5320.6178176974299</v>
      </c>
    </row>
    <row r="3841" spans="1:62" x14ac:dyDescent="0.25">
      <c r="A3841">
        <v>3838</v>
      </c>
      <c r="B3841" s="6">
        <v>27071.442911457707</v>
      </c>
      <c r="C3841" s="44">
        <v>34965.818069479465</v>
      </c>
      <c r="D3841">
        <v>7.7721170825687373</v>
      </c>
      <c r="E3841">
        <v>8.0855177692656657</v>
      </c>
      <c r="F3841" s="44">
        <v>7894.3751580217577</v>
      </c>
      <c r="G3841">
        <v>0.31340068669692833</v>
      </c>
      <c r="H3841" s="45">
        <f t="shared" si="474"/>
        <v>25189.399682636787</v>
      </c>
      <c r="BD3841">
        <f t="shared" si="481"/>
        <v>-10985.340393243127</v>
      </c>
      <c r="BE3841">
        <f t="shared" si="475"/>
        <v>-9714.1563934032365</v>
      </c>
      <c r="BF3841">
        <f t="shared" si="476"/>
        <v>-8442.9723935633483</v>
      </c>
      <c r="BG3841">
        <f t="shared" si="477"/>
        <v>-7171.7883937234592</v>
      </c>
      <c r="BH3841">
        <f t="shared" si="478"/>
        <v>-5900.604393883571</v>
      </c>
      <c r="BI3841">
        <f t="shared" si="479"/>
        <v>-4629.4203940436819</v>
      </c>
      <c r="BJ3841">
        <f t="shared" si="480"/>
        <v>-3358.2363942037937</v>
      </c>
    </row>
    <row r="3842" spans="1:62" x14ac:dyDescent="0.25">
      <c r="A3842">
        <v>3839</v>
      </c>
      <c r="B3842" s="6">
        <v>12142.627415554742</v>
      </c>
      <c r="C3842" s="44">
        <v>19242.476878344747</v>
      </c>
      <c r="D3842">
        <v>6.5699385318571801</v>
      </c>
      <c r="E3842">
        <v>6.9089723954284077</v>
      </c>
      <c r="F3842" s="44">
        <v>7099.8494627900054</v>
      </c>
      <c r="G3842">
        <v>0.33903386357122756</v>
      </c>
      <c r="H3842" s="45">
        <f t="shared" si="474"/>
        <v>20941.416848462984</v>
      </c>
      <c r="BD3842">
        <f t="shared" si="481"/>
        <v>-6327.3717245371163</v>
      </c>
      <c r="BE3842">
        <f t="shared" si="475"/>
        <v>-4760.3682910524749</v>
      </c>
      <c r="BF3842">
        <f t="shared" si="476"/>
        <v>-3193.3648575678326</v>
      </c>
      <c r="BG3842">
        <f t="shared" si="477"/>
        <v>-1626.3614240831912</v>
      </c>
      <c r="BH3842">
        <f t="shared" si="478"/>
        <v>-59.357990598549804</v>
      </c>
      <c r="BI3842">
        <f t="shared" si="479"/>
        <v>1507.6454428860925</v>
      </c>
      <c r="BJ3842">
        <f t="shared" si="480"/>
        <v>3074.6488763707348</v>
      </c>
    </row>
    <row r="3843" spans="1:62" x14ac:dyDescent="0.25">
      <c r="A3843">
        <v>3840</v>
      </c>
      <c r="B3843" s="6">
        <v>19877.955655902664</v>
      </c>
      <c r="C3843" s="44">
        <v>33389.994871556417</v>
      </c>
      <c r="D3843">
        <v>6.1690786485561109</v>
      </c>
      <c r="E3843">
        <v>6.153372818700082</v>
      </c>
      <c r="F3843" s="44">
        <v>13512.039215653753</v>
      </c>
      <c r="G3843">
        <v>-1.5705829856028863E-2</v>
      </c>
      <c r="H3843" s="45">
        <f t="shared" si="474"/>
        <v>-860319.97923796438</v>
      </c>
      <c r="BD3843">
        <f t="shared" si="481"/>
        <v>-5404.6801449338673</v>
      </c>
      <c r="BE3843">
        <f t="shared" si="475"/>
        <v>-3709.51082707773</v>
      </c>
      <c r="BF3843">
        <f t="shared" si="476"/>
        <v>-2014.3415092215919</v>
      </c>
      <c r="BG3843">
        <f t="shared" si="477"/>
        <v>-319.17219136545464</v>
      </c>
      <c r="BH3843">
        <f t="shared" si="478"/>
        <v>1375.9971264906835</v>
      </c>
      <c r="BI3843">
        <f t="shared" si="479"/>
        <v>3071.1664443468217</v>
      </c>
      <c r="BJ3843">
        <f t="shared" si="480"/>
        <v>4766.3357622029598</v>
      </c>
    </row>
    <row r="3844" spans="1:62" x14ac:dyDescent="0.25">
      <c r="A3844">
        <v>3841</v>
      </c>
      <c r="B3844" s="6">
        <v>18805.631959484737</v>
      </c>
      <c r="C3844" s="44">
        <v>31186.750023841672</v>
      </c>
      <c r="D3844">
        <v>7.6650804102487484</v>
      </c>
      <c r="E3844">
        <v>7.769564452096124</v>
      </c>
      <c r="F3844" s="44">
        <v>12381.118064356935</v>
      </c>
      <c r="G3844">
        <v>0.10448404184737559</v>
      </c>
      <c r="H3844" s="45">
        <f t="shared" ref="H3844:H3907" si="482">F3844/G3844</f>
        <v>118497.69443684592</v>
      </c>
      <c r="BD3844">
        <f t="shared" si="481"/>
        <v>-13590.568364933897</v>
      </c>
      <c r="BE3844">
        <f t="shared" si="475"/>
        <v>-13669.097514214041</v>
      </c>
      <c r="BF3844">
        <f t="shared" si="476"/>
        <v>-13747.626663494186</v>
      </c>
      <c r="BG3844">
        <f t="shared" si="477"/>
        <v>-13826.15581277433</v>
      </c>
      <c r="BH3844">
        <f t="shared" si="478"/>
        <v>-13904.684962054474</v>
      </c>
      <c r="BI3844">
        <f t="shared" si="479"/>
        <v>-13983.214111334619</v>
      </c>
      <c r="BJ3844">
        <f t="shared" si="480"/>
        <v>-14061.743260614763</v>
      </c>
    </row>
    <row r="3845" spans="1:62" x14ac:dyDescent="0.25">
      <c r="A3845">
        <v>3842</v>
      </c>
      <c r="B3845" s="6">
        <v>14822.99528252444</v>
      </c>
      <c r="C3845" s="44">
        <v>23109.244700894571</v>
      </c>
      <c r="D3845">
        <v>6.8976275559026625</v>
      </c>
      <c r="E3845">
        <v>7.170558788917849</v>
      </c>
      <c r="F3845" s="44">
        <v>8286.249418370131</v>
      </c>
      <c r="G3845">
        <v>0.27293123301518651</v>
      </c>
      <c r="H3845" s="45">
        <f t="shared" si="482"/>
        <v>30360.209518084233</v>
      </c>
      <c r="BD3845">
        <f t="shared" si="481"/>
        <v>-11858.697855120057</v>
      </c>
      <c r="BE3845">
        <f t="shared" ref="BE3845:BE3908" si="483">($BE$3*G3844)-F3844</f>
        <v>-11336.27764588318</v>
      </c>
      <c r="BF3845">
        <f t="shared" ref="BF3845:BF3908" si="484">($BF$3*G3844)-F3844</f>
        <v>-10813.857436646302</v>
      </c>
      <c r="BG3845">
        <f t="shared" ref="BG3845:BG3908" si="485">($BG$3*G3844)-F3844</f>
        <v>-10291.437227409424</v>
      </c>
      <c r="BH3845">
        <f t="shared" ref="BH3845:BH3908" si="486">($BH$3*G3844)-F3844</f>
        <v>-9769.0170181725443</v>
      </c>
      <c r="BI3845">
        <f t="shared" ref="BI3845:BI3908" si="487">($BI$3*G3844)-F3844</f>
        <v>-9246.5968089356684</v>
      </c>
      <c r="BJ3845">
        <f t="shared" ref="BJ3845:BJ3908" si="488">($BJ$3*G3844)-F3844</f>
        <v>-8724.1765996987888</v>
      </c>
    </row>
    <row r="3846" spans="1:62" x14ac:dyDescent="0.25">
      <c r="A3846">
        <v>3843</v>
      </c>
      <c r="B3846" s="6">
        <v>6609.1031342019487</v>
      </c>
      <c r="C3846" s="44">
        <v>16417.070266710351</v>
      </c>
      <c r="D3846">
        <v>6.5976499865867861</v>
      </c>
      <c r="E3846">
        <v>6.8567433429052569</v>
      </c>
      <c r="F3846" s="44">
        <v>9807.9671325084018</v>
      </c>
      <c r="G3846">
        <v>0.25909335631847075</v>
      </c>
      <c r="H3846" s="45">
        <f t="shared" si="482"/>
        <v>37854.95418281859</v>
      </c>
      <c r="BD3846">
        <f t="shared" si="481"/>
        <v>-6921.5932532941988</v>
      </c>
      <c r="BE3846">
        <f t="shared" si="483"/>
        <v>-5556.9370882182657</v>
      </c>
      <c r="BF3846">
        <f t="shared" si="484"/>
        <v>-4192.2809231423334</v>
      </c>
      <c r="BG3846">
        <f t="shared" si="485"/>
        <v>-2827.6247580664003</v>
      </c>
      <c r="BH3846">
        <f t="shared" si="486"/>
        <v>-1462.9685929904681</v>
      </c>
      <c r="BI3846">
        <f t="shared" si="487"/>
        <v>-98.312427914535874</v>
      </c>
      <c r="BJ3846">
        <f t="shared" si="488"/>
        <v>1266.3437371613963</v>
      </c>
    </row>
    <row r="3847" spans="1:62" x14ac:dyDescent="0.25">
      <c r="A3847">
        <v>3844</v>
      </c>
      <c r="B3847" s="6">
        <v>18450.007215874823</v>
      </c>
      <c r="C3847" s="44">
        <v>21069.488696731845</v>
      </c>
      <c r="D3847">
        <v>7.7352907078543156</v>
      </c>
      <c r="E3847">
        <v>8.1053834142474539</v>
      </c>
      <c r="F3847" s="44">
        <v>2619.4814808570227</v>
      </c>
      <c r="G3847">
        <v>0.37009270639313829</v>
      </c>
      <c r="H3847" s="45">
        <f t="shared" si="482"/>
        <v>7077.906253235984</v>
      </c>
      <c r="BD3847">
        <f t="shared" si="481"/>
        <v>-8512.5003509160488</v>
      </c>
      <c r="BE3847">
        <f t="shared" si="483"/>
        <v>-7217.0335693236939</v>
      </c>
      <c r="BF3847">
        <f t="shared" si="484"/>
        <v>-5921.5667877313408</v>
      </c>
      <c r="BG3847">
        <f t="shared" si="485"/>
        <v>-4626.1000061389868</v>
      </c>
      <c r="BH3847">
        <f t="shared" si="486"/>
        <v>-3330.6332245466328</v>
      </c>
      <c r="BI3847">
        <f t="shared" si="487"/>
        <v>-2035.1664429542798</v>
      </c>
      <c r="BJ3847">
        <f t="shared" si="488"/>
        <v>-739.69966136192488</v>
      </c>
    </row>
    <row r="3848" spans="1:62" x14ac:dyDescent="0.25">
      <c r="A3848">
        <v>3845</v>
      </c>
      <c r="B3848" s="6">
        <v>21508.291088517683</v>
      </c>
      <c r="C3848" s="44">
        <v>31747.818244812064</v>
      </c>
      <c r="D3848">
        <v>7.8832298183126799</v>
      </c>
      <c r="E3848">
        <v>8.3965880006469469</v>
      </c>
      <c r="F3848" s="44">
        <v>10239.527156294382</v>
      </c>
      <c r="G3848">
        <v>0.513358182334267</v>
      </c>
      <c r="H3848" s="45">
        <f t="shared" si="482"/>
        <v>19946.165287041313</v>
      </c>
      <c r="BD3848">
        <f t="shared" si="481"/>
        <v>-769.01794889133112</v>
      </c>
      <c r="BE3848">
        <f t="shared" si="483"/>
        <v>1081.4455830743605</v>
      </c>
      <c r="BF3848">
        <f t="shared" si="484"/>
        <v>2931.9091150400518</v>
      </c>
      <c r="BG3848">
        <f t="shared" si="485"/>
        <v>4782.3726470057436</v>
      </c>
      <c r="BH3848">
        <f t="shared" si="486"/>
        <v>6632.8361789714345</v>
      </c>
      <c r="BI3848">
        <f t="shared" si="487"/>
        <v>8483.2997109371263</v>
      </c>
      <c r="BJ3848">
        <f t="shared" si="488"/>
        <v>10333.763242902818</v>
      </c>
    </row>
    <row r="3849" spans="1:62" x14ac:dyDescent="0.25">
      <c r="A3849">
        <v>3846</v>
      </c>
      <c r="B3849" s="6">
        <v>19752.708539691921</v>
      </c>
      <c r="C3849" s="44">
        <v>18199.407222045553</v>
      </c>
      <c r="D3849">
        <v>7.2465564781961112</v>
      </c>
      <c r="E3849">
        <v>7.8695845706626288</v>
      </c>
      <c r="F3849" s="44">
        <v>-1553.3013176463683</v>
      </c>
      <c r="G3849">
        <v>0.62302809246651769</v>
      </c>
      <c r="H3849" s="45">
        <f t="shared" si="482"/>
        <v>-2493.1481203310982</v>
      </c>
      <c r="BD3849">
        <f t="shared" si="481"/>
        <v>-7672.7362446230472</v>
      </c>
      <c r="BE3849">
        <f t="shared" si="483"/>
        <v>-5105.9453329517119</v>
      </c>
      <c r="BF3849">
        <f t="shared" si="484"/>
        <v>-2539.1544212803765</v>
      </c>
      <c r="BG3849">
        <f t="shared" si="485"/>
        <v>27.636490390957988</v>
      </c>
      <c r="BH3849">
        <f t="shared" si="486"/>
        <v>2594.4274020622925</v>
      </c>
      <c r="BI3849">
        <f t="shared" si="487"/>
        <v>5161.2183137336287</v>
      </c>
      <c r="BJ3849">
        <f t="shared" si="488"/>
        <v>7728.0092254049632</v>
      </c>
    </row>
    <row r="3850" spans="1:62" x14ac:dyDescent="0.25">
      <c r="A3850">
        <v>3847</v>
      </c>
      <c r="B3850" s="6">
        <v>14903.759379251635</v>
      </c>
      <c r="C3850" s="44">
        <v>19586.286570149634</v>
      </c>
      <c r="D3850">
        <v>6.566355460972626</v>
      </c>
      <c r="E3850">
        <v>7.5503456238551028</v>
      </c>
      <c r="F3850" s="44">
        <v>4682.5271908979994</v>
      </c>
      <c r="G3850">
        <v>0.98399016288247676</v>
      </c>
      <c r="H3850" s="45">
        <f t="shared" si="482"/>
        <v>4758.7134176027921</v>
      </c>
      <c r="BD3850">
        <f t="shared" si="481"/>
        <v>4668.4417799789571</v>
      </c>
      <c r="BE3850">
        <f t="shared" si="483"/>
        <v>7783.5822423115451</v>
      </c>
      <c r="BF3850">
        <f t="shared" si="484"/>
        <v>10898.722704644133</v>
      </c>
      <c r="BG3850">
        <f t="shared" si="485"/>
        <v>14013.863166976722</v>
      </c>
      <c r="BH3850">
        <f t="shared" si="486"/>
        <v>17129.003629309311</v>
      </c>
      <c r="BI3850">
        <f t="shared" si="487"/>
        <v>20244.144091641898</v>
      </c>
      <c r="BJ3850">
        <f t="shared" si="488"/>
        <v>23359.284553974489</v>
      </c>
    </row>
    <row r="3851" spans="1:62" x14ac:dyDescent="0.25">
      <c r="A3851">
        <v>3848</v>
      </c>
      <c r="B3851" s="6">
        <v>14510.504015181754</v>
      </c>
      <c r="C3851" s="44">
        <v>22359.490981442246</v>
      </c>
      <c r="D3851">
        <v>8.3618138653249314</v>
      </c>
      <c r="E3851">
        <v>8.7341082385469164</v>
      </c>
      <c r="F3851" s="44">
        <v>7848.9869662604924</v>
      </c>
      <c r="G3851">
        <v>0.372294373221985</v>
      </c>
      <c r="H3851" s="45">
        <f t="shared" si="482"/>
        <v>21082.74400800691</v>
      </c>
      <c r="BD3851">
        <f t="shared" si="481"/>
        <v>237.42362351438442</v>
      </c>
      <c r="BE3851">
        <f t="shared" si="483"/>
        <v>5157.3744379267682</v>
      </c>
      <c r="BF3851">
        <f t="shared" si="484"/>
        <v>10077.325252339151</v>
      </c>
      <c r="BG3851">
        <f t="shared" si="485"/>
        <v>14997.276066751536</v>
      </c>
      <c r="BH3851">
        <f t="shared" si="486"/>
        <v>19917.226881163919</v>
      </c>
      <c r="BI3851">
        <f t="shared" si="487"/>
        <v>24837.177695576302</v>
      </c>
      <c r="BJ3851">
        <f t="shared" si="488"/>
        <v>29757.128509988688</v>
      </c>
    </row>
    <row r="3852" spans="1:62" x14ac:dyDescent="0.25">
      <c r="A3852">
        <v>3849</v>
      </c>
      <c r="B3852" s="6">
        <v>17008.696301070464</v>
      </c>
      <c r="C3852" s="44">
        <v>25983.255392511281</v>
      </c>
      <c r="D3852">
        <v>7.317470967720725</v>
      </c>
      <c r="E3852">
        <v>7.6827540829364951</v>
      </c>
      <c r="F3852" s="44">
        <v>8974.5590914408167</v>
      </c>
      <c r="G3852">
        <v>0.36528311521577006</v>
      </c>
      <c r="H3852" s="45">
        <f t="shared" si="482"/>
        <v>24568.77615637835</v>
      </c>
      <c r="BD3852">
        <f t="shared" si="481"/>
        <v>-5987.5151001505674</v>
      </c>
      <c r="BE3852">
        <f t="shared" si="483"/>
        <v>-4126.0432340406423</v>
      </c>
      <c r="BF3852">
        <f t="shared" si="484"/>
        <v>-2264.5713679307173</v>
      </c>
      <c r="BG3852">
        <f t="shared" si="485"/>
        <v>-403.09950182079228</v>
      </c>
      <c r="BH3852">
        <f t="shared" si="486"/>
        <v>1458.3723642891327</v>
      </c>
      <c r="BI3852">
        <f t="shared" si="487"/>
        <v>3319.8442303990578</v>
      </c>
      <c r="BJ3852">
        <f t="shared" si="488"/>
        <v>5181.3160965089828</v>
      </c>
    </row>
    <row r="3853" spans="1:62" x14ac:dyDescent="0.25">
      <c r="A3853">
        <v>3850</v>
      </c>
      <c r="B3853" s="6">
        <v>15380.118983881439</v>
      </c>
      <c r="C3853" s="44">
        <v>20836.826963075036</v>
      </c>
      <c r="D3853">
        <v>7.134870531987402</v>
      </c>
      <c r="E3853">
        <v>7.5632336985906443</v>
      </c>
      <c r="F3853" s="44">
        <v>5456.7079791935976</v>
      </c>
      <c r="G3853">
        <v>0.42836316660324236</v>
      </c>
      <c r="H3853" s="45">
        <f t="shared" si="482"/>
        <v>12738.508827598846</v>
      </c>
      <c r="BD3853">
        <f t="shared" si="481"/>
        <v>-7148.1435153619659</v>
      </c>
      <c r="BE3853">
        <f t="shared" si="483"/>
        <v>-5321.727939283116</v>
      </c>
      <c r="BF3853">
        <f t="shared" si="484"/>
        <v>-3495.3123632042661</v>
      </c>
      <c r="BG3853">
        <f t="shared" si="485"/>
        <v>-1668.8967871254154</v>
      </c>
      <c r="BH3853">
        <f t="shared" si="486"/>
        <v>157.51878895343543</v>
      </c>
      <c r="BI3853">
        <f t="shared" si="487"/>
        <v>1983.9343650322844</v>
      </c>
      <c r="BJ3853">
        <f t="shared" si="488"/>
        <v>3810.3499411111352</v>
      </c>
    </row>
    <row r="3854" spans="1:62" x14ac:dyDescent="0.25">
      <c r="A3854">
        <v>3851</v>
      </c>
      <c r="B3854" s="6">
        <v>21482.817995421585</v>
      </c>
      <c r="C3854" s="44">
        <v>33333.386026959524</v>
      </c>
      <c r="D3854">
        <v>5.1995503125130442</v>
      </c>
      <c r="E3854">
        <v>5.7378747333731557</v>
      </c>
      <c r="F3854" s="44">
        <v>11850.56803153794</v>
      </c>
      <c r="G3854">
        <v>0.53832442086011145</v>
      </c>
      <c r="H3854" s="45">
        <f t="shared" si="482"/>
        <v>22013.803521310838</v>
      </c>
      <c r="BD3854">
        <f t="shared" si="481"/>
        <v>-3314.8921461773857</v>
      </c>
      <c r="BE3854">
        <f t="shared" si="483"/>
        <v>-1173.0763131611739</v>
      </c>
      <c r="BF3854">
        <f t="shared" si="484"/>
        <v>968.73951985503754</v>
      </c>
      <c r="BG3854">
        <f t="shared" si="485"/>
        <v>3110.5553528712499</v>
      </c>
      <c r="BH3854">
        <f t="shared" si="486"/>
        <v>5252.3711858874613</v>
      </c>
      <c r="BI3854">
        <f t="shared" si="487"/>
        <v>7394.1870189036727</v>
      </c>
      <c r="BJ3854">
        <f t="shared" si="488"/>
        <v>9536.0028519198859</v>
      </c>
    </row>
    <row r="3855" spans="1:62" x14ac:dyDescent="0.25">
      <c r="A3855">
        <v>3852</v>
      </c>
      <c r="B3855" s="6">
        <v>17434.150957283851</v>
      </c>
      <c r="C3855" s="44">
        <v>25531.684362161799</v>
      </c>
      <c r="D3855">
        <v>8.1505608904966049</v>
      </c>
      <c r="E3855">
        <v>8.4897113098740977</v>
      </c>
      <c r="F3855" s="44">
        <v>8097.5334048779478</v>
      </c>
      <c r="G3855">
        <v>0.3391504193774928</v>
      </c>
      <c r="H3855" s="45">
        <f t="shared" si="482"/>
        <v>23875.93510791138</v>
      </c>
      <c r="BD3855">
        <f t="shared" si="481"/>
        <v>-9158.9459272373824</v>
      </c>
      <c r="BE3855">
        <f t="shared" si="483"/>
        <v>-6467.3238229368253</v>
      </c>
      <c r="BF3855">
        <f t="shared" si="484"/>
        <v>-3775.7017186362682</v>
      </c>
      <c r="BG3855">
        <f t="shared" si="485"/>
        <v>-1084.0796143357111</v>
      </c>
      <c r="BH3855">
        <f t="shared" si="486"/>
        <v>1607.542489964846</v>
      </c>
      <c r="BI3855">
        <f t="shared" si="487"/>
        <v>4299.1645942654031</v>
      </c>
      <c r="BJ3855">
        <f t="shared" si="488"/>
        <v>6990.7866985659603</v>
      </c>
    </row>
    <row r="3856" spans="1:62" x14ac:dyDescent="0.25">
      <c r="A3856">
        <v>3853</v>
      </c>
      <c r="B3856" s="6">
        <v>8410.2157136986061</v>
      </c>
      <c r="C3856" s="44">
        <v>16079.733104537827</v>
      </c>
      <c r="D3856">
        <v>7.090308352032709</v>
      </c>
      <c r="E3856">
        <v>7.4107469141509714</v>
      </c>
      <c r="F3856" s="44">
        <v>7669.5173908392208</v>
      </c>
      <c r="G3856">
        <v>0.32043856211826238</v>
      </c>
      <c r="H3856" s="45">
        <f t="shared" si="482"/>
        <v>23934.439538549286</v>
      </c>
      <c r="BD3856">
        <f t="shared" si="481"/>
        <v>-6401.7813079904836</v>
      </c>
      <c r="BE3856">
        <f t="shared" si="483"/>
        <v>-4706.0292111030194</v>
      </c>
      <c r="BF3856">
        <f t="shared" si="484"/>
        <v>-3010.2771142155561</v>
      </c>
      <c r="BG3856">
        <f t="shared" si="485"/>
        <v>-1314.525017328092</v>
      </c>
      <c r="BH3856">
        <f t="shared" si="486"/>
        <v>381.22707955937221</v>
      </c>
      <c r="BI3856">
        <f t="shared" si="487"/>
        <v>2076.9791764468355</v>
      </c>
      <c r="BJ3856">
        <f t="shared" si="488"/>
        <v>3772.7312733343006</v>
      </c>
    </row>
    <row r="3857" spans="1:62" x14ac:dyDescent="0.25">
      <c r="A3857">
        <v>3854</v>
      </c>
      <c r="B3857" s="6">
        <v>15301.158028468659</v>
      </c>
      <c r="C3857" s="44">
        <v>21644.374592066346</v>
      </c>
      <c r="D3857">
        <v>5.5460385957574339</v>
      </c>
      <c r="E3857">
        <v>6.4419262784119828</v>
      </c>
      <c r="F3857" s="44">
        <v>6343.2165635976871</v>
      </c>
      <c r="G3857">
        <v>0.89588768265454899</v>
      </c>
      <c r="H3857" s="45">
        <f t="shared" si="482"/>
        <v>7080.3703258900687</v>
      </c>
      <c r="BD3857">
        <f t="shared" si="481"/>
        <v>-6067.3245802479087</v>
      </c>
      <c r="BE3857">
        <f t="shared" si="483"/>
        <v>-4465.1317696565966</v>
      </c>
      <c r="BF3857">
        <f t="shared" si="484"/>
        <v>-2862.9389590652854</v>
      </c>
      <c r="BG3857">
        <f t="shared" si="485"/>
        <v>-1260.7461484739733</v>
      </c>
      <c r="BH3857">
        <f t="shared" si="486"/>
        <v>341.44666211733875</v>
      </c>
      <c r="BI3857">
        <f t="shared" si="487"/>
        <v>1943.6394727086499</v>
      </c>
      <c r="BJ3857">
        <f t="shared" si="488"/>
        <v>3545.832283299962</v>
      </c>
    </row>
    <row r="3858" spans="1:62" x14ac:dyDescent="0.25">
      <c r="A3858">
        <v>3855</v>
      </c>
      <c r="B3858" s="6">
        <v>41583.06086996269</v>
      </c>
      <c r="C3858" s="44">
        <v>38606.414990067286</v>
      </c>
      <c r="D3858">
        <v>7.4035701665145277</v>
      </c>
      <c r="E3858">
        <v>7.6727259403717563</v>
      </c>
      <c r="F3858" s="44">
        <v>-2976.6458798954045</v>
      </c>
      <c r="G3858">
        <v>0.26915577385722855</v>
      </c>
      <c r="H3858" s="45">
        <f t="shared" si="482"/>
        <v>-11059.193853572473</v>
      </c>
      <c r="BD3858">
        <f t="shared" si="481"/>
        <v>-1863.7781503249425</v>
      </c>
      <c r="BE3858">
        <f t="shared" si="483"/>
        <v>2615.660262947802</v>
      </c>
      <c r="BF3858">
        <f t="shared" si="484"/>
        <v>7095.0986762205484</v>
      </c>
      <c r="BG3858">
        <f t="shared" si="485"/>
        <v>11574.537089493291</v>
      </c>
      <c r="BH3858">
        <f t="shared" si="486"/>
        <v>16053.975502766038</v>
      </c>
      <c r="BI3858">
        <f t="shared" si="487"/>
        <v>20533.413916038786</v>
      </c>
      <c r="BJ3858">
        <f t="shared" si="488"/>
        <v>25012.852329311529</v>
      </c>
    </row>
    <row r="3859" spans="1:62" x14ac:dyDescent="0.25">
      <c r="A3859">
        <v>3856</v>
      </c>
      <c r="B3859" s="6">
        <v>17767.909442488206</v>
      </c>
      <c r="C3859" s="44">
        <v>24850.849673653473</v>
      </c>
      <c r="D3859">
        <v>6.5997165820748069</v>
      </c>
      <c r="E3859">
        <v>6.9337440866642446</v>
      </c>
      <c r="F3859" s="44">
        <v>7082.9402311652666</v>
      </c>
      <c r="G3859">
        <v>0.33402750458943764</v>
      </c>
      <c r="H3859" s="45">
        <f t="shared" si="482"/>
        <v>21204.66169356653</v>
      </c>
      <c r="BD3859">
        <f t="shared" si="481"/>
        <v>4322.4247491815477</v>
      </c>
      <c r="BE3859">
        <f t="shared" si="483"/>
        <v>5668.2036184676899</v>
      </c>
      <c r="BF3859">
        <f t="shared" si="484"/>
        <v>7013.9824877538322</v>
      </c>
      <c r="BG3859">
        <f t="shared" si="485"/>
        <v>8359.7613570399753</v>
      </c>
      <c r="BH3859">
        <f t="shared" si="486"/>
        <v>9705.5402263261185</v>
      </c>
      <c r="BI3859">
        <f t="shared" si="487"/>
        <v>11051.31909561226</v>
      </c>
      <c r="BJ3859">
        <f t="shared" si="488"/>
        <v>12397.097964898403</v>
      </c>
    </row>
    <row r="3860" spans="1:62" x14ac:dyDescent="0.25">
      <c r="A3860">
        <v>3857</v>
      </c>
      <c r="B3860" s="6">
        <v>6379.6568022978045</v>
      </c>
      <c r="C3860" s="44">
        <v>16996.935675752982</v>
      </c>
      <c r="D3860">
        <v>7.2405782873107656</v>
      </c>
      <c r="E3860">
        <v>7.5811787946389506</v>
      </c>
      <c r="F3860" s="44">
        <v>10617.278873455178</v>
      </c>
      <c r="G3860">
        <v>0.34060050732818503</v>
      </c>
      <c r="H3860" s="45">
        <f t="shared" si="482"/>
        <v>31172.234465361253</v>
      </c>
      <c r="BD3860">
        <f t="shared" si="481"/>
        <v>-5412.8027082180779</v>
      </c>
      <c r="BE3860">
        <f t="shared" si="483"/>
        <v>-3742.6651852708901</v>
      </c>
      <c r="BF3860">
        <f t="shared" si="484"/>
        <v>-2072.5276623237023</v>
      </c>
      <c r="BG3860">
        <f t="shared" si="485"/>
        <v>-402.39013937651362</v>
      </c>
      <c r="BH3860">
        <f t="shared" si="486"/>
        <v>1267.7473835706751</v>
      </c>
      <c r="BI3860">
        <f t="shared" si="487"/>
        <v>2937.884906517862</v>
      </c>
      <c r="BJ3860">
        <f t="shared" si="488"/>
        <v>4608.0224294650507</v>
      </c>
    </row>
    <row r="3861" spans="1:62" x14ac:dyDescent="0.25">
      <c r="A3861">
        <v>3858</v>
      </c>
      <c r="B3861" s="6">
        <v>10514.703470384233</v>
      </c>
      <c r="C3861" s="44">
        <v>21237.688750356963</v>
      </c>
      <c r="D3861">
        <v>8.3794406486355513</v>
      </c>
      <c r="E3861">
        <v>8.7927460160146946</v>
      </c>
      <c r="F3861" s="44">
        <v>10722.98527997273</v>
      </c>
      <c r="G3861">
        <v>0.41330536737914336</v>
      </c>
      <c r="H3861" s="45">
        <f t="shared" si="482"/>
        <v>25944.461713549586</v>
      </c>
      <c r="BD3861">
        <f t="shared" si="481"/>
        <v>-8914.2763368142532</v>
      </c>
      <c r="BE3861">
        <f t="shared" si="483"/>
        <v>-7211.2738001733269</v>
      </c>
      <c r="BF3861">
        <f t="shared" si="484"/>
        <v>-5508.2712635324024</v>
      </c>
      <c r="BG3861">
        <f t="shared" si="485"/>
        <v>-3805.2687268914769</v>
      </c>
      <c r="BH3861">
        <f t="shared" si="486"/>
        <v>-2102.2661902505515</v>
      </c>
      <c r="BI3861">
        <f t="shared" si="487"/>
        <v>-399.263653609627</v>
      </c>
      <c r="BJ3861">
        <f t="shared" si="488"/>
        <v>1303.7388830312975</v>
      </c>
    </row>
    <row r="3862" spans="1:62" x14ac:dyDescent="0.25">
      <c r="A3862">
        <v>3859</v>
      </c>
      <c r="B3862" s="6">
        <v>22104.854615561275</v>
      </c>
      <c r="C3862" s="44">
        <v>32072.500751263553</v>
      </c>
      <c r="D3862">
        <v>7.3624504281522647</v>
      </c>
      <c r="E3862">
        <v>7.503418354544487</v>
      </c>
      <c r="F3862" s="44">
        <v>9967.6461357022781</v>
      </c>
      <c r="G3862">
        <v>0.14096792639222233</v>
      </c>
      <c r="H3862" s="45">
        <f t="shared" si="482"/>
        <v>70708.610042037384</v>
      </c>
      <c r="BD3862">
        <f t="shared" si="481"/>
        <v>-8656.4584430770137</v>
      </c>
      <c r="BE3862">
        <f t="shared" si="483"/>
        <v>-6589.931606181297</v>
      </c>
      <c r="BF3862">
        <f t="shared" si="484"/>
        <v>-4523.4047692855802</v>
      </c>
      <c r="BG3862">
        <f t="shared" si="485"/>
        <v>-2456.8779323898634</v>
      </c>
      <c r="BH3862">
        <f t="shared" si="486"/>
        <v>-390.35109549414665</v>
      </c>
      <c r="BI3862">
        <f t="shared" si="487"/>
        <v>1676.1757414015701</v>
      </c>
      <c r="BJ3862">
        <f t="shared" si="488"/>
        <v>3742.7025782972869</v>
      </c>
    </row>
    <row r="3863" spans="1:62" x14ac:dyDescent="0.25">
      <c r="A3863">
        <v>3860</v>
      </c>
      <c r="B3863" s="6">
        <v>15085.901648601681</v>
      </c>
      <c r="C3863" s="44">
        <v>31073.526748796972</v>
      </c>
      <c r="D3863">
        <v>7.8202003901950263</v>
      </c>
      <c r="E3863">
        <v>7.9801203216054102</v>
      </c>
      <c r="F3863" s="44">
        <v>15987.625100195291</v>
      </c>
      <c r="G3863">
        <v>0.15991993141038385</v>
      </c>
      <c r="H3863" s="45">
        <f t="shared" si="482"/>
        <v>99972.686076059617</v>
      </c>
      <c r="BD3863">
        <f t="shared" si="481"/>
        <v>-9262.806503741167</v>
      </c>
      <c r="BE3863">
        <f t="shared" si="483"/>
        <v>-8557.9668717800541</v>
      </c>
      <c r="BF3863">
        <f t="shared" si="484"/>
        <v>-7853.1272398189431</v>
      </c>
      <c r="BG3863">
        <f t="shared" si="485"/>
        <v>-7148.287607857832</v>
      </c>
      <c r="BH3863">
        <f t="shared" si="486"/>
        <v>-6443.44797589672</v>
      </c>
      <c r="BI3863">
        <f t="shared" si="487"/>
        <v>-5738.608343935608</v>
      </c>
      <c r="BJ3863">
        <f t="shared" si="488"/>
        <v>-5033.7687119744969</v>
      </c>
    </row>
    <row r="3864" spans="1:62" x14ac:dyDescent="0.25">
      <c r="A3864">
        <v>3861</v>
      </c>
      <c r="B3864" s="6">
        <v>19191.856007062659</v>
      </c>
      <c r="C3864" s="44">
        <v>26621.894237469096</v>
      </c>
      <c r="D3864">
        <v>6.1552961148785448</v>
      </c>
      <c r="E3864">
        <v>6.5295617989025327</v>
      </c>
      <c r="F3864" s="44">
        <v>7430.0382304064369</v>
      </c>
      <c r="G3864">
        <v>0.37426568402398797</v>
      </c>
      <c r="H3864" s="45">
        <f t="shared" si="482"/>
        <v>19852.309596009396</v>
      </c>
      <c r="BD3864">
        <f t="shared" si="481"/>
        <v>-15188.025443143371</v>
      </c>
      <c r="BE3864">
        <f t="shared" si="483"/>
        <v>-14388.425786091453</v>
      </c>
      <c r="BF3864">
        <f t="shared" si="484"/>
        <v>-13588.826129039533</v>
      </c>
      <c r="BG3864">
        <f t="shared" si="485"/>
        <v>-12789.226471987615</v>
      </c>
      <c r="BH3864">
        <f t="shared" si="486"/>
        <v>-11989.626814935695</v>
      </c>
      <c r="BI3864">
        <f t="shared" si="487"/>
        <v>-11190.027157883775</v>
      </c>
      <c r="BJ3864">
        <f t="shared" si="488"/>
        <v>-10390.427500831856</v>
      </c>
    </row>
    <row r="3865" spans="1:62" x14ac:dyDescent="0.25">
      <c r="A3865">
        <v>3862</v>
      </c>
      <c r="B3865" s="6">
        <v>14153.131208099578</v>
      </c>
      <c r="C3865" s="44">
        <v>22806.343272899074</v>
      </c>
      <c r="D3865">
        <v>7.7660937130348078</v>
      </c>
      <c r="E3865">
        <v>8.1238322324493204</v>
      </c>
      <c r="F3865" s="44">
        <v>8653.2120647994961</v>
      </c>
      <c r="G3865">
        <v>0.35773851941451262</v>
      </c>
      <c r="H3865" s="45">
        <f t="shared" si="482"/>
        <v>24188.650634999121</v>
      </c>
      <c r="BD3865">
        <f t="shared" si="481"/>
        <v>-5558.7098102864966</v>
      </c>
      <c r="BE3865">
        <f t="shared" si="483"/>
        <v>-3687.3813901665571</v>
      </c>
      <c r="BF3865">
        <f t="shared" si="484"/>
        <v>-1816.0529700466177</v>
      </c>
      <c r="BG3865">
        <f t="shared" si="485"/>
        <v>55.275450073322645</v>
      </c>
      <c r="BH3865">
        <f t="shared" si="486"/>
        <v>1926.603870193263</v>
      </c>
      <c r="BI3865">
        <f t="shared" si="487"/>
        <v>3797.9322903132015</v>
      </c>
      <c r="BJ3865">
        <f t="shared" si="488"/>
        <v>5669.2607104331419</v>
      </c>
    </row>
    <row r="3866" spans="1:62" x14ac:dyDescent="0.25">
      <c r="A3866">
        <v>3863</v>
      </c>
      <c r="B3866" s="6">
        <v>13390.566210905203</v>
      </c>
      <c r="C3866" s="44">
        <v>24620.782832643781</v>
      </c>
      <c r="D3866">
        <v>6.9837968099458099</v>
      </c>
      <c r="E3866">
        <v>7.2345726420461478</v>
      </c>
      <c r="F3866" s="44">
        <v>11230.216621738578</v>
      </c>
      <c r="G3866">
        <v>0.25077583210033794</v>
      </c>
      <c r="H3866" s="45">
        <f t="shared" si="482"/>
        <v>44781.893564788392</v>
      </c>
      <c r="BD3866">
        <f t="shared" ref="BD3866:BD3929" si="489">($BD$3*G3865)-F3865</f>
        <v>-6864.5194677269328</v>
      </c>
      <c r="BE3866">
        <f t="shared" si="483"/>
        <v>-5075.8268706543695</v>
      </c>
      <c r="BF3866">
        <f t="shared" si="484"/>
        <v>-3287.1342735818071</v>
      </c>
      <c r="BG3866">
        <f t="shared" si="485"/>
        <v>-1498.4416765092437</v>
      </c>
      <c r="BH3866">
        <f t="shared" si="486"/>
        <v>290.2509205633196</v>
      </c>
      <c r="BI3866">
        <f t="shared" si="487"/>
        <v>2078.943517635882</v>
      </c>
      <c r="BJ3866">
        <f t="shared" si="488"/>
        <v>3867.6361147084463</v>
      </c>
    </row>
    <row r="3867" spans="1:62" x14ac:dyDescent="0.25">
      <c r="A3867">
        <v>3864</v>
      </c>
      <c r="B3867" s="6">
        <v>14638.85756732289</v>
      </c>
      <c r="C3867" s="44">
        <v>25073.961193014373</v>
      </c>
      <c r="D3867">
        <v>7.397667742007795</v>
      </c>
      <c r="E3867">
        <v>7.7327897827683829</v>
      </c>
      <c r="F3867" s="44">
        <v>10435.103625691483</v>
      </c>
      <c r="G3867">
        <v>0.33512204076058794</v>
      </c>
      <c r="H3867" s="45">
        <f t="shared" si="482"/>
        <v>31138.219384222324</v>
      </c>
      <c r="BD3867">
        <f t="shared" si="489"/>
        <v>-9976.337461236888</v>
      </c>
      <c r="BE3867">
        <f t="shared" si="483"/>
        <v>-8722.4583007351994</v>
      </c>
      <c r="BF3867">
        <f t="shared" si="484"/>
        <v>-7468.579140233509</v>
      </c>
      <c r="BG3867">
        <f t="shared" si="485"/>
        <v>-6214.6999797318194</v>
      </c>
      <c r="BH3867">
        <f t="shared" si="486"/>
        <v>-4960.8208192301299</v>
      </c>
      <c r="BI3867">
        <f t="shared" si="487"/>
        <v>-3706.9416587284404</v>
      </c>
      <c r="BJ3867">
        <f t="shared" si="488"/>
        <v>-2453.0624982267509</v>
      </c>
    </row>
    <row r="3868" spans="1:62" x14ac:dyDescent="0.25">
      <c r="A3868">
        <v>3865</v>
      </c>
      <c r="B3868" s="6">
        <v>9414.9771925388686</v>
      </c>
      <c r="C3868" s="44">
        <v>17747.638928492728</v>
      </c>
      <c r="D3868">
        <v>7.2560141024375397</v>
      </c>
      <c r="E3868">
        <v>7.9992626971981711</v>
      </c>
      <c r="F3868" s="44">
        <v>8332.6617359538595</v>
      </c>
      <c r="G3868">
        <v>0.74324859476063132</v>
      </c>
      <c r="H3868" s="45">
        <f t="shared" si="482"/>
        <v>11211.136885684196</v>
      </c>
      <c r="BD3868">
        <f t="shared" si="489"/>
        <v>-8759.4934218885428</v>
      </c>
      <c r="BE3868">
        <f t="shared" si="483"/>
        <v>-7083.8832180856043</v>
      </c>
      <c r="BF3868">
        <f t="shared" si="484"/>
        <v>-5408.273014282664</v>
      </c>
      <c r="BG3868">
        <f t="shared" si="485"/>
        <v>-3732.6628104797246</v>
      </c>
      <c r="BH3868">
        <f t="shared" si="486"/>
        <v>-2057.0526066767852</v>
      </c>
      <c r="BI3868">
        <f t="shared" si="487"/>
        <v>-381.44240287384491</v>
      </c>
      <c r="BJ3868">
        <f t="shared" si="488"/>
        <v>1294.1678009290954</v>
      </c>
    </row>
    <row r="3869" spans="1:62" x14ac:dyDescent="0.25">
      <c r="A3869">
        <v>3866</v>
      </c>
      <c r="B3869" s="6">
        <v>17357.601879981761</v>
      </c>
      <c r="C3869" s="44">
        <v>30605.048874920416</v>
      </c>
      <c r="D3869">
        <v>6.1372797608112366</v>
      </c>
      <c r="E3869">
        <v>6.2610331796394103</v>
      </c>
      <c r="F3869" s="44">
        <v>13247.446994938655</v>
      </c>
      <c r="G3869">
        <v>0.1237534188281737</v>
      </c>
      <c r="H3869" s="45">
        <f t="shared" si="482"/>
        <v>107047.11934732215</v>
      </c>
      <c r="BD3869">
        <f t="shared" si="489"/>
        <v>-4616.4187621507026</v>
      </c>
      <c r="BE3869">
        <f t="shared" si="483"/>
        <v>-900.17578834754659</v>
      </c>
      <c r="BF3869">
        <f t="shared" si="484"/>
        <v>2816.0671854556094</v>
      </c>
      <c r="BG3869">
        <f t="shared" si="485"/>
        <v>6532.3101592587664</v>
      </c>
      <c r="BH3869">
        <f t="shared" si="486"/>
        <v>10248.553133061925</v>
      </c>
      <c r="BI3869">
        <f t="shared" si="487"/>
        <v>13964.796106865078</v>
      </c>
      <c r="BJ3869">
        <f t="shared" si="488"/>
        <v>17681.039080668234</v>
      </c>
    </row>
    <row r="3870" spans="1:62" x14ac:dyDescent="0.25">
      <c r="A3870">
        <v>3867</v>
      </c>
      <c r="B3870" s="6">
        <v>17084.335662835419</v>
      </c>
      <c r="C3870" s="44">
        <v>25404.179964118284</v>
      </c>
      <c r="D3870">
        <v>7.7092071885364799</v>
      </c>
      <c r="E3870">
        <v>8.004752384368059</v>
      </c>
      <c r="F3870" s="44">
        <v>8319.8443012828648</v>
      </c>
      <c r="G3870">
        <v>0.29554519583157912</v>
      </c>
      <c r="H3870" s="45">
        <f t="shared" si="482"/>
        <v>28150.835874266937</v>
      </c>
      <c r="BD3870">
        <f t="shared" si="489"/>
        <v>-12628.679900797786</v>
      </c>
      <c r="BE3870">
        <f t="shared" si="483"/>
        <v>-12009.912806656917</v>
      </c>
      <c r="BF3870">
        <f t="shared" si="484"/>
        <v>-11391.145712516049</v>
      </c>
      <c r="BG3870">
        <f t="shared" si="485"/>
        <v>-10772.37861837518</v>
      </c>
      <c r="BH3870">
        <f t="shared" si="486"/>
        <v>-10153.611524234311</v>
      </c>
      <c r="BI3870">
        <f t="shared" si="487"/>
        <v>-9534.8444300934443</v>
      </c>
      <c r="BJ3870">
        <f t="shared" si="488"/>
        <v>-8916.0773359525756</v>
      </c>
    </row>
    <row r="3871" spans="1:62" x14ac:dyDescent="0.25">
      <c r="A3871">
        <v>3868</v>
      </c>
      <c r="B3871" s="6">
        <v>12738.737439599441</v>
      </c>
      <c r="C3871" s="44">
        <v>18978.466005987353</v>
      </c>
      <c r="D3871">
        <v>6.4974251919684196</v>
      </c>
      <c r="E3871">
        <v>7.6701013289516036</v>
      </c>
      <c r="F3871" s="44">
        <v>6239.728566387912</v>
      </c>
      <c r="G3871">
        <v>1.172676136983184</v>
      </c>
      <c r="H3871" s="45">
        <f t="shared" si="482"/>
        <v>5320.9307920601004</v>
      </c>
      <c r="BD3871">
        <f t="shared" si="489"/>
        <v>-6842.1183221249694</v>
      </c>
      <c r="BE3871">
        <f t="shared" si="483"/>
        <v>-5364.392342967074</v>
      </c>
      <c r="BF3871">
        <f t="shared" si="484"/>
        <v>-3886.6663638091777</v>
      </c>
      <c r="BG3871">
        <f t="shared" si="485"/>
        <v>-2408.9403846512823</v>
      </c>
      <c r="BH3871">
        <f t="shared" si="486"/>
        <v>-931.21440549338695</v>
      </c>
      <c r="BI3871">
        <f t="shared" si="487"/>
        <v>546.51157366450934</v>
      </c>
      <c r="BJ3871">
        <f t="shared" si="488"/>
        <v>2024.2375528224038</v>
      </c>
    </row>
    <row r="3872" spans="1:62" x14ac:dyDescent="0.25">
      <c r="A3872">
        <v>3869</v>
      </c>
      <c r="B3872" s="6">
        <v>13198.391428947065</v>
      </c>
      <c r="C3872" s="44">
        <v>18390.284370689991</v>
      </c>
      <c r="D3872">
        <v>7.2762855278309235</v>
      </c>
      <c r="E3872">
        <v>7.780216134475987</v>
      </c>
      <c r="F3872" s="44">
        <v>5191.8929417429263</v>
      </c>
      <c r="G3872">
        <v>0.50393060664506351</v>
      </c>
      <c r="H3872" s="45">
        <f t="shared" si="482"/>
        <v>10302.793426873084</v>
      </c>
      <c r="BD3872">
        <f t="shared" si="489"/>
        <v>-376.34788147199197</v>
      </c>
      <c r="BE3872">
        <f t="shared" si="483"/>
        <v>5487.0328034439281</v>
      </c>
      <c r="BF3872">
        <f t="shared" si="484"/>
        <v>11350.413488359849</v>
      </c>
      <c r="BG3872">
        <f t="shared" si="485"/>
        <v>17213.794173275768</v>
      </c>
      <c r="BH3872">
        <f t="shared" si="486"/>
        <v>23077.174858191687</v>
      </c>
      <c r="BI3872">
        <f t="shared" si="487"/>
        <v>28940.55554310761</v>
      </c>
      <c r="BJ3872">
        <f t="shared" si="488"/>
        <v>34803.936228023522</v>
      </c>
    </row>
    <row r="3873" spans="1:62" x14ac:dyDescent="0.25">
      <c r="A3873">
        <v>3870</v>
      </c>
      <c r="B3873" s="6">
        <v>7701.0998291111046</v>
      </c>
      <c r="C3873" s="44">
        <v>20309.834377022758</v>
      </c>
      <c r="D3873">
        <v>6.3152788795693304</v>
      </c>
      <c r="E3873">
        <v>6.8921212238011531</v>
      </c>
      <c r="F3873" s="44">
        <v>12608.734547911654</v>
      </c>
      <c r="G3873">
        <v>0.57684234423182268</v>
      </c>
      <c r="H3873" s="45">
        <f t="shared" si="482"/>
        <v>21858.19864646488</v>
      </c>
      <c r="BD3873">
        <f t="shared" si="489"/>
        <v>-2672.2399085176089</v>
      </c>
      <c r="BE3873">
        <f t="shared" si="483"/>
        <v>-152.58687529229155</v>
      </c>
      <c r="BF3873">
        <f t="shared" si="484"/>
        <v>2367.0661579330263</v>
      </c>
      <c r="BG3873">
        <f t="shared" si="485"/>
        <v>4886.7191911583432</v>
      </c>
      <c r="BH3873">
        <f t="shared" si="486"/>
        <v>7406.3722243836619</v>
      </c>
      <c r="BI3873">
        <f t="shared" si="487"/>
        <v>9926.0252576089788</v>
      </c>
      <c r="BJ3873">
        <f t="shared" si="488"/>
        <v>12445.678290834296</v>
      </c>
    </row>
    <row r="3874" spans="1:62" x14ac:dyDescent="0.25">
      <c r="A3874">
        <v>3871</v>
      </c>
      <c r="B3874" s="6">
        <v>13151.803222397155</v>
      </c>
      <c r="C3874" s="44">
        <v>17910.466525091917</v>
      </c>
      <c r="D3874">
        <v>7.4865112777898375</v>
      </c>
      <c r="E3874">
        <v>8.3287488055199823</v>
      </c>
      <c r="F3874" s="44">
        <v>4758.663302694762</v>
      </c>
      <c r="G3874">
        <v>0.84223752773014482</v>
      </c>
      <c r="H3874" s="45">
        <f t="shared" si="482"/>
        <v>5650.0252553688761</v>
      </c>
      <c r="BD3874">
        <f t="shared" si="489"/>
        <v>-9724.5228267525399</v>
      </c>
      <c r="BE3874">
        <f t="shared" si="483"/>
        <v>-6840.3111055934269</v>
      </c>
      <c r="BF3874">
        <f t="shared" si="484"/>
        <v>-3956.0993844343138</v>
      </c>
      <c r="BG3874">
        <f t="shared" si="485"/>
        <v>-1071.8876632751999</v>
      </c>
      <c r="BH3874">
        <f t="shared" si="486"/>
        <v>1812.3240578839122</v>
      </c>
      <c r="BI3874">
        <f t="shared" si="487"/>
        <v>4696.5357790430262</v>
      </c>
      <c r="BJ3874">
        <f t="shared" si="488"/>
        <v>7580.7475002021401</v>
      </c>
    </row>
    <row r="3875" spans="1:62" x14ac:dyDescent="0.25">
      <c r="A3875">
        <v>3872</v>
      </c>
      <c r="B3875" s="6">
        <v>21427.947636485762</v>
      </c>
      <c r="C3875" s="44">
        <v>28826.419820150964</v>
      </c>
      <c r="D3875">
        <v>7.5516897501653251</v>
      </c>
      <c r="E3875">
        <v>8.2978474015510297</v>
      </c>
      <c r="F3875" s="44">
        <v>7398.4721836652025</v>
      </c>
      <c r="G3875">
        <v>0.74615765138570467</v>
      </c>
      <c r="H3875" s="45">
        <f t="shared" si="482"/>
        <v>9915.4276176426629</v>
      </c>
      <c r="BD3875">
        <f t="shared" si="489"/>
        <v>-547.47566404403824</v>
      </c>
      <c r="BE3875">
        <f t="shared" si="483"/>
        <v>3663.7119746066855</v>
      </c>
      <c r="BF3875">
        <f t="shared" si="484"/>
        <v>7874.8996132574102</v>
      </c>
      <c r="BG3875">
        <f t="shared" si="485"/>
        <v>12086.087251908133</v>
      </c>
      <c r="BH3875">
        <f t="shared" si="486"/>
        <v>16297.274890558858</v>
      </c>
      <c r="BI3875">
        <f t="shared" si="487"/>
        <v>20508.462529209581</v>
      </c>
      <c r="BJ3875">
        <f t="shared" si="488"/>
        <v>24719.650167860309</v>
      </c>
    </row>
    <row r="3876" spans="1:62" x14ac:dyDescent="0.25">
      <c r="A3876">
        <v>3873</v>
      </c>
      <c r="B3876" s="6">
        <v>17935.504402395385</v>
      </c>
      <c r="C3876" s="44">
        <v>29255.948676219563</v>
      </c>
      <c r="D3876">
        <v>7.2975367811907823</v>
      </c>
      <c r="E3876">
        <v>7.502379337874487</v>
      </c>
      <c r="F3876" s="44">
        <v>11320.444273824178</v>
      </c>
      <c r="G3876">
        <v>0.20484255668370466</v>
      </c>
      <c r="H3876" s="45">
        <f t="shared" si="482"/>
        <v>55264.123125078753</v>
      </c>
      <c r="BD3876">
        <f t="shared" si="489"/>
        <v>-3667.683926736679</v>
      </c>
      <c r="BE3876">
        <f t="shared" si="483"/>
        <v>63.104330191844383</v>
      </c>
      <c r="BF3876">
        <f t="shared" si="484"/>
        <v>3793.8925871203683</v>
      </c>
      <c r="BG3876">
        <f t="shared" si="485"/>
        <v>7524.6808440488912</v>
      </c>
      <c r="BH3876">
        <f t="shared" si="486"/>
        <v>11255.469100977414</v>
      </c>
      <c r="BI3876">
        <f t="shared" si="487"/>
        <v>14986.257357905939</v>
      </c>
      <c r="BJ3876">
        <f t="shared" si="488"/>
        <v>18717.04561483446</v>
      </c>
    </row>
    <row r="3877" spans="1:62" x14ac:dyDescent="0.25">
      <c r="A3877">
        <v>3874</v>
      </c>
      <c r="B3877" s="6">
        <v>6273.5007319474471</v>
      </c>
      <c r="C3877" s="44">
        <v>17040.950050123411</v>
      </c>
      <c r="D3877">
        <v>6.9834146332752649</v>
      </c>
      <c r="E3877">
        <v>7.2706380230574892</v>
      </c>
      <c r="F3877" s="44">
        <v>10767.449318175964</v>
      </c>
      <c r="G3877">
        <v>0.28722338978222428</v>
      </c>
      <c r="H3877" s="45">
        <f t="shared" si="482"/>
        <v>37488.06573984088</v>
      </c>
      <c r="BD3877">
        <f t="shared" si="489"/>
        <v>-10296.231490405655</v>
      </c>
      <c r="BE3877">
        <f t="shared" si="483"/>
        <v>-9272.0187069871317</v>
      </c>
      <c r="BF3877">
        <f t="shared" si="484"/>
        <v>-8247.8059235686087</v>
      </c>
      <c r="BG3877">
        <f t="shared" si="485"/>
        <v>-7223.5931401500848</v>
      </c>
      <c r="BH3877">
        <f t="shared" si="486"/>
        <v>-6199.3803567315617</v>
      </c>
      <c r="BI3877">
        <f t="shared" si="487"/>
        <v>-5175.1675733130378</v>
      </c>
      <c r="BJ3877">
        <f t="shared" si="488"/>
        <v>-4150.9547898945148</v>
      </c>
    </row>
    <row r="3878" spans="1:62" x14ac:dyDescent="0.25">
      <c r="A3878">
        <v>3875</v>
      </c>
      <c r="B3878" s="6">
        <v>24169.283009429262</v>
      </c>
      <c r="C3878" s="44">
        <v>36162.515261931381</v>
      </c>
      <c r="D3878">
        <v>6.4498997868718533</v>
      </c>
      <c r="E3878">
        <v>6.7682691683682155</v>
      </c>
      <c r="F3878" s="44">
        <v>11993.232252502119</v>
      </c>
      <c r="G3878">
        <v>0.31836938149636218</v>
      </c>
      <c r="H3878" s="45">
        <f t="shared" si="482"/>
        <v>37670.809284903422</v>
      </c>
      <c r="BD3878">
        <f t="shared" si="489"/>
        <v>-9331.3323692648428</v>
      </c>
      <c r="BE3878">
        <f t="shared" si="483"/>
        <v>-7895.2154203537211</v>
      </c>
      <c r="BF3878">
        <f t="shared" si="484"/>
        <v>-6459.0984714426004</v>
      </c>
      <c r="BG3878">
        <f t="shared" si="485"/>
        <v>-5022.9815225314787</v>
      </c>
      <c r="BH3878">
        <f t="shared" si="486"/>
        <v>-3586.8645736203571</v>
      </c>
      <c r="BI3878">
        <f t="shared" si="487"/>
        <v>-2150.7476247092363</v>
      </c>
      <c r="BJ3878">
        <f t="shared" si="488"/>
        <v>-714.63067579811468</v>
      </c>
    </row>
    <row r="3879" spans="1:62" x14ac:dyDescent="0.25">
      <c r="A3879">
        <v>3876</v>
      </c>
      <c r="B3879" s="6">
        <v>19060.158781305319</v>
      </c>
      <c r="C3879" s="44">
        <v>25029.106262370289</v>
      </c>
      <c r="D3879">
        <v>9.3105894877264337</v>
      </c>
      <c r="E3879">
        <v>9.4508186271853845</v>
      </c>
      <c r="F3879" s="44">
        <v>5968.9474810649699</v>
      </c>
      <c r="G3879">
        <v>0.14022913945895077</v>
      </c>
      <c r="H3879" s="45">
        <f t="shared" si="482"/>
        <v>42565.671472385082</v>
      </c>
      <c r="BD3879">
        <f t="shared" si="489"/>
        <v>-10401.385345020308</v>
      </c>
      <c r="BE3879">
        <f t="shared" si="483"/>
        <v>-8809.5384375384965</v>
      </c>
      <c r="BF3879">
        <f t="shared" si="484"/>
        <v>-7217.6915300566861</v>
      </c>
      <c r="BG3879">
        <f t="shared" si="485"/>
        <v>-5625.8446225748758</v>
      </c>
      <c r="BH3879">
        <f t="shared" si="486"/>
        <v>-4033.9977150930645</v>
      </c>
      <c r="BI3879">
        <f t="shared" si="487"/>
        <v>-2442.1508076112532</v>
      </c>
      <c r="BJ3879">
        <f t="shared" si="488"/>
        <v>-850.3039001294419</v>
      </c>
    </row>
    <row r="3880" spans="1:62" x14ac:dyDescent="0.25">
      <c r="A3880">
        <v>3877</v>
      </c>
      <c r="B3880" s="6">
        <v>19389.24773440096</v>
      </c>
      <c r="C3880" s="44">
        <v>22315.484965599178</v>
      </c>
      <c r="D3880">
        <v>6.544221884946559</v>
      </c>
      <c r="E3880">
        <v>6.9163674916447171</v>
      </c>
      <c r="F3880" s="44">
        <v>2926.2372311982181</v>
      </c>
      <c r="G3880">
        <v>0.3721456066981581</v>
      </c>
      <c r="H3880" s="45">
        <f t="shared" si="482"/>
        <v>7863.1513540119431</v>
      </c>
      <c r="BD3880">
        <f t="shared" si="489"/>
        <v>-5267.8017837702164</v>
      </c>
      <c r="BE3880">
        <f t="shared" si="483"/>
        <v>-4566.656086475462</v>
      </c>
      <c r="BF3880">
        <f t="shared" si="484"/>
        <v>-3865.5103891807084</v>
      </c>
      <c r="BG3880">
        <f t="shared" si="485"/>
        <v>-3164.3646918859545</v>
      </c>
      <c r="BH3880">
        <f t="shared" si="486"/>
        <v>-2463.2189945912005</v>
      </c>
      <c r="BI3880">
        <f t="shared" si="487"/>
        <v>-1762.073297296447</v>
      </c>
      <c r="BJ3880">
        <f t="shared" si="488"/>
        <v>-1060.9276000016926</v>
      </c>
    </row>
    <row r="3881" spans="1:62" x14ac:dyDescent="0.25">
      <c r="A3881">
        <v>3878</v>
      </c>
      <c r="B3881" s="6">
        <v>28469.651225901507</v>
      </c>
      <c r="C3881" s="44">
        <v>27373.550852639186</v>
      </c>
      <c r="D3881">
        <v>8.0011190056938659</v>
      </c>
      <c r="E3881">
        <v>8.5133372355846042</v>
      </c>
      <c r="F3881" s="44">
        <v>-1096.1003732623212</v>
      </c>
      <c r="G3881">
        <v>0.51221822989073829</v>
      </c>
      <c r="H3881" s="45">
        <f t="shared" si="482"/>
        <v>-2139.9089475908177</v>
      </c>
      <c r="BD3881">
        <f t="shared" si="489"/>
        <v>-1065.5091977074276</v>
      </c>
      <c r="BE3881">
        <f t="shared" si="483"/>
        <v>795.21883578336292</v>
      </c>
      <c r="BF3881">
        <f t="shared" si="484"/>
        <v>2655.9468692741539</v>
      </c>
      <c r="BG3881">
        <f t="shared" si="485"/>
        <v>4516.6749027649439</v>
      </c>
      <c r="BH3881">
        <f t="shared" si="486"/>
        <v>6377.4029362557339</v>
      </c>
      <c r="BI3881">
        <f t="shared" si="487"/>
        <v>8238.1309697465258</v>
      </c>
      <c r="BJ3881">
        <f t="shared" si="488"/>
        <v>10098.859003237316</v>
      </c>
    </row>
    <row r="3882" spans="1:62" x14ac:dyDescent="0.25">
      <c r="A3882">
        <v>3879</v>
      </c>
      <c r="B3882" s="6">
        <v>14492.919888749724</v>
      </c>
      <c r="C3882" s="44">
        <v>17428.215979794506</v>
      </c>
      <c r="D3882">
        <v>5.5949048129088705</v>
      </c>
      <c r="E3882">
        <v>6.2076722851099371</v>
      </c>
      <c r="F3882" s="44">
        <v>2935.2960910447819</v>
      </c>
      <c r="G3882">
        <v>0.61276747220106653</v>
      </c>
      <c r="H3882" s="45">
        <f t="shared" si="482"/>
        <v>4790.2283071605789</v>
      </c>
      <c r="BD3882">
        <f t="shared" si="489"/>
        <v>3657.1915227160125</v>
      </c>
      <c r="BE3882">
        <f t="shared" si="483"/>
        <v>6218.2826721697038</v>
      </c>
      <c r="BF3882">
        <f t="shared" si="484"/>
        <v>8779.3738216233942</v>
      </c>
      <c r="BG3882">
        <f t="shared" si="485"/>
        <v>11340.464971077086</v>
      </c>
      <c r="BH3882">
        <f t="shared" si="486"/>
        <v>13901.556120530779</v>
      </c>
      <c r="BI3882">
        <f t="shared" si="487"/>
        <v>16462.647269984467</v>
      </c>
      <c r="BJ3882">
        <f t="shared" si="488"/>
        <v>19023.738419438163</v>
      </c>
    </row>
    <row r="3883" spans="1:62" x14ac:dyDescent="0.25">
      <c r="A3883">
        <v>3880</v>
      </c>
      <c r="B3883" s="6">
        <v>29262.473424375221</v>
      </c>
      <c r="C3883" s="44">
        <v>45160.413830762838</v>
      </c>
      <c r="D3883">
        <v>6.9040149772634578</v>
      </c>
      <c r="E3883">
        <v>7.0978136056801153</v>
      </c>
      <c r="F3883" s="44">
        <v>15897.940406387617</v>
      </c>
      <c r="G3883">
        <v>0.19379862841665751</v>
      </c>
      <c r="H3883" s="45">
        <f t="shared" si="482"/>
        <v>82033.296810583342</v>
      </c>
      <c r="BD3883">
        <f t="shared" si="489"/>
        <v>128.54126996055084</v>
      </c>
      <c r="BE3883">
        <f t="shared" si="483"/>
        <v>3192.3786309658835</v>
      </c>
      <c r="BF3883">
        <f t="shared" si="484"/>
        <v>6256.2159919712158</v>
      </c>
      <c r="BG3883">
        <f t="shared" si="485"/>
        <v>9320.0533529765489</v>
      </c>
      <c r="BH3883">
        <f t="shared" si="486"/>
        <v>12383.890713981882</v>
      </c>
      <c r="BI3883">
        <f t="shared" si="487"/>
        <v>15447.728074987213</v>
      </c>
      <c r="BJ3883">
        <f t="shared" si="488"/>
        <v>18511.565435992547</v>
      </c>
    </row>
    <row r="3884" spans="1:62" x14ac:dyDescent="0.25">
      <c r="A3884">
        <v>3881</v>
      </c>
      <c r="B3884" s="6">
        <v>31771.01495875448</v>
      </c>
      <c r="C3884" s="44">
        <v>31932.660842333258</v>
      </c>
      <c r="D3884">
        <v>8.0105928415687249</v>
      </c>
      <c r="E3884">
        <v>8.8195335906551264</v>
      </c>
      <c r="F3884" s="44">
        <v>161.64588357877801</v>
      </c>
      <c r="G3884">
        <v>0.80894074908640157</v>
      </c>
      <c r="H3884" s="45">
        <f t="shared" si="482"/>
        <v>199.82413268380537</v>
      </c>
      <c r="BD3884">
        <f t="shared" si="489"/>
        <v>-14928.94726430433</v>
      </c>
      <c r="BE3884">
        <f t="shared" si="483"/>
        <v>-13959.954122221043</v>
      </c>
      <c r="BF3884">
        <f t="shared" si="484"/>
        <v>-12990.960980137756</v>
      </c>
      <c r="BG3884">
        <f t="shared" si="485"/>
        <v>-12021.967838054466</v>
      </c>
      <c r="BH3884">
        <f t="shared" si="486"/>
        <v>-11052.974695971179</v>
      </c>
      <c r="BI3884">
        <f t="shared" si="487"/>
        <v>-10083.981553887892</v>
      </c>
      <c r="BJ3884">
        <f t="shared" si="488"/>
        <v>-9114.9884118046029</v>
      </c>
    </row>
    <row r="3885" spans="1:62" x14ac:dyDescent="0.25">
      <c r="A3885">
        <v>3882</v>
      </c>
      <c r="B3885" s="6">
        <v>12450.367710500104</v>
      </c>
      <c r="C3885" s="44">
        <v>20844.400481523553</v>
      </c>
      <c r="D3885">
        <v>7.0276356264039856</v>
      </c>
      <c r="E3885">
        <v>7.2194098034933596</v>
      </c>
      <c r="F3885" s="44">
        <v>8394.0327710234487</v>
      </c>
      <c r="G3885">
        <v>0.19177417708937394</v>
      </c>
      <c r="H3885" s="45">
        <f t="shared" si="482"/>
        <v>43770.401721559807</v>
      </c>
      <c r="BD3885">
        <f t="shared" si="489"/>
        <v>3883.05786185323</v>
      </c>
      <c r="BE3885">
        <f t="shared" si="483"/>
        <v>7927.7616072852379</v>
      </c>
      <c r="BF3885">
        <f t="shared" si="484"/>
        <v>11972.465352717245</v>
      </c>
      <c r="BG3885">
        <f t="shared" si="485"/>
        <v>16017.169098149254</v>
      </c>
      <c r="BH3885">
        <f t="shared" si="486"/>
        <v>20061.872843581263</v>
      </c>
      <c r="BI3885">
        <f t="shared" si="487"/>
        <v>24106.576589013268</v>
      </c>
      <c r="BJ3885">
        <f t="shared" si="488"/>
        <v>28151.280334445277</v>
      </c>
    </row>
    <row r="3886" spans="1:62" x14ac:dyDescent="0.25">
      <c r="A3886">
        <v>3883</v>
      </c>
      <c r="B3886" s="6">
        <v>7218.8531698147162</v>
      </c>
      <c r="C3886" s="44">
        <v>22205.551060324469</v>
      </c>
      <c r="D3886">
        <v>7.2164745291873578</v>
      </c>
      <c r="E3886">
        <v>7.6245408284830516</v>
      </c>
      <c r="F3886" s="44">
        <v>14986.697890509753</v>
      </c>
      <c r="G3886">
        <v>0.40806629929569382</v>
      </c>
      <c r="H3886" s="45">
        <f t="shared" si="482"/>
        <v>36726.134739321031</v>
      </c>
      <c r="BD3886">
        <f t="shared" si="489"/>
        <v>-7435.1618855765792</v>
      </c>
      <c r="BE3886">
        <f t="shared" si="483"/>
        <v>-6476.2910001297096</v>
      </c>
      <c r="BF3886">
        <f t="shared" si="484"/>
        <v>-5517.42011468284</v>
      </c>
      <c r="BG3886">
        <f t="shared" si="485"/>
        <v>-4558.5492292359704</v>
      </c>
      <c r="BH3886">
        <f t="shared" si="486"/>
        <v>-3599.6783437890999</v>
      </c>
      <c r="BI3886">
        <f t="shared" si="487"/>
        <v>-2640.8074583422303</v>
      </c>
      <c r="BJ3886">
        <f t="shared" si="488"/>
        <v>-1681.9365728953608</v>
      </c>
    </row>
    <row r="3887" spans="1:62" x14ac:dyDescent="0.25">
      <c r="A3887">
        <v>3884</v>
      </c>
      <c r="B3887" s="6">
        <v>26153.278024213869</v>
      </c>
      <c r="C3887" s="44">
        <v>27751.376305155889</v>
      </c>
      <c r="D3887">
        <v>7.8506434323723333</v>
      </c>
      <c r="E3887">
        <v>8.1500152522499736</v>
      </c>
      <c r="F3887" s="44">
        <v>1598.0982809420202</v>
      </c>
      <c r="G3887">
        <v>0.29937181987764028</v>
      </c>
      <c r="H3887" s="45">
        <f t="shared" si="482"/>
        <v>5338.1720483751524</v>
      </c>
      <c r="BD3887">
        <f t="shared" si="489"/>
        <v>-12946.366394031284</v>
      </c>
      <c r="BE3887">
        <f t="shared" si="483"/>
        <v>-10906.034897552814</v>
      </c>
      <c r="BF3887">
        <f t="shared" si="484"/>
        <v>-8865.7034010743446</v>
      </c>
      <c r="BG3887">
        <f t="shared" si="485"/>
        <v>-6825.3719045958769</v>
      </c>
      <c r="BH3887">
        <f t="shared" si="486"/>
        <v>-4785.0404081174074</v>
      </c>
      <c r="BI3887">
        <f t="shared" si="487"/>
        <v>-2744.7089116389379</v>
      </c>
      <c r="BJ3887">
        <f t="shared" si="488"/>
        <v>-704.37741516046844</v>
      </c>
    </row>
    <row r="3888" spans="1:62" x14ac:dyDescent="0.25">
      <c r="A3888">
        <v>3885</v>
      </c>
      <c r="B3888" s="6">
        <v>21035.833458774618</v>
      </c>
      <c r="C3888" s="44">
        <v>31304.818869457235</v>
      </c>
      <c r="D3888">
        <v>6.0438377424725527</v>
      </c>
      <c r="E3888">
        <v>6.4478649371357992</v>
      </c>
      <c r="F3888" s="44">
        <v>10268.985410682617</v>
      </c>
      <c r="G3888">
        <v>0.40402719466324655</v>
      </c>
      <c r="H3888" s="45">
        <f t="shared" si="482"/>
        <v>25416.569840655739</v>
      </c>
      <c r="BD3888">
        <f t="shared" si="489"/>
        <v>-101.23918155381875</v>
      </c>
      <c r="BE3888">
        <f t="shared" si="483"/>
        <v>1395.6199178343827</v>
      </c>
      <c r="BF3888">
        <f t="shared" si="484"/>
        <v>2892.4790172225839</v>
      </c>
      <c r="BG3888">
        <f t="shared" si="485"/>
        <v>4389.3381166107856</v>
      </c>
      <c r="BH3888">
        <f t="shared" si="486"/>
        <v>5886.1972159989864</v>
      </c>
      <c r="BI3888">
        <f t="shared" si="487"/>
        <v>7383.0563153871881</v>
      </c>
      <c r="BJ3888">
        <f t="shared" si="488"/>
        <v>8879.9154147753889</v>
      </c>
    </row>
    <row r="3889" spans="1:62" x14ac:dyDescent="0.25">
      <c r="A3889">
        <v>3886</v>
      </c>
      <c r="B3889" s="6">
        <v>14254.138372304693</v>
      </c>
      <c r="C3889" s="44">
        <v>24312.865435324096</v>
      </c>
      <c r="D3889">
        <v>8.5191447982816886</v>
      </c>
      <c r="E3889">
        <v>8.7084934785800545</v>
      </c>
      <c r="F3889" s="44">
        <v>10058.727063019403</v>
      </c>
      <c r="G3889">
        <v>0.18934868029836593</v>
      </c>
      <c r="H3889" s="45">
        <f t="shared" si="482"/>
        <v>53122.773536997338</v>
      </c>
      <c r="BD3889">
        <f t="shared" si="489"/>
        <v>-8248.8494373663834</v>
      </c>
      <c r="BE3889">
        <f t="shared" si="483"/>
        <v>-6228.7134640501517</v>
      </c>
      <c r="BF3889">
        <f t="shared" si="484"/>
        <v>-4208.5774907339191</v>
      </c>
      <c r="BG3889">
        <f t="shared" si="485"/>
        <v>-2188.4415174176856</v>
      </c>
      <c r="BH3889">
        <f t="shared" si="486"/>
        <v>-168.30554410145305</v>
      </c>
      <c r="BI3889">
        <f t="shared" si="487"/>
        <v>1851.8304292147786</v>
      </c>
      <c r="BJ3889">
        <f t="shared" si="488"/>
        <v>3871.9664025310121</v>
      </c>
    </row>
    <row r="3890" spans="1:62" x14ac:dyDescent="0.25">
      <c r="A3890">
        <v>3887</v>
      </c>
      <c r="B3890" s="6">
        <v>13164.036186687832</v>
      </c>
      <c r="C3890" s="44">
        <v>17646.106933350289</v>
      </c>
      <c r="D3890">
        <v>7.3067401182472507</v>
      </c>
      <c r="E3890">
        <v>8.1591845808254018</v>
      </c>
      <c r="F3890" s="44">
        <v>4482.0707466624572</v>
      </c>
      <c r="G3890">
        <v>0.8524444625781511</v>
      </c>
      <c r="H3890" s="45">
        <f t="shared" si="482"/>
        <v>5257.90352735331</v>
      </c>
      <c r="BD3890">
        <f t="shared" si="489"/>
        <v>-9111.9836615275744</v>
      </c>
      <c r="BE3890">
        <f t="shared" si="483"/>
        <v>-8165.2402600357436</v>
      </c>
      <c r="BF3890">
        <f t="shared" si="484"/>
        <v>-7218.4968585439146</v>
      </c>
      <c r="BG3890">
        <f t="shared" si="485"/>
        <v>-6271.7534570520847</v>
      </c>
      <c r="BH3890">
        <f t="shared" si="486"/>
        <v>-5325.0100555602548</v>
      </c>
      <c r="BI3890">
        <f t="shared" si="487"/>
        <v>-4378.2666540684259</v>
      </c>
      <c r="BJ3890">
        <f t="shared" si="488"/>
        <v>-3431.523252576596</v>
      </c>
    </row>
    <row r="3891" spans="1:62" x14ac:dyDescent="0.25">
      <c r="A3891">
        <v>3888</v>
      </c>
      <c r="B3891" s="6">
        <v>14252.081954559035</v>
      </c>
      <c r="C3891" s="44">
        <v>21466.761763400995</v>
      </c>
      <c r="D3891">
        <v>8.6570543865719252</v>
      </c>
      <c r="E3891">
        <v>8.8824869322410329</v>
      </c>
      <c r="F3891" s="44">
        <v>7214.67980884196</v>
      </c>
      <c r="G3891">
        <v>0.22543254566910775</v>
      </c>
      <c r="H3891" s="45">
        <f t="shared" si="482"/>
        <v>32003.718839389512</v>
      </c>
      <c r="BD3891">
        <f t="shared" si="489"/>
        <v>-219.84843377170182</v>
      </c>
      <c r="BE3891">
        <f t="shared" si="483"/>
        <v>4042.3738791190535</v>
      </c>
      <c r="BF3891">
        <f t="shared" si="484"/>
        <v>8304.5961920098089</v>
      </c>
      <c r="BG3891">
        <f t="shared" si="485"/>
        <v>12566.818504900564</v>
      </c>
      <c r="BH3891">
        <f t="shared" si="486"/>
        <v>16829.04081779132</v>
      </c>
      <c r="BI3891">
        <f t="shared" si="487"/>
        <v>21091.263130682077</v>
      </c>
      <c r="BJ3891">
        <f t="shared" si="488"/>
        <v>25353.485443572834</v>
      </c>
    </row>
    <row r="3892" spans="1:62" x14ac:dyDescent="0.25">
      <c r="A3892">
        <v>3889</v>
      </c>
      <c r="B3892" s="6">
        <v>13310.019240093474</v>
      </c>
      <c r="C3892" s="44">
        <v>21698.308440107328</v>
      </c>
      <c r="D3892">
        <v>6.638072909746505</v>
      </c>
      <c r="E3892">
        <v>7.1385570334023516</v>
      </c>
      <c r="F3892" s="44">
        <v>8388.2892000138545</v>
      </c>
      <c r="G3892">
        <v>0.5004841236558466</v>
      </c>
      <c r="H3892" s="45">
        <f t="shared" si="482"/>
        <v>16760.350235968697</v>
      </c>
      <c r="BD3892">
        <f t="shared" si="489"/>
        <v>-6087.5170804964218</v>
      </c>
      <c r="BE3892">
        <f t="shared" si="483"/>
        <v>-4960.3543521508827</v>
      </c>
      <c r="BF3892">
        <f t="shared" si="484"/>
        <v>-3833.1916238053436</v>
      </c>
      <c r="BG3892">
        <f t="shared" si="485"/>
        <v>-2706.0288954598054</v>
      </c>
      <c r="BH3892">
        <f t="shared" si="486"/>
        <v>-1578.8661671142663</v>
      </c>
      <c r="BI3892">
        <f t="shared" si="487"/>
        <v>-451.70343876872721</v>
      </c>
      <c r="BJ3892">
        <f t="shared" si="488"/>
        <v>675.45928957681099</v>
      </c>
    </row>
    <row r="3893" spans="1:62" x14ac:dyDescent="0.25">
      <c r="A3893">
        <v>3890</v>
      </c>
      <c r="B3893" s="6">
        <v>12195.196790402317</v>
      </c>
      <c r="C3893" s="44">
        <v>16018.657651457528</v>
      </c>
      <c r="D3893">
        <v>6.7454973966266731</v>
      </c>
      <c r="E3893">
        <v>6.9250935147354262</v>
      </c>
      <c r="F3893" s="44">
        <v>3823.4608610552114</v>
      </c>
      <c r="G3893">
        <v>0.17959611810875309</v>
      </c>
      <c r="H3893" s="45">
        <f t="shared" si="482"/>
        <v>21289.21772540731</v>
      </c>
      <c r="BD3893">
        <f t="shared" si="489"/>
        <v>-5885.8685817346213</v>
      </c>
      <c r="BE3893">
        <f t="shared" si="483"/>
        <v>-3383.4479634553882</v>
      </c>
      <c r="BF3893">
        <f t="shared" si="484"/>
        <v>-881.0273451761559</v>
      </c>
      <c r="BG3893">
        <f t="shared" si="485"/>
        <v>1621.3932731030782</v>
      </c>
      <c r="BH3893">
        <f t="shared" si="486"/>
        <v>4123.8138913823113</v>
      </c>
      <c r="BI3893">
        <f t="shared" si="487"/>
        <v>6626.2345096615427</v>
      </c>
      <c r="BJ3893">
        <f t="shared" si="488"/>
        <v>9128.6551279407777</v>
      </c>
    </row>
    <row r="3894" spans="1:62" x14ac:dyDescent="0.25">
      <c r="A3894">
        <v>3891</v>
      </c>
      <c r="B3894" s="6">
        <v>20295.662657412831</v>
      </c>
      <c r="C3894" s="44">
        <v>20569.23743577097</v>
      </c>
      <c r="D3894">
        <v>7.0947797566659716</v>
      </c>
      <c r="E3894">
        <v>7.4447441508013057</v>
      </c>
      <c r="F3894" s="44">
        <v>273.57477835813916</v>
      </c>
      <c r="G3894">
        <v>0.34996439413533409</v>
      </c>
      <c r="H3894" s="45">
        <f t="shared" si="482"/>
        <v>781.72174924842659</v>
      </c>
      <c r="BD3894">
        <f t="shared" si="489"/>
        <v>-2925.4802705114462</v>
      </c>
      <c r="BE3894">
        <f t="shared" si="483"/>
        <v>-2027.4996799676805</v>
      </c>
      <c r="BF3894">
        <f t="shared" si="484"/>
        <v>-1129.5190894239149</v>
      </c>
      <c r="BG3894">
        <f t="shared" si="485"/>
        <v>-231.53849888014975</v>
      </c>
      <c r="BH3894">
        <f t="shared" si="486"/>
        <v>666.44209166361543</v>
      </c>
      <c r="BI3894">
        <f t="shared" si="487"/>
        <v>1564.4226822073815</v>
      </c>
      <c r="BJ3894">
        <f t="shared" si="488"/>
        <v>2462.4032727511467</v>
      </c>
    </row>
    <row r="3895" spans="1:62" x14ac:dyDescent="0.25">
      <c r="A3895">
        <v>3892</v>
      </c>
      <c r="B3895" s="6">
        <v>13064.544996297889</v>
      </c>
      <c r="C3895" s="44">
        <v>20662.246419039948</v>
      </c>
      <c r="D3895">
        <v>8.4728524815040451</v>
      </c>
      <c r="E3895">
        <v>8.9347721965458842</v>
      </c>
      <c r="F3895" s="44">
        <v>7597.7014227420586</v>
      </c>
      <c r="G3895">
        <v>0.46191971504183904</v>
      </c>
      <c r="H3895" s="45">
        <f t="shared" si="482"/>
        <v>16448.09947558503</v>
      </c>
      <c r="BD3895">
        <f t="shared" si="489"/>
        <v>1476.2471923185312</v>
      </c>
      <c r="BE3895">
        <f t="shared" si="483"/>
        <v>3226.0691629952016</v>
      </c>
      <c r="BF3895">
        <f t="shared" si="484"/>
        <v>4975.891133671872</v>
      </c>
      <c r="BG3895">
        <f t="shared" si="485"/>
        <v>6725.7131043485424</v>
      </c>
      <c r="BH3895">
        <f t="shared" si="486"/>
        <v>8475.5350750252128</v>
      </c>
      <c r="BI3895">
        <f t="shared" si="487"/>
        <v>10225.357045701883</v>
      </c>
      <c r="BJ3895">
        <f t="shared" si="488"/>
        <v>11975.179016378554</v>
      </c>
    </row>
    <row r="3896" spans="1:62" x14ac:dyDescent="0.25">
      <c r="A3896">
        <v>3893</v>
      </c>
      <c r="B3896" s="6">
        <v>18500.284199389374</v>
      </c>
      <c r="C3896" s="44">
        <v>23875.282823792317</v>
      </c>
      <c r="D3896">
        <v>7.157225282982651</v>
      </c>
      <c r="E3896">
        <v>7.7325381043390049</v>
      </c>
      <c r="F3896" s="44">
        <v>5374.9986244029424</v>
      </c>
      <c r="G3896">
        <v>0.57531282135635387</v>
      </c>
      <c r="H3896" s="45">
        <f t="shared" si="482"/>
        <v>9342.740896562811</v>
      </c>
      <c r="BD3896">
        <f t="shared" si="489"/>
        <v>-5288.102847532864</v>
      </c>
      <c r="BE3896">
        <f t="shared" si="483"/>
        <v>-2978.5042723236684</v>
      </c>
      <c r="BF3896">
        <f t="shared" si="484"/>
        <v>-668.90569711447279</v>
      </c>
      <c r="BG3896">
        <f t="shared" si="485"/>
        <v>1640.6928780947219</v>
      </c>
      <c r="BH3896">
        <f t="shared" si="486"/>
        <v>3950.2914533039166</v>
      </c>
      <c r="BI3896">
        <f t="shared" si="487"/>
        <v>6259.8900285131131</v>
      </c>
      <c r="BJ3896">
        <f t="shared" si="488"/>
        <v>8569.4886037223077</v>
      </c>
    </row>
    <row r="3897" spans="1:62" x14ac:dyDescent="0.25">
      <c r="A3897">
        <v>3894</v>
      </c>
      <c r="B3897" s="6">
        <v>11545.07455545566</v>
      </c>
      <c r="C3897" s="44">
        <v>17040.671123324995</v>
      </c>
      <c r="D3897">
        <v>6.2992596902849467</v>
      </c>
      <c r="E3897">
        <v>6.9317270490228209</v>
      </c>
      <c r="F3897" s="44">
        <v>5495.5965678693356</v>
      </c>
      <c r="G3897">
        <v>0.63246735873787419</v>
      </c>
      <c r="H3897" s="45">
        <f t="shared" si="482"/>
        <v>8689.1386439865</v>
      </c>
      <c r="BD3897">
        <f t="shared" si="489"/>
        <v>-2498.4345176211732</v>
      </c>
      <c r="BE3897">
        <f t="shared" si="483"/>
        <v>378.12958916059597</v>
      </c>
      <c r="BF3897">
        <f t="shared" si="484"/>
        <v>3254.6936959423656</v>
      </c>
      <c r="BG3897">
        <f t="shared" si="485"/>
        <v>6131.2578027241343</v>
      </c>
      <c r="BH3897">
        <f t="shared" si="486"/>
        <v>9007.8219095059048</v>
      </c>
      <c r="BI3897">
        <f t="shared" si="487"/>
        <v>11884.386016287674</v>
      </c>
      <c r="BJ3897">
        <f t="shared" si="488"/>
        <v>14760.950123069444</v>
      </c>
    </row>
    <row r="3898" spans="1:62" x14ac:dyDescent="0.25">
      <c r="A3898">
        <v>3895</v>
      </c>
      <c r="B3898" s="6">
        <v>22946.463433300643</v>
      </c>
      <c r="C3898" s="44">
        <v>25072.470942636719</v>
      </c>
      <c r="D3898">
        <v>7.2203594652027325</v>
      </c>
      <c r="E3898">
        <v>7.9531637798769754</v>
      </c>
      <c r="F3898" s="44">
        <v>2126.0075093360756</v>
      </c>
      <c r="G3898">
        <v>0.7328043146742429</v>
      </c>
      <c r="H3898" s="45">
        <f t="shared" si="482"/>
        <v>2901.194038794873</v>
      </c>
      <c r="BD3898">
        <f t="shared" si="489"/>
        <v>-2333.2597741799646</v>
      </c>
      <c r="BE3898">
        <f t="shared" si="483"/>
        <v>829.07701950940645</v>
      </c>
      <c r="BF3898">
        <f t="shared" si="484"/>
        <v>3991.4138131987766</v>
      </c>
      <c r="BG3898">
        <f t="shared" si="485"/>
        <v>7153.7506068881485</v>
      </c>
      <c r="BH3898">
        <f t="shared" si="486"/>
        <v>10316.087400577519</v>
      </c>
      <c r="BI3898">
        <f t="shared" si="487"/>
        <v>13478.424194266889</v>
      </c>
      <c r="BJ3898">
        <f t="shared" si="488"/>
        <v>16640.760987956262</v>
      </c>
    </row>
    <row r="3899" spans="1:62" x14ac:dyDescent="0.25">
      <c r="A3899">
        <v>3896</v>
      </c>
      <c r="B3899" s="6">
        <v>10747.317506729551</v>
      </c>
      <c r="C3899" s="44">
        <v>18294.00180411827</v>
      </c>
      <c r="D3899">
        <v>8.3455045030801625</v>
      </c>
      <c r="E3899">
        <v>8.7070674142720552</v>
      </c>
      <c r="F3899" s="44">
        <v>7546.6842973887196</v>
      </c>
      <c r="G3899">
        <v>0.36156291119189277</v>
      </c>
      <c r="H3899" s="45">
        <f t="shared" si="482"/>
        <v>20872.396099785405</v>
      </c>
      <c r="BD3899">
        <f t="shared" si="489"/>
        <v>1538.0140640351387</v>
      </c>
      <c r="BE3899">
        <f t="shared" si="483"/>
        <v>5202.0356374063531</v>
      </c>
      <c r="BF3899">
        <f t="shared" si="484"/>
        <v>8866.0572107775679</v>
      </c>
      <c r="BG3899">
        <f t="shared" si="485"/>
        <v>12530.078784148782</v>
      </c>
      <c r="BH3899">
        <f t="shared" si="486"/>
        <v>16194.100357519997</v>
      </c>
      <c r="BI3899">
        <f t="shared" si="487"/>
        <v>19858.121930891211</v>
      </c>
      <c r="BJ3899">
        <f t="shared" si="488"/>
        <v>23522.143504262425</v>
      </c>
    </row>
    <row r="3900" spans="1:62" x14ac:dyDescent="0.25">
      <c r="A3900">
        <v>3897</v>
      </c>
      <c r="B3900" s="6">
        <v>16313.8567640619</v>
      </c>
      <c r="C3900" s="44">
        <v>20450.810465393297</v>
      </c>
      <c r="D3900">
        <v>6.5341161957258773</v>
      </c>
      <c r="E3900">
        <v>6.8421714150478463</v>
      </c>
      <c r="F3900" s="44">
        <v>4136.9537013313966</v>
      </c>
      <c r="G3900">
        <v>0.308055219321969</v>
      </c>
      <c r="H3900" s="45">
        <f t="shared" si="482"/>
        <v>13429.260216518491</v>
      </c>
      <c r="BD3900">
        <f t="shared" si="489"/>
        <v>-5738.8697414292556</v>
      </c>
      <c r="BE3900">
        <f t="shared" si="483"/>
        <v>-3931.0551854697919</v>
      </c>
      <c r="BF3900">
        <f t="shared" si="484"/>
        <v>-2123.2406295103283</v>
      </c>
      <c r="BG3900">
        <f t="shared" si="485"/>
        <v>-315.4260735508642</v>
      </c>
      <c r="BH3900">
        <f t="shared" si="486"/>
        <v>1492.3884824085999</v>
      </c>
      <c r="BI3900">
        <f t="shared" si="487"/>
        <v>3300.2030383680631</v>
      </c>
      <c r="BJ3900">
        <f t="shared" si="488"/>
        <v>5108.0175943275281</v>
      </c>
    </row>
    <row r="3901" spans="1:62" x14ac:dyDescent="0.25">
      <c r="A3901">
        <v>3898</v>
      </c>
      <c r="B3901" s="6">
        <v>15591.490070823813</v>
      </c>
      <c r="C3901" s="44">
        <v>15347.273368516868</v>
      </c>
      <c r="D3901">
        <v>5.3255591597528662</v>
      </c>
      <c r="E3901">
        <v>5.5027368256152256</v>
      </c>
      <c r="F3901" s="44">
        <v>-244.21670230694508</v>
      </c>
      <c r="G3901">
        <v>0.17717766586235939</v>
      </c>
      <c r="H3901" s="45">
        <f t="shared" si="482"/>
        <v>-1378.3718230979803</v>
      </c>
      <c r="BD3901">
        <f t="shared" si="489"/>
        <v>-2596.6776047215517</v>
      </c>
      <c r="BE3901">
        <f t="shared" si="483"/>
        <v>-1056.4015081117068</v>
      </c>
      <c r="BF3901">
        <f t="shared" si="484"/>
        <v>483.87458849813811</v>
      </c>
      <c r="BG3901">
        <f t="shared" si="485"/>
        <v>2024.150685107983</v>
      </c>
      <c r="BH3901">
        <f t="shared" si="486"/>
        <v>3564.4267817178288</v>
      </c>
      <c r="BI3901">
        <f t="shared" si="487"/>
        <v>5104.7028783276728</v>
      </c>
      <c r="BJ3901">
        <f t="shared" si="488"/>
        <v>6644.9789749375177</v>
      </c>
    </row>
    <row r="3902" spans="1:62" x14ac:dyDescent="0.25">
      <c r="A3902">
        <v>3899</v>
      </c>
      <c r="B3902" s="6">
        <v>8987.9222157160875</v>
      </c>
      <c r="C3902" s="44">
        <v>19204.185817864469</v>
      </c>
      <c r="D3902">
        <v>7.2295736004032207</v>
      </c>
      <c r="E3902">
        <v>7.6719493430921339</v>
      </c>
      <c r="F3902" s="44">
        <v>10216.263602148381</v>
      </c>
      <c r="G3902">
        <v>0.44237574268891322</v>
      </c>
      <c r="H3902" s="45">
        <f t="shared" si="482"/>
        <v>23094.086353040941</v>
      </c>
      <c r="BD3902">
        <f t="shared" si="489"/>
        <v>1130.105031618742</v>
      </c>
      <c r="BE3902">
        <f t="shared" si="483"/>
        <v>2015.993360930539</v>
      </c>
      <c r="BF3902">
        <f t="shared" si="484"/>
        <v>2901.8816902423359</v>
      </c>
      <c r="BG3902">
        <f t="shared" si="485"/>
        <v>3787.7700195541329</v>
      </c>
      <c r="BH3902">
        <f t="shared" si="486"/>
        <v>4673.6583488659298</v>
      </c>
      <c r="BI3902">
        <f t="shared" si="487"/>
        <v>5559.5466781777268</v>
      </c>
      <c r="BJ3902">
        <f t="shared" si="488"/>
        <v>6445.4350074895237</v>
      </c>
    </row>
    <row r="3903" spans="1:62" x14ac:dyDescent="0.25">
      <c r="A3903">
        <v>3900</v>
      </c>
      <c r="B3903" s="6">
        <v>21846.685354571735</v>
      </c>
      <c r="C3903" s="44">
        <v>34514.883595296931</v>
      </c>
      <c r="D3903">
        <v>6.4749709911524072</v>
      </c>
      <c r="E3903">
        <v>6.5434389681053178</v>
      </c>
      <c r="F3903" s="44">
        <v>12668.198240725196</v>
      </c>
      <c r="G3903">
        <v>6.8467976952910625E-2</v>
      </c>
      <c r="H3903" s="45">
        <f t="shared" si="482"/>
        <v>185023.69727438927</v>
      </c>
      <c r="BD3903">
        <f t="shared" si="489"/>
        <v>-8004.3848887038148</v>
      </c>
      <c r="BE3903">
        <f t="shared" si="483"/>
        <v>-5792.5061752592492</v>
      </c>
      <c r="BF3903">
        <f t="shared" si="484"/>
        <v>-3580.6274618146826</v>
      </c>
      <c r="BG3903">
        <f t="shared" si="485"/>
        <v>-1368.748748370117</v>
      </c>
      <c r="BH3903">
        <f t="shared" si="486"/>
        <v>843.1299650744495</v>
      </c>
      <c r="BI3903">
        <f t="shared" si="487"/>
        <v>3055.008678519016</v>
      </c>
      <c r="BJ3903">
        <f t="shared" si="488"/>
        <v>5266.8873919635807</v>
      </c>
    </row>
    <row r="3904" spans="1:62" x14ac:dyDescent="0.25">
      <c r="A3904">
        <v>3901</v>
      </c>
      <c r="B3904" s="6">
        <v>40134.331269879462</v>
      </c>
      <c r="C3904" s="44">
        <v>38055.320708109903</v>
      </c>
      <c r="D3904">
        <v>7.9783180570560592</v>
      </c>
      <c r="E3904">
        <v>8.5172049816166275</v>
      </c>
      <c r="F3904" s="44">
        <v>-2079.010561769559</v>
      </c>
      <c r="G3904">
        <v>0.5388869245605683</v>
      </c>
      <c r="H3904" s="45">
        <f t="shared" si="482"/>
        <v>-3857.9718063578443</v>
      </c>
      <c r="BD3904">
        <f t="shared" si="489"/>
        <v>-12325.858355960643</v>
      </c>
      <c r="BE3904">
        <f t="shared" si="483"/>
        <v>-11983.51847119609</v>
      </c>
      <c r="BF3904">
        <f t="shared" si="484"/>
        <v>-11641.178586431537</v>
      </c>
      <c r="BG3904">
        <f t="shared" si="485"/>
        <v>-11298.838701666984</v>
      </c>
      <c r="BH3904">
        <f t="shared" si="486"/>
        <v>-10956.498816902431</v>
      </c>
      <c r="BI3904">
        <f t="shared" si="487"/>
        <v>-10614.158932137878</v>
      </c>
      <c r="BJ3904">
        <f t="shared" si="488"/>
        <v>-10271.819047373325</v>
      </c>
    </row>
    <row r="3905" spans="1:62" x14ac:dyDescent="0.25">
      <c r="A3905">
        <v>3902</v>
      </c>
      <c r="B3905" s="6">
        <v>22443.319687303963</v>
      </c>
      <c r="C3905" s="44">
        <v>22527.162820701309</v>
      </c>
      <c r="D3905">
        <v>6.8064087762910557</v>
      </c>
      <c r="E3905">
        <v>6.970154255619236</v>
      </c>
      <c r="F3905" s="44">
        <v>83.843133397345809</v>
      </c>
      <c r="G3905">
        <v>0.16374547932818029</v>
      </c>
      <c r="H3905" s="45">
        <f t="shared" si="482"/>
        <v>512.03327103343463</v>
      </c>
      <c r="BD3905">
        <f t="shared" si="489"/>
        <v>4773.4451845724006</v>
      </c>
      <c r="BE3905">
        <f t="shared" si="483"/>
        <v>7467.8798073752423</v>
      </c>
      <c r="BF3905">
        <f t="shared" si="484"/>
        <v>10162.314430178085</v>
      </c>
      <c r="BG3905">
        <f t="shared" si="485"/>
        <v>12856.749052980926</v>
      </c>
      <c r="BH3905">
        <f t="shared" si="486"/>
        <v>15551.183675783766</v>
      </c>
      <c r="BI3905">
        <f t="shared" si="487"/>
        <v>18245.618298586611</v>
      </c>
      <c r="BJ3905">
        <f t="shared" si="488"/>
        <v>20940.052921389448</v>
      </c>
    </row>
    <row r="3906" spans="1:62" x14ac:dyDescent="0.25">
      <c r="A3906">
        <v>3903</v>
      </c>
      <c r="B3906" s="6">
        <v>21803.960477723445</v>
      </c>
      <c r="C3906" s="44">
        <v>31062.299446689452</v>
      </c>
      <c r="D3906">
        <v>7.3230541402515144</v>
      </c>
      <c r="E3906">
        <v>7.7102369618159274</v>
      </c>
      <c r="F3906" s="44">
        <v>9258.3389689660071</v>
      </c>
      <c r="G3906">
        <v>0.38718282156441308</v>
      </c>
      <c r="H3906" s="45">
        <f t="shared" si="482"/>
        <v>23912.060280871108</v>
      </c>
      <c r="BD3906">
        <f t="shared" si="489"/>
        <v>734.88426324355567</v>
      </c>
      <c r="BE3906">
        <f t="shared" si="483"/>
        <v>1553.6116598844571</v>
      </c>
      <c r="BF3906">
        <f t="shared" si="484"/>
        <v>2372.3390565253585</v>
      </c>
      <c r="BG3906">
        <f t="shared" si="485"/>
        <v>3191.0664531662601</v>
      </c>
      <c r="BH3906">
        <f t="shared" si="486"/>
        <v>4009.7938498071612</v>
      </c>
      <c r="BI3906">
        <f t="shared" si="487"/>
        <v>4828.5212464480628</v>
      </c>
      <c r="BJ3906">
        <f t="shared" si="488"/>
        <v>5647.2486430889639</v>
      </c>
    </row>
    <row r="3907" spans="1:62" x14ac:dyDescent="0.25">
      <c r="A3907">
        <v>3904</v>
      </c>
      <c r="B3907" s="6">
        <v>20974.068464625601</v>
      </c>
      <c r="C3907" s="44">
        <v>24169.233767143149</v>
      </c>
      <c r="D3907">
        <v>7.948306342257875</v>
      </c>
      <c r="E3907">
        <v>8.5120296949474863</v>
      </c>
      <c r="F3907" s="44">
        <v>3195.1653025175474</v>
      </c>
      <c r="G3907">
        <v>0.56372335268961127</v>
      </c>
      <c r="H3907" s="45">
        <f t="shared" si="482"/>
        <v>5667.9668977219408</v>
      </c>
      <c r="BD3907">
        <f t="shared" si="489"/>
        <v>-7322.4248611439416</v>
      </c>
      <c r="BE3907">
        <f t="shared" si="483"/>
        <v>-5386.5107533218761</v>
      </c>
      <c r="BF3907">
        <f t="shared" si="484"/>
        <v>-3450.5966454998106</v>
      </c>
      <c r="BG3907">
        <f t="shared" si="485"/>
        <v>-1514.6825376777451</v>
      </c>
      <c r="BH3907">
        <f t="shared" si="486"/>
        <v>421.23157014432036</v>
      </c>
      <c r="BI3907">
        <f t="shared" si="487"/>
        <v>2357.1456779663858</v>
      </c>
      <c r="BJ3907">
        <f t="shared" si="488"/>
        <v>4293.0597857884513</v>
      </c>
    </row>
    <row r="3908" spans="1:62" x14ac:dyDescent="0.25">
      <c r="A3908">
        <v>3905</v>
      </c>
      <c r="B3908" s="6">
        <v>11161.141290844735</v>
      </c>
      <c r="C3908" s="44">
        <v>20300.256612837195</v>
      </c>
      <c r="D3908">
        <v>7.3613982005682139</v>
      </c>
      <c r="E3908">
        <v>7.796062303566031</v>
      </c>
      <c r="F3908" s="44">
        <v>9139.1153219924599</v>
      </c>
      <c r="G3908">
        <v>0.4346641029978171</v>
      </c>
      <c r="H3908" s="45">
        <f t="shared" ref="H3908:H3971" si="490">F3908/G3908</f>
        <v>21025.696069588605</v>
      </c>
      <c r="BD3908">
        <f t="shared" si="489"/>
        <v>-376.5485390694912</v>
      </c>
      <c r="BE3908">
        <f t="shared" si="483"/>
        <v>2442.068224378565</v>
      </c>
      <c r="BF3908">
        <f t="shared" si="484"/>
        <v>5260.6849878266221</v>
      </c>
      <c r="BG3908">
        <f t="shared" si="485"/>
        <v>8079.3017512746774</v>
      </c>
      <c r="BH3908">
        <f t="shared" si="486"/>
        <v>10897.918514722734</v>
      </c>
      <c r="BI3908">
        <f t="shared" si="487"/>
        <v>13716.535278170792</v>
      </c>
      <c r="BJ3908">
        <f t="shared" si="488"/>
        <v>16535.152041618847</v>
      </c>
    </row>
    <row r="3909" spans="1:62" x14ac:dyDescent="0.25">
      <c r="A3909">
        <v>3906</v>
      </c>
      <c r="B3909" s="6">
        <v>10206.271944813801</v>
      </c>
      <c r="C3909" s="44">
        <v>22501.779396946458</v>
      </c>
      <c r="D3909">
        <v>6.280936406241838</v>
      </c>
      <c r="E3909">
        <v>6.6469367525789398</v>
      </c>
      <c r="F3909" s="44">
        <v>12295.507452132657</v>
      </c>
      <c r="G3909">
        <v>0.36600034633710177</v>
      </c>
      <c r="H3909" s="45">
        <f t="shared" si="490"/>
        <v>33594.250866658949</v>
      </c>
      <c r="BD3909">
        <f t="shared" si="489"/>
        <v>-6965.7948070033744</v>
      </c>
      <c r="BE3909">
        <f t="shared" ref="BE3909:BE3972" si="491">($BE$3*G3908)-F3908</f>
        <v>-4792.4742920142889</v>
      </c>
      <c r="BF3909">
        <f t="shared" ref="BF3909:BF3972" si="492">($BF$3*G3908)-F3908</f>
        <v>-2619.1537770252035</v>
      </c>
      <c r="BG3909">
        <f t="shared" ref="BG3909:BG3972" si="493">($BG$3*G3908)-F3908</f>
        <v>-445.83326203611796</v>
      </c>
      <c r="BH3909">
        <f t="shared" ref="BH3909:BH3972" si="494">($BH$3*G3908)-F3908</f>
        <v>1727.4872529529675</v>
      </c>
      <c r="BI3909">
        <f t="shared" ref="BI3909:BI3972" si="495">($BI$3*G3908)-F3908</f>
        <v>3900.807767942053</v>
      </c>
      <c r="BJ3909">
        <f t="shared" ref="BJ3909:BJ3972" si="496">($BJ$3*G3908)-F3908</f>
        <v>6074.1282829311385</v>
      </c>
    </row>
    <row r="3910" spans="1:62" x14ac:dyDescent="0.25">
      <c r="A3910">
        <v>3907</v>
      </c>
      <c r="B3910" s="6">
        <v>34244.473154378604</v>
      </c>
      <c r="C3910" s="44">
        <v>26494.80714707579</v>
      </c>
      <c r="D3910">
        <v>7.8601722404395247</v>
      </c>
      <c r="E3910">
        <v>8.5972720896352275</v>
      </c>
      <c r="F3910" s="44">
        <v>-7749.6660073028143</v>
      </c>
      <c r="G3910">
        <v>0.73709984919570282</v>
      </c>
      <c r="H3910" s="45">
        <f t="shared" si="490"/>
        <v>-10513.726214649176</v>
      </c>
      <c r="BD3910">
        <f t="shared" si="489"/>
        <v>-10465.505720447149</v>
      </c>
      <c r="BE3910">
        <f t="shared" si="491"/>
        <v>-8635.5039887616404</v>
      </c>
      <c r="BF3910">
        <f t="shared" si="492"/>
        <v>-6805.5022570761303</v>
      </c>
      <c r="BG3910">
        <f t="shared" si="493"/>
        <v>-4975.500525390622</v>
      </c>
      <c r="BH3910">
        <f t="shared" si="494"/>
        <v>-3145.4987937051119</v>
      </c>
      <c r="BI3910">
        <f t="shared" si="495"/>
        <v>-1315.4970620196036</v>
      </c>
      <c r="BJ3910">
        <f t="shared" si="496"/>
        <v>514.50466966590466</v>
      </c>
    </row>
    <row r="3911" spans="1:62" x14ac:dyDescent="0.25">
      <c r="A3911">
        <v>3908</v>
      </c>
      <c r="B3911" s="6">
        <v>41603.334405263486</v>
      </c>
      <c r="C3911" s="44">
        <v>38966.712914607619</v>
      </c>
      <c r="D3911">
        <v>6.4090661364770316</v>
      </c>
      <c r="E3911">
        <v>6.7139493741619365</v>
      </c>
      <c r="F3911" s="44">
        <v>-2636.6214906558671</v>
      </c>
      <c r="G3911">
        <v>0.30488323768490488</v>
      </c>
      <c r="H3911" s="45">
        <f t="shared" si="490"/>
        <v>-8647.9713042827261</v>
      </c>
      <c r="BD3911">
        <f t="shared" si="489"/>
        <v>11435.165253281328</v>
      </c>
      <c r="BE3911">
        <f t="shared" si="491"/>
        <v>15120.664499259841</v>
      </c>
      <c r="BF3911">
        <f t="shared" si="492"/>
        <v>18806.163745238358</v>
      </c>
      <c r="BG3911">
        <f t="shared" si="493"/>
        <v>22491.662991216872</v>
      </c>
      <c r="BH3911">
        <f t="shared" si="494"/>
        <v>26177.162237195385</v>
      </c>
      <c r="BI3911">
        <f t="shared" si="495"/>
        <v>29862.661483173899</v>
      </c>
      <c r="BJ3911">
        <f t="shared" si="496"/>
        <v>33548.160729152412</v>
      </c>
    </row>
    <row r="3912" spans="1:62" x14ac:dyDescent="0.25">
      <c r="A3912">
        <v>3909</v>
      </c>
      <c r="B3912" s="6">
        <v>17815.734378360565</v>
      </c>
      <c r="C3912" s="44">
        <v>17900.666093079439</v>
      </c>
      <c r="D3912">
        <v>7.2331913534473466</v>
      </c>
      <c r="E3912">
        <v>7.7447992214844277</v>
      </c>
      <c r="F3912" s="44">
        <v>84.931714718873991</v>
      </c>
      <c r="G3912">
        <v>0.51160786803708103</v>
      </c>
      <c r="H3912" s="45">
        <f t="shared" si="490"/>
        <v>166.00939904371876</v>
      </c>
      <c r="BD3912">
        <f t="shared" si="489"/>
        <v>4161.0376790803912</v>
      </c>
      <c r="BE3912">
        <f t="shared" si="491"/>
        <v>5685.4538675049162</v>
      </c>
      <c r="BF3912">
        <f t="shared" si="492"/>
        <v>7209.8700559294402</v>
      </c>
      <c r="BG3912">
        <f t="shared" si="493"/>
        <v>8734.2862443539652</v>
      </c>
      <c r="BH3912">
        <f t="shared" si="494"/>
        <v>10258.702432778489</v>
      </c>
      <c r="BI3912">
        <f t="shared" si="495"/>
        <v>11783.118621203013</v>
      </c>
      <c r="BJ3912">
        <f t="shared" si="496"/>
        <v>13307.534809627537</v>
      </c>
    </row>
    <row r="3913" spans="1:62" x14ac:dyDescent="0.25">
      <c r="A3913">
        <v>3910</v>
      </c>
      <c r="B3913" s="6">
        <v>11621.80998832934</v>
      </c>
      <c r="C3913" s="44">
        <v>21976.112769309872</v>
      </c>
      <c r="D3913">
        <v>6.5261308611020814</v>
      </c>
      <c r="E3913">
        <v>7.0910354146546704</v>
      </c>
      <c r="F3913" s="44">
        <v>10354.302780980532</v>
      </c>
      <c r="G3913">
        <v>0.56490455355258895</v>
      </c>
      <c r="H3913" s="45">
        <f t="shared" si="490"/>
        <v>18329.296012687591</v>
      </c>
      <c r="BD3913">
        <f t="shared" si="489"/>
        <v>2473.1076254665313</v>
      </c>
      <c r="BE3913">
        <f t="shared" si="491"/>
        <v>5031.1469656519366</v>
      </c>
      <c r="BF3913">
        <f t="shared" si="492"/>
        <v>7589.186305837341</v>
      </c>
      <c r="BG3913">
        <f t="shared" si="493"/>
        <v>10147.225646022747</v>
      </c>
      <c r="BH3913">
        <f t="shared" si="494"/>
        <v>12705.264986208153</v>
      </c>
      <c r="BI3913">
        <f t="shared" si="495"/>
        <v>15263.304326393556</v>
      </c>
      <c r="BJ3913">
        <f t="shared" si="496"/>
        <v>17821.343666578963</v>
      </c>
    </row>
    <row r="3914" spans="1:62" x14ac:dyDescent="0.25">
      <c r="A3914">
        <v>3911</v>
      </c>
      <c r="B3914" s="6">
        <v>8455.3634329116867</v>
      </c>
      <c r="C3914" s="44">
        <v>20928.536667404907</v>
      </c>
      <c r="D3914">
        <v>7.178341048321399</v>
      </c>
      <c r="E3914">
        <v>7.637220097184656</v>
      </c>
      <c r="F3914" s="44">
        <v>12473.173234493221</v>
      </c>
      <c r="G3914">
        <v>0.45887904886325703</v>
      </c>
      <c r="H3914" s="45">
        <f t="shared" si="490"/>
        <v>27181.832043524271</v>
      </c>
      <c r="BD3914">
        <f t="shared" si="489"/>
        <v>-7529.7800132175871</v>
      </c>
      <c r="BE3914">
        <f t="shared" si="491"/>
        <v>-4705.2572454546425</v>
      </c>
      <c r="BF3914">
        <f t="shared" si="492"/>
        <v>-1880.734477691698</v>
      </c>
      <c r="BG3914">
        <f t="shared" si="493"/>
        <v>943.78829007124659</v>
      </c>
      <c r="BH3914">
        <f t="shared" si="494"/>
        <v>3768.311057834193</v>
      </c>
      <c r="BI3914">
        <f t="shared" si="495"/>
        <v>6592.8338255971357</v>
      </c>
      <c r="BJ3914">
        <f t="shared" si="496"/>
        <v>9417.3565933600803</v>
      </c>
    </row>
    <row r="3915" spans="1:62" x14ac:dyDescent="0.25">
      <c r="A3915">
        <v>3912</v>
      </c>
      <c r="B3915" s="6">
        <v>16892.781368070417</v>
      </c>
      <c r="C3915" s="44">
        <v>18070.323801169587</v>
      </c>
      <c r="D3915">
        <v>8.4520795857029007</v>
      </c>
      <c r="E3915">
        <v>8.8879056972172066</v>
      </c>
      <c r="F3915" s="44">
        <v>1177.54243309917</v>
      </c>
      <c r="G3915">
        <v>0.43582611151430584</v>
      </c>
      <c r="H3915" s="45">
        <f t="shared" si="490"/>
        <v>2701.862972385301</v>
      </c>
      <c r="BD3915">
        <f t="shared" si="489"/>
        <v>-10178.777990176935</v>
      </c>
      <c r="BE3915">
        <f t="shared" si="491"/>
        <v>-7884.3827458606502</v>
      </c>
      <c r="BF3915">
        <f t="shared" si="492"/>
        <v>-5589.9875015443649</v>
      </c>
      <c r="BG3915">
        <f t="shared" si="493"/>
        <v>-3295.5922572280797</v>
      </c>
      <c r="BH3915">
        <f t="shared" si="494"/>
        <v>-1001.1970129117944</v>
      </c>
      <c r="BI3915">
        <f t="shared" si="495"/>
        <v>1293.1982314044908</v>
      </c>
      <c r="BJ3915">
        <f t="shared" si="496"/>
        <v>3587.593475720776</v>
      </c>
    </row>
    <row r="3916" spans="1:62" x14ac:dyDescent="0.25">
      <c r="A3916">
        <v>3913</v>
      </c>
      <c r="B3916" s="6">
        <v>7883.9530063681532</v>
      </c>
      <c r="C3916" s="44">
        <v>18830.478635771495</v>
      </c>
      <c r="D3916">
        <v>6.5873382447203319</v>
      </c>
      <c r="E3916">
        <v>6.8119116888168749</v>
      </c>
      <c r="F3916" s="44">
        <v>10946.525629403342</v>
      </c>
      <c r="G3916">
        <v>0.22457344409654301</v>
      </c>
      <c r="H3916" s="45">
        <f t="shared" si="490"/>
        <v>48743.63339548502</v>
      </c>
      <c r="BD3916">
        <f t="shared" si="489"/>
        <v>1001.5881244723591</v>
      </c>
      <c r="BE3916">
        <f t="shared" si="491"/>
        <v>3180.7186820438883</v>
      </c>
      <c r="BF3916">
        <f t="shared" si="492"/>
        <v>5359.8492396154179</v>
      </c>
      <c r="BG3916">
        <f t="shared" si="493"/>
        <v>7538.9797971869466</v>
      </c>
      <c r="BH3916">
        <f t="shared" si="494"/>
        <v>9718.1103547584753</v>
      </c>
      <c r="BI3916">
        <f t="shared" si="495"/>
        <v>11897.240912330006</v>
      </c>
      <c r="BJ3916">
        <f t="shared" si="496"/>
        <v>14076.371469901535</v>
      </c>
    </row>
    <row r="3917" spans="1:62" x14ac:dyDescent="0.25">
      <c r="A3917">
        <v>3914</v>
      </c>
      <c r="B3917" s="6">
        <v>14332.128321148784</v>
      </c>
      <c r="C3917" s="44">
        <v>29673.614960388975</v>
      </c>
      <c r="D3917">
        <v>7.9142627845330251</v>
      </c>
      <c r="E3917">
        <v>8.2412103873149292</v>
      </c>
      <c r="F3917" s="44">
        <v>15341.486639240191</v>
      </c>
      <c r="G3917">
        <v>0.32694760278190405</v>
      </c>
      <c r="H3917" s="45">
        <f t="shared" si="490"/>
        <v>46923.380103428957</v>
      </c>
      <c r="BD3917">
        <f t="shared" si="489"/>
        <v>-9823.6584089206281</v>
      </c>
      <c r="BE3917">
        <f t="shared" si="491"/>
        <v>-8700.7911884379118</v>
      </c>
      <c r="BF3917">
        <f t="shared" si="492"/>
        <v>-7577.9239679551974</v>
      </c>
      <c r="BG3917">
        <f t="shared" si="493"/>
        <v>-6455.0567474724821</v>
      </c>
      <c r="BH3917">
        <f t="shared" si="494"/>
        <v>-5332.1895269897677</v>
      </c>
      <c r="BI3917">
        <f t="shared" si="495"/>
        <v>-4209.3223065070524</v>
      </c>
      <c r="BJ3917">
        <f t="shared" si="496"/>
        <v>-3086.4550860243371</v>
      </c>
    </row>
    <row r="3918" spans="1:62" x14ac:dyDescent="0.25">
      <c r="A3918">
        <v>3915</v>
      </c>
      <c r="B3918" s="6">
        <v>12372.04937992415</v>
      </c>
      <c r="C3918" s="44">
        <v>23507.935014118433</v>
      </c>
      <c r="D3918">
        <v>6.4980523129831473</v>
      </c>
      <c r="E3918">
        <v>6.5609007065065095</v>
      </c>
      <c r="F3918" s="44">
        <v>11135.885634194283</v>
      </c>
      <c r="G3918">
        <v>6.2848393523362134E-2</v>
      </c>
      <c r="H3918" s="45">
        <f t="shared" si="490"/>
        <v>177186.48019308288</v>
      </c>
      <c r="BD3918">
        <f t="shared" si="489"/>
        <v>-13706.748625330671</v>
      </c>
      <c r="BE3918">
        <f t="shared" si="491"/>
        <v>-12072.01061142115</v>
      </c>
      <c r="BF3918">
        <f t="shared" si="492"/>
        <v>-10437.27259751163</v>
      </c>
      <c r="BG3918">
        <f t="shared" si="493"/>
        <v>-8802.5345836021097</v>
      </c>
      <c r="BH3918">
        <f t="shared" si="494"/>
        <v>-7167.7965696925894</v>
      </c>
      <c r="BI3918">
        <f t="shared" si="495"/>
        <v>-5533.0585557830691</v>
      </c>
      <c r="BJ3918">
        <f t="shared" si="496"/>
        <v>-3898.3205418735488</v>
      </c>
    </row>
    <row r="3919" spans="1:62" x14ac:dyDescent="0.25">
      <c r="A3919">
        <v>3916</v>
      </c>
      <c r="B3919" s="6">
        <v>30514.524593470265</v>
      </c>
      <c r="C3919" s="44">
        <v>35257.524543269326</v>
      </c>
      <c r="D3919">
        <v>6.9315806311326185</v>
      </c>
      <c r="E3919">
        <v>7.4783936478085407</v>
      </c>
      <c r="F3919" s="44">
        <v>4742.9999497990611</v>
      </c>
      <c r="G3919">
        <v>0.54681301667592219</v>
      </c>
      <c r="H3919" s="45">
        <f t="shared" si="490"/>
        <v>8673.8973015524953</v>
      </c>
      <c r="BD3919">
        <f t="shared" si="489"/>
        <v>-10821.643666577473</v>
      </c>
      <c r="BE3919">
        <f t="shared" si="491"/>
        <v>-10507.401698960661</v>
      </c>
      <c r="BF3919">
        <f t="shared" si="492"/>
        <v>-10193.159731343851</v>
      </c>
      <c r="BG3919">
        <f t="shared" si="493"/>
        <v>-9878.9177637270404</v>
      </c>
      <c r="BH3919">
        <f t="shared" si="494"/>
        <v>-9564.6757961102303</v>
      </c>
      <c r="BI3919">
        <f t="shared" si="495"/>
        <v>-9250.4338284934183</v>
      </c>
      <c r="BJ3919">
        <f t="shared" si="496"/>
        <v>-8936.1918608766082</v>
      </c>
    </row>
    <row r="3920" spans="1:62" x14ac:dyDescent="0.25">
      <c r="A3920">
        <v>3917</v>
      </c>
      <c r="B3920" s="6">
        <v>9642.1664701988739</v>
      </c>
      <c r="C3920" s="44">
        <v>23274.408102396737</v>
      </c>
      <c r="D3920">
        <v>7.3325901906954174</v>
      </c>
      <c r="E3920">
        <v>7.6321942530306757</v>
      </c>
      <c r="F3920" s="44">
        <v>13632.241632197864</v>
      </c>
      <c r="G3920">
        <v>0.29960406233525827</v>
      </c>
      <c r="H3920" s="45">
        <f t="shared" si="490"/>
        <v>45500.857117695974</v>
      </c>
      <c r="BD3920">
        <f t="shared" si="489"/>
        <v>-2008.9348664194504</v>
      </c>
      <c r="BE3920">
        <f t="shared" si="491"/>
        <v>725.1302169601604</v>
      </c>
      <c r="BF3920">
        <f t="shared" si="492"/>
        <v>3459.1953003397721</v>
      </c>
      <c r="BG3920">
        <f t="shared" si="493"/>
        <v>6193.2603837193819</v>
      </c>
      <c r="BH3920">
        <f t="shared" si="494"/>
        <v>8927.3254670989936</v>
      </c>
      <c r="BI3920">
        <f t="shared" si="495"/>
        <v>11661.390550478605</v>
      </c>
      <c r="BJ3920">
        <f t="shared" si="496"/>
        <v>14395.455633858215</v>
      </c>
    </row>
    <row r="3921" spans="1:62" x14ac:dyDescent="0.25">
      <c r="A3921">
        <v>3918</v>
      </c>
      <c r="B3921" s="6">
        <v>17342.276394695986</v>
      </c>
      <c r="C3921" s="44">
        <v>20408.880411414273</v>
      </c>
      <c r="D3921">
        <v>5.5483371013445613</v>
      </c>
      <c r="E3921">
        <v>5.8038952910579047</v>
      </c>
      <c r="F3921" s="44">
        <v>3066.6040167182873</v>
      </c>
      <c r="G3921">
        <v>0.25555818971334343</v>
      </c>
      <c r="H3921" s="45">
        <f t="shared" si="490"/>
        <v>11999.631160942487</v>
      </c>
      <c r="BD3921">
        <f t="shared" si="489"/>
        <v>-12134.221320521572</v>
      </c>
      <c r="BE3921">
        <f t="shared" si="491"/>
        <v>-10636.201008845281</v>
      </c>
      <c r="BF3921">
        <f t="shared" si="492"/>
        <v>-9138.1806971689894</v>
      </c>
      <c r="BG3921">
        <f t="shared" si="493"/>
        <v>-7640.160385492698</v>
      </c>
      <c r="BH3921">
        <f t="shared" si="494"/>
        <v>-6142.1400738164066</v>
      </c>
      <c r="BI3921">
        <f t="shared" si="495"/>
        <v>-4644.1197621401152</v>
      </c>
      <c r="BJ3921">
        <f t="shared" si="496"/>
        <v>-3146.0994504638238</v>
      </c>
    </row>
    <row r="3922" spans="1:62" x14ac:dyDescent="0.25">
      <c r="A3922">
        <v>3919</v>
      </c>
      <c r="B3922" s="6">
        <v>24638.951467779276</v>
      </c>
      <c r="C3922" s="44">
        <v>29583.311223332152</v>
      </c>
      <c r="D3922">
        <v>7.5785662168230239</v>
      </c>
      <c r="E3922">
        <v>7.9250278202068518</v>
      </c>
      <c r="F3922" s="44">
        <v>4944.3597555528759</v>
      </c>
      <c r="G3922">
        <v>0.34646160338382792</v>
      </c>
      <c r="H3922" s="45">
        <f t="shared" si="490"/>
        <v>14271.017934634623</v>
      </c>
      <c r="BD3922">
        <f t="shared" si="489"/>
        <v>-1788.8130681515702</v>
      </c>
      <c r="BE3922">
        <f t="shared" si="491"/>
        <v>-511.02211958485304</v>
      </c>
      <c r="BF3922">
        <f t="shared" si="492"/>
        <v>766.76882898186432</v>
      </c>
      <c r="BG3922">
        <f t="shared" si="493"/>
        <v>2044.5597775485812</v>
      </c>
      <c r="BH3922">
        <f t="shared" si="494"/>
        <v>3322.3507261152981</v>
      </c>
      <c r="BI3922">
        <f t="shared" si="495"/>
        <v>4600.1416746820159</v>
      </c>
      <c r="BJ3922">
        <f t="shared" si="496"/>
        <v>5877.9326232487329</v>
      </c>
    </row>
    <row r="3923" spans="1:62" x14ac:dyDescent="0.25">
      <c r="A3923">
        <v>3920</v>
      </c>
      <c r="B3923" s="6">
        <v>29824.955313131195</v>
      </c>
      <c r="C3923" s="44">
        <v>36223.314167501492</v>
      </c>
      <c r="D3923">
        <v>6.6781973965681036</v>
      </c>
      <c r="E3923">
        <v>6.8293372631780516</v>
      </c>
      <c r="F3923" s="44">
        <v>6398.3588543702972</v>
      </c>
      <c r="G3923">
        <v>0.15113986660994794</v>
      </c>
      <c r="H3923" s="45">
        <f t="shared" si="490"/>
        <v>42334.024753923935</v>
      </c>
      <c r="BD3923">
        <f t="shared" si="489"/>
        <v>-3212.051738633736</v>
      </c>
      <c r="BE3923">
        <f t="shared" si="491"/>
        <v>-1479.7437217145966</v>
      </c>
      <c r="BF3923">
        <f t="shared" si="492"/>
        <v>252.56429520454276</v>
      </c>
      <c r="BG3923">
        <f t="shared" si="493"/>
        <v>1984.8723121236826</v>
      </c>
      <c r="BH3923">
        <f t="shared" si="494"/>
        <v>3717.1803290428215</v>
      </c>
      <c r="BI3923">
        <f t="shared" si="495"/>
        <v>5449.4883459619614</v>
      </c>
      <c r="BJ3923">
        <f t="shared" si="496"/>
        <v>7181.7963628811012</v>
      </c>
    </row>
    <row r="3924" spans="1:62" x14ac:dyDescent="0.25">
      <c r="A3924">
        <v>3921</v>
      </c>
      <c r="B3924" s="6">
        <v>20810.007798140003</v>
      </c>
      <c r="C3924" s="44">
        <v>24774.434178945237</v>
      </c>
      <c r="D3924">
        <v>6.4272720290396892</v>
      </c>
      <c r="E3924">
        <v>6.9195050100553033</v>
      </c>
      <c r="F3924" s="44">
        <v>3964.4263808052347</v>
      </c>
      <c r="G3924">
        <v>0.49223298101561408</v>
      </c>
      <c r="H3924" s="45">
        <f t="shared" si="490"/>
        <v>8053.963333837396</v>
      </c>
      <c r="BD3924">
        <f t="shared" si="489"/>
        <v>-5642.6595213205574</v>
      </c>
      <c r="BE3924">
        <f t="shared" si="491"/>
        <v>-4886.9601882708175</v>
      </c>
      <c r="BF3924">
        <f t="shared" si="492"/>
        <v>-4131.2608552210786</v>
      </c>
      <c r="BG3924">
        <f t="shared" si="493"/>
        <v>-3375.5615221713383</v>
      </c>
      <c r="BH3924">
        <f t="shared" si="494"/>
        <v>-2619.8621891215989</v>
      </c>
      <c r="BI3924">
        <f t="shared" si="495"/>
        <v>-1864.1628560718591</v>
      </c>
      <c r="BJ3924">
        <f t="shared" si="496"/>
        <v>-1108.4635230221193</v>
      </c>
    </row>
    <row r="3925" spans="1:62" x14ac:dyDescent="0.25">
      <c r="A3925">
        <v>3922</v>
      </c>
      <c r="B3925" s="6">
        <v>13763.61964002654</v>
      </c>
      <c r="C3925" s="44">
        <v>22217.116719342372</v>
      </c>
      <c r="D3925">
        <v>6.8000707305911448</v>
      </c>
      <c r="E3925">
        <v>7.0981740889781531</v>
      </c>
      <c r="F3925" s="44">
        <v>8453.4970793158318</v>
      </c>
      <c r="G3925">
        <v>0.2981033583870083</v>
      </c>
      <c r="H3925" s="45">
        <f t="shared" si="490"/>
        <v>28357.604305622091</v>
      </c>
      <c r="BD3925">
        <f t="shared" si="489"/>
        <v>-1503.2614757271645</v>
      </c>
      <c r="BE3925">
        <f t="shared" si="491"/>
        <v>957.90342935090575</v>
      </c>
      <c r="BF3925">
        <f t="shared" si="492"/>
        <v>3419.0683344289764</v>
      </c>
      <c r="BG3925">
        <f t="shared" si="493"/>
        <v>5880.2332395070462</v>
      </c>
      <c r="BH3925">
        <f t="shared" si="494"/>
        <v>8341.3981445851168</v>
      </c>
      <c r="BI3925">
        <f t="shared" si="495"/>
        <v>10802.563049663187</v>
      </c>
      <c r="BJ3925">
        <f t="shared" si="496"/>
        <v>13263.727954741258</v>
      </c>
    </row>
    <row r="3926" spans="1:62" x14ac:dyDescent="0.25">
      <c r="A3926">
        <v>3923</v>
      </c>
      <c r="B3926" s="6">
        <v>8744.4990631621677</v>
      </c>
      <c r="C3926" s="44">
        <v>19096.298562952768</v>
      </c>
      <c r="D3926">
        <v>7.4309161504220631</v>
      </c>
      <c r="E3926">
        <v>7.8021607894726861</v>
      </c>
      <c r="F3926" s="44">
        <v>10351.799499790601</v>
      </c>
      <c r="G3926">
        <v>0.37124463905062299</v>
      </c>
      <c r="H3926" s="45">
        <f t="shared" si="490"/>
        <v>27884.037669238984</v>
      </c>
      <c r="BD3926">
        <f t="shared" si="489"/>
        <v>-6962.9802873807903</v>
      </c>
      <c r="BE3926">
        <f t="shared" si="491"/>
        <v>-5472.4634954457488</v>
      </c>
      <c r="BF3926">
        <f t="shared" si="492"/>
        <v>-3981.9467035107073</v>
      </c>
      <c r="BG3926">
        <f t="shared" si="493"/>
        <v>-2491.4299115756658</v>
      </c>
      <c r="BH3926">
        <f t="shared" si="494"/>
        <v>-1000.9131196406242</v>
      </c>
      <c r="BI3926">
        <f t="shared" si="495"/>
        <v>489.60367229441727</v>
      </c>
      <c r="BJ3926">
        <f t="shared" si="496"/>
        <v>1980.1204642294579</v>
      </c>
    </row>
    <row r="3927" spans="1:62" x14ac:dyDescent="0.25">
      <c r="A3927">
        <v>3924</v>
      </c>
      <c r="B3927" s="6">
        <v>10796.192106801371</v>
      </c>
      <c r="C3927" s="44">
        <v>19330.740456771699</v>
      </c>
      <c r="D3927">
        <v>7.4269369418653763</v>
      </c>
      <c r="E3927">
        <v>7.7064618238271789</v>
      </c>
      <c r="F3927" s="44">
        <v>8534.5483499703278</v>
      </c>
      <c r="G3927">
        <v>0.27952488196180258</v>
      </c>
      <c r="H3927" s="45">
        <f t="shared" si="490"/>
        <v>30532.338624282413</v>
      </c>
      <c r="BD3927">
        <f t="shared" si="489"/>
        <v>-8495.5763045374861</v>
      </c>
      <c r="BE3927">
        <f t="shared" si="491"/>
        <v>-6639.3531092843714</v>
      </c>
      <c r="BF3927">
        <f t="shared" si="492"/>
        <v>-4783.1299140312558</v>
      </c>
      <c r="BG3927">
        <f t="shared" si="493"/>
        <v>-2926.9067187781411</v>
      </c>
      <c r="BH3927">
        <f t="shared" si="494"/>
        <v>-1070.6835235250255</v>
      </c>
      <c r="BI3927">
        <f t="shared" si="495"/>
        <v>785.53967172808916</v>
      </c>
      <c r="BJ3927">
        <f t="shared" si="496"/>
        <v>2641.7628669812038</v>
      </c>
    </row>
    <row r="3928" spans="1:62" x14ac:dyDescent="0.25">
      <c r="A3928">
        <v>3925</v>
      </c>
      <c r="B3928" s="6">
        <v>24805.492326700085</v>
      </c>
      <c r="C3928" s="44">
        <v>31536.50395249077</v>
      </c>
      <c r="D3928">
        <v>7.9638091545395611</v>
      </c>
      <c r="E3928">
        <v>8.3750722243689619</v>
      </c>
      <c r="F3928" s="44">
        <v>6731.0116257906848</v>
      </c>
      <c r="G3928">
        <v>0.41126306982940086</v>
      </c>
      <c r="H3928" s="45">
        <f t="shared" si="490"/>
        <v>16366.68137643097</v>
      </c>
      <c r="BD3928">
        <f t="shared" si="489"/>
        <v>-7136.9239401613149</v>
      </c>
      <c r="BE3928">
        <f t="shared" si="491"/>
        <v>-5739.2995303523021</v>
      </c>
      <c r="BF3928">
        <f t="shared" si="492"/>
        <v>-4341.6751205432893</v>
      </c>
      <c r="BG3928">
        <f t="shared" si="493"/>
        <v>-2944.0507107342764</v>
      </c>
      <c r="BH3928">
        <f t="shared" si="494"/>
        <v>-1546.4263009252627</v>
      </c>
      <c r="BI3928">
        <f t="shared" si="495"/>
        <v>-148.80189111625077</v>
      </c>
      <c r="BJ3928">
        <f t="shared" si="496"/>
        <v>1248.822518692763</v>
      </c>
    </row>
    <row r="3929" spans="1:62" x14ac:dyDescent="0.25">
      <c r="A3929">
        <v>3926</v>
      </c>
      <c r="B3929" s="6">
        <v>7366.3537645070701</v>
      </c>
      <c r="C3929" s="44">
        <v>22090.55481390268</v>
      </c>
      <c r="D3929">
        <v>7.0616040463390197</v>
      </c>
      <c r="E3929">
        <v>7.3761020000953348</v>
      </c>
      <c r="F3929" s="44">
        <v>14724.20104939561</v>
      </c>
      <c r="G3929">
        <v>0.31449795375631506</v>
      </c>
      <c r="H3929" s="45">
        <f t="shared" si="490"/>
        <v>46818.113992577768</v>
      </c>
      <c r="BD3929">
        <f t="shared" si="489"/>
        <v>-4674.6962766436809</v>
      </c>
      <c r="BE3929">
        <f t="shared" si="491"/>
        <v>-2618.3809274966761</v>
      </c>
      <c r="BF3929">
        <f t="shared" si="492"/>
        <v>-562.06557834967225</v>
      </c>
      <c r="BG3929">
        <f t="shared" si="493"/>
        <v>1494.2497707973325</v>
      </c>
      <c r="BH3929">
        <f t="shared" si="494"/>
        <v>3550.5651199443364</v>
      </c>
      <c r="BI3929">
        <f t="shared" si="495"/>
        <v>5606.8804690913403</v>
      </c>
      <c r="BJ3929">
        <f t="shared" si="496"/>
        <v>7663.195818238346</v>
      </c>
    </row>
    <row r="3930" spans="1:62" x14ac:dyDescent="0.25">
      <c r="A3930">
        <v>3927</v>
      </c>
      <c r="B3930" s="6">
        <v>9170.4872945426287</v>
      </c>
      <c r="C3930" s="44">
        <v>19875.023786386424</v>
      </c>
      <c r="D3930">
        <v>6.0220534024152528</v>
      </c>
      <c r="E3930">
        <v>6.1350660428984911</v>
      </c>
      <c r="F3930" s="44">
        <v>10704.536491843795</v>
      </c>
      <c r="G3930">
        <v>0.11301264048323834</v>
      </c>
      <c r="H3930" s="45">
        <f t="shared" si="490"/>
        <v>94719.81581946541</v>
      </c>
      <c r="BD3930">
        <f t="shared" ref="BD3930:BD3993" si="497">($BD$3*G3929)-F3929</f>
        <v>-13151.711280614034</v>
      </c>
      <c r="BE3930">
        <f t="shared" si="491"/>
        <v>-11579.221511832458</v>
      </c>
      <c r="BF3930">
        <f t="shared" si="492"/>
        <v>-10006.731743050885</v>
      </c>
      <c r="BG3930">
        <f t="shared" si="493"/>
        <v>-8434.2419742693091</v>
      </c>
      <c r="BH3930">
        <f t="shared" si="494"/>
        <v>-6861.7522054877327</v>
      </c>
      <c r="BI3930">
        <f t="shared" si="495"/>
        <v>-5289.262436706158</v>
      </c>
      <c r="BJ3930">
        <f t="shared" si="496"/>
        <v>-3716.7726679245825</v>
      </c>
    </row>
    <row r="3931" spans="1:62" x14ac:dyDescent="0.25">
      <c r="A3931">
        <v>3928</v>
      </c>
      <c r="B3931" s="6">
        <v>18398.077499011171</v>
      </c>
      <c r="C3931" s="44">
        <v>25552.507250979379</v>
      </c>
      <c r="D3931">
        <v>7.1936889596258844</v>
      </c>
      <c r="E3931">
        <v>7.5392854750913534</v>
      </c>
      <c r="F3931" s="44">
        <v>7154.4297519682077</v>
      </c>
      <c r="G3931">
        <v>0.34559651546546899</v>
      </c>
      <c r="H3931" s="45">
        <f t="shared" si="490"/>
        <v>20701.683702835417</v>
      </c>
      <c r="BD3931">
        <f t="shared" si="497"/>
        <v>-10139.473289427604</v>
      </c>
      <c r="BE3931">
        <f t="shared" si="491"/>
        <v>-9574.4100870114125</v>
      </c>
      <c r="BF3931">
        <f t="shared" si="492"/>
        <v>-9009.3468845952211</v>
      </c>
      <c r="BG3931">
        <f t="shared" si="493"/>
        <v>-8444.2836821790297</v>
      </c>
      <c r="BH3931">
        <f t="shared" si="494"/>
        <v>-7879.2204797628365</v>
      </c>
      <c r="BI3931">
        <f t="shared" si="495"/>
        <v>-7314.1572773466451</v>
      </c>
      <c r="BJ3931">
        <f t="shared" si="496"/>
        <v>-6749.0940749304536</v>
      </c>
    </row>
    <row r="3932" spans="1:62" x14ac:dyDescent="0.25">
      <c r="A3932">
        <v>3929</v>
      </c>
      <c r="B3932" s="6">
        <v>7023.7728960895729</v>
      </c>
      <c r="C3932" s="44">
        <v>13679.505053467654</v>
      </c>
      <c r="D3932">
        <v>7.2775070724856592</v>
      </c>
      <c r="E3932">
        <v>8.0535142679571905</v>
      </c>
      <c r="F3932" s="44">
        <v>6655.732157378081</v>
      </c>
      <c r="G3932">
        <v>0.7760071954715313</v>
      </c>
      <c r="H3932" s="45">
        <f t="shared" si="490"/>
        <v>8576.894900225514</v>
      </c>
      <c r="BD3932">
        <f t="shared" si="497"/>
        <v>-5426.4471746408626</v>
      </c>
      <c r="BE3932">
        <f t="shared" si="491"/>
        <v>-3698.464597313518</v>
      </c>
      <c r="BF3932">
        <f t="shared" si="492"/>
        <v>-1970.4820199861724</v>
      </c>
      <c r="BG3932">
        <f t="shared" si="493"/>
        <v>-242.49944265882823</v>
      </c>
      <c r="BH3932">
        <f t="shared" si="494"/>
        <v>1485.4831346685169</v>
      </c>
      <c r="BI3932">
        <f t="shared" si="495"/>
        <v>3213.4657119958629</v>
      </c>
      <c r="BJ3932">
        <f t="shared" si="496"/>
        <v>4941.4482893232071</v>
      </c>
    </row>
    <row r="3933" spans="1:62" x14ac:dyDescent="0.25">
      <c r="A3933">
        <v>3930</v>
      </c>
      <c r="B3933" s="6">
        <v>11278.989100784189</v>
      </c>
      <c r="C3933" s="44">
        <v>18005.149683315012</v>
      </c>
      <c r="D3933">
        <v>8.1955804118215241</v>
      </c>
      <c r="E3933">
        <v>8.5760082728570488</v>
      </c>
      <c r="F3933" s="44">
        <v>6726.1605825308234</v>
      </c>
      <c r="G3933">
        <v>0.38042786103552473</v>
      </c>
      <c r="H3933" s="45">
        <f t="shared" si="490"/>
        <v>17680.515207856261</v>
      </c>
      <c r="BD3933">
        <f t="shared" si="497"/>
        <v>-2775.6961800204244</v>
      </c>
      <c r="BE3933">
        <f t="shared" si="491"/>
        <v>1104.3397973372321</v>
      </c>
      <c r="BF3933">
        <f t="shared" si="492"/>
        <v>4984.3757746948886</v>
      </c>
      <c r="BG3933">
        <f t="shared" si="493"/>
        <v>8864.4117520525451</v>
      </c>
      <c r="BH3933">
        <f t="shared" si="494"/>
        <v>12744.447729410202</v>
      </c>
      <c r="BI3933">
        <f t="shared" si="495"/>
        <v>16624.48370676786</v>
      </c>
      <c r="BJ3933">
        <f t="shared" si="496"/>
        <v>20504.519684125517</v>
      </c>
    </row>
    <row r="3934" spans="1:62" x14ac:dyDescent="0.25">
      <c r="A3934">
        <v>3931</v>
      </c>
      <c r="B3934" s="6">
        <v>25832.464318923456</v>
      </c>
      <c r="C3934" s="44">
        <v>38372.533748260495</v>
      </c>
      <c r="D3934">
        <v>7.6087819152258396</v>
      </c>
      <c r="E3934">
        <v>7.6328778365511107</v>
      </c>
      <c r="F3934" s="44">
        <v>12540.06942933704</v>
      </c>
      <c r="G3934">
        <v>2.4095921325271163E-2</v>
      </c>
      <c r="H3934" s="45">
        <f t="shared" si="490"/>
        <v>520422.90726544446</v>
      </c>
      <c r="BD3934">
        <f t="shared" si="497"/>
        <v>-4824.0212773532003</v>
      </c>
      <c r="BE3934">
        <f t="shared" si="491"/>
        <v>-2921.8819721755763</v>
      </c>
      <c r="BF3934">
        <f t="shared" si="492"/>
        <v>-1019.7426669979523</v>
      </c>
      <c r="BG3934">
        <f t="shared" si="493"/>
        <v>882.39663817967084</v>
      </c>
      <c r="BH3934">
        <f t="shared" si="494"/>
        <v>2784.5359433572939</v>
      </c>
      <c r="BI3934">
        <f t="shared" si="495"/>
        <v>4686.6752485349189</v>
      </c>
      <c r="BJ3934">
        <f t="shared" si="496"/>
        <v>6588.814553712542</v>
      </c>
    </row>
    <row r="3935" spans="1:62" x14ac:dyDescent="0.25">
      <c r="A3935">
        <v>3932</v>
      </c>
      <c r="B3935" s="6">
        <v>15016.824936818452</v>
      </c>
      <c r="C3935" s="44">
        <v>22819.870724152286</v>
      </c>
      <c r="D3935">
        <v>7.5736233762765242</v>
      </c>
      <c r="E3935">
        <v>7.7944382207918244</v>
      </c>
      <c r="F3935" s="44">
        <v>7803.0457873338346</v>
      </c>
      <c r="G3935">
        <v>0.2208148445153002</v>
      </c>
      <c r="H3935" s="45">
        <f t="shared" si="490"/>
        <v>35337.505521704923</v>
      </c>
      <c r="BD3935">
        <f t="shared" si="497"/>
        <v>-12419.589822710685</v>
      </c>
      <c r="BE3935">
        <f t="shared" si="491"/>
        <v>-12299.110216084327</v>
      </c>
      <c r="BF3935">
        <f t="shared" si="492"/>
        <v>-12178.630609457972</v>
      </c>
      <c r="BG3935">
        <f t="shared" si="493"/>
        <v>-12058.151002831617</v>
      </c>
      <c r="BH3935">
        <f t="shared" si="494"/>
        <v>-11937.67139620526</v>
      </c>
      <c r="BI3935">
        <f t="shared" si="495"/>
        <v>-11817.191789578905</v>
      </c>
      <c r="BJ3935">
        <f t="shared" si="496"/>
        <v>-11696.712182952549</v>
      </c>
    </row>
    <row r="3936" spans="1:62" x14ac:dyDescent="0.25">
      <c r="A3936">
        <v>3933</v>
      </c>
      <c r="B3936" s="6">
        <v>8414.6127865325689</v>
      </c>
      <c r="C3936" s="44">
        <v>14385.47451018892</v>
      </c>
      <c r="D3936">
        <v>6.767363511401534</v>
      </c>
      <c r="E3936">
        <v>7.0317407499903393</v>
      </c>
      <c r="F3936" s="44">
        <v>5970.8617236563514</v>
      </c>
      <c r="G3936">
        <v>0.26437723858880524</v>
      </c>
      <c r="H3936" s="45">
        <f t="shared" si="490"/>
        <v>22584.628523724889</v>
      </c>
      <c r="BD3936">
        <f t="shared" si="497"/>
        <v>-6698.9715647573339</v>
      </c>
      <c r="BE3936">
        <f t="shared" si="491"/>
        <v>-5594.8973421808332</v>
      </c>
      <c r="BF3936">
        <f t="shared" si="492"/>
        <v>-4490.8231196043316</v>
      </c>
      <c r="BG3936">
        <f t="shared" si="493"/>
        <v>-3386.7488970278309</v>
      </c>
      <c r="BH3936">
        <f t="shared" si="494"/>
        <v>-2282.6746744513293</v>
      </c>
      <c r="BI3936">
        <f t="shared" si="495"/>
        <v>-1178.6004518748287</v>
      </c>
      <c r="BJ3936">
        <f t="shared" si="496"/>
        <v>-74.526229298327962</v>
      </c>
    </row>
    <row r="3937" spans="1:62" x14ac:dyDescent="0.25">
      <c r="A3937">
        <v>3934</v>
      </c>
      <c r="B3937" s="6">
        <v>18130.006667393904</v>
      </c>
      <c r="C3937" s="44">
        <v>20869.04903612797</v>
      </c>
      <c r="D3937">
        <v>7.3308707282992485</v>
      </c>
      <c r="E3937">
        <v>7.4933850581784869</v>
      </c>
      <c r="F3937" s="44">
        <v>2739.0423687340663</v>
      </c>
      <c r="G3937">
        <v>0.16251432987923842</v>
      </c>
      <c r="H3937" s="45">
        <f t="shared" si="490"/>
        <v>16854.159081044738</v>
      </c>
      <c r="BD3937">
        <f t="shared" si="497"/>
        <v>-4648.9755307123251</v>
      </c>
      <c r="BE3937">
        <f t="shared" si="491"/>
        <v>-3327.0893377682992</v>
      </c>
      <c r="BF3937">
        <f t="shared" si="492"/>
        <v>-2005.2031448242728</v>
      </c>
      <c r="BG3937">
        <f t="shared" si="493"/>
        <v>-683.31695188024696</v>
      </c>
      <c r="BH3937">
        <f t="shared" si="494"/>
        <v>638.56924106377937</v>
      </c>
      <c r="BI3937">
        <f t="shared" si="495"/>
        <v>1960.4554340078057</v>
      </c>
      <c r="BJ3937">
        <f t="shared" si="496"/>
        <v>3282.3416269518329</v>
      </c>
    </row>
    <row r="3938" spans="1:62" x14ac:dyDescent="0.25">
      <c r="A3938">
        <v>3935</v>
      </c>
      <c r="B3938" s="6">
        <v>18907.115387050511</v>
      </c>
      <c r="C3938" s="44">
        <v>18336.17242153344</v>
      </c>
      <c r="D3938">
        <v>6.7041221552024126</v>
      </c>
      <c r="E3938">
        <v>7.0719593494506485</v>
      </c>
      <c r="F3938" s="44">
        <v>-570.94296551707157</v>
      </c>
      <c r="G3938">
        <v>0.36783719424823591</v>
      </c>
      <c r="H3938" s="45">
        <f t="shared" si="490"/>
        <v>-1552.1621370670014</v>
      </c>
      <c r="BD3938">
        <f t="shared" si="497"/>
        <v>-1926.470719337874</v>
      </c>
      <c r="BE3938">
        <f t="shared" si="491"/>
        <v>-1113.899069941682</v>
      </c>
      <c r="BF3938">
        <f t="shared" si="492"/>
        <v>-301.32742054548999</v>
      </c>
      <c r="BG3938">
        <f t="shared" si="493"/>
        <v>511.24422885070226</v>
      </c>
      <c r="BH3938">
        <f t="shared" si="494"/>
        <v>1323.815878246894</v>
      </c>
      <c r="BI3938">
        <f t="shared" si="495"/>
        <v>2136.3875276430863</v>
      </c>
      <c r="BJ3938">
        <f t="shared" si="496"/>
        <v>2948.9591770392781</v>
      </c>
    </row>
    <row r="3939" spans="1:62" x14ac:dyDescent="0.25">
      <c r="A3939">
        <v>3936</v>
      </c>
      <c r="B3939" s="6">
        <v>14884.352441993704</v>
      </c>
      <c r="C3939" s="44">
        <v>19264.027532893673</v>
      </c>
      <c r="D3939">
        <v>6.3872817732411802</v>
      </c>
      <c r="E3939">
        <v>7.932160936819427</v>
      </c>
      <c r="F3939" s="44">
        <v>4379.6750908999693</v>
      </c>
      <c r="G3939">
        <v>1.5448791635782468</v>
      </c>
      <c r="H3939" s="45">
        <f t="shared" si="490"/>
        <v>2834.9628852238334</v>
      </c>
      <c r="BD3939">
        <f t="shared" si="497"/>
        <v>2410.1289367582513</v>
      </c>
      <c r="BE3939">
        <f t="shared" si="491"/>
        <v>4249.3149079994309</v>
      </c>
      <c r="BF3939">
        <f t="shared" si="492"/>
        <v>6088.5008792406106</v>
      </c>
      <c r="BG3939">
        <f t="shared" si="493"/>
        <v>7927.6868504817894</v>
      </c>
      <c r="BH3939">
        <f t="shared" si="494"/>
        <v>9766.8728217229691</v>
      </c>
      <c r="BI3939">
        <f t="shared" si="495"/>
        <v>11606.05879296415</v>
      </c>
      <c r="BJ3939">
        <f t="shared" si="496"/>
        <v>13445.244764205328</v>
      </c>
    </row>
    <row r="3940" spans="1:62" x14ac:dyDescent="0.25">
      <c r="A3940">
        <v>3937</v>
      </c>
      <c r="B3940" s="6">
        <v>30044.757540191426</v>
      </c>
      <c r="C3940" s="44">
        <v>36499.556117876171</v>
      </c>
      <c r="D3940">
        <v>6.8864134443070277</v>
      </c>
      <c r="E3940">
        <v>6.9935025844857011</v>
      </c>
      <c r="F3940" s="44">
        <v>6454.7985776847454</v>
      </c>
      <c r="G3940">
        <v>0.10708914017867333</v>
      </c>
      <c r="H3940" s="45">
        <f t="shared" si="490"/>
        <v>60275.006101601059</v>
      </c>
      <c r="BD3940">
        <f t="shared" si="497"/>
        <v>3344.7207269912651</v>
      </c>
      <c r="BE3940">
        <f t="shared" si="491"/>
        <v>11069.1165448825</v>
      </c>
      <c r="BF3940">
        <f t="shared" si="492"/>
        <v>18793.512362773734</v>
      </c>
      <c r="BG3940">
        <f t="shared" si="493"/>
        <v>26517.90818066497</v>
      </c>
      <c r="BH3940">
        <f t="shared" si="494"/>
        <v>34242.303998556206</v>
      </c>
      <c r="BI3940">
        <f t="shared" si="495"/>
        <v>41966.699816447435</v>
      </c>
      <c r="BJ3940">
        <f t="shared" si="496"/>
        <v>49691.095634338672</v>
      </c>
    </row>
    <row r="3941" spans="1:62" x14ac:dyDescent="0.25">
      <c r="A3941">
        <v>3938</v>
      </c>
      <c r="B3941" s="6">
        <v>18976.723455807798</v>
      </c>
      <c r="C3941" s="44">
        <v>24917.100665957332</v>
      </c>
      <c r="D3941">
        <v>6.6899446673702672</v>
      </c>
      <c r="E3941">
        <v>7.0360412168042119</v>
      </c>
      <c r="F3941" s="44">
        <v>5940.3772101495342</v>
      </c>
      <c r="G3941">
        <v>0.34609654943394474</v>
      </c>
      <c r="H3941" s="45">
        <f t="shared" si="490"/>
        <v>17163.93075823861</v>
      </c>
      <c r="BD3941">
        <f t="shared" si="497"/>
        <v>-5919.3528767913785</v>
      </c>
      <c r="BE3941">
        <f t="shared" si="491"/>
        <v>-5383.9071758980117</v>
      </c>
      <c r="BF3941">
        <f t="shared" si="492"/>
        <v>-4848.4614750046458</v>
      </c>
      <c r="BG3941">
        <f t="shared" si="493"/>
        <v>-4313.0157741112789</v>
      </c>
      <c r="BH3941">
        <f t="shared" si="494"/>
        <v>-3777.5700732179121</v>
      </c>
      <c r="BI3941">
        <f t="shared" si="495"/>
        <v>-3242.1243723245457</v>
      </c>
      <c r="BJ3941">
        <f t="shared" si="496"/>
        <v>-2706.6786714311788</v>
      </c>
    </row>
    <row r="3942" spans="1:62" x14ac:dyDescent="0.25">
      <c r="A3942">
        <v>3939</v>
      </c>
      <c r="B3942" s="6">
        <v>13540.921815633807</v>
      </c>
      <c r="C3942" s="44">
        <v>28866.249544559254</v>
      </c>
      <c r="D3942">
        <v>6.5883616873540927</v>
      </c>
      <c r="E3942">
        <v>6.8436487104996955</v>
      </c>
      <c r="F3942" s="44">
        <v>15325.327728925447</v>
      </c>
      <c r="G3942">
        <v>0.25528702314560281</v>
      </c>
      <c r="H3942" s="45">
        <f t="shared" si="490"/>
        <v>60031.75382786557</v>
      </c>
      <c r="BD3942">
        <f t="shared" si="497"/>
        <v>-4209.8944629798107</v>
      </c>
      <c r="BE3942">
        <f t="shared" si="491"/>
        <v>-2479.4117158100867</v>
      </c>
      <c r="BF3942">
        <f t="shared" si="492"/>
        <v>-748.92896864036265</v>
      </c>
      <c r="BG3942">
        <f t="shared" si="493"/>
        <v>981.5537785293609</v>
      </c>
      <c r="BH3942">
        <f t="shared" si="494"/>
        <v>2712.0365256990845</v>
      </c>
      <c r="BI3942">
        <f t="shared" si="495"/>
        <v>4442.5192728688089</v>
      </c>
      <c r="BJ3942">
        <f t="shared" si="496"/>
        <v>6173.0020200385316</v>
      </c>
    </row>
    <row r="3943" spans="1:62" x14ac:dyDescent="0.25">
      <c r="A3943">
        <v>3940</v>
      </c>
      <c r="B3943" s="6">
        <v>25645.34752945376</v>
      </c>
      <c r="C3943" s="44">
        <v>32726.264603146163</v>
      </c>
      <c r="D3943">
        <v>8.0883291836512061</v>
      </c>
      <c r="E3943">
        <v>8.4441706709914346</v>
      </c>
      <c r="F3943" s="44">
        <v>7080.9170736924025</v>
      </c>
      <c r="G3943">
        <v>0.35584148734022847</v>
      </c>
      <c r="H3943" s="45">
        <f t="shared" si="490"/>
        <v>19899.076767634378</v>
      </c>
      <c r="BD3943">
        <f t="shared" si="497"/>
        <v>-14048.892613197433</v>
      </c>
      <c r="BE3943">
        <f t="shared" si="491"/>
        <v>-12772.457497469419</v>
      </c>
      <c r="BF3943">
        <f t="shared" si="492"/>
        <v>-11496.022381741404</v>
      </c>
      <c r="BG3943">
        <f t="shared" si="493"/>
        <v>-10219.58726601339</v>
      </c>
      <c r="BH3943">
        <f t="shared" si="494"/>
        <v>-8943.1521502853775</v>
      </c>
      <c r="BI3943">
        <f t="shared" si="495"/>
        <v>-7666.7170345573631</v>
      </c>
      <c r="BJ3943">
        <f t="shared" si="496"/>
        <v>-6390.2819188293488</v>
      </c>
    </row>
    <row r="3944" spans="1:62" x14ac:dyDescent="0.25">
      <c r="A3944">
        <v>3941</v>
      </c>
      <c r="B3944" s="6">
        <v>11650.46716796219</v>
      </c>
      <c r="C3944" s="44">
        <v>21897.132505397236</v>
      </c>
      <c r="D3944">
        <v>6.8436196236916969</v>
      </c>
      <c r="E3944">
        <v>7.5038004345726552</v>
      </c>
      <c r="F3944" s="44">
        <v>10246.665337435046</v>
      </c>
      <c r="G3944">
        <v>0.66018081088095837</v>
      </c>
      <c r="H3944" s="45">
        <f t="shared" si="490"/>
        <v>15520.998442474711</v>
      </c>
      <c r="BD3944">
        <f t="shared" si="497"/>
        <v>-5301.7096369912597</v>
      </c>
      <c r="BE3944">
        <f t="shared" si="491"/>
        <v>-3522.5022002901178</v>
      </c>
      <c r="BF3944">
        <f t="shared" si="492"/>
        <v>-1743.2947635889759</v>
      </c>
      <c r="BG3944">
        <f t="shared" si="493"/>
        <v>35.912673112166885</v>
      </c>
      <c r="BH3944">
        <f t="shared" si="494"/>
        <v>1815.1201098133097</v>
      </c>
      <c r="BI3944">
        <f t="shared" si="495"/>
        <v>3594.3275465144507</v>
      </c>
      <c r="BJ3944">
        <f t="shared" si="496"/>
        <v>5373.5349832155935</v>
      </c>
    </row>
    <row r="3945" spans="1:62" x14ac:dyDescent="0.25">
      <c r="A3945">
        <v>3942</v>
      </c>
      <c r="B3945" s="6">
        <v>11561.871660665207</v>
      </c>
      <c r="C3945" s="44">
        <v>17092.179129245476</v>
      </c>
      <c r="D3945">
        <v>8.287875763095137</v>
      </c>
      <c r="E3945">
        <v>8.6445689830249499</v>
      </c>
      <c r="F3945" s="44">
        <v>5530.3074685802694</v>
      </c>
      <c r="G3945">
        <v>0.35669321992981295</v>
      </c>
      <c r="H3945" s="45">
        <f t="shared" si="490"/>
        <v>15504.380682280633</v>
      </c>
      <c r="BD3945">
        <f t="shared" si="497"/>
        <v>-6945.7612830302551</v>
      </c>
      <c r="BE3945">
        <f t="shared" si="491"/>
        <v>-3644.857228625463</v>
      </c>
      <c r="BF3945">
        <f t="shared" si="492"/>
        <v>-343.95317422067092</v>
      </c>
      <c r="BG3945">
        <f t="shared" si="493"/>
        <v>2956.9508801841203</v>
      </c>
      <c r="BH3945">
        <f t="shared" si="494"/>
        <v>6257.8549345889114</v>
      </c>
      <c r="BI3945">
        <f t="shared" si="495"/>
        <v>9558.7589889937044</v>
      </c>
      <c r="BJ3945">
        <f t="shared" si="496"/>
        <v>12859.663043398497</v>
      </c>
    </row>
    <row r="3946" spans="1:62" x14ac:dyDescent="0.25">
      <c r="A3946">
        <v>3943</v>
      </c>
      <c r="B3946" s="6">
        <v>22561.537131343222</v>
      </c>
      <c r="C3946" s="44">
        <v>27137.578987204404</v>
      </c>
      <c r="D3946">
        <v>7.3209211190126222</v>
      </c>
      <c r="E3946">
        <v>7.8113864866852492</v>
      </c>
      <c r="F3946" s="44">
        <v>4576.0418558611818</v>
      </c>
      <c r="G3946">
        <v>0.49046536767262694</v>
      </c>
      <c r="H3946" s="45">
        <f t="shared" si="490"/>
        <v>9329.9999499976366</v>
      </c>
      <c r="BD3946">
        <f t="shared" si="497"/>
        <v>-3746.8413689312047</v>
      </c>
      <c r="BE3946">
        <f t="shared" si="491"/>
        <v>-1963.3752692821399</v>
      </c>
      <c r="BF3946">
        <f t="shared" si="492"/>
        <v>-179.90916963307518</v>
      </c>
      <c r="BG3946">
        <f t="shared" si="493"/>
        <v>1603.5569300159896</v>
      </c>
      <c r="BH3946">
        <f t="shared" si="494"/>
        <v>3387.0230296650552</v>
      </c>
      <c r="BI3946">
        <f t="shared" si="495"/>
        <v>5170.4891293141191</v>
      </c>
      <c r="BJ3946">
        <f t="shared" si="496"/>
        <v>6953.9552289631847</v>
      </c>
    </row>
    <row r="3947" spans="1:62" x14ac:dyDescent="0.25">
      <c r="A3947">
        <v>3944</v>
      </c>
      <c r="B3947" s="6">
        <v>16592.266230620462</v>
      </c>
      <c r="C3947" s="44">
        <v>23907.809557724628</v>
      </c>
      <c r="D3947">
        <v>7.9846733401265446</v>
      </c>
      <c r="E3947">
        <v>8.1087759860505049</v>
      </c>
      <c r="F3947" s="44">
        <v>7315.5433271041657</v>
      </c>
      <c r="G3947">
        <v>0.12410264592396025</v>
      </c>
      <c r="H3947" s="45">
        <f t="shared" si="490"/>
        <v>58947.521002787646</v>
      </c>
      <c r="BD3947">
        <f t="shared" si="497"/>
        <v>-2123.715017498047</v>
      </c>
      <c r="BE3947">
        <f t="shared" si="491"/>
        <v>328.61182086508779</v>
      </c>
      <c r="BF3947">
        <f t="shared" si="492"/>
        <v>2780.9386592282226</v>
      </c>
      <c r="BG3947">
        <f t="shared" si="493"/>
        <v>5233.2654975913574</v>
      </c>
      <c r="BH3947">
        <f t="shared" si="494"/>
        <v>7685.5923359544922</v>
      </c>
      <c r="BI3947">
        <f t="shared" si="495"/>
        <v>10137.919174317627</v>
      </c>
      <c r="BJ3947">
        <f t="shared" si="496"/>
        <v>12590.24601268076</v>
      </c>
    </row>
    <row r="3948" spans="1:62" x14ac:dyDescent="0.25">
      <c r="A3948">
        <v>3945</v>
      </c>
      <c r="B3948" s="6">
        <v>15092.094353544631</v>
      </c>
      <c r="C3948" s="44">
        <v>21426.802496591052</v>
      </c>
      <c r="D3948">
        <v>7.6771516203710188</v>
      </c>
      <c r="E3948">
        <v>7.9157212156623267</v>
      </c>
      <c r="F3948" s="44">
        <v>6334.7081430464204</v>
      </c>
      <c r="G3948">
        <v>0.23856959529130783</v>
      </c>
      <c r="H3948" s="45">
        <f t="shared" si="490"/>
        <v>26552.872906169625</v>
      </c>
      <c r="BD3948">
        <f t="shared" si="497"/>
        <v>-6695.0300974843649</v>
      </c>
      <c r="BE3948">
        <f t="shared" si="491"/>
        <v>-6074.5168678645632</v>
      </c>
      <c r="BF3948">
        <f t="shared" si="492"/>
        <v>-5454.0036382447615</v>
      </c>
      <c r="BG3948">
        <f t="shared" si="493"/>
        <v>-4833.4904086249608</v>
      </c>
      <c r="BH3948">
        <f t="shared" si="494"/>
        <v>-4212.97717900516</v>
      </c>
      <c r="BI3948">
        <f t="shared" si="495"/>
        <v>-3592.4639493853579</v>
      </c>
      <c r="BJ3948">
        <f t="shared" si="496"/>
        <v>-2971.9507197655566</v>
      </c>
    </row>
    <row r="3949" spans="1:62" x14ac:dyDescent="0.25">
      <c r="A3949">
        <v>3946</v>
      </c>
      <c r="B3949" s="6">
        <v>11062.611514335451</v>
      </c>
      <c r="C3949" s="44">
        <v>20650.185179075394</v>
      </c>
      <c r="D3949">
        <v>7.2382706091268227</v>
      </c>
      <c r="E3949">
        <v>7.5387509822410248</v>
      </c>
      <c r="F3949" s="44">
        <v>9587.5736647399426</v>
      </c>
      <c r="G3949">
        <v>0.30048037311420206</v>
      </c>
      <c r="H3949" s="45">
        <f t="shared" si="490"/>
        <v>31907.487219127095</v>
      </c>
      <c r="BD3949">
        <f t="shared" si="497"/>
        <v>-5141.8601665898814</v>
      </c>
      <c r="BE3949">
        <f t="shared" si="491"/>
        <v>-3949.0121901333423</v>
      </c>
      <c r="BF3949">
        <f t="shared" si="492"/>
        <v>-2756.1642136768028</v>
      </c>
      <c r="BG3949">
        <f t="shared" si="493"/>
        <v>-1563.3162372202642</v>
      </c>
      <c r="BH3949">
        <f t="shared" si="494"/>
        <v>-370.46826076372417</v>
      </c>
      <c r="BI3949">
        <f t="shared" si="495"/>
        <v>822.3797156928149</v>
      </c>
      <c r="BJ3949">
        <f t="shared" si="496"/>
        <v>2015.227692149354</v>
      </c>
    </row>
    <row r="3950" spans="1:62" x14ac:dyDescent="0.25">
      <c r="A3950">
        <v>3947</v>
      </c>
      <c r="B3950" s="6">
        <v>17015.205408154492</v>
      </c>
      <c r="C3950" s="44">
        <v>25747.829497241175</v>
      </c>
      <c r="D3950">
        <v>8.0937844850276477</v>
      </c>
      <c r="E3950">
        <v>8.373395471872275</v>
      </c>
      <c r="F3950" s="44">
        <v>8732.6240890866829</v>
      </c>
      <c r="G3950">
        <v>0.27961098684462726</v>
      </c>
      <c r="H3950" s="45">
        <f t="shared" si="490"/>
        <v>31231.333888675774</v>
      </c>
      <c r="BD3950">
        <f t="shared" si="497"/>
        <v>-8085.171799168932</v>
      </c>
      <c r="BE3950">
        <f t="shared" si="491"/>
        <v>-6582.7699335979214</v>
      </c>
      <c r="BF3950">
        <f t="shared" si="492"/>
        <v>-5080.3680680269117</v>
      </c>
      <c r="BG3950">
        <f t="shared" si="493"/>
        <v>-3577.9662024559011</v>
      </c>
      <c r="BH3950">
        <f t="shared" si="494"/>
        <v>-2075.5643368848914</v>
      </c>
      <c r="BI3950">
        <f t="shared" si="495"/>
        <v>-573.16247131388081</v>
      </c>
      <c r="BJ3950">
        <f t="shared" si="496"/>
        <v>929.23939425712888</v>
      </c>
    </row>
    <row r="3951" spans="1:62" x14ac:dyDescent="0.25">
      <c r="A3951">
        <v>3948</v>
      </c>
      <c r="B3951" s="6">
        <v>24339.621507870077</v>
      </c>
      <c r="C3951" s="44">
        <v>31963.582720955172</v>
      </c>
      <c r="D3951">
        <v>7.9030901750194635</v>
      </c>
      <c r="E3951">
        <v>7.9938721352285729</v>
      </c>
      <c r="F3951" s="44">
        <v>7623.9612130850946</v>
      </c>
      <c r="G3951">
        <v>9.0781960209109336E-2</v>
      </c>
      <c r="H3951" s="45">
        <f t="shared" si="490"/>
        <v>83981.015562165441</v>
      </c>
      <c r="BD3951">
        <f t="shared" si="497"/>
        <v>-7334.5691548635468</v>
      </c>
      <c r="BE3951">
        <f t="shared" si="491"/>
        <v>-5936.5142206404107</v>
      </c>
      <c r="BF3951">
        <f t="shared" si="492"/>
        <v>-4538.4592864172737</v>
      </c>
      <c r="BG3951">
        <f t="shared" si="493"/>
        <v>-3140.4043521941376</v>
      </c>
      <c r="BH3951">
        <f t="shared" si="494"/>
        <v>-1742.3494179710015</v>
      </c>
      <c r="BI3951">
        <f t="shared" si="495"/>
        <v>-344.29448374786443</v>
      </c>
      <c r="BJ3951">
        <f t="shared" si="496"/>
        <v>1053.7604504752708</v>
      </c>
    </row>
    <row r="3952" spans="1:62" x14ac:dyDescent="0.25">
      <c r="A3952">
        <v>3949</v>
      </c>
      <c r="B3952" s="6">
        <v>30028.262778919365</v>
      </c>
      <c r="C3952" s="44">
        <v>40073.391440362866</v>
      </c>
      <c r="D3952">
        <v>6.6816341483579071</v>
      </c>
      <c r="E3952">
        <v>6.8112085646943878</v>
      </c>
      <c r="F3952" s="44">
        <v>10045.128661443501</v>
      </c>
      <c r="G3952">
        <v>0.1295744163364807</v>
      </c>
      <c r="H3952" s="45">
        <f t="shared" si="490"/>
        <v>77524.012420462444</v>
      </c>
      <c r="BD3952">
        <f t="shared" si="497"/>
        <v>-7170.0514120395483</v>
      </c>
      <c r="BE3952">
        <f t="shared" si="491"/>
        <v>-6716.141610994001</v>
      </c>
      <c r="BF3952">
        <f t="shared" si="492"/>
        <v>-6262.2318099484546</v>
      </c>
      <c r="BG3952">
        <f t="shared" si="493"/>
        <v>-5808.3220089029082</v>
      </c>
      <c r="BH3952">
        <f t="shared" si="494"/>
        <v>-5354.4122078573619</v>
      </c>
      <c r="BI3952">
        <f t="shared" si="495"/>
        <v>-4900.5024068118146</v>
      </c>
      <c r="BJ3952">
        <f t="shared" si="496"/>
        <v>-4446.5926057662673</v>
      </c>
    </row>
    <row r="3953" spans="1:62" x14ac:dyDescent="0.25">
      <c r="A3953">
        <v>3950</v>
      </c>
      <c r="B3953" s="6">
        <v>20686.831084886042</v>
      </c>
      <c r="C3953" s="44">
        <v>28362.706833544376</v>
      </c>
      <c r="D3953">
        <v>6.9621504149424522</v>
      </c>
      <c r="E3953">
        <v>7.4655748613065214</v>
      </c>
      <c r="F3953" s="44">
        <v>7675.8757486583345</v>
      </c>
      <c r="G3953">
        <v>0.50342444636406913</v>
      </c>
      <c r="H3953" s="45">
        <f t="shared" si="490"/>
        <v>15247.324209415239</v>
      </c>
      <c r="BD3953">
        <f t="shared" si="497"/>
        <v>-9397.2565797610969</v>
      </c>
      <c r="BE3953">
        <f t="shared" si="491"/>
        <v>-8749.3844980786944</v>
      </c>
      <c r="BF3953">
        <f t="shared" si="492"/>
        <v>-8101.512416396291</v>
      </c>
      <c r="BG3953">
        <f t="shared" si="493"/>
        <v>-7453.6403347138876</v>
      </c>
      <c r="BH3953">
        <f t="shared" si="494"/>
        <v>-6805.7682530314833</v>
      </c>
      <c r="BI3953">
        <f t="shared" si="495"/>
        <v>-6157.8961713490808</v>
      </c>
      <c r="BJ3953">
        <f t="shared" si="496"/>
        <v>-5510.0240896666764</v>
      </c>
    </row>
    <row r="3954" spans="1:62" x14ac:dyDescent="0.25">
      <c r="A3954">
        <v>3951</v>
      </c>
      <c r="B3954" s="6">
        <v>19500.280436870606</v>
      </c>
      <c r="C3954" s="44">
        <v>19008.055740712873</v>
      </c>
      <c r="D3954">
        <v>8.118982052360229</v>
      </c>
      <c r="E3954">
        <v>8.507941728803381</v>
      </c>
      <c r="F3954" s="44">
        <v>-492.22469615773298</v>
      </c>
      <c r="G3954">
        <v>0.38895967644315199</v>
      </c>
      <c r="H3954" s="45">
        <f t="shared" si="490"/>
        <v>-1265.4902962149949</v>
      </c>
      <c r="BD3954">
        <f t="shared" si="497"/>
        <v>-5158.7535168379891</v>
      </c>
      <c r="BE3954">
        <f t="shared" si="491"/>
        <v>-2641.6312850176428</v>
      </c>
      <c r="BF3954">
        <f t="shared" si="492"/>
        <v>-124.50905319729736</v>
      </c>
      <c r="BG3954">
        <f t="shared" si="493"/>
        <v>2392.613178623049</v>
      </c>
      <c r="BH3954">
        <f t="shared" si="494"/>
        <v>4909.7354104433944</v>
      </c>
      <c r="BI3954">
        <f t="shared" si="495"/>
        <v>7426.8576422637398</v>
      </c>
      <c r="BJ3954">
        <f t="shared" si="496"/>
        <v>9943.9798740840852</v>
      </c>
    </row>
    <row r="3955" spans="1:62" x14ac:dyDescent="0.25">
      <c r="A3955">
        <v>3952</v>
      </c>
      <c r="B3955" s="6">
        <v>12341.548691828259</v>
      </c>
      <c r="C3955" s="44">
        <v>24590.848565060536</v>
      </c>
      <c r="D3955">
        <v>8.1075594503771651</v>
      </c>
      <c r="E3955">
        <v>8.4689360976307952</v>
      </c>
      <c r="F3955" s="44">
        <v>12249.299873232278</v>
      </c>
      <c r="G3955">
        <v>0.36137664725363017</v>
      </c>
      <c r="H3955" s="45">
        <f t="shared" si="490"/>
        <v>33896.213179030288</v>
      </c>
      <c r="BD3955">
        <f t="shared" si="497"/>
        <v>2437.0230783734933</v>
      </c>
      <c r="BE3955">
        <f t="shared" si="491"/>
        <v>4381.8214605892535</v>
      </c>
      <c r="BF3955">
        <f t="shared" si="492"/>
        <v>6326.6198428050129</v>
      </c>
      <c r="BG3955">
        <f t="shared" si="493"/>
        <v>8271.4182250207741</v>
      </c>
      <c r="BH3955">
        <f t="shared" si="494"/>
        <v>10216.216607236533</v>
      </c>
      <c r="BI3955">
        <f t="shared" si="495"/>
        <v>12161.014989452293</v>
      </c>
      <c r="BJ3955">
        <f t="shared" si="496"/>
        <v>14105.813371668053</v>
      </c>
    </row>
    <row r="3956" spans="1:62" x14ac:dyDescent="0.25">
      <c r="A3956">
        <v>3953</v>
      </c>
      <c r="B3956" s="6">
        <v>11763.181297613599</v>
      </c>
      <c r="C3956" s="44">
        <v>13604.20152960349</v>
      </c>
      <c r="D3956">
        <v>7.4238887547334489</v>
      </c>
      <c r="E3956">
        <v>7.8033702342995559</v>
      </c>
      <c r="F3956" s="44">
        <v>1841.0202319898908</v>
      </c>
      <c r="G3956">
        <v>0.37948147956610701</v>
      </c>
      <c r="H3956" s="45">
        <f t="shared" si="490"/>
        <v>4851.4099662910658</v>
      </c>
      <c r="BD3956">
        <f t="shared" si="497"/>
        <v>-10442.416636964126</v>
      </c>
      <c r="BE3956">
        <f t="shared" si="491"/>
        <v>-8635.5334006959765</v>
      </c>
      <c r="BF3956">
        <f t="shared" si="492"/>
        <v>-6828.6501644278251</v>
      </c>
      <c r="BG3956">
        <f t="shared" si="493"/>
        <v>-5021.7669281596745</v>
      </c>
      <c r="BH3956">
        <f t="shared" si="494"/>
        <v>-3214.883691891524</v>
      </c>
      <c r="BI3956">
        <f t="shared" si="495"/>
        <v>-1408.0004556233725</v>
      </c>
      <c r="BJ3956">
        <f t="shared" si="496"/>
        <v>398.8827806447789</v>
      </c>
    </row>
    <row r="3957" spans="1:62" x14ac:dyDescent="0.25">
      <c r="A3957">
        <v>3954</v>
      </c>
      <c r="B3957" s="6">
        <v>16120.941246674658</v>
      </c>
      <c r="C3957" s="44">
        <v>22585.389384341477</v>
      </c>
      <c r="D3957">
        <v>7.9488973452806011</v>
      </c>
      <c r="E3957">
        <v>8.2343953898499347</v>
      </c>
      <c r="F3957" s="44">
        <v>6464.4481376668191</v>
      </c>
      <c r="G3957">
        <v>0.28549804456933359</v>
      </c>
      <c r="H3957" s="45">
        <f t="shared" si="490"/>
        <v>22642.705477784522</v>
      </c>
      <c r="BD3957">
        <f t="shared" si="497"/>
        <v>56.387165840644229</v>
      </c>
      <c r="BE3957">
        <f t="shared" si="491"/>
        <v>1953.7945636711793</v>
      </c>
      <c r="BF3957">
        <f t="shared" si="492"/>
        <v>3851.2019615017143</v>
      </c>
      <c r="BG3957">
        <f t="shared" si="493"/>
        <v>5748.6093593322494</v>
      </c>
      <c r="BH3957">
        <f t="shared" si="494"/>
        <v>7646.0167571627844</v>
      </c>
      <c r="BI3957">
        <f t="shared" si="495"/>
        <v>9543.4241549933195</v>
      </c>
      <c r="BJ3957">
        <f t="shared" si="496"/>
        <v>11440.831552823855</v>
      </c>
    </row>
    <row r="3958" spans="1:62" x14ac:dyDescent="0.25">
      <c r="A3958">
        <v>3955</v>
      </c>
      <c r="B3958" s="6">
        <v>14506.480980549746</v>
      </c>
      <c r="C3958" s="44">
        <v>26034.40641950124</v>
      </c>
      <c r="D3958">
        <v>7.6554982429034402</v>
      </c>
      <c r="E3958">
        <v>7.9058983647330265</v>
      </c>
      <c r="F3958" s="44">
        <v>11527.925438951494</v>
      </c>
      <c r="G3958">
        <v>0.25040012182958638</v>
      </c>
      <c r="H3958" s="45">
        <f t="shared" si="490"/>
        <v>46038.018491049297</v>
      </c>
      <c r="BD3958">
        <f t="shared" si="497"/>
        <v>-5036.957914820151</v>
      </c>
      <c r="BE3958">
        <f t="shared" si="491"/>
        <v>-3609.4676919734834</v>
      </c>
      <c r="BF3958">
        <f t="shared" si="492"/>
        <v>-2181.9774691268149</v>
      </c>
      <c r="BG3958">
        <f t="shared" si="493"/>
        <v>-754.4872462801477</v>
      </c>
      <c r="BH3958">
        <f t="shared" si="494"/>
        <v>673.00297656652037</v>
      </c>
      <c r="BI3958">
        <f t="shared" si="495"/>
        <v>2100.4931994131894</v>
      </c>
      <c r="BJ3958">
        <f t="shared" si="496"/>
        <v>3527.9834222598565</v>
      </c>
    </row>
    <row r="3959" spans="1:62" x14ac:dyDescent="0.25">
      <c r="A3959">
        <v>3956</v>
      </c>
      <c r="B3959" s="6">
        <v>9347.3869748201032</v>
      </c>
      <c r="C3959" s="44">
        <v>21189.277549356506</v>
      </c>
      <c r="D3959">
        <v>6.6948504162504863</v>
      </c>
      <c r="E3959">
        <v>6.9386564284875503</v>
      </c>
      <c r="F3959" s="44">
        <v>11841.890574536403</v>
      </c>
      <c r="G3959">
        <v>0.243806012237064</v>
      </c>
      <c r="H3959" s="45">
        <f t="shared" si="490"/>
        <v>48570.953873860904</v>
      </c>
      <c r="BD3959">
        <f t="shared" si="497"/>
        <v>-10275.924829803562</v>
      </c>
      <c r="BE3959">
        <f t="shared" si="491"/>
        <v>-9023.9242206556301</v>
      </c>
      <c r="BF3959">
        <f t="shared" si="492"/>
        <v>-7771.9236115076983</v>
      </c>
      <c r="BG3959">
        <f t="shared" si="493"/>
        <v>-6519.9230023597656</v>
      </c>
      <c r="BH3959">
        <f t="shared" si="494"/>
        <v>-5267.9223932118339</v>
      </c>
      <c r="BI3959">
        <f t="shared" si="495"/>
        <v>-4015.9217840639021</v>
      </c>
      <c r="BJ3959">
        <f t="shared" si="496"/>
        <v>-2763.9211749159713</v>
      </c>
    </row>
    <row r="3960" spans="1:62" x14ac:dyDescent="0.25">
      <c r="A3960">
        <v>3957</v>
      </c>
      <c r="B3960" s="6">
        <v>17203.733108744305</v>
      </c>
      <c r="C3960" s="44">
        <v>25477.306238361558</v>
      </c>
      <c r="D3960">
        <v>8.0191519355482406</v>
      </c>
      <c r="E3960">
        <v>8.2392372217996908</v>
      </c>
      <c r="F3960" s="44">
        <v>8273.5731296172526</v>
      </c>
      <c r="G3960">
        <v>0.22008528625145019</v>
      </c>
      <c r="H3960" s="45">
        <f t="shared" si="490"/>
        <v>37592.577270997535</v>
      </c>
      <c r="BD3960">
        <f t="shared" si="497"/>
        <v>-10622.860513351083</v>
      </c>
      <c r="BE3960">
        <f t="shared" si="491"/>
        <v>-9403.8304521657628</v>
      </c>
      <c r="BF3960">
        <f t="shared" si="492"/>
        <v>-8184.8003909804429</v>
      </c>
      <c r="BG3960">
        <f t="shared" si="493"/>
        <v>-6965.770329795123</v>
      </c>
      <c r="BH3960">
        <f t="shared" si="494"/>
        <v>-5746.740268609803</v>
      </c>
      <c r="BI3960">
        <f t="shared" si="495"/>
        <v>-4527.7102074244831</v>
      </c>
      <c r="BJ3960">
        <f t="shared" si="496"/>
        <v>-3308.6801462391632</v>
      </c>
    </row>
    <row r="3961" spans="1:62" x14ac:dyDescent="0.25">
      <c r="A3961">
        <v>3958</v>
      </c>
      <c r="B3961" s="6">
        <v>24718.032999058261</v>
      </c>
      <c r="C3961" s="44">
        <v>27202.025659359992</v>
      </c>
      <c r="D3961">
        <v>8.2813533379533251</v>
      </c>
      <c r="E3961">
        <v>8.6133438772195774</v>
      </c>
      <c r="F3961" s="44">
        <v>2483.9926603017302</v>
      </c>
      <c r="G3961">
        <v>0.33199053926625233</v>
      </c>
      <c r="H3961" s="45">
        <f t="shared" si="490"/>
        <v>7482.1188151677979</v>
      </c>
      <c r="BD3961">
        <f t="shared" si="497"/>
        <v>-7173.1466983600021</v>
      </c>
      <c r="BE3961">
        <f t="shared" si="491"/>
        <v>-6072.7202671027508</v>
      </c>
      <c r="BF3961">
        <f t="shared" si="492"/>
        <v>-4972.2938358454994</v>
      </c>
      <c r="BG3961">
        <f t="shared" si="493"/>
        <v>-3871.867404588249</v>
      </c>
      <c r="BH3961">
        <f t="shared" si="494"/>
        <v>-2771.4409733309976</v>
      </c>
      <c r="BI3961">
        <f t="shared" si="495"/>
        <v>-1671.0145420737472</v>
      </c>
      <c r="BJ3961">
        <f t="shared" si="496"/>
        <v>-570.58811081649583</v>
      </c>
    </row>
    <row r="3962" spans="1:62" x14ac:dyDescent="0.25">
      <c r="A3962">
        <v>3959</v>
      </c>
      <c r="B3962" s="6">
        <v>13109.01552636309</v>
      </c>
      <c r="C3962" s="44">
        <v>25128.527124189415</v>
      </c>
      <c r="D3962">
        <v>6.6399157986004971</v>
      </c>
      <c r="E3962">
        <v>6.8035447459670788</v>
      </c>
      <c r="F3962" s="44">
        <v>12019.511597826326</v>
      </c>
      <c r="G3962">
        <v>0.16362894736658173</v>
      </c>
      <c r="H3962" s="45">
        <f t="shared" si="490"/>
        <v>73455.900018098473</v>
      </c>
      <c r="BD3962">
        <f t="shared" si="497"/>
        <v>-824.03996397046853</v>
      </c>
      <c r="BE3962">
        <f t="shared" si="491"/>
        <v>835.91273236079314</v>
      </c>
      <c r="BF3962">
        <f t="shared" si="492"/>
        <v>2495.8654286920546</v>
      </c>
      <c r="BG3962">
        <f t="shared" si="493"/>
        <v>4155.8181250233165</v>
      </c>
      <c r="BH3962">
        <f t="shared" si="494"/>
        <v>5815.7708213545775</v>
      </c>
      <c r="BI3962">
        <f t="shared" si="495"/>
        <v>7475.7235176858394</v>
      </c>
      <c r="BJ3962">
        <f t="shared" si="496"/>
        <v>9135.6762140171013</v>
      </c>
    </row>
    <row r="3963" spans="1:62" x14ac:dyDescent="0.25">
      <c r="A3963">
        <v>3960</v>
      </c>
      <c r="B3963" s="6">
        <v>14821.903093775676</v>
      </c>
      <c r="C3963" s="44">
        <v>20235.061844026914</v>
      </c>
      <c r="D3963">
        <v>7.5267064520210738</v>
      </c>
      <c r="E3963">
        <v>7.9429612555673552</v>
      </c>
      <c r="F3963" s="44">
        <v>5413.1587502512375</v>
      </c>
      <c r="G3963">
        <v>0.41625480354628142</v>
      </c>
      <c r="H3963" s="45">
        <f t="shared" si="490"/>
        <v>13004.435514338453</v>
      </c>
      <c r="BD3963">
        <f t="shared" si="497"/>
        <v>-11201.366860993418</v>
      </c>
      <c r="BE3963">
        <f t="shared" si="491"/>
        <v>-10383.222124160508</v>
      </c>
      <c r="BF3963">
        <f t="shared" si="492"/>
        <v>-9565.0773873275994</v>
      </c>
      <c r="BG3963">
        <f t="shared" si="493"/>
        <v>-8746.9326504946912</v>
      </c>
      <c r="BH3963">
        <f t="shared" si="494"/>
        <v>-7928.7879136617821</v>
      </c>
      <c r="BI3963">
        <f t="shared" si="495"/>
        <v>-7110.6431768288739</v>
      </c>
      <c r="BJ3963">
        <f t="shared" si="496"/>
        <v>-6292.4984399959649</v>
      </c>
    </row>
    <row r="3964" spans="1:62" x14ac:dyDescent="0.25">
      <c r="A3964">
        <v>3961</v>
      </c>
      <c r="B3964" s="6">
        <v>24646.96551635606</v>
      </c>
      <c r="C3964" s="44">
        <v>33317.17207753782</v>
      </c>
      <c r="D3964">
        <v>7.5056217850571203</v>
      </c>
      <c r="E3964">
        <v>8.0848140139256639</v>
      </c>
      <c r="F3964" s="44">
        <v>8670.2065611817598</v>
      </c>
      <c r="G3964">
        <v>0.5791922288685436</v>
      </c>
      <c r="H3964" s="45">
        <f t="shared" si="490"/>
        <v>14969.480129453867</v>
      </c>
      <c r="BD3964">
        <f t="shared" si="497"/>
        <v>-3331.8847325198303</v>
      </c>
      <c r="BE3964">
        <f t="shared" si="491"/>
        <v>-1250.6107147884231</v>
      </c>
      <c r="BF3964">
        <f t="shared" si="492"/>
        <v>830.66330294298405</v>
      </c>
      <c r="BG3964">
        <f t="shared" si="493"/>
        <v>2911.9373206743912</v>
      </c>
      <c r="BH3964">
        <f t="shared" si="494"/>
        <v>4993.2113384057975</v>
      </c>
      <c r="BI3964">
        <f t="shared" si="495"/>
        <v>7074.4853561372056</v>
      </c>
      <c r="BJ3964">
        <f t="shared" si="496"/>
        <v>9155.7593738686119</v>
      </c>
    </row>
    <row r="3965" spans="1:62" x14ac:dyDescent="0.25">
      <c r="A3965">
        <v>3962</v>
      </c>
      <c r="B3965" s="6">
        <v>13725.122360485391</v>
      </c>
      <c r="C3965" s="44">
        <v>15707.253794584818</v>
      </c>
      <c r="D3965">
        <v>7.2215743995047603</v>
      </c>
      <c r="E3965">
        <v>7.4725337372415952</v>
      </c>
      <c r="F3965" s="44">
        <v>1982.1314340994268</v>
      </c>
      <c r="G3965">
        <v>0.25095933773683488</v>
      </c>
      <c r="H3965" s="45">
        <f t="shared" si="490"/>
        <v>7898.2175039765289</v>
      </c>
      <c r="BD3965">
        <f t="shared" si="497"/>
        <v>-5774.2454168390414</v>
      </c>
      <c r="BE3965">
        <f t="shared" si="491"/>
        <v>-2878.2842724963239</v>
      </c>
      <c r="BF3965">
        <f t="shared" si="492"/>
        <v>17.676871846393624</v>
      </c>
      <c r="BG3965">
        <f t="shared" si="493"/>
        <v>2913.638016189112</v>
      </c>
      <c r="BH3965">
        <f t="shared" si="494"/>
        <v>5809.5991605318304</v>
      </c>
      <c r="BI3965">
        <f t="shared" si="495"/>
        <v>8705.560304874547</v>
      </c>
      <c r="BJ3965">
        <f t="shared" si="496"/>
        <v>11601.521449217267</v>
      </c>
    </row>
    <row r="3966" spans="1:62" x14ac:dyDescent="0.25">
      <c r="A3966">
        <v>3963</v>
      </c>
      <c r="B3966" s="6">
        <v>15093.642998116924</v>
      </c>
      <c r="C3966" s="44">
        <v>23735.216287103609</v>
      </c>
      <c r="D3966">
        <v>7.2004182961445666</v>
      </c>
      <c r="E3966">
        <v>7.9457654278636429</v>
      </c>
      <c r="F3966" s="44">
        <v>8641.5732889866849</v>
      </c>
      <c r="G3966">
        <v>0.74534713171907629</v>
      </c>
      <c r="H3966" s="45">
        <f t="shared" si="490"/>
        <v>11594.025013627774</v>
      </c>
      <c r="BD3966">
        <f t="shared" si="497"/>
        <v>-727.33474541525243</v>
      </c>
      <c r="BE3966">
        <f t="shared" si="491"/>
        <v>527.46194326892191</v>
      </c>
      <c r="BF3966">
        <f t="shared" si="492"/>
        <v>1782.2586319530965</v>
      </c>
      <c r="BG3966">
        <f t="shared" si="493"/>
        <v>3037.0553206372706</v>
      </c>
      <c r="BH3966">
        <f t="shared" si="494"/>
        <v>4291.8520093214447</v>
      </c>
      <c r="BI3966">
        <f t="shared" si="495"/>
        <v>5546.6486980056197</v>
      </c>
      <c r="BJ3966">
        <f t="shared" si="496"/>
        <v>6801.4453866897948</v>
      </c>
    </row>
    <row r="3967" spans="1:62" x14ac:dyDescent="0.25">
      <c r="A3967">
        <v>3964</v>
      </c>
      <c r="B3967" s="6">
        <v>15725.061082049191</v>
      </c>
      <c r="C3967" s="44">
        <v>27261.727229720196</v>
      </c>
      <c r="D3967">
        <v>7.6577998615337002</v>
      </c>
      <c r="E3967">
        <v>7.8942871772633785</v>
      </c>
      <c r="F3967" s="44">
        <v>11536.666147671005</v>
      </c>
      <c r="G3967">
        <v>0.23648731572967829</v>
      </c>
      <c r="H3967" s="45">
        <f t="shared" si="490"/>
        <v>48783.445793169849</v>
      </c>
      <c r="BD3967">
        <f t="shared" si="497"/>
        <v>-4914.8376303913028</v>
      </c>
      <c r="BE3967">
        <f t="shared" si="491"/>
        <v>-1188.1019717959216</v>
      </c>
      <c r="BF3967">
        <f t="shared" si="492"/>
        <v>2538.6336867994596</v>
      </c>
      <c r="BG3967">
        <f t="shared" si="493"/>
        <v>6265.3693453948417</v>
      </c>
      <c r="BH3967">
        <f t="shared" si="494"/>
        <v>9992.105003990222</v>
      </c>
      <c r="BI3967">
        <f t="shared" si="495"/>
        <v>13718.840662585604</v>
      </c>
      <c r="BJ3967">
        <f t="shared" si="496"/>
        <v>17445.576321180986</v>
      </c>
    </row>
    <row r="3968" spans="1:62" x14ac:dyDescent="0.25">
      <c r="A3968">
        <v>3965</v>
      </c>
      <c r="B3968" s="6">
        <v>23794.672734500862</v>
      </c>
      <c r="C3968" s="44">
        <v>27126.40321795104</v>
      </c>
      <c r="D3968">
        <v>6.6815077267538259</v>
      </c>
      <c r="E3968">
        <v>7.5419901712912756</v>
      </c>
      <c r="F3968" s="44">
        <v>3331.7304834501774</v>
      </c>
      <c r="G3968">
        <v>0.86048244453744971</v>
      </c>
      <c r="H3968" s="45">
        <f t="shared" si="490"/>
        <v>3871.9331284453356</v>
      </c>
      <c r="BD3968">
        <f t="shared" si="497"/>
        <v>-10354.229569022613</v>
      </c>
      <c r="BE3968">
        <f t="shared" si="491"/>
        <v>-9171.7929903742224</v>
      </c>
      <c r="BF3968">
        <f t="shared" si="492"/>
        <v>-7989.3564117258302</v>
      </c>
      <c r="BG3968">
        <f t="shared" si="493"/>
        <v>-6806.9198330774389</v>
      </c>
      <c r="BH3968">
        <f t="shared" si="494"/>
        <v>-5624.4832544290475</v>
      </c>
      <c r="BI3968">
        <f t="shared" si="495"/>
        <v>-4442.0466757806562</v>
      </c>
      <c r="BJ3968">
        <f t="shared" si="496"/>
        <v>-3259.6100971322649</v>
      </c>
    </row>
    <row r="3969" spans="1:62" x14ac:dyDescent="0.25">
      <c r="A3969">
        <v>3966</v>
      </c>
      <c r="B3969" s="6">
        <v>13986.126889227389</v>
      </c>
      <c r="C3969" s="44">
        <v>20818.591860111337</v>
      </c>
      <c r="D3969">
        <v>7.837008691569574</v>
      </c>
      <c r="E3969">
        <v>8.1670805196914067</v>
      </c>
      <c r="F3969" s="44">
        <v>6832.4649708839479</v>
      </c>
      <c r="G3969">
        <v>0.33007182812183267</v>
      </c>
      <c r="H3969" s="45">
        <f t="shared" si="490"/>
        <v>20699.933737943913</v>
      </c>
      <c r="BD3969">
        <f t="shared" si="497"/>
        <v>970.68173923707127</v>
      </c>
      <c r="BE3969">
        <f t="shared" si="491"/>
        <v>5273.09396192432</v>
      </c>
      <c r="BF3969">
        <f t="shared" si="492"/>
        <v>9575.5061846115677</v>
      </c>
      <c r="BG3969">
        <f t="shared" si="493"/>
        <v>13877.918407298817</v>
      </c>
      <c r="BH3969">
        <f t="shared" si="494"/>
        <v>18180.330629986067</v>
      </c>
      <c r="BI3969">
        <f t="shared" si="495"/>
        <v>22482.742852673313</v>
      </c>
      <c r="BJ3969">
        <f t="shared" si="496"/>
        <v>26785.155075360562</v>
      </c>
    </row>
    <row r="3970" spans="1:62" x14ac:dyDescent="0.25">
      <c r="A3970">
        <v>3967</v>
      </c>
      <c r="B3970" s="6">
        <v>20624.408707670675</v>
      </c>
      <c r="C3970" s="44">
        <v>33371.970105733206</v>
      </c>
      <c r="D3970">
        <v>7.1849455169575336</v>
      </c>
      <c r="E3970">
        <v>7.9216492278488575</v>
      </c>
      <c r="F3970" s="44">
        <v>12747.561398062531</v>
      </c>
      <c r="G3970">
        <v>0.73670371089132392</v>
      </c>
      <c r="H3970" s="45">
        <f t="shared" si="490"/>
        <v>17303.51185911565</v>
      </c>
      <c r="BD3970">
        <f t="shared" si="497"/>
        <v>-5182.1058302747842</v>
      </c>
      <c r="BE3970">
        <f t="shared" si="491"/>
        <v>-3531.746689665621</v>
      </c>
      <c r="BF3970">
        <f t="shared" si="492"/>
        <v>-1881.3875490564578</v>
      </c>
      <c r="BG3970">
        <f t="shared" si="493"/>
        <v>-231.02840844729417</v>
      </c>
      <c r="BH3970">
        <f t="shared" si="494"/>
        <v>1419.3307321618686</v>
      </c>
      <c r="BI3970">
        <f t="shared" si="495"/>
        <v>3069.6898727710322</v>
      </c>
      <c r="BJ3970">
        <f t="shared" si="496"/>
        <v>4720.0490133801959</v>
      </c>
    </row>
    <row r="3971" spans="1:62" x14ac:dyDescent="0.25">
      <c r="A3971">
        <v>3968</v>
      </c>
      <c r="B3971" s="6">
        <v>21266.247879415394</v>
      </c>
      <c r="C3971" s="44">
        <v>23556.243118771261</v>
      </c>
      <c r="D3971">
        <v>7.3346875521753034</v>
      </c>
      <c r="E3971">
        <v>7.6766505532363309</v>
      </c>
      <c r="F3971" s="44">
        <v>2289.9952393558669</v>
      </c>
      <c r="G3971">
        <v>0.34196300106102751</v>
      </c>
      <c r="H3971" s="45">
        <f t="shared" si="490"/>
        <v>6696.6169797626417</v>
      </c>
      <c r="BD3971">
        <f t="shared" si="497"/>
        <v>-9064.0428436059119</v>
      </c>
      <c r="BE3971">
        <f t="shared" si="491"/>
        <v>-5380.5242891492917</v>
      </c>
      <c r="BF3971">
        <f t="shared" si="492"/>
        <v>-1697.0057346926733</v>
      </c>
      <c r="BG3971">
        <f t="shared" si="493"/>
        <v>1986.5128197639478</v>
      </c>
      <c r="BH3971">
        <f t="shared" si="494"/>
        <v>5670.0313742205653</v>
      </c>
      <c r="BI3971">
        <f t="shared" si="495"/>
        <v>9353.5499286771847</v>
      </c>
      <c r="BJ3971">
        <f t="shared" si="496"/>
        <v>13037.068483133808</v>
      </c>
    </row>
    <row r="3972" spans="1:62" x14ac:dyDescent="0.25">
      <c r="A3972">
        <v>3969</v>
      </c>
      <c r="B3972" s="6">
        <v>14152.735980926664</v>
      </c>
      <c r="C3972" s="44">
        <v>24218.407493551949</v>
      </c>
      <c r="D3972">
        <v>8.7921038654722921</v>
      </c>
      <c r="E3972">
        <v>9.4177935186122337</v>
      </c>
      <c r="F3972" s="44">
        <v>10065.671512625286</v>
      </c>
      <c r="G3972">
        <v>0.62568965313994163</v>
      </c>
      <c r="H3972" s="45">
        <f t="shared" ref="H3972:H4035" si="498">F3972/G3972</f>
        <v>16087.322943750198</v>
      </c>
      <c r="BD3972">
        <f t="shared" si="497"/>
        <v>-580.1802340507295</v>
      </c>
      <c r="BE3972">
        <f t="shared" si="491"/>
        <v>1129.634771254408</v>
      </c>
      <c r="BF3972">
        <f t="shared" si="492"/>
        <v>2839.4497765595461</v>
      </c>
      <c r="BG3972">
        <f t="shared" si="493"/>
        <v>4549.2647818646828</v>
      </c>
      <c r="BH3972">
        <f t="shared" si="494"/>
        <v>6259.0797871698214</v>
      </c>
      <c r="BI3972">
        <f t="shared" si="495"/>
        <v>7968.8947924749591</v>
      </c>
      <c r="BJ3972">
        <f t="shared" si="496"/>
        <v>9678.709797780095</v>
      </c>
    </row>
    <row r="3973" spans="1:62" x14ac:dyDescent="0.25">
      <c r="A3973">
        <v>3970</v>
      </c>
      <c r="B3973" s="6">
        <v>23669.718666570472</v>
      </c>
      <c r="C3973" s="44">
        <v>34560.891823686201</v>
      </c>
      <c r="D3973">
        <v>7.3029557230890276</v>
      </c>
      <c r="E3973">
        <v>7.3873794603700853</v>
      </c>
      <c r="F3973" s="44">
        <v>10891.173157115729</v>
      </c>
      <c r="G3973">
        <v>8.4423737281057676E-2</v>
      </c>
      <c r="H3973" s="45">
        <f t="shared" si="498"/>
        <v>129006.0533669291</v>
      </c>
      <c r="BD3973">
        <f t="shared" si="497"/>
        <v>-6937.2232469255778</v>
      </c>
      <c r="BE3973">
        <f t="shared" ref="BE3973:BE4036" si="499">($BE$3*G3972)-F3972</f>
        <v>-3808.7749812258699</v>
      </c>
      <c r="BF3973">
        <f t="shared" ref="BF3973:BF4036" si="500">($BF$3*G3972)-F3972</f>
        <v>-680.32671552616193</v>
      </c>
      <c r="BG3973">
        <f t="shared" ref="BG3973:BG4036" si="501">($BG$3*G3972)-F3972</f>
        <v>2448.121550173546</v>
      </c>
      <c r="BH3973">
        <f t="shared" ref="BH3973:BH4036" si="502">($BH$3*G3972)-F3972</f>
        <v>5576.5698158732557</v>
      </c>
      <c r="BI3973">
        <f t="shared" ref="BI3973:BI4036" si="503">($BI$3*G3972)-F3972</f>
        <v>8705.0180815729618</v>
      </c>
      <c r="BJ3973">
        <f t="shared" ref="BJ3973:BJ4036" si="504">($BJ$3*G3972)-F3972</f>
        <v>11833.466347272672</v>
      </c>
    </row>
    <row r="3974" spans="1:62" x14ac:dyDescent="0.25">
      <c r="A3974">
        <v>3971</v>
      </c>
      <c r="B3974" s="6">
        <v>19029.612972129929</v>
      </c>
      <c r="C3974" s="44">
        <v>15802.451586464604</v>
      </c>
      <c r="D3974">
        <v>7.509384957391978</v>
      </c>
      <c r="E3974">
        <v>8.0911377624079428</v>
      </c>
      <c r="F3974" s="44">
        <v>-3227.1613856653257</v>
      </c>
      <c r="G3974">
        <v>0.58175280501596482</v>
      </c>
      <c r="H3974" s="45">
        <f t="shared" si="498"/>
        <v>-5547.3069624077943</v>
      </c>
      <c r="BD3974">
        <f t="shared" si="497"/>
        <v>-10469.05447071044</v>
      </c>
      <c r="BE3974">
        <f t="shared" si="499"/>
        <v>-10046.935784305151</v>
      </c>
      <c r="BF3974">
        <f t="shared" si="500"/>
        <v>-9624.8170978998642</v>
      </c>
      <c r="BG3974">
        <f t="shared" si="501"/>
        <v>-9202.6984114945753</v>
      </c>
      <c r="BH3974">
        <f t="shared" si="502"/>
        <v>-8780.5797250892865</v>
      </c>
      <c r="BI3974">
        <f t="shared" si="503"/>
        <v>-8358.4610386839995</v>
      </c>
      <c r="BJ3974">
        <f t="shared" si="504"/>
        <v>-7936.3423522787107</v>
      </c>
    </row>
    <row r="3975" spans="1:62" x14ac:dyDescent="0.25">
      <c r="A3975">
        <v>3972</v>
      </c>
      <c r="B3975" s="6">
        <v>20288.398014626782</v>
      </c>
      <c r="C3975" s="44">
        <v>20852.752398574659</v>
      </c>
      <c r="D3975">
        <v>7.3115997259060697</v>
      </c>
      <c r="E3975">
        <v>7.6973586910232497</v>
      </c>
      <c r="F3975" s="44">
        <v>564.35438394787707</v>
      </c>
      <c r="G3975">
        <v>0.38575896511718</v>
      </c>
      <c r="H3975" s="45">
        <f t="shared" si="498"/>
        <v>1462.9715313977113</v>
      </c>
      <c r="BD3975">
        <f t="shared" si="497"/>
        <v>6135.9254107451497</v>
      </c>
      <c r="BE3975">
        <f t="shared" si="499"/>
        <v>9044.6894358249738</v>
      </c>
      <c r="BF3975">
        <f t="shared" si="500"/>
        <v>11953.453460904799</v>
      </c>
      <c r="BG3975">
        <f t="shared" si="501"/>
        <v>14862.217485984622</v>
      </c>
      <c r="BH3975">
        <f t="shared" si="502"/>
        <v>17770.981511064449</v>
      </c>
      <c r="BI3975">
        <f t="shared" si="503"/>
        <v>20679.74553614427</v>
      </c>
      <c r="BJ3975">
        <f t="shared" si="504"/>
        <v>23588.509561224091</v>
      </c>
    </row>
    <row r="3976" spans="1:62" x14ac:dyDescent="0.25">
      <c r="A3976">
        <v>3973</v>
      </c>
      <c r="B3976" s="6">
        <v>29576.544999530961</v>
      </c>
      <c r="C3976" s="44">
        <v>36567.177149885611</v>
      </c>
      <c r="D3976">
        <v>7.1636937999670067</v>
      </c>
      <c r="E3976">
        <v>7.7344042377174063</v>
      </c>
      <c r="F3976" s="44">
        <v>6990.6321503546496</v>
      </c>
      <c r="G3976">
        <v>0.57071043775039954</v>
      </c>
      <c r="H3976" s="45">
        <f t="shared" si="498"/>
        <v>12248.999997108876</v>
      </c>
      <c r="BD3976">
        <f t="shared" si="497"/>
        <v>1364.440441638023</v>
      </c>
      <c r="BE3976">
        <f t="shared" si="499"/>
        <v>3293.2352672239231</v>
      </c>
      <c r="BF3976">
        <f t="shared" si="500"/>
        <v>5222.0300928098231</v>
      </c>
      <c r="BG3976">
        <f t="shared" si="501"/>
        <v>7150.8249183957232</v>
      </c>
      <c r="BH3976">
        <f t="shared" si="502"/>
        <v>9079.6197439816224</v>
      </c>
      <c r="BI3976">
        <f t="shared" si="503"/>
        <v>11008.414569567523</v>
      </c>
      <c r="BJ3976">
        <f t="shared" si="504"/>
        <v>12937.209395153423</v>
      </c>
    </row>
    <row r="3977" spans="1:62" x14ac:dyDescent="0.25">
      <c r="A3977">
        <v>3974</v>
      </c>
      <c r="B3977" s="6">
        <v>13448.031201749227</v>
      </c>
      <c r="C3977" s="44">
        <v>25840.448081402141</v>
      </c>
      <c r="D3977">
        <v>7.4320640023816162</v>
      </c>
      <c r="E3977">
        <v>7.8009498799355352</v>
      </c>
      <c r="F3977" s="44">
        <v>12392.416879652914</v>
      </c>
      <c r="G3977">
        <v>0.36888587755391899</v>
      </c>
      <c r="H3977" s="45">
        <f t="shared" si="498"/>
        <v>33594.175417684703</v>
      </c>
      <c r="BD3977">
        <f t="shared" si="497"/>
        <v>-4137.0799616026525</v>
      </c>
      <c r="BE3977">
        <f t="shared" si="499"/>
        <v>-1283.5277728506544</v>
      </c>
      <c r="BF3977">
        <f t="shared" si="500"/>
        <v>1570.0244159013437</v>
      </c>
      <c r="BG3977">
        <f t="shared" si="501"/>
        <v>4423.5766046533408</v>
      </c>
      <c r="BH3977">
        <f t="shared" si="502"/>
        <v>7277.128793405338</v>
      </c>
      <c r="BI3977">
        <f t="shared" si="503"/>
        <v>10130.680982157337</v>
      </c>
      <c r="BJ3977">
        <f t="shared" si="504"/>
        <v>12984.233170909334</v>
      </c>
    </row>
    <row r="3978" spans="1:62" x14ac:dyDescent="0.25">
      <c r="A3978">
        <v>3975</v>
      </c>
      <c r="B3978" s="6">
        <v>11112.480384709686</v>
      </c>
      <c r="C3978" s="44">
        <v>19634.086824102538</v>
      </c>
      <c r="D3978">
        <v>6.5786350801828455</v>
      </c>
      <c r="E3978">
        <v>7.4370663994629895</v>
      </c>
      <c r="F3978" s="44">
        <v>8521.6064393928518</v>
      </c>
      <c r="G3978">
        <v>0.85843131928014405</v>
      </c>
      <c r="H3978" s="45">
        <f t="shared" si="498"/>
        <v>9926.9519273118167</v>
      </c>
      <c r="BD3978">
        <f t="shared" si="497"/>
        <v>-10547.987491883319</v>
      </c>
      <c r="BE3978">
        <f t="shared" si="499"/>
        <v>-8703.5581041137229</v>
      </c>
      <c r="BF3978">
        <f t="shared" si="500"/>
        <v>-6859.1287163441293</v>
      </c>
      <c r="BG3978">
        <f t="shared" si="501"/>
        <v>-5014.6993285745339</v>
      </c>
      <c r="BH3978">
        <f t="shared" si="502"/>
        <v>-3170.2699408049393</v>
      </c>
      <c r="BI3978">
        <f t="shared" si="503"/>
        <v>-1325.8405530353448</v>
      </c>
      <c r="BJ3978">
        <f t="shared" si="504"/>
        <v>518.58883473425158</v>
      </c>
    </row>
    <row r="3979" spans="1:62" x14ac:dyDescent="0.25">
      <c r="A3979">
        <v>3976</v>
      </c>
      <c r="B3979" s="6">
        <v>11096.867542626864</v>
      </c>
      <c r="C3979" s="44">
        <v>19737.18658118552</v>
      </c>
      <c r="D3979">
        <v>7.4863851269907364</v>
      </c>
      <c r="E3979">
        <v>8.1601956406640426</v>
      </c>
      <c r="F3979" s="44">
        <v>8640.3190385586568</v>
      </c>
      <c r="G3979">
        <v>0.67381051367330613</v>
      </c>
      <c r="H3979" s="45">
        <f t="shared" si="498"/>
        <v>12823.069487971621</v>
      </c>
      <c r="BD3979">
        <f t="shared" si="497"/>
        <v>-4229.4498429921314</v>
      </c>
      <c r="BE3979">
        <f t="shared" si="499"/>
        <v>62.706753408589066</v>
      </c>
      <c r="BF3979">
        <f t="shared" si="500"/>
        <v>4354.8633498093095</v>
      </c>
      <c r="BG3979">
        <f t="shared" si="501"/>
        <v>8647.01994621003</v>
      </c>
      <c r="BH3979">
        <f t="shared" si="502"/>
        <v>12939.17654261075</v>
      </c>
      <c r="BI3979">
        <f t="shared" si="503"/>
        <v>17231.333139011469</v>
      </c>
      <c r="BJ3979">
        <f t="shared" si="504"/>
        <v>21523.489735412193</v>
      </c>
    </row>
    <row r="3980" spans="1:62" x14ac:dyDescent="0.25">
      <c r="A3980">
        <v>3977</v>
      </c>
      <c r="B3980" s="6">
        <v>23872.497129518721</v>
      </c>
      <c r="C3980" s="44">
        <v>33163.514000590265</v>
      </c>
      <c r="D3980">
        <v>6.5673133949245814</v>
      </c>
      <c r="E3980">
        <v>6.689654437833652</v>
      </c>
      <c r="F3980" s="44">
        <v>9291.0168710715443</v>
      </c>
      <c r="G3980">
        <v>0.12234104290907055</v>
      </c>
      <c r="H3980" s="45">
        <f t="shared" si="498"/>
        <v>75943.58074891557</v>
      </c>
      <c r="BD3980">
        <f t="shared" si="497"/>
        <v>-5271.2664701921258</v>
      </c>
      <c r="BE3980">
        <f t="shared" si="499"/>
        <v>-1902.2139018255957</v>
      </c>
      <c r="BF3980">
        <f t="shared" si="500"/>
        <v>1466.8386665409344</v>
      </c>
      <c r="BG3980">
        <f t="shared" si="501"/>
        <v>4835.8912349074653</v>
      </c>
      <c r="BH3980">
        <f t="shared" si="502"/>
        <v>8204.9438032739963</v>
      </c>
      <c r="BI3980">
        <f t="shared" si="503"/>
        <v>11573.996371640525</v>
      </c>
      <c r="BJ3980">
        <f t="shared" si="504"/>
        <v>14943.048940007058</v>
      </c>
    </row>
    <row r="3981" spans="1:62" x14ac:dyDescent="0.25">
      <c r="A3981">
        <v>3978</v>
      </c>
      <c r="B3981" s="6">
        <v>13591.862545108761</v>
      </c>
      <c r="C3981" s="44">
        <v>12936.122767812909</v>
      </c>
      <c r="D3981">
        <v>7.6040627765741498</v>
      </c>
      <c r="E3981">
        <v>7.9289681167727668</v>
      </c>
      <c r="F3981" s="44">
        <v>-655.73977729585204</v>
      </c>
      <c r="G3981">
        <v>0.32490534019861705</v>
      </c>
      <c r="H3981" s="45">
        <f t="shared" si="498"/>
        <v>-2018.2486902031017</v>
      </c>
      <c r="BD3981">
        <f t="shared" si="497"/>
        <v>-8679.3116565261917</v>
      </c>
      <c r="BE3981">
        <f t="shared" si="499"/>
        <v>-8067.606441980839</v>
      </c>
      <c r="BF3981">
        <f t="shared" si="500"/>
        <v>-7455.9012274354864</v>
      </c>
      <c r="BG3981">
        <f t="shared" si="501"/>
        <v>-6844.1960128901337</v>
      </c>
      <c r="BH3981">
        <f t="shared" si="502"/>
        <v>-6232.4907983447811</v>
      </c>
      <c r="BI3981">
        <f t="shared" si="503"/>
        <v>-5620.7855837994275</v>
      </c>
      <c r="BJ3981">
        <f t="shared" si="504"/>
        <v>-5009.0803692540749</v>
      </c>
    </row>
    <row r="3982" spans="1:62" x14ac:dyDescent="0.25">
      <c r="A3982">
        <v>3979</v>
      </c>
      <c r="B3982" s="6">
        <v>21637.755093663964</v>
      </c>
      <c r="C3982" s="44">
        <v>18057.276751121328</v>
      </c>
      <c r="D3982">
        <v>5.0063070770134246</v>
      </c>
      <c r="E3982">
        <v>5.2164435714300392</v>
      </c>
      <c r="F3982" s="44">
        <v>-3580.4783425426358</v>
      </c>
      <c r="G3982">
        <v>0.21013649441661464</v>
      </c>
      <c r="H3982" s="45">
        <f t="shared" si="498"/>
        <v>-17038.822087914024</v>
      </c>
      <c r="BD3982">
        <f t="shared" si="497"/>
        <v>2280.2664782889374</v>
      </c>
      <c r="BE3982">
        <f t="shared" si="499"/>
        <v>3904.7931792820227</v>
      </c>
      <c r="BF3982">
        <f t="shared" si="500"/>
        <v>5529.3198802751076</v>
      </c>
      <c r="BG3982">
        <f t="shared" si="501"/>
        <v>7153.8465812681934</v>
      </c>
      <c r="BH3982">
        <f t="shared" si="502"/>
        <v>8778.3732822612783</v>
      </c>
      <c r="BI3982">
        <f t="shared" si="503"/>
        <v>10402.899983254363</v>
      </c>
      <c r="BJ3982">
        <f t="shared" si="504"/>
        <v>12027.426684247448</v>
      </c>
    </row>
    <row r="3983" spans="1:62" x14ac:dyDescent="0.25">
      <c r="A3983">
        <v>3980</v>
      </c>
      <c r="B3983" s="6">
        <v>12498.894461875994</v>
      </c>
      <c r="C3983" s="44">
        <v>18827.426249013668</v>
      </c>
      <c r="D3983">
        <v>8.7942588270173392</v>
      </c>
      <c r="E3983">
        <v>8.9630421385442354</v>
      </c>
      <c r="F3983" s="44">
        <v>6328.5317871376737</v>
      </c>
      <c r="G3983">
        <v>0.16878331152689618</v>
      </c>
      <c r="H3983" s="45">
        <f t="shared" si="498"/>
        <v>37495.00901414179</v>
      </c>
      <c r="BD3983">
        <f t="shared" si="497"/>
        <v>4631.1608146257095</v>
      </c>
      <c r="BE3983">
        <f t="shared" si="499"/>
        <v>5681.8432867087822</v>
      </c>
      <c r="BF3983">
        <f t="shared" si="500"/>
        <v>6732.525758791855</v>
      </c>
      <c r="BG3983">
        <f t="shared" si="501"/>
        <v>7783.2082308749286</v>
      </c>
      <c r="BH3983">
        <f t="shared" si="502"/>
        <v>8833.8907029580005</v>
      </c>
      <c r="BI3983">
        <f t="shared" si="503"/>
        <v>9884.5731750410741</v>
      </c>
      <c r="BJ3983">
        <f t="shared" si="504"/>
        <v>10935.255647124148</v>
      </c>
    </row>
    <row r="3984" spans="1:62" x14ac:dyDescent="0.25">
      <c r="A3984">
        <v>3981</v>
      </c>
      <c r="B3984" s="6">
        <v>15032.752720981667</v>
      </c>
      <c r="C3984" s="44">
        <v>16833.076496788024</v>
      </c>
      <c r="D3984">
        <v>7.8540827985798076</v>
      </c>
      <c r="E3984">
        <v>8.2289401561367974</v>
      </c>
      <c r="F3984" s="44">
        <v>1800.3237758063569</v>
      </c>
      <c r="G3984">
        <v>0.37485735755698979</v>
      </c>
      <c r="H3984" s="45">
        <f t="shared" si="498"/>
        <v>4802.6902487372217</v>
      </c>
      <c r="BD3984">
        <f t="shared" si="497"/>
        <v>-5484.6152295031925</v>
      </c>
      <c r="BE3984">
        <f t="shared" si="499"/>
        <v>-4640.6986718687122</v>
      </c>
      <c r="BF3984">
        <f t="shared" si="500"/>
        <v>-3796.7821142342309</v>
      </c>
      <c r="BG3984">
        <f t="shared" si="501"/>
        <v>-2952.8655565997501</v>
      </c>
      <c r="BH3984">
        <f t="shared" si="502"/>
        <v>-2108.9489989652693</v>
      </c>
      <c r="BI3984">
        <f t="shared" si="503"/>
        <v>-1265.0324413307881</v>
      </c>
      <c r="BJ3984">
        <f t="shared" si="504"/>
        <v>-421.11588369630772</v>
      </c>
    </row>
    <row r="3985" spans="1:62" x14ac:dyDescent="0.25">
      <c r="A3985">
        <v>3982</v>
      </c>
      <c r="B3985" s="6">
        <v>22203.789469257594</v>
      </c>
      <c r="C3985" s="44">
        <v>23918.833449462189</v>
      </c>
      <c r="D3985">
        <v>6.2317372301489282</v>
      </c>
      <c r="E3985">
        <v>7.4475513792743335</v>
      </c>
      <c r="F3985" s="44">
        <v>1715.0439802045948</v>
      </c>
      <c r="G3985">
        <v>1.2158141491254053</v>
      </c>
      <c r="H3985" s="45">
        <f t="shared" si="498"/>
        <v>1410.6136052441157</v>
      </c>
      <c r="BD3985">
        <f t="shared" si="497"/>
        <v>73.963011978592021</v>
      </c>
      <c r="BE3985">
        <f t="shared" si="499"/>
        <v>1948.249799763541</v>
      </c>
      <c r="BF3985">
        <f t="shared" si="500"/>
        <v>3822.5365875484895</v>
      </c>
      <c r="BG3985">
        <f t="shared" si="501"/>
        <v>5696.8233753334389</v>
      </c>
      <c r="BH3985">
        <f t="shared" si="502"/>
        <v>7571.1101631183883</v>
      </c>
      <c r="BI3985">
        <f t="shared" si="503"/>
        <v>9445.3969509033359</v>
      </c>
      <c r="BJ3985">
        <f t="shared" si="504"/>
        <v>11319.683738688285</v>
      </c>
    </row>
    <row r="3986" spans="1:62" x14ac:dyDescent="0.25">
      <c r="A3986">
        <v>3983</v>
      </c>
      <c r="B3986" s="6">
        <v>15036.712339503691</v>
      </c>
      <c r="C3986" s="44">
        <v>27616.292203093682</v>
      </c>
      <c r="D3986">
        <v>6.1247376390668391</v>
      </c>
      <c r="E3986">
        <v>6.3174934536159091</v>
      </c>
      <c r="F3986" s="44">
        <v>12579.579863589992</v>
      </c>
      <c r="G3986">
        <v>0.19275581454906998</v>
      </c>
      <c r="H3986" s="45">
        <f t="shared" si="498"/>
        <v>65261.740057068935</v>
      </c>
      <c r="BD3986">
        <f t="shared" si="497"/>
        <v>4364.0267654224317</v>
      </c>
      <c r="BE3986">
        <f t="shared" si="499"/>
        <v>10443.097511049458</v>
      </c>
      <c r="BF3986">
        <f t="shared" si="500"/>
        <v>16522.168256676483</v>
      </c>
      <c r="BG3986">
        <f t="shared" si="501"/>
        <v>22601.239002303511</v>
      </c>
      <c r="BH3986">
        <f t="shared" si="502"/>
        <v>28680.309747930536</v>
      </c>
      <c r="BI3986">
        <f t="shared" si="503"/>
        <v>34759.380493557561</v>
      </c>
      <c r="BJ3986">
        <f t="shared" si="504"/>
        <v>40838.451239184593</v>
      </c>
    </row>
    <row r="3987" spans="1:62" x14ac:dyDescent="0.25">
      <c r="A3987">
        <v>3984</v>
      </c>
      <c r="B3987" s="6">
        <v>11623.16272769253</v>
      </c>
      <c r="C3987" s="44">
        <v>17039.913761978525</v>
      </c>
      <c r="D3987">
        <v>7.0386629389063708</v>
      </c>
      <c r="E3987">
        <v>7.4490688647401528</v>
      </c>
      <c r="F3987" s="44">
        <v>5416.751034285995</v>
      </c>
      <c r="G3987">
        <v>0.41040592583378199</v>
      </c>
      <c r="H3987" s="45">
        <f t="shared" si="498"/>
        <v>13198.520521557544</v>
      </c>
      <c r="BD3987">
        <f t="shared" si="497"/>
        <v>-11615.800790844642</v>
      </c>
      <c r="BE3987">
        <f t="shared" si="499"/>
        <v>-10652.021718099291</v>
      </c>
      <c r="BF3987">
        <f t="shared" si="500"/>
        <v>-9688.242645353941</v>
      </c>
      <c r="BG3987">
        <f t="shared" si="501"/>
        <v>-8724.4635726085926</v>
      </c>
      <c r="BH3987">
        <f t="shared" si="502"/>
        <v>-7760.6844998632423</v>
      </c>
      <c r="BI3987">
        <f t="shared" si="503"/>
        <v>-6796.905427117892</v>
      </c>
      <c r="BJ3987">
        <f t="shared" si="504"/>
        <v>-5833.1263543725427</v>
      </c>
    </row>
    <row r="3988" spans="1:62" x14ac:dyDescent="0.25">
      <c r="A3988">
        <v>3985</v>
      </c>
      <c r="B3988" s="6">
        <v>22969.839550926306</v>
      </c>
      <c r="C3988" s="44">
        <v>28636.041031999841</v>
      </c>
      <c r="D3988">
        <v>7.8890227299739024</v>
      </c>
      <c r="E3988">
        <v>8.1995621120220363</v>
      </c>
      <c r="F3988" s="44">
        <v>5666.2014810735345</v>
      </c>
      <c r="G3988">
        <v>0.31053938204813392</v>
      </c>
      <c r="H3988" s="45">
        <f t="shared" si="498"/>
        <v>18246.321750570329</v>
      </c>
      <c r="BD3988">
        <f t="shared" si="497"/>
        <v>-3364.7214051170849</v>
      </c>
      <c r="BE3988">
        <f t="shared" si="499"/>
        <v>-1312.6917759481748</v>
      </c>
      <c r="BF3988">
        <f t="shared" si="500"/>
        <v>739.33785322073527</v>
      </c>
      <c r="BG3988">
        <f t="shared" si="501"/>
        <v>2791.3674823896454</v>
      </c>
      <c r="BH3988">
        <f t="shared" si="502"/>
        <v>4843.3971115585555</v>
      </c>
      <c r="BI3988">
        <f t="shared" si="503"/>
        <v>6895.4267407274656</v>
      </c>
      <c r="BJ3988">
        <f t="shared" si="504"/>
        <v>8947.4563698963739</v>
      </c>
    </row>
    <row r="3989" spans="1:62" x14ac:dyDescent="0.25">
      <c r="A3989">
        <v>3986</v>
      </c>
      <c r="B3989" s="6">
        <v>17182.99151324953</v>
      </c>
      <c r="C3989" s="44">
        <v>23670.247798082011</v>
      </c>
      <c r="D3989">
        <v>8.0881074327285081</v>
      </c>
      <c r="E3989">
        <v>8.5582294818997653</v>
      </c>
      <c r="F3989" s="44">
        <v>6487.2562848324815</v>
      </c>
      <c r="G3989">
        <v>0.47012204917125722</v>
      </c>
      <c r="H3989" s="45">
        <f t="shared" si="498"/>
        <v>13799.089611449574</v>
      </c>
      <c r="BD3989">
        <f t="shared" si="497"/>
        <v>-4113.5045708328653</v>
      </c>
      <c r="BE3989">
        <f t="shared" si="499"/>
        <v>-2560.8076605921951</v>
      </c>
      <c r="BF3989">
        <f t="shared" si="500"/>
        <v>-1008.1107503515259</v>
      </c>
      <c r="BG3989">
        <f t="shared" si="501"/>
        <v>544.58615988914426</v>
      </c>
      <c r="BH3989">
        <f t="shared" si="502"/>
        <v>2097.2830701298135</v>
      </c>
      <c r="BI3989">
        <f t="shared" si="503"/>
        <v>3649.9799803704827</v>
      </c>
      <c r="BJ3989">
        <f t="shared" si="504"/>
        <v>5202.676890611152</v>
      </c>
    </row>
    <row r="3990" spans="1:62" x14ac:dyDescent="0.25">
      <c r="A3990">
        <v>3987</v>
      </c>
      <c r="B3990" s="6">
        <v>14972.160276559705</v>
      </c>
      <c r="C3990" s="44">
        <v>26897.435135495889</v>
      </c>
      <c r="D3990">
        <v>7.8387852234674984</v>
      </c>
      <c r="E3990">
        <v>8.3643038533124425</v>
      </c>
      <c r="F3990" s="44">
        <v>11925.274858936184</v>
      </c>
      <c r="G3990">
        <v>0.52551862984494413</v>
      </c>
      <c r="H3990" s="45">
        <f t="shared" si="498"/>
        <v>22692.392203973381</v>
      </c>
      <c r="BD3990">
        <f t="shared" si="497"/>
        <v>-4136.646038976196</v>
      </c>
      <c r="BE3990">
        <f t="shared" si="499"/>
        <v>-1786.0357931199096</v>
      </c>
      <c r="BF3990">
        <f t="shared" si="500"/>
        <v>564.57445273637677</v>
      </c>
      <c r="BG3990">
        <f t="shared" si="501"/>
        <v>2915.1846985926622</v>
      </c>
      <c r="BH3990">
        <f t="shared" si="502"/>
        <v>5265.7949444489495</v>
      </c>
      <c r="BI3990">
        <f t="shared" si="503"/>
        <v>7616.405190305235</v>
      </c>
      <c r="BJ3990">
        <f t="shared" si="504"/>
        <v>9967.0154361615205</v>
      </c>
    </row>
    <row r="3991" spans="1:62" x14ac:dyDescent="0.25">
      <c r="A3991">
        <v>3988</v>
      </c>
      <c r="B3991" s="6">
        <v>21337.877174160123</v>
      </c>
      <c r="C3991" s="44">
        <v>27561.232033625871</v>
      </c>
      <c r="D3991">
        <v>6.0789377347699283</v>
      </c>
      <c r="E3991">
        <v>6.1010142078624767</v>
      </c>
      <c r="F3991" s="44">
        <v>6223.3548594657477</v>
      </c>
      <c r="G3991">
        <v>2.2076473092548454E-2</v>
      </c>
      <c r="H3991" s="45">
        <f t="shared" si="498"/>
        <v>281899.86839729111</v>
      </c>
      <c r="BD3991">
        <f t="shared" si="497"/>
        <v>-9297.6817097114636</v>
      </c>
      <c r="BE3991">
        <f t="shared" si="499"/>
        <v>-6670.0885604867426</v>
      </c>
      <c r="BF3991">
        <f t="shared" si="500"/>
        <v>-4042.4954112620217</v>
      </c>
      <c r="BG3991">
        <f t="shared" si="501"/>
        <v>-1414.9022620373016</v>
      </c>
      <c r="BH3991">
        <f t="shared" si="502"/>
        <v>1212.6908871874202</v>
      </c>
      <c r="BI3991">
        <f t="shared" si="503"/>
        <v>3840.2840364121403</v>
      </c>
      <c r="BJ3991">
        <f t="shared" si="504"/>
        <v>6467.8771856368621</v>
      </c>
    </row>
    <row r="3992" spans="1:62" x14ac:dyDescent="0.25">
      <c r="A3992">
        <v>3989</v>
      </c>
      <c r="B3992" s="6">
        <v>10582.707996664389</v>
      </c>
      <c r="C3992" s="44">
        <v>21884.451427242857</v>
      </c>
      <c r="D3992">
        <v>8.2503114702251761</v>
      </c>
      <c r="E3992">
        <v>8.501384766522051</v>
      </c>
      <c r="F3992" s="44">
        <v>11301.743430578468</v>
      </c>
      <c r="G3992">
        <v>0.25107329629687491</v>
      </c>
      <c r="H3992" s="45">
        <f t="shared" si="498"/>
        <v>45013.72148002161</v>
      </c>
      <c r="BD3992">
        <f t="shared" si="497"/>
        <v>-6112.9724940030055</v>
      </c>
      <c r="BE3992">
        <f t="shared" si="499"/>
        <v>-6002.5901285402633</v>
      </c>
      <c r="BF3992">
        <f t="shared" si="500"/>
        <v>-5892.2077630775211</v>
      </c>
      <c r="BG3992">
        <f t="shared" si="501"/>
        <v>-5781.8253976147789</v>
      </c>
      <c r="BH3992">
        <f t="shared" si="502"/>
        <v>-5671.4430321520367</v>
      </c>
      <c r="BI3992">
        <f t="shared" si="503"/>
        <v>-5561.0606666892945</v>
      </c>
      <c r="BJ3992">
        <f t="shared" si="504"/>
        <v>-5450.6783012265514</v>
      </c>
    </row>
    <row r="3993" spans="1:62" x14ac:dyDescent="0.25">
      <c r="A3993">
        <v>3990</v>
      </c>
      <c r="B3993" s="6">
        <v>11350.756017431129</v>
      </c>
      <c r="C3993" s="44">
        <v>16482.043537131285</v>
      </c>
      <c r="D3993">
        <v>7.5659613333466336</v>
      </c>
      <c r="E3993">
        <v>7.9954244929071212</v>
      </c>
      <c r="F3993" s="44">
        <v>5131.2875197001558</v>
      </c>
      <c r="G3993">
        <v>0.42946315956048764</v>
      </c>
      <c r="H3993" s="45">
        <f t="shared" si="498"/>
        <v>11948.143642755091</v>
      </c>
      <c r="BD3993">
        <f t="shared" si="497"/>
        <v>-10046.376949094094</v>
      </c>
      <c r="BE3993">
        <f t="shared" si="499"/>
        <v>-8791.010467609718</v>
      </c>
      <c r="BF3993">
        <f t="shared" si="500"/>
        <v>-7535.6439861253439</v>
      </c>
      <c r="BG3993">
        <f t="shared" si="501"/>
        <v>-6280.2775046409697</v>
      </c>
      <c r="BH3993">
        <f t="shared" si="502"/>
        <v>-5024.9110231565955</v>
      </c>
      <c r="BI3993">
        <f t="shared" si="503"/>
        <v>-3769.5445416722205</v>
      </c>
      <c r="BJ3993">
        <f t="shared" si="504"/>
        <v>-2514.1780601878454</v>
      </c>
    </row>
    <row r="3994" spans="1:62" x14ac:dyDescent="0.25">
      <c r="A3994">
        <v>3991</v>
      </c>
      <c r="B3994" s="6">
        <v>11145.020991897845</v>
      </c>
      <c r="C3994" s="44">
        <v>19427.135303400963</v>
      </c>
      <c r="D3994">
        <v>7.4764185082459065</v>
      </c>
      <c r="E3994">
        <v>7.7989599476867566</v>
      </c>
      <c r="F3994" s="44">
        <v>8282.1143115031173</v>
      </c>
      <c r="G3994">
        <v>0.32254143944085012</v>
      </c>
      <c r="H3994" s="45">
        <f t="shared" si="498"/>
        <v>25677.675172098152</v>
      </c>
      <c r="BD3994">
        <f t="shared" ref="BD3994:BD4057" si="505">($BD$3*G3993)-F3993</f>
        <v>-2983.9717218977175</v>
      </c>
      <c r="BE3994">
        <f t="shared" si="499"/>
        <v>-836.65592409527926</v>
      </c>
      <c r="BF3994">
        <f t="shared" si="500"/>
        <v>1310.659873707159</v>
      </c>
      <c r="BG3994">
        <f t="shared" si="501"/>
        <v>3457.9756715095973</v>
      </c>
      <c r="BH3994">
        <f t="shared" si="502"/>
        <v>5605.2914693120347</v>
      </c>
      <c r="BI3994">
        <f t="shared" si="503"/>
        <v>7752.6072671144739</v>
      </c>
      <c r="BJ3994">
        <f t="shared" si="504"/>
        <v>9899.9230649169112</v>
      </c>
    </row>
    <row r="3995" spans="1:62" x14ac:dyDescent="0.25">
      <c r="A3995">
        <v>3992</v>
      </c>
      <c r="B3995" s="6">
        <v>18598.619042469159</v>
      </c>
      <c r="C3995" s="44">
        <v>32449.274493499302</v>
      </c>
      <c r="D3995">
        <v>7.1280086153141324</v>
      </c>
      <c r="E3995">
        <v>7.196641131082651</v>
      </c>
      <c r="F3995" s="44">
        <v>13850.655451030143</v>
      </c>
      <c r="G3995">
        <v>6.8632515768518587E-2</v>
      </c>
      <c r="H3995" s="45">
        <f t="shared" si="498"/>
        <v>201808.94283032202</v>
      </c>
      <c r="BD3995">
        <f t="shared" si="505"/>
        <v>-6669.4071142988669</v>
      </c>
      <c r="BE3995">
        <f t="shared" si="499"/>
        <v>-5056.6999170946165</v>
      </c>
      <c r="BF3995">
        <f t="shared" si="500"/>
        <v>-3443.9927198903652</v>
      </c>
      <c r="BG3995">
        <f t="shared" si="501"/>
        <v>-1831.2855226861147</v>
      </c>
      <c r="BH3995">
        <f t="shared" si="502"/>
        <v>-218.57832548186434</v>
      </c>
      <c r="BI3995">
        <f t="shared" si="503"/>
        <v>1394.128871722387</v>
      </c>
      <c r="BJ3995">
        <f t="shared" si="504"/>
        <v>3006.8360689266374</v>
      </c>
    </row>
    <row r="3996" spans="1:62" x14ac:dyDescent="0.25">
      <c r="A3996">
        <v>3993</v>
      </c>
      <c r="B3996" s="6">
        <v>26870.607537781776</v>
      </c>
      <c r="C3996" s="44">
        <v>32424.297774174258</v>
      </c>
      <c r="D3996">
        <v>8.1719546512104309</v>
      </c>
      <c r="E3996">
        <v>8.6225188745916448</v>
      </c>
      <c r="F3996" s="44">
        <v>5553.6902363924819</v>
      </c>
      <c r="G3996">
        <v>0.45056422338121394</v>
      </c>
      <c r="H3996" s="45">
        <f t="shared" si="498"/>
        <v>12326.079054203132</v>
      </c>
      <c r="BD3996">
        <f t="shared" si="505"/>
        <v>-13507.492872187549</v>
      </c>
      <c r="BE3996">
        <f t="shared" si="499"/>
        <v>-13164.330293344958</v>
      </c>
      <c r="BF3996">
        <f t="shared" si="500"/>
        <v>-12821.167714502364</v>
      </c>
      <c r="BG3996">
        <f t="shared" si="501"/>
        <v>-12478.005135659771</v>
      </c>
      <c r="BH3996">
        <f t="shared" si="502"/>
        <v>-12134.842556817179</v>
      </c>
      <c r="BI3996">
        <f t="shared" si="503"/>
        <v>-11791.679977974585</v>
      </c>
      <c r="BJ3996">
        <f t="shared" si="504"/>
        <v>-11448.517399131993</v>
      </c>
    </row>
    <row r="3997" spans="1:62" x14ac:dyDescent="0.25">
      <c r="A3997">
        <v>3994</v>
      </c>
      <c r="B3997" s="6">
        <v>12716.21373028949</v>
      </c>
      <c r="C3997" s="44">
        <v>13758.681930531437</v>
      </c>
      <c r="D3997">
        <v>6.334210655678592</v>
      </c>
      <c r="E3997">
        <v>6.6318111744477957</v>
      </c>
      <c r="F3997" s="44">
        <v>1042.4682002419468</v>
      </c>
      <c r="G3997">
        <v>0.29760051876920368</v>
      </c>
      <c r="H3997" s="45">
        <f t="shared" si="498"/>
        <v>3502.9112333315716</v>
      </c>
      <c r="BD3997">
        <f t="shared" si="505"/>
        <v>-3300.8691194864123</v>
      </c>
      <c r="BE3997">
        <f t="shared" si="499"/>
        <v>-1048.0480025803427</v>
      </c>
      <c r="BF3997">
        <f t="shared" si="500"/>
        <v>1204.773114325727</v>
      </c>
      <c r="BG3997">
        <f t="shared" si="501"/>
        <v>3457.5942312317966</v>
      </c>
      <c r="BH3997">
        <f t="shared" si="502"/>
        <v>5710.4153481378671</v>
      </c>
      <c r="BI3997">
        <f t="shared" si="503"/>
        <v>7963.2364650439358</v>
      </c>
      <c r="BJ3997">
        <f t="shared" si="504"/>
        <v>10216.057581950006</v>
      </c>
    </row>
    <row r="3998" spans="1:62" x14ac:dyDescent="0.25">
      <c r="A3998">
        <v>3995</v>
      </c>
      <c r="B3998" s="6">
        <v>7540.7510735865781</v>
      </c>
      <c r="C3998" s="44">
        <v>22823.547438188369</v>
      </c>
      <c r="D3998">
        <v>8.4715208279416228</v>
      </c>
      <c r="E3998">
        <v>8.8957001257860142</v>
      </c>
      <c r="F3998" s="44">
        <v>15282.796364601791</v>
      </c>
      <c r="G3998">
        <v>0.42417929784439146</v>
      </c>
      <c r="H3998" s="45">
        <f t="shared" si="498"/>
        <v>36029.095343092922</v>
      </c>
      <c r="BD3998">
        <f t="shared" si="505"/>
        <v>445.53439360407174</v>
      </c>
      <c r="BE3998">
        <f t="shared" si="499"/>
        <v>1933.5369874500902</v>
      </c>
      <c r="BF3998">
        <f t="shared" si="500"/>
        <v>3421.5395812961087</v>
      </c>
      <c r="BG3998">
        <f t="shared" si="501"/>
        <v>4909.5421751421272</v>
      </c>
      <c r="BH3998">
        <f t="shared" si="502"/>
        <v>6397.5447689881448</v>
      </c>
      <c r="BI3998">
        <f t="shared" si="503"/>
        <v>7885.5473628341642</v>
      </c>
      <c r="BJ3998">
        <f t="shared" si="504"/>
        <v>9373.5499566801827</v>
      </c>
    </row>
    <row r="3999" spans="1:62" x14ac:dyDescent="0.25">
      <c r="A3999">
        <v>3996</v>
      </c>
      <c r="B3999" s="6">
        <v>14421.955351524757</v>
      </c>
      <c r="C3999" s="44">
        <v>22575.688043862476</v>
      </c>
      <c r="D3999">
        <v>7.5696945029692673</v>
      </c>
      <c r="E3999">
        <v>7.7602018724231829</v>
      </c>
      <c r="F3999" s="44">
        <v>8153.7326923377186</v>
      </c>
      <c r="G3999">
        <v>0.19050736945391566</v>
      </c>
      <c r="H3999" s="45">
        <f t="shared" si="498"/>
        <v>42800.090703630929</v>
      </c>
      <c r="BD3999">
        <f t="shared" si="505"/>
        <v>-13161.899875379833</v>
      </c>
      <c r="BE3999">
        <f t="shared" si="499"/>
        <v>-11041.003386157876</v>
      </c>
      <c r="BF3999">
        <f t="shared" si="500"/>
        <v>-8920.1068969359185</v>
      </c>
      <c r="BG3999">
        <f t="shared" si="501"/>
        <v>-6799.2104077139611</v>
      </c>
      <c r="BH3999">
        <f t="shared" si="502"/>
        <v>-4678.3139184920037</v>
      </c>
      <c r="BI3999">
        <f t="shared" si="503"/>
        <v>-2557.4174292700463</v>
      </c>
      <c r="BJ3999">
        <f t="shared" si="504"/>
        <v>-436.52094004808896</v>
      </c>
    </row>
    <row r="4000" spans="1:62" x14ac:dyDescent="0.25">
      <c r="A4000">
        <v>3997</v>
      </c>
      <c r="B4000" s="6">
        <v>13948.651503380055</v>
      </c>
      <c r="C4000" s="44">
        <v>26596.913293132744</v>
      </c>
      <c r="D4000">
        <v>7.9275471637926671</v>
      </c>
      <c r="E4000">
        <v>7.9900958501477568</v>
      </c>
      <c r="F4000" s="44">
        <v>12648.261789752689</v>
      </c>
      <c r="G4000">
        <v>6.25486863550897E-2</v>
      </c>
      <c r="H4000" s="45">
        <f t="shared" si="498"/>
        <v>202214.66711464321</v>
      </c>
      <c r="BD4000">
        <f t="shared" si="505"/>
        <v>-7201.1958450681404</v>
      </c>
      <c r="BE4000">
        <f t="shared" si="499"/>
        <v>-6248.6589977985623</v>
      </c>
      <c r="BF4000">
        <f t="shared" si="500"/>
        <v>-5296.1221505289832</v>
      </c>
      <c r="BG4000">
        <f t="shared" si="501"/>
        <v>-4343.5853032594059</v>
      </c>
      <c r="BH4000">
        <f t="shared" si="502"/>
        <v>-3391.0484559898268</v>
      </c>
      <c r="BI4000">
        <f t="shared" si="503"/>
        <v>-2438.5116087202487</v>
      </c>
      <c r="BJ4000">
        <f t="shared" si="504"/>
        <v>-1485.9747614506705</v>
      </c>
    </row>
    <row r="4001" spans="1:62" x14ac:dyDescent="0.25">
      <c r="A4001">
        <v>3998</v>
      </c>
      <c r="B4001" s="6">
        <v>19937.242214559574</v>
      </c>
      <c r="C4001" s="44">
        <v>24222.076257199082</v>
      </c>
      <c r="D4001">
        <v>6.750761618649074</v>
      </c>
      <c r="E4001">
        <v>7.1292987187504586</v>
      </c>
      <c r="F4001" s="44">
        <v>4284.834042639508</v>
      </c>
      <c r="G4001">
        <v>0.37853710010138464</v>
      </c>
      <c r="H4001" s="45">
        <f t="shared" si="498"/>
        <v>11319.455983289059</v>
      </c>
      <c r="BD4001">
        <f t="shared" si="505"/>
        <v>-12335.51835797724</v>
      </c>
      <c r="BE4001">
        <f t="shared" si="499"/>
        <v>-12022.774926201791</v>
      </c>
      <c r="BF4001">
        <f t="shared" si="500"/>
        <v>-11710.031494426343</v>
      </c>
      <c r="BG4001">
        <f t="shared" si="501"/>
        <v>-11397.288062650896</v>
      </c>
      <c r="BH4001">
        <f t="shared" si="502"/>
        <v>-11084.544630875447</v>
      </c>
      <c r="BI4001">
        <f t="shared" si="503"/>
        <v>-10771.801199099998</v>
      </c>
      <c r="BJ4001">
        <f t="shared" si="504"/>
        <v>-10459.05776732455</v>
      </c>
    </row>
    <row r="4002" spans="1:62" x14ac:dyDescent="0.25">
      <c r="A4002">
        <v>3999</v>
      </c>
      <c r="B4002" s="6">
        <v>9638.7642201888957</v>
      </c>
      <c r="C4002" s="44">
        <v>21501.440667254938</v>
      </c>
      <c r="D4002">
        <v>8.4807643611007464</v>
      </c>
      <c r="E4002">
        <v>8.5581952876528558</v>
      </c>
      <c r="F4002" s="44">
        <v>11862.676447066042</v>
      </c>
      <c r="G4002">
        <v>7.7430926552109369E-2</v>
      </c>
      <c r="H4002" s="45">
        <f t="shared" si="498"/>
        <v>153203.33845007929</v>
      </c>
      <c r="BD4002">
        <f t="shared" si="505"/>
        <v>-2392.1485421325847</v>
      </c>
      <c r="BE4002">
        <f t="shared" si="499"/>
        <v>-499.46304162566139</v>
      </c>
      <c r="BF4002">
        <f t="shared" si="500"/>
        <v>1393.2224588812614</v>
      </c>
      <c r="BG4002">
        <f t="shared" si="501"/>
        <v>3285.9079593881852</v>
      </c>
      <c r="BH4002">
        <f t="shared" si="502"/>
        <v>5178.593459895108</v>
      </c>
      <c r="BI4002">
        <f t="shared" si="503"/>
        <v>7071.2789604020309</v>
      </c>
      <c r="BJ4002">
        <f t="shared" si="504"/>
        <v>8963.9644609089537</v>
      </c>
    </row>
    <row r="4003" spans="1:62" x14ac:dyDescent="0.25">
      <c r="A4003">
        <v>4000</v>
      </c>
      <c r="B4003" s="6">
        <v>18070.181973468294</v>
      </c>
      <c r="C4003" s="44">
        <v>23342.034943630515</v>
      </c>
      <c r="D4003">
        <v>7.0776239439887467</v>
      </c>
      <c r="E4003">
        <v>7.5119406575084264</v>
      </c>
      <c r="F4003" s="44">
        <v>5271.852970162221</v>
      </c>
      <c r="G4003">
        <v>0.43431671351967971</v>
      </c>
      <c r="H4003" s="45">
        <f t="shared" si="498"/>
        <v>12138.26870128806</v>
      </c>
      <c r="BD4003">
        <f t="shared" si="505"/>
        <v>-11475.521814305495</v>
      </c>
      <c r="BE4003">
        <f t="shared" si="499"/>
        <v>-11088.367181544949</v>
      </c>
      <c r="BF4003">
        <f t="shared" si="500"/>
        <v>-10701.212548784402</v>
      </c>
      <c r="BG4003">
        <f t="shared" si="501"/>
        <v>-10314.057916023854</v>
      </c>
      <c r="BH4003">
        <f t="shared" si="502"/>
        <v>-9926.9032832633075</v>
      </c>
      <c r="BI4003">
        <f t="shared" si="503"/>
        <v>-9539.7486505027609</v>
      </c>
      <c r="BJ4003">
        <f t="shared" si="504"/>
        <v>-9152.5940177422144</v>
      </c>
    </row>
    <row r="4004" spans="1:62" x14ac:dyDescent="0.25">
      <c r="A4004">
        <v>4001</v>
      </c>
      <c r="B4004" s="6">
        <v>24088.570970791196</v>
      </c>
      <c r="C4004" s="44">
        <v>25682.30564107254</v>
      </c>
      <c r="D4004">
        <v>7.3310849699833334</v>
      </c>
      <c r="E4004">
        <v>7.6238638106650916</v>
      </c>
      <c r="F4004" s="44">
        <v>1593.7346702813447</v>
      </c>
      <c r="G4004">
        <v>0.29277884068175819</v>
      </c>
      <c r="H4004" s="45">
        <f t="shared" si="498"/>
        <v>5443.4762654644383</v>
      </c>
      <c r="BD4004">
        <f t="shared" si="505"/>
        <v>-3100.2694025638225</v>
      </c>
      <c r="BE4004">
        <f t="shared" si="499"/>
        <v>-928.68583496542396</v>
      </c>
      <c r="BF4004">
        <f t="shared" si="500"/>
        <v>1242.897732632975</v>
      </c>
      <c r="BG4004">
        <f t="shared" si="501"/>
        <v>3414.4813002313731</v>
      </c>
      <c r="BH4004">
        <f t="shared" si="502"/>
        <v>5586.0648678297712</v>
      </c>
      <c r="BI4004">
        <f t="shared" si="503"/>
        <v>7757.6484354281711</v>
      </c>
      <c r="BJ4004">
        <f t="shared" si="504"/>
        <v>9929.2320030265691</v>
      </c>
    </row>
    <row r="4005" spans="1:62" x14ac:dyDescent="0.25">
      <c r="A4005">
        <v>4002</v>
      </c>
      <c r="B4005" s="6">
        <v>13397.887166054605</v>
      </c>
      <c r="C4005" s="44">
        <v>24336.088794154759</v>
      </c>
      <c r="D4005">
        <v>7.3915699095356091</v>
      </c>
      <c r="E4005">
        <v>7.5231205448924046</v>
      </c>
      <c r="F4005" s="44">
        <v>10938.201628100154</v>
      </c>
      <c r="G4005">
        <v>0.13155063535679545</v>
      </c>
      <c r="H4005" s="45">
        <f t="shared" si="498"/>
        <v>83148.223483932597</v>
      </c>
      <c r="BD4005">
        <f t="shared" si="505"/>
        <v>-129.84046687255386</v>
      </c>
      <c r="BE4005">
        <f t="shared" si="499"/>
        <v>1334.053736536237</v>
      </c>
      <c r="BF4005">
        <f t="shared" si="500"/>
        <v>2797.9479399450283</v>
      </c>
      <c r="BG4005">
        <f t="shared" si="501"/>
        <v>4261.8421433538188</v>
      </c>
      <c r="BH4005">
        <f t="shared" si="502"/>
        <v>5725.7363467626101</v>
      </c>
      <c r="BI4005">
        <f t="shared" si="503"/>
        <v>7189.6305501714014</v>
      </c>
      <c r="BJ4005">
        <f t="shared" si="504"/>
        <v>8653.5247535801918</v>
      </c>
    </row>
    <row r="4006" spans="1:62" x14ac:dyDescent="0.25">
      <c r="A4006">
        <v>4003</v>
      </c>
      <c r="B4006" s="6">
        <v>36223.839217642555</v>
      </c>
      <c r="C4006" s="44">
        <v>38987.401827515248</v>
      </c>
      <c r="D4006">
        <v>7.6964824817968118</v>
      </c>
      <c r="E4006">
        <v>8.0746408916010974</v>
      </c>
      <c r="F4006" s="44">
        <v>2763.5626098726934</v>
      </c>
      <c r="G4006">
        <v>0.37815840980428561</v>
      </c>
      <c r="H4006" s="45">
        <f t="shared" si="498"/>
        <v>7307.9496269908805</v>
      </c>
      <c r="BD4006">
        <f t="shared" si="505"/>
        <v>-10280.448451316177</v>
      </c>
      <c r="BE4006">
        <f t="shared" si="499"/>
        <v>-9622.6952745321996</v>
      </c>
      <c r="BF4006">
        <f t="shared" si="500"/>
        <v>-8964.9420977482223</v>
      </c>
      <c r="BG4006">
        <f t="shared" si="501"/>
        <v>-8307.188920964245</v>
      </c>
      <c r="BH4006">
        <f t="shared" si="502"/>
        <v>-7649.4357441802676</v>
      </c>
      <c r="BI4006">
        <f t="shared" si="503"/>
        <v>-6991.6825673962903</v>
      </c>
      <c r="BJ4006">
        <f t="shared" si="504"/>
        <v>-6333.929390612313</v>
      </c>
    </row>
    <row r="4007" spans="1:62" x14ac:dyDescent="0.25">
      <c r="A4007">
        <v>4004</v>
      </c>
      <c r="B4007" s="6">
        <v>12395.139312221858</v>
      </c>
      <c r="C4007" s="44">
        <v>19059.852266612805</v>
      </c>
      <c r="D4007">
        <v>7.5227511361159678</v>
      </c>
      <c r="E4007">
        <v>7.9247913817826188</v>
      </c>
      <c r="F4007" s="44">
        <v>6664.7129543909468</v>
      </c>
      <c r="G4007">
        <v>0.40204024566665097</v>
      </c>
      <c r="H4007" s="45">
        <f t="shared" si="498"/>
        <v>16577.228340261612</v>
      </c>
      <c r="BD4007">
        <f t="shared" si="505"/>
        <v>-872.77056085126537</v>
      </c>
      <c r="BE4007">
        <f t="shared" si="499"/>
        <v>1018.0214881701627</v>
      </c>
      <c r="BF4007">
        <f t="shared" si="500"/>
        <v>2908.8135371915905</v>
      </c>
      <c r="BG4007">
        <f t="shared" si="501"/>
        <v>4799.6055862130188</v>
      </c>
      <c r="BH4007">
        <f t="shared" si="502"/>
        <v>6690.3976352344471</v>
      </c>
      <c r="BI4007">
        <f t="shared" si="503"/>
        <v>8581.1896842558745</v>
      </c>
      <c r="BJ4007">
        <f t="shared" si="504"/>
        <v>10471.981733277304</v>
      </c>
    </row>
    <row r="4008" spans="1:62" x14ac:dyDescent="0.25">
      <c r="A4008">
        <v>4005</v>
      </c>
      <c r="B4008" s="6">
        <v>19966.762768063869</v>
      </c>
      <c r="C4008" s="44">
        <v>24110.981114154267</v>
      </c>
      <c r="D4008">
        <v>7.7616963531916161</v>
      </c>
      <c r="E4008">
        <v>8.0979903164733003</v>
      </c>
      <c r="F4008" s="44">
        <v>4144.218346090398</v>
      </c>
      <c r="G4008">
        <v>0.33629396328168415</v>
      </c>
      <c r="H4008" s="45">
        <f t="shared" si="498"/>
        <v>12323.201718072909</v>
      </c>
      <c r="BD4008">
        <f t="shared" si="505"/>
        <v>-4654.5117260576917</v>
      </c>
      <c r="BE4008">
        <f t="shared" si="499"/>
        <v>-2644.310497724437</v>
      </c>
      <c r="BF4008">
        <f t="shared" si="500"/>
        <v>-634.10926939118235</v>
      </c>
      <c r="BG4008">
        <f t="shared" si="501"/>
        <v>1376.0919589420728</v>
      </c>
      <c r="BH4008">
        <f t="shared" si="502"/>
        <v>3386.293187275327</v>
      </c>
      <c r="BI4008">
        <f t="shared" si="503"/>
        <v>5396.4944156085821</v>
      </c>
      <c r="BJ4008">
        <f t="shared" si="504"/>
        <v>7406.6956439418373</v>
      </c>
    </row>
    <row r="4009" spans="1:62" x14ac:dyDescent="0.25">
      <c r="A4009">
        <v>4006</v>
      </c>
      <c r="B4009" s="6">
        <v>12891.180313087285</v>
      </c>
      <c r="C4009" s="44">
        <v>24858.890048633588</v>
      </c>
      <c r="D4009">
        <v>7.2867557325233303</v>
      </c>
      <c r="E4009">
        <v>7.6007510314652222</v>
      </c>
      <c r="F4009" s="44">
        <v>11967.709735546303</v>
      </c>
      <c r="G4009">
        <v>0.31399529894189193</v>
      </c>
      <c r="H4009" s="45">
        <f t="shared" si="498"/>
        <v>38114.295901484344</v>
      </c>
      <c r="BD4009">
        <f t="shared" si="505"/>
        <v>-2462.7485296819773</v>
      </c>
      <c r="BE4009">
        <f t="shared" si="499"/>
        <v>-781.2787132735566</v>
      </c>
      <c r="BF4009">
        <f t="shared" si="500"/>
        <v>900.19110313486453</v>
      </c>
      <c r="BG4009">
        <f t="shared" si="501"/>
        <v>2581.6609195432848</v>
      </c>
      <c r="BH4009">
        <f t="shared" si="502"/>
        <v>4263.130735951705</v>
      </c>
      <c r="BI4009">
        <f t="shared" si="503"/>
        <v>5944.600552360127</v>
      </c>
      <c r="BJ4009">
        <f t="shared" si="504"/>
        <v>7626.0703687685473</v>
      </c>
    </row>
    <row r="4010" spans="1:62" x14ac:dyDescent="0.25">
      <c r="A4010">
        <v>4007</v>
      </c>
      <c r="B4010" s="6">
        <v>19595.721569100424</v>
      </c>
      <c r="C4010" s="44">
        <v>21949.436055602891</v>
      </c>
      <c r="D4010">
        <v>8.2639231823642731</v>
      </c>
      <c r="E4010">
        <v>8.793833416077776</v>
      </c>
      <c r="F4010" s="44">
        <v>2353.7144865024675</v>
      </c>
      <c r="G4010">
        <v>0.52991023371350288</v>
      </c>
      <c r="H4010" s="45">
        <f t="shared" si="498"/>
        <v>4441.7230254417173</v>
      </c>
      <c r="BD4010">
        <f t="shared" si="505"/>
        <v>-10397.733240836844</v>
      </c>
      <c r="BE4010">
        <f t="shared" si="499"/>
        <v>-8827.7567461273829</v>
      </c>
      <c r="BF4010">
        <f t="shared" si="500"/>
        <v>-7257.7802514179239</v>
      </c>
      <c r="BG4010">
        <f t="shared" si="501"/>
        <v>-5687.8037567084639</v>
      </c>
      <c r="BH4010">
        <f t="shared" si="502"/>
        <v>-4117.8272619990048</v>
      </c>
      <c r="BI4010">
        <f t="shared" si="503"/>
        <v>-2547.8507672895448</v>
      </c>
      <c r="BJ4010">
        <f t="shared" si="504"/>
        <v>-977.87427258008574</v>
      </c>
    </row>
    <row r="4011" spans="1:62" x14ac:dyDescent="0.25">
      <c r="A4011">
        <v>4008</v>
      </c>
      <c r="B4011" s="6">
        <v>11569.54277981793</v>
      </c>
      <c r="C4011" s="44">
        <v>14302.988959638787</v>
      </c>
      <c r="D4011">
        <v>9.0253467976496307</v>
      </c>
      <c r="E4011">
        <v>9.2612737489257029</v>
      </c>
      <c r="F4011" s="44">
        <v>2733.4461798208577</v>
      </c>
      <c r="G4011">
        <v>0.23592695127607222</v>
      </c>
      <c r="H4011" s="45">
        <f t="shared" si="498"/>
        <v>11585.98525957422</v>
      </c>
      <c r="BD4011">
        <f t="shared" si="505"/>
        <v>295.83668206504672</v>
      </c>
      <c r="BE4011">
        <f t="shared" si="499"/>
        <v>2945.3878506325609</v>
      </c>
      <c r="BF4011">
        <f t="shared" si="500"/>
        <v>5594.9390192000756</v>
      </c>
      <c r="BG4011">
        <f t="shared" si="501"/>
        <v>8244.4901877675893</v>
      </c>
      <c r="BH4011">
        <f t="shared" si="502"/>
        <v>10894.041356335105</v>
      </c>
      <c r="BI4011">
        <f t="shared" si="503"/>
        <v>13543.592524902619</v>
      </c>
      <c r="BJ4011">
        <f t="shared" si="504"/>
        <v>16193.143693470134</v>
      </c>
    </row>
    <row r="4012" spans="1:62" x14ac:dyDescent="0.25">
      <c r="A4012">
        <v>4009</v>
      </c>
      <c r="B4012" s="6">
        <v>7622.6663090282909</v>
      </c>
      <c r="C4012" s="44">
        <v>15530.263035445578</v>
      </c>
      <c r="D4012">
        <v>8.7575502042839073</v>
      </c>
      <c r="E4012">
        <v>9.2001476869494159</v>
      </c>
      <c r="F4012" s="44">
        <v>7907.5967264172868</v>
      </c>
      <c r="G4012">
        <v>0.44259748266550858</v>
      </c>
      <c r="H4012" s="45">
        <f t="shared" si="498"/>
        <v>17866.339136848241</v>
      </c>
      <c r="BD4012">
        <f t="shared" si="505"/>
        <v>-1553.8114234404966</v>
      </c>
      <c r="BE4012">
        <f t="shared" si="499"/>
        <v>-374.17666706013551</v>
      </c>
      <c r="BF4012">
        <f t="shared" si="500"/>
        <v>805.45808932022555</v>
      </c>
      <c r="BG4012">
        <f t="shared" si="501"/>
        <v>1985.0928457005866</v>
      </c>
      <c r="BH4012">
        <f t="shared" si="502"/>
        <v>3164.7276020809477</v>
      </c>
      <c r="BI4012">
        <f t="shared" si="503"/>
        <v>4344.3623584613088</v>
      </c>
      <c r="BJ4012">
        <f t="shared" si="504"/>
        <v>5523.9971148416698</v>
      </c>
    </row>
    <row r="4013" spans="1:62" x14ac:dyDescent="0.25">
      <c r="A4013">
        <v>4010</v>
      </c>
      <c r="B4013" s="6">
        <v>17132.314089056625</v>
      </c>
      <c r="C4013" s="44">
        <v>26326.273836896915</v>
      </c>
      <c r="D4013">
        <v>7.0963266596554586</v>
      </c>
      <c r="E4013">
        <v>7.4253624876206166</v>
      </c>
      <c r="F4013" s="44">
        <v>9193.9597478402902</v>
      </c>
      <c r="G4013">
        <v>0.32903582796515796</v>
      </c>
      <c r="H4013" s="45">
        <f t="shared" si="498"/>
        <v>27942.123521010151</v>
      </c>
      <c r="BD4013">
        <f t="shared" si="505"/>
        <v>-5694.6093130897443</v>
      </c>
      <c r="BE4013">
        <f t="shared" si="499"/>
        <v>-3481.6218997622009</v>
      </c>
      <c r="BF4013">
        <f t="shared" si="500"/>
        <v>-1268.6344864346584</v>
      </c>
      <c r="BG4013">
        <f t="shared" si="501"/>
        <v>944.35292689288508</v>
      </c>
      <c r="BH4013">
        <f t="shared" si="502"/>
        <v>3157.3403402204276</v>
      </c>
      <c r="BI4013">
        <f t="shared" si="503"/>
        <v>5370.3277535479701</v>
      </c>
      <c r="BJ4013">
        <f t="shared" si="504"/>
        <v>7583.3151668755127</v>
      </c>
    </row>
    <row r="4014" spans="1:62" x14ac:dyDescent="0.25">
      <c r="A4014">
        <v>4011</v>
      </c>
      <c r="B4014" s="6">
        <v>7112.6669204529189</v>
      </c>
      <c r="C4014" s="44">
        <v>17324.448149764576</v>
      </c>
      <c r="D4014">
        <v>6.9874742680290778</v>
      </c>
      <c r="E4014">
        <v>7.441317666545352</v>
      </c>
      <c r="F4014" s="44">
        <v>10211.781229311657</v>
      </c>
      <c r="G4014">
        <v>0.4538433985162742</v>
      </c>
      <c r="H4014" s="45">
        <f t="shared" si="498"/>
        <v>22500.671515100767</v>
      </c>
      <c r="BD4014">
        <f t="shared" si="505"/>
        <v>-7548.7806080145001</v>
      </c>
      <c r="BE4014">
        <f t="shared" si="499"/>
        <v>-5903.60146818871</v>
      </c>
      <c r="BF4014">
        <f t="shared" si="500"/>
        <v>-4258.4223283629208</v>
      </c>
      <c r="BG4014">
        <f t="shared" si="501"/>
        <v>-2613.2431885371307</v>
      </c>
      <c r="BH4014">
        <f t="shared" si="502"/>
        <v>-968.06404871134146</v>
      </c>
      <c r="BI4014">
        <f t="shared" si="503"/>
        <v>677.11509111444866</v>
      </c>
      <c r="BJ4014">
        <f t="shared" si="504"/>
        <v>2322.2942309402388</v>
      </c>
    </row>
    <row r="4015" spans="1:62" x14ac:dyDescent="0.25">
      <c r="A4015">
        <v>4012</v>
      </c>
      <c r="B4015" s="6">
        <v>7169.085932549322</v>
      </c>
      <c r="C4015" s="44">
        <v>14134.324865143042</v>
      </c>
      <c r="D4015">
        <v>6.8065670638604372</v>
      </c>
      <c r="E4015">
        <v>7.5522895855351093</v>
      </c>
      <c r="F4015" s="44">
        <v>6965.2389325937202</v>
      </c>
      <c r="G4015">
        <v>0.74572252167467212</v>
      </c>
      <c r="H4015" s="45">
        <f t="shared" si="498"/>
        <v>9340.2555644314652</v>
      </c>
      <c r="BD4015">
        <f t="shared" si="505"/>
        <v>-7942.5642367302862</v>
      </c>
      <c r="BE4015">
        <f t="shared" si="499"/>
        <v>-5673.3472441489148</v>
      </c>
      <c r="BF4015">
        <f t="shared" si="500"/>
        <v>-3404.1302515675434</v>
      </c>
      <c r="BG4015">
        <f t="shared" si="501"/>
        <v>-1134.9132589861729</v>
      </c>
      <c r="BH4015">
        <f t="shared" si="502"/>
        <v>1134.3037335951976</v>
      </c>
      <c r="BI4015">
        <f t="shared" si="503"/>
        <v>3403.52072617657</v>
      </c>
      <c r="BJ4015">
        <f t="shared" si="504"/>
        <v>5672.7377187579405</v>
      </c>
    </row>
    <row r="4016" spans="1:62" x14ac:dyDescent="0.25">
      <c r="A4016">
        <v>4013</v>
      </c>
      <c r="B4016" s="6">
        <v>16227.926371555044</v>
      </c>
      <c r="C4016" s="44">
        <v>32754.791523662225</v>
      </c>
      <c r="D4016">
        <v>4.9243719282874174</v>
      </c>
      <c r="E4016">
        <v>5.0227606121229975</v>
      </c>
      <c r="F4016" s="44">
        <v>16526.865152107181</v>
      </c>
      <c r="G4016">
        <v>9.8388683835580082E-2</v>
      </c>
      <c r="H4016" s="45">
        <f t="shared" si="498"/>
        <v>167975.26410380343</v>
      </c>
      <c r="BD4016">
        <f t="shared" si="505"/>
        <v>-3236.6263242203595</v>
      </c>
      <c r="BE4016">
        <f t="shared" si="499"/>
        <v>491.98628415300118</v>
      </c>
      <c r="BF4016">
        <f t="shared" si="500"/>
        <v>4220.5988925263609</v>
      </c>
      <c r="BG4016">
        <f t="shared" si="501"/>
        <v>7949.2115008997225</v>
      </c>
      <c r="BH4016">
        <f t="shared" si="502"/>
        <v>11677.824109273084</v>
      </c>
      <c r="BI4016">
        <f t="shared" si="503"/>
        <v>15406.436717646442</v>
      </c>
      <c r="BJ4016">
        <f t="shared" si="504"/>
        <v>19135.049326019805</v>
      </c>
    </row>
    <row r="4017" spans="1:62" x14ac:dyDescent="0.25">
      <c r="A4017">
        <v>4014</v>
      </c>
      <c r="B4017" s="6">
        <v>18262.959635138061</v>
      </c>
      <c r="C4017" s="44">
        <v>27872.969160174405</v>
      </c>
      <c r="D4017">
        <v>7.8032773454817201</v>
      </c>
      <c r="E4017">
        <v>8.0724836808965641</v>
      </c>
      <c r="F4017" s="44">
        <v>9610.0095250363447</v>
      </c>
      <c r="G4017">
        <v>0.26920633541484396</v>
      </c>
      <c r="H4017" s="45">
        <f t="shared" si="498"/>
        <v>35697.560795615849</v>
      </c>
      <c r="BD4017">
        <f t="shared" si="505"/>
        <v>-16034.921732929281</v>
      </c>
      <c r="BE4017">
        <f t="shared" si="499"/>
        <v>-15542.97831375138</v>
      </c>
      <c r="BF4017">
        <f t="shared" si="500"/>
        <v>-15051.03489457348</v>
      </c>
      <c r="BG4017">
        <f t="shared" si="501"/>
        <v>-14559.091475395579</v>
      </c>
      <c r="BH4017">
        <f t="shared" si="502"/>
        <v>-14067.148056217678</v>
      </c>
      <c r="BI4017">
        <f t="shared" si="503"/>
        <v>-13575.204637039778</v>
      </c>
      <c r="BJ4017">
        <f t="shared" si="504"/>
        <v>-13083.261217861878</v>
      </c>
    </row>
    <row r="4018" spans="1:62" x14ac:dyDescent="0.25">
      <c r="A4018">
        <v>4015</v>
      </c>
      <c r="B4018" s="6">
        <v>11456.31243843638</v>
      </c>
      <c r="C4018" s="44">
        <v>14721.283916385371</v>
      </c>
      <c r="D4018">
        <v>5.8494912813274791</v>
      </c>
      <c r="E4018">
        <v>7.1972422262261677</v>
      </c>
      <c r="F4018" s="44">
        <v>3264.9714779489914</v>
      </c>
      <c r="G4018">
        <v>1.3477509448986886</v>
      </c>
      <c r="H4018" s="45">
        <f t="shared" si="498"/>
        <v>2422.5332509000182</v>
      </c>
      <c r="BD4018">
        <f t="shared" si="505"/>
        <v>-8263.9778479621255</v>
      </c>
      <c r="BE4018">
        <f t="shared" si="499"/>
        <v>-6917.9461708879053</v>
      </c>
      <c r="BF4018">
        <f t="shared" si="500"/>
        <v>-5571.9144938136851</v>
      </c>
      <c r="BG4018">
        <f t="shared" si="501"/>
        <v>-4225.8828167394659</v>
      </c>
      <c r="BH4018">
        <f t="shared" si="502"/>
        <v>-2879.8511396652457</v>
      </c>
      <c r="BI4018">
        <f t="shared" si="503"/>
        <v>-1533.8194625910264</v>
      </c>
      <c r="BJ4018">
        <f t="shared" si="504"/>
        <v>-187.78778551680625</v>
      </c>
    </row>
    <row r="4019" spans="1:62" x14ac:dyDescent="0.25">
      <c r="A4019">
        <v>4016</v>
      </c>
      <c r="B4019" s="6">
        <v>22335.497064490384</v>
      </c>
      <c r="C4019" s="44">
        <v>29322.455135414137</v>
      </c>
      <c r="D4019">
        <v>5.429252956477729</v>
      </c>
      <c r="E4019">
        <v>5.9218390719027552</v>
      </c>
      <c r="F4019" s="44">
        <v>6986.9580709237525</v>
      </c>
      <c r="G4019">
        <v>0.49258611542502617</v>
      </c>
      <c r="H4019" s="45">
        <f t="shared" si="498"/>
        <v>14184.236729642858</v>
      </c>
      <c r="BD4019">
        <f t="shared" si="505"/>
        <v>3473.7832465444517</v>
      </c>
      <c r="BE4019">
        <f t="shared" si="499"/>
        <v>10212.537971037895</v>
      </c>
      <c r="BF4019">
        <f t="shared" si="500"/>
        <v>16951.292695531338</v>
      </c>
      <c r="BG4019">
        <f t="shared" si="501"/>
        <v>23690.047420024781</v>
      </c>
      <c r="BH4019">
        <f t="shared" si="502"/>
        <v>30428.802144518228</v>
      </c>
      <c r="BI4019">
        <f t="shared" si="503"/>
        <v>37167.556869011663</v>
      </c>
      <c r="BJ4019">
        <f t="shared" si="504"/>
        <v>43906.311593505117</v>
      </c>
    </row>
    <row r="4020" spans="1:62" x14ac:dyDescent="0.25">
      <c r="A4020">
        <v>4017</v>
      </c>
      <c r="B4020" s="6">
        <v>9738.6563668841136</v>
      </c>
      <c r="C4020" s="44">
        <v>21074.022780717067</v>
      </c>
      <c r="D4020">
        <v>6.4713488962957229</v>
      </c>
      <c r="E4020">
        <v>6.8226574772623945</v>
      </c>
      <c r="F4020" s="44">
        <v>11335.366413832953</v>
      </c>
      <c r="G4020">
        <v>0.35130858096667161</v>
      </c>
      <c r="H4020" s="45">
        <f t="shared" si="498"/>
        <v>32266.124506956836</v>
      </c>
      <c r="BD4020">
        <f t="shared" si="505"/>
        <v>-4524.0274937986214</v>
      </c>
      <c r="BE4020">
        <f t="shared" si="499"/>
        <v>-2061.0969166734913</v>
      </c>
      <c r="BF4020">
        <f t="shared" si="500"/>
        <v>401.83366045163984</v>
      </c>
      <c r="BG4020">
        <f t="shared" si="501"/>
        <v>2864.76423757677</v>
      </c>
      <c r="BH4020">
        <f t="shared" si="502"/>
        <v>5327.6948147019011</v>
      </c>
      <c r="BI4020">
        <f t="shared" si="503"/>
        <v>7790.6253918270322</v>
      </c>
      <c r="BJ4020">
        <f t="shared" si="504"/>
        <v>10253.555968952165</v>
      </c>
    </row>
    <row r="4021" spans="1:62" x14ac:dyDescent="0.25">
      <c r="A4021">
        <v>4018</v>
      </c>
      <c r="B4021" s="6">
        <v>14982.621136598185</v>
      </c>
      <c r="C4021" s="44">
        <v>25062.235369117778</v>
      </c>
      <c r="D4021">
        <v>8.3220029110076403</v>
      </c>
      <c r="E4021">
        <v>8.5672303579449807</v>
      </c>
      <c r="F4021" s="44">
        <v>10079.614232519592</v>
      </c>
      <c r="G4021">
        <v>0.24522744693734033</v>
      </c>
      <c r="H4021" s="45">
        <f t="shared" si="498"/>
        <v>41103.124297073897</v>
      </c>
      <c r="BD4021">
        <f t="shared" si="505"/>
        <v>-9578.8235089995942</v>
      </c>
      <c r="BE4021">
        <f t="shared" si="499"/>
        <v>-7822.280604166237</v>
      </c>
      <c r="BF4021">
        <f t="shared" si="500"/>
        <v>-6065.7376993328789</v>
      </c>
      <c r="BG4021">
        <f t="shared" si="501"/>
        <v>-4309.1947944995209</v>
      </c>
      <c r="BH4021">
        <f t="shared" si="502"/>
        <v>-2552.6518896661637</v>
      </c>
      <c r="BI4021">
        <f t="shared" si="503"/>
        <v>-796.10898483280471</v>
      </c>
      <c r="BJ4021">
        <f t="shared" si="504"/>
        <v>960.43392000055246</v>
      </c>
    </row>
    <row r="4022" spans="1:62" x14ac:dyDescent="0.25">
      <c r="A4022">
        <v>4019</v>
      </c>
      <c r="B4022" s="6">
        <v>12287.022497651287</v>
      </c>
      <c r="C4022" s="44">
        <v>23838.085082444504</v>
      </c>
      <c r="D4022">
        <v>7.1563362578067276</v>
      </c>
      <c r="E4022">
        <v>7.6732356153218921</v>
      </c>
      <c r="F4022" s="44">
        <v>11551.062584793217</v>
      </c>
      <c r="G4022">
        <v>0.51689935751516458</v>
      </c>
      <c r="H4022" s="45">
        <f t="shared" si="498"/>
        <v>22346.830996891571</v>
      </c>
      <c r="BD4022">
        <f t="shared" si="505"/>
        <v>-8853.4769978328914</v>
      </c>
      <c r="BE4022">
        <f t="shared" si="499"/>
        <v>-7627.3397631461885</v>
      </c>
      <c r="BF4022">
        <f t="shared" si="500"/>
        <v>-6401.2025284594874</v>
      </c>
      <c r="BG4022">
        <f t="shared" si="501"/>
        <v>-5175.0652937727855</v>
      </c>
      <c r="BH4022">
        <f t="shared" si="502"/>
        <v>-3948.9280590860844</v>
      </c>
      <c r="BI4022">
        <f t="shared" si="503"/>
        <v>-2722.7908243993825</v>
      </c>
      <c r="BJ4022">
        <f t="shared" si="504"/>
        <v>-1496.6535897126814</v>
      </c>
    </row>
    <row r="4023" spans="1:62" x14ac:dyDescent="0.25">
      <c r="A4023">
        <v>4020</v>
      </c>
      <c r="B4023" s="6">
        <v>5656.5266487823346</v>
      </c>
      <c r="C4023" s="44">
        <v>17701.737297737272</v>
      </c>
      <c r="D4023">
        <v>6.6139208345499707</v>
      </c>
      <c r="E4023">
        <v>6.8977702247673891</v>
      </c>
      <c r="F4023" s="44">
        <v>12045.210648954937</v>
      </c>
      <c r="G4023">
        <v>0.2838493902174184</v>
      </c>
      <c r="H4023" s="45">
        <f t="shared" si="498"/>
        <v>42435.2176332975</v>
      </c>
      <c r="BD4023">
        <f t="shared" si="505"/>
        <v>-8966.565797217394</v>
      </c>
      <c r="BE4023">
        <f t="shared" si="499"/>
        <v>-6382.069009641571</v>
      </c>
      <c r="BF4023">
        <f t="shared" si="500"/>
        <v>-3797.5722220657481</v>
      </c>
      <c r="BG4023">
        <f t="shared" si="501"/>
        <v>-1213.0754344899251</v>
      </c>
      <c r="BH4023">
        <f t="shared" si="502"/>
        <v>1371.4213530858979</v>
      </c>
      <c r="BI4023">
        <f t="shared" si="503"/>
        <v>3955.9181406617208</v>
      </c>
      <c r="BJ4023">
        <f t="shared" si="504"/>
        <v>6540.4149282375438</v>
      </c>
    </row>
    <row r="4024" spans="1:62" x14ac:dyDescent="0.25">
      <c r="A4024">
        <v>4021</v>
      </c>
      <c r="B4024" s="6">
        <v>15964.31634980842</v>
      </c>
      <c r="C4024" s="44">
        <v>23976.692897767411</v>
      </c>
      <c r="D4024">
        <v>4.9455702966888424</v>
      </c>
      <c r="E4024">
        <v>5.2774743076312456</v>
      </c>
      <c r="F4024" s="44">
        <v>8012.3765479589911</v>
      </c>
      <c r="G4024">
        <v>0.33190401094240318</v>
      </c>
      <c r="H4024" s="45">
        <f t="shared" si="498"/>
        <v>24140.643932589941</v>
      </c>
      <c r="BD4024">
        <f t="shared" si="505"/>
        <v>-10625.963697867845</v>
      </c>
      <c r="BE4024">
        <f t="shared" si="499"/>
        <v>-9206.7167467807521</v>
      </c>
      <c r="BF4024">
        <f t="shared" si="500"/>
        <v>-7787.4697956936607</v>
      </c>
      <c r="BG4024">
        <f t="shared" si="501"/>
        <v>-6368.2228446065692</v>
      </c>
      <c r="BH4024">
        <f t="shared" si="502"/>
        <v>-4948.9758935194768</v>
      </c>
      <c r="BI4024">
        <f t="shared" si="503"/>
        <v>-3529.7289424323844</v>
      </c>
      <c r="BJ4024">
        <f t="shared" si="504"/>
        <v>-2110.4819913452939</v>
      </c>
    </row>
    <row r="4025" spans="1:62" x14ac:dyDescent="0.25">
      <c r="A4025">
        <v>4022</v>
      </c>
      <c r="B4025" s="6">
        <v>9085.0444984625683</v>
      </c>
      <c r="C4025" s="44">
        <v>20263.327749948097</v>
      </c>
      <c r="D4025">
        <v>6.993816901946996</v>
      </c>
      <c r="E4025">
        <v>7.1015458479558795</v>
      </c>
      <c r="F4025" s="44">
        <v>11178.283251485529</v>
      </c>
      <c r="G4025">
        <v>0.1077289460088835</v>
      </c>
      <c r="H4025" s="45">
        <f t="shared" si="498"/>
        <v>103763.04294821329</v>
      </c>
      <c r="BD4025">
        <f t="shared" si="505"/>
        <v>-6352.8564932469753</v>
      </c>
      <c r="BE4025">
        <f t="shared" si="499"/>
        <v>-4693.3364385349596</v>
      </c>
      <c r="BF4025">
        <f t="shared" si="500"/>
        <v>-3033.816383822943</v>
      </c>
      <c r="BG4025">
        <f t="shared" si="501"/>
        <v>-1374.2963291109272</v>
      </c>
      <c r="BH4025">
        <f t="shared" si="502"/>
        <v>285.22372560108852</v>
      </c>
      <c r="BI4025">
        <f t="shared" si="503"/>
        <v>1944.7437803131052</v>
      </c>
      <c r="BJ4025">
        <f t="shared" si="504"/>
        <v>3604.26383502512</v>
      </c>
    </row>
    <row r="4026" spans="1:62" x14ac:dyDescent="0.25">
      <c r="A4026">
        <v>4023</v>
      </c>
      <c r="B4026" s="6">
        <v>12474.189853901848</v>
      </c>
      <c r="C4026" s="44">
        <v>27292.143169831204</v>
      </c>
      <c r="D4026">
        <v>7.1634625012039015</v>
      </c>
      <c r="E4026">
        <v>7.5166713028815808</v>
      </c>
      <c r="F4026" s="44">
        <v>14817.953315929357</v>
      </c>
      <c r="G4026">
        <v>0.35320880167767932</v>
      </c>
      <c r="H4026" s="45">
        <f t="shared" si="498"/>
        <v>41952.38976363754</v>
      </c>
      <c r="BD4026">
        <f t="shared" si="505"/>
        <v>-10639.638521441111</v>
      </c>
      <c r="BE4026">
        <f t="shared" si="499"/>
        <v>-10100.993791396693</v>
      </c>
      <c r="BF4026">
        <f t="shared" si="500"/>
        <v>-9562.3490613522772</v>
      </c>
      <c r="BG4026">
        <f t="shared" si="501"/>
        <v>-9023.7043313078593</v>
      </c>
      <c r="BH4026">
        <f t="shared" si="502"/>
        <v>-8485.0596012634414</v>
      </c>
      <c r="BI4026">
        <f t="shared" si="503"/>
        <v>-7946.4148712190236</v>
      </c>
      <c r="BJ4026">
        <f t="shared" si="504"/>
        <v>-7407.7701411746066</v>
      </c>
    </row>
    <row r="4027" spans="1:62" x14ac:dyDescent="0.25">
      <c r="A4027">
        <v>4024</v>
      </c>
      <c r="B4027" s="6">
        <v>19907.998392588557</v>
      </c>
      <c r="C4027" s="44">
        <v>25479.141228598339</v>
      </c>
      <c r="D4027">
        <v>8.7359507288277047</v>
      </c>
      <c r="E4027">
        <v>8.8786659124464649</v>
      </c>
      <c r="F4027" s="44">
        <v>5571.1428360097816</v>
      </c>
      <c r="G4027">
        <v>0.14271518361876012</v>
      </c>
      <c r="H4027" s="45">
        <f t="shared" si="498"/>
        <v>39036.791284185732</v>
      </c>
      <c r="BD4027">
        <f t="shared" si="505"/>
        <v>-13051.90930754096</v>
      </c>
      <c r="BE4027">
        <f t="shared" si="499"/>
        <v>-11285.865299152563</v>
      </c>
      <c r="BF4027">
        <f t="shared" si="500"/>
        <v>-9519.8212907641682</v>
      </c>
      <c r="BG4027">
        <f t="shared" si="501"/>
        <v>-7753.7772823757705</v>
      </c>
      <c r="BH4027">
        <f t="shared" si="502"/>
        <v>-5987.7332739873746</v>
      </c>
      <c r="BI4027">
        <f t="shared" si="503"/>
        <v>-4221.6892655989777</v>
      </c>
      <c r="BJ4027">
        <f t="shared" si="504"/>
        <v>-2455.6452572105809</v>
      </c>
    </row>
    <row r="4028" spans="1:62" x14ac:dyDescent="0.25">
      <c r="A4028">
        <v>4025</v>
      </c>
      <c r="B4028" s="6">
        <v>20497.692780061436</v>
      </c>
      <c r="C4028" s="44">
        <v>31304.346613998627</v>
      </c>
      <c r="D4028">
        <v>6.7037629462768624</v>
      </c>
      <c r="E4028">
        <v>7.3939146673561655</v>
      </c>
      <c r="F4028" s="44">
        <v>10806.653833937191</v>
      </c>
      <c r="G4028">
        <v>0.69015172107930312</v>
      </c>
      <c r="H4028" s="45">
        <f t="shared" si="498"/>
        <v>15658.374099302482</v>
      </c>
      <c r="BD4028">
        <f t="shared" si="505"/>
        <v>-4857.5669179159813</v>
      </c>
      <c r="BE4028">
        <f t="shared" si="499"/>
        <v>-4143.9909998221801</v>
      </c>
      <c r="BF4028">
        <f t="shared" si="500"/>
        <v>-3430.4150817283798</v>
      </c>
      <c r="BG4028">
        <f t="shared" si="501"/>
        <v>-2716.8391636345791</v>
      </c>
      <c r="BH4028">
        <f t="shared" si="502"/>
        <v>-2003.2632455407784</v>
      </c>
      <c r="BI4028">
        <f t="shared" si="503"/>
        <v>-1289.6873274469781</v>
      </c>
      <c r="BJ4028">
        <f t="shared" si="504"/>
        <v>-576.1114093531769</v>
      </c>
    </row>
    <row r="4029" spans="1:62" x14ac:dyDescent="0.25">
      <c r="A4029">
        <v>4026</v>
      </c>
      <c r="B4029" s="6">
        <v>17095.387677408846</v>
      </c>
      <c r="C4029" s="44">
        <v>27187.913274068818</v>
      </c>
      <c r="D4029">
        <v>6.5479792389203482</v>
      </c>
      <c r="E4029">
        <v>6.7460980671711788</v>
      </c>
      <c r="F4029" s="44">
        <v>10092.525596659973</v>
      </c>
      <c r="G4029">
        <v>0.1981188282508306</v>
      </c>
      <c r="H4029" s="45">
        <f t="shared" si="498"/>
        <v>50941.779162363178</v>
      </c>
      <c r="BD4029">
        <f t="shared" si="505"/>
        <v>-7355.8952285406758</v>
      </c>
      <c r="BE4029">
        <f t="shared" si="499"/>
        <v>-3905.1366231441598</v>
      </c>
      <c r="BF4029">
        <f t="shared" si="500"/>
        <v>-454.37801774764375</v>
      </c>
      <c r="BG4029">
        <f t="shared" si="501"/>
        <v>2996.3805876488714</v>
      </c>
      <c r="BH4029">
        <f t="shared" si="502"/>
        <v>6447.1391930453865</v>
      </c>
      <c r="BI4029">
        <f t="shared" si="503"/>
        <v>9897.8977984419034</v>
      </c>
      <c r="BJ4029">
        <f t="shared" si="504"/>
        <v>13348.656403838417</v>
      </c>
    </row>
    <row r="4030" spans="1:62" x14ac:dyDescent="0.25">
      <c r="A4030">
        <v>4027</v>
      </c>
      <c r="B4030" s="6">
        <v>35529.612497073293</v>
      </c>
      <c r="C4030" s="44">
        <v>33957.664444134047</v>
      </c>
      <c r="D4030">
        <v>8.4696636286611788</v>
      </c>
      <c r="E4030">
        <v>8.8036100161034714</v>
      </c>
      <c r="F4030" s="44">
        <v>-1571.9480529392458</v>
      </c>
      <c r="G4030">
        <v>0.33394638744229255</v>
      </c>
      <c r="H4030" s="45">
        <f t="shared" si="498"/>
        <v>-4707.1868780460627</v>
      </c>
      <c r="BD4030">
        <f t="shared" si="505"/>
        <v>-9101.9314554058201</v>
      </c>
      <c r="BE4030">
        <f t="shared" si="499"/>
        <v>-8111.3373141516668</v>
      </c>
      <c r="BF4030">
        <f t="shared" si="500"/>
        <v>-7120.7431728975134</v>
      </c>
      <c r="BG4030">
        <f t="shared" si="501"/>
        <v>-6130.149031643361</v>
      </c>
      <c r="BH4030">
        <f t="shared" si="502"/>
        <v>-5139.5548903892077</v>
      </c>
      <c r="BI4030">
        <f t="shared" si="503"/>
        <v>-4148.9607491350544</v>
      </c>
      <c r="BJ4030">
        <f t="shared" si="504"/>
        <v>-3158.366607880901</v>
      </c>
    </row>
    <row r="4031" spans="1:62" x14ac:dyDescent="0.25">
      <c r="A4031">
        <v>4028</v>
      </c>
      <c r="B4031" s="6">
        <v>12036.654285593911</v>
      </c>
      <c r="C4031" s="44">
        <v>22900.865330402492</v>
      </c>
      <c r="D4031">
        <v>7.0375576566546041</v>
      </c>
      <c r="E4031">
        <v>7.425754815658701</v>
      </c>
      <c r="F4031" s="44">
        <v>10864.21104480858</v>
      </c>
      <c r="G4031">
        <v>0.3881971590040969</v>
      </c>
      <c r="H4031" s="45">
        <f t="shared" si="498"/>
        <v>27986.322910451603</v>
      </c>
      <c r="BD4031">
        <f t="shared" si="505"/>
        <v>3241.6799901507084</v>
      </c>
      <c r="BE4031">
        <f t="shared" si="499"/>
        <v>4911.4119273621709</v>
      </c>
      <c r="BF4031">
        <f t="shared" si="500"/>
        <v>6581.1438645736343</v>
      </c>
      <c r="BG4031">
        <f t="shared" si="501"/>
        <v>8250.875801785096</v>
      </c>
      <c r="BH4031">
        <f t="shared" si="502"/>
        <v>9920.6077389965594</v>
      </c>
      <c r="BI4031">
        <f t="shared" si="503"/>
        <v>11590.339676208023</v>
      </c>
      <c r="BJ4031">
        <f t="shared" si="504"/>
        <v>13260.071613419484</v>
      </c>
    </row>
    <row r="4032" spans="1:62" x14ac:dyDescent="0.25">
      <c r="A4032">
        <v>4029</v>
      </c>
      <c r="B4032" s="6">
        <v>17125.866289181788</v>
      </c>
      <c r="C4032" s="44">
        <v>28549.442102041183</v>
      </c>
      <c r="D4032">
        <v>6.8553199000785039</v>
      </c>
      <c r="E4032">
        <v>7.0636954018167311</v>
      </c>
      <c r="F4032" s="44">
        <v>11423.575812859395</v>
      </c>
      <c r="G4032">
        <v>0.20837550173822716</v>
      </c>
      <c r="H4032" s="45">
        <f t="shared" si="498"/>
        <v>54822.067457864236</v>
      </c>
      <c r="BD4032">
        <f t="shared" si="505"/>
        <v>-8923.2252497880963</v>
      </c>
      <c r="BE4032">
        <f t="shared" si="499"/>
        <v>-6982.2394547676113</v>
      </c>
      <c r="BF4032">
        <f t="shared" si="500"/>
        <v>-5041.2536597471271</v>
      </c>
      <c r="BG4032">
        <f t="shared" si="501"/>
        <v>-3100.2678647266421</v>
      </c>
      <c r="BH4032">
        <f t="shared" si="502"/>
        <v>-1159.2820697061579</v>
      </c>
      <c r="BI4032">
        <f t="shared" si="503"/>
        <v>781.70372531432622</v>
      </c>
      <c r="BJ4032">
        <f t="shared" si="504"/>
        <v>2722.6895203348104</v>
      </c>
    </row>
    <row r="4033" spans="1:62" x14ac:dyDescent="0.25">
      <c r="A4033">
        <v>4030</v>
      </c>
      <c r="B4033" s="6">
        <v>17203.572021384152</v>
      </c>
      <c r="C4033" s="44">
        <v>27657.180410074288</v>
      </c>
      <c r="D4033">
        <v>7.4188274691568443</v>
      </c>
      <c r="E4033">
        <v>7.59546886504409</v>
      </c>
      <c r="F4033" s="44">
        <v>10453.608388690136</v>
      </c>
      <c r="G4033">
        <v>0.1766413958872457</v>
      </c>
      <c r="H4033" s="45">
        <f t="shared" si="498"/>
        <v>59179.833448343656</v>
      </c>
      <c r="BD4033">
        <f t="shared" si="505"/>
        <v>-10381.69830416826</v>
      </c>
      <c r="BE4033">
        <f t="shared" si="499"/>
        <v>-9339.8207954771242</v>
      </c>
      <c r="BF4033">
        <f t="shared" si="500"/>
        <v>-8297.9432867859869</v>
      </c>
      <c r="BG4033">
        <f t="shared" si="501"/>
        <v>-7256.0657780948522</v>
      </c>
      <c r="BH4033">
        <f t="shared" si="502"/>
        <v>-6214.1882694037158</v>
      </c>
      <c r="BI4033">
        <f t="shared" si="503"/>
        <v>-5172.3107607125803</v>
      </c>
      <c r="BJ4033">
        <f t="shared" si="504"/>
        <v>-4130.4332520214448</v>
      </c>
    </row>
    <row r="4034" spans="1:62" x14ac:dyDescent="0.25">
      <c r="A4034">
        <v>4031</v>
      </c>
      <c r="B4034" s="6">
        <v>27048.853700422318</v>
      </c>
      <c r="C4034" s="44">
        <v>19380.760049886525</v>
      </c>
      <c r="D4034">
        <v>7.9133800467421267</v>
      </c>
      <c r="E4034">
        <v>8.6587354377505648</v>
      </c>
      <c r="F4034" s="44">
        <v>-7668.0936505357931</v>
      </c>
      <c r="G4034">
        <v>0.74535539100843806</v>
      </c>
      <c r="H4034" s="45">
        <f t="shared" si="498"/>
        <v>-10287.835498393792</v>
      </c>
      <c r="BD4034">
        <f t="shared" si="505"/>
        <v>-9570.4014092539073</v>
      </c>
      <c r="BE4034">
        <f t="shared" si="499"/>
        <v>-8687.1944298176786</v>
      </c>
      <c r="BF4034">
        <f t="shared" si="500"/>
        <v>-7803.9874503814499</v>
      </c>
      <c r="BG4034">
        <f t="shared" si="501"/>
        <v>-6920.7804709452221</v>
      </c>
      <c r="BH4034">
        <f t="shared" si="502"/>
        <v>-6037.5734915089934</v>
      </c>
      <c r="BI4034">
        <f t="shared" si="503"/>
        <v>-5154.3665120727646</v>
      </c>
      <c r="BJ4034">
        <f t="shared" si="504"/>
        <v>-4271.1595326365368</v>
      </c>
    </row>
    <row r="4035" spans="1:62" x14ac:dyDescent="0.25">
      <c r="A4035">
        <v>4032</v>
      </c>
      <c r="B4035" s="6">
        <v>12534.504408679826</v>
      </c>
      <c r="C4035" s="44">
        <v>18469.192330412159</v>
      </c>
      <c r="D4035">
        <v>7.0572494775857137</v>
      </c>
      <c r="E4035">
        <v>7.4802292473557275</v>
      </c>
      <c r="F4035" s="44">
        <v>5934.6879217323331</v>
      </c>
      <c r="G4035">
        <v>0.42297976977001372</v>
      </c>
      <c r="H4035" s="45">
        <f t="shared" si="498"/>
        <v>14030.666111902216</v>
      </c>
      <c r="BD4035">
        <f t="shared" si="505"/>
        <v>11394.870605577984</v>
      </c>
      <c r="BE4035">
        <f t="shared" si="499"/>
        <v>15121.647560620175</v>
      </c>
      <c r="BF4035">
        <f t="shared" si="500"/>
        <v>18848.424515662366</v>
      </c>
      <c r="BG4035">
        <f t="shared" si="501"/>
        <v>22575.201470704553</v>
      </c>
      <c r="BH4035">
        <f t="shared" si="502"/>
        <v>26301.978425746744</v>
      </c>
      <c r="BI4035">
        <f t="shared" si="503"/>
        <v>30028.755380788934</v>
      </c>
      <c r="BJ4035">
        <f t="shared" si="504"/>
        <v>33755.532335831129</v>
      </c>
    </row>
    <row r="4036" spans="1:62" x14ac:dyDescent="0.25">
      <c r="A4036">
        <v>4033</v>
      </c>
      <c r="B4036" s="6">
        <v>8009.9181643369693</v>
      </c>
      <c r="C4036" s="44">
        <v>14356.235791733812</v>
      </c>
      <c r="D4036">
        <v>6.3397870842247261</v>
      </c>
      <c r="E4036">
        <v>6.4722461026381772</v>
      </c>
      <c r="F4036" s="44">
        <v>6346.3176273968429</v>
      </c>
      <c r="G4036">
        <v>0.13245901841345109</v>
      </c>
      <c r="H4036" s="45">
        <f t="shared" ref="H4036:H4099" si="506">F4036/G4036</f>
        <v>47911.555614792174</v>
      </c>
      <c r="BD4036">
        <f t="shared" si="505"/>
        <v>-3819.7890728822645</v>
      </c>
      <c r="BE4036">
        <f t="shared" si="499"/>
        <v>-1704.8902240321959</v>
      </c>
      <c r="BF4036">
        <f t="shared" si="500"/>
        <v>410.00862481787317</v>
      </c>
      <c r="BG4036">
        <f t="shared" si="501"/>
        <v>2524.9074736679413</v>
      </c>
      <c r="BH4036">
        <f t="shared" si="502"/>
        <v>4639.8063225180103</v>
      </c>
      <c r="BI4036">
        <f t="shared" si="503"/>
        <v>6754.7051713680794</v>
      </c>
      <c r="BJ4036">
        <f t="shared" si="504"/>
        <v>8869.6040202181466</v>
      </c>
    </row>
    <row r="4037" spans="1:62" x14ac:dyDescent="0.25">
      <c r="A4037">
        <v>4034</v>
      </c>
      <c r="B4037" s="6">
        <v>10109.928588071667</v>
      </c>
      <c r="C4037" s="44">
        <v>19932.156308031266</v>
      </c>
      <c r="D4037">
        <v>7.5643704954270214</v>
      </c>
      <c r="E4037">
        <v>8.0298600172198782</v>
      </c>
      <c r="F4037" s="44">
        <v>9822.2277199595992</v>
      </c>
      <c r="G4037">
        <v>0.46548952179285674</v>
      </c>
      <c r="H4037" s="45">
        <f t="shared" si="506"/>
        <v>21100.856754259014</v>
      </c>
      <c r="BD4037">
        <f t="shared" si="505"/>
        <v>-5684.0225353295873</v>
      </c>
      <c r="BE4037">
        <f t="shared" ref="BE4037:BE4100" si="507">($BE$3*G4036)-F4036</f>
        <v>-5021.7274432623317</v>
      </c>
      <c r="BF4037">
        <f t="shared" ref="BF4037:BF4100" si="508">($BF$3*G4036)-F4036</f>
        <v>-4359.432351195077</v>
      </c>
      <c r="BG4037">
        <f t="shared" ref="BG4037:BG4100" si="509">($BG$3*G4036)-F4036</f>
        <v>-3697.1372591278209</v>
      </c>
      <c r="BH4037">
        <f t="shared" ref="BH4037:BH4100" si="510">($BH$3*G4036)-F4036</f>
        <v>-3034.8421670605658</v>
      </c>
      <c r="BI4037">
        <f t="shared" ref="BI4037:BI4100" si="511">($BI$3*G4036)-F4036</f>
        <v>-2372.5470749933102</v>
      </c>
      <c r="BJ4037">
        <f t="shared" ref="BJ4037:BJ4100" si="512">($BJ$3*G4036)-F4036</f>
        <v>-1710.2519829260546</v>
      </c>
    </row>
    <row r="4038" spans="1:62" x14ac:dyDescent="0.25">
      <c r="A4038">
        <v>4035</v>
      </c>
      <c r="B4038" s="6">
        <v>30499.662427551342</v>
      </c>
      <c r="C4038" s="44">
        <v>39592.074072263349</v>
      </c>
      <c r="D4038">
        <v>7.6107814938940921</v>
      </c>
      <c r="E4038">
        <v>7.7892919687139868</v>
      </c>
      <c r="F4038" s="44">
        <v>9092.4116447120068</v>
      </c>
      <c r="G4038">
        <v>0.17851047481989468</v>
      </c>
      <c r="H4038" s="45">
        <f t="shared" si="506"/>
        <v>50934.891377582469</v>
      </c>
      <c r="BD4038">
        <f t="shared" si="505"/>
        <v>-7494.7801109953161</v>
      </c>
      <c r="BE4038">
        <f t="shared" si="507"/>
        <v>-5167.3325020310322</v>
      </c>
      <c r="BF4038">
        <f t="shared" si="508"/>
        <v>-2839.8848930667482</v>
      </c>
      <c r="BG4038">
        <f t="shared" si="509"/>
        <v>-512.43728410246513</v>
      </c>
      <c r="BH4038">
        <f t="shared" si="510"/>
        <v>1815.0103248618198</v>
      </c>
      <c r="BI4038">
        <f t="shared" si="511"/>
        <v>4142.4579338261028</v>
      </c>
      <c r="BJ4038">
        <f t="shared" si="512"/>
        <v>6469.9055427903859</v>
      </c>
    </row>
    <row r="4039" spans="1:62" x14ac:dyDescent="0.25">
      <c r="A4039">
        <v>4036</v>
      </c>
      <c r="B4039" s="6">
        <v>13455.051394629643</v>
      </c>
      <c r="C4039" s="44">
        <v>17136.909911826842</v>
      </c>
      <c r="D4039">
        <v>7.8895591199940185</v>
      </c>
      <c r="E4039">
        <v>8.6998201576055028</v>
      </c>
      <c r="F4039" s="44">
        <v>3681.858517197199</v>
      </c>
      <c r="G4039">
        <v>0.81026103761148427</v>
      </c>
      <c r="H4039" s="45">
        <f t="shared" si="506"/>
        <v>4544.039940573608</v>
      </c>
      <c r="BD4039">
        <f t="shared" si="505"/>
        <v>-8199.8592706125328</v>
      </c>
      <c r="BE4039">
        <f t="shared" si="507"/>
        <v>-7307.3068965130606</v>
      </c>
      <c r="BF4039">
        <f t="shared" si="508"/>
        <v>-6414.7545224135865</v>
      </c>
      <c r="BG4039">
        <f t="shared" si="509"/>
        <v>-5522.2021483141134</v>
      </c>
      <c r="BH4039">
        <f t="shared" si="510"/>
        <v>-4629.6497742146394</v>
      </c>
      <c r="BI4039">
        <f t="shared" si="511"/>
        <v>-3737.0974001151662</v>
      </c>
      <c r="BJ4039">
        <f t="shared" si="512"/>
        <v>-2844.5450260156931</v>
      </c>
    </row>
    <row r="4040" spans="1:62" x14ac:dyDescent="0.25">
      <c r="A4040">
        <v>4037</v>
      </c>
      <c r="B4040" s="6">
        <v>22755.687394161007</v>
      </c>
      <c r="C4040" s="44">
        <v>25723.295279985825</v>
      </c>
      <c r="D4040">
        <v>7.0062023970031451</v>
      </c>
      <c r="E4040">
        <v>7.4646754813690785</v>
      </c>
      <c r="F4040" s="44">
        <v>2967.6078858248184</v>
      </c>
      <c r="G4040">
        <v>0.45847308436593348</v>
      </c>
      <c r="H4040" s="45">
        <f t="shared" si="506"/>
        <v>6472.8072094548552</v>
      </c>
      <c r="BD4040">
        <f t="shared" si="505"/>
        <v>369.44667086022218</v>
      </c>
      <c r="BE4040">
        <f t="shared" si="507"/>
        <v>4420.7518589176434</v>
      </c>
      <c r="BF4040">
        <f t="shared" si="508"/>
        <v>8472.0570469750655</v>
      </c>
      <c r="BG4040">
        <f t="shared" si="509"/>
        <v>12523.362235032486</v>
      </c>
      <c r="BH4040">
        <f t="shared" si="510"/>
        <v>16574.667423089908</v>
      </c>
      <c r="BI4040">
        <f t="shared" si="511"/>
        <v>20625.972611147328</v>
      </c>
      <c r="BJ4040">
        <f t="shared" si="512"/>
        <v>24677.277799204749</v>
      </c>
    </row>
    <row r="4041" spans="1:62" x14ac:dyDescent="0.25">
      <c r="A4041">
        <v>4038</v>
      </c>
      <c r="B4041" s="6">
        <v>10272.45015056384</v>
      </c>
      <c r="C4041" s="44">
        <v>20459.3086921746</v>
      </c>
      <c r="D4041">
        <v>8.0813499901814279</v>
      </c>
      <c r="E4041">
        <v>8.5606655702977612</v>
      </c>
      <c r="F4041" s="44">
        <v>10186.85854161076</v>
      </c>
      <c r="G4041">
        <v>0.47931558011633335</v>
      </c>
      <c r="H4041" s="45">
        <f t="shared" si="506"/>
        <v>21252.925972359037</v>
      </c>
      <c r="BD4041">
        <f t="shared" si="505"/>
        <v>-675.24246399515096</v>
      </c>
      <c r="BE4041">
        <f t="shared" si="507"/>
        <v>1617.1229578345165</v>
      </c>
      <c r="BF4041">
        <f t="shared" si="508"/>
        <v>3909.4883796641834</v>
      </c>
      <c r="BG4041">
        <f t="shared" si="509"/>
        <v>6201.8538014938513</v>
      </c>
      <c r="BH4041">
        <f t="shared" si="510"/>
        <v>8494.2192233235182</v>
      </c>
      <c r="BI4041">
        <f t="shared" si="511"/>
        <v>10786.584645153185</v>
      </c>
      <c r="BJ4041">
        <f t="shared" si="512"/>
        <v>13078.950066982854</v>
      </c>
    </row>
    <row r="4042" spans="1:62" x14ac:dyDescent="0.25">
      <c r="A4042">
        <v>4039</v>
      </c>
      <c r="B4042" s="6">
        <v>21344.347111816562</v>
      </c>
      <c r="C4042" s="44">
        <v>31648.058859047582</v>
      </c>
      <c r="D4042">
        <v>6.4916135476441443</v>
      </c>
      <c r="E4042">
        <v>6.5592277536513119</v>
      </c>
      <c r="F4042" s="44">
        <v>10303.71174723102</v>
      </c>
      <c r="G4042">
        <v>6.761420600716761E-2</v>
      </c>
      <c r="H4042" s="45">
        <f t="shared" si="506"/>
        <v>152389.74700285247</v>
      </c>
      <c r="BD4042">
        <f t="shared" si="505"/>
        <v>-7790.2806410290932</v>
      </c>
      <c r="BE4042">
        <f t="shared" si="507"/>
        <v>-5393.7027404474265</v>
      </c>
      <c r="BF4042">
        <f t="shared" si="508"/>
        <v>-2997.1248398657599</v>
      </c>
      <c r="BG4042">
        <f t="shared" si="509"/>
        <v>-600.54693928409324</v>
      </c>
      <c r="BH4042">
        <f t="shared" si="510"/>
        <v>1796.0309612975743</v>
      </c>
      <c r="BI4042">
        <f t="shared" si="511"/>
        <v>4192.6088618792401</v>
      </c>
      <c r="BJ4042">
        <f t="shared" si="512"/>
        <v>6589.1867624609076</v>
      </c>
    </row>
    <row r="4043" spans="1:62" x14ac:dyDescent="0.25">
      <c r="A4043">
        <v>4040</v>
      </c>
      <c r="B4043" s="6">
        <v>23142.485165241262</v>
      </c>
      <c r="C4043" s="44">
        <v>32973.646380142221</v>
      </c>
      <c r="D4043">
        <v>7.413310361808807</v>
      </c>
      <c r="E4043">
        <v>7.5705420268892318</v>
      </c>
      <c r="F4043" s="44">
        <v>9831.1612149009597</v>
      </c>
      <c r="G4043">
        <v>0.15723166508042485</v>
      </c>
      <c r="H4043" s="45">
        <f t="shared" si="506"/>
        <v>62526.598633120542</v>
      </c>
      <c r="BD4043">
        <f t="shared" si="505"/>
        <v>-9965.6407171951814</v>
      </c>
      <c r="BE4043">
        <f t="shared" si="507"/>
        <v>-9627.5696871593445</v>
      </c>
      <c r="BF4043">
        <f t="shared" si="508"/>
        <v>-9289.4986571235058</v>
      </c>
      <c r="BG4043">
        <f t="shared" si="509"/>
        <v>-8951.427627087669</v>
      </c>
      <c r="BH4043">
        <f t="shared" si="510"/>
        <v>-8613.3565970518302</v>
      </c>
      <c r="BI4043">
        <f t="shared" si="511"/>
        <v>-8275.2855670159915</v>
      </c>
      <c r="BJ4043">
        <f t="shared" si="512"/>
        <v>-7937.2145369801538</v>
      </c>
    </row>
    <row r="4044" spans="1:62" x14ac:dyDescent="0.25">
      <c r="A4044">
        <v>4041</v>
      </c>
      <c r="B4044" s="6">
        <v>7014.425236652155</v>
      </c>
      <c r="C4044" s="44">
        <v>15050.313879162739</v>
      </c>
      <c r="D4044">
        <v>7.4226420853338144</v>
      </c>
      <c r="E4044">
        <v>7.6568901330630155</v>
      </c>
      <c r="F4044" s="44">
        <v>8035.8886425105838</v>
      </c>
      <c r="G4044">
        <v>0.23424804772920105</v>
      </c>
      <c r="H4044" s="45">
        <f t="shared" si="506"/>
        <v>34305.039979672969</v>
      </c>
      <c r="BD4044">
        <f t="shared" si="505"/>
        <v>-9045.0028894988354</v>
      </c>
      <c r="BE4044">
        <f t="shared" si="507"/>
        <v>-8258.8445640967111</v>
      </c>
      <c r="BF4044">
        <f t="shared" si="508"/>
        <v>-7472.6862386945868</v>
      </c>
      <c r="BG4044">
        <f t="shared" si="509"/>
        <v>-6686.5279132924625</v>
      </c>
      <c r="BH4044">
        <f t="shared" si="510"/>
        <v>-5900.3695878903382</v>
      </c>
      <c r="BI4044">
        <f t="shared" si="511"/>
        <v>-5114.2112624882138</v>
      </c>
      <c r="BJ4044">
        <f t="shared" si="512"/>
        <v>-4328.0529370860895</v>
      </c>
    </row>
    <row r="4045" spans="1:62" x14ac:dyDescent="0.25">
      <c r="A4045">
        <v>4042</v>
      </c>
      <c r="B4045" s="6">
        <v>15004.079522220558</v>
      </c>
      <c r="C4045" s="44">
        <v>24639.395760922544</v>
      </c>
      <c r="D4045">
        <v>5.7127516898683162</v>
      </c>
      <c r="E4045">
        <v>6.0444548986097137</v>
      </c>
      <c r="F4045" s="44">
        <v>9635.3162387019856</v>
      </c>
      <c r="G4045">
        <v>0.33170320874139758</v>
      </c>
      <c r="H4045" s="45">
        <f t="shared" si="506"/>
        <v>29048.004314645837</v>
      </c>
      <c r="BD4045">
        <f t="shared" si="505"/>
        <v>-6864.6484038645785</v>
      </c>
      <c r="BE4045">
        <f t="shared" si="507"/>
        <v>-5693.4081652185732</v>
      </c>
      <c r="BF4045">
        <f t="shared" si="508"/>
        <v>-4522.1679265725679</v>
      </c>
      <c r="BG4045">
        <f t="shared" si="509"/>
        <v>-3350.9276879265626</v>
      </c>
      <c r="BH4045">
        <f t="shared" si="510"/>
        <v>-2179.6874492805573</v>
      </c>
      <c r="BI4045">
        <f t="shared" si="511"/>
        <v>-1008.447210634552</v>
      </c>
      <c r="BJ4045">
        <f t="shared" si="512"/>
        <v>162.79302801145332</v>
      </c>
    </row>
    <row r="4046" spans="1:62" x14ac:dyDescent="0.25">
      <c r="A4046">
        <v>4043</v>
      </c>
      <c r="B4046" s="6">
        <v>23396.483843278587</v>
      </c>
      <c r="C4046" s="44">
        <v>29913.326787447757</v>
      </c>
      <c r="D4046">
        <v>7.0954796934469524</v>
      </c>
      <c r="E4046">
        <v>7.5948249232979101</v>
      </c>
      <c r="F4046" s="44">
        <v>6516.8429441691696</v>
      </c>
      <c r="G4046">
        <v>0.49934522985095775</v>
      </c>
      <c r="H4046" s="45">
        <f t="shared" si="506"/>
        <v>13050.776405963239</v>
      </c>
      <c r="BD4046">
        <f t="shared" si="505"/>
        <v>-7976.8001949949976</v>
      </c>
      <c r="BE4046">
        <f t="shared" si="507"/>
        <v>-6318.2841512880095</v>
      </c>
      <c r="BF4046">
        <f t="shared" si="508"/>
        <v>-4659.7681075810215</v>
      </c>
      <c r="BG4046">
        <f t="shared" si="509"/>
        <v>-3001.2520638740343</v>
      </c>
      <c r="BH4046">
        <f t="shared" si="510"/>
        <v>-1342.7360201670454</v>
      </c>
      <c r="BI4046">
        <f t="shared" si="511"/>
        <v>315.7800235399427</v>
      </c>
      <c r="BJ4046">
        <f t="shared" si="512"/>
        <v>1974.2960672469289</v>
      </c>
    </row>
    <row r="4047" spans="1:62" x14ac:dyDescent="0.25">
      <c r="A4047">
        <v>4044</v>
      </c>
      <c r="B4047" s="6">
        <v>24050.964313712208</v>
      </c>
      <c r="C4047" s="44">
        <v>32888.64252130864</v>
      </c>
      <c r="D4047">
        <v>7.7583789805790557</v>
      </c>
      <c r="E4047">
        <v>8.0213176266440946</v>
      </c>
      <c r="F4047" s="44">
        <v>8837.6782075964329</v>
      </c>
      <c r="G4047">
        <v>0.26293864606503892</v>
      </c>
      <c r="H4047" s="45">
        <f t="shared" si="506"/>
        <v>33611.180173987806</v>
      </c>
      <c r="BD4047">
        <f t="shared" si="505"/>
        <v>-4020.116794914381</v>
      </c>
      <c r="BE4047">
        <f t="shared" si="507"/>
        <v>-1523.3906456595923</v>
      </c>
      <c r="BF4047">
        <f t="shared" si="508"/>
        <v>973.33550359519631</v>
      </c>
      <c r="BG4047">
        <f t="shared" si="509"/>
        <v>3470.061652849985</v>
      </c>
      <c r="BH4047">
        <f t="shared" si="510"/>
        <v>5966.7878021047745</v>
      </c>
      <c r="BI4047">
        <f t="shared" si="511"/>
        <v>8463.5139513595623</v>
      </c>
      <c r="BJ4047">
        <f t="shared" si="512"/>
        <v>10960.240100614352</v>
      </c>
    </row>
    <row r="4048" spans="1:62" x14ac:dyDescent="0.25">
      <c r="A4048">
        <v>4045</v>
      </c>
      <c r="B4048" s="6">
        <v>28186.290809296133</v>
      </c>
      <c r="C4048" s="44">
        <v>29339.882859975049</v>
      </c>
      <c r="D4048">
        <v>6.9906561477034765</v>
      </c>
      <c r="E4048">
        <v>7.9417282158407829</v>
      </c>
      <c r="F4048" s="44">
        <v>1153.5920506789153</v>
      </c>
      <c r="G4048">
        <v>0.95107206813730638</v>
      </c>
      <c r="H4048" s="45">
        <f t="shared" si="506"/>
        <v>1212.9386292862625</v>
      </c>
      <c r="BD4048">
        <f t="shared" si="505"/>
        <v>-7522.9849772712387</v>
      </c>
      <c r="BE4048">
        <f t="shared" si="507"/>
        <v>-6208.2917469460435</v>
      </c>
      <c r="BF4048">
        <f t="shared" si="508"/>
        <v>-4893.5985166208493</v>
      </c>
      <c r="BG4048">
        <f t="shared" si="509"/>
        <v>-3578.9052862956542</v>
      </c>
      <c r="BH4048">
        <f t="shared" si="510"/>
        <v>-2264.2120559704599</v>
      </c>
      <c r="BI4048">
        <f t="shared" si="511"/>
        <v>-949.51882564526568</v>
      </c>
      <c r="BJ4048">
        <f t="shared" si="512"/>
        <v>365.17440467992856</v>
      </c>
    </row>
    <row r="4049" spans="1:62" x14ac:dyDescent="0.25">
      <c r="A4049">
        <v>4046</v>
      </c>
      <c r="B4049" s="6">
        <v>12955.267621759745</v>
      </c>
      <c r="C4049" s="44">
        <v>19408.200702656715</v>
      </c>
      <c r="D4049">
        <v>8.1391684742115551</v>
      </c>
      <c r="E4049">
        <v>8.527143333252333</v>
      </c>
      <c r="F4049" s="44">
        <v>6452.9330808969698</v>
      </c>
      <c r="G4049">
        <v>0.38797485904077789</v>
      </c>
      <c r="H4049" s="45">
        <f t="shared" si="506"/>
        <v>16632.348541477884</v>
      </c>
      <c r="BD4049">
        <f t="shared" si="505"/>
        <v>3601.768290007617</v>
      </c>
      <c r="BE4049">
        <f t="shared" si="507"/>
        <v>8357.1286306941493</v>
      </c>
      <c r="BF4049">
        <f t="shared" si="508"/>
        <v>13112.488971380681</v>
      </c>
      <c r="BG4049">
        <f t="shared" si="509"/>
        <v>17867.849312067214</v>
      </c>
      <c r="BH4049">
        <f t="shared" si="510"/>
        <v>22623.209652753743</v>
      </c>
      <c r="BI4049">
        <f t="shared" si="511"/>
        <v>27378.569993440276</v>
      </c>
      <c r="BJ4049">
        <f t="shared" si="512"/>
        <v>32133.930334126806</v>
      </c>
    </row>
    <row r="4050" spans="1:62" x14ac:dyDescent="0.25">
      <c r="A4050">
        <v>4047</v>
      </c>
      <c r="B4050" s="6">
        <v>14780.129026513239</v>
      </c>
      <c r="C4050" s="44">
        <v>21684.045046817209</v>
      </c>
      <c r="D4050">
        <v>7.9067039429073098</v>
      </c>
      <c r="E4050">
        <v>8.0681256172168414</v>
      </c>
      <c r="F4050" s="44">
        <v>6903.9160203039701</v>
      </c>
      <c r="G4050">
        <v>0.16142167430953158</v>
      </c>
      <c r="H4050" s="45">
        <f t="shared" si="506"/>
        <v>42769.448711487625</v>
      </c>
      <c r="BD4050">
        <f t="shared" si="505"/>
        <v>-4513.0587856930806</v>
      </c>
      <c r="BE4050">
        <f t="shared" si="507"/>
        <v>-2573.1844904891909</v>
      </c>
      <c r="BF4050">
        <f t="shared" si="508"/>
        <v>-633.31019528530123</v>
      </c>
      <c r="BG4050">
        <f t="shared" si="509"/>
        <v>1306.564099918588</v>
      </c>
      <c r="BH4050">
        <f t="shared" si="510"/>
        <v>3246.4383951224772</v>
      </c>
      <c r="BI4050">
        <f t="shared" si="511"/>
        <v>5186.3126903263674</v>
      </c>
      <c r="BJ4050">
        <f t="shared" si="512"/>
        <v>7126.1869855302557</v>
      </c>
    </row>
    <row r="4051" spans="1:62" x14ac:dyDescent="0.25">
      <c r="A4051">
        <v>4048</v>
      </c>
      <c r="B4051" s="6">
        <v>25645.386964097874</v>
      </c>
      <c r="C4051" s="44">
        <v>27719.928211408333</v>
      </c>
      <c r="D4051">
        <v>6.5455183992445978</v>
      </c>
      <c r="E4051">
        <v>6.6946893544553436</v>
      </c>
      <c r="F4051" s="44">
        <v>2074.5412473104589</v>
      </c>
      <c r="G4051">
        <v>0.14917095521074586</v>
      </c>
      <c r="H4051" s="45">
        <f t="shared" si="506"/>
        <v>13907.139257636225</v>
      </c>
      <c r="BD4051">
        <f t="shared" si="505"/>
        <v>-6096.8076487563121</v>
      </c>
      <c r="BE4051">
        <f t="shared" si="507"/>
        <v>-5289.6992772086542</v>
      </c>
      <c r="BF4051">
        <f t="shared" si="508"/>
        <v>-4482.5909056609962</v>
      </c>
      <c r="BG4051">
        <f t="shared" si="509"/>
        <v>-3675.4825341133383</v>
      </c>
      <c r="BH4051">
        <f t="shared" si="510"/>
        <v>-2868.3741625656803</v>
      </c>
      <c r="BI4051">
        <f t="shared" si="511"/>
        <v>-2061.2657910180224</v>
      </c>
      <c r="BJ4051">
        <f t="shared" si="512"/>
        <v>-1254.1574194703644</v>
      </c>
    </row>
    <row r="4052" spans="1:62" x14ac:dyDescent="0.25">
      <c r="A4052">
        <v>4049</v>
      </c>
      <c r="B4052" s="6">
        <v>35595.983520729649</v>
      </c>
      <c r="C4052" s="44">
        <v>35335.540175355971</v>
      </c>
      <c r="D4052">
        <v>7.1290713000620105</v>
      </c>
      <c r="E4052">
        <v>7.1869808031414859</v>
      </c>
      <c r="F4052" s="44">
        <v>-260.44334537367831</v>
      </c>
      <c r="G4052">
        <v>5.79095030794754E-2</v>
      </c>
      <c r="H4052" s="45">
        <f t="shared" si="506"/>
        <v>-4497.419793366973</v>
      </c>
      <c r="BD4052">
        <f t="shared" si="505"/>
        <v>-1328.6864712567294</v>
      </c>
      <c r="BE4052">
        <f t="shared" si="507"/>
        <v>-582.83169520300021</v>
      </c>
      <c r="BF4052">
        <f t="shared" si="508"/>
        <v>163.023080850729</v>
      </c>
      <c r="BG4052">
        <f t="shared" si="509"/>
        <v>908.87785690445844</v>
      </c>
      <c r="BH4052">
        <f t="shared" si="510"/>
        <v>1654.7326329581874</v>
      </c>
      <c r="BI4052">
        <f t="shared" si="511"/>
        <v>2400.5874090119169</v>
      </c>
      <c r="BJ4052">
        <f t="shared" si="512"/>
        <v>3146.4421850656463</v>
      </c>
    </row>
    <row r="4053" spans="1:62" x14ac:dyDescent="0.25">
      <c r="A4053">
        <v>4050</v>
      </c>
      <c r="B4053" s="6">
        <v>12052.712589289516</v>
      </c>
      <c r="C4053" s="44">
        <v>19929.297900802416</v>
      </c>
      <c r="D4053">
        <v>6.1651156427713349</v>
      </c>
      <c r="E4053">
        <v>7.063358901360024</v>
      </c>
      <c r="F4053" s="44">
        <v>7876.5853115128994</v>
      </c>
      <c r="G4053">
        <v>0.89824325858868903</v>
      </c>
      <c r="H4053" s="45">
        <f t="shared" si="506"/>
        <v>8768.877735735543</v>
      </c>
      <c r="BD4053">
        <f t="shared" si="505"/>
        <v>549.99086077105528</v>
      </c>
      <c r="BE4053">
        <f t="shared" si="507"/>
        <v>839.53837616843225</v>
      </c>
      <c r="BF4053">
        <f t="shared" si="508"/>
        <v>1129.0858915658093</v>
      </c>
      <c r="BG4053">
        <f t="shared" si="509"/>
        <v>1418.6334069631862</v>
      </c>
      <c r="BH4053">
        <f t="shared" si="510"/>
        <v>1708.1809223605633</v>
      </c>
      <c r="BI4053">
        <f t="shared" si="511"/>
        <v>1997.7284377579404</v>
      </c>
      <c r="BJ4053">
        <f t="shared" si="512"/>
        <v>2287.2759531553174</v>
      </c>
    </row>
    <row r="4054" spans="1:62" x14ac:dyDescent="0.25">
      <c r="A4054">
        <v>4051</v>
      </c>
      <c r="B4054" s="6">
        <v>25864.647772099324</v>
      </c>
      <c r="C4054" s="44">
        <v>27779.460909317691</v>
      </c>
      <c r="D4054">
        <v>6.9807780919592632</v>
      </c>
      <c r="E4054">
        <v>7.4527432177577104</v>
      </c>
      <c r="F4054" s="44">
        <v>1914.813137218367</v>
      </c>
      <c r="G4054">
        <v>0.47196512579844718</v>
      </c>
      <c r="H4054" s="45">
        <f t="shared" si="506"/>
        <v>4057.107257615658</v>
      </c>
      <c r="BD4054">
        <f t="shared" si="505"/>
        <v>-3385.3690185694541</v>
      </c>
      <c r="BE4054">
        <f t="shared" si="507"/>
        <v>1105.8472743739912</v>
      </c>
      <c r="BF4054">
        <f t="shared" si="508"/>
        <v>5597.0635673174365</v>
      </c>
      <c r="BG4054">
        <f t="shared" si="509"/>
        <v>10088.279860260882</v>
      </c>
      <c r="BH4054">
        <f t="shared" si="510"/>
        <v>14579.496153204327</v>
      </c>
      <c r="BI4054">
        <f t="shared" si="511"/>
        <v>19070.712446147772</v>
      </c>
      <c r="BJ4054">
        <f t="shared" si="512"/>
        <v>23561.928739091218</v>
      </c>
    </row>
    <row r="4055" spans="1:62" x14ac:dyDescent="0.25">
      <c r="A4055">
        <v>4052</v>
      </c>
      <c r="B4055" s="6">
        <v>12498.773497637965</v>
      </c>
      <c r="C4055" s="44">
        <v>17501.8071051978</v>
      </c>
      <c r="D4055">
        <v>8.2734488251290834</v>
      </c>
      <c r="E4055">
        <v>8.8192397464851879</v>
      </c>
      <c r="F4055" s="44">
        <v>5003.0336075598352</v>
      </c>
      <c r="G4055">
        <v>0.54579092135610452</v>
      </c>
      <c r="H4055" s="45">
        <f t="shared" si="506"/>
        <v>9166.5753529373505</v>
      </c>
      <c r="BD4055">
        <f t="shared" si="505"/>
        <v>445.01249177386899</v>
      </c>
      <c r="BE4055">
        <f t="shared" si="507"/>
        <v>2804.838120766105</v>
      </c>
      <c r="BF4055">
        <f t="shared" si="508"/>
        <v>5164.6637497583406</v>
      </c>
      <c r="BG4055">
        <f t="shared" si="509"/>
        <v>7524.4893787505771</v>
      </c>
      <c r="BH4055">
        <f t="shared" si="510"/>
        <v>9884.3150077428127</v>
      </c>
      <c r="BI4055">
        <f t="shared" si="511"/>
        <v>12244.140636735048</v>
      </c>
      <c r="BJ4055">
        <f t="shared" si="512"/>
        <v>14603.966265727286</v>
      </c>
    </row>
    <row r="4056" spans="1:62" x14ac:dyDescent="0.25">
      <c r="A4056">
        <v>4053</v>
      </c>
      <c r="B4056" s="6">
        <v>7131.8524286278953</v>
      </c>
      <c r="C4056" s="44">
        <v>17510.106319941468</v>
      </c>
      <c r="D4056">
        <v>6.8837446954042125</v>
      </c>
      <c r="E4056">
        <v>7.8193432334094819</v>
      </c>
      <c r="F4056" s="44">
        <v>10378.253891313572</v>
      </c>
      <c r="G4056">
        <v>0.93559853800526938</v>
      </c>
      <c r="H4056" s="45">
        <f t="shared" si="506"/>
        <v>11092.635857940088</v>
      </c>
      <c r="BD4056">
        <f t="shared" si="505"/>
        <v>-2274.0790007793125</v>
      </c>
      <c r="BE4056">
        <f t="shared" si="507"/>
        <v>454.87560600121014</v>
      </c>
      <c r="BF4056">
        <f t="shared" si="508"/>
        <v>3183.8302127817324</v>
      </c>
      <c r="BG4056">
        <f t="shared" si="509"/>
        <v>5912.7848195622555</v>
      </c>
      <c r="BH4056">
        <f t="shared" si="510"/>
        <v>8641.7394263427777</v>
      </c>
      <c r="BI4056">
        <f t="shared" si="511"/>
        <v>11370.6940331233</v>
      </c>
      <c r="BJ4056">
        <f t="shared" si="512"/>
        <v>14099.648639903822</v>
      </c>
    </row>
    <row r="4057" spans="1:62" x14ac:dyDescent="0.25">
      <c r="A4057">
        <v>4054</v>
      </c>
      <c r="B4057" s="6">
        <v>16400.748990293494</v>
      </c>
      <c r="C4057" s="44">
        <v>32851.077104201191</v>
      </c>
      <c r="D4057">
        <v>7.8097224469669122</v>
      </c>
      <c r="E4057">
        <v>8.1098572522568251</v>
      </c>
      <c r="F4057" s="44">
        <v>16450.328113907697</v>
      </c>
      <c r="G4057">
        <v>0.30013480528991288</v>
      </c>
      <c r="H4057" s="45">
        <f t="shared" si="506"/>
        <v>54809.798210566187</v>
      </c>
      <c r="BD4057">
        <f t="shared" si="505"/>
        <v>-5700.261201287225</v>
      </c>
      <c r="BE4057">
        <f t="shared" si="507"/>
        <v>-1022.2685112608779</v>
      </c>
      <c r="BF4057">
        <f t="shared" si="508"/>
        <v>3655.7241787654675</v>
      </c>
      <c r="BG4057">
        <f t="shared" si="509"/>
        <v>8333.7168687918165</v>
      </c>
      <c r="BH4057">
        <f t="shared" si="510"/>
        <v>13011.709558818162</v>
      </c>
      <c r="BI4057">
        <f t="shared" si="511"/>
        <v>17689.702248844507</v>
      </c>
      <c r="BJ4057">
        <f t="shared" si="512"/>
        <v>22367.694938870856</v>
      </c>
    </row>
    <row r="4058" spans="1:62" x14ac:dyDescent="0.25">
      <c r="A4058">
        <v>4055</v>
      </c>
      <c r="B4058" s="6">
        <v>15138.199740354979</v>
      </c>
      <c r="C4058" s="44">
        <v>16859.302978168278</v>
      </c>
      <c r="D4058">
        <v>6.2882101425799437</v>
      </c>
      <c r="E4058">
        <v>7.0278879088463535</v>
      </c>
      <c r="F4058" s="44">
        <v>1721.1032378132986</v>
      </c>
      <c r="G4058">
        <v>0.7396777662664098</v>
      </c>
      <c r="H4058" s="45">
        <f t="shared" si="506"/>
        <v>2326.828405970241</v>
      </c>
      <c r="BD4058">
        <f t="shared" ref="BD4058:BD4121" si="513">($BD$3*G4057)-F4057</f>
        <v>-14949.654087458133</v>
      </c>
      <c r="BE4058">
        <f t="shared" si="507"/>
        <v>-13448.980061008569</v>
      </c>
      <c r="BF4058">
        <f t="shared" si="508"/>
        <v>-11948.306034559004</v>
      </c>
      <c r="BG4058">
        <f t="shared" si="509"/>
        <v>-10447.63200810944</v>
      </c>
      <c r="BH4058">
        <f t="shared" si="510"/>
        <v>-8946.9579816598743</v>
      </c>
      <c r="BI4058">
        <f t="shared" si="511"/>
        <v>-7446.2839552103105</v>
      </c>
      <c r="BJ4058">
        <f t="shared" si="512"/>
        <v>-5945.6099287607467</v>
      </c>
    </row>
    <row r="4059" spans="1:62" x14ac:dyDescent="0.25">
      <c r="A4059">
        <v>4056</v>
      </c>
      <c r="B4059" s="6">
        <v>20210.543859158501</v>
      </c>
      <c r="C4059" s="44">
        <v>29916.179328404436</v>
      </c>
      <c r="D4059">
        <v>6.9876121267811042</v>
      </c>
      <c r="E4059">
        <v>7.0878385852484858</v>
      </c>
      <c r="F4059" s="44">
        <v>9705.6354692459354</v>
      </c>
      <c r="G4059">
        <v>0.10022645846738154</v>
      </c>
      <c r="H4059" s="45">
        <f t="shared" si="506"/>
        <v>96837.058972852072</v>
      </c>
      <c r="BD4059">
        <f t="shared" si="513"/>
        <v>1977.2855935187504</v>
      </c>
      <c r="BE4059">
        <f t="shared" si="507"/>
        <v>5675.6744248507994</v>
      </c>
      <c r="BF4059">
        <f t="shared" si="508"/>
        <v>9374.0632561828479</v>
      </c>
      <c r="BG4059">
        <f t="shared" si="509"/>
        <v>13072.452087514897</v>
      </c>
      <c r="BH4059">
        <f t="shared" si="510"/>
        <v>16770.840918846945</v>
      </c>
      <c r="BI4059">
        <f t="shared" si="511"/>
        <v>20469.229750178994</v>
      </c>
      <c r="BJ4059">
        <f t="shared" si="512"/>
        <v>24167.618581511044</v>
      </c>
    </row>
    <row r="4060" spans="1:62" x14ac:dyDescent="0.25">
      <c r="A4060">
        <v>4057</v>
      </c>
      <c r="B4060" s="6">
        <v>7527.8334665372249</v>
      </c>
      <c r="C4060" s="44">
        <v>17428.921648477208</v>
      </c>
      <c r="D4060">
        <v>6.7204877108395964</v>
      </c>
      <c r="E4060">
        <v>6.9591725148303496</v>
      </c>
      <c r="F4060" s="44">
        <v>9901.0881819399838</v>
      </c>
      <c r="G4060">
        <v>0.2386848039907532</v>
      </c>
      <c r="H4060" s="45">
        <f t="shared" si="506"/>
        <v>41481.853961358836</v>
      </c>
      <c r="BD4060">
        <f t="shared" si="513"/>
        <v>-9204.5031769090274</v>
      </c>
      <c r="BE4060">
        <f t="shared" si="507"/>
        <v>-8703.3708845721194</v>
      </c>
      <c r="BF4060">
        <f t="shared" si="508"/>
        <v>-8202.2385922352114</v>
      </c>
      <c r="BG4060">
        <f t="shared" si="509"/>
        <v>-7701.1062998983043</v>
      </c>
      <c r="BH4060">
        <f t="shared" si="510"/>
        <v>-7199.9740075613972</v>
      </c>
      <c r="BI4060">
        <f t="shared" si="511"/>
        <v>-6698.8417152244892</v>
      </c>
      <c r="BJ4060">
        <f t="shared" si="512"/>
        <v>-6197.7094228875812</v>
      </c>
    </row>
    <row r="4061" spans="1:62" x14ac:dyDescent="0.25">
      <c r="A4061">
        <v>4058</v>
      </c>
      <c r="B4061" s="6">
        <v>27490.197087415821</v>
      </c>
      <c r="C4061" s="44">
        <v>25471.789249167719</v>
      </c>
      <c r="D4061">
        <v>7.1004233706661406</v>
      </c>
      <c r="E4061">
        <v>7.1573446586774967</v>
      </c>
      <c r="F4061" s="44">
        <v>-2018.4078382481021</v>
      </c>
      <c r="G4061">
        <v>5.6921288011356097E-2</v>
      </c>
      <c r="H4061" s="45">
        <f t="shared" si="506"/>
        <v>-35459.630461022229</v>
      </c>
      <c r="BD4061">
        <f t="shared" si="513"/>
        <v>-8707.6641619862185</v>
      </c>
      <c r="BE4061">
        <f t="shared" si="507"/>
        <v>-7514.2401420324513</v>
      </c>
      <c r="BF4061">
        <f t="shared" si="508"/>
        <v>-6320.816122078686</v>
      </c>
      <c r="BG4061">
        <f t="shared" si="509"/>
        <v>-5127.3921021249198</v>
      </c>
      <c r="BH4061">
        <f t="shared" si="510"/>
        <v>-3933.9680821711536</v>
      </c>
      <c r="BI4061">
        <f t="shared" si="511"/>
        <v>-2740.5440622173874</v>
      </c>
      <c r="BJ4061">
        <f t="shared" si="512"/>
        <v>-1547.1200422636211</v>
      </c>
    </row>
    <row r="4062" spans="1:62" x14ac:dyDescent="0.25">
      <c r="A4062">
        <v>4059</v>
      </c>
      <c r="B4062" s="6">
        <v>41120.202356729118</v>
      </c>
      <c r="C4062" s="44">
        <v>50689.772917883311</v>
      </c>
      <c r="D4062">
        <v>8.7981966741909439</v>
      </c>
      <c r="E4062">
        <v>9.0189690857830485</v>
      </c>
      <c r="F4062" s="44">
        <v>9569.5705611541925</v>
      </c>
      <c r="G4062">
        <v>0.22077241159210459</v>
      </c>
      <c r="H4062" s="45">
        <f t="shared" si="506"/>
        <v>43345.862339153005</v>
      </c>
      <c r="BD4062">
        <f t="shared" si="513"/>
        <v>2303.0142783048823</v>
      </c>
      <c r="BE4062">
        <f t="shared" si="507"/>
        <v>2587.620718361663</v>
      </c>
      <c r="BF4062">
        <f t="shared" si="508"/>
        <v>2872.2271584184437</v>
      </c>
      <c r="BG4062">
        <f t="shared" si="509"/>
        <v>3156.8335984752239</v>
      </c>
      <c r="BH4062">
        <f t="shared" si="510"/>
        <v>3441.4400385320046</v>
      </c>
      <c r="BI4062">
        <f t="shared" si="511"/>
        <v>3726.0464785887852</v>
      </c>
      <c r="BJ4062">
        <f t="shared" si="512"/>
        <v>4010.6529186455655</v>
      </c>
    </row>
    <row r="4063" spans="1:62" x14ac:dyDescent="0.25">
      <c r="A4063">
        <v>4060</v>
      </c>
      <c r="B4063" s="6">
        <v>18135.295475776493</v>
      </c>
      <c r="C4063" s="44">
        <v>25108.657119076342</v>
      </c>
      <c r="D4063">
        <v>6.8213757062682125</v>
      </c>
      <c r="E4063">
        <v>7.5285290802362939</v>
      </c>
      <c r="F4063" s="44">
        <v>6973.3616432998497</v>
      </c>
      <c r="G4063">
        <v>0.70715337396808131</v>
      </c>
      <c r="H4063" s="45">
        <f t="shared" si="506"/>
        <v>9861.1728374707654</v>
      </c>
      <c r="BD4063">
        <f t="shared" si="513"/>
        <v>-8465.7085031936695</v>
      </c>
      <c r="BE4063">
        <f t="shared" si="507"/>
        <v>-7361.8464452331464</v>
      </c>
      <c r="BF4063">
        <f t="shared" si="508"/>
        <v>-6257.9843872726233</v>
      </c>
      <c r="BG4063">
        <f t="shared" si="509"/>
        <v>-5154.1223293121011</v>
      </c>
      <c r="BH4063">
        <f t="shared" si="510"/>
        <v>-4050.260271351578</v>
      </c>
      <c r="BI4063">
        <f t="shared" si="511"/>
        <v>-2946.3982133910549</v>
      </c>
      <c r="BJ4063">
        <f t="shared" si="512"/>
        <v>-1842.5361554305318</v>
      </c>
    </row>
    <row r="4064" spans="1:62" x14ac:dyDescent="0.25">
      <c r="A4064">
        <v>4061</v>
      </c>
      <c r="B4064" s="6">
        <v>16521.4749459179</v>
      </c>
      <c r="C4064" s="44">
        <v>28813.261651888672</v>
      </c>
      <c r="D4064">
        <v>6.9002656782398617</v>
      </c>
      <c r="E4064">
        <v>7.3605201865503842</v>
      </c>
      <c r="F4064" s="44">
        <v>12291.786705970771</v>
      </c>
      <c r="G4064">
        <v>0.4602545083105225</v>
      </c>
      <c r="H4064" s="45">
        <f t="shared" si="506"/>
        <v>26706.499304245386</v>
      </c>
      <c r="BD4064">
        <f t="shared" si="513"/>
        <v>-3437.5947734594433</v>
      </c>
      <c r="BE4064">
        <f t="shared" si="507"/>
        <v>98.172096380963012</v>
      </c>
      <c r="BF4064">
        <f t="shared" si="508"/>
        <v>3633.9389662213707</v>
      </c>
      <c r="BG4064">
        <f t="shared" si="509"/>
        <v>7169.7058360617757</v>
      </c>
      <c r="BH4064">
        <f t="shared" si="510"/>
        <v>10705.472705902182</v>
      </c>
      <c r="BI4064">
        <f t="shared" si="511"/>
        <v>14241.239575742591</v>
      </c>
      <c r="BJ4064">
        <f t="shared" si="512"/>
        <v>17777.006445582996</v>
      </c>
    </row>
    <row r="4065" spans="1:62" x14ac:dyDescent="0.25">
      <c r="A4065">
        <v>4062</v>
      </c>
      <c r="B4065" s="6">
        <v>23926.476166317309</v>
      </c>
      <c r="C4065" s="44">
        <v>30501.057885237657</v>
      </c>
      <c r="D4065">
        <v>7.8913829800665782</v>
      </c>
      <c r="E4065">
        <v>8.3031314180327911</v>
      </c>
      <c r="F4065" s="44">
        <v>6574.5817189203481</v>
      </c>
      <c r="G4065">
        <v>0.41174843796621285</v>
      </c>
      <c r="H4065" s="45">
        <f t="shared" si="506"/>
        <v>15967.472157016036</v>
      </c>
      <c r="BD4065">
        <f t="shared" si="513"/>
        <v>-9990.5141644181585</v>
      </c>
      <c r="BE4065">
        <f t="shared" si="507"/>
        <v>-7689.2416228655466</v>
      </c>
      <c r="BF4065">
        <f t="shared" si="508"/>
        <v>-5387.9690813129337</v>
      </c>
      <c r="BG4065">
        <f t="shared" si="509"/>
        <v>-3086.6965397603217</v>
      </c>
      <c r="BH4065">
        <f t="shared" si="510"/>
        <v>-785.42399820770879</v>
      </c>
      <c r="BI4065">
        <f t="shared" si="511"/>
        <v>1515.8485433449041</v>
      </c>
      <c r="BJ4065">
        <f t="shared" si="512"/>
        <v>3817.121084897517</v>
      </c>
    </row>
    <row r="4066" spans="1:62" x14ac:dyDescent="0.25">
      <c r="A4066">
        <v>4063</v>
      </c>
      <c r="B4066" s="6">
        <v>14564.317325894019</v>
      </c>
      <c r="C4066" s="44">
        <v>27699.914224689102</v>
      </c>
      <c r="D4066">
        <v>7.0261302085190698</v>
      </c>
      <c r="E4066">
        <v>7.2002192305427686</v>
      </c>
      <c r="F4066" s="44">
        <v>13135.596898795084</v>
      </c>
      <c r="G4066">
        <v>0.1740890220236988</v>
      </c>
      <c r="H4066" s="45">
        <f t="shared" si="506"/>
        <v>75453.33270358041</v>
      </c>
      <c r="BD4066">
        <f t="shared" si="513"/>
        <v>-4515.839529089284</v>
      </c>
      <c r="BE4066">
        <f t="shared" si="507"/>
        <v>-2457.0973392582191</v>
      </c>
      <c r="BF4066">
        <f t="shared" si="508"/>
        <v>-398.35514942715508</v>
      </c>
      <c r="BG4066">
        <f t="shared" si="509"/>
        <v>1660.3870404039099</v>
      </c>
      <c r="BH4066">
        <f t="shared" si="510"/>
        <v>3719.1292302349739</v>
      </c>
      <c r="BI4066">
        <f t="shared" si="511"/>
        <v>5777.8714200660379</v>
      </c>
      <c r="BJ4066">
        <f t="shared" si="512"/>
        <v>7836.6136098971019</v>
      </c>
    </row>
    <row r="4067" spans="1:62" x14ac:dyDescent="0.25">
      <c r="A4067">
        <v>4064</v>
      </c>
      <c r="B4067" s="6">
        <v>22772.996276732465</v>
      </c>
      <c r="C4067" s="44">
        <v>32569.740815611451</v>
      </c>
      <c r="D4067">
        <v>7.5614791505595154</v>
      </c>
      <c r="E4067">
        <v>7.7049370663241392</v>
      </c>
      <c r="F4067" s="44">
        <v>9796.7445388789856</v>
      </c>
      <c r="G4067">
        <v>0.14345791576462386</v>
      </c>
      <c r="H4067" s="45">
        <f t="shared" si="506"/>
        <v>68290.024197429637</v>
      </c>
      <c r="BD4067">
        <f t="shared" si="513"/>
        <v>-12265.151788676591</v>
      </c>
      <c r="BE4067">
        <f t="shared" si="507"/>
        <v>-11394.706678558096</v>
      </c>
      <c r="BF4067">
        <f t="shared" si="508"/>
        <v>-10524.261568439601</v>
      </c>
      <c r="BG4067">
        <f t="shared" si="509"/>
        <v>-9653.8164583211073</v>
      </c>
      <c r="BH4067">
        <f t="shared" si="510"/>
        <v>-8783.3713482026142</v>
      </c>
      <c r="BI4067">
        <f t="shared" si="511"/>
        <v>-7912.9262380841192</v>
      </c>
      <c r="BJ4067">
        <f t="shared" si="512"/>
        <v>-7042.481127965626</v>
      </c>
    </row>
    <row r="4068" spans="1:62" x14ac:dyDescent="0.25">
      <c r="A4068">
        <v>4065</v>
      </c>
      <c r="B4068" s="6">
        <v>17748.061782167046</v>
      </c>
      <c r="C4068" s="44">
        <v>26333.439194669758</v>
      </c>
      <c r="D4068">
        <v>7.3608990461274484</v>
      </c>
      <c r="E4068">
        <v>7.9505211825032323</v>
      </c>
      <c r="F4068" s="44">
        <v>8585.3774125027121</v>
      </c>
      <c r="G4068">
        <v>0.58962213637578387</v>
      </c>
      <c r="H4068" s="45">
        <f t="shared" si="506"/>
        <v>14560.812565949855</v>
      </c>
      <c r="BD4068">
        <f t="shared" si="513"/>
        <v>-9079.4549600558657</v>
      </c>
      <c r="BE4068">
        <f t="shared" si="507"/>
        <v>-8362.1653812327477</v>
      </c>
      <c r="BF4068">
        <f t="shared" si="508"/>
        <v>-7644.8758024096278</v>
      </c>
      <c r="BG4068">
        <f t="shared" si="509"/>
        <v>-6927.5862235865079</v>
      </c>
      <c r="BH4068">
        <f t="shared" si="510"/>
        <v>-6210.2966447633898</v>
      </c>
      <c r="BI4068">
        <f t="shared" si="511"/>
        <v>-5493.00706594027</v>
      </c>
      <c r="BJ4068">
        <f t="shared" si="512"/>
        <v>-4775.717487117151</v>
      </c>
    </row>
    <row r="4069" spans="1:62" x14ac:dyDescent="0.25">
      <c r="A4069">
        <v>4066</v>
      </c>
      <c r="B4069" s="6">
        <v>11137.653422859934</v>
      </c>
      <c r="C4069" s="44">
        <v>24505.125158677234</v>
      </c>
      <c r="D4069">
        <v>7.6498388218815307</v>
      </c>
      <c r="E4069">
        <v>8.02405185971935</v>
      </c>
      <c r="F4069" s="44">
        <v>13367.4717358173</v>
      </c>
      <c r="G4069">
        <v>0.37421303783781923</v>
      </c>
      <c r="H4069" s="45">
        <f t="shared" si="506"/>
        <v>35721.555328627139</v>
      </c>
      <c r="BD4069">
        <f t="shared" si="513"/>
        <v>-5637.2667306237927</v>
      </c>
      <c r="BE4069">
        <f t="shared" si="507"/>
        <v>-2689.1560487448733</v>
      </c>
      <c r="BF4069">
        <f t="shared" si="508"/>
        <v>258.95463313404616</v>
      </c>
      <c r="BG4069">
        <f t="shared" si="509"/>
        <v>3207.0653150129656</v>
      </c>
      <c r="BH4069">
        <f t="shared" si="510"/>
        <v>6155.175996891885</v>
      </c>
      <c r="BI4069">
        <f t="shared" si="511"/>
        <v>9103.2866787708044</v>
      </c>
      <c r="BJ4069">
        <f t="shared" si="512"/>
        <v>12051.397360649724</v>
      </c>
    </row>
    <row r="4070" spans="1:62" x14ac:dyDescent="0.25">
      <c r="A4070">
        <v>4067</v>
      </c>
      <c r="B4070" s="6">
        <v>17385.859189712552</v>
      </c>
      <c r="C4070" s="44">
        <v>21068.196066221179</v>
      </c>
      <c r="D4070">
        <v>6.7674264081573723</v>
      </c>
      <c r="E4070">
        <v>7.6375978855275877</v>
      </c>
      <c r="F4070" s="44">
        <v>3682.336876508627</v>
      </c>
      <c r="G4070">
        <v>0.87017147737021538</v>
      </c>
      <c r="H4070" s="45">
        <f t="shared" si="506"/>
        <v>4231.7370452513387</v>
      </c>
      <c r="BD4070">
        <f t="shared" si="513"/>
        <v>-11496.406546628205</v>
      </c>
      <c r="BE4070">
        <f t="shared" si="507"/>
        <v>-9625.3413574391088</v>
      </c>
      <c r="BF4070">
        <f t="shared" si="508"/>
        <v>-7754.2761682500113</v>
      </c>
      <c r="BG4070">
        <f t="shared" si="509"/>
        <v>-5883.2109790609156</v>
      </c>
      <c r="BH4070">
        <f t="shared" si="510"/>
        <v>-4012.1457898718199</v>
      </c>
      <c r="BI4070">
        <f t="shared" si="511"/>
        <v>-2141.0806006827224</v>
      </c>
      <c r="BJ4070">
        <f t="shared" si="512"/>
        <v>-270.01541149362674</v>
      </c>
    </row>
    <row r="4071" spans="1:62" x14ac:dyDescent="0.25">
      <c r="A4071">
        <v>4068</v>
      </c>
      <c r="B4071" s="6">
        <v>14474.381643901505</v>
      </c>
      <c r="C4071" s="44">
        <v>19360.350363166006</v>
      </c>
      <c r="D4071">
        <v>8.4909625633057022</v>
      </c>
      <c r="E4071">
        <v>9.1257494253548348</v>
      </c>
      <c r="F4071" s="44">
        <v>4885.9687192645015</v>
      </c>
      <c r="G4071">
        <v>0.63478686204913259</v>
      </c>
      <c r="H4071" s="45">
        <f t="shared" si="506"/>
        <v>7697.0224359910062</v>
      </c>
      <c r="BD4071">
        <f t="shared" si="513"/>
        <v>668.5205103424496</v>
      </c>
      <c r="BE4071">
        <f t="shared" si="507"/>
        <v>5019.3778971935262</v>
      </c>
      <c r="BF4071">
        <f t="shared" si="508"/>
        <v>9370.2352840446038</v>
      </c>
      <c r="BG4071">
        <f t="shared" si="509"/>
        <v>13721.092670895679</v>
      </c>
      <c r="BH4071">
        <f t="shared" si="510"/>
        <v>18071.950057746759</v>
      </c>
      <c r="BI4071">
        <f t="shared" si="511"/>
        <v>22422.807444597835</v>
      </c>
      <c r="BJ4071">
        <f t="shared" si="512"/>
        <v>26773.66483144891</v>
      </c>
    </row>
    <row r="4072" spans="1:62" x14ac:dyDescent="0.25">
      <c r="A4072">
        <v>4069</v>
      </c>
      <c r="B4072" s="6">
        <v>15474.11361414265</v>
      </c>
      <c r="C4072" s="44">
        <v>26308.968466148544</v>
      </c>
      <c r="D4072">
        <v>6.0112809717541618</v>
      </c>
      <c r="E4072">
        <v>6.1103463626656644</v>
      </c>
      <c r="F4072" s="44">
        <v>10834.854852005894</v>
      </c>
      <c r="G4072">
        <v>9.9065390911502682E-2</v>
      </c>
      <c r="H4072" s="45">
        <f t="shared" si="506"/>
        <v>109370.7373716913</v>
      </c>
      <c r="BD4072">
        <f t="shared" si="513"/>
        <v>-1712.0344090188387</v>
      </c>
      <c r="BE4072">
        <f t="shared" si="507"/>
        <v>1461.8999012268241</v>
      </c>
      <c r="BF4072">
        <f t="shared" si="508"/>
        <v>4635.8342114724874</v>
      </c>
      <c r="BG4072">
        <f t="shared" si="509"/>
        <v>7809.7685217181497</v>
      </c>
      <c r="BH4072">
        <f t="shared" si="510"/>
        <v>10983.702831963814</v>
      </c>
      <c r="BI4072">
        <f t="shared" si="511"/>
        <v>14157.637142209476</v>
      </c>
      <c r="BJ4072">
        <f t="shared" si="512"/>
        <v>17331.571452455137</v>
      </c>
    </row>
    <row r="4073" spans="1:62" x14ac:dyDescent="0.25">
      <c r="A4073">
        <v>4070</v>
      </c>
      <c r="B4073" s="6">
        <v>9061.3969755076068</v>
      </c>
      <c r="C4073" s="44">
        <v>28123.796587611876</v>
      </c>
      <c r="D4073">
        <v>7.8215339370120729</v>
      </c>
      <c r="E4073">
        <v>8.2696955747257075</v>
      </c>
      <c r="F4073" s="44">
        <v>19062.399612104269</v>
      </c>
      <c r="G4073">
        <v>0.4481616377136346</v>
      </c>
      <c r="H4073" s="45">
        <f t="shared" si="506"/>
        <v>42534.65269663425</v>
      </c>
      <c r="BD4073">
        <f t="shared" si="513"/>
        <v>-10339.527897448381</v>
      </c>
      <c r="BE4073">
        <f t="shared" si="507"/>
        <v>-9844.2009428908677</v>
      </c>
      <c r="BF4073">
        <f t="shared" si="508"/>
        <v>-9348.8739883333546</v>
      </c>
      <c r="BG4073">
        <f t="shared" si="509"/>
        <v>-8853.5470337758397</v>
      </c>
      <c r="BH4073">
        <f t="shared" si="510"/>
        <v>-8358.2200792183266</v>
      </c>
      <c r="BI4073">
        <f t="shared" si="511"/>
        <v>-7862.8931246608136</v>
      </c>
      <c r="BJ4073">
        <f t="shared" si="512"/>
        <v>-7367.5661701033005</v>
      </c>
    </row>
    <row r="4074" spans="1:62" x14ac:dyDescent="0.25">
      <c r="A4074">
        <v>4071</v>
      </c>
      <c r="B4074" s="6">
        <v>28693.290013648999</v>
      </c>
      <c r="C4074" s="44">
        <v>38615.417901812572</v>
      </c>
      <c r="D4074">
        <v>7.1352101275747914</v>
      </c>
      <c r="E4074">
        <v>7.3924185674379075</v>
      </c>
      <c r="F4074" s="44">
        <v>9922.1278881635735</v>
      </c>
      <c r="G4074">
        <v>0.25720843986311603</v>
      </c>
      <c r="H4074" s="45">
        <f t="shared" si="506"/>
        <v>38576.214269811826</v>
      </c>
      <c r="BD4074">
        <f t="shared" si="513"/>
        <v>-16821.591423536098</v>
      </c>
      <c r="BE4074">
        <f t="shared" si="507"/>
        <v>-14580.783234967923</v>
      </c>
      <c r="BF4074">
        <f t="shared" si="508"/>
        <v>-12339.97504639975</v>
      </c>
      <c r="BG4074">
        <f t="shared" si="509"/>
        <v>-10099.166857831577</v>
      </c>
      <c r="BH4074">
        <f t="shared" si="510"/>
        <v>-7858.3586692634035</v>
      </c>
      <c r="BI4074">
        <f t="shared" si="511"/>
        <v>-5617.5504806952304</v>
      </c>
      <c r="BJ4074">
        <f t="shared" si="512"/>
        <v>-3376.742292127059</v>
      </c>
    </row>
    <row r="4075" spans="1:62" x14ac:dyDescent="0.25">
      <c r="A4075">
        <v>4072</v>
      </c>
      <c r="B4075" s="6">
        <v>7486.8985936648414</v>
      </c>
      <c r="C4075" s="44">
        <v>16620.168599273835</v>
      </c>
      <c r="D4075">
        <v>7.3295773042894554</v>
      </c>
      <c r="E4075">
        <v>7.6945976763140038</v>
      </c>
      <c r="F4075" s="44">
        <v>9133.2700056089925</v>
      </c>
      <c r="G4075">
        <v>0.3650203720245484</v>
      </c>
      <c r="H4075" s="45">
        <f t="shared" si="506"/>
        <v>25021.261018809</v>
      </c>
      <c r="BD4075">
        <f t="shared" si="513"/>
        <v>-8636.0856888479939</v>
      </c>
      <c r="BE4075">
        <f t="shared" si="507"/>
        <v>-7350.0434895324133</v>
      </c>
      <c r="BF4075">
        <f t="shared" si="508"/>
        <v>-6064.0012902168328</v>
      </c>
      <c r="BG4075">
        <f t="shared" si="509"/>
        <v>-4777.9590909012531</v>
      </c>
      <c r="BH4075">
        <f t="shared" si="510"/>
        <v>-3491.9168915856726</v>
      </c>
      <c r="BI4075">
        <f t="shared" si="511"/>
        <v>-2205.8746922700921</v>
      </c>
      <c r="BJ4075">
        <f t="shared" si="512"/>
        <v>-919.83249295451242</v>
      </c>
    </row>
    <row r="4076" spans="1:62" x14ac:dyDescent="0.25">
      <c r="A4076">
        <v>4073</v>
      </c>
      <c r="B4076" s="6">
        <v>10413.050438997972</v>
      </c>
      <c r="C4076" s="44">
        <v>20185.144005460941</v>
      </c>
      <c r="D4076">
        <v>6.9742282059783776</v>
      </c>
      <c r="E4076">
        <v>7.3640997105821873</v>
      </c>
      <c r="F4076" s="44">
        <v>9772.0935664629687</v>
      </c>
      <c r="G4076">
        <v>0.3898715046038097</v>
      </c>
      <c r="H4076" s="45">
        <f t="shared" si="506"/>
        <v>25064.908440521813</v>
      </c>
      <c r="BD4076">
        <f t="shared" si="513"/>
        <v>-7308.1681454862501</v>
      </c>
      <c r="BE4076">
        <f t="shared" si="507"/>
        <v>-5483.0662853635085</v>
      </c>
      <c r="BF4076">
        <f t="shared" si="508"/>
        <v>-3657.9644252407661</v>
      </c>
      <c r="BG4076">
        <f t="shared" si="509"/>
        <v>-1832.8625651180246</v>
      </c>
      <c r="BH4076">
        <f t="shared" si="510"/>
        <v>-7.7607049952821399</v>
      </c>
      <c r="BI4076">
        <f t="shared" si="511"/>
        <v>1817.3411551274603</v>
      </c>
      <c r="BJ4076">
        <f t="shared" si="512"/>
        <v>3642.4430152502009</v>
      </c>
    </row>
    <row r="4077" spans="1:62" x14ac:dyDescent="0.25">
      <c r="A4077">
        <v>4074</v>
      </c>
      <c r="B4077" s="6">
        <v>16519.128720106215</v>
      </c>
      <c r="C4077" s="44">
        <v>23705.105958769567</v>
      </c>
      <c r="D4077">
        <v>7.2542589402563351</v>
      </c>
      <c r="E4077">
        <v>7.5704425428843605</v>
      </c>
      <c r="F4077" s="44">
        <v>7185.9772386633522</v>
      </c>
      <c r="G4077">
        <v>0.31618360262802536</v>
      </c>
      <c r="H4077" s="45">
        <f t="shared" si="506"/>
        <v>22727.229302644468</v>
      </c>
      <c r="BD4077">
        <f t="shared" si="513"/>
        <v>-7822.7360434439197</v>
      </c>
      <c r="BE4077">
        <f t="shared" si="507"/>
        <v>-5873.3785204248716</v>
      </c>
      <c r="BF4077">
        <f t="shared" si="508"/>
        <v>-3924.0209974058234</v>
      </c>
      <c r="BG4077">
        <f t="shared" si="509"/>
        <v>-1974.6634743867744</v>
      </c>
      <c r="BH4077">
        <f t="shared" si="510"/>
        <v>-25.305951367725356</v>
      </c>
      <c r="BI4077">
        <f t="shared" si="511"/>
        <v>1924.0515716513219</v>
      </c>
      <c r="BJ4077">
        <f t="shared" si="512"/>
        <v>3873.4090946703709</v>
      </c>
    </row>
    <row r="4078" spans="1:62" x14ac:dyDescent="0.25">
      <c r="A4078">
        <v>4075</v>
      </c>
      <c r="B4078" s="6">
        <v>9749.9912921904433</v>
      </c>
      <c r="C4078" s="44">
        <v>14631.371385303752</v>
      </c>
      <c r="D4078">
        <v>8.7733049518089405</v>
      </c>
      <c r="E4078">
        <v>8.9717468923387393</v>
      </c>
      <c r="F4078" s="44">
        <v>4881.3800931133082</v>
      </c>
      <c r="G4078">
        <v>0.1984419405297988</v>
      </c>
      <c r="H4078" s="45">
        <f t="shared" si="506"/>
        <v>24598.530331244678</v>
      </c>
      <c r="BD4078">
        <f t="shared" si="513"/>
        <v>-5605.0592255232259</v>
      </c>
      <c r="BE4078">
        <f t="shared" si="507"/>
        <v>-4024.1412123830987</v>
      </c>
      <c r="BF4078">
        <f t="shared" si="508"/>
        <v>-2443.2231992429715</v>
      </c>
      <c r="BG4078">
        <f t="shared" si="509"/>
        <v>-862.30518610284525</v>
      </c>
      <c r="BH4078">
        <f t="shared" si="510"/>
        <v>718.61282703728193</v>
      </c>
      <c r="BI4078">
        <f t="shared" si="511"/>
        <v>2299.5308401774091</v>
      </c>
      <c r="BJ4078">
        <f t="shared" si="512"/>
        <v>3880.4488533175354</v>
      </c>
    </row>
    <row r="4079" spans="1:62" x14ac:dyDescent="0.25">
      <c r="A4079">
        <v>4076</v>
      </c>
      <c r="B4079" s="6">
        <v>21420.113846457698</v>
      </c>
      <c r="C4079" s="44">
        <v>21443.361664848104</v>
      </c>
      <c r="D4079">
        <v>7.3689682417937732</v>
      </c>
      <c r="E4079">
        <v>8.1918325487977217</v>
      </c>
      <c r="F4079" s="44">
        <v>23.247818390405882</v>
      </c>
      <c r="G4079">
        <v>0.82286430700394853</v>
      </c>
      <c r="H4079" s="45">
        <f t="shared" si="506"/>
        <v>28.25231109494986</v>
      </c>
      <c r="BD4079">
        <f t="shared" si="513"/>
        <v>-3889.1703904643141</v>
      </c>
      <c r="BE4079">
        <f t="shared" si="507"/>
        <v>-2896.9606878153199</v>
      </c>
      <c r="BF4079">
        <f t="shared" si="508"/>
        <v>-1904.7509851663262</v>
      </c>
      <c r="BG4079">
        <f t="shared" si="509"/>
        <v>-912.54128251733209</v>
      </c>
      <c r="BH4079">
        <f t="shared" si="510"/>
        <v>79.66842013166206</v>
      </c>
      <c r="BI4079">
        <f t="shared" si="511"/>
        <v>1071.8781227806558</v>
      </c>
      <c r="BJ4079">
        <f t="shared" si="512"/>
        <v>2064.0878254296495</v>
      </c>
    </row>
    <row r="4080" spans="1:62" x14ac:dyDescent="0.25">
      <c r="A4080">
        <v>4077</v>
      </c>
      <c r="B4080" s="6">
        <v>24620.093510198789</v>
      </c>
      <c r="C4080" s="44">
        <v>23928.332708387068</v>
      </c>
      <c r="D4080">
        <v>6.3445964890056556</v>
      </c>
      <c r="E4080">
        <v>7.2964166346864934</v>
      </c>
      <c r="F4080" s="44">
        <v>-691.76080181172074</v>
      </c>
      <c r="G4080">
        <v>0.95182014568083773</v>
      </c>
      <c r="H4080" s="45">
        <f t="shared" si="506"/>
        <v>-726.77680226751625</v>
      </c>
      <c r="BD4080">
        <f t="shared" si="513"/>
        <v>4091.0737166293366</v>
      </c>
      <c r="BE4080">
        <f t="shared" si="507"/>
        <v>8205.395251649079</v>
      </c>
      <c r="BF4080">
        <f t="shared" si="508"/>
        <v>12319.716786668821</v>
      </c>
      <c r="BG4080">
        <f t="shared" si="509"/>
        <v>16434.038321688564</v>
      </c>
      <c r="BH4080">
        <f t="shared" si="510"/>
        <v>20548.359856708306</v>
      </c>
      <c r="BI4080">
        <f t="shared" si="511"/>
        <v>24662.681391728049</v>
      </c>
      <c r="BJ4080">
        <f t="shared" si="512"/>
        <v>28777.002926747791</v>
      </c>
    </row>
    <row r="4081" spans="1:62" x14ac:dyDescent="0.25">
      <c r="A4081">
        <v>4078</v>
      </c>
      <c r="B4081" s="6">
        <v>14475.489040470402</v>
      </c>
      <c r="C4081" s="44">
        <v>25260.414844943913</v>
      </c>
      <c r="D4081">
        <v>8.4835070481995594</v>
      </c>
      <c r="E4081">
        <v>8.7065478913498247</v>
      </c>
      <c r="F4081" s="44">
        <v>10784.925804473511</v>
      </c>
      <c r="G4081">
        <v>0.22304084315026529</v>
      </c>
      <c r="H4081" s="45">
        <f t="shared" si="506"/>
        <v>48354.039789957111</v>
      </c>
      <c r="BD4081">
        <f t="shared" si="513"/>
        <v>5450.8615302159096</v>
      </c>
      <c r="BE4081">
        <f t="shared" si="507"/>
        <v>10209.962258620099</v>
      </c>
      <c r="BF4081">
        <f t="shared" si="508"/>
        <v>14969.062987024286</v>
      </c>
      <c r="BG4081">
        <f t="shared" si="509"/>
        <v>19728.163715428476</v>
      </c>
      <c r="BH4081">
        <f t="shared" si="510"/>
        <v>24487.264443832664</v>
      </c>
      <c r="BI4081">
        <f t="shared" si="511"/>
        <v>29246.365172236852</v>
      </c>
      <c r="BJ4081">
        <f t="shared" si="512"/>
        <v>34005.465900641037</v>
      </c>
    </row>
    <row r="4082" spans="1:62" x14ac:dyDescent="0.25">
      <c r="A4082">
        <v>4079</v>
      </c>
      <c r="B4082" s="6">
        <v>13780.968174027284</v>
      </c>
      <c r="C4082" s="44">
        <v>27866.498717261304</v>
      </c>
      <c r="D4082">
        <v>7.4174066592556613</v>
      </c>
      <c r="E4082">
        <v>7.6835299225892477</v>
      </c>
      <c r="F4082" s="44">
        <v>14085.530543234019</v>
      </c>
      <c r="G4082">
        <v>0.26612326333358638</v>
      </c>
      <c r="H4082" s="45">
        <f t="shared" si="506"/>
        <v>52928.595444050901</v>
      </c>
      <c r="BD4082">
        <f t="shared" si="513"/>
        <v>-9669.7215887221846</v>
      </c>
      <c r="BE4082">
        <f t="shared" si="507"/>
        <v>-8554.5173729708586</v>
      </c>
      <c r="BF4082">
        <f t="shared" si="508"/>
        <v>-7439.3131572195307</v>
      </c>
      <c r="BG4082">
        <f t="shared" si="509"/>
        <v>-6324.1089414682046</v>
      </c>
      <c r="BH4082">
        <f t="shared" si="510"/>
        <v>-5208.9047257168786</v>
      </c>
      <c r="BI4082">
        <f t="shared" si="511"/>
        <v>-4093.7005099655516</v>
      </c>
      <c r="BJ4082">
        <f t="shared" si="512"/>
        <v>-2978.4962942142256</v>
      </c>
    </row>
    <row r="4083" spans="1:62" x14ac:dyDescent="0.25">
      <c r="A4083">
        <v>4080</v>
      </c>
      <c r="B4083" s="6">
        <v>10780.208584581569</v>
      </c>
      <c r="C4083" s="44">
        <v>20941.875043199092</v>
      </c>
      <c r="D4083">
        <v>7.4224686835137987</v>
      </c>
      <c r="E4083">
        <v>7.6528519184590502</v>
      </c>
      <c r="F4083" s="44">
        <v>10161.666458617523</v>
      </c>
      <c r="G4083">
        <v>0.23038323494525148</v>
      </c>
      <c r="H4083" s="45">
        <f t="shared" si="506"/>
        <v>44107.664609503168</v>
      </c>
      <c r="BD4083">
        <f t="shared" si="513"/>
        <v>-12754.914226566087</v>
      </c>
      <c r="BE4083">
        <f t="shared" si="507"/>
        <v>-11424.297909898156</v>
      </c>
      <c r="BF4083">
        <f t="shared" si="508"/>
        <v>-10093.681593230223</v>
      </c>
      <c r="BG4083">
        <f t="shared" si="509"/>
        <v>-8763.0652765622908</v>
      </c>
      <c r="BH4083">
        <f t="shared" si="510"/>
        <v>-7432.4489598943601</v>
      </c>
      <c r="BI4083">
        <f t="shared" si="511"/>
        <v>-6101.8326432264275</v>
      </c>
      <c r="BJ4083">
        <f t="shared" si="512"/>
        <v>-4771.2163265584968</v>
      </c>
    </row>
    <row r="4084" spans="1:62" x14ac:dyDescent="0.25">
      <c r="A4084">
        <v>4081</v>
      </c>
      <c r="B4084" s="6">
        <v>27829.038929127113</v>
      </c>
      <c r="C4084" s="44">
        <v>26033.533030863433</v>
      </c>
      <c r="D4084">
        <v>6.4040491767555077</v>
      </c>
      <c r="E4084">
        <v>6.479047071029413</v>
      </c>
      <c r="F4084" s="44">
        <v>-1795.5058982636801</v>
      </c>
      <c r="G4084">
        <v>7.4997894273905352E-2</v>
      </c>
      <c r="H4084" s="45">
        <f t="shared" si="506"/>
        <v>-23940.750812365215</v>
      </c>
      <c r="BD4084">
        <f t="shared" si="513"/>
        <v>-9009.750283891266</v>
      </c>
      <c r="BE4084">
        <f t="shared" si="507"/>
        <v>-7857.8341091650082</v>
      </c>
      <c r="BF4084">
        <f t="shared" si="508"/>
        <v>-6705.9179344387503</v>
      </c>
      <c r="BG4084">
        <f t="shared" si="509"/>
        <v>-5554.0017597124934</v>
      </c>
      <c r="BH4084">
        <f t="shared" si="510"/>
        <v>-4402.0855849862355</v>
      </c>
      <c r="BI4084">
        <f t="shared" si="511"/>
        <v>-3250.1694102599786</v>
      </c>
      <c r="BJ4084">
        <f t="shared" si="512"/>
        <v>-2098.2532355337207</v>
      </c>
    </row>
    <row r="4085" spans="1:62" x14ac:dyDescent="0.25">
      <c r="A4085">
        <v>4082</v>
      </c>
      <c r="B4085" s="6">
        <v>13197.382413989382</v>
      </c>
      <c r="C4085" s="44">
        <v>23250.640082041857</v>
      </c>
      <c r="D4085">
        <v>5.2729650461861981</v>
      </c>
      <c r="E4085">
        <v>5.5538844905413089</v>
      </c>
      <c r="F4085" s="44">
        <v>10053.257668052474</v>
      </c>
      <c r="G4085">
        <v>0.28091944435511085</v>
      </c>
      <c r="H4085" s="45">
        <f t="shared" si="506"/>
        <v>35786.976907672259</v>
      </c>
      <c r="BD4085">
        <f t="shared" si="513"/>
        <v>2170.4953696332068</v>
      </c>
      <c r="BE4085">
        <f t="shared" si="507"/>
        <v>2545.4848410027334</v>
      </c>
      <c r="BF4085">
        <f t="shared" si="508"/>
        <v>2920.4743123722601</v>
      </c>
      <c r="BG4085">
        <f t="shared" si="509"/>
        <v>3295.4637837417872</v>
      </c>
      <c r="BH4085">
        <f t="shared" si="510"/>
        <v>3670.4532551113139</v>
      </c>
      <c r="BI4085">
        <f t="shared" si="511"/>
        <v>4045.4427264808405</v>
      </c>
      <c r="BJ4085">
        <f t="shared" si="512"/>
        <v>4420.4321978503676</v>
      </c>
    </row>
    <row r="4086" spans="1:62" x14ac:dyDescent="0.25">
      <c r="A4086">
        <v>4083</v>
      </c>
      <c r="B4086" s="6">
        <v>7305.912470320307</v>
      </c>
      <c r="C4086" s="44">
        <v>16802.659224833471</v>
      </c>
      <c r="D4086">
        <v>5.5465252227045907</v>
      </c>
      <c r="E4086">
        <v>6.0666374504248592</v>
      </c>
      <c r="F4086" s="44">
        <v>9496.746754513164</v>
      </c>
      <c r="G4086">
        <v>0.52011222772026855</v>
      </c>
      <c r="H4086" s="45">
        <f t="shared" si="506"/>
        <v>18259.033816872288</v>
      </c>
      <c r="BD4086">
        <f t="shared" si="513"/>
        <v>-8648.660446276921</v>
      </c>
      <c r="BE4086">
        <f t="shared" si="507"/>
        <v>-7244.0632245013658</v>
      </c>
      <c r="BF4086">
        <f t="shared" si="508"/>
        <v>-5839.4660027258114</v>
      </c>
      <c r="BG4086">
        <f t="shared" si="509"/>
        <v>-4434.8687809502571</v>
      </c>
      <c r="BH4086">
        <f t="shared" si="510"/>
        <v>-3030.2715591747028</v>
      </c>
      <c r="BI4086">
        <f t="shared" si="511"/>
        <v>-1625.6743373991485</v>
      </c>
      <c r="BJ4086">
        <f t="shared" si="512"/>
        <v>-221.07711562359509</v>
      </c>
    </row>
    <row r="4087" spans="1:62" x14ac:dyDescent="0.25">
      <c r="A4087">
        <v>4084</v>
      </c>
      <c r="B4087" s="6">
        <v>10302.575522223709</v>
      </c>
      <c r="C4087" s="44">
        <v>23631.144596656413</v>
      </c>
      <c r="D4087">
        <v>6.118506054164766</v>
      </c>
      <c r="E4087">
        <v>6.4083373495374012</v>
      </c>
      <c r="F4087" s="44">
        <v>13328.569074432704</v>
      </c>
      <c r="G4087">
        <v>0.28983129537263519</v>
      </c>
      <c r="H4087" s="45">
        <f t="shared" si="506"/>
        <v>45987.335692290246</v>
      </c>
      <c r="BD4087">
        <f t="shared" si="513"/>
        <v>-6896.1856159118215</v>
      </c>
      <c r="BE4087">
        <f t="shared" si="507"/>
        <v>-4295.6244773104781</v>
      </c>
      <c r="BF4087">
        <f t="shared" si="508"/>
        <v>-1695.0633387091357</v>
      </c>
      <c r="BG4087">
        <f t="shared" si="509"/>
        <v>905.49779989220769</v>
      </c>
      <c r="BH4087">
        <f t="shared" si="510"/>
        <v>3506.0589384935502</v>
      </c>
      <c r="BI4087">
        <f t="shared" si="511"/>
        <v>6106.6200770948926</v>
      </c>
      <c r="BJ4087">
        <f t="shared" si="512"/>
        <v>8707.1812156962351</v>
      </c>
    </row>
    <row r="4088" spans="1:62" x14ac:dyDescent="0.25">
      <c r="A4088">
        <v>4085</v>
      </c>
      <c r="B4088" s="6">
        <v>17409.396606232043</v>
      </c>
      <c r="C4088" s="44">
        <v>24814.890937257594</v>
      </c>
      <c r="D4088">
        <v>8.6195319584170313</v>
      </c>
      <c r="E4088">
        <v>8.931109964581804</v>
      </c>
      <c r="F4088" s="44">
        <v>7405.4943310255512</v>
      </c>
      <c r="G4088">
        <v>0.3115780061647726</v>
      </c>
      <c r="H4088" s="45">
        <f t="shared" si="506"/>
        <v>23767.705629097854</v>
      </c>
      <c r="BD4088">
        <f t="shared" si="513"/>
        <v>-11879.412597569528</v>
      </c>
      <c r="BE4088">
        <f t="shared" si="507"/>
        <v>-10430.256120706352</v>
      </c>
      <c r="BF4088">
        <f t="shared" si="508"/>
        <v>-8981.0996438431757</v>
      </c>
      <c r="BG4088">
        <f t="shared" si="509"/>
        <v>-7531.9431669800006</v>
      </c>
      <c r="BH4088">
        <f t="shared" si="510"/>
        <v>-6082.7866901168245</v>
      </c>
      <c r="BI4088">
        <f t="shared" si="511"/>
        <v>-4633.6302132536475</v>
      </c>
      <c r="BJ4088">
        <f t="shared" si="512"/>
        <v>-3184.4737363904715</v>
      </c>
    </row>
    <row r="4089" spans="1:62" x14ac:dyDescent="0.25">
      <c r="A4089">
        <v>4086</v>
      </c>
      <c r="B4089" s="6">
        <v>15927.650282066203</v>
      </c>
      <c r="C4089" s="44">
        <v>29705.806122201659</v>
      </c>
      <c r="D4089">
        <v>6.1563626631788653</v>
      </c>
      <c r="E4089">
        <v>6.2933775083606234</v>
      </c>
      <c r="F4089" s="44">
        <v>13778.155840135456</v>
      </c>
      <c r="G4089">
        <v>0.1370148451817581</v>
      </c>
      <c r="H4089" s="45">
        <f t="shared" si="506"/>
        <v>100559.58404987384</v>
      </c>
      <c r="BD4089">
        <f t="shared" si="513"/>
        <v>-5847.6043002016886</v>
      </c>
      <c r="BE4089">
        <f t="shared" si="507"/>
        <v>-4289.7142693778251</v>
      </c>
      <c r="BF4089">
        <f t="shared" si="508"/>
        <v>-2731.8242385539625</v>
      </c>
      <c r="BG4089">
        <f t="shared" si="509"/>
        <v>-1173.9342077300989</v>
      </c>
      <c r="BH4089">
        <f t="shared" si="510"/>
        <v>383.95582309376368</v>
      </c>
      <c r="BI4089">
        <f t="shared" si="511"/>
        <v>1941.8458539176263</v>
      </c>
      <c r="BJ4089">
        <f t="shared" si="512"/>
        <v>3499.7358847414907</v>
      </c>
    </row>
    <row r="4090" spans="1:62" x14ac:dyDescent="0.25">
      <c r="A4090">
        <v>4087</v>
      </c>
      <c r="B4090" s="6">
        <v>29228.58974769801</v>
      </c>
      <c r="C4090" s="44">
        <v>34122.291501015934</v>
      </c>
      <c r="D4090">
        <v>6.3518172375450277</v>
      </c>
      <c r="E4090">
        <v>6.45286938648605</v>
      </c>
      <c r="F4090" s="44">
        <v>4893.7017533179242</v>
      </c>
      <c r="G4090">
        <v>0.10105214894102232</v>
      </c>
      <c r="H4090" s="45">
        <f t="shared" si="506"/>
        <v>48427.488228618124</v>
      </c>
      <c r="BD4090">
        <f t="shared" si="513"/>
        <v>-13093.081614226665</v>
      </c>
      <c r="BE4090">
        <f t="shared" si="507"/>
        <v>-12408.007388317876</v>
      </c>
      <c r="BF4090">
        <f t="shared" si="508"/>
        <v>-11722.933162409085</v>
      </c>
      <c r="BG4090">
        <f t="shared" si="509"/>
        <v>-11037.858936500294</v>
      </c>
      <c r="BH4090">
        <f t="shared" si="510"/>
        <v>-10352.784710591503</v>
      </c>
      <c r="BI4090">
        <f t="shared" si="511"/>
        <v>-9667.7104846827133</v>
      </c>
      <c r="BJ4090">
        <f t="shared" si="512"/>
        <v>-8982.6362587739222</v>
      </c>
    </row>
    <row r="4091" spans="1:62" x14ac:dyDescent="0.25">
      <c r="A4091">
        <v>4088</v>
      </c>
      <c r="B4091" s="6">
        <v>17649.17328418135</v>
      </c>
      <c r="C4091" s="44">
        <v>24949.773484929952</v>
      </c>
      <c r="D4091">
        <v>8.5357679869920062</v>
      </c>
      <c r="E4091">
        <v>8.940241310317985</v>
      </c>
      <c r="F4091" s="44">
        <v>7300.6002007486022</v>
      </c>
      <c r="G4091">
        <v>0.40447332332597874</v>
      </c>
      <c r="H4091" s="45">
        <f t="shared" si="506"/>
        <v>18049.645748490566</v>
      </c>
      <c r="BD4091">
        <f t="shared" si="513"/>
        <v>-4388.4410086128128</v>
      </c>
      <c r="BE4091">
        <f t="shared" si="507"/>
        <v>-3883.1802639077009</v>
      </c>
      <c r="BF4091">
        <f t="shared" si="508"/>
        <v>-3377.9195192025891</v>
      </c>
      <c r="BG4091">
        <f t="shared" si="509"/>
        <v>-2872.6587744974777</v>
      </c>
      <c r="BH4091">
        <f t="shared" si="510"/>
        <v>-2367.3980297923663</v>
      </c>
      <c r="BI4091">
        <f t="shared" si="511"/>
        <v>-1862.1372850872544</v>
      </c>
      <c r="BJ4091">
        <f t="shared" si="512"/>
        <v>-1356.8765403821426</v>
      </c>
    </row>
    <row r="4092" spans="1:62" x14ac:dyDescent="0.25">
      <c r="A4092">
        <v>4089</v>
      </c>
      <c r="B4092" s="6">
        <v>11830.198408112972</v>
      </c>
      <c r="C4092" s="44">
        <v>24503.328208601739</v>
      </c>
      <c r="D4092">
        <v>5.014572868902559</v>
      </c>
      <c r="E4092">
        <v>5.1408412572215463</v>
      </c>
      <c r="F4092" s="44">
        <v>12673.129800488767</v>
      </c>
      <c r="G4092">
        <v>0.12626838831898723</v>
      </c>
      <c r="H4092" s="45">
        <f t="shared" si="506"/>
        <v>100366.60774091058</v>
      </c>
      <c r="BD4092">
        <f t="shared" si="513"/>
        <v>-5278.2335841187087</v>
      </c>
      <c r="BE4092">
        <f t="shared" si="507"/>
        <v>-3255.8669674888147</v>
      </c>
      <c r="BF4092">
        <f t="shared" si="508"/>
        <v>-1233.5003508589207</v>
      </c>
      <c r="BG4092">
        <f t="shared" si="509"/>
        <v>788.86626577097286</v>
      </c>
      <c r="BH4092">
        <f t="shared" si="510"/>
        <v>2811.2328824008655</v>
      </c>
      <c r="BI4092">
        <f t="shared" si="511"/>
        <v>4833.5994990307609</v>
      </c>
      <c r="BJ4092">
        <f t="shared" si="512"/>
        <v>6855.9661156606544</v>
      </c>
    </row>
    <row r="4093" spans="1:62" x14ac:dyDescent="0.25">
      <c r="A4093">
        <v>4090</v>
      </c>
      <c r="B4093" s="6">
        <v>28252.022198455357</v>
      </c>
      <c r="C4093" s="44">
        <v>40777.550169728886</v>
      </c>
      <c r="D4093">
        <v>7.7310716328696154</v>
      </c>
      <c r="E4093">
        <v>7.9411341670726623</v>
      </c>
      <c r="F4093" s="44">
        <v>12525.527971273528</v>
      </c>
      <c r="G4093">
        <v>0.21006253420304688</v>
      </c>
      <c r="H4093" s="45">
        <f t="shared" si="506"/>
        <v>59627.615266063236</v>
      </c>
      <c r="BD4093">
        <f t="shared" si="513"/>
        <v>-12041.787858893831</v>
      </c>
      <c r="BE4093">
        <f t="shared" si="507"/>
        <v>-11410.445917298894</v>
      </c>
      <c r="BF4093">
        <f t="shared" si="508"/>
        <v>-10779.103975703958</v>
      </c>
      <c r="BG4093">
        <f t="shared" si="509"/>
        <v>-10147.762034109022</v>
      </c>
      <c r="BH4093">
        <f t="shared" si="510"/>
        <v>-9516.4200925140867</v>
      </c>
      <c r="BI4093">
        <f t="shared" si="511"/>
        <v>-8885.0781509191493</v>
      </c>
      <c r="BJ4093">
        <f t="shared" si="512"/>
        <v>-8253.7362093242136</v>
      </c>
    </row>
    <row r="4094" spans="1:62" x14ac:dyDescent="0.25">
      <c r="A4094">
        <v>4091</v>
      </c>
      <c r="B4094" s="6">
        <v>8840.3142388074884</v>
      </c>
      <c r="C4094" s="44">
        <v>17592.413387482295</v>
      </c>
      <c r="D4094">
        <v>6.877327499830634</v>
      </c>
      <c r="E4094">
        <v>6.9912098412773211</v>
      </c>
      <c r="F4094" s="44">
        <v>8752.0991486748062</v>
      </c>
      <c r="G4094">
        <v>0.11388234144668719</v>
      </c>
      <c r="H4094" s="45">
        <f t="shared" si="506"/>
        <v>76852.118050031568</v>
      </c>
      <c r="BD4094">
        <f t="shared" si="513"/>
        <v>-11475.215300258295</v>
      </c>
      <c r="BE4094">
        <f t="shared" si="507"/>
        <v>-10424.902629243059</v>
      </c>
      <c r="BF4094">
        <f t="shared" si="508"/>
        <v>-9374.5899582278253</v>
      </c>
      <c r="BG4094">
        <f t="shared" si="509"/>
        <v>-8324.2772872125897</v>
      </c>
      <c r="BH4094">
        <f t="shared" si="510"/>
        <v>-7273.964616197356</v>
      </c>
      <c r="BI4094">
        <f t="shared" si="511"/>
        <v>-6223.6519451821223</v>
      </c>
      <c r="BJ4094">
        <f t="shared" si="512"/>
        <v>-5173.3392741668877</v>
      </c>
    </row>
    <row r="4095" spans="1:62" x14ac:dyDescent="0.25">
      <c r="A4095">
        <v>4092</v>
      </c>
      <c r="B4095" s="6">
        <v>13559.393515886084</v>
      </c>
      <c r="C4095" s="44">
        <v>23557.614150984864</v>
      </c>
      <c r="D4095">
        <v>6.5288012288533253</v>
      </c>
      <c r="E4095">
        <v>7.1940127780797472</v>
      </c>
      <c r="F4095" s="44">
        <v>9998.2206350987799</v>
      </c>
      <c r="G4095">
        <v>0.66521154922642189</v>
      </c>
      <c r="H4095" s="45">
        <f t="shared" si="506"/>
        <v>15030.136874090302</v>
      </c>
      <c r="BD4095">
        <f t="shared" si="513"/>
        <v>-8182.6874414413705</v>
      </c>
      <c r="BE4095">
        <f t="shared" si="507"/>
        <v>-7613.2757342079349</v>
      </c>
      <c r="BF4095">
        <f t="shared" si="508"/>
        <v>-7043.8640269744983</v>
      </c>
      <c r="BG4095">
        <f t="shared" si="509"/>
        <v>-6474.4523197410626</v>
      </c>
      <c r="BH4095">
        <f t="shared" si="510"/>
        <v>-5905.0406125076261</v>
      </c>
      <c r="BI4095">
        <f t="shared" si="511"/>
        <v>-5335.6289052741904</v>
      </c>
      <c r="BJ4095">
        <f t="shared" si="512"/>
        <v>-4766.2171980407547</v>
      </c>
    </row>
    <row r="4096" spans="1:62" x14ac:dyDescent="0.25">
      <c r="A4096">
        <v>4093</v>
      </c>
      <c r="B4096" s="6">
        <v>26861.805588522704</v>
      </c>
      <c r="C4096" s="44">
        <v>35763.912280811644</v>
      </c>
      <c r="D4096">
        <v>7.5871585551199772</v>
      </c>
      <c r="E4096">
        <v>8.0166440810978887</v>
      </c>
      <c r="F4096" s="44">
        <v>8902.1066922889404</v>
      </c>
      <c r="G4096">
        <v>0.42948552597791156</v>
      </c>
      <c r="H4096" s="45">
        <f t="shared" si="506"/>
        <v>20727.372993582037</v>
      </c>
      <c r="BD4096">
        <f t="shared" si="513"/>
        <v>-6672.1628889666699</v>
      </c>
      <c r="BE4096">
        <f t="shared" si="507"/>
        <v>-3346.1051428345609</v>
      </c>
      <c r="BF4096">
        <f t="shared" si="508"/>
        <v>-20.047396702451806</v>
      </c>
      <c r="BG4096">
        <f t="shared" si="509"/>
        <v>3306.0103494296582</v>
      </c>
      <c r="BH4096">
        <f t="shared" si="510"/>
        <v>6632.0680955617681</v>
      </c>
      <c r="BI4096">
        <f t="shared" si="511"/>
        <v>9958.1258416938763</v>
      </c>
      <c r="BJ4096">
        <f t="shared" si="512"/>
        <v>13284.183587825988</v>
      </c>
    </row>
    <row r="4097" spans="1:62" x14ac:dyDescent="0.25">
      <c r="A4097">
        <v>4094</v>
      </c>
      <c r="B4097" s="6">
        <v>12273.165416633017</v>
      </c>
      <c r="C4097" s="44">
        <v>26936.255459291147</v>
      </c>
      <c r="D4097">
        <v>5.4611559471539568</v>
      </c>
      <c r="E4097">
        <v>5.5809038305499765</v>
      </c>
      <c r="F4097" s="44">
        <v>14663.09004265813</v>
      </c>
      <c r="G4097">
        <v>0.11974788339601972</v>
      </c>
      <c r="H4097" s="45">
        <f t="shared" si="506"/>
        <v>122449.68033518924</v>
      </c>
      <c r="BD4097">
        <f t="shared" si="513"/>
        <v>-6754.679062399382</v>
      </c>
      <c r="BE4097">
        <f t="shared" si="507"/>
        <v>-4607.2514325098246</v>
      </c>
      <c r="BF4097">
        <f t="shared" si="508"/>
        <v>-2459.8238026202671</v>
      </c>
      <c r="BG4097">
        <f t="shared" si="509"/>
        <v>-312.39617273070871</v>
      </c>
      <c r="BH4097">
        <f t="shared" si="510"/>
        <v>1835.0314571588478</v>
      </c>
      <c r="BI4097">
        <f t="shared" si="511"/>
        <v>3982.4590870484062</v>
      </c>
      <c r="BJ4097">
        <f t="shared" si="512"/>
        <v>6129.8867169379646</v>
      </c>
    </row>
    <row r="4098" spans="1:62" x14ac:dyDescent="0.25">
      <c r="A4098">
        <v>4095</v>
      </c>
      <c r="B4098" s="6">
        <v>31758.477218463311</v>
      </c>
      <c r="C4098" s="44">
        <v>44635.53260513227</v>
      </c>
      <c r="D4098">
        <v>7.7266862491342314</v>
      </c>
      <c r="E4098">
        <v>7.7772920324356907</v>
      </c>
      <c r="F4098" s="44">
        <v>12877.055386668959</v>
      </c>
      <c r="G4098">
        <v>5.0605783301459262E-2</v>
      </c>
      <c r="H4098" s="45">
        <f t="shared" si="506"/>
        <v>254458.17743715545</v>
      </c>
      <c r="BD4098">
        <f t="shared" si="513"/>
        <v>-14064.350625678031</v>
      </c>
      <c r="BE4098">
        <f t="shared" si="507"/>
        <v>-13465.611208697934</v>
      </c>
      <c r="BF4098">
        <f t="shared" si="508"/>
        <v>-12866.871791717835</v>
      </c>
      <c r="BG4098">
        <f t="shared" si="509"/>
        <v>-12268.132374737736</v>
      </c>
      <c r="BH4098">
        <f t="shared" si="510"/>
        <v>-11669.392957757638</v>
      </c>
      <c r="BI4098">
        <f t="shared" si="511"/>
        <v>-11070.653540777539</v>
      </c>
      <c r="BJ4098">
        <f t="shared" si="512"/>
        <v>-10471.91412379744</v>
      </c>
    </row>
    <row r="4099" spans="1:62" x14ac:dyDescent="0.25">
      <c r="A4099">
        <v>4096</v>
      </c>
      <c r="B4099" s="6">
        <v>20056.2382967636</v>
      </c>
      <c r="C4099" s="44">
        <v>24913.738025451879</v>
      </c>
      <c r="D4099">
        <v>7.3857513922506293</v>
      </c>
      <c r="E4099">
        <v>7.4169910573082927</v>
      </c>
      <c r="F4099" s="44">
        <v>4857.499728688279</v>
      </c>
      <c r="G4099">
        <v>3.1239665057663402E-2</v>
      </c>
      <c r="H4099" s="45">
        <f t="shared" si="506"/>
        <v>155491.41515192672</v>
      </c>
      <c r="BD4099">
        <f t="shared" si="513"/>
        <v>-12624.026470161663</v>
      </c>
      <c r="BE4099">
        <f t="shared" si="507"/>
        <v>-12370.997553654366</v>
      </c>
      <c r="BF4099">
        <f t="shared" si="508"/>
        <v>-12117.968637147071</v>
      </c>
      <c r="BG4099">
        <f t="shared" si="509"/>
        <v>-11864.939720639773</v>
      </c>
      <c r="BH4099">
        <f t="shared" si="510"/>
        <v>-11611.910804132478</v>
      </c>
      <c r="BI4099">
        <f t="shared" si="511"/>
        <v>-11358.881887625181</v>
      </c>
      <c r="BJ4099">
        <f t="shared" si="512"/>
        <v>-11105.852971117885</v>
      </c>
    </row>
    <row r="4100" spans="1:62" x14ac:dyDescent="0.25">
      <c r="A4100">
        <v>4097</v>
      </c>
      <c r="B4100" s="6">
        <v>14663.144169227267</v>
      </c>
      <c r="C4100" s="44">
        <v>25866.638086902123</v>
      </c>
      <c r="D4100">
        <v>7.7659182949302599</v>
      </c>
      <c r="E4100">
        <v>7.8164214681345738</v>
      </c>
      <c r="F4100" s="44">
        <v>11203.493917674856</v>
      </c>
      <c r="G4100">
        <v>5.0503173204313967E-2</v>
      </c>
      <c r="H4100" s="45">
        <f t="shared" ref="H4100:H4163" si="514">F4100/G4100</f>
        <v>221837.42539009126</v>
      </c>
      <c r="BD4100">
        <f t="shared" si="513"/>
        <v>-4701.3014033999616</v>
      </c>
      <c r="BE4100">
        <f t="shared" si="507"/>
        <v>-4545.1030781116451</v>
      </c>
      <c r="BF4100">
        <f t="shared" si="508"/>
        <v>-4388.9047528233277</v>
      </c>
      <c r="BG4100">
        <f t="shared" si="509"/>
        <v>-4232.7064275350112</v>
      </c>
      <c r="BH4100">
        <f t="shared" si="510"/>
        <v>-4076.5081022466939</v>
      </c>
      <c r="BI4100">
        <f t="shared" si="511"/>
        <v>-3920.3097769583769</v>
      </c>
      <c r="BJ4100">
        <f t="shared" si="512"/>
        <v>-3764.11145167006</v>
      </c>
    </row>
    <row r="4101" spans="1:62" x14ac:dyDescent="0.25">
      <c r="A4101">
        <v>4098</v>
      </c>
      <c r="B4101" s="6">
        <v>11503.709841226138</v>
      </c>
      <c r="C4101" s="44">
        <v>22722.250583194047</v>
      </c>
      <c r="D4101">
        <v>7.3969789899466747</v>
      </c>
      <c r="E4101">
        <v>7.5449241496067074</v>
      </c>
      <c r="F4101" s="44">
        <v>11218.540741967909</v>
      </c>
      <c r="G4101">
        <v>0.14794515966003274</v>
      </c>
      <c r="H4101" s="45">
        <f t="shared" si="514"/>
        <v>75829.04887018475</v>
      </c>
      <c r="BD4101">
        <f t="shared" si="513"/>
        <v>-10950.978051653286</v>
      </c>
      <c r="BE4101">
        <f t="shared" ref="BE4101:BE4164" si="515">($BE$3*G4100)-F4100</f>
        <v>-10698.462185631715</v>
      </c>
      <c r="BF4101">
        <f t="shared" ref="BF4101:BF4164" si="516">($BF$3*G4100)-F4100</f>
        <v>-10445.946319610146</v>
      </c>
      <c r="BG4101">
        <f t="shared" ref="BG4101:BG4164" si="517">($BG$3*G4100)-F4100</f>
        <v>-10193.430453588577</v>
      </c>
      <c r="BH4101">
        <f t="shared" ref="BH4101:BH4164" si="518">($BH$3*G4100)-F4100</f>
        <v>-9940.9145875670074</v>
      </c>
      <c r="BI4101">
        <f t="shared" ref="BI4101:BI4164" si="519">($BI$3*G4100)-F4100</f>
        <v>-9688.3987215454363</v>
      </c>
      <c r="BJ4101">
        <f t="shared" ref="BJ4101:BJ4164" si="520">($BJ$3*G4100)-F4100</f>
        <v>-9435.882855523867</v>
      </c>
    </row>
    <row r="4102" spans="1:62" x14ac:dyDescent="0.25">
      <c r="A4102">
        <v>4099</v>
      </c>
      <c r="B4102" s="6">
        <v>19409.242312716637</v>
      </c>
      <c r="C4102" s="44">
        <v>26902.581036258962</v>
      </c>
      <c r="D4102">
        <v>8.511314475500475</v>
      </c>
      <c r="E4102">
        <v>8.7661781852136968</v>
      </c>
      <c r="F4102" s="44">
        <v>7493.3387235423252</v>
      </c>
      <c r="G4102">
        <v>0.25486370971322181</v>
      </c>
      <c r="H4102" s="45">
        <f t="shared" si="514"/>
        <v>29401.35624634042</v>
      </c>
      <c r="BD4102">
        <f t="shared" si="513"/>
        <v>-10478.814943667745</v>
      </c>
      <c r="BE4102">
        <f t="shared" si="515"/>
        <v>-9739.0891453675813</v>
      </c>
      <c r="BF4102">
        <f t="shared" si="516"/>
        <v>-8999.3633470674176</v>
      </c>
      <c r="BG4102">
        <f t="shared" si="517"/>
        <v>-8259.637548767254</v>
      </c>
      <c r="BH4102">
        <f t="shared" si="518"/>
        <v>-7519.9117504670903</v>
      </c>
      <c r="BI4102">
        <f t="shared" si="519"/>
        <v>-6780.1859521669267</v>
      </c>
      <c r="BJ4102">
        <f t="shared" si="520"/>
        <v>-6040.460153866763</v>
      </c>
    </row>
    <row r="4103" spans="1:62" x14ac:dyDescent="0.25">
      <c r="A4103">
        <v>4100</v>
      </c>
      <c r="B4103" s="6">
        <v>28692.110738426454</v>
      </c>
      <c r="C4103" s="44">
        <v>27267.609048322382</v>
      </c>
      <c r="D4103">
        <v>8.122772983495139</v>
      </c>
      <c r="E4103">
        <v>8.5408042207864217</v>
      </c>
      <c r="F4103" s="44">
        <v>-1424.5016901040726</v>
      </c>
      <c r="G4103">
        <v>0.41803123729128266</v>
      </c>
      <c r="H4103" s="45">
        <f t="shared" si="514"/>
        <v>-3407.6441256744765</v>
      </c>
      <c r="BD4103">
        <f t="shared" si="513"/>
        <v>-6219.0201749762164</v>
      </c>
      <c r="BE4103">
        <f t="shared" si="515"/>
        <v>-4944.7016264101076</v>
      </c>
      <c r="BF4103">
        <f t="shared" si="516"/>
        <v>-3670.3830778439979</v>
      </c>
      <c r="BG4103">
        <f t="shared" si="517"/>
        <v>-2396.0645292778891</v>
      </c>
      <c r="BH4103">
        <f t="shared" si="518"/>
        <v>-1121.7459807117802</v>
      </c>
      <c r="BI4103">
        <f t="shared" si="519"/>
        <v>152.57256785432946</v>
      </c>
      <c r="BJ4103">
        <f t="shared" si="520"/>
        <v>1426.8911164204383</v>
      </c>
    </row>
    <row r="4104" spans="1:62" x14ac:dyDescent="0.25">
      <c r="A4104">
        <v>4101</v>
      </c>
      <c r="B4104" s="6">
        <v>18917.386689167146</v>
      </c>
      <c r="C4104" s="44">
        <v>19421.246751240124</v>
      </c>
      <c r="D4104">
        <v>6.1260407851756273</v>
      </c>
      <c r="E4104">
        <v>7.1290353642975202</v>
      </c>
      <c r="F4104" s="44">
        <v>503.8600620729776</v>
      </c>
      <c r="G4104">
        <v>1.0029945791218928</v>
      </c>
      <c r="H4104" s="45">
        <f t="shared" si="514"/>
        <v>502.35571812770888</v>
      </c>
      <c r="BD4104">
        <f t="shared" si="513"/>
        <v>3514.6578765604859</v>
      </c>
      <c r="BE4104">
        <f t="shared" si="515"/>
        <v>5604.8140630168991</v>
      </c>
      <c r="BF4104">
        <f t="shared" si="516"/>
        <v>7694.9702494733128</v>
      </c>
      <c r="BG4104">
        <f t="shared" si="517"/>
        <v>9785.1264359297256</v>
      </c>
      <c r="BH4104">
        <f t="shared" si="518"/>
        <v>11875.282622386139</v>
      </c>
      <c r="BI4104">
        <f t="shared" si="519"/>
        <v>13965.438808842553</v>
      </c>
      <c r="BJ4104">
        <f t="shared" si="520"/>
        <v>16055.594995298967</v>
      </c>
    </row>
    <row r="4105" spans="1:62" x14ac:dyDescent="0.25">
      <c r="A4105">
        <v>4102</v>
      </c>
      <c r="B4105" s="6">
        <v>19856.958681034859</v>
      </c>
      <c r="C4105" s="44">
        <v>24377.001963332601</v>
      </c>
      <c r="D4105">
        <v>7.9020417350850138</v>
      </c>
      <c r="E4105">
        <v>8.3126122126964432</v>
      </c>
      <c r="F4105" s="44">
        <v>4520.0432822977418</v>
      </c>
      <c r="G4105">
        <v>0.4105704776114294</v>
      </c>
      <c r="H4105" s="45">
        <f t="shared" si="514"/>
        <v>11009.177543874903</v>
      </c>
      <c r="BD4105">
        <f t="shared" si="513"/>
        <v>4511.1128335364865</v>
      </c>
      <c r="BE4105">
        <f t="shared" si="515"/>
        <v>9526.0857291459506</v>
      </c>
      <c r="BF4105">
        <f t="shared" si="516"/>
        <v>14541.058624755415</v>
      </c>
      <c r="BG4105">
        <f t="shared" si="517"/>
        <v>19556.031520364879</v>
      </c>
      <c r="BH4105">
        <f t="shared" si="518"/>
        <v>24571.004415974345</v>
      </c>
      <c r="BI4105">
        <f t="shared" si="519"/>
        <v>29585.977311583807</v>
      </c>
      <c r="BJ4105">
        <f t="shared" si="520"/>
        <v>34600.950207193273</v>
      </c>
    </row>
    <row r="4106" spans="1:62" x14ac:dyDescent="0.25">
      <c r="A4106">
        <v>4103</v>
      </c>
      <c r="B4106" s="6">
        <v>30654.754872797617</v>
      </c>
      <c r="C4106" s="44">
        <v>42190.121348405621</v>
      </c>
      <c r="D4106">
        <v>7.2971912380196953</v>
      </c>
      <c r="E4106">
        <v>7.4927341458522125</v>
      </c>
      <c r="F4106" s="44">
        <v>11535.366475608003</v>
      </c>
      <c r="G4106">
        <v>0.19554290783251727</v>
      </c>
      <c r="H4106" s="45">
        <f t="shared" si="514"/>
        <v>58991.484802343526</v>
      </c>
      <c r="BD4106">
        <f t="shared" si="513"/>
        <v>-2467.1908942405948</v>
      </c>
      <c r="BE4106">
        <f t="shared" si="515"/>
        <v>-414.33850618344786</v>
      </c>
      <c r="BF4106">
        <f t="shared" si="516"/>
        <v>1638.5138818736996</v>
      </c>
      <c r="BG4106">
        <f t="shared" si="517"/>
        <v>3691.3662699308461</v>
      </c>
      <c r="BH4106">
        <f t="shared" si="518"/>
        <v>5744.2186579879926</v>
      </c>
      <c r="BI4106">
        <f t="shared" si="519"/>
        <v>7797.071046045141</v>
      </c>
      <c r="BJ4106">
        <f t="shared" si="520"/>
        <v>9849.9234341022875</v>
      </c>
    </row>
    <row r="4107" spans="1:62" x14ac:dyDescent="0.25">
      <c r="A4107">
        <v>4104</v>
      </c>
      <c r="B4107" s="6">
        <v>33049.000338747137</v>
      </c>
      <c r="C4107" s="44">
        <v>24649.236827236648</v>
      </c>
      <c r="D4107">
        <v>6.4095588313138165</v>
      </c>
      <c r="E4107">
        <v>7.2503328421618569</v>
      </c>
      <c r="F4107" s="44">
        <v>-8399.7635115104895</v>
      </c>
      <c r="G4107">
        <v>0.84077401084804038</v>
      </c>
      <c r="H4107" s="45">
        <f t="shared" si="514"/>
        <v>-9990.5127931322841</v>
      </c>
      <c r="BD4107">
        <f t="shared" si="513"/>
        <v>-10557.651936445418</v>
      </c>
      <c r="BE4107">
        <f t="shared" si="515"/>
        <v>-9579.9373972828307</v>
      </c>
      <c r="BF4107">
        <f t="shared" si="516"/>
        <v>-8602.2228581202435</v>
      </c>
      <c r="BG4107">
        <f t="shared" si="517"/>
        <v>-7624.508318957658</v>
      </c>
      <c r="BH4107">
        <f t="shared" si="518"/>
        <v>-6646.7937797950717</v>
      </c>
      <c r="BI4107">
        <f t="shared" si="519"/>
        <v>-5669.0792406324854</v>
      </c>
      <c r="BJ4107">
        <f t="shared" si="520"/>
        <v>-4691.364701469899</v>
      </c>
    </row>
    <row r="4108" spans="1:62" x14ac:dyDescent="0.25">
      <c r="A4108">
        <v>4105</v>
      </c>
      <c r="B4108" s="6">
        <v>25569.967149172218</v>
      </c>
      <c r="C4108" s="44">
        <v>31877.384124348653</v>
      </c>
      <c r="D4108">
        <v>7.9917791903068292</v>
      </c>
      <c r="E4108">
        <v>8.35555344452162</v>
      </c>
      <c r="F4108" s="44">
        <v>6307.4169751764348</v>
      </c>
      <c r="G4108">
        <v>0.36377425421479082</v>
      </c>
      <c r="H4108" s="45">
        <f t="shared" si="514"/>
        <v>17338.821816269094</v>
      </c>
      <c r="BD4108">
        <f t="shared" si="513"/>
        <v>12603.633565750692</v>
      </c>
      <c r="BE4108">
        <f t="shared" si="515"/>
        <v>16807.503619990894</v>
      </c>
      <c r="BF4108">
        <f t="shared" si="516"/>
        <v>21011.373674231094</v>
      </c>
      <c r="BG4108">
        <f t="shared" si="517"/>
        <v>25215.243728471298</v>
      </c>
      <c r="BH4108">
        <f t="shared" si="518"/>
        <v>29419.113782711498</v>
      </c>
      <c r="BI4108">
        <f t="shared" si="519"/>
        <v>33622.983836951702</v>
      </c>
      <c r="BJ4108">
        <f t="shared" si="520"/>
        <v>37826.853891191902</v>
      </c>
    </row>
    <row r="4109" spans="1:62" x14ac:dyDescent="0.25">
      <c r="A4109">
        <v>4106</v>
      </c>
      <c r="B4109" s="6">
        <v>18782.84356603551</v>
      </c>
      <c r="C4109" s="44">
        <v>16191.119857088566</v>
      </c>
      <c r="D4109">
        <v>6.7070204151966717</v>
      </c>
      <c r="E4109">
        <v>7.4493203371092607</v>
      </c>
      <c r="F4109" s="44">
        <v>-2591.7237089469436</v>
      </c>
      <c r="G4109">
        <v>0.74229992191258898</v>
      </c>
      <c r="H4109" s="45">
        <f t="shared" si="514"/>
        <v>-3491.4778143438052</v>
      </c>
      <c r="BD4109">
        <f t="shared" si="513"/>
        <v>-4488.5457041024802</v>
      </c>
      <c r="BE4109">
        <f t="shared" si="515"/>
        <v>-2669.6744330285264</v>
      </c>
      <c r="BF4109">
        <f t="shared" si="516"/>
        <v>-850.80316195457272</v>
      </c>
      <c r="BG4109">
        <f t="shared" si="517"/>
        <v>968.06810911938192</v>
      </c>
      <c r="BH4109">
        <f t="shared" si="518"/>
        <v>2786.9393801933347</v>
      </c>
      <c r="BI4109">
        <f t="shared" si="519"/>
        <v>4605.8106512672894</v>
      </c>
      <c r="BJ4109">
        <f t="shared" si="520"/>
        <v>6424.681922341244</v>
      </c>
    </row>
    <row r="4110" spans="1:62" x14ac:dyDescent="0.25">
      <c r="A4110">
        <v>4107</v>
      </c>
      <c r="B4110" s="6">
        <v>12373.786057002109</v>
      </c>
      <c r="C4110" s="44">
        <v>22625.447181229989</v>
      </c>
      <c r="D4110">
        <v>8.3533313141323688</v>
      </c>
      <c r="E4110">
        <v>8.4612808224033866</v>
      </c>
      <c r="F4110" s="44">
        <v>10251.66112422788</v>
      </c>
      <c r="G4110">
        <v>0.10794950827101779</v>
      </c>
      <c r="H4110" s="45">
        <f t="shared" si="514"/>
        <v>94967.186867494413</v>
      </c>
      <c r="BD4110">
        <f t="shared" si="513"/>
        <v>6303.2233185098885</v>
      </c>
      <c r="BE4110">
        <f t="shared" si="515"/>
        <v>10014.722928072833</v>
      </c>
      <c r="BF4110">
        <f t="shared" si="516"/>
        <v>13726.222537635778</v>
      </c>
      <c r="BG4110">
        <f t="shared" si="517"/>
        <v>17437.722147198721</v>
      </c>
      <c r="BH4110">
        <f t="shared" si="518"/>
        <v>21149.221756761668</v>
      </c>
      <c r="BI4110">
        <f t="shared" si="519"/>
        <v>24860.721366324615</v>
      </c>
      <c r="BJ4110">
        <f t="shared" si="520"/>
        <v>28572.220975887554</v>
      </c>
    </row>
    <row r="4111" spans="1:62" x14ac:dyDescent="0.25">
      <c r="A4111">
        <v>4108</v>
      </c>
      <c r="B4111" s="6">
        <v>24895.216119980214</v>
      </c>
      <c r="C4111" s="44">
        <v>28907.023897800773</v>
      </c>
      <c r="D4111">
        <v>7.6659194732731661</v>
      </c>
      <c r="E4111">
        <v>8.0835296433596611</v>
      </c>
      <c r="F4111" s="44">
        <v>4011.8077778205588</v>
      </c>
      <c r="G4111">
        <v>0.41761017008649493</v>
      </c>
      <c r="H4111" s="45">
        <f t="shared" si="514"/>
        <v>9606.5854358614833</v>
      </c>
      <c r="BD4111">
        <f t="shared" si="513"/>
        <v>-9711.9135828727904</v>
      </c>
      <c r="BE4111">
        <f t="shared" si="515"/>
        <v>-9172.1660415177012</v>
      </c>
      <c r="BF4111">
        <f t="shared" si="516"/>
        <v>-8632.418500162612</v>
      </c>
      <c r="BG4111">
        <f t="shared" si="517"/>
        <v>-8092.6709588075237</v>
      </c>
      <c r="BH4111">
        <f t="shared" si="518"/>
        <v>-7552.9234174524354</v>
      </c>
      <c r="BI4111">
        <f t="shared" si="519"/>
        <v>-7013.1758760973462</v>
      </c>
      <c r="BJ4111">
        <f t="shared" si="520"/>
        <v>-6473.428334742257</v>
      </c>
    </row>
    <row r="4112" spans="1:62" x14ac:dyDescent="0.25">
      <c r="A4112">
        <v>4109</v>
      </c>
      <c r="B4112" s="6">
        <v>13830.863991774493</v>
      </c>
      <c r="C4112" s="44">
        <v>14990.811680979104</v>
      </c>
      <c r="D4112">
        <v>6.1669616496090374</v>
      </c>
      <c r="E4112">
        <v>6.4393602051588168</v>
      </c>
      <c r="F4112" s="44">
        <v>1159.9476892046114</v>
      </c>
      <c r="G4112">
        <v>0.27239855554977943</v>
      </c>
      <c r="H4112" s="45">
        <f t="shared" si="514"/>
        <v>4258.2740090655034</v>
      </c>
      <c r="BD4112">
        <f t="shared" si="513"/>
        <v>-1923.756927388084</v>
      </c>
      <c r="BE4112">
        <f t="shared" si="515"/>
        <v>164.29392304439079</v>
      </c>
      <c r="BF4112">
        <f t="shared" si="516"/>
        <v>2252.3447734768652</v>
      </c>
      <c r="BG4112">
        <f t="shared" si="517"/>
        <v>4340.3956239093404</v>
      </c>
      <c r="BH4112">
        <f t="shared" si="518"/>
        <v>6428.4464743418139</v>
      </c>
      <c r="BI4112">
        <f t="shared" si="519"/>
        <v>8516.4973247742892</v>
      </c>
      <c r="BJ4112">
        <f t="shared" si="520"/>
        <v>10604.548175206764</v>
      </c>
    </row>
    <row r="4113" spans="1:62" x14ac:dyDescent="0.25">
      <c r="A4113">
        <v>4110</v>
      </c>
      <c r="B4113" s="6">
        <v>20774.977558859977</v>
      </c>
      <c r="C4113" s="44">
        <v>31662.239518932231</v>
      </c>
      <c r="D4113">
        <v>7.751354411628979</v>
      </c>
      <c r="E4113">
        <v>8.0516850036486343</v>
      </c>
      <c r="F4113" s="44">
        <v>10887.261960072254</v>
      </c>
      <c r="G4113">
        <v>0.30033059201965528</v>
      </c>
      <c r="H4113" s="45">
        <f t="shared" si="514"/>
        <v>36250.925644496885</v>
      </c>
      <c r="BD4113">
        <f t="shared" si="513"/>
        <v>202.04508854428582</v>
      </c>
      <c r="BE4113">
        <f t="shared" si="515"/>
        <v>1564.037866293183</v>
      </c>
      <c r="BF4113">
        <f t="shared" si="516"/>
        <v>2926.03064404208</v>
      </c>
      <c r="BG4113">
        <f t="shared" si="517"/>
        <v>4288.0234217909774</v>
      </c>
      <c r="BH4113">
        <f t="shared" si="518"/>
        <v>5650.0161995398748</v>
      </c>
      <c r="BI4113">
        <f t="shared" si="519"/>
        <v>7012.0089772887713</v>
      </c>
      <c r="BJ4113">
        <f t="shared" si="520"/>
        <v>8374.0017550376688</v>
      </c>
    </row>
    <row r="4114" spans="1:62" x14ac:dyDescent="0.25">
      <c r="A4114">
        <v>4111</v>
      </c>
      <c r="B4114" s="6">
        <v>24458.546451444374</v>
      </c>
      <c r="C4114" s="44">
        <v>25766.275540001323</v>
      </c>
      <c r="D4114">
        <v>7.6292699259942012</v>
      </c>
      <c r="E4114">
        <v>7.7639479285115023</v>
      </c>
      <c r="F4114" s="44">
        <v>1307.7290885569491</v>
      </c>
      <c r="G4114">
        <v>0.13467800251730111</v>
      </c>
      <c r="H4114" s="45">
        <f t="shared" si="514"/>
        <v>9710.0422052142821</v>
      </c>
      <c r="BD4114">
        <f t="shared" si="513"/>
        <v>-9385.6089999739779</v>
      </c>
      <c r="BE4114">
        <f t="shared" si="515"/>
        <v>-7883.9560398757003</v>
      </c>
      <c r="BF4114">
        <f t="shared" si="516"/>
        <v>-6382.3030797774245</v>
      </c>
      <c r="BG4114">
        <f t="shared" si="517"/>
        <v>-4880.6501196791478</v>
      </c>
      <c r="BH4114">
        <f t="shared" si="518"/>
        <v>-3378.997159580872</v>
      </c>
      <c r="BI4114">
        <f t="shared" si="519"/>
        <v>-1877.3441994825953</v>
      </c>
      <c r="BJ4114">
        <f t="shared" si="520"/>
        <v>-375.69123938431949</v>
      </c>
    </row>
    <row r="4115" spans="1:62" x14ac:dyDescent="0.25">
      <c r="A4115">
        <v>4112</v>
      </c>
      <c r="B4115" s="6">
        <v>24798.295118894319</v>
      </c>
      <c r="C4115" s="44">
        <v>22972.792735822535</v>
      </c>
      <c r="D4115">
        <v>6.4755765047838443</v>
      </c>
      <c r="E4115">
        <v>7.8963704427274966</v>
      </c>
      <c r="F4115" s="44">
        <v>-1825.5023830717837</v>
      </c>
      <c r="G4115">
        <v>1.4207939379436523</v>
      </c>
      <c r="H4115" s="45">
        <f t="shared" si="514"/>
        <v>-1284.8466862927887</v>
      </c>
      <c r="BD4115">
        <f t="shared" si="513"/>
        <v>-634.33907597044356</v>
      </c>
      <c r="BE4115">
        <f t="shared" si="515"/>
        <v>39.050936616062017</v>
      </c>
      <c r="BF4115">
        <f t="shared" si="516"/>
        <v>712.44094920256748</v>
      </c>
      <c r="BG4115">
        <f t="shared" si="517"/>
        <v>1385.8309617890732</v>
      </c>
      <c r="BH4115">
        <f t="shared" si="518"/>
        <v>2059.2209743755784</v>
      </c>
      <c r="BI4115">
        <f t="shared" si="519"/>
        <v>2732.6109869620841</v>
      </c>
      <c r="BJ4115">
        <f t="shared" si="520"/>
        <v>3406.0009995485898</v>
      </c>
    </row>
    <row r="4116" spans="1:62" x14ac:dyDescent="0.25">
      <c r="A4116">
        <v>4113</v>
      </c>
      <c r="B4116" s="6">
        <v>12571.952625981416</v>
      </c>
      <c r="C4116" s="44">
        <v>26124.691512473346</v>
      </c>
      <c r="D4116">
        <v>7.6412295753340658</v>
      </c>
      <c r="E4116">
        <v>7.7664924291081263</v>
      </c>
      <c r="F4116" s="44">
        <v>13552.73888649193</v>
      </c>
      <c r="G4116">
        <v>0.12526285377406055</v>
      </c>
      <c r="H4116" s="45">
        <f t="shared" si="514"/>
        <v>108194.39664800638</v>
      </c>
      <c r="BD4116">
        <f t="shared" si="513"/>
        <v>8929.4720727900458</v>
      </c>
      <c r="BE4116">
        <f t="shared" si="515"/>
        <v>16033.441762508306</v>
      </c>
      <c r="BF4116">
        <f t="shared" si="516"/>
        <v>23137.411452226566</v>
      </c>
      <c r="BG4116">
        <f t="shared" si="517"/>
        <v>30241.381141944828</v>
      </c>
      <c r="BH4116">
        <f t="shared" si="518"/>
        <v>37345.350831663091</v>
      </c>
      <c r="BI4116">
        <f t="shared" si="519"/>
        <v>44449.320521381349</v>
      </c>
      <c r="BJ4116">
        <f t="shared" si="520"/>
        <v>51553.290211099615</v>
      </c>
    </row>
    <row r="4117" spans="1:62" x14ac:dyDescent="0.25">
      <c r="A4117">
        <v>4114</v>
      </c>
      <c r="B4117" s="6">
        <v>4886.4411965087565</v>
      </c>
      <c r="C4117" s="44">
        <v>17212.116841649022</v>
      </c>
      <c r="D4117">
        <v>8.215847725612317</v>
      </c>
      <c r="E4117">
        <v>8.7226746968233684</v>
      </c>
      <c r="F4117" s="44">
        <v>12325.675645140265</v>
      </c>
      <c r="G4117">
        <v>0.50682697121105136</v>
      </c>
      <c r="H4117" s="45">
        <f t="shared" si="514"/>
        <v>24319.297009171292</v>
      </c>
      <c r="BD4117">
        <f t="shared" si="513"/>
        <v>-12926.424617621627</v>
      </c>
      <c r="BE4117">
        <f t="shared" si="515"/>
        <v>-12300.110348751325</v>
      </c>
      <c r="BF4117">
        <f t="shared" si="516"/>
        <v>-11673.796079881022</v>
      </c>
      <c r="BG4117">
        <f t="shared" si="517"/>
        <v>-11047.481811010719</v>
      </c>
      <c r="BH4117">
        <f t="shared" si="518"/>
        <v>-10421.167542140416</v>
      </c>
      <c r="BI4117">
        <f t="shared" si="519"/>
        <v>-9794.8532732701133</v>
      </c>
      <c r="BJ4117">
        <f t="shared" si="520"/>
        <v>-9168.5390043998123</v>
      </c>
    </row>
    <row r="4118" spans="1:62" x14ac:dyDescent="0.25">
      <c r="A4118">
        <v>4115</v>
      </c>
      <c r="B4118" s="6">
        <v>14034.621423962279</v>
      </c>
      <c r="C4118" s="44">
        <v>18712.517926614739</v>
      </c>
      <c r="D4118">
        <v>8.5133058665919261</v>
      </c>
      <c r="E4118">
        <v>8.7810843890207178</v>
      </c>
      <c r="F4118" s="44">
        <v>4677.8965026524602</v>
      </c>
      <c r="G4118">
        <v>0.26777852242879163</v>
      </c>
      <c r="H4118" s="45">
        <f t="shared" si="514"/>
        <v>17469.2744594422</v>
      </c>
      <c r="BD4118">
        <f t="shared" si="513"/>
        <v>-9791.5407890850074</v>
      </c>
      <c r="BE4118">
        <f t="shared" si="515"/>
        <v>-7257.4059330297514</v>
      </c>
      <c r="BF4118">
        <f t="shared" si="516"/>
        <v>-4723.2710769744945</v>
      </c>
      <c r="BG4118">
        <f t="shared" si="517"/>
        <v>-2189.1362209192375</v>
      </c>
      <c r="BH4118">
        <f t="shared" si="518"/>
        <v>344.99863513601849</v>
      </c>
      <c r="BI4118">
        <f t="shared" si="519"/>
        <v>2879.1334911912763</v>
      </c>
      <c r="BJ4118">
        <f t="shared" si="520"/>
        <v>5413.2683472465324</v>
      </c>
    </row>
    <row r="4119" spans="1:62" x14ac:dyDescent="0.25">
      <c r="A4119">
        <v>4116</v>
      </c>
      <c r="B4119" s="6">
        <v>12929.111248190788</v>
      </c>
      <c r="C4119" s="44">
        <v>20678.300328432448</v>
      </c>
      <c r="D4119">
        <v>7.4411560613155068</v>
      </c>
      <c r="E4119">
        <v>8.4269820797410819</v>
      </c>
      <c r="F4119" s="44">
        <v>7749.1890802416601</v>
      </c>
      <c r="G4119">
        <v>0.98582601842557516</v>
      </c>
      <c r="H4119" s="45">
        <f t="shared" si="514"/>
        <v>7860.6051528418693</v>
      </c>
      <c r="BD4119">
        <f t="shared" si="513"/>
        <v>-3339.0038905085021</v>
      </c>
      <c r="BE4119">
        <f t="shared" si="515"/>
        <v>-2000.111278364544</v>
      </c>
      <c r="BF4119">
        <f t="shared" si="516"/>
        <v>-661.21866622058587</v>
      </c>
      <c r="BG4119">
        <f t="shared" si="517"/>
        <v>677.67394592337223</v>
      </c>
      <c r="BH4119">
        <f t="shared" si="518"/>
        <v>2016.5665580673303</v>
      </c>
      <c r="BI4119">
        <f t="shared" si="519"/>
        <v>3355.4591702112884</v>
      </c>
      <c r="BJ4119">
        <f t="shared" si="520"/>
        <v>4694.3517823552465</v>
      </c>
    </row>
    <row r="4120" spans="1:62" x14ac:dyDescent="0.25">
      <c r="A4120">
        <v>4117</v>
      </c>
      <c r="B4120" s="6">
        <v>15342.767946376143</v>
      </c>
      <c r="C4120" s="44">
        <v>20069.967142526762</v>
      </c>
      <c r="D4120">
        <v>6.3857600139945765</v>
      </c>
      <c r="E4120">
        <v>7.7289181736057415</v>
      </c>
      <c r="F4120" s="44">
        <v>4727.1991961506192</v>
      </c>
      <c r="G4120">
        <v>1.343158159611165</v>
      </c>
      <c r="H4120" s="45">
        <f t="shared" si="514"/>
        <v>3519.4657921142439</v>
      </c>
      <c r="BD4120">
        <f t="shared" si="513"/>
        <v>-2820.0589881137839</v>
      </c>
      <c r="BE4120">
        <f t="shared" si="515"/>
        <v>2109.0711040140923</v>
      </c>
      <c r="BF4120">
        <f t="shared" si="516"/>
        <v>7038.2011961419666</v>
      </c>
      <c r="BG4120">
        <f t="shared" si="517"/>
        <v>11967.331288269845</v>
      </c>
      <c r="BH4120">
        <f t="shared" si="518"/>
        <v>16896.461380397719</v>
      </c>
      <c r="BI4120">
        <f t="shared" si="519"/>
        <v>21825.591472525593</v>
      </c>
      <c r="BJ4120">
        <f t="shared" si="520"/>
        <v>26754.721564653468</v>
      </c>
    </row>
    <row r="4121" spans="1:62" x14ac:dyDescent="0.25">
      <c r="A4121">
        <v>4118</v>
      </c>
      <c r="B4121" s="6">
        <v>20103.198717398074</v>
      </c>
      <c r="C4121" s="44">
        <v>28081.708238214291</v>
      </c>
      <c r="D4121">
        <v>7.4500280805728432</v>
      </c>
      <c r="E4121">
        <v>7.7508868067770091</v>
      </c>
      <c r="F4121" s="44">
        <v>7978.5095208162165</v>
      </c>
      <c r="G4121">
        <v>0.30085872620416598</v>
      </c>
      <c r="H4121" s="45">
        <f t="shared" si="514"/>
        <v>26519.122850377003</v>
      </c>
      <c r="BD4121">
        <f t="shared" si="513"/>
        <v>1988.5916019052056</v>
      </c>
      <c r="BE4121">
        <f t="shared" si="515"/>
        <v>8704.3823999610304</v>
      </c>
      <c r="BF4121">
        <f t="shared" si="516"/>
        <v>15420.173198016857</v>
      </c>
      <c r="BG4121">
        <f t="shared" si="517"/>
        <v>22135.963996072678</v>
      </c>
      <c r="BH4121">
        <f t="shared" si="518"/>
        <v>28851.754794128501</v>
      </c>
      <c r="BI4121">
        <f t="shared" si="519"/>
        <v>35567.545592184331</v>
      </c>
      <c r="BJ4121">
        <f t="shared" si="520"/>
        <v>42283.336390240154</v>
      </c>
    </row>
    <row r="4122" spans="1:62" x14ac:dyDescent="0.25">
      <c r="A4122">
        <v>4119</v>
      </c>
      <c r="B4122" s="6">
        <v>17972.045381988191</v>
      </c>
      <c r="C4122" s="44">
        <v>23783.31848800795</v>
      </c>
      <c r="D4122">
        <v>7.3862792565805968</v>
      </c>
      <c r="E4122">
        <v>7.7675612354540178</v>
      </c>
      <c r="F4122" s="44">
        <v>5811.2731060197584</v>
      </c>
      <c r="G4122">
        <v>0.38128197887342097</v>
      </c>
      <c r="H4122" s="45">
        <f t="shared" si="514"/>
        <v>15241.405122766111</v>
      </c>
      <c r="BD4122">
        <f t="shared" ref="BD4122:BD4185" si="521">($BD$3*G4121)-F4121</f>
        <v>-6474.2158897953868</v>
      </c>
      <c r="BE4122">
        <f t="shared" si="515"/>
        <v>-4969.9222587745571</v>
      </c>
      <c r="BF4122">
        <f t="shared" si="516"/>
        <v>-3465.6286277537265</v>
      </c>
      <c r="BG4122">
        <f t="shared" si="517"/>
        <v>-1961.3349967328968</v>
      </c>
      <c r="BH4122">
        <f t="shared" si="518"/>
        <v>-457.04136571206709</v>
      </c>
      <c r="BI4122">
        <f t="shared" si="519"/>
        <v>1047.2522653087635</v>
      </c>
      <c r="BJ4122">
        <f t="shared" si="520"/>
        <v>2551.5458963295932</v>
      </c>
    </row>
    <row r="4123" spans="1:62" x14ac:dyDescent="0.25">
      <c r="A4123">
        <v>4120</v>
      </c>
      <c r="B4123" s="6">
        <v>15306.977131676182</v>
      </c>
      <c r="C4123" s="44">
        <v>29719.710504242248</v>
      </c>
      <c r="D4123">
        <v>6.0316516491146226</v>
      </c>
      <c r="E4123">
        <v>6.1367497014945682</v>
      </c>
      <c r="F4123" s="44">
        <v>14412.733372566066</v>
      </c>
      <c r="G4123">
        <v>0.10509805237994563</v>
      </c>
      <c r="H4123" s="45">
        <f t="shared" si="514"/>
        <v>137136.06528560413</v>
      </c>
      <c r="BD4123">
        <f t="shared" si="521"/>
        <v>-3904.8632116526533</v>
      </c>
      <c r="BE4123">
        <f t="shared" si="515"/>
        <v>-1998.4533172855486</v>
      </c>
      <c r="BF4123">
        <f t="shared" si="516"/>
        <v>-92.043422918443866</v>
      </c>
      <c r="BG4123">
        <f t="shared" si="517"/>
        <v>1814.3664714486613</v>
      </c>
      <c r="BH4123">
        <f t="shared" si="518"/>
        <v>3720.7763658157655</v>
      </c>
      <c r="BI4123">
        <f t="shared" si="519"/>
        <v>5627.1862601828707</v>
      </c>
      <c r="BJ4123">
        <f t="shared" si="520"/>
        <v>7533.5961545499758</v>
      </c>
    </row>
    <row r="4124" spans="1:62" x14ac:dyDescent="0.25">
      <c r="A4124">
        <v>4121</v>
      </c>
      <c r="B4124" s="6">
        <v>9446.209020455286</v>
      </c>
      <c r="C4124" s="44">
        <v>17005.762665067388</v>
      </c>
      <c r="D4124">
        <v>7.9403787846800382</v>
      </c>
      <c r="E4124">
        <v>8.2946453120600907</v>
      </c>
      <c r="F4124" s="44">
        <v>7559.5536446121023</v>
      </c>
      <c r="G4124">
        <v>0.35426652738005249</v>
      </c>
      <c r="H4124" s="45">
        <f t="shared" si="514"/>
        <v>21338.605429415329</v>
      </c>
      <c r="BD4124">
        <f t="shared" si="521"/>
        <v>-13887.243110666339</v>
      </c>
      <c r="BE4124">
        <f t="shared" si="515"/>
        <v>-13361.75284876661</v>
      </c>
      <c r="BF4124">
        <f t="shared" si="516"/>
        <v>-12836.262586866882</v>
      </c>
      <c r="BG4124">
        <f t="shared" si="517"/>
        <v>-12310.772324967154</v>
      </c>
      <c r="BH4124">
        <f t="shared" si="518"/>
        <v>-11785.282063067425</v>
      </c>
      <c r="BI4124">
        <f t="shared" si="519"/>
        <v>-11259.791801167697</v>
      </c>
      <c r="BJ4124">
        <f t="shared" si="520"/>
        <v>-10734.30153926797</v>
      </c>
    </row>
    <row r="4125" spans="1:62" x14ac:dyDescent="0.25">
      <c r="A4125">
        <v>4122</v>
      </c>
      <c r="B4125" s="6">
        <v>7898.8549047360284</v>
      </c>
      <c r="C4125" s="44">
        <v>15326.398980153714</v>
      </c>
      <c r="D4125">
        <v>7.6062562451160032</v>
      </c>
      <c r="E4125">
        <v>7.8923996961452207</v>
      </c>
      <c r="F4125" s="44">
        <v>7427.5440754176852</v>
      </c>
      <c r="G4125">
        <v>0.28614345102921757</v>
      </c>
      <c r="H4125" s="45">
        <f t="shared" si="514"/>
        <v>25957.414187540755</v>
      </c>
      <c r="BD4125">
        <f t="shared" si="521"/>
        <v>-5788.2210077118398</v>
      </c>
      <c r="BE4125">
        <f t="shared" si="515"/>
        <v>-4016.8883708115773</v>
      </c>
      <c r="BF4125">
        <f t="shared" si="516"/>
        <v>-2245.5557339113147</v>
      </c>
      <c r="BG4125">
        <f t="shared" si="517"/>
        <v>-474.22309701105223</v>
      </c>
      <c r="BH4125">
        <f t="shared" si="518"/>
        <v>1297.1095398892103</v>
      </c>
      <c r="BI4125">
        <f t="shared" si="519"/>
        <v>3068.4421767894728</v>
      </c>
      <c r="BJ4125">
        <f t="shared" si="520"/>
        <v>4839.7748136897353</v>
      </c>
    </row>
    <row r="4126" spans="1:62" x14ac:dyDescent="0.25">
      <c r="A4126">
        <v>4123</v>
      </c>
      <c r="B4126" s="6">
        <v>12441.094887903062</v>
      </c>
      <c r="C4126" s="44">
        <v>16385.080936683211</v>
      </c>
      <c r="D4126">
        <v>6.4964562923869238</v>
      </c>
      <c r="E4126">
        <v>7.0517710084558223</v>
      </c>
      <c r="F4126" s="44">
        <v>3943.9860487801488</v>
      </c>
      <c r="G4126">
        <v>0.55531471606889848</v>
      </c>
      <c r="H4126" s="45">
        <f t="shared" si="514"/>
        <v>7102.2537934881857</v>
      </c>
      <c r="BD4126">
        <f t="shared" si="521"/>
        <v>-5996.8268202715972</v>
      </c>
      <c r="BE4126">
        <f t="shared" si="515"/>
        <v>-4566.1095651255091</v>
      </c>
      <c r="BF4126">
        <f t="shared" si="516"/>
        <v>-3135.392309979422</v>
      </c>
      <c r="BG4126">
        <f t="shared" si="517"/>
        <v>-1704.6750548333339</v>
      </c>
      <c r="BH4126">
        <f t="shared" si="518"/>
        <v>-273.95779968724582</v>
      </c>
      <c r="BI4126">
        <f t="shared" si="519"/>
        <v>1156.7594554588413</v>
      </c>
      <c r="BJ4126">
        <f t="shared" si="520"/>
        <v>2587.4767106049294</v>
      </c>
    </row>
    <row r="4127" spans="1:62" x14ac:dyDescent="0.25">
      <c r="A4127">
        <v>4124</v>
      </c>
      <c r="B4127" s="6">
        <v>14326.255193228513</v>
      </c>
      <c r="C4127" s="44">
        <v>22824.816483592556</v>
      </c>
      <c r="D4127">
        <v>6.9404186314612444</v>
      </c>
      <c r="E4127">
        <v>7.681875272556403</v>
      </c>
      <c r="F4127" s="44">
        <v>8498.5612903640431</v>
      </c>
      <c r="G4127">
        <v>0.74145664109515863</v>
      </c>
      <c r="H4127" s="45">
        <f t="shared" si="514"/>
        <v>11461.980133877223</v>
      </c>
      <c r="BD4127">
        <f t="shared" si="521"/>
        <v>-1167.4124684356566</v>
      </c>
      <c r="BE4127">
        <f t="shared" si="515"/>
        <v>1609.1611119088357</v>
      </c>
      <c r="BF4127">
        <f t="shared" si="516"/>
        <v>4385.7346922533288</v>
      </c>
      <c r="BG4127">
        <f t="shared" si="517"/>
        <v>7162.3082725978202</v>
      </c>
      <c r="BH4127">
        <f t="shared" si="518"/>
        <v>9938.8818529423133</v>
      </c>
      <c r="BI4127">
        <f t="shared" si="519"/>
        <v>12715.455433286807</v>
      </c>
      <c r="BJ4127">
        <f t="shared" si="520"/>
        <v>15492.029013631298</v>
      </c>
    </row>
    <row r="4128" spans="1:62" x14ac:dyDescent="0.25">
      <c r="A4128">
        <v>4125</v>
      </c>
      <c r="B4128" s="6">
        <v>6293.2724770986879</v>
      </c>
      <c r="C4128" s="44">
        <v>16090.059028782305</v>
      </c>
      <c r="D4128">
        <v>7.8095156676807331</v>
      </c>
      <c r="E4128">
        <v>8.1929215318665669</v>
      </c>
      <c r="F4128" s="44">
        <v>9796.7865516836173</v>
      </c>
      <c r="G4128">
        <v>0.38340586418583378</v>
      </c>
      <c r="H4128" s="45">
        <f t="shared" si="514"/>
        <v>25551.999765280565</v>
      </c>
      <c r="BD4128">
        <f t="shared" si="521"/>
        <v>-4791.2780848882503</v>
      </c>
      <c r="BE4128">
        <f t="shared" si="515"/>
        <v>-1083.9948794124566</v>
      </c>
      <c r="BF4128">
        <f t="shared" si="516"/>
        <v>2623.2883260633371</v>
      </c>
      <c r="BG4128">
        <f t="shared" si="517"/>
        <v>6330.5715315391299</v>
      </c>
      <c r="BH4128">
        <f t="shared" si="518"/>
        <v>10037.854737014924</v>
      </c>
      <c r="BI4128">
        <f t="shared" si="519"/>
        <v>13745.137942490717</v>
      </c>
      <c r="BJ4128">
        <f t="shared" si="520"/>
        <v>17452.42114796651</v>
      </c>
    </row>
    <row r="4129" spans="1:62" x14ac:dyDescent="0.25">
      <c r="A4129">
        <v>4126</v>
      </c>
      <c r="B4129" s="6">
        <v>8791.276370491898</v>
      </c>
      <c r="C4129" s="44">
        <v>15786.429568043684</v>
      </c>
      <c r="D4129">
        <v>8.2533085501261159</v>
      </c>
      <c r="E4129">
        <v>8.4542591107022727</v>
      </c>
      <c r="F4129" s="44">
        <v>6995.1531975517864</v>
      </c>
      <c r="G4129">
        <v>0.20095056057615679</v>
      </c>
      <c r="H4129" s="45">
        <f t="shared" si="514"/>
        <v>34810.319401426823</v>
      </c>
      <c r="BD4129">
        <f t="shared" si="521"/>
        <v>-7879.7572307544488</v>
      </c>
      <c r="BE4129">
        <f t="shared" si="515"/>
        <v>-5962.7279098252793</v>
      </c>
      <c r="BF4129">
        <f t="shared" si="516"/>
        <v>-4045.6985888961108</v>
      </c>
      <c r="BG4129">
        <f t="shared" si="517"/>
        <v>-2128.6692679669413</v>
      </c>
      <c r="BH4129">
        <f t="shared" si="518"/>
        <v>-211.6399470377728</v>
      </c>
      <c r="BI4129">
        <f t="shared" si="519"/>
        <v>1705.3893738913957</v>
      </c>
      <c r="BJ4129">
        <f t="shared" si="520"/>
        <v>3622.4186948205643</v>
      </c>
    </row>
    <row r="4130" spans="1:62" x14ac:dyDescent="0.25">
      <c r="A4130">
        <v>4127</v>
      </c>
      <c r="B4130" s="6">
        <v>10155.013020029708</v>
      </c>
      <c r="C4130" s="44">
        <v>29770.190270248866</v>
      </c>
      <c r="D4130">
        <v>7.473326541388241</v>
      </c>
      <c r="E4130">
        <v>7.6104713730319284</v>
      </c>
      <c r="F4130" s="44">
        <v>19615.17725021916</v>
      </c>
      <c r="G4130">
        <v>0.1371448316436874</v>
      </c>
      <c r="H4130" s="45">
        <f t="shared" si="514"/>
        <v>143025.27492381824</v>
      </c>
      <c r="BD4130">
        <f t="shared" si="521"/>
        <v>-5990.4003946710027</v>
      </c>
      <c r="BE4130">
        <f t="shared" si="515"/>
        <v>-4985.6475917902189</v>
      </c>
      <c r="BF4130">
        <f t="shared" si="516"/>
        <v>-3980.8947889094347</v>
      </c>
      <c r="BG4130">
        <f t="shared" si="517"/>
        <v>-2976.1419860286505</v>
      </c>
      <c r="BH4130">
        <f t="shared" si="518"/>
        <v>-1971.3891831478668</v>
      </c>
      <c r="BI4130">
        <f t="shared" si="519"/>
        <v>-966.63638026708304</v>
      </c>
      <c r="BJ4130">
        <f t="shared" si="520"/>
        <v>38.116422613701616</v>
      </c>
    </row>
    <row r="4131" spans="1:62" x14ac:dyDescent="0.25">
      <c r="A4131">
        <v>4128</v>
      </c>
      <c r="B4131" s="6">
        <v>28805.202712073962</v>
      </c>
      <c r="C4131" s="44">
        <v>33882.086108676558</v>
      </c>
      <c r="D4131">
        <v>7.6435594881445317</v>
      </c>
      <c r="E4131">
        <v>7.9450719049757721</v>
      </c>
      <c r="F4131" s="44">
        <v>5076.8833966025959</v>
      </c>
      <c r="G4131">
        <v>0.30151241683124042</v>
      </c>
      <c r="H4131" s="45">
        <f t="shared" si="514"/>
        <v>16838.057450364238</v>
      </c>
      <c r="BD4131">
        <f t="shared" si="521"/>
        <v>-18929.453092000724</v>
      </c>
      <c r="BE4131">
        <f t="shared" si="515"/>
        <v>-18243.728933782288</v>
      </c>
      <c r="BF4131">
        <f t="shared" si="516"/>
        <v>-17558.004775563848</v>
      </c>
      <c r="BG4131">
        <f t="shared" si="517"/>
        <v>-16872.280617345412</v>
      </c>
      <c r="BH4131">
        <f t="shared" si="518"/>
        <v>-16186.556459126974</v>
      </c>
      <c r="BI4131">
        <f t="shared" si="519"/>
        <v>-15500.832300908538</v>
      </c>
      <c r="BJ4131">
        <f t="shared" si="520"/>
        <v>-14815.1081426901</v>
      </c>
    </row>
    <row r="4132" spans="1:62" x14ac:dyDescent="0.25">
      <c r="A4132">
        <v>4129</v>
      </c>
      <c r="B4132" s="6">
        <v>13268.604686392195</v>
      </c>
      <c r="C4132" s="44">
        <v>20565.094433093935</v>
      </c>
      <c r="D4132">
        <v>7.6371870849791827</v>
      </c>
      <c r="E4132">
        <v>8.3380358804963333</v>
      </c>
      <c r="F4132" s="44">
        <v>7296.4897467017399</v>
      </c>
      <c r="G4132">
        <v>0.70084879551715051</v>
      </c>
      <c r="H4132" s="45">
        <f t="shared" si="514"/>
        <v>10410.932847958626</v>
      </c>
      <c r="BD4132">
        <f t="shared" si="521"/>
        <v>-3569.3213124463937</v>
      </c>
      <c r="BE4132">
        <f t="shared" si="515"/>
        <v>-2061.7592282901919</v>
      </c>
      <c r="BF4132">
        <f t="shared" si="516"/>
        <v>-554.19714413398924</v>
      </c>
      <c r="BG4132">
        <f t="shared" si="517"/>
        <v>953.36494002221207</v>
      </c>
      <c r="BH4132">
        <f t="shared" si="518"/>
        <v>2460.9270241784143</v>
      </c>
      <c r="BI4132">
        <f t="shared" si="519"/>
        <v>3968.4891083346174</v>
      </c>
      <c r="BJ4132">
        <f t="shared" si="520"/>
        <v>5476.0511924908187</v>
      </c>
    </row>
    <row r="4133" spans="1:62" x14ac:dyDescent="0.25">
      <c r="A4133">
        <v>4130</v>
      </c>
      <c r="B4133" s="6">
        <v>22344.32206750361</v>
      </c>
      <c r="C4133" s="44">
        <v>18775.883355843671</v>
      </c>
      <c r="D4133">
        <v>7.4479940341723809</v>
      </c>
      <c r="E4133">
        <v>7.9091015628803918</v>
      </c>
      <c r="F4133" s="44">
        <v>-3568.4387116599391</v>
      </c>
      <c r="G4133">
        <v>0.46110752870801086</v>
      </c>
      <c r="H4133" s="45">
        <f t="shared" si="514"/>
        <v>-7738.8428717666793</v>
      </c>
      <c r="BD4133">
        <f t="shared" si="521"/>
        <v>-3792.2457691159875</v>
      </c>
      <c r="BE4133">
        <f t="shared" si="515"/>
        <v>-288.0017915302351</v>
      </c>
      <c r="BF4133">
        <f t="shared" si="516"/>
        <v>3216.2421860555169</v>
      </c>
      <c r="BG4133">
        <f t="shared" si="517"/>
        <v>6720.4861636412697</v>
      </c>
      <c r="BH4133">
        <f t="shared" si="518"/>
        <v>10224.730141227024</v>
      </c>
      <c r="BI4133">
        <f t="shared" si="519"/>
        <v>13728.974118812774</v>
      </c>
      <c r="BJ4133">
        <f t="shared" si="520"/>
        <v>17233.218096398527</v>
      </c>
    </row>
    <row r="4134" spans="1:62" x14ac:dyDescent="0.25">
      <c r="A4134">
        <v>4131</v>
      </c>
      <c r="B4134" s="6">
        <v>15028.862165835006</v>
      </c>
      <c r="C4134" s="44">
        <v>26331.193940163244</v>
      </c>
      <c r="D4134">
        <v>6.7022185369373535</v>
      </c>
      <c r="E4134">
        <v>6.7989463022598269</v>
      </c>
      <c r="F4134" s="44">
        <v>11302.331774328239</v>
      </c>
      <c r="G4134">
        <v>9.6727765322473402E-2</v>
      </c>
      <c r="H4134" s="45">
        <f t="shared" si="514"/>
        <v>116846.81990376028</v>
      </c>
      <c r="BD4134">
        <f t="shared" si="521"/>
        <v>5873.9763551999931</v>
      </c>
      <c r="BE4134">
        <f t="shared" si="515"/>
        <v>8179.513998740048</v>
      </c>
      <c r="BF4134">
        <f t="shared" si="516"/>
        <v>10485.051642280101</v>
      </c>
      <c r="BG4134">
        <f t="shared" si="517"/>
        <v>12790.589285820157</v>
      </c>
      <c r="BH4134">
        <f t="shared" si="518"/>
        <v>15096.126929360211</v>
      </c>
      <c r="BI4134">
        <f t="shared" si="519"/>
        <v>17401.664572900263</v>
      </c>
      <c r="BJ4134">
        <f t="shared" si="520"/>
        <v>19707.202216440317</v>
      </c>
    </row>
    <row r="4135" spans="1:62" x14ac:dyDescent="0.25">
      <c r="A4135">
        <v>4132</v>
      </c>
      <c r="B4135" s="6">
        <v>10892.550209660141</v>
      </c>
      <c r="C4135" s="44">
        <v>19997.789348421578</v>
      </c>
      <c r="D4135">
        <v>7.9142712795351322</v>
      </c>
      <c r="E4135">
        <v>8.1845523088829353</v>
      </c>
      <c r="F4135" s="44">
        <v>9105.2391387614371</v>
      </c>
      <c r="G4135">
        <v>0.27028102934780307</v>
      </c>
      <c r="H4135" s="45">
        <f t="shared" si="514"/>
        <v>33688.043740001565</v>
      </c>
      <c r="BD4135">
        <f t="shared" si="521"/>
        <v>-10818.692947715872</v>
      </c>
      <c r="BE4135">
        <f t="shared" si="515"/>
        <v>-10335.054121103505</v>
      </c>
      <c r="BF4135">
        <f t="shared" si="516"/>
        <v>-9851.4152944911384</v>
      </c>
      <c r="BG4135">
        <f t="shared" si="517"/>
        <v>-9367.7764678787717</v>
      </c>
      <c r="BH4135">
        <f t="shared" si="518"/>
        <v>-8884.1376412664031</v>
      </c>
      <c r="BI4135">
        <f t="shared" si="519"/>
        <v>-8400.4988146540363</v>
      </c>
      <c r="BJ4135">
        <f t="shared" si="520"/>
        <v>-7916.8599880416696</v>
      </c>
    </row>
    <row r="4136" spans="1:62" x14ac:dyDescent="0.25">
      <c r="A4136">
        <v>4133</v>
      </c>
      <c r="B4136" s="6">
        <v>14839.930462889395</v>
      </c>
      <c r="C4136" s="44">
        <v>24440.419635117087</v>
      </c>
      <c r="D4136">
        <v>7.1864006214286125</v>
      </c>
      <c r="E4136">
        <v>7.4931531301809216</v>
      </c>
      <c r="F4136" s="44">
        <v>9600.4891722276916</v>
      </c>
      <c r="G4136">
        <v>0.30675250875230908</v>
      </c>
      <c r="H4136" s="45">
        <f t="shared" si="514"/>
        <v>31297.182250527963</v>
      </c>
      <c r="BD4136">
        <f t="shared" si="521"/>
        <v>-7753.8339920224216</v>
      </c>
      <c r="BE4136">
        <f t="shared" si="515"/>
        <v>-6402.4288452834062</v>
      </c>
      <c r="BF4136">
        <f t="shared" si="516"/>
        <v>-5051.0236985443917</v>
      </c>
      <c r="BG4136">
        <f t="shared" si="517"/>
        <v>-3699.6185518053753</v>
      </c>
      <c r="BH4136">
        <f t="shared" si="518"/>
        <v>-2348.2134050663599</v>
      </c>
      <c r="BI4136">
        <f t="shared" si="519"/>
        <v>-996.80825832734536</v>
      </c>
      <c r="BJ4136">
        <f t="shared" si="520"/>
        <v>354.59688841167008</v>
      </c>
    </row>
    <row r="4137" spans="1:62" x14ac:dyDescent="0.25">
      <c r="A4137">
        <v>4134</v>
      </c>
      <c r="B4137" s="6">
        <v>14982.312352270696</v>
      </c>
      <c r="C4137" s="44">
        <v>19467.306709887911</v>
      </c>
      <c r="D4137">
        <v>7.8541814165289736</v>
      </c>
      <c r="E4137">
        <v>8.1106679588204784</v>
      </c>
      <c r="F4137" s="44">
        <v>4484.9943576172154</v>
      </c>
      <c r="G4137">
        <v>0.2564865422915048</v>
      </c>
      <c r="H4137" s="45">
        <f t="shared" si="514"/>
        <v>17486.275566535893</v>
      </c>
      <c r="BD4137">
        <f t="shared" si="521"/>
        <v>-8066.7266284661464</v>
      </c>
      <c r="BE4137">
        <f t="shared" si="515"/>
        <v>-6532.9640847046012</v>
      </c>
      <c r="BF4137">
        <f t="shared" si="516"/>
        <v>-4999.2015409430551</v>
      </c>
      <c r="BG4137">
        <f t="shared" si="517"/>
        <v>-3465.4389971815099</v>
      </c>
      <c r="BH4137">
        <f t="shared" si="518"/>
        <v>-1931.6764534199647</v>
      </c>
      <c r="BI4137">
        <f t="shared" si="519"/>
        <v>-397.91390965841856</v>
      </c>
      <c r="BJ4137">
        <f t="shared" si="520"/>
        <v>1135.8486341031257</v>
      </c>
    </row>
    <row r="4138" spans="1:62" x14ac:dyDescent="0.25">
      <c r="A4138">
        <v>4135</v>
      </c>
      <c r="B4138" s="6">
        <v>15125.31566830639</v>
      </c>
      <c r="C4138" s="44">
        <v>27390.109080956558</v>
      </c>
      <c r="D4138">
        <v>5.2852727211822073</v>
      </c>
      <c r="E4138">
        <v>5.4478235270024822</v>
      </c>
      <c r="F4138" s="44">
        <v>12264.793412650168</v>
      </c>
      <c r="G4138">
        <v>0.16255080582027492</v>
      </c>
      <c r="H4138" s="45">
        <f t="shared" si="514"/>
        <v>75452.061592427883</v>
      </c>
      <c r="BD4138">
        <f t="shared" si="521"/>
        <v>-3202.5616461596915</v>
      </c>
      <c r="BE4138">
        <f t="shared" si="515"/>
        <v>-1920.1289347021675</v>
      </c>
      <c r="BF4138">
        <f t="shared" si="516"/>
        <v>-637.69622324464353</v>
      </c>
      <c r="BG4138">
        <f t="shared" si="517"/>
        <v>644.73648821288043</v>
      </c>
      <c r="BH4138">
        <f t="shared" si="518"/>
        <v>1927.1691996704049</v>
      </c>
      <c r="BI4138">
        <f t="shared" si="519"/>
        <v>3209.6019111279284</v>
      </c>
      <c r="BJ4138">
        <f t="shared" si="520"/>
        <v>4492.0346225854519</v>
      </c>
    </row>
    <row r="4139" spans="1:62" x14ac:dyDescent="0.25">
      <c r="A4139">
        <v>4136</v>
      </c>
      <c r="B4139" s="6">
        <v>26607.202835381719</v>
      </c>
      <c r="C4139" s="44">
        <v>25359.367576043944</v>
      </c>
      <c r="D4139">
        <v>6.7851568787399197</v>
      </c>
      <c r="E4139">
        <v>7.1999297210652076</v>
      </c>
      <c r="F4139" s="44">
        <v>-1247.8352593377749</v>
      </c>
      <c r="G4139">
        <v>0.41477284232528788</v>
      </c>
      <c r="H4139" s="45">
        <f t="shared" si="514"/>
        <v>-3008.4786948494407</v>
      </c>
      <c r="BD4139">
        <f t="shared" si="521"/>
        <v>-11452.039383548794</v>
      </c>
      <c r="BE4139">
        <f t="shared" si="515"/>
        <v>-10639.285354447418</v>
      </c>
      <c r="BF4139">
        <f t="shared" si="516"/>
        <v>-9826.5313253460445</v>
      </c>
      <c r="BG4139">
        <f t="shared" si="517"/>
        <v>-9013.7772962446688</v>
      </c>
      <c r="BH4139">
        <f t="shared" si="518"/>
        <v>-8201.023267143295</v>
      </c>
      <c r="BI4139">
        <f t="shared" si="519"/>
        <v>-7388.2692380419203</v>
      </c>
      <c r="BJ4139">
        <f t="shared" si="520"/>
        <v>-6575.5152089405456</v>
      </c>
    </row>
    <row r="4140" spans="1:62" x14ac:dyDescent="0.25">
      <c r="A4140">
        <v>4137</v>
      </c>
      <c r="B4140" s="6">
        <v>17541.484029223229</v>
      </c>
      <c r="C4140" s="44">
        <v>29480.983661639359</v>
      </c>
      <c r="D4140">
        <v>7.2478346617230001</v>
      </c>
      <c r="E4140">
        <v>7.6431793492279478</v>
      </c>
      <c r="F4140" s="44">
        <v>11939.499632416129</v>
      </c>
      <c r="G4140">
        <v>0.39534468750494778</v>
      </c>
      <c r="H4140" s="45">
        <f t="shared" si="514"/>
        <v>30200.227825918882</v>
      </c>
      <c r="BD4140">
        <f t="shared" si="521"/>
        <v>3321.6994709642145</v>
      </c>
      <c r="BE4140">
        <f t="shared" si="515"/>
        <v>5395.563682590654</v>
      </c>
      <c r="BF4140">
        <f t="shared" si="516"/>
        <v>7469.4278942170931</v>
      </c>
      <c r="BG4140">
        <f t="shared" si="517"/>
        <v>9543.2921058435331</v>
      </c>
      <c r="BH4140">
        <f t="shared" si="518"/>
        <v>11617.156317469971</v>
      </c>
      <c r="BI4140">
        <f t="shared" si="519"/>
        <v>13691.020529096411</v>
      </c>
      <c r="BJ4140">
        <f t="shared" si="520"/>
        <v>15764.884740722851</v>
      </c>
    </row>
    <row r="4141" spans="1:62" x14ac:dyDescent="0.25">
      <c r="A4141">
        <v>4138</v>
      </c>
      <c r="B4141" s="6">
        <v>7106.0939972156693</v>
      </c>
      <c r="C4141" s="44">
        <v>17094.68793230554</v>
      </c>
      <c r="D4141">
        <v>6.8202788448235339</v>
      </c>
      <c r="E4141">
        <v>7.6505377442165745</v>
      </c>
      <c r="F4141" s="44">
        <v>9988.5939350898698</v>
      </c>
      <c r="G4141">
        <v>0.83025889939304065</v>
      </c>
      <c r="H4141" s="45">
        <f t="shared" si="514"/>
        <v>12030.697824970035</v>
      </c>
      <c r="BD4141">
        <f t="shared" si="521"/>
        <v>-9962.7761948913903</v>
      </c>
      <c r="BE4141">
        <f t="shared" si="515"/>
        <v>-7986.0527573666513</v>
      </c>
      <c r="BF4141">
        <f t="shared" si="516"/>
        <v>-6009.3293198419124</v>
      </c>
      <c r="BG4141">
        <f t="shared" si="517"/>
        <v>-4032.6058823171734</v>
      </c>
      <c r="BH4141">
        <f t="shared" si="518"/>
        <v>-2055.8824447924344</v>
      </c>
      <c r="BI4141">
        <f t="shared" si="519"/>
        <v>-79.159007267695415</v>
      </c>
      <c r="BJ4141">
        <f t="shared" si="520"/>
        <v>1897.5644302570436</v>
      </c>
    </row>
    <row r="4142" spans="1:62" x14ac:dyDescent="0.25">
      <c r="A4142">
        <v>4139</v>
      </c>
      <c r="B4142" s="6">
        <v>8832.8493483704278</v>
      </c>
      <c r="C4142" s="44">
        <v>23050.454900820077</v>
      </c>
      <c r="D4142">
        <v>7.4511946742781223</v>
      </c>
      <c r="E4142">
        <v>7.6968627133544301</v>
      </c>
      <c r="F4142" s="44">
        <v>14217.60555244965</v>
      </c>
      <c r="G4142">
        <v>0.24566803907630774</v>
      </c>
      <c r="H4142" s="45">
        <f t="shared" si="514"/>
        <v>57873.240678383372</v>
      </c>
      <c r="BD4142">
        <f t="shared" si="521"/>
        <v>-5837.2994381246663</v>
      </c>
      <c r="BE4142">
        <f t="shared" si="515"/>
        <v>-1686.0049411594628</v>
      </c>
      <c r="BF4142">
        <f t="shared" si="516"/>
        <v>2465.2895558057407</v>
      </c>
      <c r="BG4142">
        <f t="shared" si="517"/>
        <v>6616.5840527709443</v>
      </c>
      <c r="BH4142">
        <f t="shared" si="518"/>
        <v>10767.878549736146</v>
      </c>
      <c r="BI4142">
        <f t="shared" si="519"/>
        <v>14919.173046701351</v>
      </c>
      <c r="BJ4142">
        <f t="shared" si="520"/>
        <v>19070.467543666553</v>
      </c>
    </row>
    <row r="4143" spans="1:62" x14ac:dyDescent="0.25">
      <c r="A4143">
        <v>4140</v>
      </c>
      <c r="B4143" s="6">
        <v>21456.609140945518</v>
      </c>
      <c r="C4143" s="44">
        <v>27307.678031856161</v>
      </c>
      <c r="D4143">
        <v>7.9506139813578569</v>
      </c>
      <c r="E4143">
        <v>8.2019612570022762</v>
      </c>
      <c r="F4143" s="44">
        <v>5851.0688909106429</v>
      </c>
      <c r="G4143">
        <v>0.25134727564441928</v>
      </c>
      <c r="H4143" s="45">
        <f t="shared" si="514"/>
        <v>23278.823595399313</v>
      </c>
      <c r="BD4143">
        <f t="shared" si="521"/>
        <v>-12989.26535706811</v>
      </c>
      <c r="BE4143">
        <f t="shared" si="515"/>
        <v>-11760.925161686573</v>
      </c>
      <c r="BF4143">
        <f t="shared" si="516"/>
        <v>-10532.584966305034</v>
      </c>
      <c r="BG4143">
        <f t="shared" si="517"/>
        <v>-9304.2447709234948</v>
      </c>
      <c r="BH4143">
        <f t="shared" si="518"/>
        <v>-8075.9045755419556</v>
      </c>
      <c r="BI4143">
        <f t="shared" si="519"/>
        <v>-6847.5643801604174</v>
      </c>
      <c r="BJ4143">
        <f t="shared" si="520"/>
        <v>-5619.2241847788791</v>
      </c>
    </row>
    <row r="4144" spans="1:62" x14ac:dyDescent="0.25">
      <c r="A4144">
        <v>4141</v>
      </c>
      <c r="B4144" s="6">
        <v>5215.7423476454205</v>
      </c>
      <c r="C4144" s="44">
        <v>20037.588453094097</v>
      </c>
      <c r="D4144">
        <v>6.868521859563077</v>
      </c>
      <c r="E4144">
        <v>7.4826076663001739</v>
      </c>
      <c r="F4144" s="44">
        <v>14821.846105448676</v>
      </c>
      <c r="G4144">
        <v>0.6140858067370969</v>
      </c>
      <c r="H4144" s="45">
        <f t="shared" si="514"/>
        <v>24136.441426978334</v>
      </c>
      <c r="BD4144">
        <f t="shared" si="521"/>
        <v>-4594.3325126885466</v>
      </c>
      <c r="BE4144">
        <f t="shared" si="515"/>
        <v>-3337.5961344664502</v>
      </c>
      <c r="BF4144">
        <f t="shared" si="516"/>
        <v>-2080.8597562443538</v>
      </c>
      <c r="BG4144">
        <f t="shared" si="517"/>
        <v>-824.12337802225738</v>
      </c>
      <c r="BH4144">
        <f t="shared" si="518"/>
        <v>432.61300019983901</v>
      </c>
      <c r="BI4144">
        <f t="shared" si="519"/>
        <v>1689.3493784219354</v>
      </c>
      <c r="BJ4144">
        <f t="shared" si="520"/>
        <v>2946.0857566440318</v>
      </c>
    </row>
    <row r="4145" spans="1:62" x14ac:dyDescent="0.25">
      <c r="A4145">
        <v>4142</v>
      </c>
      <c r="B4145" s="6">
        <v>24343.758004817544</v>
      </c>
      <c r="C4145" s="44">
        <v>28389.15707368945</v>
      </c>
      <c r="D4145">
        <v>7.1519109316149709</v>
      </c>
      <c r="E4145">
        <v>7.1953799828228293</v>
      </c>
      <c r="F4145" s="44">
        <v>4045.3990688719059</v>
      </c>
      <c r="G4145">
        <v>4.3469051207858378E-2</v>
      </c>
      <c r="H4145" s="45">
        <f t="shared" si="514"/>
        <v>93063.891584101904</v>
      </c>
      <c r="BD4145">
        <f t="shared" si="521"/>
        <v>-11751.417071763191</v>
      </c>
      <c r="BE4145">
        <f t="shared" si="515"/>
        <v>-8680.9880380777067</v>
      </c>
      <c r="BF4145">
        <f t="shared" si="516"/>
        <v>-5610.5590043922221</v>
      </c>
      <c r="BG4145">
        <f t="shared" si="517"/>
        <v>-2540.1299707067374</v>
      </c>
      <c r="BH4145">
        <f t="shared" si="518"/>
        <v>530.2990629787455</v>
      </c>
      <c r="BI4145">
        <f t="shared" si="519"/>
        <v>3600.728096664232</v>
      </c>
      <c r="BJ4145">
        <f t="shared" si="520"/>
        <v>6671.1571303497149</v>
      </c>
    </row>
    <row r="4146" spans="1:62" x14ac:dyDescent="0.25">
      <c r="A4146">
        <v>4143</v>
      </c>
      <c r="B4146" s="6">
        <v>11392.859186335976</v>
      </c>
      <c r="C4146" s="44">
        <v>27060.183796066234</v>
      </c>
      <c r="D4146">
        <v>6.5257103143266884</v>
      </c>
      <c r="E4146">
        <v>6.7732549475597299</v>
      </c>
      <c r="F4146" s="44">
        <v>15667.324609730258</v>
      </c>
      <c r="G4146">
        <v>0.24754463323304154</v>
      </c>
      <c r="H4146" s="45">
        <f t="shared" si="514"/>
        <v>63290.908007611084</v>
      </c>
      <c r="BD4146">
        <f t="shared" si="521"/>
        <v>-3828.0538128326139</v>
      </c>
      <c r="BE4146">
        <f t="shared" si="515"/>
        <v>-3610.7085567933223</v>
      </c>
      <c r="BF4146">
        <f t="shared" si="516"/>
        <v>-3393.3633007540302</v>
      </c>
      <c r="BG4146">
        <f t="shared" si="517"/>
        <v>-3176.0180447147386</v>
      </c>
      <c r="BH4146">
        <f t="shared" si="518"/>
        <v>-2958.6727886754466</v>
      </c>
      <c r="BI4146">
        <f t="shared" si="519"/>
        <v>-2741.3275326361545</v>
      </c>
      <c r="BJ4146">
        <f t="shared" si="520"/>
        <v>-2523.9822765968629</v>
      </c>
    </row>
    <row r="4147" spans="1:62" x14ac:dyDescent="0.25">
      <c r="A4147">
        <v>4144</v>
      </c>
      <c r="B4147" s="6">
        <v>8519.5206517030038</v>
      </c>
      <c r="C4147" s="44">
        <v>18930.375313572691</v>
      </c>
      <c r="D4147">
        <v>6.5391584397210059</v>
      </c>
      <c r="E4147">
        <v>7.3456416835518841</v>
      </c>
      <c r="F4147" s="44">
        <v>10410.854661869687</v>
      </c>
      <c r="G4147">
        <v>0.80648324383087822</v>
      </c>
      <c r="H4147" s="45">
        <f t="shared" si="514"/>
        <v>12908.953461223891</v>
      </c>
      <c r="BD4147">
        <f t="shared" si="521"/>
        <v>-14429.60144356505</v>
      </c>
      <c r="BE4147">
        <f t="shared" si="515"/>
        <v>-13191.878277399843</v>
      </c>
      <c r="BF4147">
        <f t="shared" si="516"/>
        <v>-11954.155111234635</v>
      </c>
      <c r="BG4147">
        <f t="shared" si="517"/>
        <v>-10716.431945069427</v>
      </c>
      <c r="BH4147">
        <f t="shared" si="518"/>
        <v>-9478.7087789042198</v>
      </c>
      <c r="BI4147">
        <f t="shared" si="519"/>
        <v>-8240.9856127390121</v>
      </c>
      <c r="BJ4147">
        <f t="shared" si="520"/>
        <v>-7003.2624465738045</v>
      </c>
    </row>
    <row r="4148" spans="1:62" x14ac:dyDescent="0.25">
      <c r="A4148">
        <v>4145</v>
      </c>
      <c r="B4148" s="6">
        <v>19806.714873412304</v>
      </c>
      <c r="C4148" s="44">
        <v>28098.227878189668</v>
      </c>
      <c r="D4148">
        <v>7.0499568177176952</v>
      </c>
      <c r="E4148">
        <v>7.1658375036469639</v>
      </c>
      <c r="F4148" s="44">
        <v>8291.5130047773637</v>
      </c>
      <c r="G4148">
        <v>0.1158806859292687</v>
      </c>
      <c r="H4148" s="45">
        <f t="shared" si="514"/>
        <v>71552.156757497462</v>
      </c>
      <c r="BD4148">
        <f t="shared" si="521"/>
        <v>-6378.4384427152963</v>
      </c>
      <c r="BE4148">
        <f t="shared" si="515"/>
        <v>-2346.0222235609053</v>
      </c>
      <c r="BF4148">
        <f t="shared" si="516"/>
        <v>1686.3939955934857</v>
      </c>
      <c r="BG4148">
        <f t="shared" si="517"/>
        <v>5718.8102147478767</v>
      </c>
      <c r="BH4148">
        <f t="shared" si="518"/>
        <v>9751.2264339022677</v>
      </c>
      <c r="BI4148">
        <f t="shared" si="519"/>
        <v>13783.642653056659</v>
      </c>
      <c r="BJ4148">
        <f t="shared" si="520"/>
        <v>17816.058872211048</v>
      </c>
    </row>
    <row r="4149" spans="1:62" x14ac:dyDescent="0.25">
      <c r="A4149">
        <v>4146</v>
      </c>
      <c r="B4149" s="6">
        <v>10555.897623180173</v>
      </c>
      <c r="C4149" s="44">
        <v>21686.519397231023</v>
      </c>
      <c r="D4149">
        <v>8.2125822835612166</v>
      </c>
      <c r="E4149">
        <v>8.5445682134148733</v>
      </c>
      <c r="F4149" s="44">
        <v>11130.621774050849</v>
      </c>
      <c r="G4149">
        <v>0.33198592985365671</v>
      </c>
      <c r="H4149" s="45">
        <f t="shared" si="514"/>
        <v>33527.39008836115</v>
      </c>
      <c r="BD4149">
        <f t="shared" si="521"/>
        <v>-7712.1095751310204</v>
      </c>
      <c r="BE4149">
        <f t="shared" si="515"/>
        <v>-7132.7061454846771</v>
      </c>
      <c r="BF4149">
        <f t="shared" si="516"/>
        <v>-6553.3027158383329</v>
      </c>
      <c r="BG4149">
        <f t="shared" si="517"/>
        <v>-5973.8992861919896</v>
      </c>
      <c r="BH4149">
        <f t="shared" si="518"/>
        <v>-5394.4958565456463</v>
      </c>
      <c r="BI4149">
        <f t="shared" si="519"/>
        <v>-4815.0924268993022</v>
      </c>
      <c r="BJ4149">
        <f t="shared" si="520"/>
        <v>-4235.6889972529589</v>
      </c>
    </row>
    <row r="4150" spans="1:62" x14ac:dyDescent="0.25">
      <c r="A4150">
        <v>4147</v>
      </c>
      <c r="B4150" s="6">
        <v>18402.587391839646</v>
      </c>
      <c r="C4150" s="44">
        <v>29350.824913933862</v>
      </c>
      <c r="D4150">
        <v>7.3294978066421876</v>
      </c>
      <c r="E4150">
        <v>7.8577438739928835</v>
      </c>
      <c r="F4150" s="44">
        <v>10948.237522094216</v>
      </c>
      <c r="G4150">
        <v>0.5282460673506959</v>
      </c>
      <c r="H4150" s="45">
        <f t="shared" si="514"/>
        <v>20725.639429750488</v>
      </c>
      <c r="BD4150">
        <f t="shared" si="521"/>
        <v>-9470.6921247825649</v>
      </c>
      <c r="BE4150">
        <f t="shared" si="515"/>
        <v>-7810.7624755142824</v>
      </c>
      <c r="BF4150">
        <f t="shared" si="516"/>
        <v>-6150.8328262459981</v>
      </c>
      <c r="BG4150">
        <f t="shared" si="517"/>
        <v>-4490.9031769777148</v>
      </c>
      <c r="BH4150">
        <f t="shared" si="518"/>
        <v>-2830.9735277094314</v>
      </c>
      <c r="BI4150">
        <f t="shared" si="519"/>
        <v>-1171.0438784411472</v>
      </c>
      <c r="BJ4150">
        <f t="shared" si="520"/>
        <v>488.88577082713527</v>
      </c>
    </row>
    <row r="4151" spans="1:62" x14ac:dyDescent="0.25">
      <c r="A4151">
        <v>4148</v>
      </c>
      <c r="B4151" s="6">
        <v>20514.377353796444</v>
      </c>
      <c r="C4151" s="44">
        <v>32244.925789838097</v>
      </c>
      <c r="D4151">
        <v>7.2715053528877052</v>
      </c>
      <c r="E4151">
        <v>7.4615992104856161</v>
      </c>
      <c r="F4151" s="44">
        <v>11730.548436041652</v>
      </c>
      <c r="G4151">
        <v>0.19009385759791098</v>
      </c>
      <c r="H4151" s="45">
        <f t="shared" si="514"/>
        <v>61709.245023867436</v>
      </c>
      <c r="BD4151">
        <f t="shared" si="521"/>
        <v>-8307.0071853407353</v>
      </c>
      <c r="BE4151">
        <f t="shared" si="515"/>
        <v>-5665.7768485872566</v>
      </c>
      <c r="BF4151">
        <f t="shared" si="516"/>
        <v>-3024.546511833777</v>
      </c>
      <c r="BG4151">
        <f t="shared" si="517"/>
        <v>-383.3161750802974</v>
      </c>
      <c r="BH4151">
        <f t="shared" si="518"/>
        <v>2257.9141616731813</v>
      </c>
      <c r="BI4151">
        <f t="shared" si="519"/>
        <v>4899.1444984266618</v>
      </c>
      <c r="BJ4151">
        <f t="shared" si="520"/>
        <v>7540.3748351801405</v>
      </c>
    </row>
    <row r="4152" spans="1:62" x14ac:dyDescent="0.25">
      <c r="A4152">
        <v>4149</v>
      </c>
      <c r="B4152" s="6">
        <v>39028.58760286287</v>
      </c>
      <c r="C4152" s="44">
        <v>29228.081771001955</v>
      </c>
      <c r="D4152">
        <v>7.2706476022995501</v>
      </c>
      <c r="E4152">
        <v>7.7788697893940055</v>
      </c>
      <c r="F4152" s="44">
        <v>-9800.5058318609154</v>
      </c>
      <c r="G4152">
        <v>0.50822218709445544</v>
      </c>
      <c r="H4152" s="45">
        <f t="shared" si="514"/>
        <v>-19283.899996360149</v>
      </c>
      <c r="BD4152">
        <f t="shared" si="521"/>
        <v>-10780.079148052097</v>
      </c>
      <c r="BE4152">
        <f t="shared" si="515"/>
        <v>-9829.6098600625428</v>
      </c>
      <c r="BF4152">
        <f t="shared" si="516"/>
        <v>-8879.1405720729872</v>
      </c>
      <c r="BG4152">
        <f t="shared" si="517"/>
        <v>-7928.6712840834325</v>
      </c>
      <c r="BH4152">
        <f t="shared" si="518"/>
        <v>-6978.2019960938778</v>
      </c>
      <c r="BI4152">
        <f t="shared" si="519"/>
        <v>-6027.7327081043231</v>
      </c>
      <c r="BJ4152">
        <f t="shared" si="520"/>
        <v>-5077.2634201147685</v>
      </c>
    </row>
    <row r="4153" spans="1:62" x14ac:dyDescent="0.25">
      <c r="A4153">
        <v>4150</v>
      </c>
      <c r="B4153" s="6">
        <v>22701.959898978406</v>
      </c>
      <c r="C4153" s="44">
        <v>39307.796977059406</v>
      </c>
      <c r="D4153">
        <v>5.4141391864870814</v>
      </c>
      <c r="E4153">
        <v>5.6827704720423258</v>
      </c>
      <c r="F4153" s="44">
        <v>16605.837078081</v>
      </c>
      <c r="G4153">
        <v>0.2686312855552444</v>
      </c>
      <c r="H4153" s="45">
        <f t="shared" si="514"/>
        <v>61816.467295526476</v>
      </c>
      <c r="BD4153">
        <f t="shared" si="521"/>
        <v>12341.616767333193</v>
      </c>
      <c r="BE4153">
        <f t="shared" si="515"/>
        <v>14882.72770280547</v>
      </c>
      <c r="BF4153">
        <f t="shared" si="516"/>
        <v>17423.838638277746</v>
      </c>
      <c r="BG4153">
        <f t="shared" si="517"/>
        <v>19964.949573750026</v>
      </c>
      <c r="BH4153">
        <f t="shared" si="518"/>
        <v>22506.060509222301</v>
      </c>
      <c r="BI4153">
        <f t="shared" si="519"/>
        <v>25047.171444694577</v>
      </c>
      <c r="BJ4153">
        <f t="shared" si="520"/>
        <v>27588.282380166856</v>
      </c>
    </row>
    <row r="4154" spans="1:62" x14ac:dyDescent="0.25">
      <c r="A4154">
        <v>4151</v>
      </c>
      <c r="B4154" s="6">
        <v>9360.6944638803689</v>
      </c>
      <c r="C4154" s="44">
        <v>25916.933066831545</v>
      </c>
      <c r="D4154">
        <v>6.7121361128225026</v>
      </c>
      <c r="E4154">
        <v>7.4404979523273402</v>
      </c>
      <c r="F4154" s="44">
        <v>16556.238602951176</v>
      </c>
      <c r="G4154">
        <v>0.72836183950483768</v>
      </c>
      <c r="H4154" s="45">
        <f t="shared" si="514"/>
        <v>22730.788057494345</v>
      </c>
      <c r="BD4154">
        <f t="shared" si="521"/>
        <v>-15262.680650304777</v>
      </c>
      <c r="BE4154">
        <f t="shared" si="515"/>
        <v>-13919.524222528556</v>
      </c>
      <c r="BF4154">
        <f t="shared" si="516"/>
        <v>-12576.367794752334</v>
      </c>
      <c r="BG4154">
        <f t="shared" si="517"/>
        <v>-11233.211366976113</v>
      </c>
      <c r="BH4154">
        <f t="shared" si="518"/>
        <v>-9890.0549391998902</v>
      </c>
      <c r="BI4154">
        <f t="shared" si="519"/>
        <v>-8546.8985114236675</v>
      </c>
      <c r="BJ4154">
        <f t="shared" si="520"/>
        <v>-7203.7420836474466</v>
      </c>
    </row>
    <row r="4155" spans="1:62" x14ac:dyDescent="0.25">
      <c r="A4155">
        <v>4152</v>
      </c>
      <c r="B4155" s="6">
        <v>14143.493036727466</v>
      </c>
      <c r="C4155" s="44">
        <v>24705.736643058986</v>
      </c>
      <c r="D4155">
        <v>7.2285243999769282</v>
      </c>
      <c r="E4155">
        <v>7.4860194772973898</v>
      </c>
      <c r="F4155" s="44">
        <v>10562.24360633152</v>
      </c>
      <c r="G4155">
        <v>0.25749507732046162</v>
      </c>
      <c r="H4155" s="45">
        <f t="shared" si="514"/>
        <v>41019.205944610891</v>
      </c>
      <c r="BD4155">
        <f t="shared" si="521"/>
        <v>-12914.429405426989</v>
      </c>
      <c r="BE4155">
        <f t="shared" si="515"/>
        <v>-9272.6202079028008</v>
      </c>
      <c r="BF4155">
        <f t="shared" si="516"/>
        <v>-5630.8110103786112</v>
      </c>
      <c r="BG4155">
        <f t="shared" si="517"/>
        <v>-1989.0018128544234</v>
      </c>
      <c r="BH4155">
        <f t="shared" si="518"/>
        <v>1652.8073846697662</v>
      </c>
      <c r="BI4155">
        <f t="shared" si="519"/>
        <v>5294.6165821939539</v>
      </c>
      <c r="BJ4155">
        <f t="shared" si="520"/>
        <v>8936.4257797181417</v>
      </c>
    </row>
    <row r="4156" spans="1:62" x14ac:dyDescent="0.25">
      <c r="A4156">
        <v>4153</v>
      </c>
      <c r="B4156" s="6">
        <v>11994.658743964092</v>
      </c>
      <c r="C4156" s="44">
        <v>17569.722972581538</v>
      </c>
      <c r="D4156">
        <v>7.3314945958275128</v>
      </c>
      <c r="E4156">
        <v>8.088163307781068</v>
      </c>
      <c r="F4156" s="44">
        <v>5575.0642286174461</v>
      </c>
      <c r="G4156">
        <v>0.75666871195355512</v>
      </c>
      <c r="H4156" s="45">
        <f t="shared" si="514"/>
        <v>7367.9063777116344</v>
      </c>
      <c r="BD4156">
        <f t="shared" si="521"/>
        <v>-9274.7682197292124</v>
      </c>
      <c r="BE4156">
        <f t="shared" si="515"/>
        <v>-7987.2928331269031</v>
      </c>
      <c r="BF4156">
        <f t="shared" si="516"/>
        <v>-6699.8174465245957</v>
      </c>
      <c r="BG4156">
        <f t="shared" si="517"/>
        <v>-5412.3420599222873</v>
      </c>
      <c r="BH4156">
        <f t="shared" si="518"/>
        <v>-4124.8666733199798</v>
      </c>
      <c r="BI4156">
        <f t="shared" si="519"/>
        <v>-2837.3912867176714</v>
      </c>
      <c r="BJ4156">
        <f t="shared" si="520"/>
        <v>-1549.9159001153639</v>
      </c>
    </row>
    <row r="4157" spans="1:62" x14ac:dyDescent="0.25">
      <c r="A4157">
        <v>4154</v>
      </c>
      <c r="B4157" s="6">
        <v>22372.364202497407</v>
      </c>
      <c r="C4157" s="44">
        <v>29134.78970723601</v>
      </c>
      <c r="D4157">
        <v>8.044311326162692</v>
      </c>
      <c r="E4157">
        <v>8.7041050201720562</v>
      </c>
      <c r="F4157" s="44">
        <v>6762.4255047386032</v>
      </c>
      <c r="G4157">
        <v>0.65979369400936427</v>
      </c>
      <c r="H4157" s="45">
        <f t="shared" si="514"/>
        <v>10249.303026292073</v>
      </c>
      <c r="BD4157">
        <f t="shared" si="521"/>
        <v>-1791.7206688496703</v>
      </c>
      <c r="BE4157">
        <f t="shared" si="515"/>
        <v>1991.6228909181054</v>
      </c>
      <c r="BF4157">
        <f t="shared" si="516"/>
        <v>5774.9664506858808</v>
      </c>
      <c r="BG4157">
        <f t="shared" si="517"/>
        <v>9558.310010453657</v>
      </c>
      <c r="BH4157">
        <f t="shared" si="518"/>
        <v>13341.653570221433</v>
      </c>
      <c r="BI4157">
        <f t="shared" si="519"/>
        <v>17124.997129989206</v>
      </c>
      <c r="BJ4157">
        <f t="shared" si="520"/>
        <v>20908.34068975698</v>
      </c>
    </row>
    <row r="4158" spans="1:62" x14ac:dyDescent="0.25">
      <c r="A4158">
        <v>4155</v>
      </c>
      <c r="B4158" s="6">
        <v>12802.826803095295</v>
      </c>
      <c r="C4158" s="44">
        <v>24418.201031084995</v>
      </c>
      <c r="D4158">
        <v>7.2334466548917895</v>
      </c>
      <c r="E4158">
        <v>7.9324205062225799</v>
      </c>
      <c r="F4158" s="44">
        <v>11615.3742279897</v>
      </c>
      <c r="G4158">
        <v>0.69897385133079037</v>
      </c>
      <c r="H4158" s="45">
        <f t="shared" si="514"/>
        <v>16617.752160363303</v>
      </c>
      <c r="BD4158">
        <f t="shared" si="521"/>
        <v>-3463.4570346917817</v>
      </c>
      <c r="BE4158">
        <f t="shared" si="515"/>
        <v>-164.48856464496021</v>
      </c>
      <c r="BF4158">
        <f t="shared" si="516"/>
        <v>3134.4799054018604</v>
      </c>
      <c r="BG4158">
        <f t="shared" si="517"/>
        <v>6433.4483754486828</v>
      </c>
      <c r="BH4158">
        <f t="shared" si="518"/>
        <v>9732.4168454955034</v>
      </c>
      <c r="BI4158">
        <f t="shared" si="519"/>
        <v>13031.385315542324</v>
      </c>
      <c r="BJ4158">
        <f t="shared" si="520"/>
        <v>16330.353785589148</v>
      </c>
    </row>
    <row r="4159" spans="1:62" x14ac:dyDescent="0.25">
      <c r="A4159">
        <v>4156</v>
      </c>
      <c r="B4159" s="6">
        <v>8429.6875948100133</v>
      </c>
      <c r="C4159" s="44">
        <v>20035.499502248138</v>
      </c>
      <c r="D4159">
        <v>5.8776943190441031</v>
      </c>
      <c r="E4159">
        <v>6.2467326624525938</v>
      </c>
      <c r="F4159" s="44">
        <v>11605.811907438125</v>
      </c>
      <c r="G4159">
        <v>0.36903834340849073</v>
      </c>
      <c r="H4159" s="45">
        <f t="shared" si="514"/>
        <v>31448.796892607937</v>
      </c>
      <c r="BD4159">
        <f t="shared" si="521"/>
        <v>-8120.5049713357475</v>
      </c>
      <c r="BE4159">
        <f t="shared" si="515"/>
        <v>-4625.6357146817963</v>
      </c>
      <c r="BF4159">
        <f t="shared" si="516"/>
        <v>-1130.7664580278433</v>
      </c>
      <c r="BG4159">
        <f t="shared" si="517"/>
        <v>2364.102798626107</v>
      </c>
      <c r="BH4159">
        <f t="shared" si="518"/>
        <v>5858.9720552800591</v>
      </c>
      <c r="BI4159">
        <f t="shared" si="519"/>
        <v>9353.841311934013</v>
      </c>
      <c r="BJ4159">
        <f t="shared" si="520"/>
        <v>12848.710568587963</v>
      </c>
    </row>
    <row r="4160" spans="1:62" x14ac:dyDescent="0.25">
      <c r="A4160">
        <v>4157</v>
      </c>
      <c r="B4160" s="6">
        <v>10256.429587013585</v>
      </c>
      <c r="C4160" s="44">
        <v>21449.845234978598</v>
      </c>
      <c r="D4160">
        <v>6.0449621574810486</v>
      </c>
      <c r="E4160">
        <v>6.599683051210306</v>
      </c>
      <c r="F4160" s="44">
        <v>11193.415647965014</v>
      </c>
      <c r="G4160">
        <v>0.55472089372925737</v>
      </c>
      <c r="H4160" s="45">
        <f t="shared" si="514"/>
        <v>20178.46411501526</v>
      </c>
      <c r="BD4160">
        <f t="shared" si="521"/>
        <v>-9760.6201903956717</v>
      </c>
      <c r="BE4160">
        <f t="shared" si="515"/>
        <v>-7915.4284733532177</v>
      </c>
      <c r="BF4160">
        <f t="shared" si="516"/>
        <v>-6070.2367563107637</v>
      </c>
      <c r="BG4160">
        <f t="shared" si="517"/>
        <v>-4225.0450392683106</v>
      </c>
      <c r="BH4160">
        <f t="shared" si="518"/>
        <v>-2379.8533222258557</v>
      </c>
      <c r="BI4160">
        <f t="shared" si="519"/>
        <v>-534.66160518340257</v>
      </c>
      <c r="BJ4160">
        <f t="shared" si="520"/>
        <v>1310.5301118590505</v>
      </c>
    </row>
    <row r="4161" spans="1:62" x14ac:dyDescent="0.25">
      <c r="A4161">
        <v>4158</v>
      </c>
      <c r="B4161" s="6">
        <v>14636.083046977554</v>
      </c>
      <c r="C4161" s="44">
        <v>18083.025377182821</v>
      </c>
      <c r="D4161">
        <v>7.4931436780187326</v>
      </c>
      <c r="E4161">
        <v>7.5744653369613051</v>
      </c>
      <c r="F4161" s="44">
        <v>3446.9423302052674</v>
      </c>
      <c r="G4161">
        <v>8.1321658942572483E-2</v>
      </c>
      <c r="H4161" s="45">
        <f t="shared" si="514"/>
        <v>42386.522545481028</v>
      </c>
      <c r="BD4161">
        <f t="shared" si="521"/>
        <v>-8419.8111793187272</v>
      </c>
      <c r="BE4161">
        <f t="shared" si="515"/>
        <v>-5646.2067106724398</v>
      </c>
      <c r="BF4161">
        <f t="shared" si="516"/>
        <v>-2872.6022420261525</v>
      </c>
      <c r="BG4161">
        <f t="shared" si="517"/>
        <v>-98.997773379865976</v>
      </c>
      <c r="BH4161">
        <f t="shared" si="518"/>
        <v>2674.6066952664205</v>
      </c>
      <c r="BI4161">
        <f t="shared" si="519"/>
        <v>5448.2111639127088</v>
      </c>
      <c r="BJ4161">
        <f t="shared" si="520"/>
        <v>8221.8156325589935</v>
      </c>
    </row>
    <row r="4162" spans="1:62" x14ac:dyDescent="0.25">
      <c r="A4162">
        <v>4159</v>
      </c>
      <c r="B4162" s="6">
        <v>24241.338272143548</v>
      </c>
      <c r="C4162" s="44">
        <v>31832.255270275513</v>
      </c>
      <c r="D4162">
        <v>6.6495479212193773</v>
      </c>
      <c r="E4162">
        <v>6.7548792579932364</v>
      </c>
      <c r="F4162" s="44">
        <v>7590.9169981319646</v>
      </c>
      <c r="G4162">
        <v>0.10533133677385909</v>
      </c>
      <c r="H4162" s="45">
        <f t="shared" si="514"/>
        <v>72067.033711242737</v>
      </c>
      <c r="BD4162">
        <f t="shared" si="521"/>
        <v>-3040.3340354924048</v>
      </c>
      <c r="BE4162">
        <f t="shared" si="515"/>
        <v>-2633.7257407795423</v>
      </c>
      <c r="BF4162">
        <f t="shared" si="516"/>
        <v>-2227.1174460666798</v>
      </c>
      <c r="BG4162">
        <f t="shared" si="517"/>
        <v>-1820.5091513538177</v>
      </c>
      <c r="BH4162">
        <f t="shared" si="518"/>
        <v>-1413.9008566409552</v>
      </c>
      <c r="BI4162">
        <f t="shared" si="519"/>
        <v>-1007.2925619280927</v>
      </c>
      <c r="BJ4162">
        <f t="shared" si="520"/>
        <v>-600.68426721523065</v>
      </c>
    </row>
    <row r="4163" spans="1:62" x14ac:dyDescent="0.25">
      <c r="A4163">
        <v>4160</v>
      </c>
      <c r="B4163" s="6">
        <v>8231.9017353096533</v>
      </c>
      <c r="C4163" s="44">
        <v>19394.440075361807</v>
      </c>
      <c r="D4163">
        <v>6.9657157191487222</v>
      </c>
      <c r="E4163">
        <v>7.6321325445278951</v>
      </c>
      <c r="F4163" s="44">
        <v>11162.538340052153</v>
      </c>
      <c r="G4163">
        <v>0.66641682537917291</v>
      </c>
      <c r="H4163" s="45">
        <f t="shared" si="514"/>
        <v>16750.084804207898</v>
      </c>
      <c r="BD4163">
        <f t="shared" si="521"/>
        <v>-7064.2603142626695</v>
      </c>
      <c r="BE4163">
        <f t="shared" si="515"/>
        <v>-6537.6036303933743</v>
      </c>
      <c r="BF4163">
        <f t="shared" si="516"/>
        <v>-6010.9469465240782</v>
      </c>
      <c r="BG4163">
        <f t="shared" si="517"/>
        <v>-5484.290262654783</v>
      </c>
      <c r="BH4163">
        <f t="shared" si="518"/>
        <v>-4957.6335787854878</v>
      </c>
      <c r="BI4163">
        <f t="shared" si="519"/>
        <v>-4430.9768949161917</v>
      </c>
      <c r="BJ4163">
        <f t="shared" si="520"/>
        <v>-3904.3202110468965</v>
      </c>
    </row>
    <row r="4164" spans="1:62" x14ac:dyDescent="0.25">
      <c r="A4164">
        <v>4161</v>
      </c>
      <c r="B4164" s="6">
        <v>12468.531677156661</v>
      </c>
      <c r="C4164" s="44">
        <v>21747.655299123504</v>
      </c>
      <c r="D4164">
        <v>6.6570907411872371</v>
      </c>
      <c r="E4164">
        <v>7.1148500859189943</v>
      </c>
      <c r="F4164" s="44">
        <v>9279.1236219668426</v>
      </c>
      <c r="G4164">
        <v>0.45775934473175717</v>
      </c>
      <c r="H4164" s="45">
        <f t="shared" ref="H4164:H4227" si="522">F4164/G4164</f>
        <v>20270.746471389513</v>
      </c>
      <c r="BD4164">
        <f t="shared" si="521"/>
        <v>-7830.4542131562885</v>
      </c>
      <c r="BE4164">
        <f t="shared" si="515"/>
        <v>-4498.3700862604237</v>
      </c>
      <c r="BF4164">
        <f t="shared" si="516"/>
        <v>-1166.2859593645589</v>
      </c>
      <c r="BG4164">
        <f t="shared" si="517"/>
        <v>2165.7981675313058</v>
      </c>
      <c r="BH4164">
        <f t="shared" si="518"/>
        <v>5497.8822944271706</v>
      </c>
      <c r="BI4164">
        <f t="shared" si="519"/>
        <v>8829.9664213230353</v>
      </c>
      <c r="BJ4164">
        <f t="shared" si="520"/>
        <v>12162.0505482189</v>
      </c>
    </row>
    <row r="4165" spans="1:62" x14ac:dyDescent="0.25">
      <c r="A4165">
        <v>4162</v>
      </c>
      <c r="B4165" s="6">
        <v>12239.718912461341</v>
      </c>
      <c r="C4165" s="44">
        <v>19667.354121893044</v>
      </c>
      <c r="D4165">
        <v>7.5646556187416456</v>
      </c>
      <c r="E4165">
        <v>7.7618488350678527</v>
      </c>
      <c r="F4165" s="44">
        <v>7427.6352094317026</v>
      </c>
      <c r="G4165">
        <v>0.19719321632620712</v>
      </c>
      <c r="H4165" s="45">
        <f t="shared" si="522"/>
        <v>37666.788684781772</v>
      </c>
      <c r="BD4165">
        <f t="shared" si="521"/>
        <v>-6990.3268983080561</v>
      </c>
      <c r="BE4165">
        <f t="shared" ref="BE4165:BE4228" si="523">($BE$3*G4164)-F4164</f>
        <v>-4701.5301746492705</v>
      </c>
      <c r="BF4165">
        <f t="shared" ref="BF4165:BF4228" si="524">($BF$3*G4164)-F4164</f>
        <v>-2412.7334509904849</v>
      </c>
      <c r="BG4165">
        <f t="shared" ref="BG4165:BG4228" si="525">($BG$3*G4164)-F4164</f>
        <v>-123.93672733169842</v>
      </c>
      <c r="BH4165">
        <f t="shared" ref="BH4165:BH4228" si="526">($BH$3*G4164)-F4164</f>
        <v>2164.8599963270863</v>
      </c>
      <c r="BI4165">
        <f t="shared" ref="BI4165:BI4228" si="527">($BI$3*G4164)-F4164</f>
        <v>4453.6567199858728</v>
      </c>
      <c r="BJ4165">
        <f t="shared" ref="BJ4165:BJ4228" si="528">($BJ$3*G4164)-F4164</f>
        <v>6742.4534436446575</v>
      </c>
    </row>
    <row r="4166" spans="1:62" x14ac:dyDescent="0.25">
      <c r="A4166">
        <v>4163</v>
      </c>
      <c r="B4166" s="6">
        <v>32148.691530596232</v>
      </c>
      <c r="C4166" s="44">
        <v>34832.001645928198</v>
      </c>
      <c r="D4166">
        <v>6.8344976548866603</v>
      </c>
      <c r="E4166">
        <v>7.0147877433035299</v>
      </c>
      <c r="F4166" s="44">
        <v>2683.3101153319658</v>
      </c>
      <c r="G4166">
        <v>0.18029008841686966</v>
      </c>
      <c r="H4166" s="45">
        <f t="shared" si="522"/>
        <v>14883.292469897584</v>
      </c>
      <c r="BD4166">
        <f t="shared" si="521"/>
        <v>-6441.6691278006674</v>
      </c>
      <c r="BE4166">
        <f t="shared" si="523"/>
        <v>-5455.7030461696313</v>
      </c>
      <c r="BF4166">
        <f t="shared" si="524"/>
        <v>-4469.7369645385952</v>
      </c>
      <c r="BG4166">
        <f t="shared" si="525"/>
        <v>-3483.77088290756</v>
      </c>
      <c r="BH4166">
        <f t="shared" si="526"/>
        <v>-2497.8048012765248</v>
      </c>
      <c r="BI4166">
        <f t="shared" si="527"/>
        <v>-1511.8387196454887</v>
      </c>
      <c r="BJ4166">
        <f t="shared" si="528"/>
        <v>-525.87263801445351</v>
      </c>
    </row>
    <row r="4167" spans="1:62" x14ac:dyDescent="0.25">
      <c r="A4167">
        <v>4164</v>
      </c>
      <c r="B4167" s="6">
        <v>17595.230618147627</v>
      </c>
      <c r="C4167" s="44">
        <v>28120.965406590149</v>
      </c>
      <c r="D4167">
        <v>6.7927251594363209</v>
      </c>
      <c r="E4167">
        <v>6.9105431294065029</v>
      </c>
      <c r="F4167" s="44">
        <v>10525.734788442522</v>
      </c>
      <c r="G4167">
        <v>0.11781796997018201</v>
      </c>
      <c r="H4167" s="45">
        <f t="shared" si="522"/>
        <v>89338.958998414499</v>
      </c>
      <c r="BD4167">
        <f t="shared" si="521"/>
        <v>-1781.8596732476176</v>
      </c>
      <c r="BE4167">
        <f t="shared" si="523"/>
        <v>-880.40923116326917</v>
      </c>
      <c r="BF4167">
        <f t="shared" si="524"/>
        <v>21.041210921079255</v>
      </c>
      <c r="BG4167">
        <f t="shared" si="525"/>
        <v>922.49165300542745</v>
      </c>
      <c r="BH4167">
        <f t="shared" si="526"/>
        <v>1823.9420950897756</v>
      </c>
      <c r="BI4167">
        <f t="shared" si="527"/>
        <v>2725.3925371741243</v>
      </c>
      <c r="BJ4167">
        <f t="shared" si="528"/>
        <v>3626.842979258472</v>
      </c>
    </row>
    <row r="4168" spans="1:62" x14ac:dyDescent="0.25">
      <c r="A4168">
        <v>4165</v>
      </c>
      <c r="B4168" s="6">
        <v>8589.4573794630269</v>
      </c>
      <c r="C4168" s="44">
        <v>17518.119717935235</v>
      </c>
      <c r="D4168">
        <v>6.4727107898111464</v>
      </c>
      <c r="E4168">
        <v>7.2932975520512517</v>
      </c>
      <c r="F4168" s="44">
        <v>8928.6623384722079</v>
      </c>
      <c r="G4168">
        <v>0.82058676224010529</v>
      </c>
      <c r="H4168" s="45">
        <f t="shared" si="522"/>
        <v>10880.826683211426</v>
      </c>
      <c r="BD4168">
        <f t="shared" si="521"/>
        <v>-9936.6449385916112</v>
      </c>
      <c r="BE4168">
        <f t="shared" si="523"/>
        <v>-9347.5550887407007</v>
      </c>
      <c r="BF4168">
        <f t="shared" si="524"/>
        <v>-8758.4652388897921</v>
      </c>
      <c r="BG4168">
        <f t="shared" si="525"/>
        <v>-8169.3753890388816</v>
      </c>
      <c r="BH4168">
        <f t="shared" si="526"/>
        <v>-7580.2855391879712</v>
      </c>
      <c r="BI4168">
        <f t="shared" si="527"/>
        <v>-6991.1956893370607</v>
      </c>
      <c r="BJ4168">
        <f t="shared" si="528"/>
        <v>-6402.1058394861511</v>
      </c>
    </row>
    <row r="4169" spans="1:62" x14ac:dyDescent="0.25">
      <c r="A4169">
        <v>4166</v>
      </c>
      <c r="B4169" s="6">
        <v>18765.673540356409</v>
      </c>
      <c r="C4169" s="44">
        <v>23499.940578289392</v>
      </c>
      <c r="D4169">
        <v>7.3939028202250086</v>
      </c>
      <c r="E4169">
        <v>7.7654494507982701</v>
      </c>
      <c r="F4169" s="44">
        <v>4734.2670379329829</v>
      </c>
      <c r="G4169">
        <v>0.37154663057326154</v>
      </c>
      <c r="H4169" s="45">
        <f t="shared" si="522"/>
        <v>12742.053482300335</v>
      </c>
      <c r="BD4169">
        <f t="shared" si="521"/>
        <v>-4825.7285272716817</v>
      </c>
      <c r="BE4169">
        <f t="shared" si="523"/>
        <v>-722.79471607115556</v>
      </c>
      <c r="BF4169">
        <f t="shared" si="524"/>
        <v>3380.1390951293706</v>
      </c>
      <c r="BG4169">
        <f t="shared" si="525"/>
        <v>7483.0729063298968</v>
      </c>
      <c r="BH4169">
        <f t="shared" si="526"/>
        <v>11586.006717530425</v>
      </c>
      <c r="BI4169">
        <f t="shared" si="527"/>
        <v>15688.940528730949</v>
      </c>
      <c r="BJ4169">
        <f t="shared" si="528"/>
        <v>19791.874339931477</v>
      </c>
    </row>
    <row r="4170" spans="1:62" x14ac:dyDescent="0.25">
      <c r="A4170">
        <v>4167</v>
      </c>
      <c r="B4170" s="6">
        <v>17700.850255921399</v>
      </c>
      <c r="C4170" s="44">
        <v>35005.148617039456</v>
      </c>
      <c r="D4170">
        <v>5.2226155312168565</v>
      </c>
      <c r="E4170">
        <v>6.3702904472815813</v>
      </c>
      <c r="F4170" s="44">
        <v>17304.298361118057</v>
      </c>
      <c r="G4170">
        <v>1.1476749160647248</v>
      </c>
      <c r="H4170" s="45">
        <f t="shared" si="522"/>
        <v>15077.700243247415</v>
      </c>
      <c r="BD4170">
        <f t="shared" si="521"/>
        <v>-2876.5338850666753</v>
      </c>
      <c r="BE4170">
        <f t="shared" si="523"/>
        <v>-1018.8007322003677</v>
      </c>
      <c r="BF4170">
        <f t="shared" si="524"/>
        <v>838.9324206659403</v>
      </c>
      <c r="BG4170">
        <f t="shared" si="525"/>
        <v>2696.6655735322474</v>
      </c>
      <c r="BH4170">
        <f t="shared" si="526"/>
        <v>4554.3987263985564</v>
      </c>
      <c r="BI4170">
        <f t="shared" si="527"/>
        <v>6412.1318792648635</v>
      </c>
      <c r="BJ4170">
        <f t="shared" si="528"/>
        <v>8269.8650321311707</v>
      </c>
    </row>
    <row r="4171" spans="1:62" x14ac:dyDescent="0.25">
      <c r="A4171">
        <v>4168</v>
      </c>
      <c r="B4171" s="6">
        <v>10382.734582847048</v>
      </c>
      <c r="C4171" s="44">
        <v>14360.274935347312</v>
      </c>
      <c r="D4171">
        <v>7.0775807165166986</v>
      </c>
      <c r="E4171">
        <v>7.4364997855404669</v>
      </c>
      <c r="F4171" s="44">
        <v>3977.5403525002639</v>
      </c>
      <c r="G4171">
        <v>0.35891906902376824</v>
      </c>
      <c r="H4171" s="45">
        <f t="shared" si="522"/>
        <v>11081.997853496227</v>
      </c>
      <c r="BD4171">
        <f t="shared" si="521"/>
        <v>-11565.923780794434</v>
      </c>
      <c r="BE4171">
        <f t="shared" si="523"/>
        <v>-5827.5492004708085</v>
      </c>
      <c r="BF4171">
        <f t="shared" si="524"/>
        <v>-89.174620147183305</v>
      </c>
      <c r="BG4171">
        <f t="shared" si="525"/>
        <v>5649.1999601764401</v>
      </c>
      <c r="BH4171">
        <f t="shared" si="526"/>
        <v>11387.574540500063</v>
      </c>
      <c r="BI4171">
        <f t="shared" si="527"/>
        <v>17125.94912082369</v>
      </c>
      <c r="BJ4171">
        <f t="shared" si="528"/>
        <v>22864.323701147314</v>
      </c>
    </row>
    <row r="4172" spans="1:62" x14ac:dyDescent="0.25">
      <c r="A4172">
        <v>4169</v>
      </c>
      <c r="B4172" s="6">
        <v>16119.558256346201</v>
      </c>
      <c r="C4172" s="44">
        <v>20782.535519988302</v>
      </c>
      <c r="D4172">
        <v>5.9964233071729538</v>
      </c>
      <c r="E4172">
        <v>6.7222685289610968</v>
      </c>
      <c r="F4172" s="44">
        <v>4662.9772636421003</v>
      </c>
      <c r="G4172">
        <v>0.72584522178814304</v>
      </c>
      <c r="H4172" s="45">
        <f t="shared" si="522"/>
        <v>6424.2032924797741</v>
      </c>
      <c r="BD4172">
        <f t="shared" si="521"/>
        <v>-2182.9450073814228</v>
      </c>
      <c r="BE4172">
        <f t="shared" si="523"/>
        <v>-388.34966226258166</v>
      </c>
      <c r="BF4172">
        <f t="shared" si="524"/>
        <v>1406.2456828562599</v>
      </c>
      <c r="BG4172">
        <f t="shared" si="525"/>
        <v>3200.8410279751006</v>
      </c>
      <c r="BH4172">
        <f t="shared" si="526"/>
        <v>4995.4363730939422</v>
      </c>
      <c r="BI4172">
        <f t="shared" si="527"/>
        <v>6790.0317182127837</v>
      </c>
      <c r="BJ4172">
        <f t="shared" si="528"/>
        <v>8584.6270633316253</v>
      </c>
    </row>
    <row r="4173" spans="1:62" x14ac:dyDescent="0.25">
      <c r="A4173">
        <v>4170</v>
      </c>
      <c r="B4173" s="6">
        <v>31205.15089746071</v>
      </c>
      <c r="C4173" s="44">
        <v>26088.344116383603</v>
      </c>
      <c r="D4173">
        <v>6.2428154148416457</v>
      </c>
      <c r="E4173">
        <v>6.570789371767054</v>
      </c>
      <c r="F4173" s="44">
        <v>-5116.8067810771063</v>
      </c>
      <c r="G4173">
        <v>0.32797395692540832</v>
      </c>
      <c r="H4173" s="45">
        <f t="shared" si="522"/>
        <v>-15601.259408047543</v>
      </c>
      <c r="BD4173">
        <f t="shared" si="521"/>
        <v>-1033.7511547013851</v>
      </c>
      <c r="BE4173">
        <f t="shared" si="523"/>
        <v>2595.4749542393301</v>
      </c>
      <c r="BF4173">
        <f t="shared" si="524"/>
        <v>6224.7010631800458</v>
      </c>
      <c r="BG4173">
        <f t="shared" si="525"/>
        <v>9853.9271721207606</v>
      </c>
      <c r="BH4173">
        <f t="shared" si="526"/>
        <v>13483.153281061477</v>
      </c>
      <c r="BI4173">
        <f t="shared" si="527"/>
        <v>17112.379390002192</v>
      </c>
      <c r="BJ4173">
        <f t="shared" si="528"/>
        <v>20741.605498942907</v>
      </c>
    </row>
    <row r="4174" spans="1:62" x14ac:dyDescent="0.25">
      <c r="A4174">
        <v>4171</v>
      </c>
      <c r="B4174" s="6">
        <v>21432.162044810419</v>
      </c>
      <c r="C4174" s="44">
        <v>29880.200372784617</v>
      </c>
      <c r="D4174">
        <v>6.2553374015555532</v>
      </c>
      <c r="E4174">
        <v>6.2371666124299132</v>
      </c>
      <c r="F4174" s="44">
        <v>8448.0383279741982</v>
      </c>
      <c r="G4174">
        <v>-1.8170789125639963E-2</v>
      </c>
      <c r="H4174" s="45">
        <f t="shared" si="522"/>
        <v>-464924.13012781931</v>
      </c>
      <c r="BD4174">
        <f t="shared" si="521"/>
        <v>6756.6765657041478</v>
      </c>
      <c r="BE4174">
        <f t="shared" si="523"/>
        <v>8396.5463503311894</v>
      </c>
      <c r="BF4174">
        <f t="shared" si="524"/>
        <v>10036.416134958232</v>
      </c>
      <c r="BG4174">
        <f t="shared" si="525"/>
        <v>11676.285919585272</v>
      </c>
      <c r="BH4174">
        <f t="shared" si="526"/>
        <v>13316.155704212315</v>
      </c>
      <c r="BI4174">
        <f t="shared" si="527"/>
        <v>14956.025488839356</v>
      </c>
      <c r="BJ4174">
        <f t="shared" si="528"/>
        <v>16595.895273466398</v>
      </c>
    </row>
    <row r="4175" spans="1:62" x14ac:dyDescent="0.25">
      <c r="A4175">
        <v>4172</v>
      </c>
      <c r="B4175" s="6">
        <v>13801.214490810096</v>
      </c>
      <c r="C4175" s="44">
        <v>20964.955931306191</v>
      </c>
      <c r="D4175">
        <v>6.4279197218652531</v>
      </c>
      <c r="E4175">
        <v>6.5269896153214573</v>
      </c>
      <c r="F4175" s="44">
        <v>7163.7414404960946</v>
      </c>
      <c r="G4175">
        <v>9.9069893456204206E-2</v>
      </c>
      <c r="H4175" s="45">
        <f t="shared" si="522"/>
        <v>72309.974206876155</v>
      </c>
      <c r="BD4175">
        <f t="shared" si="521"/>
        <v>-8538.8922736023978</v>
      </c>
      <c r="BE4175">
        <f t="shared" si="523"/>
        <v>-8629.7462192305975</v>
      </c>
      <c r="BF4175">
        <f t="shared" si="524"/>
        <v>-8720.6001648587971</v>
      </c>
      <c r="BG4175">
        <f t="shared" si="525"/>
        <v>-8811.4541104869968</v>
      </c>
      <c r="BH4175">
        <f t="shared" si="526"/>
        <v>-8902.3080561151965</v>
      </c>
      <c r="BI4175">
        <f t="shared" si="527"/>
        <v>-8993.1620017433979</v>
      </c>
      <c r="BJ4175">
        <f t="shared" si="528"/>
        <v>-9084.0159473715976</v>
      </c>
    </row>
    <row r="4176" spans="1:62" x14ac:dyDescent="0.25">
      <c r="A4176">
        <v>4173</v>
      </c>
      <c r="B4176" s="6">
        <v>16889.32581890903</v>
      </c>
      <c r="C4176" s="44">
        <v>26466.553428742434</v>
      </c>
      <c r="D4176">
        <v>6.7779438623265147</v>
      </c>
      <c r="E4176">
        <v>7.079032007600973</v>
      </c>
      <c r="F4176" s="44">
        <v>9577.2276098334041</v>
      </c>
      <c r="G4176">
        <v>0.30108814527445826</v>
      </c>
      <c r="H4176" s="45">
        <f t="shared" si="522"/>
        <v>31808.717015753773</v>
      </c>
      <c r="BD4176">
        <f t="shared" si="521"/>
        <v>-6668.3919732150734</v>
      </c>
      <c r="BE4176">
        <f t="shared" si="523"/>
        <v>-6173.0425059340523</v>
      </c>
      <c r="BF4176">
        <f t="shared" si="524"/>
        <v>-5677.6930386530312</v>
      </c>
      <c r="BG4176">
        <f t="shared" si="525"/>
        <v>-5182.34357137201</v>
      </c>
      <c r="BH4176">
        <f t="shared" si="526"/>
        <v>-4686.9941040909889</v>
      </c>
      <c r="BI4176">
        <f t="shared" si="527"/>
        <v>-4191.6446368099678</v>
      </c>
      <c r="BJ4176">
        <f t="shared" si="528"/>
        <v>-3696.2951695289476</v>
      </c>
    </row>
    <row r="4177" spans="1:62" x14ac:dyDescent="0.25">
      <c r="A4177">
        <v>4174</v>
      </c>
      <c r="B4177" s="6">
        <v>11401.813879427067</v>
      </c>
      <c r="C4177" s="44">
        <v>27005.760252719421</v>
      </c>
      <c r="D4177">
        <v>7.7225779910164105</v>
      </c>
      <c r="E4177">
        <v>7.9020534638644477</v>
      </c>
      <c r="F4177" s="44">
        <v>15603.946373292354</v>
      </c>
      <c r="G4177">
        <v>0.17947547284803722</v>
      </c>
      <c r="H4177" s="45">
        <f t="shared" si="522"/>
        <v>86941.943239811342</v>
      </c>
      <c r="BD4177">
        <f t="shared" si="521"/>
        <v>-8071.7868834611127</v>
      </c>
      <c r="BE4177">
        <f t="shared" si="523"/>
        <v>-6566.3461570888212</v>
      </c>
      <c r="BF4177">
        <f t="shared" si="524"/>
        <v>-5060.9054307165297</v>
      </c>
      <c r="BG4177">
        <f t="shared" si="525"/>
        <v>-3555.4647043442392</v>
      </c>
      <c r="BH4177">
        <f t="shared" si="526"/>
        <v>-2050.0239779719477</v>
      </c>
      <c r="BI4177">
        <f t="shared" si="527"/>
        <v>-544.58325159965534</v>
      </c>
      <c r="BJ4177">
        <f t="shared" si="528"/>
        <v>960.8574747726343</v>
      </c>
    </row>
    <row r="4178" spans="1:62" x14ac:dyDescent="0.25">
      <c r="A4178">
        <v>4175</v>
      </c>
      <c r="B4178" s="6">
        <v>19681.413361992123</v>
      </c>
      <c r="C4178" s="44">
        <v>22526.494425687109</v>
      </c>
      <c r="D4178">
        <v>8.1679929254297718</v>
      </c>
      <c r="E4178">
        <v>8.5659846616318713</v>
      </c>
      <c r="F4178" s="44">
        <v>2845.0810636949864</v>
      </c>
      <c r="G4178">
        <v>0.39799173620209949</v>
      </c>
      <c r="H4178" s="45">
        <f t="shared" si="522"/>
        <v>7148.5933121240969</v>
      </c>
      <c r="BD4178">
        <f t="shared" si="521"/>
        <v>-14706.569009052168</v>
      </c>
      <c r="BE4178">
        <f t="shared" si="523"/>
        <v>-13809.191644811981</v>
      </c>
      <c r="BF4178">
        <f t="shared" si="524"/>
        <v>-12911.814280571796</v>
      </c>
      <c r="BG4178">
        <f t="shared" si="525"/>
        <v>-12014.43691633161</v>
      </c>
      <c r="BH4178">
        <f t="shared" si="526"/>
        <v>-11117.059552091425</v>
      </c>
      <c r="BI4178">
        <f t="shared" si="527"/>
        <v>-10219.682187851238</v>
      </c>
      <c r="BJ4178">
        <f t="shared" si="528"/>
        <v>-9322.3048236110517</v>
      </c>
    </row>
    <row r="4179" spans="1:62" x14ac:dyDescent="0.25">
      <c r="A4179">
        <v>4176</v>
      </c>
      <c r="B4179" s="6">
        <v>16174.425736343366</v>
      </c>
      <c r="C4179" s="44">
        <v>25296.995884702996</v>
      </c>
      <c r="D4179">
        <v>7.6329842554209248</v>
      </c>
      <c r="E4179">
        <v>7.7932729429488976</v>
      </c>
      <c r="F4179" s="44">
        <v>9122.5701483596295</v>
      </c>
      <c r="G4179">
        <v>0.16028868752797276</v>
      </c>
      <c r="H4179" s="45">
        <f t="shared" si="522"/>
        <v>56913.374793012794</v>
      </c>
      <c r="BD4179">
        <f t="shared" si="521"/>
        <v>-855.12238268448891</v>
      </c>
      <c r="BE4179">
        <f t="shared" si="523"/>
        <v>1134.8362983260085</v>
      </c>
      <c r="BF4179">
        <f t="shared" si="524"/>
        <v>3124.794979336506</v>
      </c>
      <c r="BG4179">
        <f t="shared" si="525"/>
        <v>5114.7536603470035</v>
      </c>
      <c r="BH4179">
        <f t="shared" si="526"/>
        <v>7104.7123413575009</v>
      </c>
      <c r="BI4179">
        <f t="shared" si="527"/>
        <v>9094.6710223679984</v>
      </c>
      <c r="BJ4179">
        <f t="shared" si="528"/>
        <v>11084.629703378496</v>
      </c>
    </row>
    <row r="4180" spans="1:62" x14ac:dyDescent="0.25">
      <c r="A4180">
        <v>4177</v>
      </c>
      <c r="B4180" s="6">
        <v>21781.269983730417</v>
      </c>
      <c r="C4180" s="44">
        <v>24412.771349742921</v>
      </c>
      <c r="D4180">
        <v>7.376279916845486</v>
      </c>
      <c r="E4180">
        <v>7.5620496975192282</v>
      </c>
      <c r="F4180" s="44">
        <v>2631.5013660125041</v>
      </c>
      <c r="G4180">
        <v>0.18576978067374217</v>
      </c>
      <c r="H4180" s="45">
        <f t="shared" si="522"/>
        <v>14165.389852260598</v>
      </c>
      <c r="BD4180">
        <f t="shared" si="521"/>
        <v>-8321.1267107197655</v>
      </c>
      <c r="BE4180">
        <f t="shared" si="523"/>
        <v>-7519.6832730799015</v>
      </c>
      <c r="BF4180">
        <f t="shared" si="524"/>
        <v>-6718.2398354400375</v>
      </c>
      <c r="BG4180">
        <f t="shared" si="525"/>
        <v>-5916.7963978001744</v>
      </c>
      <c r="BH4180">
        <f t="shared" si="526"/>
        <v>-5115.3529601603104</v>
      </c>
      <c r="BI4180">
        <f t="shared" si="527"/>
        <v>-4313.9095225204464</v>
      </c>
      <c r="BJ4180">
        <f t="shared" si="528"/>
        <v>-3512.4660848805825</v>
      </c>
    </row>
    <row r="4181" spans="1:62" x14ac:dyDescent="0.25">
      <c r="A4181">
        <v>4178</v>
      </c>
      <c r="B4181" s="6">
        <v>21777.159650165671</v>
      </c>
      <c r="C4181" s="44">
        <v>27318.813195181443</v>
      </c>
      <c r="D4181">
        <v>6.9690966826132819</v>
      </c>
      <c r="E4181">
        <v>7.3842032159133506</v>
      </c>
      <c r="F4181" s="44">
        <v>5541.6535450157717</v>
      </c>
      <c r="G4181">
        <v>0.41510653330006875</v>
      </c>
      <c r="H4181" s="45">
        <f t="shared" si="522"/>
        <v>13349.955012656636</v>
      </c>
      <c r="BD4181">
        <f t="shared" si="521"/>
        <v>-1702.6524626437933</v>
      </c>
      <c r="BE4181">
        <f t="shared" si="523"/>
        <v>-773.80355927508253</v>
      </c>
      <c r="BF4181">
        <f t="shared" si="524"/>
        <v>155.0453440936285</v>
      </c>
      <c r="BG4181">
        <f t="shared" si="525"/>
        <v>1083.8942474623391</v>
      </c>
      <c r="BH4181">
        <f t="shared" si="526"/>
        <v>2012.7431508310501</v>
      </c>
      <c r="BI4181">
        <f t="shared" si="527"/>
        <v>2941.5920541997612</v>
      </c>
      <c r="BJ4181">
        <f t="shared" si="528"/>
        <v>3870.4409575684722</v>
      </c>
    </row>
    <row r="4182" spans="1:62" x14ac:dyDescent="0.25">
      <c r="A4182">
        <v>4179</v>
      </c>
      <c r="B4182" s="6">
        <v>18079.98118608637</v>
      </c>
      <c r="C4182" s="44">
        <v>30027.953416141929</v>
      </c>
      <c r="D4182">
        <v>7.5125417987128476</v>
      </c>
      <c r="E4182">
        <v>7.8269328594006176</v>
      </c>
      <c r="F4182" s="44">
        <v>11947.972230055559</v>
      </c>
      <c r="G4182">
        <v>0.31439106068777001</v>
      </c>
      <c r="H4182" s="45">
        <f t="shared" si="522"/>
        <v>38003.536754250788</v>
      </c>
      <c r="BD4182">
        <f t="shared" si="521"/>
        <v>-3466.1208785154281</v>
      </c>
      <c r="BE4182">
        <f t="shared" si="523"/>
        <v>-1390.5882120150845</v>
      </c>
      <c r="BF4182">
        <f t="shared" si="524"/>
        <v>684.94445448525948</v>
      </c>
      <c r="BG4182">
        <f t="shared" si="525"/>
        <v>2760.4771209856026</v>
      </c>
      <c r="BH4182">
        <f t="shared" si="526"/>
        <v>4836.0097874859475</v>
      </c>
      <c r="BI4182">
        <f t="shared" si="527"/>
        <v>6911.5424539862906</v>
      </c>
      <c r="BJ4182">
        <f t="shared" si="528"/>
        <v>8987.0751204866338</v>
      </c>
    </row>
    <row r="4183" spans="1:62" x14ac:dyDescent="0.25">
      <c r="A4183">
        <v>4180</v>
      </c>
      <c r="B4183" s="6">
        <v>9198.6185116390188</v>
      </c>
      <c r="C4183" s="44">
        <v>15505.741868859768</v>
      </c>
      <c r="D4183">
        <v>8.3593033424793663</v>
      </c>
      <c r="E4183">
        <v>8.7035629972517619</v>
      </c>
      <c r="F4183" s="44">
        <v>6307.1233572207493</v>
      </c>
      <c r="G4183">
        <v>0.34425965477239551</v>
      </c>
      <c r="H4183" s="45">
        <f t="shared" si="522"/>
        <v>18320.832167773631</v>
      </c>
      <c r="BD4183">
        <f t="shared" si="521"/>
        <v>-10376.016926616709</v>
      </c>
      <c r="BE4183">
        <f t="shared" si="523"/>
        <v>-8804.0616231778586</v>
      </c>
      <c r="BF4183">
        <f t="shared" si="524"/>
        <v>-7232.1063197390085</v>
      </c>
      <c r="BG4183">
        <f t="shared" si="525"/>
        <v>-5660.1510163001585</v>
      </c>
      <c r="BH4183">
        <f t="shared" si="526"/>
        <v>-4088.1957128613085</v>
      </c>
      <c r="BI4183">
        <f t="shared" si="527"/>
        <v>-2516.2404094224585</v>
      </c>
      <c r="BJ4183">
        <f t="shared" si="528"/>
        <v>-944.28510598360845</v>
      </c>
    </row>
    <row r="4184" spans="1:62" x14ac:dyDescent="0.25">
      <c r="A4184">
        <v>4181</v>
      </c>
      <c r="B4184" s="6">
        <v>23993.962908440979</v>
      </c>
      <c r="C4184" s="44">
        <v>35812.251005092287</v>
      </c>
      <c r="D4184">
        <v>7.837821237103201</v>
      </c>
      <c r="E4184">
        <v>8.0542270915283627</v>
      </c>
      <c r="F4184" s="44">
        <v>11818.288096651308</v>
      </c>
      <c r="G4184">
        <v>0.21640585442516169</v>
      </c>
      <c r="H4184" s="45">
        <f t="shared" si="522"/>
        <v>54611.683810700015</v>
      </c>
      <c r="BD4184">
        <f t="shared" si="521"/>
        <v>-4585.8250833587717</v>
      </c>
      <c r="BE4184">
        <f t="shared" si="523"/>
        <v>-2864.5268094967942</v>
      </c>
      <c r="BF4184">
        <f t="shared" si="524"/>
        <v>-1143.2285356348166</v>
      </c>
      <c r="BG4184">
        <f t="shared" si="525"/>
        <v>578.069738227161</v>
      </c>
      <c r="BH4184">
        <f t="shared" si="526"/>
        <v>2299.3680120891386</v>
      </c>
      <c r="BI4184">
        <f t="shared" si="527"/>
        <v>4020.6662859511162</v>
      </c>
      <c r="BJ4184">
        <f t="shared" si="528"/>
        <v>5741.9645598130937</v>
      </c>
    </row>
    <row r="4185" spans="1:62" x14ac:dyDescent="0.25">
      <c r="A4185">
        <v>4182</v>
      </c>
      <c r="B4185" s="6">
        <v>8649.7603484256288</v>
      </c>
      <c r="C4185" s="44">
        <v>18790.735335899732</v>
      </c>
      <c r="D4185">
        <v>6.3333113474865526</v>
      </c>
      <c r="E4185">
        <v>6.8878348591637915</v>
      </c>
      <c r="F4185" s="44">
        <v>10140.974987474103</v>
      </c>
      <c r="G4185">
        <v>0.5545235116772389</v>
      </c>
      <c r="H4185" s="45">
        <f t="shared" si="522"/>
        <v>18287.727704820332</v>
      </c>
      <c r="BD4185">
        <f t="shared" si="521"/>
        <v>-10736.258824525499</v>
      </c>
      <c r="BE4185">
        <f t="shared" si="523"/>
        <v>-9654.2295523996909</v>
      </c>
      <c r="BF4185">
        <f t="shared" si="524"/>
        <v>-8572.2002802738825</v>
      </c>
      <c r="BG4185">
        <f t="shared" si="525"/>
        <v>-7490.1710081480742</v>
      </c>
      <c r="BH4185">
        <f t="shared" si="526"/>
        <v>-6408.1417360222649</v>
      </c>
      <c r="BI4185">
        <f t="shared" si="527"/>
        <v>-5326.1124638964566</v>
      </c>
      <c r="BJ4185">
        <f t="shared" si="528"/>
        <v>-4244.0831917706482</v>
      </c>
    </row>
    <row r="4186" spans="1:62" x14ac:dyDescent="0.25">
      <c r="A4186">
        <v>4183</v>
      </c>
      <c r="B4186" s="6">
        <v>13459.024089169201</v>
      </c>
      <c r="C4186" s="44">
        <v>19566.364976906254</v>
      </c>
      <c r="D4186">
        <v>6.9260241128714961</v>
      </c>
      <c r="E4186">
        <v>7.2977843109549116</v>
      </c>
      <c r="F4186" s="44">
        <v>6107.340887737053</v>
      </c>
      <c r="G4186">
        <v>0.37176019808341554</v>
      </c>
      <c r="H4186" s="45">
        <f t="shared" si="522"/>
        <v>16428.173105198013</v>
      </c>
      <c r="BD4186">
        <f t="shared" ref="BD4186:BD4249" si="529">($BD$3*G4185)-F4185</f>
        <v>-7368.3574290879078</v>
      </c>
      <c r="BE4186">
        <f t="shared" si="523"/>
        <v>-4595.7398707017137</v>
      </c>
      <c r="BF4186">
        <f t="shared" si="524"/>
        <v>-1823.1223123155196</v>
      </c>
      <c r="BG4186">
        <f t="shared" si="525"/>
        <v>949.49524607067542</v>
      </c>
      <c r="BH4186">
        <f t="shared" si="526"/>
        <v>3722.1128044568704</v>
      </c>
      <c r="BI4186">
        <f t="shared" si="527"/>
        <v>6494.7303628430636</v>
      </c>
      <c r="BJ4186">
        <f t="shared" si="528"/>
        <v>9267.3479212292586</v>
      </c>
    </row>
    <row r="4187" spans="1:62" x14ac:dyDescent="0.25">
      <c r="A4187">
        <v>4184</v>
      </c>
      <c r="B4187" s="6">
        <v>20631.689319742472</v>
      </c>
      <c r="C4187" s="44">
        <v>32376.604375356277</v>
      </c>
      <c r="D4187">
        <v>7.0939614302296699</v>
      </c>
      <c r="E4187">
        <v>7.1312362797261137</v>
      </c>
      <c r="F4187" s="44">
        <v>11744.915055613805</v>
      </c>
      <c r="G4187">
        <v>3.7274849496443885E-2</v>
      </c>
      <c r="H4187" s="45">
        <f t="shared" si="522"/>
        <v>315089.53662534035</v>
      </c>
      <c r="BD4187">
        <f t="shared" si="529"/>
        <v>-4248.5398973199754</v>
      </c>
      <c r="BE4187">
        <f t="shared" si="523"/>
        <v>-2389.7389069028977</v>
      </c>
      <c r="BF4187">
        <f t="shared" si="524"/>
        <v>-530.9379164858201</v>
      </c>
      <c r="BG4187">
        <f t="shared" si="525"/>
        <v>1327.8630739312575</v>
      </c>
      <c r="BH4187">
        <f t="shared" si="526"/>
        <v>3186.6640643483352</v>
      </c>
      <c r="BI4187">
        <f t="shared" si="527"/>
        <v>5045.4650547654128</v>
      </c>
      <c r="BJ4187">
        <f t="shared" si="528"/>
        <v>6904.2660451824904</v>
      </c>
    </row>
    <row r="4188" spans="1:62" x14ac:dyDescent="0.25">
      <c r="A4188">
        <v>4185</v>
      </c>
      <c r="B4188" s="6">
        <v>22218.44381596912</v>
      </c>
      <c r="C4188" s="44">
        <v>25963.67757568205</v>
      </c>
      <c r="D4188">
        <v>6.9660835972149231</v>
      </c>
      <c r="E4188">
        <v>7.3688532310088108</v>
      </c>
      <c r="F4188" s="44">
        <v>3745.2337597129299</v>
      </c>
      <c r="G4188">
        <v>0.40276963379388775</v>
      </c>
      <c r="H4188" s="45">
        <f t="shared" si="522"/>
        <v>9298.6994189077959</v>
      </c>
      <c r="BD4188">
        <f t="shared" si="529"/>
        <v>-11558.540808131585</v>
      </c>
      <c r="BE4188">
        <f t="shared" si="523"/>
        <v>-11372.166560649366</v>
      </c>
      <c r="BF4188">
        <f t="shared" si="524"/>
        <v>-11185.792313167147</v>
      </c>
      <c r="BG4188">
        <f t="shared" si="525"/>
        <v>-10999.418065684928</v>
      </c>
      <c r="BH4188">
        <f t="shared" si="526"/>
        <v>-10813.043818202708</v>
      </c>
      <c r="BI4188">
        <f t="shared" si="527"/>
        <v>-10626.669570720489</v>
      </c>
      <c r="BJ4188">
        <f t="shared" si="528"/>
        <v>-10440.295323238268</v>
      </c>
    </row>
    <row r="4189" spans="1:62" x14ac:dyDescent="0.25">
      <c r="A4189">
        <v>4186</v>
      </c>
      <c r="B4189" s="6">
        <v>16078.837368200548</v>
      </c>
      <c r="C4189" s="44">
        <v>33137.225018366415</v>
      </c>
      <c r="D4189">
        <v>6.202179608868418</v>
      </c>
      <c r="E4189">
        <v>6.2804399241216515</v>
      </c>
      <c r="F4189" s="44">
        <v>17058.387650165867</v>
      </c>
      <c r="G4189">
        <v>7.8260315253233514E-2</v>
      </c>
      <c r="H4189" s="45">
        <f t="shared" si="522"/>
        <v>217969.83049414764</v>
      </c>
      <c r="BD4189">
        <f t="shared" si="529"/>
        <v>-1731.3855907434911</v>
      </c>
      <c r="BE4189">
        <f t="shared" si="523"/>
        <v>282.46257822594771</v>
      </c>
      <c r="BF4189">
        <f t="shared" si="524"/>
        <v>2296.3107471953863</v>
      </c>
      <c r="BG4189">
        <f t="shared" si="525"/>
        <v>4310.1589161648253</v>
      </c>
      <c r="BH4189">
        <f t="shared" si="526"/>
        <v>6324.0070851342643</v>
      </c>
      <c r="BI4189">
        <f t="shared" si="527"/>
        <v>8337.8552541037025</v>
      </c>
      <c r="BJ4189">
        <f t="shared" si="528"/>
        <v>10351.703423073141</v>
      </c>
    </row>
    <row r="4190" spans="1:62" x14ac:dyDescent="0.25">
      <c r="A4190">
        <v>4187</v>
      </c>
      <c r="B4190" s="6">
        <v>13078.779370045513</v>
      </c>
      <c r="C4190" s="44">
        <v>16030.028700939232</v>
      </c>
      <c r="D4190">
        <v>7.0336414605773099</v>
      </c>
      <c r="E4190">
        <v>7.4207235525277344</v>
      </c>
      <c r="F4190" s="44">
        <v>2951.2493308937192</v>
      </c>
      <c r="G4190">
        <v>0.38708209195042453</v>
      </c>
      <c r="H4190" s="45">
        <f t="shared" si="522"/>
        <v>7624.349956421388</v>
      </c>
      <c r="BD4190">
        <f t="shared" si="529"/>
        <v>-16667.0860738997</v>
      </c>
      <c r="BE4190">
        <f t="shared" si="523"/>
        <v>-16275.784497633533</v>
      </c>
      <c r="BF4190">
        <f t="shared" si="524"/>
        <v>-15884.482921367364</v>
      </c>
      <c r="BG4190">
        <f t="shared" si="525"/>
        <v>-15493.181345101197</v>
      </c>
      <c r="BH4190">
        <f t="shared" si="526"/>
        <v>-15101.87976883503</v>
      </c>
      <c r="BI4190">
        <f t="shared" si="527"/>
        <v>-14710.578192568861</v>
      </c>
      <c r="BJ4190">
        <f t="shared" si="528"/>
        <v>-14319.276616302694</v>
      </c>
    </row>
    <row r="4191" spans="1:62" x14ac:dyDescent="0.25">
      <c r="A4191">
        <v>4188</v>
      </c>
      <c r="B4191" s="6">
        <v>9174.0917410154634</v>
      </c>
      <c r="C4191" s="44">
        <v>15140.670083442812</v>
      </c>
      <c r="D4191">
        <v>6.2756340744673089</v>
      </c>
      <c r="E4191">
        <v>7.2496667025331885</v>
      </c>
      <c r="F4191" s="44">
        <v>5966.5783424273486</v>
      </c>
      <c r="G4191">
        <v>0.97403262806587954</v>
      </c>
      <c r="H4191" s="45">
        <f t="shared" si="522"/>
        <v>6125.645250996452</v>
      </c>
      <c r="BD4191">
        <f t="shared" si="529"/>
        <v>-1015.8388711415964</v>
      </c>
      <c r="BE4191">
        <f t="shared" si="523"/>
        <v>919.57158861052631</v>
      </c>
      <c r="BF4191">
        <f t="shared" si="524"/>
        <v>2854.982048362649</v>
      </c>
      <c r="BG4191">
        <f t="shared" si="525"/>
        <v>4790.3925081147718</v>
      </c>
      <c r="BH4191">
        <f t="shared" si="526"/>
        <v>6725.8029678668936</v>
      </c>
      <c r="BI4191">
        <f t="shared" si="527"/>
        <v>8661.2134276190172</v>
      </c>
      <c r="BJ4191">
        <f t="shared" si="528"/>
        <v>10596.623887371139</v>
      </c>
    </row>
    <row r="4192" spans="1:62" x14ac:dyDescent="0.25">
      <c r="A4192">
        <v>4189</v>
      </c>
      <c r="B4192" s="6">
        <v>16248.258255841285</v>
      </c>
      <c r="C4192" s="44">
        <v>21564.820536560896</v>
      </c>
      <c r="D4192">
        <v>6.3594503068659378</v>
      </c>
      <c r="E4192">
        <v>6.623825819633157</v>
      </c>
      <c r="F4192" s="44">
        <v>5316.5622807196105</v>
      </c>
      <c r="G4192">
        <v>0.26437551276721916</v>
      </c>
      <c r="H4192" s="45">
        <f t="shared" si="522"/>
        <v>20109.889244548936</v>
      </c>
      <c r="BD4192">
        <f t="shared" si="529"/>
        <v>-1096.4152020979509</v>
      </c>
      <c r="BE4192">
        <f t="shared" si="523"/>
        <v>3773.7479382314468</v>
      </c>
      <c r="BF4192">
        <f t="shared" si="524"/>
        <v>8643.9110785608445</v>
      </c>
      <c r="BG4192">
        <f t="shared" si="525"/>
        <v>13514.074218890242</v>
      </c>
      <c r="BH4192">
        <f t="shared" si="526"/>
        <v>18384.237359219638</v>
      </c>
      <c r="BI4192">
        <f t="shared" si="527"/>
        <v>23254.40049954904</v>
      </c>
      <c r="BJ4192">
        <f t="shared" si="528"/>
        <v>28124.563639878434</v>
      </c>
    </row>
    <row r="4193" spans="1:62" x14ac:dyDescent="0.25">
      <c r="A4193">
        <v>4190</v>
      </c>
      <c r="B4193" s="6">
        <v>19915.253507534519</v>
      </c>
      <c r="C4193" s="44">
        <v>17465.286696730167</v>
      </c>
      <c r="D4193">
        <v>7.6237310651232288</v>
      </c>
      <c r="E4193">
        <v>8.314769492794948</v>
      </c>
      <c r="F4193" s="44">
        <v>-2449.9668108043516</v>
      </c>
      <c r="G4193">
        <v>0.69103842767171919</v>
      </c>
      <c r="H4193" s="45">
        <f t="shared" si="522"/>
        <v>-3545.3409140485874</v>
      </c>
      <c r="BD4193">
        <f t="shared" si="529"/>
        <v>-3994.6847168835147</v>
      </c>
      <c r="BE4193">
        <f t="shared" si="523"/>
        <v>-2672.807153047419</v>
      </c>
      <c r="BF4193">
        <f t="shared" si="524"/>
        <v>-1350.9295892113232</v>
      </c>
      <c r="BG4193">
        <f t="shared" si="525"/>
        <v>-29.052025375227458</v>
      </c>
      <c r="BH4193">
        <f t="shared" si="526"/>
        <v>1292.8255384608683</v>
      </c>
      <c r="BI4193">
        <f t="shared" si="527"/>
        <v>2614.7031022969641</v>
      </c>
      <c r="BJ4193">
        <f t="shared" si="528"/>
        <v>3936.5806661330607</v>
      </c>
    </row>
    <row r="4194" spans="1:62" x14ac:dyDescent="0.25">
      <c r="A4194">
        <v>4191</v>
      </c>
      <c r="B4194" s="6">
        <v>31297.132765566632</v>
      </c>
      <c r="C4194" s="44">
        <v>32239.161200238468</v>
      </c>
      <c r="D4194">
        <v>8.0032819944122195</v>
      </c>
      <c r="E4194">
        <v>8.3415652080935079</v>
      </c>
      <c r="F4194" s="44">
        <v>942.02843467183629</v>
      </c>
      <c r="G4194">
        <v>0.33828321368128833</v>
      </c>
      <c r="H4194" s="45">
        <f t="shared" si="522"/>
        <v>2784.7330182908904</v>
      </c>
      <c r="BD4194">
        <f t="shared" si="529"/>
        <v>5905.1589491629475</v>
      </c>
      <c r="BE4194">
        <f t="shared" si="523"/>
        <v>9360.3510875215434</v>
      </c>
      <c r="BF4194">
        <f t="shared" si="524"/>
        <v>12815.543225880139</v>
      </c>
      <c r="BG4194">
        <f t="shared" si="525"/>
        <v>16270.735364238735</v>
      </c>
      <c r="BH4194">
        <f t="shared" si="526"/>
        <v>19725.927502597333</v>
      </c>
      <c r="BI4194">
        <f t="shared" si="527"/>
        <v>23181.119640955927</v>
      </c>
      <c r="BJ4194">
        <f t="shared" si="528"/>
        <v>26636.311779314525</v>
      </c>
    </row>
    <row r="4195" spans="1:62" x14ac:dyDescent="0.25">
      <c r="A4195">
        <v>4192</v>
      </c>
      <c r="B4195" s="6">
        <v>14659.642040859053</v>
      </c>
      <c r="C4195" s="44">
        <v>20678.196156544502</v>
      </c>
      <c r="D4195">
        <v>7.4138405901034403</v>
      </c>
      <c r="E4195">
        <v>7.7063679462997721</v>
      </c>
      <c r="F4195" s="44">
        <v>6018.5541156854488</v>
      </c>
      <c r="G4195">
        <v>0.29252735619633174</v>
      </c>
      <c r="H4195" s="45">
        <f t="shared" si="522"/>
        <v>20574.329163410122</v>
      </c>
      <c r="BD4195">
        <f t="shared" si="529"/>
        <v>749.38763373460529</v>
      </c>
      <c r="BE4195">
        <f t="shared" si="523"/>
        <v>2440.8037021410469</v>
      </c>
      <c r="BF4195">
        <f t="shared" si="524"/>
        <v>4132.2197705474882</v>
      </c>
      <c r="BG4195">
        <f t="shared" si="525"/>
        <v>5823.63583895393</v>
      </c>
      <c r="BH4195">
        <f t="shared" si="526"/>
        <v>7515.0519073603718</v>
      </c>
      <c r="BI4195">
        <f t="shared" si="527"/>
        <v>9206.4679757668127</v>
      </c>
      <c r="BJ4195">
        <f t="shared" si="528"/>
        <v>10897.884044173255</v>
      </c>
    </row>
    <row r="4196" spans="1:62" x14ac:dyDescent="0.25">
      <c r="A4196">
        <v>4193</v>
      </c>
      <c r="B4196" s="6">
        <v>17078.345654683708</v>
      </c>
      <c r="C4196" s="44">
        <v>29550.36012160933</v>
      </c>
      <c r="D4196">
        <v>6.1321610497114438</v>
      </c>
      <c r="E4196">
        <v>6.2429338487425854</v>
      </c>
      <c r="F4196" s="44">
        <v>12472.014466925622</v>
      </c>
      <c r="G4196">
        <v>0.11077279903114157</v>
      </c>
      <c r="H4196" s="45">
        <f t="shared" si="522"/>
        <v>112590.94810287644</v>
      </c>
      <c r="BD4196">
        <f t="shared" si="529"/>
        <v>-4555.9173347037904</v>
      </c>
      <c r="BE4196">
        <f t="shared" si="523"/>
        <v>-3093.2805537221311</v>
      </c>
      <c r="BF4196">
        <f t="shared" si="524"/>
        <v>-1630.6437727404727</v>
      </c>
      <c r="BG4196">
        <f t="shared" si="525"/>
        <v>-168.00699175881346</v>
      </c>
      <c r="BH4196">
        <f t="shared" si="526"/>
        <v>1294.6297892228449</v>
      </c>
      <c r="BI4196">
        <f t="shared" si="527"/>
        <v>2757.2665702045033</v>
      </c>
      <c r="BJ4196">
        <f t="shared" si="528"/>
        <v>4219.9033511861617</v>
      </c>
    </row>
    <row r="4197" spans="1:62" x14ac:dyDescent="0.25">
      <c r="A4197">
        <v>4194</v>
      </c>
      <c r="B4197" s="6">
        <v>14855.002052490008</v>
      </c>
      <c r="C4197" s="44">
        <v>25135.162172923272</v>
      </c>
      <c r="D4197">
        <v>8.6108580355213089</v>
      </c>
      <c r="E4197">
        <v>9.0652860814413785</v>
      </c>
      <c r="F4197" s="44">
        <v>10280.160120433264</v>
      </c>
      <c r="G4197">
        <v>0.45442804592006958</v>
      </c>
      <c r="H4197" s="45">
        <f t="shared" si="522"/>
        <v>22622.195554896418</v>
      </c>
      <c r="BD4197">
        <f t="shared" si="529"/>
        <v>-11918.150471769915</v>
      </c>
      <c r="BE4197">
        <f t="shared" si="523"/>
        <v>-11364.286476614207</v>
      </c>
      <c r="BF4197">
        <f t="shared" si="524"/>
        <v>-10810.4224814585</v>
      </c>
      <c r="BG4197">
        <f t="shared" si="525"/>
        <v>-10256.558486302791</v>
      </c>
      <c r="BH4197">
        <f t="shared" si="526"/>
        <v>-9702.6944911470837</v>
      </c>
      <c r="BI4197">
        <f t="shared" si="527"/>
        <v>-9148.8304959913748</v>
      </c>
      <c r="BJ4197">
        <f t="shared" si="528"/>
        <v>-8594.9665008356678</v>
      </c>
    </row>
    <row r="4198" spans="1:62" x14ac:dyDescent="0.25">
      <c r="A4198">
        <v>4195</v>
      </c>
      <c r="B4198" s="6">
        <v>13741.508975978475</v>
      </c>
      <c r="C4198" s="44">
        <v>19279.33612499509</v>
      </c>
      <c r="D4198">
        <v>6.5926447218392834</v>
      </c>
      <c r="E4198">
        <v>7.6970065956013727</v>
      </c>
      <c r="F4198" s="44">
        <v>5537.8271490166153</v>
      </c>
      <c r="G4198">
        <v>1.1043618737620893</v>
      </c>
      <c r="H4198" s="45">
        <f t="shared" si="522"/>
        <v>5014.5041046659853</v>
      </c>
      <c r="BD4198">
        <f t="shared" si="529"/>
        <v>-8008.0198908329157</v>
      </c>
      <c r="BE4198">
        <f t="shared" si="523"/>
        <v>-5735.8796612325677</v>
      </c>
      <c r="BF4198">
        <f t="shared" si="524"/>
        <v>-3463.7394316322197</v>
      </c>
      <c r="BG4198">
        <f t="shared" si="525"/>
        <v>-1191.5992020318718</v>
      </c>
      <c r="BH4198">
        <f t="shared" si="526"/>
        <v>1080.5410275684753</v>
      </c>
      <c r="BI4198">
        <f t="shared" si="527"/>
        <v>3352.6812571688242</v>
      </c>
      <c r="BJ4198">
        <f t="shared" si="528"/>
        <v>5624.8214867691713</v>
      </c>
    </row>
    <row r="4199" spans="1:62" x14ac:dyDescent="0.25">
      <c r="A4199">
        <v>4196</v>
      </c>
      <c r="B4199" s="6">
        <v>11496.779958588864</v>
      </c>
      <c r="C4199" s="44">
        <v>27354.463542723581</v>
      </c>
      <c r="D4199">
        <v>6.0276696003344279</v>
      </c>
      <c r="E4199">
        <v>6.3959978701177951</v>
      </c>
      <c r="F4199" s="44">
        <v>15857.683584134717</v>
      </c>
      <c r="G4199">
        <v>0.36832826978336719</v>
      </c>
      <c r="H4199" s="45">
        <f t="shared" si="522"/>
        <v>43053.126477262893</v>
      </c>
      <c r="BD4199">
        <f t="shared" si="529"/>
        <v>-16.017780206168936</v>
      </c>
      <c r="BE4199">
        <f t="shared" si="523"/>
        <v>5505.7915886042774</v>
      </c>
      <c r="BF4199">
        <f t="shared" si="524"/>
        <v>11027.600957414725</v>
      </c>
      <c r="BG4199">
        <f t="shared" si="525"/>
        <v>16549.41032622517</v>
      </c>
      <c r="BH4199">
        <f t="shared" si="526"/>
        <v>22071.219695035616</v>
      </c>
      <c r="BI4199">
        <f t="shared" si="527"/>
        <v>27593.029063846065</v>
      </c>
      <c r="BJ4199">
        <f t="shared" si="528"/>
        <v>33114.838432656506</v>
      </c>
    </row>
    <row r="4200" spans="1:62" x14ac:dyDescent="0.25">
      <c r="A4200">
        <v>4197</v>
      </c>
      <c r="B4200" s="6">
        <v>14132.294607395188</v>
      </c>
      <c r="C4200" s="44">
        <v>24350.546229542168</v>
      </c>
      <c r="D4200">
        <v>6.2477683782766356</v>
      </c>
      <c r="E4200">
        <v>6.4854260664270971</v>
      </c>
      <c r="F4200" s="44">
        <v>10218.25162214698</v>
      </c>
      <c r="G4200">
        <v>0.23765768815046151</v>
      </c>
      <c r="H4200" s="45">
        <f t="shared" si="522"/>
        <v>42995.670376452479</v>
      </c>
      <c r="BD4200">
        <f t="shared" si="529"/>
        <v>-14016.042235217881</v>
      </c>
      <c r="BE4200">
        <f t="shared" si="523"/>
        <v>-12174.400886301044</v>
      </c>
      <c r="BF4200">
        <f t="shared" si="524"/>
        <v>-10332.759537384209</v>
      </c>
      <c r="BG4200">
        <f t="shared" si="525"/>
        <v>-8491.1181884673715</v>
      </c>
      <c r="BH4200">
        <f t="shared" si="526"/>
        <v>-6649.4768395505362</v>
      </c>
      <c r="BI4200">
        <f t="shared" si="527"/>
        <v>-4807.8354906337008</v>
      </c>
      <c r="BJ4200">
        <f t="shared" si="528"/>
        <v>-2966.1941417168655</v>
      </c>
    </row>
    <row r="4201" spans="1:62" x14ac:dyDescent="0.25">
      <c r="A4201">
        <v>4198</v>
      </c>
      <c r="B4201" s="6">
        <v>13258.771189481691</v>
      </c>
      <c r="C4201" s="44">
        <v>28206.187407208567</v>
      </c>
      <c r="D4201">
        <v>7.4474227422455934</v>
      </c>
      <c r="E4201">
        <v>8.0753013244556477</v>
      </c>
      <c r="F4201" s="44">
        <v>14947.416217726875</v>
      </c>
      <c r="G4201">
        <v>0.62787858221005433</v>
      </c>
      <c r="H4201" s="45">
        <f t="shared" si="522"/>
        <v>23806.220886072962</v>
      </c>
      <c r="BD4201">
        <f t="shared" si="529"/>
        <v>-9029.9631813946726</v>
      </c>
      <c r="BE4201">
        <f t="shared" si="523"/>
        <v>-7841.6747406423647</v>
      </c>
      <c r="BF4201">
        <f t="shared" si="524"/>
        <v>-6653.3862998900568</v>
      </c>
      <c r="BG4201">
        <f t="shared" si="525"/>
        <v>-5465.0978591377498</v>
      </c>
      <c r="BH4201">
        <f t="shared" si="526"/>
        <v>-4276.8094183854419</v>
      </c>
      <c r="BI4201">
        <f t="shared" si="527"/>
        <v>-3088.520977633134</v>
      </c>
      <c r="BJ4201">
        <f t="shared" si="528"/>
        <v>-1900.232536880827</v>
      </c>
    </row>
    <row r="4202" spans="1:62" x14ac:dyDescent="0.25">
      <c r="A4202">
        <v>4199</v>
      </c>
      <c r="B4202" s="6">
        <v>6494.5496837750661</v>
      </c>
      <c r="C4202" s="44">
        <v>21837.435985608663</v>
      </c>
      <c r="D4202">
        <v>6.1657372987814156</v>
      </c>
      <c r="E4202">
        <v>6.3463671878697623</v>
      </c>
      <c r="F4202" s="44">
        <v>15342.886301833598</v>
      </c>
      <c r="G4202">
        <v>0.18062988908834665</v>
      </c>
      <c r="H4202" s="45">
        <f t="shared" si="522"/>
        <v>84941.01601495943</v>
      </c>
      <c r="BD4202">
        <f t="shared" si="529"/>
        <v>-11808.023306676603</v>
      </c>
      <c r="BE4202">
        <f t="shared" si="523"/>
        <v>-8668.6303956263328</v>
      </c>
      <c r="BF4202">
        <f t="shared" si="524"/>
        <v>-5529.2374845760605</v>
      </c>
      <c r="BG4202">
        <f t="shared" si="525"/>
        <v>-2389.8445735257883</v>
      </c>
      <c r="BH4202">
        <f t="shared" si="526"/>
        <v>749.54833752448212</v>
      </c>
      <c r="BI4202">
        <f t="shared" si="527"/>
        <v>3888.9412485747544</v>
      </c>
      <c r="BJ4202">
        <f t="shared" si="528"/>
        <v>7028.3341596250266</v>
      </c>
    </row>
    <row r="4203" spans="1:62" x14ac:dyDescent="0.25">
      <c r="A4203">
        <v>4200</v>
      </c>
      <c r="B4203" s="6">
        <v>13758.723004938693</v>
      </c>
      <c r="C4203" s="44">
        <v>19134.172694287543</v>
      </c>
      <c r="D4203">
        <v>7.7345007251058178</v>
      </c>
      <c r="E4203">
        <v>8.3986450315001395</v>
      </c>
      <c r="F4203" s="44">
        <v>5375.4496893488504</v>
      </c>
      <c r="G4203">
        <v>0.66414430639432176</v>
      </c>
      <c r="H4203" s="45">
        <f t="shared" si="522"/>
        <v>8093.7977448492793</v>
      </c>
      <c r="BD4203">
        <f t="shared" si="529"/>
        <v>-14439.736856391864</v>
      </c>
      <c r="BE4203">
        <f t="shared" si="523"/>
        <v>-13536.587410950131</v>
      </c>
      <c r="BF4203">
        <f t="shared" si="524"/>
        <v>-12633.437965508398</v>
      </c>
      <c r="BG4203">
        <f t="shared" si="525"/>
        <v>-11730.288520066664</v>
      </c>
      <c r="BH4203">
        <f t="shared" si="526"/>
        <v>-10827.139074624931</v>
      </c>
      <c r="BI4203">
        <f t="shared" si="527"/>
        <v>-9923.9896291831974</v>
      </c>
      <c r="BJ4203">
        <f t="shared" si="528"/>
        <v>-9020.840183741464</v>
      </c>
    </row>
    <row r="4204" spans="1:62" x14ac:dyDescent="0.25">
      <c r="A4204">
        <v>4201</v>
      </c>
      <c r="B4204" s="6">
        <v>19452.419106055389</v>
      </c>
      <c r="C4204" s="44">
        <v>29111.18958252795</v>
      </c>
      <c r="D4204">
        <v>7.9264244178552614</v>
      </c>
      <c r="E4204">
        <v>8.1445480008352416</v>
      </c>
      <c r="F4204" s="44">
        <v>9658.7704764725604</v>
      </c>
      <c r="G4204">
        <v>0.21812358297998014</v>
      </c>
      <c r="H4204" s="45">
        <f t="shared" si="522"/>
        <v>44281.183834024327</v>
      </c>
      <c r="BD4204">
        <f t="shared" si="529"/>
        <v>-2054.7281573772416</v>
      </c>
      <c r="BE4204">
        <f t="shared" si="523"/>
        <v>1265.9933745943672</v>
      </c>
      <c r="BF4204">
        <f t="shared" si="524"/>
        <v>4586.714906565976</v>
      </c>
      <c r="BG4204">
        <f t="shared" si="525"/>
        <v>7907.4364385375848</v>
      </c>
      <c r="BH4204">
        <f t="shared" si="526"/>
        <v>11228.157970509194</v>
      </c>
      <c r="BI4204">
        <f t="shared" si="527"/>
        <v>14548.879502480802</v>
      </c>
      <c r="BJ4204">
        <f t="shared" si="528"/>
        <v>17869.601034452411</v>
      </c>
    </row>
    <row r="4205" spans="1:62" x14ac:dyDescent="0.25">
      <c r="A4205">
        <v>4202</v>
      </c>
      <c r="B4205" s="6">
        <v>12025.471962298356</v>
      </c>
      <c r="C4205" s="44">
        <v>20951.05795847431</v>
      </c>
      <c r="D4205">
        <v>7.9372351940277035</v>
      </c>
      <c r="E4205">
        <v>8.0847209571797123</v>
      </c>
      <c r="F4205" s="44">
        <v>8925.5859961759543</v>
      </c>
      <c r="G4205">
        <v>0.14748576315200879</v>
      </c>
      <c r="H4205" s="45">
        <f t="shared" si="522"/>
        <v>60518.28871764824</v>
      </c>
      <c r="BD4205">
        <f t="shared" si="529"/>
        <v>-8568.1525615726605</v>
      </c>
      <c r="BE4205">
        <f t="shared" si="523"/>
        <v>-7477.5346466727588</v>
      </c>
      <c r="BF4205">
        <f t="shared" si="524"/>
        <v>-6386.9167317728588</v>
      </c>
      <c r="BG4205">
        <f t="shared" si="525"/>
        <v>-5296.298816872958</v>
      </c>
      <c r="BH4205">
        <f t="shared" si="526"/>
        <v>-4205.6809019730572</v>
      </c>
      <c r="BI4205">
        <f t="shared" si="527"/>
        <v>-3115.0629870731564</v>
      </c>
      <c r="BJ4205">
        <f t="shared" si="528"/>
        <v>-2024.4450721732555</v>
      </c>
    </row>
    <row r="4206" spans="1:62" x14ac:dyDescent="0.25">
      <c r="A4206">
        <v>4203</v>
      </c>
      <c r="B4206" s="6">
        <v>21802.460655377316</v>
      </c>
      <c r="C4206" s="44">
        <v>25278.614919722837</v>
      </c>
      <c r="D4206">
        <v>8.3824990761492</v>
      </c>
      <c r="E4206">
        <v>8.8349288099118741</v>
      </c>
      <c r="F4206" s="44">
        <v>3476.1542643455214</v>
      </c>
      <c r="G4206">
        <v>0.45242973376267415</v>
      </c>
      <c r="H4206" s="45">
        <f t="shared" si="522"/>
        <v>7683.3019692047201</v>
      </c>
      <c r="BD4206">
        <f t="shared" si="529"/>
        <v>-8188.1571804159103</v>
      </c>
      <c r="BE4206">
        <f t="shared" si="523"/>
        <v>-7450.7283646558662</v>
      </c>
      <c r="BF4206">
        <f t="shared" si="524"/>
        <v>-6713.2995488958222</v>
      </c>
      <c r="BG4206">
        <f t="shared" si="525"/>
        <v>-5975.8707331357782</v>
      </c>
      <c r="BH4206">
        <f t="shared" si="526"/>
        <v>-5238.4419173757342</v>
      </c>
      <c r="BI4206">
        <f t="shared" si="527"/>
        <v>-4501.0131016156911</v>
      </c>
      <c r="BJ4206">
        <f t="shared" si="528"/>
        <v>-3763.5842858556471</v>
      </c>
    </row>
    <row r="4207" spans="1:62" x14ac:dyDescent="0.25">
      <c r="A4207">
        <v>4204</v>
      </c>
      <c r="B4207" s="6">
        <v>14237.060555136002</v>
      </c>
      <c r="C4207" s="44">
        <v>19349.457005304466</v>
      </c>
      <c r="D4207">
        <v>5.7509393338413837</v>
      </c>
      <c r="E4207">
        <v>6.2360030681119936</v>
      </c>
      <c r="F4207" s="44">
        <v>5112.3964501684641</v>
      </c>
      <c r="G4207">
        <v>0.48506373427060989</v>
      </c>
      <c r="H4207" s="45">
        <f t="shared" si="522"/>
        <v>10539.63858554788</v>
      </c>
      <c r="BD4207">
        <f t="shared" si="529"/>
        <v>-1214.0055955321504</v>
      </c>
      <c r="BE4207">
        <f t="shared" si="523"/>
        <v>1048.1430732812205</v>
      </c>
      <c r="BF4207">
        <f t="shared" si="524"/>
        <v>3310.2917420945905</v>
      </c>
      <c r="BG4207">
        <f t="shared" si="525"/>
        <v>5572.4404109079624</v>
      </c>
      <c r="BH4207">
        <f t="shared" si="526"/>
        <v>7834.5890797213324</v>
      </c>
      <c r="BI4207">
        <f t="shared" si="527"/>
        <v>10096.737748534702</v>
      </c>
      <c r="BJ4207">
        <f t="shared" si="528"/>
        <v>12358.886417348074</v>
      </c>
    </row>
    <row r="4208" spans="1:62" x14ac:dyDescent="0.25">
      <c r="A4208">
        <v>4205</v>
      </c>
      <c r="B4208" s="6">
        <v>12531.572343108259</v>
      </c>
      <c r="C4208" s="44">
        <v>19365.235149751574</v>
      </c>
      <c r="D4208">
        <v>6.54046864906217</v>
      </c>
      <c r="E4208">
        <v>7.019007639698688</v>
      </c>
      <c r="F4208" s="44">
        <v>6833.662806643315</v>
      </c>
      <c r="G4208">
        <v>0.47853899063651806</v>
      </c>
      <c r="H4208" s="45">
        <f t="shared" si="522"/>
        <v>14280.26334396215</v>
      </c>
      <c r="BD4208">
        <f t="shared" si="529"/>
        <v>-2687.0777788154146</v>
      </c>
      <c r="BE4208">
        <f t="shared" si="523"/>
        <v>-261.75910746236514</v>
      </c>
      <c r="BF4208">
        <f t="shared" si="524"/>
        <v>2163.5595638906843</v>
      </c>
      <c r="BG4208">
        <f t="shared" si="525"/>
        <v>4588.8782352437338</v>
      </c>
      <c r="BH4208">
        <f t="shared" si="526"/>
        <v>7014.1969065967824</v>
      </c>
      <c r="BI4208">
        <f t="shared" si="527"/>
        <v>9439.5155779498327</v>
      </c>
      <c r="BJ4208">
        <f t="shared" si="528"/>
        <v>11864.834249302883</v>
      </c>
    </row>
    <row r="4209" spans="1:62" x14ac:dyDescent="0.25">
      <c r="A4209">
        <v>4206</v>
      </c>
      <c r="B4209" s="6">
        <v>10587.698171042728</v>
      </c>
      <c r="C4209" s="44">
        <v>23330.27641187024</v>
      </c>
      <c r="D4209">
        <v>7.5409240454182092</v>
      </c>
      <c r="E4209">
        <v>8.0090581126338769</v>
      </c>
      <c r="F4209" s="44">
        <v>12742.578240827512</v>
      </c>
      <c r="G4209">
        <v>0.46813406721566775</v>
      </c>
      <c r="H4209" s="45">
        <f t="shared" si="522"/>
        <v>27219.933632723743</v>
      </c>
      <c r="BD4209">
        <f t="shared" si="529"/>
        <v>-4440.9678534607247</v>
      </c>
      <c r="BE4209">
        <f t="shared" si="523"/>
        <v>-2048.2729002781343</v>
      </c>
      <c r="BF4209">
        <f t="shared" si="524"/>
        <v>344.422052904456</v>
      </c>
      <c r="BG4209">
        <f t="shared" si="525"/>
        <v>2737.1170060870463</v>
      </c>
      <c r="BH4209">
        <f t="shared" si="526"/>
        <v>5129.8119592696366</v>
      </c>
      <c r="BI4209">
        <f t="shared" si="527"/>
        <v>7522.506912452227</v>
      </c>
      <c r="BJ4209">
        <f t="shared" si="528"/>
        <v>9915.2018656348155</v>
      </c>
    </row>
    <row r="4210" spans="1:62" x14ac:dyDescent="0.25">
      <c r="A4210">
        <v>4207</v>
      </c>
      <c r="B4210" s="6">
        <v>21658.529968772513</v>
      </c>
      <c r="C4210" s="44">
        <v>22148.395243530191</v>
      </c>
      <c r="D4210">
        <v>8.499123104445502</v>
      </c>
      <c r="E4210">
        <v>9.0975315164095001</v>
      </c>
      <c r="F4210" s="44">
        <v>489.86527475767798</v>
      </c>
      <c r="G4210">
        <v>0.59840841196399808</v>
      </c>
      <c r="H4210" s="45">
        <f t="shared" si="522"/>
        <v>818.61361732854391</v>
      </c>
      <c r="BD4210">
        <f t="shared" si="529"/>
        <v>-10401.907904749172</v>
      </c>
      <c r="BE4210">
        <f t="shared" si="523"/>
        <v>-8061.2375686708347</v>
      </c>
      <c r="BF4210">
        <f t="shared" si="524"/>
        <v>-5720.5672325924952</v>
      </c>
      <c r="BG4210">
        <f t="shared" si="525"/>
        <v>-3379.8968965141576</v>
      </c>
      <c r="BH4210">
        <f t="shared" si="526"/>
        <v>-1039.2265604358181</v>
      </c>
      <c r="BI4210">
        <f t="shared" si="527"/>
        <v>1301.4437756425214</v>
      </c>
      <c r="BJ4210">
        <f t="shared" si="528"/>
        <v>3642.1141117208608</v>
      </c>
    </row>
    <row r="4211" spans="1:62" x14ac:dyDescent="0.25">
      <c r="A4211">
        <v>4208</v>
      </c>
      <c r="B4211" s="6">
        <v>15183.453247622607</v>
      </c>
      <c r="C4211" s="44">
        <v>27009.63237128664</v>
      </c>
      <c r="D4211">
        <v>6.6872090798021127</v>
      </c>
      <c r="E4211">
        <v>6.743531295892228</v>
      </c>
      <c r="F4211" s="44">
        <v>11826.179123664033</v>
      </c>
      <c r="G4211">
        <v>5.632221609011534E-2</v>
      </c>
      <c r="H4211" s="45">
        <f t="shared" si="522"/>
        <v>209973.61156283677</v>
      </c>
      <c r="BD4211">
        <f t="shared" si="529"/>
        <v>2502.1767850623123</v>
      </c>
      <c r="BE4211">
        <f t="shared" si="523"/>
        <v>5494.2188448823026</v>
      </c>
      <c r="BF4211">
        <f t="shared" si="524"/>
        <v>8486.2609047022925</v>
      </c>
      <c r="BG4211">
        <f t="shared" si="525"/>
        <v>11478.302964522283</v>
      </c>
      <c r="BH4211">
        <f t="shared" si="526"/>
        <v>14470.345024342274</v>
      </c>
      <c r="BI4211">
        <f t="shared" si="527"/>
        <v>17462.387084162263</v>
      </c>
      <c r="BJ4211">
        <f t="shared" si="528"/>
        <v>20454.429143982255</v>
      </c>
    </row>
    <row r="4212" spans="1:62" x14ac:dyDescent="0.25">
      <c r="A4212">
        <v>4209</v>
      </c>
      <c r="B4212" s="6">
        <v>24906.149639290121</v>
      </c>
      <c r="C4212" s="44">
        <v>29224.481969789216</v>
      </c>
      <c r="D4212">
        <v>7.8504439788906399</v>
      </c>
      <c r="E4212">
        <v>7.9791435770937271</v>
      </c>
      <c r="F4212" s="44">
        <v>4318.3323304990954</v>
      </c>
      <c r="G4212">
        <v>0.12869959820308718</v>
      </c>
      <c r="H4212" s="45">
        <f t="shared" si="522"/>
        <v>33553.580514562236</v>
      </c>
      <c r="BD4212">
        <f t="shared" si="529"/>
        <v>-11544.568043213456</v>
      </c>
      <c r="BE4212">
        <f t="shared" si="523"/>
        <v>-11262.956962762879</v>
      </c>
      <c r="BF4212">
        <f t="shared" si="524"/>
        <v>-10981.345882312304</v>
      </c>
      <c r="BG4212">
        <f t="shared" si="525"/>
        <v>-10699.734801861727</v>
      </c>
      <c r="BH4212">
        <f t="shared" si="526"/>
        <v>-10418.12372141115</v>
      </c>
      <c r="BI4212">
        <f t="shared" si="527"/>
        <v>-10136.512640960573</v>
      </c>
      <c r="BJ4212">
        <f t="shared" si="528"/>
        <v>-9854.9015605099958</v>
      </c>
    </row>
    <row r="4213" spans="1:62" x14ac:dyDescent="0.25">
      <c r="A4213">
        <v>4210</v>
      </c>
      <c r="B4213" s="6">
        <v>16308.845219391305</v>
      </c>
      <c r="C4213" s="44">
        <v>17177.854053983145</v>
      </c>
      <c r="D4213">
        <v>7.2445401774862006</v>
      </c>
      <c r="E4213">
        <v>8.2247526192598155</v>
      </c>
      <c r="F4213" s="44">
        <v>869.00883459183933</v>
      </c>
      <c r="G4213">
        <v>0.98021244177361488</v>
      </c>
      <c r="H4213" s="45">
        <f t="shared" si="522"/>
        <v>886.55152450364574</v>
      </c>
      <c r="BD4213">
        <f t="shared" si="529"/>
        <v>-3674.8343394836593</v>
      </c>
      <c r="BE4213">
        <f t="shared" si="523"/>
        <v>-3031.3363484682236</v>
      </c>
      <c r="BF4213">
        <f t="shared" si="524"/>
        <v>-2387.8383574527879</v>
      </c>
      <c r="BG4213">
        <f t="shared" si="525"/>
        <v>-1744.3403664373518</v>
      </c>
      <c r="BH4213">
        <f t="shared" si="526"/>
        <v>-1100.8423754219157</v>
      </c>
      <c r="BI4213">
        <f t="shared" si="527"/>
        <v>-457.34438440648</v>
      </c>
      <c r="BJ4213">
        <f t="shared" si="528"/>
        <v>186.15360660895567</v>
      </c>
    </row>
    <row r="4214" spans="1:62" x14ac:dyDescent="0.25">
      <c r="A4214">
        <v>4211</v>
      </c>
      <c r="B4214" s="6">
        <v>12885.477498145545</v>
      </c>
      <c r="C4214" s="44">
        <v>20242.798150922987</v>
      </c>
      <c r="D4214">
        <v>7.4712380919060806</v>
      </c>
      <c r="E4214">
        <v>7.7704467618035915</v>
      </c>
      <c r="F4214" s="44">
        <v>7357.3206527774419</v>
      </c>
      <c r="G4214">
        <v>0.29920866989751094</v>
      </c>
      <c r="H4214" s="45">
        <f t="shared" si="522"/>
        <v>24589.262922419904</v>
      </c>
      <c r="BD4214">
        <f t="shared" si="529"/>
        <v>4032.0533742762354</v>
      </c>
      <c r="BE4214">
        <f t="shared" si="523"/>
        <v>8933.1155831443102</v>
      </c>
      <c r="BF4214">
        <f t="shared" si="524"/>
        <v>13834.177792012384</v>
      </c>
      <c r="BG4214">
        <f t="shared" si="525"/>
        <v>18735.240000880462</v>
      </c>
      <c r="BH4214">
        <f t="shared" si="526"/>
        <v>23636.30220974853</v>
      </c>
      <c r="BI4214">
        <f t="shared" si="527"/>
        <v>28537.364418616606</v>
      </c>
      <c r="BJ4214">
        <f t="shared" si="528"/>
        <v>33438.426627484681</v>
      </c>
    </row>
    <row r="4215" spans="1:62" x14ac:dyDescent="0.25">
      <c r="A4215">
        <v>4212</v>
      </c>
      <c r="B4215" s="6">
        <v>26524.383381355656</v>
      </c>
      <c r="C4215" s="44">
        <v>16296.395946225348</v>
      </c>
      <c r="D4215">
        <v>6.8708398781042659</v>
      </c>
      <c r="E4215">
        <v>8.1537451393990477</v>
      </c>
      <c r="F4215" s="44">
        <v>-10227.987435130308</v>
      </c>
      <c r="G4215">
        <v>1.2829052612947818</v>
      </c>
      <c r="H4215" s="45">
        <f t="shared" si="522"/>
        <v>-7972.5196736722664</v>
      </c>
      <c r="BD4215">
        <f t="shared" si="529"/>
        <v>-5861.2773032898876</v>
      </c>
      <c r="BE4215">
        <f t="shared" si="523"/>
        <v>-4365.2339538023325</v>
      </c>
      <c r="BF4215">
        <f t="shared" si="524"/>
        <v>-2869.1906043147774</v>
      </c>
      <c r="BG4215">
        <f t="shared" si="525"/>
        <v>-1373.1472548272232</v>
      </c>
      <c r="BH4215">
        <f t="shared" si="526"/>
        <v>122.89609466033198</v>
      </c>
      <c r="BI4215">
        <f t="shared" si="527"/>
        <v>1618.9394441478871</v>
      </c>
      <c r="BJ4215">
        <f t="shared" si="528"/>
        <v>3114.9827936354413</v>
      </c>
    </row>
    <row r="4216" spans="1:62" x14ac:dyDescent="0.25">
      <c r="A4216">
        <v>4213</v>
      </c>
      <c r="B4216" s="6">
        <v>18041.107853198788</v>
      </c>
      <c r="C4216" s="44">
        <v>22086.342596867154</v>
      </c>
      <c r="D4216">
        <v>5.725267634051086</v>
      </c>
      <c r="E4216">
        <v>5.7925407277333143</v>
      </c>
      <c r="F4216" s="44">
        <v>4045.2347436683667</v>
      </c>
      <c r="G4216">
        <v>6.7273093682228335E-2</v>
      </c>
      <c r="H4216" s="45">
        <f t="shared" si="522"/>
        <v>60131.540297172396</v>
      </c>
      <c r="BD4216">
        <f t="shared" si="529"/>
        <v>16642.513741604216</v>
      </c>
      <c r="BE4216">
        <f t="shared" si="523"/>
        <v>23057.040048078125</v>
      </c>
      <c r="BF4216">
        <f t="shared" si="524"/>
        <v>29471.566354552033</v>
      </c>
      <c r="BG4216">
        <f t="shared" si="525"/>
        <v>35886.092661025948</v>
      </c>
      <c r="BH4216">
        <f t="shared" si="526"/>
        <v>42300.618967499853</v>
      </c>
      <c r="BI4216">
        <f t="shared" si="527"/>
        <v>48715.145273973758</v>
      </c>
      <c r="BJ4216">
        <f t="shared" si="528"/>
        <v>55129.67158044767</v>
      </c>
    </row>
    <row r="4217" spans="1:62" x14ac:dyDescent="0.25">
      <c r="A4217">
        <v>4214</v>
      </c>
      <c r="B4217" s="6">
        <v>17870.608351080366</v>
      </c>
      <c r="C4217" s="44">
        <v>27886.956457196207</v>
      </c>
      <c r="D4217">
        <v>8.0614719640231662</v>
      </c>
      <c r="E4217">
        <v>8.2448607119785464</v>
      </c>
      <c r="F4217" s="44">
        <v>10016.348106115842</v>
      </c>
      <c r="G4217">
        <v>0.18338874795538018</v>
      </c>
      <c r="H4217" s="45">
        <f t="shared" si="522"/>
        <v>54618.117075279297</v>
      </c>
      <c r="BD4217">
        <f t="shared" si="529"/>
        <v>-3708.8692752572251</v>
      </c>
      <c r="BE4217">
        <f t="shared" si="523"/>
        <v>-3372.5038068460835</v>
      </c>
      <c r="BF4217">
        <f t="shared" si="524"/>
        <v>-3036.1383384349419</v>
      </c>
      <c r="BG4217">
        <f t="shared" si="525"/>
        <v>-2699.7728700237999</v>
      </c>
      <c r="BH4217">
        <f t="shared" si="526"/>
        <v>-2363.4074016126583</v>
      </c>
      <c r="BI4217">
        <f t="shared" si="527"/>
        <v>-2027.0419332015167</v>
      </c>
      <c r="BJ4217">
        <f t="shared" si="528"/>
        <v>-1690.6764647903751</v>
      </c>
    </row>
    <row r="4218" spans="1:62" x14ac:dyDescent="0.25">
      <c r="A4218">
        <v>4215</v>
      </c>
      <c r="B4218" s="6">
        <v>18111.870286151665</v>
      </c>
      <c r="C4218" s="44">
        <v>20034.515327740693</v>
      </c>
      <c r="D4218">
        <v>8.5812711553314749</v>
      </c>
      <c r="E4218">
        <v>9.049246306265637</v>
      </c>
      <c r="F4218" s="44">
        <v>1922.6450415890286</v>
      </c>
      <c r="G4218">
        <v>0.46797515093416209</v>
      </c>
      <c r="H4218" s="45">
        <f t="shared" si="522"/>
        <v>4108.4340434552669</v>
      </c>
      <c r="BD4218">
        <f t="shared" si="529"/>
        <v>-9099.4043663389402</v>
      </c>
      <c r="BE4218">
        <f t="shared" si="523"/>
        <v>-8182.4606265620405</v>
      </c>
      <c r="BF4218">
        <f t="shared" si="524"/>
        <v>-7265.5168867851389</v>
      </c>
      <c r="BG4218">
        <f t="shared" si="525"/>
        <v>-6348.5731470082383</v>
      </c>
      <c r="BH4218">
        <f t="shared" si="526"/>
        <v>-5431.6294072313376</v>
      </c>
      <c r="BI4218">
        <f t="shared" si="527"/>
        <v>-4514.685667454436</v>
      </c>
      <c r="BJ4218">
        <f t="shared" si="528"/>
        <v>-3597.7419276775354</v>
      </c>
    </row>
    <row r="4219" spans="1:62" x14ac:dyDescent="0.25">
      <c r="A4219">
        <v>4216</v>
      </c>
      <c r="B4219" s="6">
        <v>20208.375477826128</v>
      </c>
      <c r="C4219" s="44">
        <v>23132.573077448898</v>
      </c>
      <c r="D4219">
        <v>8.7319052878510313</v>
      </c>
      <c r="E4219">
        <v>8.9255239877182895</v>
      </c>
      <c r="F4219" s="44">
        <v>2924.1975996227702</v>
      </c>
      <c r="G4219">
        <v>0.19361869986725821</v>
      </c>
      <c r="H4219" s="45">
        <f t="shared" si="522"/>
        <v>15102.867654971094</v>
      </c>
      <c r="BD4219">
        <f t="shared" si="529"/>
        <v>417.23071308178169</v>
      </c>
      <c r="BE4219">
        <f t="shared" si="523"/>
        <v>2757.1064677525919</v>
      </c>
      <c r="BF4219">
        <f t="shared" si="524"/>
        <v>5096.9822224234031</v>
      </c>
      <c r="BG4219">
        <f t="shared" si="525"/>
        <v>7436.8579770942124</v>
      </c>
      <c r="BH4219">
        <f t="shared" si="526"/>
        <v>9776.7337317650235</v>
      </c>
      <c r="BI4219">
        <f t="shared" si="527"/>
        <v>12116.609486435835</v>
      </c>
      <c r="BJ4219">
        <f t="shared" si="528"/>
        <v>14456.485241106644</v>
      </c>
    </row>
    <row r="4220" spans="1:62" x14ac:dyDescent="0.25">
      <c r="A4220">
        <v>4217</v>
      </c>
      <c r="B4220" s="6">
        <v>24461.16412258229</v>
      </c>
      <c r="C4220" s="44">
        <v>28999.223370527514</v>
      </c>
      <c r="D4220">
        <v>7.1288851696470097</v>
      </c>
      <c r="E4220">
        <v>7.3366402675759641</v>
      </c>
      <c r="F4220" s="44">
        <v>4538.0592479452243</v>
      </c>
      <c r="G4220">
        <v>0.20775509792895441</v>
      </c>
      <c r="H4220" s="45">
        <f t="shared" si="522"/>
        <v>21843.311154256706</v>
      </c>
      <c r="BD4220">
        <f t="shared" si="529"/>
        <v>-1956.104100286479</v>
      </c>
      <c r="BE4220">
        <f t="shared" si="523"/>
        <v>-988.01060095018806</v>
      </c>
      <c r="BF4220">
        <f t="shared" si="524"/>
        <v>-19.917101613897103</v>
      </c>
      <c r="BG4220">
        <f t="shared" si="525"/>
        <v>948.17639772239409</v>
      </c>
      <c r="BH4220">
        <f t="shared" si="526"/>
        <v>1916.2698970586853</v>
      </c>
      <c r="BI4220">
        <f t="shared" si="527"/>
        <v>2884.363396394976</v>
      </c>
      <c r="BJ4220">
        <f t="shared" si="528"/>
        <v>3852.4568957312677</v>
      </c>
    </row>
    <row r="4221" spans="1:62" x14ac:dyDescent="0.25">
      <c r="A4221">
        <v>4218</v>
      </c>
      <c r="B4221" s="6">
        <v>12272.765272494185</v>
      </c>
      <c r="C4221" s="44">
        <v>16897.32024145755</v>
      </c>
      <c r="D4221">
        <v>7.0037500847073622</v>
      </c>
      <c r="E4221">
        <v>7.2652179345280379</v>
      </c>
      <c r="F4221" s="44">
        <v>4624.5549689633644</v>
      </c>
      <c r="G4221">
        <v>0.26146784982067572</v>
      </c>
      <c r="H4221" s="45">
        <f t="shared" si="522"/>
        <v>17686.897154411352</v>
      </c>
      <c r="BD4221">
        <f t="shared" si="529"/>
        <v>-3499.2837583004521</v>
      </c>
      <c r="BE4221">
        <f t="shared" si="523"/>
        <v>-2460.5082686556802</v>
      </c>
      <c r="BF4221">
        <f t="shared" si="524"/>
        <v>-1421.732779010908</v>
      </c>
      <c r="BG4221">
        <f t="shared" si="525"/>
        <v>-382.95728936613614</v>
      </c>
      <c r="BH4221">
        <f t="shared" si="526"/>
        <v>655.81820027863614</v>
      </c>
      <c r="BI4221">
        <f t="shared" si="527"/>
        <v>1694.5936899234084</v>
      </c>
      <c r="BJ4221">
        <f t="shared" si="528"/>
        <v>2733.3691795681798</v>
      </c>
    </row>
    <row r="4222" spans="1:62" x14ac:dyDescent="0.25">
      <c r="A4222">
        <v>4219</v>
      </c>
      <c r="B4222" s="6">
        <v>13196.083513138065</v>
      </c>
      <c r="C4222" s="44">
        <v>29038.479034149721</v>
      </c>
      <c r="D4222">
        <v>8.3010097076392757</v>
      </c>
      <c r="E4222">
        <v>8.6325144838616872</v>
      </c>
      <c r="F4222" s="44">
        <v>15842.395521011656</v>
      </c>
      <c r="G4222">
        <v>0.33150477622241148</v>
      </c>
      <c r="H4222" s="45">
        <f t="shared" si="522"/>
        <v>47789.34319300051</v>
      </c>
      <c r="BD4222">
        <f t="shared" si="529"/>
        <v>-3317.2157198599857</v>
      </c>
      <c r="BE4222">
        <f t="shared" si="523"/>
        <v>-2009.876470756607</v>
      </c>
      <c r="BF4222">
        <f t="shared" si="524"/>
        <v>-702.5372216532287</v>
      </c>
      <c r="BG4222">
        <f t="shared" si="525"/>
        <v>604.80202745015049</v>
      </c>
      <c r="BH4222">
        <f t="shared" si="526"/>
        <v>1912.1412765535288</v>
      </c>
      <c r="BI4222">
        <f t="shared" si="527"/>
        <v>3219.480525656907</v>
      </c>
      <c r="BJ4222">
        <f t="shared" si="528"/>
        <v>4526.8197747602862</v>
      </c>
    </row>
    <row r="4223" spans="1:62" x14ac:dyDescent="0.25">
      <c r="A4223">
        <v>4220</v>
      </c>
      <c r="B4223" s="6">
        <v>14154.947582578421</v>
      </c>
      <c r="C4223" s="44">
        <v>31965.172683421606</v>
      </c>
      <c r="D4223">
        <v>5.5237568645297825</v>
      </c>
      <c r="E4223">
        <v>6.0122837899724955</v>
      </c>
      <c r="F4223" s="44">
        <v>17810.225100843185</v>
      </c>
      <c r="G4223">
        <v>0.48852692544271292</v>
      </c>
      <c r="H4223" s="45">
        <f t="shared" si="522"/>
        <v>36456.997912045896</v>
      </c>
      <c r="BD4223">
        <f t="shared" si="529"/>
        <v>-14184.871639899598</v>
      </c>
      <c r="BE4223">
        <f t="shared" si="523"/>
        <v>-12527.347758787542</v>
      </c>
      <c r="BF4223">
        <f t="shared" si="524"/>
        <v>-10869.823877675484</v>
      </c>
      <c r="BG4223">
        <f t="shared" si="525"/>
        <v>-9212.2999965634262</v>
      </c>
      <c r="BH4223">
        <f t="shared" si="526"/>
        <v>-7554.7761154513701</v>
      </c>
      <c r="BI4223">
        <f t="shared" si="527"/>
        <v>-5897.2522343393121</v>
      </c>
      <c r="BJ4223">
        <f t="shared" si="528"/>
        <v>-4239.728353227254</v>
      </c>
    </row>
    <row r="4224" spans="1:62" x14ac:dyDescent="0.25">
      <c r="A4224">
        <v>4221</v>
      </c>
      <c r="B4224" s="6">
        <v>11549.792540784312</v>
      </c>
      <c r="C4224" s="44">
        <v>17480.988646941412</v>
      </c>
      <c r="D4224">
        <v>7.7449953482882439</v>
      </c>
      <c r="E4224">
        <v>8.4073710837818592</v>
      </c>
      <c r="F4224" s="44">
        <v>5931.1961061571001</v>
      </c>
      <c r="G4224">
        <v>0.66237573549361528</v>
      </c>
      <c r="H4224" s="45">
        <f t="shared" si="522"/>
        <v>8954.4284132586126</v>
      </c>
      <c r="BD4224">
        <f t="shared" si="529"/>
        <v>-15367.59047362962</v>
      </c>
      <c r="BE4224">
        <f t="shared" si="523"/>
        <v>-12924.955846416055</v>
      </c>
      <c r="BF4224">
        <f t="shared" si="524"/>
        <v>-10482.321219202491</v>
      </c>
      <c r="BG4224">
        <f t="shared" si="525"/>
        <v>-8039.686591988926</v>
      </c>
      <c r="BH4224">
        <f t="shared" si="526"/>
        <v>-5597.0519647753626</v>
      </c>
      <c r="BI4224">
        <f t="shared" si="527"/>
        <v>-3154.4173375617975</v>
      </c>
      <c r="BJ4224">
        <f t="shared" si="528"/>
        <v>-711.7827103482341</v>
      </c>
    </row>
    <row r="4225" spans="1:62" x14ac:dyDescent="0.25">
      <c r="A4225">
        <v>4222</v>
      </c>
      <c r="B4225" s="6">
        <v>15685.079716009086</v>
      </c>
      <c r="C4225" s="44">
        <v>35881.402764030463</v>
      </c>
      <c r="D4225">
        <v>7.4521498897700802</v>
      </c>
      <c r="E4225">
        <v>7.702898552524978</v>
      </c>
      <c r="F4225" s="44">
        <v>20196.323048021375</v>
      </c>
      <c r="G4225">
        <v>0.25074866275489782</v>
      </c>
      <c r="H4225" s="45">
        <f t="shared" si="522"/>
        <v>80544.09074860315</v>
      </c>
      <c r="BD4225">
        <f t="shared" si="529"/>
        <v>-2619.3174286890235</v>
      </c>
      <c r="BE4225">
        <f t="shared" si="523"/>
        <v>692.56124877905313</v>
      </c>
      <c r="BF4225">
        <f t="shared" si="524"/>
        <v>4004.4399262471288</v>
      </c>
      <c r="BG4225">
        <f t="shared" si="525"/>
        <v>7316.3186037152063</v>
      </c>
      <c r="BH4225">
        <f t="shared" si="526"/>
        <v>10628.19728118328</v>
      </c>
      <c r="BI4225">
        <f t="shared" si="527"/>
        <v>13940.075958651358</v>
      </c>
      <c r="BJ4225">
        <f t="shared" si="528"/>
        <v>17251.954636119437</v>
      </c>
    </row>
    <row r="4226" spans="1:62" x14ac:dyDescent="0.25">
      <c r="A4226">
        <v>4223</v>
      </c>
      <c r="B4226" s="6">
        <v>18001.974460144251</v>
      </c>
      <c r="C4226" s="44">
        <v>36156.589420092467</v>
      </c>
      <c r="D4226">
        <v>7.44766323496673</v>
      </c>
      <c r="E4226">
        <v>7.8519669124250528</v>
      </c>
      <c r="F4226" s="44">
        <v>18154.614959948216</v>
      </c>
      <c r="G4226">
        <v>0.40430367745832285</v>
      </c>
      <c r="H4226" s="45">
        <f t="shared" si="522"/>
        <v>44903.41288528018</v>
      </c>
      <c r="BD4226">
        <f t="shared" si="529"/>
        <v>-18942.579734246887</v>
      </c>
      <c r="BE4226">
        <f t="shared" si="523"/>
        <v>-17688.836420472398</v>
      </c>
      <c r="BF4226">
        <f t="shared" si="524"/>
        <v>-16435.093106697906</v>
      </c>
      <c r="BG4226">
        <f t="shared" si="525"/>
        <v>-15181.349792923418</v>
      </c>
      <c r="BH4226">
        <f t="shared" si="526"/>
        <v>-13927.60647914893</v>
      </c>
      <c r="BI4226">
        <f t="shared" si="527"/>
        <v>-12673.863165374441</v>
      </c>
      <c r="BJ4226">
        <f t="shared" si="528"/>
        <v>-11420.119851599951</v>
      </c>
    </row>
    <row r="4227" spans="1:62" x14ac:dyDescent="0.25">
      <c r="A4227">
        <v>4224</v>
      </c>
      <c r="B4227" s="6">
        <v>14324.692856276501</v>
      </c>
      <c r="C4227" s="44">
        <v>27198.17096672588</v>
      </c>
      <c r="D4227">
        <v>6.8119954728601293</v>
      </c>
      <c r="E4227">
        <v>6.930395456579002</v>
      </c>
      <c r="F4227" s="44">
        <v>12873.47811044938</v>
      </c>
      <c r="G4227">
        <v>0.11839998371887273</v>
      </c>
      <c r="H4227" s="45">
        <f t="shared" si="522"/>
        <v>108728.71520840735</v>
      </c>
      <c r="BD4227">
        <f t="shared" si="529"/>
        <v>-16133.096572656601</v>
      </c>
      <c r="BE4227">
        <f t="shared" si="523"/>
        <v>-14111.578185364988</v>
      </c>
      <c r="BF4227">
        <f t="shared" si="524"/>
        <v>-12090.059798073373</v>
      </c>
      <c r="BG4227">
        <f t="shared" si="525"/>
        <v>-10068.54141078176</v>
      </c>
      <c r="BH4227">
        <f t="shared" si="526"/>
        <v>-8047.0230234901446</v>
      </c>
      <c r="BI4227">
        <f t="shared" si="527"/>
        <v>-6025.5046361985296</v>
      </c>
      <c r="BJ4227">
        <f t="shared" si="528"/>
        <v>-4003.9862489069164</v>
      </c>
    </row>
    <row r="4228" spans="1:62" x14ac:dyDescent="0.25">
      <c r="A4228">
        <v>4225</v>
      </c>
      <c r="B4228" s="6">
        <v>9525.0406922115981</v>
      </c>
      <c r="C4228" s="44">
        <v>19533.310127829656</v>
      </c>
      <c r="D4228">
        <v>6.8534746590698363</v>
      </c>
      <c r="E4228">
        <v>7.1484371480187656</v>
      </c>
      <c r="F4228" s="44">
        <v>10008.269435618058</v>
      </c>
      <c r="G4228">
        <v>0.29496248894892929</v>
      </c>
      <c r="H4228" s="45">
        <f t="shared" ref="H4228:H4291" si="530">F4228/G4228</f>
        <v>33930.651559395134</v>
      </c>
      <c r="BD4228">
        <f t="shared" si="529"/>
        <v>-12281.478191855016</v>
      </c>
      <c r="BE4228">
        <f t="shared" si="523"/>
        <v>-11689.478273260653</v>
      </c>
      <c r="BF4228">
        <f t="shared" si="524"/>
        <v>-11097.478354666289</v>
      </c>
      <c r="BG4228">
        <f t="shared" si="525"/>
        <v>-10505.478436071924</v>
      </c>
      <c r="BH4228">
        <f t="shared" si="526"/>
        <v>-9913.4785174775607</v>
      </c>
      <c r="BI4228">
        <f t="shared" si="527"/>
        <v>-9321.4785988831973</v>
      </c>
      <c r="BJ4228">
        <f t="shared" si="528"/>
        <v>-8729.4786802888339</v>
      </c>
    </row>
    <row r="4229" spans="1:62" x14ac:dyDescent="0.25">
      <c r="A4229">
        <v>4226</v>
      </c>
      <c r="B4229" s="6">
        <v>19212.152763434195</v>
      </c>
      <c r="C4229" s="44">
        <v>22511.109482396361</v>
      </c>
      <c r="D4229">
        <v>5.9994626785699614</v>
      </c>
      <c r="E4229">
        <v>6.2920673422475</v>
      </c>
      <c r="F4229" s="44">
        <v>3298.9567189621666</v>
      </c>
      <c r="G4229">
        <v>0.29260466367753857</v>
      </c>
      <c r="H4229" s="45">
        <f t="shared" si="530"/>
        <v>11274.450234319374</v>
      </c>
      <c r="BD4229">
        <f t="shared" si="529"/>
        <v>-8533.456990873412</v>
      </c>
      <c r="BE4229">
        <f t="shared" ref="BE4229:BE4292" si="531">($BE$3*G4228)-F4228</f>
        <v>-7058.6445461287658</v>
      </c>
      <c r="BF4229">
        <f t="shared" ref="BF4229:BF4292" si="532">($BF$3*G4228)-F4228</f>
        <v>-5583.8321013841187</v>
      </c>
      <c r="BG4229">
        <f t="shared" ref="BG4229:BG4292" si="533">($BG$3*G4228)-F4228</f>
        <v>-4109.0196566394725</v>
      </c>
      <c r="BH4229">
        <f t="shared" ref="BH4229:BH4292" si="534">($BH$3*G4228)-F4228</f>
        <v>-2634.2072118948263</v>
      </c>
      <c r="BI4229">
        <f t="shared" ref="BI4229:BI4292" si="535">($BI$3*G4228)-F4228</f>
        <v>-1159.3947671501792</v>
      </c>
      <c r="BJ4229">
        <f t="shared" ref="BJ4229:BJ4292" si="536">($BJ$3*G4228)-F4228</f>
        <v>315.41767759446702</v>
      </c>
    </row>
    <row r="4230" spans="1:62" x14ac:dyDescent="0.25">
      <c r="A4230">
        <v>4227</v>
      </c>
      <c r="B4230" s="6">
        <v>16534.692509354187</v>
      </c>
      <c r="C4230" s="44">
        <v>23959.565947304094</v>
      </c>
      <c r="D4230">
        <v>8.9257607759433917</v>
      </c>
      <c r="E4230">
        <v>9.1893957339833072</v>
      </c>
      <c r="F4230" s="44">
        <v>7424.8734379499074</v>
      </c>
      <c r="G4230">
        <v>0.26363495803991555</v>
      </c>
      <c r="H4230" s="45">
        <f t="shared" si="530"/>
        <v>28163.463196052122</v>
      </c>
      <c r="BD4230">
        <f t="shared" si="529"/>
        <v>-1835.9334005744738</v>
      </c>
      <c r="BE4230">
        <f t="shared" si="531"/>
        <v>-372.91008218678098</v>
      </c>
      <c r="BF4230">
        <f t="shared" si="532"/>
        <v>1090.1132362009121</v>
      </c>
      <c r="BG4230">
        <f t="shared" si="533"/>
        <v>2553.1365545886047</v>
      </c>
      <c r="BH4230">
        <f t="shared" si="534"/>
        <v>4016.1598729762973</v>
      </c>
      <c r="BI4230">
        <f t="shared" si="535"/>
        <v>5479.1831913639908</v>
      </c>
      <c r="BJ4230">
        <f t="shared" si="536"/>
        <v>6942.2065097516825</v>
      </c>
    </row>
    <row r="4231" spans="1:62" x14ac:dyDescent="0.25">
      <c r="A4231">
        <v>4228</v>
      </c>
      <c r="B4231" s="6">
        <v>12015.91284401602</v>
      </c>
      <c r="C4231" s="44">
        <v>24400.107690210745</v>
      </c>
      <c r="D4231">
        <v>7.3567198978357489</v>
      </c>
      <c r="E4231">
        <v>7.8961763869070163</v>
      </c>
      <c r="F4231" s="44">
        <v>12384.194846194725</v>
      </c>
      <c r="G4231">
        <v>0.53945648907126742</v>
      </c>
      <c r="H4231" s="45">
        <f t="shared" si="530"/>
        <v>22956.800218522636</v>
      </c>
      <c r="BD4231">
        <f t="shared" si="529"/>
        <v>-6106.6986477503297</v>
      </c>
      <c r="BE4231">
        <f t="shared" si="531"/>
        <v>-4788.5238575507519</v>
      </c>
      <c r="BF4231">
        <f t="shared" si="532"/>
        <v>-3470.3490673511742</v>
      </c>
      <c r="BG4231">
        <f t="shared" si="533"/>
        <v>-2152.1742771515965</v>
      </c>
      <c r="BH4231">
        <f t="shared" si="534"/>
        <v>-833.99948695201874</v>
      </c>
      <c r="BI4231">
        <f t="shared" si="535"/>
        <v>484.17530324755899</v>
      </c>
      <c r="BJ4231">
        <f t="shared" si="536"/>
        <v>1802.3500934471376</v>
      </c>
    </row>
    <row r="4232" spans="1:62" x14ac:dyDescent="0.25">
      <c r="A4232">
        <v>4229</v>
      </c>
      <c r="B4232" s="6">
        <v>20913.686158335942</v>
      </c>
      <c r="C4232" s="44">
        <v>33759.374684302486</v>
      </c>
      <c r="D4232">
        <v>7.3009321993261764</v>
      </c>
      <c r="E4232">
        <v>7.4273173463364444</v>
      </c>
      <c r="F4232" s="44">
        <v>12845.688525966543</v>
      </c>
      <c r="G4232">
        <v>0.12638514701026793</v>
      </c>
      <c r="H4232" s="45">
        <f t="shared" si="530"/>
        <v>101639.22604705219</v>
      </c>
      <c r="BD4232">
        <f t="shared" si="529"/>
        <v>-9686.9124008383878</v>
      </c>
      <c r="BE4232">
        <f t="shared" si="531"/>
        <v>-6989.6299554820507</v>
      </c>
      <c r="BF4232">
        <f t="shared" si="532"/>
        <v>-4292.3475101257136</v>
      </c>
      <c r="BG4232">
        <f t="shared" si="533"/>
        <v>-1595.0650647693765</v>
      </c>
      <c r="BH4232">
        <f t="shared" si="534"/>
        <v>1102.2173805869606</v>
      </c>
      <c r="BI4232">
        <f t="shared" si="535"/>
        <v>3799.4998259432978</v>
      </c>
      <c r="BJ4232">
        <f t="shared" si="536"/>
        <v>6496.7822712996349</v>
      </c>
    </row>
    <row r="4233" spans="1:62" x14ac:dyDescent="0.25">
      <c r="A4233">
        <v>4230</v>
      </c>
      <c r="B4233" s="6">
        <v>13886.252650921573</v>
      </c>
      <c r="C4233" s="44">
        <v>22434.655127594484</v>
      </c>
      <c r="D4233">
        <v>8.0247318778834771</v>
      </c>
      <c r="E4233">
        <v>8.3430071360192422</v>
      </c>
      <c r="F4233" s="44">
        <v>8548.4024766729108</v>
      </c>
      <c r="G4233">
        <v>0.31827525813576507</v>
      </c>
      <c r="H4233" s="45">
        <f t="shared" si="530"/>
        <v>26858.520284433991</v>
      </c>
      <c r="BD4233">
        <f t="shared" si="529"/>
        <v>-12213.762790915203</v>
      </c>
      <c r="BE4233">
        <f t="shared" si="531"/>
        <v>-11581.837055863863</v>
      </c>
      <c r="BF4233">
        <f t="shared" si="532"/>
        <v>-10949.911320812524</v>
      </c>
      <c r="BG4233">
        <f t="shared" si="533"/>
        <v>-10317.985585761184</v>
      </c>
      <c r="BH4233">
        <f t="shared" si="534"/>
        <v>-9686.0598507098439</v>
      </c>
      <c r="BI4233">
        <f t="shared" si="535"/>
        <v>-9054.1341156585058</v>
      </c>
      <c r="BJ4233">
        <f t="shared" si="536"/>
        <v>-8422.208380607166</v>
      </c>
    </row>
    <row r="4234" spans="1:62" x14ac:dyDescent="0.25">
      <c r="A4234">
        <v>4231</v>
      </c>
      <c r="B4234" s="6">
        <v>17195.528262341963</v>
      </c>
      <c r="C4234" s="44">
        <v>21534.805220657174</v>
      </c>
      <c r="D4234">
        <v>7.5019771437332334</v>
      </c>
      <c r="E4234">
        <v>8.4003013140846452</v>
      </c>
      <c r="F4234" s="44">
        <v>4339.2769583152112</v>
      </c>
      <c r="G4234">
        <v>0.89832417035141177</v>
      </c>
      <c r="H4234" s="45">
        <f t="shared" si="530"/>
        <v>4830.4132311365365</v>
      </c>
      <c r="BD4234">
        <f t="shared" si="529"/>
        <v>-6957.0261859940856</v>
      </c>
      <c r="BE4234">
        <f t="shared" si="531"/>
        <v>-5365.6498953152604</v>
      </c>
      <c r="BF4234">
        <f t="shared" si="532"/>
        <v>-3774.2736046364344</v>
      </c>
      <c r="BG4234">
        <f t="shared" si="533"/>
        <v>-2182.8973139576092</v>
      </c>
      <c r="BH4234">
        <f t="shared" si="534"/>
        <v>-591.52102327878401</v>
      </c>
      <c r="BI4234">
        <f t="shared" si="535"/>
        <v>999.85526740004207</v>
      </c>
      <c r="BJ4234">
        <f t="shared" si="536"/>
        <v>2591.2315580788672</v>
      </c>
    </row>
    <row r="4235" spans="1:62" x14ac:dyDescent="0.25">
      <c r="A4235">
        <v>4232</v>
      </c>
      <c r="B4235" s="6">
        <v>20164.430219120703</v>
      </c>
      <c r="C4235" s="44">
        <v>29286.724988222464</v>
      </c>
      <c r="D4235">
        <v>7.0098638439222727</v>
      </c>
      <c r="E4235">
        <v>7.5992276007862438</v>
      </c>
      <c r="F4235" s="44">
        <v>9122.2947691017616</v>
      </c>
      <c r="G4235">
        <v>0.58936375686397113</v>
      </c>
      <c r="H4235" s="45">
        <f t="shared" si="530"/>
        <v>15478.207919743603</v>
      </c>
      <c r="BD4235">
        <f t="shared" si="529"/>
        <v>152.34389344184729</v>
      </c>
      <c r="BE4235">
        <f t="shared" si="531"/>
        <v>4643.9647451989058</v>
      </c>
      <c r="BF4235">
        <f t="shared" si="532"/>
        <v>9135.5855969559652</v>
      </c>
      <c r="BG4235">
        <f t="shared" si="533"/>
        <v>13627.206448713023</v>
      </c>
      <c r="BH4235">
        <f t="shared" si="534"/>
        <v>18118.827300470082</v>
      </c>
      <c r="BI4235">
        <f t="shared" si="535"/>
        <v>22610.448152227142</v>
      </c>
      <c r="BJ4235">
        <f t="shared" si="536"/>
        <v>27102.069003984201</v>
      </c>
    </row>
    <row r="4236" spans="1:62" x14ac:dyDescent="0.25">
      <c r="A4236">
        <v>4233</v>
      </c>
      <c r="B4236" s="6">
        <v>15963.153833995504</v>
      </c>
      <c r="C4236" s="44">
        <v>27663.34442189935</v>
      </c>
      <c r="D4236">
        <v>4.964543522453968</v>
      </c>
      <c r="E4236">
        <v>5.2584690870726529</v>
      </c>
      <c r="F4236" s="44">
        <v>11700.190587903846</v>
      </c>
      <c r="G4236">
        <v>0.29392556461868491</v>
      </c>
      <c r="H4236" s="45">
        <f t="shared" si="530"/>
        <v>39806.644934348325</v>
      </c>
      <c r="BD4236">
        <f t="shared" si="529"/>
        <v>-6175.4759847819059</v>
      </c>
      <c r="BE4236">
        <f t="shared" si="531"/>
        <v>-3228.6572004620502</v>
      </c>
      <c r="BF4236">
        <f t="shared" si="532"/>
        <v>-281.83841614219455</v>
      </c>
      <c r="BG4236">
        <f t="shared" si="533"/>
        <v>2664.9803681776611</v>
      </c>
      <c r="BH4236">
        <f t="shared" si="534"/>
        <v>5611.7991524975168</v>
      </c>
      <c r="BI4236">
        <f t="shared" si="535"/>
        <v>8558.6179368173725</v>
      </c>
      <c r="BJ4236">
        <f t="shared" si="536"/>
        <v>11505.436721137226</v>
      </c>
    </row>
    <row r="4237" spans="1:62" x14ac:dyDescent="0.25">
      <c r="A4237">
        <v>4234</v>
      </c>
      <c r="B4237" s="6">
        <v>10652.257595533554</v>
      </c>
      <c r="C4237" s="44">
        <v>25400.364370123982</v>
      </c>
      <c r="D4237">
        <v>6.8542431593710624</v>
      </c>
      <c r="E4237">
        <v>7.1607084275634003</v>
      </c>
      <c r="F4237" s="44">
        <v>14748.106774590427</v>
      </c>
      <c r="G4237">
        <v>0.30646526819233788</v>
      </c>
      <c r="H4237" s="45">
        <f t="shared" si="530"/>
        <v>48123.256712191287</v>
      </c>
      <c r="BD4237">
        <f t="shared" si="529"/>
        <v>-10230.562764810422</v>
      </c>
      <c r="BE4237">
        <f t="shared" si="531"/>
        <v>-8760.9349417169979</v>
      </c>
      <c r="BF4237">
        <f t="shared" si="532"/>
        <v>-7291.307118623572</v>
      </c>
      <c r="BG4237">
        <f t="shared" si="533"/>
        <v>-5821.679295530148</v>
      </c>
      <c r="BH4237">
        <f t="shared" si="534"/>
        <v>-4352.0514724367231</v>
      </c>
      <c r="BI4237">
        <f t="shared" si="535"/>
        <v>-2882.4236493432982</v>
      </c>
      <c r="BJ4237">
        <f t="shared" si="536"/>
        <v>-1412.7958262498742</v>
      </c>
    </row>
    <row r="4238" spans="1:62" x14ac:dyDescent="0.25">
      <c r="A4238">
        <v>4235</v>
      </c>
      <c r="B4238" s="6">
        <v>13222.72509663136</v>
      </c>
      <c r="C4238" s="44">
        <v>23423.828149647437</v>
      </c>
      <c r="D4238">
        <v>7.2749079178431115</v>
      </c>
      <c r="E4238">
        <v>7.6665115782899553</v>
      </c>
      <c r="F4238" s="44">
        <v>10201.103053016077</v>
      </c>
      <c r="G4238">
        <v>0.3916036604468438</v>
      </c>
      <c r="H4238" s="45">
        <f t="shared" si="530"/>
        <v>26049.560010179663</v>
      </c>
      <c r="BD4238">
        <f t="shared" si="529"/>
        <v>-13215.780433628737</v>
      </c>
      <c r="BE4238">
        <f t="shared" si="531"/>
        <v>-11683.454092667049</v>
      </c>
      <c r="BF4238">
        <f t="shared" si="532"/>
        <v>-10151.12775170536</v>
      </c>
      <c r="BG4238">
        <f t="shared" si="533"/>
        <v>-8618.8014107436702</v>
      </c>
      <c r="BH4238">
        <f t="shared" si="534"/>
        <v>-7086.47506978198</v>
      </c>
      <c r="BI4238">
        <f t="shared" si="535"/>
        <v>-5554.1487288202916</v>
      </c>
      <c r="BJ4238">
        <f t="shared" si="536"/>
        <v>-4021.8223878586014</v>
      </c>
    </row>
    <row r="4239" spans="1:62" x14ac:dyDescent="0.25">
      <c r="A4239">
        <v>4236</v>
      </c>
      <c r="B4239" s="6">
        <v>10145.056121409423</v>
      </c>
      <c r="C4239" s="44">
        <v>20238.203344454971</v>
      </c>
      <c r="D4239">
        <v>6.1959901377771347</v>
      </c>
      <c r="E4239">
        <v>6.2640238876938801</v>
      </c>
      <c r="F4239" s="44">
        <v>10093.147223045547</v>
      </c>
      <c r="G4239">
        <v>6.8033749916745379E-2</v>
      </c>
      <c r="H4239" s="45">
        <f t="shared" si="530"/>
        <v>148355.0037355987</v>
      </c>
      <c r="BD4239">
        <f t="shared" si="529"/>
        <v>-8243.084750781858</v>
      </c>
      <c r="BE4239">
        <f t="shared" si="531"/>
        <v>-6285.0664485476391</v>
      </c>
      <c r="BF4239">
        <f t="shared" si="532"/>
        <v>-4327.0481463134201</v>
      </c>
      <c r="BG4239">
        <f t="shared" si="533"/>
        <v>-2369.0298440792012</v>
      </c>
      <c r="BH4239">
        <f t="shared" si="534"/>
        <v>-411.01154184498228</v>
      </c>
      <c r="BI4239">
        <f t="shared" si="535"/>
        <v>1547.0067603892367</v>
      </c>
      <c r="BJ4239">
        <f t="shared" si="536"/>
        <v>3505.0250626234556</v>
      </c>
    </row>
    <row r="4240" spans="1:62" x14ac:dyDescent="0.25">
      <c r="A4240">
        <v>4237</v>
      </c>
      <c r="B4240" s="6">
        <v>14434.550279188432</v>
      </c>
      <c r="C4240" s="44">
        <v>22819.346283179606</v>
      </c>
      <c r="D4240">
        <v>7.414505851053292</v>
      </c>
      <c r="E4240">
        <v>7.7006360397517808</v>
      </c>
      <c r="F4240" s="44">
        <v>8384.7960039911741</v>
      </c>
      <c r="G4240">
        <v>0.28613018869848883</v>
      </c>
      <c r="H4240" s="45">
        <f t="shared" si="530"/>
        <v>29304.129152295412</v>
      </c>
      <c r="BD4240">
        <f t="shared" si="529"/>
        <v>-9752.9784734618206</v>
      </c>
      <c r="BE4240">
        <f t="shared" si="531"/>
        <v>-9412.8097238780938</v>
      </c>
      <c r="BF4240">
        <f t="shared" si="532"/>
        <v>-9072.640974294367</v>
      </c>
      <c r="BG4240">
        <f t="shared" si="533"/>
        <v>-8732.4722247106401</v>
      </c>
      <c r="BH4240">
        <f t="shared" si="534"/>
        <v>-8392.3034751269133</v>
      </c>
      <c r="BI4240">
        <f t="shared" si="535"/>
        <v>-8052.1347255431865</v>
      </c>
      <c r="BJ4240">
        <f t="shared" si="536"/>
        <v>-7711.9659759594597</v>
      </c>
    </row>
    <row r="4241" spans="1:62" x14ac:dyDescent="0.25">
      <c r="A4241">
        <v>4238</v>
      </c>
      <c r="B4241" s="6">
        <v>11381.811557117011</v>
      </c>
      <c r="C4241" s="44">
        <v>21657.860961224822</v>
      </c>
      <c r="D4241">
        <v>7.2742740975471971</v>
      </c>
      <c r="E4241">
        <v>8.2085571144041314</v>
      </c>
      <c r="F4241" s="44">
        <v>10276.049404107811</v>
      </c>
      <c r="G4241">
        <v>0.93428301685693427</v>
      </c>
      <c r="H4241" s="45">
        <f t="shared" si="530"/>
        <v>10998.861392854978</v>
      </c>
      <c r="BD4241">
        <f t="shared" si="529"/>
        <v>-6954.1450604987294</v>
      </c>
      <c r="BE4241">
        <f t="shared" si="531"/>
        <v>-5523.4941170062857</v>
      </c>
      <c r="BF4241">
        <f t="shared" si="532"/>
        <v>-4092.843173513842</v>
      </c>
      <c r="BG4241">
        <f t="shared" si="533"/>
        <v>-2662.1922300213973</v>
      </c>
      <c r="BH4241">
        <f t="shared" si="534"/>
        <v>-1231.5412865289536</v>
      </c>
      <c r="BI4241">
        <f t="shared" si="535"/>
        <v>199.10965696349012</v>
      </c>
      <c r="BJ4241">
        <f t="shared" si="536"/>
        <v>1629.7606004559348</v>
      </c>
    </row>
    <row r="4242" spans="1:62" x14ac:dyDescent="0.25">
      <c r="A4242">
        <v>4239</v>
      </c>
      <c r="B4242" s="6">
        <v>19992.700229174628</v>
      </c>
      <c r="C4242" s="44">
        <v>21103.941179257563</v>
      </c>
      <c r="D4242">
        <v>7.5415190626915649</v>
      </c>
      <c r="E4242">
        <v>8.2887096356433059</v>
      </c>
      <c r="F4242" s="44">
        <v>1111.2409500829344</v>
      </c>
      <c r="G4242">
        <v>0.74719057295174096</v>
      </c>
      <c r="H4242" s="45">
        <f t="shared" si="530"/>
        <v>1487.2256025568279</v>
      </c>
      <c r="BD4242">
        <f t="shared" si="529"/>
        <v>-5604.6343198231398</v>
      </c>
      <c r="BE4242">
        <f t="shared" si="531"/>
        <v>-933.21923553846864</v>
      </c>
      <c r="BF4242">
        <f t="shared" si="532"/>
        <v>3738.1958487462034</v>
      </c>
      <c r="BG4242">
        <f t="shared" si="533"/>
        <v>8409.6109330308736</v>
      </c>
      <c r="BH4242">
        <f t="shared" si="534"/>
        <v>13081.026017315546</v>
      </c>
      <c r="BI4242">
        <f t="shared" si="535"/>
        <v>17752.44110160022</v>
      </c>
      <c r="BJ4242">
        <f t="shared" si="536"/>
        <v>22423.856185884892</v>
      </c>
    </row>
    <row r="4243" spans="1:62" x14ac:dyDescent="0.25">
      <c r="A4243">
        <v>4240</v>
      </c>
      <c r="B4243" s="6">
        <v>19701.893096306201</v>
      </c>
      <c r="C4243" s="44">
        <v>35382.069221692487</v>
      </c>
      <c r="D4243">
        <v>8.1373785546522583</v>
      </c>
      <c r="E4243">
        <v>8.3327020834132295</v>
      </c>
      <c r="F4243" s="44">
        <v>15680.176125386286</v>
      </c>
      <c r="G4243">
        <v>0.19532352876097114</v>
      </c>
      <c r="H4243" s="45">
        <f t="shared" si="530"/>
        <v>80277.968685355037</v>
      </c>
      <c r="BD4243">
        <f t="shared" si="529"/>
        <v>2624.7119146757705</v>
      </c>
      <c r="BE4243">
        <f t="shared" si="531"/>
        <v>6360.6647794344753</v>
      </c>
      <c r="BF4243">
        <f t="shared" si="532"/>
        <v>10096.61764419318</v>
      </c>
      <c r="BG4243">
        <f t="shared" si="533"/>
        <v>13832.570508951885</v>
      </c>
      <c r="BH4243">
        <f t="shared" si="534"/>
        <v>17568.523373710588</v>
      </c>
      <c r="BI4243">
        <f t="shared" si="535"/>
        <v>21304.476238469295</v>
      </c>
      <c r="BJ4243">
        <f t="shared" si="536"/>
        <v>25040.429103227998</v>
      </c>
    </row>
    <row r="4244" spans="1:62" x14ac:dyDescent="0.25">
      <c r="A4244">
        <v>4241</v>
      </c>
      <c r="B4244" s="6">
        <v>11843.060888982222</v>
      </c>
      <c r="C4244" s="44">
        <v>21155.387342538012</v>
      </c>
      <c r="D4244">
        <v>5.6857411605863986</v>
      </c>
      <c r="E4244">
        <v>5.9556947009842824</v>
      </c>
      <c r="F4244" s="44">
        <v>9312.3264535557901</v>
      </c>
      <c r="G4244">
        <v>0.26995354039788388</v>
      </c>
      <c r="H4244" s="45">
        <f t="shared" si="530"/>
        <v>34496.033798372766</v>
      </c>
      <c r="BD4244">
        <f t="shared" si="529"/>
        <v>-14703.558481581431</v>
      </c>
      <c r="BE4244">
        <f t="shared" si="531"/>
        <v>-13726.940837776574</v>
      </c>
      <c r="BF4244">
        <f t="shared" si="532"/>
        <v>-12750.323193971719</v>
      </c>
      <c r="BG4244">
        <f t="shared" si="533"/>
        <v>-11773.705550166864</v>
      </c>
      <c r="BH4244">
        <f t="shared" si="534"/>
        <v>-10797.087906362009</v>
      </c>
      <c r="BI4244">
        <f t="shared" si="535"/>
        <v>-9820.4702625571517</v>
      </c>
      <c r="BJ4244">
        <f t="shared" si="536"/>
        <v>-8843.8526187522948</v>
      </c>
    </row>
    <row r="4245" spans="1:62" x14ac:dyDescent="0.25">
      <c r="A4245">
        <v>4242</v>
      </c>
      <c r="B4245" s="6">
        <v>17828.919828658116</v>
      </c>
      <c r="C4245" s="44">
        <v>26616.688549405251</v>
      </c>
      <c r="D4245">
        <v>7.5924071907224189</v>
      </c>
      <c r="E4245">
        <v>7.614753602585755</v>
      </c>
      <c r="F4245" s="44">
        <v>8787.7687207471354</v>
      </c>
      <c r="G4245">
        <v>2.234641186333608E-2</v>
      </c>
      <c r="H4245" s="45">
        <f t="shared" si="530"/>
        <v>393251.89092953625</v>
      </c>
      <c r="BD4245">
        <f t="shared" si="529"/>
        <v>-7962.5587515663701</v>
      </c>
      <c r="BE4245">
        <f t="shared" si="531"/>
        <v>-6612.7910495769511</v>
      </c>
      <c r="BF4245">
        <f t="shared" si="532"/>
        <v>-5263.023347587532</v>
      </c>
      <c r="BG4245">
        <f t="shared" si="533"/>
        <v>-3913.2556455981121</v>
      </c>
      <c r="BH4245">
        <f t="shared" si="534"/>
        <v>-2563.4879436086931</v>
      </c>
      <c r="BI4245">
        <f t="shared" si="535"/>
        <v>-1213.7202416192731</v>
      </c>
      <c r="BJ4245">
        <f t="shared" si="536"/>
        <v>136.04746037014593</v>
      </c>
    </row>
    <row r="4246" spans="1:62" x14ac:dyDescent="0.25">
      <c r="A4246">
        <v>4243</v>
      </c>
      <c r="B4246" s="6">
        <v>11500.859265044988</v>
      </c>
      <c r="C4246" s="44">
        <v>26629.963001691576</v>
      </c>
      <c r="D4246">
        <v>7.1379672603595816</v>
      </c>
      <c r="E4246">
        <v>7.6855658186074214</v>
      </c>
      <c r="F4246" s="44">
        <v>15129.103736646588</v>
      </c>
      <c r="G4246">
        <v>0.54759855824783976</v>
      </c>
      <c r="H4246" s="45">
        <f t="shared" si="530"/>
        <v>27628.092712762857</v>
      </c>
      <c r="BD4246">
        <f t="shared" si="529"/>
        <v>-8676.0366614304548</v>
      </c>
      <c r="BE4246">
        <f t="shared" si="531"/>
        <v>-8564.3046021137743</v>
      </c>
      <c r="BF4246">
        <f t="shared" si="532"/>
        <v>-8452.5725427970938</v>
      </c>
      <c r="BG4246">
        <f t="shared" si="533"/>
        <v>-8340.8404834804132</v>
      </c>
      <c r="BH4246">
        <f t="shared" si="534"/>
        <v>-8229.1084241637327</v>
      </c>
      <c r="BI4246">
        <f t="shared" si="535"/>
        <v>-8117.3763648470531</v>
      </c>
      <c r="BJ4246">
        <f t="shared" si="536"/>
        <v>-8005.6443055303725</v>
      </c>
    </row>
    <row r="4247" spans="1:62" x14ac:dyDescent="0.25">
      <c r="A4247">
        <v>4244</v>
      </c>
      <c r="B4247" s="6">
        <v>19881.509906134928</v>
      </c>
      <c r="C4247" s="44">
        <v>27412.508952665059</v>
      </c>
      <c r="D4247">
        <v>6.6652625705827955</v>
      </c>
      <c r="E4247">
        <v>6.9469566759651329</v>
      </c>
      <c r="F4247" s="44">
        <v>7530.9990465301307</v>
      </c>
      <c r="G4247">
        <v>0.28169410538233741</v>
      </c>
      <c r="H4247" s="45">
        <f t="shared" si="530"/>
        <v>26734.670348562908</v>
      </c>
      <c r="BD4247">
        <f t="shared" si="529"/>
        <v>-12391.110945407388</v>
      </c>
      <c r="BE4247">
        <f t="shared" si="531"/>
        <v>-9653.1181541681908</v>
      </c>
      <c r="BF4247">
        <f t="shared" si="532"/>
        <v>-6915.1253629289913</v>
      </c>
      <c r="BG4247">
        <f t="shared" si="533"/>
        <v>-4177.1325716897936</v>
      </c>
      <c r="BH4247">
        <f t="shared" si="534"/>
        <v>-1439.1397804505941</v>
      </c>
      <c r="BI4247">
        <f t="shared" si="535"/>
        <v>1298.8530107886054</v>
      </c>
      <c r="BJ4247">
        <f t="shared" si="536"/>
        <v>4036.8458020278031</v>
      </c>
    </row>
    <row r="4248" spans="1:62" x14ac:dyDescent="0.25">
      <c r="A4248">
        <v>4245</v>
      </c>
      <c r="B4248" s="6">
        <v>22593.808874183254</v>
      </c>
      <c r="C4248" s="44">
        <v>20323.277571500337</v>
      </c>
      <c r="D4248">
        <v>6.5373997041947902</v>
      </c>
      <c r="E4248">
        <v>6.7945552631226098</v>
      </c>
      <c r="F4248" s="44">
        <v>-2270.5313026829172</v>
      </c>
      <c r="G4248">
        <v>0.25715555892781961</v>
      </c>
      <c r="H4248" s="45">
        <f t="shared" si="530"/>
        <v>-8829.4078189467691</v>
      </c>
      <c r="BD4248">
        <f t="shared" si="529"/>
        <v>-6122.5285196184432</v>
      </c>
      <c r="BE4248">
        <f t="shared" si="531"/>
        <v>-4714.0579927067565</v>
      </c>
      <c r="BF4248">
        <f t="shared" si="532"/>
        <v>-3305.5874657950699</v>
      </c>
      <c r="BG4248">
        <f t="shared" si="533"/>
        <v>-1897.1169388833823</v>
      </c>
      <c r="BH4248">
        <f t="shared" si="534"/>
        <v>-488.64641197169567</v>
      </c>
      <c r="BI4248">
        <f t="shared" si="535"/>
        <v>919.82411493999098</v>
      </c>
      <c r="BJ4248">
        <f t="shared" si="536"/>
        <v>2328.2946418516785</v>
      </c>
    </row>
    <row r="4249" spans="1:62" x14ac:dyDescent="0.25">
      <c r="A4249">
        <v>4246</v>
      </c>
      <c r="B4249" s="6">
        <v>14578.451063602361</v>
      </c>
      <c r="C4249" s="44">
        <v>26291.852538268318</v>
      </c>
      <c r="D4249">
        <v>7.4460410775712056</v>
      </c>
      <c r="E4249">
        <v>7.9976409109203921</v>
      </c>
      <c r="F4249" s="44">
        <v>11713.401474665958</v>
      </c>
      <c r="G4249">
        <v>0.5515998333491865</v>
      </c>
      <c r="H4249" s="45">
        <f t="shared" si="530"/>
        <v>21235.32453507989</v>
      </c>
      <c r="BD4249">
        <f t="shared" si="529"/>
        <v>3556.3090973220151</v>
      </c>
      <c r="BE4249">
        <f t="shared" si="531"/>
        <v>4842.086891961113</v>
      </c>
      <c r="BF4249">
        <f t="shared" si="532"/>
        <v>6127.8646866002109</v>
      </c>
      <c r="BG4249">
        <f t="shared" si="533"/>
        <v>7413.6424812393088</v>
      </c>
      <c r="BH4249">
        <f t="shared" si="534"/>
        <v>8699.4202758784086</v>
      </c>
      <c r="BI4249">
        <f t="shared" si="535"/>
        <v>9985.1980705175047</v>
      </c>
      <c r="BJ4249">
        <f t="shared" si="536"/>
        <v>11270.975865156603</v>
      </c>
    </row>
    <row r="4250" spans="1:62" x14ac:dyDescent="0.25">
      <c r="A4250">
        <v>4247</v>
      </c>
      <c r="B4250" s="6">
        <v>24563.687297332333</v>
      </c>
      <c r="C4250" s="44">
        <v>26686.654484199949</v>
      </c>
      <c r="D4250">
        <v>8.1527089575668725</v>
      </c>
      <c r="E4250">
        <v>8.623652157344635</v>
      </c>
      <c r="F4250" s="44">
        <v>2122.967186867616</v>
      </c>
      <c r="G4250">
        <v>0.47094319977776244</v>
      </c>
      <c r="H4250" s="45">
        <f t="shared" si="530"/>
        <v>4507.9049615100967</v>
      </c>
      <c r="BD4250">
        <f t="shared" ref="BD4250:BD4313" si="537">($BD$3*G4249)-F4249</f>
        <v>-8955.4023079200251</v>
      </c>
      <c r="BE4250">
        <f t="shared" si="531"/>
        <v>-6197.4031411740925</v>
      </c>
      <c r="BF4250">
        <f t="shared" si="532"/>
        <v>-3439.4039744281599</v>
      </c>
      <c r="BG4250">
        <f t="shared" si="533"/>
        <v>-681.40480768222733</v>
      </c>
      <c r="BH4250">
        <f t="shared" si="534"/>
        <v>2076.5943590637053</v>
      </c>
      <c r="BI4250">
        <f t="shared" si="535"/>
        <v>4834.5935258096379</v>
      </c>
      <c r="BJ4250">
        <f t="shared" si="536"/>
        <v>7592.5926925555705</v>
      </c>
    </row>
    <row r="4251" spans="1:62" x14ac:dyDescent="0.25">
      <c r="A4251">
        <v>4248</v>
      </c>
      <c r="B4251" s="6">
        <v>15205.706119408806</v>
      </c>
      <c r="C4251" s="44">
        <v>19973.903823105753</v>
      </c>
      <c r="D4251">
        <v>6.7459799081230862</v>
      </c>
      <c r="E4251">
        <v>7.1954925745915421</v>
      </c>
      <c r="F4251" s="44">
        <v>4768.1977036969474</v>
      </c>
      <c r="G4251">
        <v>0.44951266646845589</v>
      </c>
      <c r="H4251" s="45">
        <f t="shared" si="530"/>
        <v>10607.482412359455</v>
      </c>
      <c r="BD4251">
        <f t="shared" si="537"/>
        <v>231.74881202119604</v>
      </c>
      <c r="BE4251">
        <f t="shared" si="531"/>
        <v>2586.4648109100081</v>
      </c>
      <c r="BF4251">
        <f t="shared" si="532"/>
        <v>4941.1808097988205</v>
      </c>
      <c r="BG4251">
        <f t="shared" si="533"/>
        <v>7295.8968086876321</v>
      </c>
      <c r="BH4251">
        <f t="shared" si="534"/>
        <v>9650.6128075764445</v>
      </c>
      <c r="BI4251">
        <f t="shared" si="535"/>
        <v>12005.328806465257</v>
      </c>
      <c r="BJ4251">
        <f t="shared" si="536"/>
        <v>14360.044805354071</v>
      </c>
    </row>
    <row r="4252" spans="1:62" x14ac:dyDescent="0.25">
      <c r="A4252">
        <v>4249</v>
      </c>
      <c r="B4252" s="6">
        <v>13161.380924534295</v>
      </c>
      <c r="C4252" s="44">
        <v>22165.362006158361</v>
      </c>
      <c r="D4252">
        <v>8.3185604649917284</v>
      </c>
      <c r="E4252">
        <v>8.4439957504842127</v>
      </c>
      <c r="F4252" s="44">
        <v>9003.9810816240661</v>
      </c>
      <c r="G4252">
        <v>0.12543528549248428</v>
      </c>
      <c r="H4252" s="45">
        <f t="shared" si="530"/>
        <v>71781.883752028923</v>
      </c>
      <c r="BD4252">
        <f t="shared" si="537"/>
        <v>-2520.634371354668</v>
      </c>
      <c r="BE4252">
        <f t="shared" si="531"/>
        <v>-273.07103901238861</v>
      </c>
      <c r="BF4252">
        <f t="shared" si="532"/>
        <v>1974.4922933298913</v>
      </c>
      <c r="BG4252">
        <f t="shared" si="533"/>
        <v>4222.0556256721702</v>
      </c>
      <c r="BH4252">
        <f t="shared" si="534"/>
        <v>6469.6189580144492</v>
      </c>
      <c r="BI4252">
        <f t="shared" si="535"/>
        <v>8717.1822903567299</v>
      </c>
      <c r="BJ4252">
        <f t="shared" si="536"/>
        <v>10964.745622699009</v>
      </c>
    </row>
    <row r="4253" spans="1:62" x14ac:dyDescent="0.25">
      <c r="A4253">
        <v>4250</v>
      </c>
      <c r="B4253" s="6">
        <v>29749.823381295664</v>
      </c>
      <c r="C4253" s="44">
        <v>20124.970808981197</v>
      </c>
      <c r="D4253">
        <v>7.8206080799162514</v>
      </c>
      <c r="E4253">
        <v>8.6362387684117436</v>
      </c>
      <c r="F4253" s="44">
        <v>-9624.8525723144667</v>
      </c>
      <c r="G4253">
        <v>0.81563068849549225</v>
      </c>
      <c r="H4253" s="45">
        <f t="shared" si="530"/>
        <v>-11800.503227837607</v>
      </c>
      <c r="BD4253">
        <f t="shared" si="537"/>
        <v>-8376.8046541616441</v>
      </c>
      <c r="BE4253">
        <f t="shared" si="531"/>
        <v>-7749.628226699223</v>
      </c>
      <c r="BF4253">
        <f t="shared" si="532"/>
        <v>-7122.4517992368019</v>
      </c>
      <c r="BG4253">
        <f t="shared" si="533"/>
        <v>-6495.2753717743799</v>
      </c>
      <c r="BH4253">
        <f t="shared" si="534"/>
        <v>-5868.0989443119588</v>
      </c>
      <c r="BI4253">
        <f t="shared" si="535"/>
        <v>-5240.9225168495377</v>
      </c>
      <c r="BJ4253">
        <f t="shared" si="536"/>
        <v>-4613.7460893871157</v>
      </c>
    </row>
    <row r="4254" spans="1:62" x14ac:dyDescent="0.25">
      <c r="A4254">
        <v>4251</v>
      </c>
      <c r="B4254" s="6">
        <v>6392.7846241710622</v>
      </c>
      <c r="C4254" s="44">
        <v>20131.646513888049</v>
      </c>
      <c r="D4254">
        <v>7.8359295162324285</v>
      </c>
      <c r="E4254">
        <v>8.0053288148398423</v>
      </c>
      <c r="F4254" s="44">
        <v>13738.861889716987</v>
      </c>
      <c r="G4254">
        <v>0.16939929860741376</v>
      </c>
      <c r="H4254" s="45">
        <f t="shared" si="530"/>
        <v>81103.416617781113</v>
      </c>
      <c r="BD4254">
        <f t="shared" si="537"/>
        <v>13703.006014791928</v>
      </c>
      <c r="BE4254">
        <f t="shared" si="531"/>
        <v>17781.15945726939</v>
      </c>
      <c r="BF4254">
        <f t="shared" si="532"/>
        <v>21859.312899746852</v>
      </c>
      <c r="BG4254">
        <f t="shared" si="533"/>
        <v>25937.46634222431</v>
      </c>
      <c r="BH4254">
        <f t="shared" si="534"/>
        <v>30015.619784701772</v>
      </c>
      <c r="BI4254">
        <f t="shared" si="535"/>
        <v>34093.773227179234</v>
      </c>
      <c r="BJ4254">
        <f t="shared" si="536"/>
        <v>38171.926669656692</v>
      </c>
    </row>
    <row r="4255" spans="1:62" x14ac:dyDescent="0.25">
      <c r="A4255">
        <v>4252</v>
      </c>
      <c r="B4255" s="6">
        <v>4889.8346431312539</v>
      </c>
      <c r="C4255" s="44">
        <v>22659.643967534372</v>
      </c>
      <c r="D4255">
        <v>7.1272169887168415</v>
      </c>
      <c r="E4255">
        <v>7.9306078807484806</v>
      </c>
      <c r="F4255" s="44">
        <v>17769.809324403119</v>
      </c>
      <c r="G4255">
        <v>0.80339089203163905</v>
      </c>
      <c r="H4255" s="45">
        <f t="shared" si="530"/>
        <v>22118.509807182767</v>
      </c>
      <c r="BD4255">
        <f t="shared" si="537"/>
        <v>-12891.865396679917</v>
      </c>
      <c r="BE4255">
        <f t="shared" si="531"/>
        <v>-12044.86890364285</v>
      </c>
      <c r="BF4255">
        <f t="shared" si="532"/>
        <v>-11197.872410605782</v>
      </c>
      <c r="BG4255">
        <f t="shared" si="533"/>
        <v>-10350.875917568712</v>
      </c>
      <c r="BH4255">
        <f t="shared" si="534"/>
        <v>-9503.8794245316421</v>
      </c>
      <c r="BI4255">
        <f t="shared" si="535"/>
        <v>-8656.8829314945742</v>
      </c>
      <c r="BJ4255">
        <f t="shared" si="536"/>
        <v>-7809.8864384575054</v>
      </c>
    </row>
    <row r="4256" spans="1:62" x14ac:dyDescent="0.25">
      <c r="A4256">
        <v>4253</v>
      </c>
      <c r="B4256" s="6">
        <v>22014.512581330378</v>
      </c>
      <c r="C4256" s="44">
        <v>21860.286748091898</v>
      </c>
      <c r="D4256">
        <v>7.7046492940514302</v>
      </c>
      <c r="E4256">
        <v>8.0903034379586334</v>
      </c>
      <c r="F4256" s="44">
        <v>-154.22583323848085</v>
      </c>
      <c r="G4256">
        <v>0.38565414390720321</v>
      </c>
      <c r="H4256" s="45">
        <f t="shared" si="530"/>
        <v>-399.90710763785012</v>
      </c>
      <c r="BD4256">
        <f t="shared" si="537"/>
        <v>-13752.854864244924</v>
      </c>
      <c r="BE4256">
        <f t="shared" si="531"/>
        <v>-9735.9004040867294</v>
      </c>
      <c r="BF4256">
        <f t="shared" si="532"/>
        <v>-5718.9459439285329</v>
      </c>
      <c r="BG4256">
        <f t="shared" si="533"/>
        <v>-1701.9914837703382</v>
      </c>
      <c r="BH4256">
        <f t="shared" si="534"/>
        <v>2314.9629763878584</v>
      </c>
      <c r="BI4256">
        <f t="shared" si="535"/>
        <v>6331.9174365460531</v>
      </c>
      <c r="BJ4256">
        <f t="shared" si="536"/>
        <v>10348.871896704248</v>
      </c>
    </row>
    <row r="4257" spans="1:62" x14ac:dyDescent="0.25">
      <c r="A4257">
        <v>4254</v>
      </c>
      <c r="B4257" s="6">
        <v>22949.06376764653</v>
      </c>
      <c r="C4257" s="44">
        <v>26979.400363099994</v>
      </c>
      <c r="D4257">
        <v>7.5445990812600883</v>
      </c>
      <c r="E4257">
        <v>7.9143190142309514</v>
      </c>
      <c r="F4257" s="44">
        <v>4030.3365954534638</v>
      </c>
      <c r="G4257">
        <v>0.36971993297086314</v>
      </c>
      <c r="H4257" s="45">
        <f t="shared" si="530"/>
        <v>10901.053029702583</v>
      </c>
      <c r="BD4257">
        <f t="shared" si="537"/>
        <v>2082.4965527744971</v>
      </c>
      <c r="BE4257">
        <f t="shared" si="531"/>
        <v>4010.7672723105129</v>
      </c>
      <c r="BF4257">
        <f t="shared" si="532"/>
        <v>5939.0379918465287</v>
      </c>
      <c r="BG4257">
        <f t="shared" si="533"/>
        <v>7867.308711382545</v>
      </c>
      <c r="BH4257">
        <f t="shared" si="534"/>
        <v>9795.5794309185603</v>
      </c>
      <c r="BI4257">
        <f t="shared" si="535"/>
        <v>11723.850150454577</v>
      </c>
      <c r="BJ4257">
        <f t="shared" si="536"/>
        <v>13652.120869990593</v>
      </c>
    </row>
    <row r="4258" spans="1:62" x14ac:dyDescent="0.25">
      <c r="A4258">
        <v>4255</v>
      </c>
      <c r="B4258" s="6">
        <v>20197.971536012228</v>
      </c>
      <c r="C4258" s="44">
        <v>27027.353325126518</v>
      </c>
      <c r="D4258">
        <v>8.2581909393916302</v>
      </c>
      <c r="E4258">
        <v>8.659263119261416</v>
      </c>
      <c r="F4258" s="44">
        <v>6829.3817891142899</v>
      </c>
      <c r="G4258">
        <v>0.40107217986978583</v>
      </c>
      <c r="H4258" s="45">
        <f t="shared" si="530"/>
        <v>17027.812278905887</v>
      </c>
      <c r="BD4258">
        <f t="shared" si="537"/>
        <v>-2181.7369305991479</v>
      </c>
      <c r="BE4258">
        <f t="shared" si="531"/>
        <v>-333.13726574483235</v>
      </c>
      <c r="BF4258">
        <f t="shared" si="532"/>
        <v>1515.4623991094832</v>
      </c>
      <c r="BG4258">
        <f t="shared" si="533"/>
        <v>3364.0620639637991</v>
      </c>
      <c r="BH4258">
        <f t="shared" si="534"/>
        <v>5212.6617288181151</v>
      </c>
      <c r="BI4258">
        <f t="shared" si="535"/>
        <v>7061.2613936724301</v>
      </c>
      <c r="BJ4258">
        <f t="shared" si="536"/>
        <v>8909.861058526747</v>
      </c>
    </row>
    <row r="4259" spans="1:62" x14ac:dyDescent="0.25">
      <c r="A4259">
        <v>4256</v>
      </c>
      <c r="B4259" s="6">
        <v>31717.22886773316</v>
      </c>
      <c r="C4259" s="44">
        <v>38098.739181119774</v>
      </c>
      <c r="D4259">
        <v>7.6904870455626222</v>
      </c>
      <c r="E4259">
        <v>8.0483724595852877</v>
      </c>
      <c r="F4259" s="44">
        <v>6381.5103133866141</v>
      </c>
      <c r="G4259">
        <v>0.35788541402266549</v>
      </c>
      <c r="H4259" s="45">
        <f t="shared" si="530"/>
        <v>17831.155066248277</v>
      </c>
      <c r="BD4259">
        <f t="shared" si="537"/>
        <v>-4824.0208897653611</v>
      </c>
      <c r="BE4259">
        <f t="shared" si="531"/>
        <v>-2818.6599904164314</v>
      </c>
      <c r="BF4259">
        <f t="shared" si="532"/>
        <v>-813.29909106750256</v>
      </c>
      <c r="BG4259">
        <f t="shared" si="533"/>
        <v>1192.0618082814271</v>
      </c>
      <c r="BH4259">
        <f t="shared" si="534"/>
        <v>3197.4227076303559</v>
      </c>
      <c r="BI4259">
        <f t="shared" si="535"/>
        <v>5202.7836069792847</v>
      </c>
      <c r="BJ4259">
        <f t="shared" si="536"/>
        <v>7208.1445063282135</v>
      </c>
    </row>
    <row r="4260" spans="1:62" x14ac:dyDescent="0.25">
      <c r="A4260">
        <v>4257</v>
      </c>
      <c r="B4260" s="6">
        <v>6461.3197651798619</v>
      </c>
      <c r="C4260" s="44">
        <v>14723.1500860382</v>
      </c>
      <c r="D4260">
        <v>7.1854216060061225</v>
      </c>
      <c r="E4260">
        <v>7.5904085084699737</v>
      </c>
      <c r="F4260" s="44">
        <v>8261.8303208583384</v>
      </c>
      <c r="G4260">
        <v>0.40498690246385127</v>
      </c>
      <c r="H4260" s="45">
        <f t="shared" si="530"/>
        <v>20400.240774689697</v>
      </c>
      <c r="BD4260">
        <f t="shared" si="537"/>
        <v>-4592.0832432732868</v>
      </c>
      <c r="BE4260">
        <f t="shared" si="531"/>
        <v>-2802.6561731599591</v>
      </c>
      <c r="BF4260">
        <f t="shared" si="532"/>
        <v>-1013.2291030466322</v>
      </c>
      <c r="BG4260">
        <f t="shared" si="533"/>
        <v>776.19796706669604</v>
      </c>
      <c r="BH4260">
        <f t="shared" si="534"/>
        <v>2565.6250371800234</v>
      </c>
      <c r="BI4260">
        <f t="shared" si="535"/>
        <v>4355.0521072933498</v>
      </c>
      <c r="BJ4260">
        <f t="shared" si="536"/>
        <v>6144.479177406678</v>
      </c>
    </row>
    <row r="4261" spans="1:62" x14ac:dyDescent="0.25">
      <c r="A4261">
        <v>4258</v>
      </c>
      <c r="B4261" s="6">
        <v>24825.372708001007</v>
      </c>
      <c r="C4261" s="44">
        <v>32146.705347648796</v>
      </c>
      <c r="D4261">
        <v>7.755639218706377</v>
      </c>
      <c r="E4261">
        <v>7.9924461730475826</v>
      </c>
      <c r="F4261" s="44">
        <v>7321.3326396477896</v>
      </c>
      <c r="G4261">
        <v>0.23680695434120569</v>
      </c>
      <c r="H4261" s="45">
        <f t="shared" si="530"/>
        <v>30916.881896545881</v>
      </c>
      <c r="BD4261">
        <f t="shared" si="537"/>
        <v>-6236.8958085390823</v>
      </c>
      <c r="BE4261">
        <f t="shared" si="531"/>
        <v>-4211.9612962198262</v>
      </c>
      <c r="BF4261">
        <f t="shared" si="532"/>
        <v>-2187.0267839005692</v>
      </c>
      <c r="BG4261">
        <f t="shared" si="533"/>
        <v>-162.09227158131307</v>
      </c>
      <c r="BH4261">
        <f t="shared" si="534"/>
        <v>1862.8422407379439</v>
      </c>
      <c r="BI4261">
        <f t="shared" si="535"/>
        <v>3887.7767530572</v>
      </c>
      <c r="BJ4261">
        <f t="shared" si="536"/>
        <v>5912.7112653764561</v>
      </c>
    </row>
    <row r="4262" spans="1:62" x14ac:dyDescent="0.25">
      <c r="A4262">
        <v>4259</v>
      </c>
      <c r="B4262" s="6">
        <v>32561.592106375265</v>
      </c>
      <c r="C4262" s="44">
        <v>33834.990689575119</v>
      </c>
      <c r="D4262">
        <v>8.3252402196885331</v>
      </c>
      <c r="E4262">
        <v>8.748429852497285</v>
      </c>
      <c r="F4262" s="44">
        <v>1273.3985831998543</v>
      </c>
      <c r="G4262">
        <v>0.42318963280875188</v>
      </c>
      <c r="H4262" s="45">
        <f t="shared" si="530"/>
        <v>3009.0495713427117</v>
      </c>
      <c r="BD4262">
        <f t="shared" si="537"/>
        <v>-6137.2978679417611</v>
      </c>
      <c r="BE4262">
        <f t="shared" si="531"/>
        <v>-4953.2630962357325</v>
      </c>
      <c r="BF4262">
        <f t="shared" si="532"/>
        <v>-3769.2283245297044</v>
      </c>
      <c r="BG4262">
        <f t="shared" si="533"/>
        <v>-2585.1935528236754</v>
      </c>
      <c r="BH4262">
        <f t="shared" si="534"/>
        <v>-1401.1587811176478</v>
      </c>
      <c r="BI4262">
        <f t="shared" si="535"/>
        <v>-217.12400941161923</v>
      </c>
      <c r="BJ4262">
        <f t="shared" si="536"/>
        <v>966.91076229441023</v>
      </c>
    </row>
    <row r="4263" spans="1:62" x14ac:dyDescent="0.25">
      <c r="A4263">
        <v>4260</v>
      </c>
      <c r="B4263" s="6">
        <v>21009.980688680895</v>
      </c>
      <c r="C4263" s="44">
        <v>22343.55693650879</v>
      </c>
      <c r="D4263">
        <v>6.0015211778704325</v>
      </c>
      <c r="E4263">
        <v>6.2532085803968105</v>
      </c>
      <c r="F4263" s="44">
        <v>1333.5762478278957</v>
      </c>
      <c r="G4263">
        <v>0.251687402526378</v>
      </c>
      <c r="H4263" s="45">
        <f t="shared" si="530"/>
        <v>5298.5418993631629</v>
      </c>
      <c r="BD4263">
        <f t="shared" si="537"/>
        <v>842.54958084390501</v>
      </c>
      <c r="BE4263">
        <f t="shared" si="531"/>
        <v>2958.4977448876643</v>
      </c>
      <c r="BF4263">
        <f t="shared" si="532"/>
        <v>5074.4459089314241</v>
      </c>
      <c r="BG4263">
        <f t="shared" si="533"/>
        <v>7190.394072975183</v>
      </c>
      <c r="BH4263">
        <f t="shared" si="534"/>
        <v>9306.3422370189419</v>
      </c>
      <c r="BI4263">
        <f t="shared" si="535"/>
        <v>11422.290401062703</v>
      </c>
      <c r="BJ4263">
        <f t="shared" si="536"/>
        <v>13538.238565106461</v>
      </c>
    </row>
    <row r="4264" spans="1:62" x14ac:dyDescent="0.25">
      <c r="A4264">
        <v>4261</v>
      </c>
      <c r="B4264" s="6">
        <v>18520.276920215554</v>
      </c>
      <c r="C4264" s="44">
        <v>31590.430287781419</v>
      </c>
      <c r="D4264">
        <v>7.8514955740698529</v>
      </c>
      <c r="E4264">
        <v>8.148507565726014</v>
      </c>
      <c r="F4264" s="44">
        <v>13070.153367565865</v>
      </c>
      <c r="G4264">
        <v>0.2970119916561611</v>
      </c>
      <c r="H4264" s="45">
        <f t="shared" si="530"/>
        <v>44005.473633188041</v>
      </c>
      <c r="BD4264">
        <f t="shared" si="537"/>
        <v>-75.139235196005757</v>
      </c>
      <c r="BE4264">
        <f t="shared" si="531"/>
        <v>1183.2977774358842</v>
      </c>
      <c r="BF4264">
        <f t="shared" si="532"/>
        <v>2441.7347900677742</v>
      </c>
      <c r="BG4264">
        <f t="shared" si="533"/>
        <v>3700.1718026996641</v>
      </c>
      <c r="BH4264">
        <f t="shared" si="534"/>
        <v>4958.6088153315541</v>
      </c>
      <c r="BI4264">
        <f t="shared" si="535"/>
        <v>6217.045827963444</v>
      </c>
      <c r="BJ4264">
        <f t="shared" si="536"/>
        <v>7475.482840595334</v>
      </c>
    </row>
    <row r="4265" spans="1:62" x14ac:dyDescent="0.25">
      <c r="A4265">
        <v>4262</v>
      </c>
      <c r="B4265" s="6">
        <v>16960.857348443918</v>
      </c>
      <c r="C4265" s="44">
        <v>28696.496003536588</v>
      </c>
      <c r="D4265">
        <v>7.0138944908424188</v>
      </c>
      <c r="E4265">
        <v>7.0936448924153259</v>
      </c>
      <c r="F4265" s="44">
        <v>11735.638655092669</v>
      </c>
      <c r="G4265">
        <v>7.9750401572907137E-2</v>
      </c>
      <c r="H4265" s="45">
        <f t="shared" si="530"/>
        <v>147154.60265568754</v>
      </c>
      <c r="BD4265">
        <f t="shared" si="537"/>
        <v>-11585.093409285058</v>
      </c>
      <c r="BE4265">
        <f t="shared" si="531"/>
        <v>-10100.033451004254</v>
      </c>
      <c r="BF4265">
        <f t="shared" si="532"/>
        <v>-8614.9734927234495</v>
      </c>
      <c r="BG4265">
        <f t="shared" si="533"/>
        <v>-7129.9135344426431</v>
      </c>
      <c r="BH4265">
        <f t="shared" si="534"/>
        <v>-5644.8535761618368</v>
      </c>
      <c r="BI4265">
        <f t="shared" si="535"/>
        <v>-4159.7936178810323</v>
      </c>
      <c r="BJ4265">
        <f t="shared" si="536"/>
        <v>-2674.733659600226</v>
      </c>
    </row>
    <row r="4266" spans="1:62" x14ac:dyDescent="0.25">
      <c r="A4266">
        <v>4263</v>
      </c>
      <c r="B4266" s="6">
        <v>7867.3083293382615</v>
      </c>
      <c r="C4266" s="44">
        <v>18808.715620933177</v>
      </c>
      <c r="D4266">
        <v>8.2042989440453393</v>
      </c>
      <c r="E4266">
        <v>8.4109939034966548</v>
      </c>
      <c r="F4266" s="44">
        <v>10941.407291594915</v>
      </c>
      <c r="G4266">
        <v>0.20669495945131544</v>
      </c>
      <c r="H4266" s="45">
        <f t="shared" si="530"/>
        <v>52935.046508340391</v>
      </c>
      <c r="BD4266">
        <f t="shared" si="537"/>
        <v>-11336.886647228133</v>
      </c>
      <c r="BE4266">
        <f t="shared" si="531"/>
        <v>-10938.134639363598</v>
      </c>
      <c r="BF4266">
        <f t="shared" si="532"/>
        <v>-10539.382631499062</v>
      </c>
      <c r="BG4266">
        <f t="shared" si="533"/>
        <v>-10140.630623634526</v>
      </c>
      <c r="BH4266">
        <f t="shared" si="534"/>
        <v>-9741.8786157699906</v>
      </c>
      <c r="BI4266">
        <f t="shared" si="535"/>
        <v>-9343.1266079054549</v>
      </c>
      <c r="BJ4266">
        <f t="shared" si="536"/>
        <v>-8944.3746000409192</v>
      </c>
    </row>
    <row r="4267" spans="1:62" x14ac:dyDescent="0.25">
      <c r="A4267">
        <v>4264</v>
      </c>
      <c r="B4267" s="6">
        <v>7055.0127280506968</v>
      </c>
      <c r="C4267" s="44">
        <v>16274.481631434441</v>
      </c>
      <c r="D4267">
        <v>5.7982834122695666</v>
      </c>
      <c r="E4267">
        <v>6.0513847182172205</v>
      </c>
      <c r="F4267" s="44">
        <v>9219.468903383744</v>
      </c>
      <c r="G4267">
        <v>0.2531013059476539</v>
      </c>
      <c r="H4267" s="45">
        <f t="shared" si="530"/>
        <v>36426.002895814781</v>
      </c>
      <c r="BD4267">
        <f t="shared" si="537"/>
        <v>-9907.9324943383381</v>
      </c>
      <c r="BE4267">
        <f t="shared" si="531"/>
        <v>-8874.4576970817598</v>
      </c>
      <c r="BF4267">
        <f t="shared" si="532"/>
        <v>-7840.9828998251833</v>
      </c>
      <c r="BG4267">
        <f t="shared" si="533"/>
        <v>-6807.5081025686059</v>
      </c>
      <c r="BH4267">
        <f t="shared" si="534"/>
        <v>-5774.0333053120285</v>
      </c>
      <c r="BI4267">
        <f t="shared" si="535"/>
        <v>-4740.5585080554511</v>
      </c>
      <c r="BJ4267">
        <f t="shared" si="536"/>
        <v>-3707.0837107988746</v>
      </c>
    </row>
    <row r="4268" spans="1:62" x14ac:dyDescent="0.25">
      <c r="A4268">
        <v>4265</v>
      </c>
      <c r="B4268" s="6">
        <v>37473.610213372143</v>
      </c>
      <c r="C4268" s="44">
        <v>47960.411059318896</v>
      </c>
      <c r="D4268">
        <v>8.0148474647974428</v>
      </c>
      <c r="E4268">
        <v>8.1029453396237887</v>
      </c>
      <c r="F4268" s="44">
        <v>10486.800845946753</v>
      </c>
      <c r="G4268">
        <v>8.8097874826345901E-2</v>
      </c>
      <c r="H4268" s="45">
        <f t="shared" si="530"/>
        <v>119035.79815764917</v>
      </c>
      <c r="BD4268">
        <f t="shared" si="537"/>
        <v>-7953.9623736454741</v>
      </c>
      <c r="BE4268">
        <f t="shared" si="531"/>
        <v>-6688.4558439072043</v>
      </c>
      <c r="BF4268">
        <f t="shared" si="532"/>
        <v>-5422.9493141689354</v>
      </c>
      <c r="BG4268">
        <f t="shared" si="533"/>
        <v>-4157.4427844306656</v>
      </c>
      <c r="BH4268">
        <f t="shared" si="534"/>
        <v>-2891.9362546923967</v>
      </c>
      <c r="BI4268">
        <f t="shared" si="535"/>
        <v>-1626.4297249541269</v>
      </c>
      <c r="BJ4268">
        <f t="shared" si="536"/>
        <v>-360.92319521585705</v>
      </c>
    </row>
    <row r="4269" spans="1:62" x14ac:dyDescent="0.25">
      <c r="A4269">
        <v>4266</v>
      </c>
      <c r="B4269" s="6">
        <v>31772.624998191786</v>
      </c>
      <c r="C4269" s="44">
        <v>23107.955706750643</v>
      </c>
      <c r="D4269">
        <v>7.0752538033443688</v>
      </c>
      <c r="E4269">
        <v>7.6247220803238207</v>
      </c>
      <c r="F4269" s="44">
        <v>-8664.6692914411433</v>
      </c>
      <c r="G4269">
        <v>0.54946827697945189</v>
      </c>
      <c r="H4269" s="45">
        <f t="shared" si="530"/>
        <v>-15769.189331680327</v>
      </c>
      <c r="BD4269">
        <f t="shared" si="537"/>
        <v>-10046.311471815023</v>
      </c>
      <c r="BE4269">
        <f t="shared" si="531"/>
        <v>-9605.8220976832945</v>
      </c>
      <c r="BF4269">
        <f t="shared" si="532"/>
        <v>-9165.3327235515644</v>
      </c>
      <c r="BG4269">
        <f t="shared" si="533"/>
        <v>-8724.8433494198343</v>
      </c>
      <c r="BH4269">
        <f t="shared" si="534"/>
        <v>-8284.3539752881043</v>
      </c>
      <c r="BI4269">
        <f t="shared" si="535"/>
        <v>-7843.864601156376</v>
      </c>
      <c r="BJ4269">
        <f t="shared" si="536"/>
        <v>-7403.3752270246459</v>
      </c>
    </row>
    <row r="4270" spans="1:62" x14ac:dyDescent="0.25">
      <c r="A4270">
        <v>4267</v>
      </c>
      <c r="B4270" s="6">
        <v>13905.487644295001</v>
      </c>
      <c r="C4270" s="44">
        <v>18314.334989351413</v>
      </c>
      <c r="D4270">
        <v>7.3140290906905214</v>
      </c>
      <c r="E4270">
        <v>7.5874956184092293</v>
      </c>
      <c r="F4270" s="44">
        <v>4408.8473450564125</v>
      </c>
      <c r="G4270">
        <v>0.27346652771870783</v>
      </c>
      <c r="H4270" s="45">
        <f t="shared" si="530"/>
        <v>16122.073080883323</v>
      </c>
      <c r="BD4270">
        <f t="shared" si="537"/>
        <v>11412.010676338403</v>
      </c>
      <c r="BE4270">
        <f t="shared" si="531"/>
        <v>14159.352061235662</v>
      </c>
      <c r="BF4270">
        <f t="shared" si="532"/>
        <v>16906.693446132922</v>
      </c>
      <c r="BG4270">
        <f t="shared" si="533"/>
        <v>19654.034831030182</v>
      </c>
      <c r="BH4270">
        <f t="shared" si="534"/>
        <v>22401.376215927441</v>
      </c>
      <c r="BI4270">
        <f t="shared" si="535"/>
        <v>25148.717600824701</v>
      </c>
      <c r="BJ4270">
        <f t="shared" si="536"/>
        <v>27896.05898572196</v>
      </c>
    </row>
    <row r="4271" spans="1:62" x14ac:dyDescent="0.25">
      <c r="A4271">
        <v>4268</v>
      </c>
      <c r="B4271" s="6">
        <v>29379.314512755838</v>
      </c>
      <c r="C4271" s="44">
        <v>27548.77458675408</v>
      </c>
      <c r="D4271">
        <v>8.9750504394336215</v>
      </c>
      <c r="E4271">
        <v>9.605254112808602</v>
      </c>
      <c r="F4271" s="44">
        <v>-1830.5399260017584</v>
      </c>
      <c r="G4271">
        <v>0.63020367337498051</v>
      </c>
      <c r="H4271" s="45">
        <f t="shared" si="530"/>
        <v>-2904.6798730932819</v>
      </c>
      <c r="BD4271">
        <f t="shared" si="537"/>
        <v>-3041.5147064628736</v>
      </c>
      <c r="BE4271">
        <f t="shared" si="531"/>
        <v>-1674.1820678693343</v>
      </c>
      <c r="BF4271">
        <f t="shared" si="532"/>
        <v>-306.84942927579505</v>
      </c>
      <c r="BG4271">
        <f t="shared" si="533"/>
        <v>1060.4832093177438</v>
      </c>
      <c r="BH4271">
        <f t="shared" si="534"/>
        <v>2427.8158479112835</v>
      </c>
      <c r="BI4271">
        <f t="shared" si="535"/>
        <v>3795.1484865048224</v>
      </c>
      <c r="BJ4271">
        <f t="shared" si="536"/>
        <v>5162.4811250983621</v>
      </c>
    </row>
    <row r="4272" spans="1:62" x14ac:dyDescent="0.25">
      <c r="A4272">
        <v>4269</v>
      </c>
      <c r="B4272" s="6">
        <v>24690.54183976624</v>
      </c>
      <c r="C4272" s="44">
        <v>29552.632006835785</v>
      </c>
      <c r="D4272">
        <v>7.1367351170784978</v>
      </c>
      <c r="E4272">
        <v>7.5993540678993527</v>
      </c>
      <c r="F4272" s="44">
        <v>4862.0901670695457</v>
      </c>
      <c r="G4272">
        <v>0.46261895082085491</v>
      </c>
      <c r="H4272" s="45">
        <f t="shared" si="530"/>
        <v>10509.924330688189</v>
      </c>
      <c r="BD4272">
        <f t="shared" si="537"/>
        <v>4981.5582928766617</v>
      </c>
      <c r="BE4272">
        <f t="shared" si="531"/>
        <v>8132.576659751564</v>
      </c>
      <c r="BF4272">
        <f t="shared" si="532"/>
        <v>11283.595026626466</v>
      </c>
      <c r="BG4272">
        <f t="shared" si="533"/>
        <v>14434.61339350137</v>
      </c>
      <c r="BH4272">
        <f t="shared" si="534"/>
        <v>17585.631760376273</v>
      </c>
      <c r="BI4272">
        <f t="shared" si="535"/>
        <v>20736.650127251174</v>
      </c>
      <c r="BJ4272">
        <f t="shared" si="536"/>
        <v>23887.668494126076</v>
      </c>
    </row>
    <row r="4273" spans="1:62" x14ac:dyDescent="0.25">
      <c r="A4273">
        <v>4270</v>
      </c>
      <c r="B4273" s="6">
        <v>13206.900567090221</v>
      </c>
      <c r="C4273" s="44">
        <v>14442.812158081037</v>
      </c>
      <c r="D4273">
        <v>6.6031382329098047</v>
      </c>
      <c r="E4273">
        <v>7.2778640348973989</v>
      </c>
      <c r="F4273" s="44">
        <v>1235.911590990816</v>
      </c>
      <c r="G4273">
        <v>0.67472580198759413</v>
      </c>
      <c r="H4273" s="45">
        <f t="shared" si="530"/>
        <v>1831.7242164892637</v>
      </c>
      <c r="BD4273">
        <f t="shared" si="537"/>
        <v>-2548.995412965271</v>
      </c>
      <c r="BE4273">
        <f t="shared" si="531"/>
        <v>-235.90065886099637</v>
      </c>
      <c r="BF4273">
        <f t="shared" si="532"/>
        <v>2077.1940952432778</v>
      </c>
      <c r="BG4273">
        <f t="shared" si="533"/>
        <v>4390.288849347553</v>
      </c>
      <c r="BH4273">
        <f t="shared" si="534"/>
        <v>6703.3836034518263</v>
      </c>
      <c r="BI4273">
        <f t="shared" si="535"/>
        <v>9016.4783575561014</v>
      </c>
      <c r="BJ4273">
        <f t="shared" si="536"/>
        <v>11329.573111660377</v>
      </c>
    </row>
    <row r="4274" spans="1:62" x14ac:dyDescent="0.25">
      <c r="A4274">
        <v>4271</v>
      </c>
      <c r="B4274" s="6">
        <v>29548.890432441203</v>
      </c>
      <c r="C4274" s="44">
        <v>29290.741359512114</v>
      </c>
      <c r="D4274">
        <v>6.9990517639238066</v>
      </c>
      <c r="E4274">
        <v>7.7064628460673728</v>
      </c>
      <c r="F4274" s="44">
        <v>-258.14907292908902</v>
      </c>
      <c r="G4274">
        <v>0.70741108214356618</v>
      </c>
      <c r="H4274" s="45">
        <f t="shared" si="530"/>
        <v>-364.92087761313684</v>
      </c>
      <c r="BD4274">
        <f t="shared" si="537"/>
        <v>2137.7174189471548</v>
      </c>
      <c r="BE4274">
        <f t="shared" si="531"/>
        <v>5511.3464288851255</v>
      </c>
      <c r="BF4274">
        <f t="shared" si="532"/>
        <v>8884.9754388230958</v>
      </c>
      <c r="BG4274">
        <f t="shared" si="533"/>
        <v>12258.604448761067</v>
      </c>
      <c r="BH4274">
        <f t="shared" si="534"/>
        <v>15632.233458699038</v>
      </c>
      <c r="BI4274">
        <f t="shared" si="535"/>
        <v>19005.862468637009</v>
      </c>
      <c r="BJ4274">
        <f t="shared" si="536"/>
        <v>22379.491478574979</v>
      </c>
    </row>
    <row r="4275" spans="1:62" x14ac:dyDescent="0.25">
      <c r="A4275">
        <v>4272</v>
      </c>
      <c r="B4275" s="6">
        <v>12666.458478438462</v>
      </c>
      <c r="C4275" s="44">
        <v>23364.580956507572</v>
      </c>
      <c r="D4275">
        <v>8.5214544794160219</v>
      </c>
      <c r="E4275">
        <v>8.8103802920472294</v>
      </c>
      <c r="F4275" s="44">
        <v>10698.12247806911</v>
      </c>
      <c r="G4275">
        <v>0.28892581263120753</v>
      </c>
      <c r="H4275" s="45">
        <f t="shared" si="530"/>
        <v>37027.229864451307</v>
      </c>
      <c r="BD4275">
        <f t="shared" si="537"/>
        <v>3795.2044836469199</v>
      </c>
      <c r="BE4275">
        <f t="shared" si="531"/>
        <v>7332.2598943647508</v>
      </c>
      <c r="BF4275">
        <f t="shared" si="532"/>
        <v>10869.315305082582</v>
      </c>
      <c r="BG4275">
        <f t="shared" si="533"/>
        <v>14406.370715800413</v>
      </c>
      <c r="BH4275">
        <f t="shared" si="534"/>
        <v>17943.426126518243</v>
      </c>
      <c r="BI4275">
        <f t="shared" si="535"/>
        <v>21480.481537236075</v>
      </c>
      <c r="BJ4275">
        <f t="shared" si="536"/>
        <v>25017.536947953904</v>
      </c>
    </row>
    <row r="4276" spans="1:62" x14ac:dyDescent="0.25">
      <c r="A4276">
        <v>4273</v>
      </c>
      <c r="B4276" s="6">
        <v>20396.796385134112</v>
      </c>
      <c r="C4276" s="44">
        <v>27692.233991688459</v>
      </c>
      <c r="D4276">
        <v>6.8468436754684703</v>
      </c>
      <c r="E4276">
        <v>7.4537609007216608</v>
      </c>
      <c r="F4276" s="44">
        <v>7295.4376065543474</v>
      </c>
      <c r="G4276">
        <v>0.60691722525319047</v>
      </c>
      <c r="H4276" s="45">
        <f t="shared" si="530"/>
        <v>12020.482041040894</v>
      </c>
      <c r="BD4276">
        <f t="shared" si="537"/>
        <v>-9253.4934149130713</v>
      </c>
      <c r="BE4276">
        <f t="shared" si="531"/>
        <v>-7808.8643517570345</v>
      </c>
      <c r="BF4276">
        <f t="shared" si="532"/>
        <v>-6364.2352886009967</v>
      </c>
      <c r="BG4276">
        <f t="shared" si="533"/>
        <v>-4919.6062254449589</v>
      </c>
      <c r="BH4276">
        <f t="shared" si="534"/>
        <v>-3474.977162288922</v>
      </c>
      <c r="BI4276">
        <f t="shared" si="535"/>
        <v>-2030.3480991328834</v>
      </c>
      <c r="BJ4276">
        <f t="shared" si="536"/>
        <v>-585.7190359768465</v>
      </c>
    </row>
    <row r="4277" spans="1:62" x14ac:dyDescent="0.25">
      <c r="A4277">
        <v>4274</v>
      </c>
      <c r="B4277" s="6">
        <v>31554.78999645112</v>
      </c>
      <c r="C4277" s="44">
        <v>40300.233169774045</v>
      </c>
      <c r="D4277">
        <v>7.3597632996831646</v>
      </c>
      <c r="E4277">
        <v>7.5176524983385509</v>
      </c>
      <c r="F4277" s="44">
        <v>8745.4431733229248</v>
      </c>
      <c r="G4277">
        <v>0.15788919865538631</v>
      </c>
      <c r="H4277" s="45">
        <f t="shared" si="530"/>
        <v>55389.749569956279</v>
      </c>
      <c r="BD4277">
        <f t="shared" si="537"/>
        <v>-4260.8514802883947</v>
      </c>
      <c r="BE4277">
        <f t="shared" si="531"/>
        <v>-1226.2653540224428</v>
      </c>
      <c r="BF4277">
        <f t="shared" si="532"/>
        <v>1808.3207722435091</v>
      </c>
      <c r="BG4277">
        <f t="shared" si="533"/>
        <v>4842.9068985094618</v>
      </c>
      <c r="BH4277">
        <f t="shared" si="534"/>
        <v>7877.4930247754146</v>
      </c>
      <c r="BI4277">
        <f t="shared" si="535"/>
        <v>10912.079151041366</v>
      </c>
      <c r="BJ4277">
        <f t="shared" si="536"/>
        <v>13946.665277307318</v>
      </c>
    </row>
    <row r="4278" spans="1:62" x14ac:dyDescent="0.25">
      <c r="A4278">
        <v>4275</v>
      </c>
      <c r="B4278" s="6">
        <v>21360.362048782932</v>
      </c>
      <c r="C4278" s="44">
        <v>26490.374789170182</v>
      </c>
      <c r="D4278">
        <v>8.1228290514497647</v>
      </c>
      <c r="E4278">
        <v>8.4767359476542996</v>
      </c>
      <c r="F4278" s="44">
        <v>5130.0127403872502</v>
      </c>
      <c r="G4278">
        <v>0.35390689620453486</v>
      </c>
      <c r="H4278" s="45">
        <f t="shared" si="530"/>
        <v>14495.373770344506</v>
      </c>
      <c r="BD4278">
        <f t="shared" si="537"/>
        <v>-7955.9971800459934</v>
      </c>
      <c r="BE4278">
        <f t="shared" si="531"/>
        <v>-7166.551186769062</v>
      </c>
      <c r="BF4278">
        <f t="shared" si="532"/>
        <v>-6377.1051934921306</v>
      </c>
      <c r="BG4278">
        <f t="shared" si="533"/>
        <v>-5587.6592002151992</v>
      </c>
      <c r="BH4278">
        <f t="shared" si="534"/>
        <v>-4798.2132069382669</v>
      </c>
      <c r="BI4278">
        <f t="shared" si="535"/>
        <v>-4008.7672136613355</v>
      </c>
      <c r="BJ4278">
        <f t="shared" si="536"/>
        <v>-3219.3212203844041</v>
      </c>
    </row>
    <row r="4279" spans="1:62" x14ac:dyDescent="0.25">
      <c r="A4279">
        <v>4276</v>
      </c>
      <c r="B4279" s="6">
        <v>17684.478873673408</v>
      </c>
      <c r="C4279" s="44">
        <v>20018.868450021488</v>
      </c>
      <c r="D4279">
        <v>7.1436230345109131</v>
      </c>
      <c r="E4279">
        <v>8.033130626689843</v>
      </c>
      <c r="F4279" s="44">
        <v>2334.3895763480796</v>
      </c>
      <c r="G4279">
        <v>0.88950759217892994</v>
      </c>
      <c r="H4279" s="45">
        <f t="shared" si="530"/>
        <v>2624.361609584219</v>
      </c>
      <c r="BD4279">
        <f t="shared" si="537"/>
        <v>-3360.4782593645759</v>
      </c>
      <c r="BE4279">
        <f t="shared" si="531"/>
        <v>-1590.9437783419016</v>
      </c>
      <c r="BF4279">
        <f t="shared" si="532"/>
        <v>178.59070268077267</v>
      </c>
      <c r="BG4279">
        <f t="shared" si="533"/>
        <v>1948.125183703447</v>
      </c>
      <c r="BH4279">
        <f t="shared" si="534"/>
        <v>3717.6596647261213</v>
      </c>
      <c r="BI4279">
        <f t="shared" si="535"/>
        <v>5487.1941457487956</v>
      </c>
      <c r="BJ4279">
        <f t="shared" si="536"/>
        <v>7256.7286267714699</v>
      </c>
    </row>
    <row r="4280" spans="1:62" x14ac:dyDescent="0.25">
      <c r="A4280">
        <v>4277</v>
      </c>
      <c r="B4280" s="6">
        <v>11398.56162598051</v>
      </c>
      <c r="C4280" s="44">
        <v>20213.855536974301</v>
      </c>
      <c r="D4280">
        <v>6.6201755716777466</v>
      </c>
      <c r="E4280">
        <v>6.8096106830898284</v>
      </c>
      <c r="F4280" s="44">
        <v>8815.2939109937906</v>
      </c>
      <c r="G4280">
        <v>0.1894351114120818</v>
      </c>
      <c r="H4280" s="45">
        <f t="shared" si="530"/>
        <v>46534.635766743973</v>
      </c>
      <c r="BD4280">
        <f t="shared" si="537"/>
        <v>2113.14838454657</v>
      </c>
      <c r="BE4280">
        <f t="shared" si="531"/>
        <v>6560.6863454412196</v>
      </c>
      <c r="BF4280">
        <f t="shared" si="532"/>
        <v>11008.224306335869</v>
      </c>
      <c r="BG4280">
        <f t="shared" si="533"/>
        <v>15455.762267230519</v>
      </c>
      <c r="BH4280">
        <f t="shared" si="534"/>
        <v>19903.300228125168</v>
      </c>
      <c r="BI4280">
        <f t="shared" si="535"/>
        <v>24350.838189019818</v>
      </c>
      <c r="BJ4280">
        <f t="shared" si="536"/>
        <v>28798.376149914468</v>
      </c>
    </row>
    <row r="4281" spans="1:62" x14ac:dyDescent="0.25">
      <c r="A4281">
        <v>4278</v>
      </c>
      <c r="B4281" s="6">
        <v>13662.115604354438</v>
      </c>
      <c r="C4281" s="44">
        <v>28231.030212031354</v>
      </c>
      <c r="D4281">
        <v>7.8251792380817511</v>
      </c>
      <c r="E4281">
        <v>8.0353954260965459</v>
      </c>
      <c r="F4281" s="44">
        <v>14568.914607676916</v>
      </c>
      <c r="G4281">
        <v>0.2102161880147948</v>
      </c>
      <c r="H4281" s="45">
        <f t="shared" si="530"/>
        <v>69304.437233214267</v>
      </c>
      <c r="BD4281">
        <f t="shared" si="537"/>
        <v>-7868.1183539333815</v>
      </c>
      <c r="BE4281">
        <f t="shared" si="531"/>
        <v>-6920.9427968729724</v>
      </c>
      <c r="BF4281">
        <f t="shared" si="532"/>
        <v>-5973.7672398125633</v>
      </c>
      <c r="BG4281">
        <f t="shared" si="533"/>
        <v>-5026.5916827521542</v>
      </c>
      <c r="BH4281">
        <f t="shared" si="534"/>
        <v>-4079.4161256917459</v>
      </c>
      <c r="BI4281">
        <f t="shared" si="535"/>
        <v>-3132.2405686313368</v>
      </c>
      <c r="BJ4281">
        <f t="shared" si="536"/>
        <v>-2185.0650115709277</v>
      </c>
    </row>
    <row r="4282" spans="1:62" x14ac:dyDescent="0.25">
      <c r="A4282">
        <v>4279</v>
      </c>
      <c r="B4282" s="6">
        <v>19232.601830681888</v>
      </c>
      <c r="C4282" s="44">
        <v>21203.557446588769</v>
      </c>
      <c r="D4282">
        <v>8.3231069804411337</v>
      </c>
      <c r="E4282">
        <v>8.6570523954376366</v>
      </c>
      <c r="F4282" s="44">
        <v>1970.9556159068816</v>
      </c>
      <c r="G4282">
        <v>0.33394541499650288</v>
      </c>
      <c r="H4282" s="45">
        <f t="shared" si="530"/>
        <v>5902.0292760345928</v>
      </c>
      <c r="BD4282">
        <f t="shared" si="537"/>
        <v>-13517.833667602941</v>
      </c>
      <c r="BE4282">
        <f t="shared" si="531"/>
        <v>-12466.752727528969</v>
      </c>
      <c r="BF4282">
        <f t="shared" si="532"/>
        <v>-11415.671787454994</v>
      </c>
      <c r="BG4282">
        <f t="shared" si="533"/>
        <v>-10364.59084738102</v>
      </c>
      <c r="BH4282">
        <f t="shared" si="534"/>
        <v>-9313.5099073070451</v>
      </c>
      <c r="BI4282">
        <f t="shared" si="535"/>
        <v>-8262.4289672330706</v>
      </c>
      <c r="BJ4282">
        <f t="shared" si="536"/>
        <v>-7211.3480271590979</v>
      </c>
    </row>
    <row r="4283" spans="1:62" x14ac:dyDescent="0.25">
      <c r="A4283">
        <v>4280</v>
      </c>
      <c r="B4283" s="6">
        <v>9633.9917149509474</v>
      </c>
      <c r="C4283" s="44">
        <v>17455.525538932499</v>
      </c>
      <c r="D4283">
        <v>6.5246028385185202</v>
      </c>
      <c r="E4283">
        <v>6.5303129074385078</v>
      </c>
      <c r="F4283" s="44">
        <v>7821.5338239815519</v>
      </c>
      <c r="G4283">
        <v>5.7100689199875987E-3</v>
      </c>
      <c r="H4283" s="45">
        <f t="shared" si="530"/>
        <v>1369779.2327169562</v>
      </c>
      <c r="BD4283">
        <f t="shared" si="537"/>
        <v>-301.22854092436728</v>
      </c>
      <c r="BE4283">
        <f t="shared" si="531"/>
        <v>1368.498534058147</v>
      </c>
      <c r="BF4283">
        <f t="shared" si="532"/>
        <v>3038.2256090406618</v>
      </c>
      <c r="BG4283">
        <f t="shared" si="533"/>
        <v>4707.9526840231756</v>
      </c>
      <c r="BH4283">
        <f t="shared" si="534"/>
        <v>6377.6797590056904</v>
      </c>
      <c r="BI4283">
        <f t="shared" si="535"/>
        <v>8047.4068339882051</v>
      </c>
      <c r="BJ4283">
        <f t="shared" si="536"/>
        <v>9717.1339089707199</v>
      </c>
    </row>
    <row r="4284" spans="1:62" x14ac:dyDescent="0.25">
      <c r="A4284">
        <v>4281</v>
      </c>
      <c r="B4284" s="6">
        <v>9367.1437116111192</v>
      </c>
      <c r="C4284" s="44">
        <v>23242.298407687835</v>
      </c>
      <c r="D4284">
        <v>6.3871614174344495</v>
      </c>
      <c r="E4284">
        <v>6.5293177034671706</v>
      </c>
      <c r="F4284" s="44">
        <v>13875.154696076715</v>
      </c>
      <c r="G4284">
        <v>0.14215628603272101</v>
      </c>
      <c r="H4284" s="45">
        <f t="shared" si="530"/>
        <v>97604.932453588321</v>
      </c>
      <c r="BD4284">
        <f t="shared" si="537"/>
        <v>-7792.9834793816135</v>
      </c>
      <c r="BE4284">
        <f t="shared" si="531"/>
        <v>-7764.433134781676</v>
      </c>
      <c r="BF4284">
        <f t="shared" si="532"/>
        <v>-7735.8827901817376</v>
      </c>
      <c r="BG4284">
        <f t="shared" si="533"/>
        <v>-7707.3324455818001</v>
      </c>
      <c r="BH4284">
        <f t="shared" si="534"/>
        <v>-7678.7821009818617</v>
      </c>
      <c r="BI4284">
        <f t="shared" si="535"/>
        <v>-7650.2317563819242</v>
      </c>
      <c r="BJ4284">
        <f t="shared" si="536"/>
        <v>-7621.6814117819858</v>
      </c>
    </row>
    <row r="4285" spans="1:62" x14ac:dyDescent="0.25">
      <c r="A4285">
        <v>4282</v>
      </c>
      <c r="B4285" s="6">
        <v>25739.993202020218</v>
      </c>
      <c r="C4285" s="44">
        <v>13639.921475432226</v>
      </c>
      <c r="D4285">
        <v>7.4069807408800949</v>
      </c>
      <c r="E4285">
        <v>8.3484329172992702</v>
      </c>
      <c r="F4285" s="44">
        <v>-12100.071726587992</v>
      </c>
      <c r="G4285">
        <v>0.94145217641917522</v>
      </c>
      <c r="H4285" s="45">
        <f t="shared" si="530"/>
        <v>-12852.561213051482</v>
      </c>
      <c r="BD4285">
        <f t="shared" si="537"/>
        <v>-13164.373265913111</v>
      </c>
      <c r="BE4285">
        <f t="shared" si="531"/>
        <v>-12453.591835749505</v>
      </c>
      <c r="BF4285">
        <f t="shared" si="532"/>
        <v>-11742.8104055859</v>
      </c>
      <c r="BG4285">
        <f t="shared" si="533"/>
        <v>-11032.028975422296</v>
      </c>
      <c r="BH4285">
        <f t="shared" si="534"/>
        <v>-10321.24754525869</v>
      </c>
      <c r="BI4285">
        <f t="shared" si="535"/>
        <v>-9610.4661150950851</v>
      </c>
      <c r="BJ4285">
        <f t="shared" si="536"/>
        <v>-8899.6846849314788</v>
      </c>
    </row>
    <row r="4286" spans="1:62" x14ac:dyDescent="0.25">
      <c r="A4286">
        <v>4283</v>
      </c>
      <c r="B4286" s="6">
        <v>19003.257964531276</v>
      </c>
      <c r="C4286" s="44">
        <v>27893.596394286906</v>
      </c>
      <c r="D4286">
        <v>7.3918203519097982</v>
      </c>
      <c r="E4286">
        <v>7.8253343506993742</v>
      </c>
      <c r="F4286" s="44">
        <v>8890.3384297556295</v>
      </c>
      <c r="G4286">
        <v>0.43351399878957597</v>
      </c>
      <c r="H4286" s="45">
        <f t="shared" si="530"/>
        <v>20507.615566229786</v>
      </c>
      <c r="BD4286">
        <f t="shared" si="537"/>
        <v>16807.332608683868</v>
      </c>
      <c r="BE4286">
        <f t="shared" si="531"/>
        <v>21514.593490779742</v>
      </c>
      <c r="BF4286">
        <f t="shared" si="532"/>
        <v>26221.854372875619</v>
      </c>
      <c r="BG4286">
        <f t="shared" si="533"/>
        <v>30929.115254971497</v>
      </c>
      <c r="BH4286">
        <f t="shared" si="534"/>
        <v>35636.376137067375</v>
      </c>
      <c r="BI4286">
        <f t="shared" si="535"/>
        <v>40343.637019163252</v>
      </c>
      <c r="BJ4286">
        <f t="shared" si="536"/>
        <v>45050.89790125913</v>
      </c>
    </row>
    <row r="4287" spans="1:62" x14ac:dyDescent="0.25">
      <c r="A4287">
        <v>4284</v>
      </c>
      <c r="B4287" s="6">
        <v>19061.862308801901</v>
      </c>
      <c r="C4287" s="44">
        <v>25513.022557070464</v>
      </c>
      <c r="D4287">
        <v>8.2149978994726158</v>
      </c>
      <c r="E4287">
        <v>8.4817099793920256</v>
      </c>
      <c r="F4287" s="44">
        <v>6451.160248268563</v>
      </c>
      <c r="G4287">
        <v>0.26671207991940982</v>
      </c>
      <c r="H4287" s="45">
        <f t="shared" si="530"/>
        <v>24187.731767596943</v>
      </c>
      <c r="BD4287">
        <f t="shared" si="537"/>
        <v>-6722.7684358077495</v>
      </c>
      <c r="BE4287">
        <f t="shared" si="531"/>
        <v>-4555.1984418598695</v>
      </c>
      <c r="BF4287">
        <f t="shared" si="532"/>
        <v>-2387.6284479119895</v>
      </c>
      <c r="BG4287">
        <f t="shared" si="533"/>
        <v>-220.0584539641095</v>
      </c>
      <c r="BH4287">
        <f t="shared" si="534"/>
        <v>1947.5115399837705</v>
      </c>
      <c r="BI4287">
        <f t="shared" si="535"/>
        <v>4115.0815339316505</v>
      </c>
      <c r="BJ4287">
        <f t="shared" si="536"/>
        <v>6282.6515278795287</v>
      </c>
    </row>
    <row r="4288" spans="1:62" x14ac:dyDescent="0.25">
      <c r="A4288">
        <v>4285</v>
      </c>
      <c r="B4288" s="6">
        <v>26102.485711345809</v>
      </c>
      <c r="C4288" s="44">
        <v>27966.709068873643</v>
      </c>
      <c r="D4288">
        <v>6.0514088722650321</v>
      </c>
      <c r="E4288">
        <v>6.2919529352903156</v>
      </c>
      <c r="F4288" s="44">
        <v>1864.2233575278333</v>
      </c>
      <c r="G4288">
        <v>0.24054406302528353</v>
      </c>
      <c r="H4288" s="45">
        <f t="shared" si="530"/>
        <v>7750.028556439097</v>
      </c>
      <c r="BD4288">
        <f t="shared" si="537"/>
        <v>-5117.5998486715143</v>
      </c>
      <c r="BE4288">
        <f t="shared" si="531"/>
        <v>-3784.0394490744648</v>
      </c>
      <c r="BF4288">
        <f t="shared" si="532"/>
        <v>-2450.4790494774156</v>
      </c>
      <c r="BG4288">
        <f t="shared" si="533"/>
        <v>-1116.9186498803665</v>
      </c>
      <c r="BH4288">
        <f t="shared" si="534"/>
        <v>216.64174971668217</v>
      </c>
      <c r="BI4288">
        <f t="shared" si="535"/>
        <v>1550.2021493137318</v>
      </c>
      <c r="BJ4288">
        <f t="shared" si="536"/>
        <v>2883.7625489107813</v>
      </c>
    </row>
    <row r="4289" spans="1:62" x14ac:dyDescent="0.25">
      <c r="A4289">
        <v>4286</v>
      </c>
      <c r="B4289" s="6">
        <v>11444.113212213255</v>
      </c>
      <c r="C4289" s="44">
        <v>23142.288638887003</v>
      </c>
      <c r="D4289">
        <v>6.17053657735641</v>
      </c>
      <c r="E4289">
        <v>6.7701646957228441</v>
      </c>
      <c r="F4289" s="44">
        <v>11698.175426673748</v>
      </c>
      <c r="G4289">
        <v>0.59962811836643404</v>
      </c>
      <c r="H4289" s="45">
        <f t="shared" si="530"/>
        <v>19509.050807262123</v>
      </c>
      <c r="BD4289">
        <f t="shared" si="537"/>
        <v>-661.50304240141554</v>
      </c>
      <c r="BE4289">
        <f t="shared" si="531"/>
        <v>541.2172727250022</v>
      </c>
      <c r="BF4289">
        <f t="shared" si="532"/>
        <v>1743.9375878514197</v>
      </c>
      <c r="BG4289">
        <f t="shared" si="533"/>
        <v>2946.6579029778377</v>
      </c>
      <c r="BH4289">
        <f t="shared" si="534"/>
        <v>4149.3782181042552</v>
      </c>
      <c r="BI4289">
        <f t="shared" si="535"/>
        <v>5352.0985332306727</v>
      </c>
      <c r="BJ4289">
        <f t="shared" si="536"/>
        <v>6554.8188483570902</v>
      </c>
    </row>
    <row r="4290" spans="1:62" x14ac:dyDescent="0.25">
      <c r="A4290">
        <v>4287</v>
      </c>
      <c r="B4290" s="6">
        <v>18790.129604616683</v>
      </c>
      <c r="C4290" s="44">
        <v>30715.830819729283</v>
      </c>
      <c r="D4290">
        <v>6.9791952658925158</v>
      </c>
      <c r="E4290">
        <v>7.3055515299655438</v>
      </c>
      <c r="F4290" s="44">
        <v>11925.7012151126</v>
      </c>
      <c r="G4290">
        <v>0.32635626407302798</v>
      </c>
      <c r="H4290" s="45">
        <f t="shared" si="530"/>
        <v>36541.971238045589</v>
      </c>
      <c r="BD4290">
        <f t="shared" si="537"/>
        <v>-8700.0348348415773</v>
      </c>
      <c r="BE4290">
        <f t="shared" si="531"/>
        <v>-5701.8942430094075</v>
      </c>
      <c r="BF4290">
        <f t="shared" si="532"/>
        <v>-2703.7536511772378</v>
      </c>
      <c r="BG4290">
        <f t="shared" si="533"/>
        <v>294.38694065493291</v>
      </c>
      <c r="BH4290">
        <f t="shared" si="534"/>
        <v>3292.5275324871036</v>
      </c>
      <c r="BI4290">
        <f t="shared" si="535"/>
        <v>6290.6681243192725</v>
      </c>
      <c r="BJ4290">
        <f t="shared" si="536"/>
        <v>9288.808716151445</v>
      </c>
    </row>
    <row r="4291" spans="1:62" x14ac:dyDescent="0.25">
      <c r="A4291">
        <v>4288</v>
      </c>
      <c r="B4291" s="6">
        <v>18519.2932687926</v>
      </c>
      <c r="C4291" s="44">
        <v>20076.972064320973</v>
      </c>
      <c r="D4291">
        <v>7.5994568038932924</v>
      </c>
      <c r="E4291">
        <v>8.4539755122097517</v>
      </c>
      <c r="F4291" s="44">
        <v>1557.6787955283726</v>
      </c>
      <c r="G4291">
        <v>0.85451870831645937</v>
      </c>
      <c r="H4291" s="45">
        <f t="shared" si="530"/>
        <v>1822.8726654765146</v>
      </c>
      <c r="BD4291">
        <f t="shared" si="537"/>
        <v>-10293.91989474746</v>
      </c>
      <c r="BE4291">
        <f t="shared" si="531"/>
        <v>-8662.1385743823193</v>
      </c>
      <c r="BF4291">
        <f t="shared" si="532"/>
        <v>-7030.3572540171799</v>
      </c>
      <c r="BG4291">
        <f t="shared" si="533"/>
        <v>-5398.5759336520405</v>
      </c>
      <c r="BH4291">
        <f t="shared" si="534"/>
        <v>-3766.7946132869001</v>
      </c>
      <c r="BI4291">
        <f t="shared" si="535"/>
        <v>-2135.0132929217598</v>
      </c>
      <c r="BJ4291">
        <f t="shared" si="536"/>
        <v>-503.23197255662126</v>
      </c>
    </row>
    <row r="4292" spans="1:62" x14ac:dyDescent="0.25">
      <c r="A4292">
        <v>4289</v>
      </c>
      <c r="B4292" s="6">
        <v>15158.350323443559</v>
      </c>
      <c r="C4292" s="44">
        <v>13529.720187625824</v>
      </c>
      <c r="D4292">
        <v>7.5170399119458553</v>
      </c>
      <c r="E4292">
        <v>7.8256675257489938</v>
      </c>
      <c r="F4292" s="44">
        <v>-1628.6301358177352</v>
      </c>
      <c r="G4292">
        <v>0.30862761380313852</v>
      </c>
      <c r="H4292" s="45">
        <f t="shared" ref="H4292:H4355" si="538">F4292/G4292</f>
        <v>-5277.0071859369482</v>
      </c>
      <c r="BD4292">
        <f t="shared" si="537"/>
        <v>2714.9147460539243</v>
      </c>
      <c r="BE4292">
        <f t="shared" si="531"/>
        <v>6987.5082876362212</v>
      </c>
      <c r="BF4292">
        <f t="shared" si="532"/>
        <v>11260.101829218518</v>
      </c>
      <c r="BG4292">
        <f t="shared" si="533"/>
        <v>15532.695370800815</v>
      </c>
      <c r="BH4292">
        <f t="shared" si="534"/>
        <v>19805.288912383112</v>
      </c>
      <c r="BI4292">
        <f t="shared" si="535"/>
        <v>24077.882453965409</v>
      </c>
      <c r="BJ4292">
        <f t="shared" si="536"/>
        <v>28350.475995547706</v>
      </c>
    </row>
    <row r="4293" spans="1:62" x14ac:dyDescent="0.25">
      <c r="A4293">
        <v>4290</v>
      </c>
      <c r="B4293" s="6">
        <v>15814.001728991803</v>
      </c>
      <c r="C4293" s="44">
        <v>25938.628566531919</v>
      </c>
      <c r="D4293">
        <v>7.1414050826132867</v>
      </c>
      <c r="E4293">
        <v>7.8375487834413589</v>
      </c>
      <c r="F4293" s="44">
        <v>10124.626837540116</v>
      </c>
      <c r="G4293">
        <v>0.6961437008280722</v>
      </c>
      <c r="H4293" s="45">
        <f t="shared" si="538"/>
        <v>14543.874814203931</v>
      </c>
      <c r="BD4293">
        <f t="shared" si="537"/>
        <v>3171.7682048334277</v>
      </c>
      <c r="BE4293">
        <f t="shared" ref="BE4293:BE4356" si="539">($BE$3*G4292)-F4292</f>
        <v>4714.9062738491202</v>
      </c>
      <c r="BF4293">
        <f t="shared" ref="BF4293:BF4356" si="540">($BF$3*G4292)-F4292</f>
        <v>6258.0443428648132</v>
      </c>
      <c r="BG4293">
        <f t="shared" ref="BG4293:BG4356" si="541">($BG$3*G4292)-F4292</f>
        <v>7801.1824118805052</v>
      </c>
      <c r="BH4293">
        <f t="shared" ref="BH4293:BH4356" si="542">($BH$3*G4292)-F4292</f>
        <v>9344.3204808961982</v>
      </c>
      <c r="BI4293">
        <f t="shared" ref="BI4293:BI4356" si="543">($BI$3*G4292)-F4292</f>
        <v>10887.458549911891</v>
      </c>
      <c r="BJ4293">
        <f t="shared" ref="BJ4293:BJ4356" si="544">($BJ$3*G4292)-F4292</f>
        <v>12430.596618927584</v>
      </c>
    </row>
    <row r="4294" spans="1:62" x14ac:dyDescent="0.25">
      <c r="A4294">
        <v>4291</v>
      </c>
      <c r="B4294" s="6">
        <v>11226.219544386267</v>
      </c>
      <c r="C4294" s="44">
        <v>20317.335189108217</v>
      </c>
      <c r="D4294">
        <v>7.6980729453491916</v>
      </c>
      <c r="E4294">
        <v>7.8557583429794864</v>
      </c>
      <c r="F4294" s="44">
        <v>9091.1156447219491</v>
      </c>
      <c r="G4294">
        <v>0.15768539763029477</v>
      </c>
      <c r="H4294" s="45">
        <f t="shared" si="538"/>
        <v>57653.503630290179</v>
      </c>
      <c r="BD4294">
        <f t="shared" si="537"/>
        <v>-6643.9083333997551</v>
      </c>
      <c r="BE4294">
        <f t="shared" si="539"/>
        <v>-3163.1898292593942</v>
      </c>
      <c r="BF4294">
        <f t="shared" si="540"/>
        <v>317.52867488096672</v>
      </c>
      <c r="BG4294">
        <f t="shared" si="541"/>
        <v>3798.2471790213276</v>
      </c>
      <c r="BH4294">
        <f t="shared" si="542"/>
        <v>7278.9656831616885</v>
      </c>
      <c r="BI4294">
        <f t="shared" si="543"/>
        <v>10759.684187302049</v>
      </c>
      <c r="BJ4294">
        <f t="shared" si="544"/>
        <v>14240.40269144241</v>
      </c>
    </row>
    <row r="4295" spans="1:62" x14ac:dyDescent="0.25">
      <c r="A4295">
        <v>4292</v>
      </c>
      <c r="B4295" s="6">
        <v>18698.318239380507</v>
      </c>
      <c r="C4295" s="44">
        <v>22130.792776248341</v>
      </c>
      <c r="D4295">
        <v>7.2532206784395914</v>
      </c>
      <c r="E4295">
        <v>7.6181425982027333</v>
      </c>
      <c r="F4295" s="44">
        <v>3432.4745368678341</v>
      </c>
      <c r="G4295">
        <v>0.36492191976314192</v>
      </c>
      <c r="H4295" s="45">
        <f t="shared" si="538"/>
        <v>9406.0519551572397</v>
      </c>
      <c r="BD4295">
        <f t="shared" si="537"/>
        <v>-8302.6886565704754</v>
      </c>
      <c r="BE4295">
        <f t="shared" si="539"/>
        <v>-7514.2616684190016</v>
      </c>
      <c r="BF4295">
        <f t="shared" si="540"/>
        <v>-6725.8346802675278</v>
      </c>
      <c r="BG4295">
        <f t="shared" si="541"/>
        <v>-5937.407692116054</v>
      </c>
      <c r="BH4295">
        <f t="shared" si="542"/>
        <v>-5148.9807039645802</v>
      </c>
      <c r="BI4295">
        <f t="shared" si="543"/>
        <v>-4360.5537158131065</v>
      </c>
      <c r="BJ4295">
        <f t="shared" si="544"/>
        <v>-3572.1267276616327</v>
      </c>
    </row>
    <row r="4296" spans="1:62" x14ac:dyDescent="0.25">
      <c r="A4296">
        <v>4293</v>
      </c>
      <c r="B4296" s="6">
        <v>3831.191617703797</v>
      </c>
      <c r="C4296" s="44">
        <v>18814.141430870506</v>
      </c>
      <c r="D4296">
        <v>7.2595374165533348</v>
      </c>
      <c r="E4296">
        <v>7.3138341175482164</v>
      </c>
      <c r="F4296" s="44">
        <v>14982.94981316671</v>
      </c>
      <c r="G4296">
        <v>5.4296700994881597E-2</v>
      </c>
      <c r="H4296" s="45">
        <f t="shared" si="538"/>
        <v>275945.85929961217</v>
      </c>
      <c r="BD4296">
        <f t="shared" si="537"/>
        <v>-1607.8649380521244</v>
      </c>
      <c r="BE4296">
        <f t="shared" si="539"/>
        <v>216.74466076358522</v>
      </c>
      <c r="BF4296">
        <f t="shared" si="540"/>
        <v>2041.3542595792951</v>
      </c>
      <c r="BG4296">
        <f t="shared" si="541"/>
        <v>3865.9638583950045</v>
      </c>
      <c r="BH4296">
        <f t="shared" si="542"/>
        <v>5690.573457210714</v>
      </c>
      <c r="BI4296">
        <f t="shared" si="543"/>
        <v>7515.1830560264243</v>
      </c>
      <c r="BJ4296">
        <f t="shared" si="544"/>
        <v>9339.7926548421328</v>
      </c>
    </row>
    <row r="4297" spans="1:62" x14ac:dyDescent="0.25">
      <c r="A4297">
        <v>4294</v>
      </c>
      <c r="B4297" s="6">
        <v>22487.797304334534</v>
      </c>
      <c r="C4297" s="44">
        <v>27007.232394267481</v>
      </c>
      <c r="D4297">
        <v>5.9216070718528897</v>
      </c>
      <c r="E4297">
        <v>6.028961081963601</v>
      </c>
      <c r="F4297" s="44">
        <v>4519.4350899329474</v>
      </c>
      <c r="G4297">
        <v>0.10735401011071133</v>
      </c>
      <c r="H4297" s="45">
        <f t="shared" si="538"/>
        <v>42098.428230786856</v>
      </c>
      <c r="BD4297">
        <f t="shared" si="537"/>
        <v>-14711.466308192301</v>
      </c>
      <c r="BE4297">
        <f t="shared" si="539"/>
        <v>-14439.982803217894</v>
      </c>
      <c r="BF4297">
        <f t="shared" si="540"/>
        <v>-14168.499298243485</v>
      </c>
      <c r="BG4297">
        <f t="shared" si="541"/>
        <v>-13897.015793269078</v>
      </c>
      <c r="BH4297">
        <f t="shared" si="542"/>
        <v>-13625.532288294669</v>
      </c>
      <c r="BI4297">
        <f t="shared" si="543"/>
        <v>-13354.048783320262</v>
      </c>
      <c r="BJ4297">
        <f t="shared" si="544"/>
        <v>-13082.565278345854</v>
      </c>
    </row>
    <row r="4298" spans="1:62" x14ac:dyDescent="0.25">
      <c r="A4298">
        <v>4295</v>
      </c>
      <c r="B4298" s="6">
        <v>13328.830473008478</v>
      </c>
      <c r="C4298" s="44">
        <v>20750.535500267983</v>
      </c>
      <c r="D4298">
        <v>7.0018625138806252</v>
      </c>
      <c r="E4298">
        <v>7.0828963859323517</v>
      </c>
      <c r="F4298" s="44">
        <v>7421.7050272595043</v>
      </c>
      <c r="G4298">
        <v>8.1033872051726519E-2</v>
      </c>
      <c r="H4298" s="45">
        <f t="shared" si="538"/>
        <v>91587.688448627901</v>
      </c>
      <c r="BD4298">
        <f t="shared" si="537"/>
        <v>-3982.6650393793907</v>
      </c>
      <c r="BE4298">
        <f t="shared" si="539"/>
        <v>-3445.8949888258339</v>
      </c>
      <c r="BF4298">
        <f t="shared" si="540"/>
        <v>-2909.1249382722776</v>
      </c>
      <c r="BG4298">
        <f t="shared" si="541"/>
        <v>-2372.3548877187209</v>
      </c>
      <c r="BH4298">
        <f t="shared" si="542"/>
        <v>-1835.5848371651641</v>
      </c>
      <c r="BI4298">
        <f t="shared" si="543"/>
        <v>-1298.8147866116078</v>
      </c>
      <c r="BJ4298">
        <f t="shared" si="544"/>
        <v>-762.04473605805106</v>
      </c>
    </row>
    <row r="4299" spans="1:62" x14ac:dyDescent="0.25">
      <c r="A4299">
        <v>4296</v>
      </c>
      <c r="B4299" s="6">
        <v>13652.714487602212</v>
      </c>
      <c r="C4299" s="44">
        <v>27529.656107444651</v>
      </c>
      <c r="D4299">
        <v>5.8325120587009636</v>
      </c>
      <c r="E4299">
        <v>6.0651112715473641</v>
      </c>
      <c r="F4299" s="44">
        <v>13876.941619842439</v>
      </c>
      <c r="G4299">
        <v>0.2325992128464005</v>
      </c>
      <c r="H4299" s="45">
        <f t="shared" si="538"/>
        <v>59660.312045020684</v>
      </c>
      <c r="BD4299">
        <f t="shared" si="537"/>
        <v>-7016.5356670008714</v>
      </c>
      <c r="BE4299">
        <f t="shared" si="539"/>
        <v>-6611.3663067422394</v>
      </c>
      <c r="BF4299">
        <f t="shared" si="540"/>
        <v>-6206.1969464836066</v>
      </c>
      <c r="BG4299">
        <f t="shared" si="541"/>
        <v>-5801.0275862249737</v>
      </c>
      <c r="BH4299">
        <f t="shared" si="542"/>
        <v>-5395.8582259663417</v>
      </c>
      <c r="BI4299">
        <f t="shared" si="543"/>
        <v>-4990.6888657077088</v>
      </c>
      <c r="BJ4299">
        <f t="shared" si="544"/>
        <v>-4585.519505449076</v>
      </c>
    </row>
    <row r="4300" spans="1:62" x14ac:dyDescent="0.25">
      <c r="A4300">
        <v>4297</v>
      </c>
      <c r="B4300" s="6">
        <v>21573.427363224608</v>
      </c>
      <c r="C4300" s="44">
        <v>23624.378854551425</v>
      </c>
      <c r="D4300">
        <v>7.6477707259576651</v>
      </c>
      <c r="E4300">
        <v>8.2856158999571168</v>
      </c>
      <c r="F4300" s="44">
        <v>2050.9514913268176</v>
      </c>
      <c r="G4300">
        <v>0.63784517399945173</v>
      </c>
      <c r="H4300" s="45">
        <f t="shared" si="538"/>
        <v>3215.4378130147625</v>
      </c>
      <c r="BD4300">
        <f t="shared" si="537"/>
        <v>-12713.945555610437</v>
      </c>
      <c r="BE4300">
        <f t="shared" si="539"/>
        <v>-11550.949491378433</v>
      </c>
      <c r="BF4300">
        <f t="shared" si="540"/>
        <v>-10387.953427146431</v>
      </c>
      <c r="BG4300">
        <f t="shared" si="541"/>
        <v>-9224.9573629144288</v>
      </c>
      <c r="BH4300">
        <f t="shared" si="542"/>
        <v>-8061.9612986824259</v>
      </c>
      <c r="BI4300">
        <f t="shared" si="543"/>
        <v>-6898.9652344504238</v>
      </c>
      <c r="BJ4300">
        <f t="shared" si="544"/>
        <v>-5735.9691702184209</v>
      </c>
    </row>
    <row r="4301" spans="1:62" x14ac:dyDescent="0.25">
      <c r="A4301">
        <v>4298</v>
      </c>
      <c r="B4301" s="6">
        <v>14395.686886922103</v>
      </c>
      <c r="C4301" s="44">
        <v>22534.952929335628</v>
      </c>
      <c r="D4301">
        <v>7.4830604578076665</v>
      </c>
      <c r="E4301">
        <v>8.1213740743200731</v>
      </c>
      <c r="F4301" s="44">
        <v>8139.2660424135247</v>
      </c>
      <c r="G4301">
        <v>0.63831361651240659</v>
      </c>
      <c r="H4301" s="45">
        <f t="shared" si="538"/>
        <v>12751.202280290578</v>
      </c>
      <c r="BD4301">
        <f t="shared" si="537"/>
        <v>1138.2743786704409</v>
      </c>
      <c r="BE4301">
        <f t="shared" si="539"/>
        <v>4327.5002486676995</v>
      </c>
      <c r="BF4301">
        <f t="shared" si="540"/>
        <v>7516.7261186649575</v>
      </c>
      <c r="BG4301">
        <f t="shared" si="541"/>
        <v>10705.951988662217</v>
      </c>
      <c r="BH4301">
        <f t="shared" si="542"/>
        <v>13895.177858659476</v>
      </c>
      <c r="BI4301">
        <f t="shared" si="543"/>
        <v>17084.403728656733</v>
      </c>
      <c r="BJ4301">
        <f t="shared" si="544"/>
        <v>20273.629598653992</v>
      </c>
    </row>
    <row r="4302" spans="1:62" x14ac:dyDescent="0.25">
      <c r="A4302">
        <v>4299</v>
      </c>
      <c r="B4302" s="6">
        <v>11180.62536727069</v>
      </c>
      <c r="C4302" s="44">
        <v>21607.40863719448</v>
      </c>
      <c r="D4302">
        <v>5.5740333391415762</v>
      </c>
      <c r="E4302">
        <v>5.8688386604629637</v>
      </c>
      <c r="F4302" s="44">
        <v>10426.78326992379</v>
      </c>
      <c r="G4302">
        <v>0.29480532132138748</v>
      </c>
      <c r="H4302" s="45">
        <f t="shared" si="538"/>
        <v>35368.368600636073</v>
      </c>
      <c r="BD4302">
        <f t="shared" si="537"/>
        <v>-4947.6979598514918</v>
      </c>
      <c r="BE4302">
        <f t="shared" si="539"/>
        <v>-1756.1298772894588</v>
      </c>
      <c r="BF4302">
        <f t="shared" si="540"/>
        <v>1435.4382052725741</v>
      </c>
      <c r="BG4302">
        <f t="shared" si="541"/>
        <v>4627.0062878346071</v>
      </c>
      <c r="BH4302">
        <f t="shared" si="542"/>
        <v>7818.57437039664</v>
      </c>
      <c r="BI4302">
        <f t="shared" si="543"/>
        <v>11010.142452958673</v>
      </c>
      <c r="BJ4302">
        <f t="shared" si="544"/>
        <v>14201.710535520706</v>
      </c>
    </row>
    <row r="4303" spans="1:62" x14ac:dyDescent="0.25">
      <c r="A4303">
        <v>4300</v>
      </c>
      <c r="B4303" s="6">
        <v>11353.045459619862</v>
      </c>
      <c r="C4303" s="44">
        <v>18503.870980138214</v>
      </c>
      <c r="D4303">
        <v>7.3460406333630184</v>
      </c>
      <c r="E4303">
        <v>7.5230560366160901</v>
      </c>
      <c r="F4303" s="44">
        <v>7150.8255205183523</v>
      </c>
      <c r="G4303">
        <v>0.17701540325307175</v>
      </c>
      <c r="H4303" s="45">
        <f t="shared" si="538"/>
        <v>40396.628706345444</v>
      </c>
      <c r="BD4303">
        <f t="shared" si="537"/>
        <v>-8952.7566633168517</v>
      </c>
      <c r="BE4303">
        <f t="shared" si="539"/>
        <v>-7478.7300567099155</v>
      </c>
      <c r="BF4303">
        <f t="shared" si="540"/>
        <v>-6004.7034501029775</v>
      </c>
      <c r="BG4303">
        <f t="shared" si="541"/>
        <v>-4530.6768434960404</v>
      </c>
      <c r="BH4303">
        <f t="shared" si="542"/>
        <v>-3056.6502368891024</v>
      </c>
      <c r="BI4303">
        <f t="shared" si="543"/>
        <v>-1582.6236302821653</v>
      </c>
      <c r="BJ4303">
        <f t="shared" si="544"/>
        <v>-108.59702367522732</v>
      </c>
    </row>
    <row r="4304" spans="1:62" x14ac:dyDescent="0.25">
      <c r="A4304">
        <v>4301</v>
      </c>
      <c r="B4304" s="6">
        <v>12012.004347949487</v>
      </c>
      <c r="C4304" s="44">
        <v>15410.252880302793</v>
      </c>
      <c r="D4304">
        <v>7.969718548965055</v>
      </c>
      <c r="E4304">
        <v>8.2050704581000229</v>
      </c>
      <c r="F4304" s="44">
        <v>3398.2485323533056</v>
      </c>
      <c r="G4304">
        <v>0.23535190913496784</v>
      </c>
      <c r="H4304" s="45">
        <f t="shared" si="538"/>
        <v>14439.009842085045</v>
      </c>
      <c r="BD4304">
        <f t="shared" si="537"/>
        <v>-6265.7485042529934</v>
      </c>
      <c r="BE4304">
        <f t="shared" si="539"/>
        <v>-5380.6714879876345</v>
      </c>
      <c r="BF4304">
        <f t="shared" si="540"/>
        <v>-4495.5944717222756</v>
      </c>
      <c r="BG4304">
        <f t="shared" si="541"/>
        <v>-3610.5174554569176</v>
      </c>
      <c r="BH4304">
        <f t="shared" si="542"/>
        <v>-2725.4404391915587</v>
      </c>
      <c r="BI4304">
        <f t="shared" si="543"/>
        <v>-1840.3634229261997</v>
      </c>
      <c r="BJ4304">
        <f t="shared" si="544"/>
        <v>-955.28640666084084</v>
      </c>
    </row>
    <row r="4305" spans="1:62" x14ac:dyDescent="0.25">
      <c r="A4305">
        <v>4302</v>
      </c>
      <c r="B4305" s="6">
        <v>13592.658871523628</v>
      </c>
      <c r="C4305" s="44">
        <v>25015.556526133652</v>
      </c>
      <c r="D4305">
        <v>6.9693260262806769</v>
      </c>
      <c r="E4305">
        <v>7.2907421861270052</v>
      </c>
      <c r="F4305" s="44">
        <v>11422.897654610024</v>
      </c>
      <c r="G4305">
        <v>0.32141615984632832</v>
      </c>
      <c r="H4305" s="45">
        <f t="shared" si="538"/>
        <v>35539.276121248549</v>
      </c>
      <c r="BD4305">
        <f t="shared" si="537"/>
        <v>-2221.4889866784661</v>
      </c>
      <c r="BE4305">
        <f t="shared" si="539"/>
        <v>-1044.729441003627</v>
      </c>
      <c r="BF4305">
        <f t="shared" si="540"/>
        <v>132.03010467121203</v>
      </c>
      <c r="BG4305">
        <f t="shared" si="541"/>
        <v>1308.7896503460515</v>
      </c>
      <c r="BH4305">
        <f t="shared" si="542"/>
        <v>2485.5491960208901</v>
      </c>
      <c r="BI4305">
        <f t="shared" si="543"/>
        <v>3662.3087416957296</v>
      </c>
      <c r="BJ4305">
        <f t="shared" si="544"/>
        <v>4839.0682873705682</v>
      </c>
    </row>
    <row r="4306" spans="1:62" x14ac:dyDescent="0.25">
      <c r="A4306">
        <v>4303</v>
      </c>
      <c r="B4306" s="6">
        <v>25126.695365059033</v>
      </c>
      <c r="C4306" s="44">
        <v>32550.157722720334</v>
      </c>
      <c r="D4306">
        <v>5.5736209824701364</v>
      </c>
      <c r="E4306">
        <v>5.7041050108349758</v>
      </c>
      <c r="F4306" s="44">
        <v>7423.4623576613012</v>
      </c>
      <c r="G4306">
        <v>0.13048402836483941</v>
      </c>
      <c r="H4306" s="45">
        <f t="shared" si="538"/>
        <v>56891.731890013049</v>
      </c>
      <c r="BD4306">
        <f t="shared" si="537"/>
        <v>-9815.8168553783817</v>
      </c>
      <c r="BE4306">
        <f t="shared" si="539"/>
        <v>-8208.7360561467412</v>
      </c>
      <c r="BF4306">
        <f t="shared" si="540"/>
        <v>-6601.655256915099</v>
      </c>
      <c r="BG4306">
        <f t="shared" si="541"/>
        <v>-4994.5744576834577</v>
      </c>
      <c r="BH4306">
        <f t="shared" si="542"/>
        <v>-3387.4936584518155</v>
      </c>
      <c r="BI4306">
        <f t="shared" si="543"/>
        <v>-1780.4128592201741</v>
      </c>
      <c r="BJ4306">
        <f t="shared" si="544"/>
        <v>-173.33205998853191</v>
      </c>
    </row>
    <row r="4307" spans="1:62" x14ac:dyDescent="0.25">
      <c r="A4307">
        <v>4304</v>
      </c>
      <c r="B4307" s="6">
        <v>29741.631782535325</v>
      </c>
      <c r="C4307" s="44">
        <v>41587.184927269933</v>
      </c>
      <c r="D4307">
        <v>9.1354809088413074</v>
      </c>
      <c r="E4307">
        <v>9.2686778371775809</v>
      </c>
      <c r="F4307" s="44">
        <v>11845.553144734607</v>
      </c>
      <c r="G4307">
        <v>0.1331969283362735</v>
      </c>
      <c r="H4307" s="45">
        <f t="shared" si="538"/>
        <v>88932.6299990111</v>
      </c>
      <c r="BD4307">
        <f t="shared" si="537"/>
        <v>-6771.0422158371039</v>
      </c>
      <c r="BE4307">
        <f t="shared" si="539"/>
        <v>-6118.6220740129074</v>
      </c>
      <c r="BF4307">
        <f t="shared" si="540"/>
        <v>-5466.2019321887101</v>
      </c>
      <c r="BG4307">
        <f t="shared" si="541"/>
        <v>-4813.7817903645137</v>
      </c>
      <c r="BH4307">
        <f t="shared" si="542"/>
        <v>-4161.3616485403163</v>
      </c>
      <c r="BI4307">
        <f t="shared" si="543"/>
        <v>-3508.941506716119</v>
      </c>
      <c r="BJ4307">
        <f t="shared" si="544"/>
        <v>-2856.5213648919216</v>
      </c>
    </row>
    <row r="4308" spans="1:62" x14ac:dyDescent="0.25">
      <c r="A4308">
        <v>4305</v>
      </c>
      <c r="B4308" s="6">
        <v>7659.1637567912931</v>
      </c>
      <c r="C4308" s="44">
        <v>19643.145761204101</v>
      </c>
      <c r="D4308">
        <v>7.1124916923398542</v>
      </c>
      <c r="E4308">
        <v>7.3999785423704996</v>
      </c>
      <c r="F4308" s="44">
        <v>11983.982004412808</v>
      </c>
      <c r="G4308">
        <v>0.28748685003064534</v>
      </c>
      <c r="H4308" s="45">
        <f t="shared" si="538"/>
        <v>41685.322313473982</v>
      </c>
      <c r="BD4308">
        <f t="shared" si="537"/>
        <v>-11179.56850305324</v>
      </c>
      <c r="BE4308">
        <f t="shared" si="539"/>
        <v>-10513.583861371873</v>
      </c>
      <c r="BF4308">
        <f t="shared" si="540"/>
        <v>-9847.5992196905045</v>
      </c>
      <c r="BG4308">
        <f t="shared" si="541"/>
        <v>-9181.6145780091374</v>
      </c>
      <c r="BH4308">
        <f t="shared" si="542"/>
        <v>-8515.6299363277703</v>
      </c>
      <c r="BI4308">
        <f t="shared" si="543"/>
        <v>-7849.6452946464024</v>
      </c>
      <c r="BJ4308">
        <f t="shared" si="544"/>
        <v>-7183.6606529650353</v>
      </c>
    </row>
    <row r="4309" spans="1:62" x14ac:dyDescent="0.25">
      <c r="A4309">
        <v>4306</v>
      </c>
      <c r="B4309" s="6">
        <v>22557.021445168099</v>
      </c>
      <c r="C4309" s="44">
        <v>26869.14892611418</v>
      </c>
      <c r="D4309">
        <v>6.3119480563748471</v>
      </c>
      <c r="E4309">
        <v>7.3104237194999513</v>
      </c>
      <c r="F4309" s="44">
        <v>4312.1274809460811</v>
      </c>
      <c r="G4309">
        <v>0.99847566312510416</v>
      </c>
      <c r="H4309" s="45">
        <f t="shared" si="538"/>
        <v>4318.7106508431671</v>
      </c>
      <c r="BD4309">
        <f t="shared" si="537"/>
        <v>-10546.547754259582</v>
      </c>
      <c r="BE4309">
        <f t="shared" si="539"/>
        <v>-9109.1135041063553</v>
      </c>
      <c r="BF4309">
        <f t="shared" si="540"/>
        <v>-7671.679253953128</v>
      </c>
      <c r="BG4309">
        <f t="shared" si="541"/>
        <v>-6234.2450037999015</v>
      </c>
      <c r="BH4309">
        <f t="shared" si="542"/>
        <v>-4796.810753646675</v>
      </c>
      <c r="BI4309">
        <f t="shared" si="543"/>
        <v>-3359.3765034934477</v>
      </c>
      <c r="BJ4309">
        <f t="shared" si="544"/>
        <v>-1921.9422533402212</v>
      </c>
    </row>
    <row r="4310" spans="1:62" x14ac:dyDescent="0.25">
      <c r="A4310">
        <v>4307</v>
      </c>
      <c r="B4310" s="6">
        <v>10617.557220325221</v>
      </c>
      <c r="C4310" s="44">
        <v>16381.244533885954</v>
      </c>
      <c r="D4310">
        <v>7.5616774707383581</v>
      </c>
      <c r="E4310">
        <v>8.0026896463188759</v>
      </c>
      <c r="F4310" s="44">
        <v>5763.6873135607329</v>
      </c>
      <c r="G4310">
        <v>0.44101217558051786</v>
      </c>
      <c r="H4310" s="45">
        <f t="shared" si="538"/>
        <v>13069.22491646362</v>
      </c>
      <c r="BD4310">
        <f t="shared" si="537"/>
        <v>680.25083467943932</v>
      </c>
      <c r="BE4310">
        <f t="shared" si="539"/>
        <v>5672.6291503049597</v>
      </c>
      <c r="BF4310">
        <f t="shared" si="540"/>
        <v>10665.007465930481</v>
      </c>
      <c r="BG4310">
        <f t="shared" si="541"/>
        <v>15657.385781556</v>
      </c>
      <c r="BH4310">
        <f t="shared" si="542"/>
        <v>20649.764097181524</v>
      </c>
      <c r="BI4310">
        <f t="shared" si="543"/>
        <v>25642.142412807043</v>
      </c>
      <c r="BJ4310">
        <f t="shared" si="544"/>
        <v>30634.520728432566</v>
      </c>
    </row>
    <row r="4311" spans="1:62" x14ac:dyDescent="0.25">
      <c r="A4311">
        <v>4308</v>
      </c>
      <c r="B4311" s="6">
        <v>17409.768852746965</v>
      </c>
      <c r="C4311" s="44">
        <v>15914.162701310581</v>
      </c>
      <c r="D4311">
        <v>6.8645611107719677</v>
      </c>
      <c r="E4311">
        <v>7.5047937176957156</v>
      </c>
      <c r="F4311" s="44">
        <v>-1495.6061514363846</v>
      </c>
      <c r="G4311">
        <v>0.64023260692374784</v>
      </c>
      <c r="H4311" s="45">
        <f t="shared" si="538"/>
        <v>-2336.0355834149391</v>
      </c>
      <c r="BD4311">
        <f t="shared" si="537"/>
        <v>-3558.6264356581437</v>
      </c>
      <c r="BE4311">
        <f t="shared" si="539"/>
        <v>-1353.5655577555544</v>
      </c>
      <c r="BF4311">
        <f t="shared" si="540"/>
        <v>851.49532014703527</v>
      </c>
      <c r="BG4311">
        <f t="shared" si="541"/>
        <v>3056.5561980496241</v>
      </c>
      <c r="BH4311">
        <f t="shared" si="542"/>
        <v>5261.6170759522138</v>
      </c>
      <c r="BI4311">
        <f t="shared" si="543"/>
        <v>7466.6779538548035</v>
      </c>
      <c r="BJ4311">
        <f t="shared" si="544"/>
        <v>9671.7388317573914</v>
      </c>
    </row>
    <row r="4312" spans="1:62" x14ac:dyDescent="0.25">
      <c r="A4312">
        <v>4309</v>
      </c>
      <c r="B4312" s="6">
        <v>15244.156221950119</v>
      </c>
      <c r="C4312" s="44">
        <v>18110.979863088298</v>
      </c>
      <c r="D4312">
        <v>7.1132784264302478</v>
      </c>
      <c r="E4312">
        <v>7.3857248922050527</v>
      </c>
      <c r="F4312" s="44">
        <v>2866.8236411381786</v>
      </c>
      <c r="G4312">
        <v>0.27244646577480491</v>
      </c>
      <c r="H4312" s="45">
        <f t="shared" si="538"/>
        <v>10522.520939977245</v>
      </c>
      <c r="BD4312">
        <f t="shared" si="537"/>
        <v>4696.769186055124</v>
      </c>
      <c r="BE4312">
        <f t="shared" si="539"/>
        <v>7897.9322206738634</v>
      </c>
      <c r="BF4312">
        <f t="shared" si="540"/>
        <v>11099.095255292603</v>
      </c>
      <c r="BG4312">
        <f t="shared" si="541"/>
        <v>14300.258289911342</v>
      </c>
      <c r="BH4312">
        <f t="shared" si="542"/>
        <v>17501.421324530078</v>
      </c>
      <c r="BI4312">
        <f t="shared" si="543"/>
        <v>20702.584359148823</v>
      </c>
      <c r="BJ4312">
        <f t="shared" si="544"/>
        <v>23903.74739376756</v>
      </c>
    </row>
    <row r="4313" spans="1:62" x14ac:dyDescent="0.25">
      <c r="A4313">
        <v>4310</v>
      </c>
      <c r="B4313" s="6">
        <v>36512.510602217546</v>
      </c>
      <c r="C4313" s="44">
        <v>32667.869062167832</v>
      </c>
      <c r="D4313">
        <v>7.6201674461272457</v>
      </c>
      <c r="E4313">
        <v>8.0074008156470136</v>
      </c>
      <c r="F4313" s="44">
        <v>-3844.6415400497135</v>
      </c>
      <c r="G4313">
        <v>0.38723336951976783</v>
      </c>
      <c r="H4313" s="45">
        <f t="shared" si="538"/>
        <v>-9928.4871673577418</v>
      </c>
      <c r="BD4313">
        <f t="shared" si="537"/>
        <v>-1504.5913122641541</v>
      </c>
      <c r="BE4313">
        <f t="shared" si="539"/>
        <v>-142.35898339012965</v>
      </c>
      <c r="BF4313">
        <f t="shared" si="540"/>
        <v>1219.8733454838953</v>
      </c>
      <c r="BG4313">
        <f t="shared" si="541"/>
        <v>2582.1056743579193</v>
      </c>
      <c r="BH4313">
        <f t="shared" si="542"/>
        <v>3944.3380032319446</v>
      </c>
      <c r="BI4313">
        <f t="shared" si="543"/>
        <v>5306.5703321059691</v>
      </c>
      <c r="BJ4313">
        <f t="shared" si="544"/>
        <v>6668.8026609799927</v>
      </c>
    </row>
    <row r="4314" spans="1:62" x14ac:dyDescent="0.25">
      <c r="A4314">
        <v>4311</v>
      </c>
      <c r="B4314" s="6">
        <v>13305.463164719893</v>
      </c>
      <c r="C4314" s="44">
        <v>24930.501702918449</v>
      </c>
      <c r="D4314">
        <v>6.3034223746274094</v>
      </c>
      <c r="E4314">
        <v>6.7389409818775468</v>
      </c>
      <c r="F4314" s="44">
        <v>11625.038538198556</v>
      </c>
      <c r="G4314">
        <v>0.43551860725013736</v>
      </c>
      <c r="H4314" s="45">
        <f t="shared" si="538"/>
        <v>26692.403825404843</v>
      </c>
      <c r="BD4314">
        <f t="shared" ref="BD4314:BD4377" si="545">($BD$3*G4313)-F4313</f>
        <v>5780.8083876485525</v>
      </c>
      <c r="BE4314">
        <f t="shared" si="539"/>
        <v>7716.9752352473915</v>
      </c>
      <c r="BF4314">
        <f t="shared" si="540"/>
        <v>9653.1420828462324</v>
      </c>
      <c r="BG4314">
        <f t="shared" si="541"/>
        <v>11589.30893044507</v>
      </c>
      <c r="BH4314">
        <f t="shared" si="542"/>
        <v>13525.475778043909</v>
      </c>
      <c r="BI4314">
        <f t="shared" si="543"/>
        <v>15461.642625642749</v>
      </c>
      <c r="BJ4314">
        <f t="shared" si="544"/>
        <v>17397.809473241588</v>
      </c>
    </row>
    <row r="4315" spans="1:62" x14ac:dyDescent="0.25">
      <c r="A4315">
        <v>4312</v>
      </c>
      <c r="B4315" s="6">
        <v>23044.934473136625</v>
      </c>
      <c r="C4315" s="44">
        <v>36624.193278018334</v>
      </c>
      <c r="D4315">
        <v>6.2305930010303765</v>
      </c>
      <c r="E4315">
        <v>6.6856918198401374</v>
      </c>
      <c r="F4315" s="44">
        <v>13579.258804881709</v>
      </c>
      <c r="G4315">
        <v>0.45509881880976089</v>
      </c>
      <c r="H4315" s="45">
        <f t="shared" si="538"/>
        <v>29838.044494152098</v>
      </c>
      <c r="BD4315">
        <f t="shared" si="545"/>
        <v>-9447.4455019478701</v>
      </c>
      <c r="BE4315">
        <f t="shared" si="539"/>
        <v>-7269.8524656971822</v>
      </c>
      <c r="BF4315">
        <f t="shared" si="540"/>
        <v>-5092.2594294464961</v>
      </c>
      <c r="BG4315">
        <f t="shared" si="541"/>
        <v>-2914.6663931958083</v>
      </c>
      <c r="BH4315">
        <f t="shared" si="542"/>
        <v>-737.07335694512221</v>
      </c>
      <c r="BI4315">
        <f t="shared" si="543"/>
        <v>1440.5196793055638</v>
      </c>
      <c r="BJ4315">
        <f t="shared" si="544"/>
        <v>3618.1127155562517</v>
      </c>
    </row>
    <row r="4316" spans="1:62" x14ac:dyDescent="0.25">
      <c r="A4316">
        <v>4313</v>
      </c>
      <c r="B4316" s="6">
        <v>11174.157343892528</v>
      </c>
      <c r="C4316" s="44">
        <v>16226.793222574965</v>
      </c>
      <c r="D4316">
        <v>7.3466567954774531</v>
      </c>
      <c r="E4316">
        <v>7.7673712298215518</v>
      </c>
      <c r="F4316" s="44">
        <v>5052.6358786824367</v>
      </c>
      <c r="G4316">
        <v>0.42071443434409872</v>
      </c>
      <c r="H4316" s="45">
        <f t="shared" si="538"/>
        <v>12009.65658941459</v>
      </c>
      <c r="BD4316">
        <f t="shared" si="545"/>
        <v>-11303.764710832904</v>
      </c>
      <c r="BE4316">
        <f t="shared" si="539"/>
        <v>-9028.2706167840988</v>
      </c>
      <c r="BF4316">
        <f t="shared" si="540"/>
        <v>-6752.7765227352957</v>
      </c>
      <c r="BG4316">
        <f t="shared" si="541"/>
        <v>-4477.2824286864907</v>
      </c>
      <c r="BH4316">
        <f t="shared" si="542"/>
        <v>-2201.7883346376875</v>
      </c>
      <c r="BI4316">
        <f t="shared" si="543"/>
        <v>73.705759411117469</v>
      </c>
      <c r="BJ4316">
        <f t="shared" si="544"/>
        <v>2349.1998534599225</v>
      </c>
    </row>
    <row r="4317" spans="1:62" x14ac:dyDescent="0.25">
      <c r="A4317">
        <v>4314</v>
      </c>
      <c r="B4317" s="6">
        <v>22234.066607991659</v>
      </c>
      <c r="C4317" s="44">
        <v>31012.620276958463</v>
      </c>
      <c r="D4317">
        <v>7.4627018160036513</v>
      </c>
      <c r="E4317">
        <v>7.5815246797557903</v>
      </c>
      <c r="F4317" s="44">
        <v>8778.5536689668043</v>
      </c>
      <c r="G4317">
        <v>0.11882286375213891</v>
      </c>
      <c r="H4317" s="45">
        <f t="shared" si="538"/>
        <v>73879.330894419574</v>
      </c>
      <c r="BD4317">
        <f t="shared" si="545"/>
        <v>-2949.0637069619429</v>
      </c>
      <c r="BE4317">
        <f t="shared" si="539"/>
        <v>-845.49153524144913</v>
      </c>
      <c r="BF4317">
        <f t="shared" si="540"/>
        <v>1258.0806364790442</v>
      </c>
      <c r="BG4317">
        <f t="shared" si="541"/>
        <v>3361.6528081995384</v>
      </c>
      <c r="BH4317">
        <f t="shared" si="542"/>
        <v>5465.2249799200308</v>
      </c>
      <c r="BI4317">
        <f t="shared" si="543"/>
        <v>7568.797151640525</v>
      </c>
      <c r="BJ4317">
        <f t="shared" si="544"/>
        <v>9672.3693233610193</v>
      </c>
    </row>
    <row r="4318" spans="1:62" x14ac:dyDescent="0.25">
      <c r="A4318">
        <v>4315</v>
      </c>
      <c r="B4318" s="6">
        <v>14264.533743171261</v>
      </c>
      <c r="C4318" s="44">
        <v>26002.197129706947</v>
      </c>
      <c r="D4318">
        <v>7.4316680132157167</v>
      </c>
      <c r="E4318">
        <v>7.5885208101377639</v>
      </c>
      <c r="F4318" s="44">
        <v>11737.663386535685</v>
      </c>
      <c r="G4318">
        <v>0.15685279692204723</v>
      </c>
      <c r="H4318" s="45">
        <f t="shared" si="538"/>
        <v>74832.349928507014</v>
      </c>
      <c r="BD4318">
        <f t="shared" si="545"/>
        <v>-8184.4393502061093</v>
      </c>
      <c r="BE4318">
        <f t="shared" si="539"/>
        <v>-7590.3250314454153</v>
      </c>
      <c r="BF4318">
        <f t="shared" si="540"/>
        <v>-6996.2107126847204</v>
      </c>
      <c r="BG4318">
        <f t="shared" si="541"/>
        <v>-6402.0963939240264</v>
      </c>
      <c r="BH4318">
        <f t="shared" si="542"/>
        <v>-5807.9820751633315</v>
      </c>
      <c r="BI4318">
        <f t="shared" si="543"/>
        <v>-5213.8677564026366</v>
      </c>
      <c r="BJ4318">
        <f t="shared" si="544"/>
        <v>-4619.7534376419426</v>
      </c>
    </row>
    <row r="4319" spans="1:62" x14ac:dyDescent="0.25">
      <c r="A4319">
        <v>4316</v>
      </c>
      <c r="B4319" s="6">
        <v>14820.663527393795</v>
      </c>
      <c r="C4319" s="44">
        <v>26007.506264009586</v>
      </c>
      <c r="D4319">
        <v>6.8808717449203813</v>
      </c>
      <c r="E4319">
        <v>7.1019817665641165</v>
      </c>
      <c r="F4319" s="44">
        <v>11186.84273661579</v>
      </c>
      <c r="G4319">
        <v>0.22111002164373517</v>
      </c>
      <c r="H4319" s="45">
        <f t="shared" si="538"/>
        <v>50594.010409173839</v>
      </c>
      <c r="BD4319">
        <f t="shared" si="545"/>
        <v>-10953.39940192545</v>
      </c>
      <c r="BE4319">
        <f t="shared" si="539"/>
        <v>-10169.135417315212</v>
      </c>
      <c r="BF4319">
        <f t="shared" si="540"/>
        <v>-9384.8714327049765</v>
      </c>
      <c r="BG4319">
        <f t="shared" si="541"/>
        <v>-8600.6074480947409</v>
      </c>
      <c r="BH4319">
        <f t="shared" si="542"/>
        <v>-7816.3434634845044</v>
      </c>
      <c r="BI4319">
        <f t="shared" si="543"/>
        <v>-7032.0794788742687</v>
      </c>
      <c r="BJ4319">
        <f t="shared" si="544"/>
        <v>-6247.8154942640322</v>
      </c>
    </row>
    <row r="4320" spans="1:62" x14ac:dyDescent="0.25">
      <c r="A4320">
        <v>4317</v>
      </c>
      <c r="B4320" s="6">
        <v>29868.892667700085</v>
      </c>
      <c r="C4320" s="44">
        <v>30030.056989403995</v>
      </c>
      <c r="D4320">
        <v>8.2739964456396891</v>
      </c>
      <c r="E4320">
        <v>8.8224105802840409</v>
      </c>
      <c r="F4320" s="44">
        <v>161.16432170390908</v>
      </c>
      <c r="G4320">
        <v>0.54841413464435185</v>
      </c>
      <c r="H4320" s="45">
        <f t="shared" si="538"/>
        <v>293.87339151720556</v>
      </c>
      <c r="BD4320">
        <f t="shared" si="545"/>
        <v>-10081.292628397114</v>
      </c>
      <c r="BE4320">
        <f t="shared" si="539"/>
        <v>-8975.742520178439</v>
      </c>
      <c r="BF4320">
        <f t="shared" si="540"/>
        <v>-7870.1924119597625</v>
      </c>
      <c r="BG4320">
        <f t="shared" si="541"/>
        <v>-6764.6423037410868</v>
      </c>
      <c r="BH4320">
        <f t="shared" si="542"/>
        <v>-5659.0921955224112</v>
      </c>
      <c r="BI4320">
        <f t="shared" si="543"/>
        <v>-4553.5420873037356</v>
      </c>
      <c r="BJ4320">
        <f t="shared" si="544"/>
        <v>-3447.991979085059</v>
      </c>
    </row>
    <row r="4321" spans="1:62" x14ac:dyDescent="0.25">
      <c r="A4321">
        <v>4318</v>
      </c>
      <c r="B4321" s="6">
        <v>19215.111155929841</v>
      </c>
      <c r="C4321" s="44">
        <v>20125.897542045372</v>
      </c>
      <c r="D4321">
        <v>8.3440385640488817</v>
      </c>
      <c r="E4321">
        <v>8.7099700632167227</v>
      </c>
      <c r="F4321" s="44">
        <v>910.78638611553106</v>
      </c>
      <c r="G4321">
        <v>0.36593149916784107</v>
      </c>
      <c r="H4321" s="45">
        <f t="shared" si="538"/>
        <v>2488.9532280952467</v>
      </c>
      <c r="BD4321">
        <f t="shared" si="545"/>
        <v>2580.90635151785</v>
      </c>
      <c r="BE4321">
        <f t="shared" si="539"/>
        <v>5322.9770247396091</v>
      </c>
      <c r="BF4321">
        <f t="shared" si="540"/>
        <v>8065.0476979613686</v>
      </c>
      <c r="BG4321">
        <f t="shared" si="541"/>
        <v>10807.118371183127</v>
      </c>
      <c r="BH4321">
        <f t="shared" si="542"/>
        <v>13549.189044404888</v>
      </c>
      <c r="BI4321">
        <f t="shared" si="543"/>
        <v>16291.259717626646</v>
      </c>
      <c r="BJ4321">
        <f t="shared" si="544"/>
        <v>19033.330390848405</v>
      </c>
    </row>
    <row r="4322" spans="1:62" x14ac:dyDescent="0.25">
      <c r="A4322">
        <v>4319</v>
      </c>
      <c r="B4322" s="6">
        <v>37627.659680675344</v>
      </c>
      <c r="C4322" s="44">
        <v>16489.769721179564</v>
      </c>
      <c r="D4322">
        <v>7.5404494552170291</v>
      </c>
      <c r="E4322">
        <v>8.0544534697894257</v>
      </c>
      <c r="F4322" s="44">
        <v>-21137.88995949578</v>
      </c>
      <c r="G4322">
        <v>0.51400401457239653</v>
      </c>
      <c r="H4322" s="45">
        <f t="shared" si="538"/>
        <v>-41123.978335228639</v>
      </c>
      <c r="BD4322">
        <f t="shared" si="545"/>
        <v>918.87110972367418</v>
      </c>
      <c r="BE4322">
        <f t="shared" si="539"/>
        <v>2748.5286055628794</v>
      </c>
      <c r="BF4322">
        <f t="shared" si="540"/>
        <v>4578.1861014020851</v>
      </c>
      <c r="BG4322">
        <f t="shared" si="541"/>
        <v>6407.8435972412899</v>
      </c>
      <c r="BH4322">
        <f t="shared" si="542"/>
        <v>8237.5010930804965</v>
      </c>
      <c r="BI4322">
        <f t="shared" si="543"/>
        <v>10067.158588919701</v>
      </c>
      <c r="BJ4322">
        <f t="shared" si="544"/>
        <v>11896.816084758906</v>
      </c>
    </row>
    <row r="4323" spans="1:62" x14ac:dyDescent="0.25">
      <c r="A4323">
        <v>4320</v>
      </c>
      <c r="B4323" s="6">
        <v>12550.495895175172</v>
      </c>
      <c r="C4323" s="44">
        <v>18724.043710184207</v>
      </c>
      <c r="D4323">
        <v>7.2638975277214186</v>
      </c>
      <c r="E4323">
        <v>8.1465091711559801</v>
      </c>
      <c r="F4323" s="44">
        <v>6173.5478150090348</v>
      </c>
      <c r="G4323">
        <v>0.88261164343456144</v>
      </c>
      <c r="H4323" s="45">
        <f t="shared" si="538"/>
        <v>6994.6367249196092</v>
      </c>
      <c r="BD4323">
        <f t="shared" si="545"/>
        <v>23707.910032357762</v>
      </c>
      <c r="BE4323">
        <f t="shared" si="539"/>
        <v>26277.930105219744</v>
      </c>
      <c r="BF4323">
        <f t="shared" si="540"/>
        <v>28847.95017808173</v>
      </c>
      <c r="BG4323">
        <f t="shared" si="541"/>
        <v>31417.970250943712</v>
      </c>
      <c r="BH4323">
        <f t="shared" si="542"/>
        <v>33987.990323805694</v>
      </c>
      <c r="BI4323">
        <f t="shared" si="543"/>
        <v>36558.010396667676</v>
      </c>
      <c r="BJ4323">
        <f t="shared" si="544"/>
        <v>39128.030469529658</v>
      </c>
    </row>
    <row r="4324" spans="1:62" x14ac:dyDescent="0.25">
      <c r="A4324">
        <v>4321</v>
      </c>
      <c r="B4324" s="6">
        <v>12627.675057618762</v>
      </c>
      <c r="C4324" s="44">
        <v>25401.926617441477</v>
      </c>
      <c r="D4324">
        <v>8.1403724951847956</v>
      </c>
      <c r="E4324">
        <v>8.6229630666564852</v>
      </c>
      <c r="F4324" s="44">
        <v>12774.251559822715</v>
      </c>
      <c r="G4324">
        <v>0.4825905714716896</v>
      </c>
      <c r="H4324" s="45">
        <f t="shared" si="538"/>
        <v>26470.16397536912</v>
      </c>
      <c r="BD4324">
        <f t="shared" si="545"/>
        <v>-1760.4895978362274</v>
      </c>
      <c r="BE4324">
        <f t="shared" si="539"/>
        <v>2652.56861933658</v>
      </c>
      <c r="BF4324">
        <f t="shared" si="540"/>
        <v>7065.6268365093874</v>
      </c>
      <c r="BG4324">
        <f t="shared" si="541"/>
        <v>11478.685053682195</v>
      </c>
      <c r="BH4324">
        <f t="shared" si="542"/>
        <v>15891.743270855</v>
      </c>
      <c r="BI4324">
        <f t="shared" si="543"/>
        <v>20304.80148802781</v>
      </c>
      <c r="BJ4324">
        <f t="shared" si="544"/>
        <v>24717.859705200615</v>
      </c>
    </row>
    <row r="4325" spans="1:62" x14ac:dyDescent="0.25">
      <c r="A4325">
        <v>4322</v>
      </c>
      <c r="B4325" s="6">
        <v>11277.136871352934</v>
      </c>
      <c r="C4325" s="44">
        <v>20833.845811047704</v>
      </c>
      <c r="D4325">
        <v>6.5732707485377952</v>
      </c>
      <c r="E4325">
        <v>7.1367244896434965</v>
      </c>
      <c r="F4325" s="44">
        <v>9556.7089396947704</v>
      </c>
      <c r="G4325">
        <v>0.56345374110570123</v>
      </c>
      <c r="H4325" s="45">
        <f t="shared" si="538"/>
        <v>16960.946822255595</v>
      </c>
      <c r="BD4325">
        <f t="shared" si="545"/>
        <v>-10361.298702464266</v>
      </c>
      <c r="BE4325">
        <f t="shared" si="539"/>
        <v>-7948.3458451058186</v>
      </c>
      <c r="BF4325">
        <f t="shared" si="540"/>
        <v>-5535.3929877473711</v>
      </c>
      <c r="BG4325">
        <f t="shared" si="541"/>
        <v>-3122.4401303889226</v>
      </c>
      <c r="BH4325">
        <f t="shared" si="542"/>
        <v>-709.48727303047417</v>
      </c>
      <c r="BI4325">
        <f t="shared" si="543"/>
        <v>1703.4655843279725</v>
      </c>
      <c r="BJ4325">
        <f t="shared" si="544"/>
        <v>4116.4184416864227</v>
      </c>
    </row>
    <row r="4326" spans="1:62" x14ac:dyDescent="0.25">
      <c r="A4326">
        <v>4323</v>
      </c>
      <c r="B4326" s="6">
        <v>20559.27301614968</v>
      </c>
      <c r="C4326" s="44">
        <v>15814.822223546376</v>
      </c>
      <c r="D4326">
        <v>7.156362621565135</v>
      </c>
      <c r="E4326">
        <v>7.8777161583032074</v>
      </c>
      <c r="F4326" s="44">
        <v>-4744.4507926033039</v>
      </c>
      <c r="G4326">
        <v>0.72135353673807234</v>
      </c>
      <c r="H4326" s="45">
        <f t="shared" si="538"/>
        <v>-6577.1505246338611</v>
      </c>
      <c r="BD4326">
        <f t="shared" si="545"/>
        <v>-6739.4402341662644</v>
      </c>
      <c r="BE4326">
        <f t="shared" si="539"/>
        <v>-3922.1715286377585</v>
      </c>
      <c r="BF4326">
        <f t="shared" si="540"/>
        <v>-1104.9028231092525</v>
      </c>
      <c r="BG4326">
        <f t="shared" si="541"/>
        <v>1712.3658824192535</v>
      </c>
      <c r="BH4326">
        <f t="shared" si="542"/>
        <v>4529.6345879477612</v>
      </c>
      <c r="BI4326">
        <f t="shared" si="543"/>
        <v>7346.9032934762654</v>
      </c>
      <c r="BJ4326">
        <f t="shared" si="544"/>
        <v>10164.171999004771</v>
      </c>
    </row>
    <row r="4327" spans="1:62" x14ac:dyDescent="0.25">
      <c r="A4327">
        <v>4324</v>
      </c>
      <c r="B4327" s="6">
        <v>7791.2588828413309</v>
      </c>
      <c r="C4327" s="44">
        <v>14396.722217837138</v>
      </c>
      <c r="D4327">
        <v>6.4434281088493659</v>
      </c>
      <c r="E4327">
        <v>6.565248406860853</v>
      </c>
      <c r="F4327" s="44">
        <v>6605.4633349958067</v>
      </c>
      <c r="G4327">
        <v>0.12182029801148708</v>
      </c>
      <c r="H4327" s="45">
        <f t="shared" si="538"/>
        <v>54223.010802132027</v>
      </c>
      <c r="BD4327">
        <f t="shared" si="545"/>
        <v>8351.2184762936649</v>
      </c>
      <c r="BE4327">
        <f t="shared" si="539"/>
        <v>11957.986159984026</v>
      </c>
      <c r="BF4327">
        <f t="shared" si="540"/>
        <v>15564.753843674389</v>
      </c>
      <c r="BG4327">
        <f t="shared" si="541"/>
        <v>19171.521527364748</v>
      </c>
      <c r="BH4327">
        <f t="shared" si="542"/>
        <v>22778.289211055111</v>
      </c>
      <c r="BI4327">
        <f t="shared" si="543"/>
        <v>26385.056894745474</v>
      </c>
      <c r="BJ4327">
        <f t="shared" si="544"/>
        <v>29991.824578435837</v>
      </c>
    </row>
    <row r="4328" spans="1:62" x14ac:dyDescent="0.25">
      <c r="A4328">
        <v>4325</v>
      </c>
      <c r="B4328" s="6">
        <v>23329.047361892637</v>
      </c>
      <c r="C4328" s="44">
        <v>21393.492768868011</v>
      </c>
      <c r="D4328">
        <v>7.5521529011130193</v>
      </c>
      <c r="E4328">
        <v>8.103799953218898</v>
      </c>
      <c r="F4328" s="44">
        <v>-1935.5545930246262</v>
      </c>
      <c r="G4328">
        <v>0.55164705210587872</v>
      </c>
      <c r="H4328" s="45">
        <f t="shared" si="538"/>
        <v>-3508.6829262220572</v>
      </c>
      <c r="BD4328">
        <f t="shared" si="545"/>
        <v>-5996.3618449383712</v>
      </c>
      <c r="BE4328">
        <f t="shared" si="539"/>
        <v>-5387.2603548809357</v>
      </c>
      <c r="BF4328">
        <f t="shared" si="540"/>
        <v>-4778.1588648235002</v>
      </c>
      <c r="BG4328">
        <f t="shared" si="541"/>
        <v>-4169.0573747660655</v>
      </c>
      <c r="BH4328">
        <f t="shared" si="542"/>
        <v>-3559.9558847086296</v>
      </c>
      <c r="BI4328">
        <f t="shared" si="543"/>
        <v>-2950.8543946511941</v>
      </c>
      <c r="BJ4328">
        <f t="shared" si="544"/>
        <v>-2341.752904593759</v>
      </c>
    </row>
    <row r="4329" spans="1:62" x14ac:dyDescent="0.25">
      <c r="A4329">
        <v>4326</v>
      </c>
      <c r="B4329" s="6">
        <v>31217.058521898369</v>
      </c>
      <c r="C4329" s="44">
        <v>43164.562236068901</v>
      </c>
      <c r="D4329">
        <v>7.5778631724156478</v>
      </c>
      <c r="E4329">
        <v>7.7260020321008707</v>
      </c>
      <c r="F4329" s="44">
        <v>11947.503714170532</v>
      </c>
      <c r="G4329">
        <v>0.14813885968522289</v>
      </c>
      <c r="H4329" s="45">
        <f t="shared" si="538"/>
        <v>80650.706638065996</v>
      </c>
      <c r="BD4329">
        <f t="shared" si="545"/>
        <v>4693.7898535540198</v>
      </c>
      <c r="BE4329">
        <f t="shared" si="539"/>
        <v>7452.0251140834134</v>
      </c>
      <c r="BF4329">
        <f t="shared" si="540"/>
        <v>10210.260374612808</v>
      </c>
      <c r="BG4329">
        <f t="shared" si="541"/>
        <v>12968.495635142201</v>
      </c>
      <c r="BH4329">
        <f t="shared" si="542"/>
        <v>15726.730895671595</v>
      </c>
      <c r="BI4329">
        <f t="shared" si="543"/>
        <v>18484.96615620099</v>
      </c>
      <c r="BJ4329">
        <f t="shared" si="544"/>
        <v>21243.201416730382</v>
      </c>
    </row>
    <row r="4330" spans="1:62" x14ac:dyDescent="0.25">
      <c r="A4330">
        <v>4327</v>
      </c>
      <c r="B4330" s="6">
        <v>7900.0648777896404</v>
      </c>
      <c r="C4330" s="44">
        <v>18255.030877632966</v>
      </c>
      <c r="D4330">
        <v>6.820157896546954</v>
      </c>
      <c r="E4330">
        <v>7.0705643157707829</v>
      </c>
      <c r="F4330" s="44">
        <v>10354.965999843325</v>
      </c>
      <c r="G4330">
        <v>0.25040641922382889</v>
      </c>
      <c r="H4330" s="45">
        <f t="shared" si="538"/>
        <v>41352.637971263073</v>
      </c>
      <c r="BD4330">
        <f t="shared" si="545"/>
        <v>-11206.809415744417</v>
      </c>
      <c r="BE4330">
        <f t="shared" si="539"/>
        <v>-10466.115117318304</v>
      </c>
      <c r="BF4330">
        <f t="shared" si="540"/>
        <v>-9725.4208188921893</v>
      </c>
      <c r="BG4330">
        <f t="shared" si="541"/>
        <v>-8984.7265204660744</v>
      </c>
      <c r="BH4330">
        <f t="shared" si="542"/>
        <v>-8244.0322220399612</v>
      </c>
      <c r="BI4330">
        <f t="shared" si="543"/>
        <v>-7503.3379236138462</v>
      </c>
      <c r="BJ4330">
        <f t="shared" si="544"/>
        <v>-6762.6436251877312</v>
      </c>
    </row>
    <row r="4331" spans="1:62" x14ac:dyDescent="0.25">
      <c r="A4331">
        <v>4328</v>
      </c>
      <c r="B4331" s="6">
        <v>17081.998039790258</v>
      </c>
      <c r="C4331" s="44">
        <v>28938.576584944454</v>
      </c>
      <c r="D4331">
        <v>7.7993536524641973</v>
      </c>
      <c r="E4331">
        <v>8.2261084568246563</v>
      </c>
      <c r="F4331" s="44">
        <v>11856.578545154196</v>
      </c>
      <c r="G4331">
        <v>0.42675480436045898</v>
      </c>
      <c r="H4331" s="45">
        <f t="shared" si="538"/>
        <v>27783.116731216742</v>
      </c>
      <c r="BD4331">
        <f t="shared" si="545"/>
        <v>-9102.9339037241807</v>
      </c>
      <c r="BE4331">
        <f t="shared" si="539"/>
        <v>-7850.9018076050361</v>
      </c>
      <c r="BF4331">
        <f t="shared" si="540"/>
        <v>-6598.8697114858915</v>
      </c>
      <c r="BG4331">
        <f t="shared" si="541"/>
        <v>-5346.8376153667477</v>
      </c>
      <c r="BH4331">
        <f t="shared" si="542"/>
        <v>-4094.8055192476031</v>
      </c>
      <c r="BI4331">
        <f t="shared" si="543"/>
        <v>-2842.7734231284585</v>
      </c>
      <c r="BJ4331">
        <f t="shared" si="544"/>
        <v>-1590.7413270093148</v>
      </c>
    </row>
    <row r="4332" spans="1:62" x14ac:dyDescent="0.25">
      <c r="A4332">
        <v>4329</v>
      </c>
      <c r="B4332" s="6">
        <v>20322.418771045752</v>
      </c>
      <c r="C4332" s="44">
        <v>25397.760402366494</v>
      </c>
      <c r="D4332">
        <v>7.9374522712889748</v>
      </c>
      <c r="E4332">
        <v>8.4142436217117389</v>
      </c>
      <c r="F4332" s="44">
        <v>5075.3416313207417</v>
      </c>
      <c r="G4332">
        <v>0.4767913504227641</v>
      </c>
      <c r="H4332" s="45">
        <f t="shared" si="538"/>
        <v>10644.785453470387</v>
      </c>
      <c r="BD4332">
        <f t="shared" si="545"/>
        <v>-9722.8045233519006</v>
      </c>
      <c r="BE4332">
        <f t="shared" si="539"/>
        <v>-7589.030501549606</v>
      </c>
      <c r="BF4332">
        <f t="shared" si="540"/>
        <v>-5455.2564797473115</v>
      </c>
      <c r="BG4332">
        <f t="shared" si="541"/>
        <v>-3321.482457945016</v>
      </c>
      <c r="BH4332">
        <f t="shared" si="542"/>
        <v>-1187.7084361427223</v>
      </c>
      <c r="BI4332">
        <f t="shared" si="543"/>
        <v>946.06558565957312</v>
      </c>
      <c r="BJ4332">
        <f t="shared" si="544"/>
        <v>3079.8396074618686</v>
      </c>
    </row>
    <row r="4333" spans="1:62" x14ac:dyDescent="0.25">
      <c r="A4333">
        <v>4330</v>
      </c>
      <c r="B4333" s="6">
        <v>20134.805439727523</v>
      </c>
      <c r="C4333" s="44">
        <v>30525.967983947197</v>
      </c>
      <c r="D4333">
        <v>6.7795693473535783</v>
      </c>
      <c r="E4333">
        <v>6.9784720334537527</v>
      </c>
      <c r="F4333" s="44">
        <v>10391.162544219675</v>
      </c>
      <c r="G4333">
        <v>0.19890268610017436</v>
      </c>
      <c r="H4333" s="45">
        <f t="shared" si="538"/>
        <v>52242.444523782455</v>
      </c>
      <c r="BD4333">
        <f t="shared" si="545"/>
        <v>-2691.3848792069211</v>
      </c>
      <c r="BE4333">
        <f t="shared" si="539"/>
        <v>-307.42812709310056</v>
      </c>
      <c r="BF4333">
        <f t="shared" si="540"/>
        <v>2076.52862502072</v>
      </c>
      <c r="BG4333">
        <f t="shared" si="541"/>
        <v>4460.4853771345406</v>
      </c>
      <c r="BH4333">
        <f t="shared" si="542"/>
        <v>6844.4421292483603</v>
      </c>
      <c r="BI4333">
        <f t="shared" si="543"/>
        <v>9228.3988813621818</v>
      </c>
      <c r="BJ4333">
        <f t="shared" si="544"/>
        <v>11612.355633476003</v>
      </c>
    </row>
    <row r="4334" spans="1:62" x14ac:dyDescent="0.25">
      <c r="A4334">
        <v>4331</v>
      </c>
      <c r="B4334" s="6">
        <v>20513.020956871449</v>
      </c>
      <c r="C4334" s="44">
        <v>36291.824231275423</v>
      </c>
      <c r="D4334">
        <v>7.2154736915030666</v>
      </c>
      <c r="E4334">
        <v>7.3270952887830596</v>
      </c>
      <c r="F4334" s="44">
        <v>15778.803274403974</v>
      </c>
      <c r="G4334">
        <v>0.11162159727999299</v>
      </c>
      <c r="H4334" s="45">
        <f t="shared" si="538"/>
        <v>141359.76960466019</v>
      </c>
      <c r="BD4334">
        <f t="shared" si="545"/>
        <v>-9396.6491137188023</v>
      </c>
      <c r="BE4334">
        <f t="shared" si="539"/>
        <v>-8402.1356832179317</v>
      </c>
      <c r="BF4334">
        <f t="shared" si="540"/>
        <v>-7407.6222527170594</v>
      </c>
      <c r="BG4334">
        <f t="shared" si="541"/>
        <v>-6413.108822216187</v>
      </c>
      <c r="BH4334">
        <f t="shared" si="542"/>
        <v>-5418.5953917153156</v>
      </c>
      <c r="BI4334">
        <f t="shared" si="543"/>
        <v>-4424.0819612144433</v>
      </c>
      <c r="BJ4334">
        <f t="shared" si="544"/>
        <v>-3429.5685307135718</v>
      </c>
    </row>
    <row r="4335" spans="1:62" x14ac:dyDescent="0.25">
      <c r="A4335">
        <v>4332</v>
      </c>
      <c r="B4335" s="6">
        <v>9451.9321887243786</v>
      </c>
      <c r="C4335" s="44">
        <v>22765.316907003551</v>
      </c>
      <c r="D4335">
        <v>8.0787401549867095</v>
      </c>
      <c r="E4335">
        <v>8.2636494342675135</v>
      </c>
      <c r="F4335" s="44">
        <v>13313.384718279172</v>
      </c>
      <c r="G4335">
        <v>0.18490927928080403</v>
      </c>
      <c r="H4335" s="45">
        <f t="shared" si="538"/>
        <v>71999.549022423089</v>
      </c>
      <c r="BD4335">
        <f t="shared" si="545"/>
        <v>-15220.695288004008</v>
      </c>
      <c r="BE4335">
        <f t="shared" si="539"/>
        <v>-14662.587301604044</v>
      </c>
      <c r="BF4335">
        <f t="shared" si="540"/>
        <v>-14104.479315204078</v>
      </c>
      <c r="BG4335">
        <f t="shared" si="541"/>
        <v>-13546.371328804114</v>
      </c>
      <c r="BH4335">
        <f t="shared" si="542"/>
        <v>-12988.263342404149</v>
      </c>
      <c r="BI4335">
        <f t="shared" si="543"/>
        <v>-12430.155356004183</v>
      </c>
      <c r="BJ4335">
        <f t="shared" si="544"/>
        <v>-11872.047369604219</v>
      </c>
    </row>
    <row r="4336" spans="1:62" x14ac:dyDescent="0.25">
      <c r="A4336">
        <v>4333</v>
      </c>
      <c r="B4336" s="6">
        <v>25317.695704119284</v>
      </c>
      <c r="C4336" s="44">
        <v>36605.692705968519</v>
      </c>
      <c r="D4336">
        <v>6.836601969700669</v>
      </c>
      <c r="E4336">
        <v>7.0386984008733728</v>
      </c>
      <c r="F4336" s="44">
        <v>11287.997001849235</v>
      </c>
      <c r="G4336">
        <v>0.20209643117270382</v>
      </c>
      <c r="H4336" s="45">
        <f t="shared" si="538"/>
        <v>55854.509336698517</v>
      </c>
      <c r="BD4336">
        <f t="shared" si="545"/>
        <v>-12388.838321875151</v>
      </c>
      <c r="BE4336">
        <f t="shared" si="539"/>
        <v>-11464.291925471132</v>
      </c>
      <c r="BF4336">
        <f t="shared" si="540"/>
        <v>-10539.745529067111</v>
      </c>
      <c r="BG4336">
        <f t="shared" si="541"/>
        <v>-9615.1991326630923</v>
      </c>
      <c r="BH4336">
        <f t="shared" si="542"/>
        <v>-8690.6527362590714</v>
      </c>
      <c r="BI4336">
        <f t="shared" si="543"/>
        <v>-7766.1063398550514</v>
      </c>
      <c r="BJ4336">
        <f t="shared" si="544"/>
        <v>-6841.5599434510314</v>
      </c>
    </row>
    <row r="4337" spans="1:62" x14ac:dyDescent="0.25">
      <c r="A4337">
        <v>4334</v>
      </c>
      <c r="B4337" s="6">
        <v>14914.204925179873</v>
      </c>
      <c r="C4337" s="44">
        <v>27709.996488419863</v>
      </c>
      <c r="D4337">
        <v>6.9585791340807663</v>
      </c>
      <c r="E4337">
        <v>7.1541150543032526</v>
      </c>
      <c r="F4337" s="44">
        <v>12795.791563239991</v>
      </c>
      <c r="G4337">
        <v>0.19553592022248623</v>
      </c>
      <c r="H4337" s="45">
        <f t="shared" si="538"/>
        <v>65439.595695157099</v>
      </c>
      <c r="BD4337">
        <f t="shared" si="545"/>
        <v>-10277.514845985716</v>
      </c>
      <c r="BE4337">
        <f t="shared" si="539"/>
        <v>-9267.0326901221961</v>
      </c>
      <c r="BF4337">
        <f t="shared" si="540"/>
        <v>-8256.5505342586766</v>
      </c>
      <c r="BG4337">
        <f t="shared" si="541"/>
        <v>-7246.068378395159</v>
      </c>
      <c r="BH4337">
        <f t="shared" si="542"/>
        <v>-6235.5862225316396</v>
      </c>
      <c r="BI4337">
        <f t="shared" si="543"/>
        <v>-5225.1040666681201</v>
      </c>
      <c r="BJ4337">
        <f t="shared" si="544"/>
        <v>-4214.6219108046016</v>
      </c>
    </row>
    <row r="4338" spans="1:62" x14ac:dyDescent="0.25">
      <c r="A4338">
        <v>4335</v>
      </c>
      <c r="B4338" s="6">
        <v>12493.189021118287</v>
      </c>
      <c r="C4338" s="44">
        <v>17050.6440882432</v>
      </c>
      <c r="D4338">
        <v>7.0477881777444686</v>
      </c>
      <c r="E4338">
        <v>7.3165691822764227</v>
      </c>
      <c r="F4338" s="44">
        <v>4557.4550671249126</v>
      </c>
      <c r="G4338">
        <v>0.26878100453195408</v>
      </c>
      <c r="H4338" s="45">
        <f t="shared" si="538"/>
        <v>16956.016200107246</v>
      </c>
      <c r="BD4338">
        <f t="shared" si="545"/>
        <v>-11818.111962127559</v>
      </c>
      <c r="BE4338">
        <f t="shared" si="539"/>
        <v>-10840.43236101513</v>
      </c>
      <c r="BF4338">
        <f t="shared" si="540"/>
        <v>-9862.752759902698</v>
      </c>
      <c r="BG4338">
        <f t="shared" si="541"/>
        <v>-8885.0731587902665</v>
      </c>
      <c r="BH4338">
        <f t="shared" si="542"/>
        <v>-7907.3935576778349</v>
      </c>
      <c r="BI4338">
        <f t="shared" si="543"/>
        <v>-6929.7139565654043</v>
      </c>
      <c r="BJ4338">
        <f t="shared" si="544"/>
        <v>-5952.0343554529727</v>
      </c>
    </row>
    <row r="4339" spans="1:62" x14ac:dyDescent="0.25">
      <c r="A4339">
        <v>4336</v>
      </c>
      <c r="B4339" s="6">
        <v>10037.69042645284</v>
      </c>
      <c r="C4339" s="44">
        <v>26917.49181064378</v>
      </c>
      <c r="D4339">
        <v>7.2801118868973038</v>
      </c>
      <c r="E4339">
        <v>7.5263952586070948</v>
      </c>
      <c r="F4339" s="44">
        <v>16879.801384190941</v>
      </c>
      <c r="G4339">
        <v>0.24628337170979098</v>
      </c>
      <c r="H4339" s="45">
        <f t="shared" si="538"/>
        <v>68538.128526522385</v>
      </c>
      <c r="BD4339">
        <f t="shared" si="545"/>
        <v>-3213.5500444651425</v>
      </c>
      <c r="BE4339">
        <f t="shared" si="539"/>
        <v>-1869.6450218053719</v>
      </c>
      <c r="BF4339">
        <f t="shared" si="540"/>
        <v>-525.73999914560136</v>
      </c>
      <c r="BG4339">
        <f t="shared" si="541"/>
        <v>818.16502351416875</v>
      </c>
      <c r="BH4339">
        <f t="shared" si="542"/>
        <v>2162.0700461739398</v>
      </c>
      <c r="BI4339">
        <f t="shared" si="543"/>
        <v>3505.9750688337099</v>
      </c>
      <c r="BJ4339">
        <f t="shared" si="544"/>
        <v>4849.88009149348</v>
      </c>
    </row>
    <row r="4340" spans="1:62" x14ac:dyDescent="0.25">
      <c r="A4340">
        <v>4337</v>
      </c>
      <c r="B4340" s="6">
        <v>14502.997121054088</v>
      </c>
      <c r="C4340" s="44">
        <v>21485.823336091264</v>
      </c>
      <c r="D4340">
        <v>8.9213544312053692</v>
      </c>
      <c r="E4340">
        <v>9.0338161400935437</v>
      </c>
      <c r="F4340" s="44">
        <v>6982.8262150371756</v>
      </c>
      <c r="G4340">
        <v>0.11246170888817453</v>
      </c>
      <c r="H4340" s="45">
        <f t="shared" si="538"/>
        <v>62090.699884175665</v>
      </c>
      <c r="BD4340">
        <f t="shared" si="545"/>
        <v>-15648.384525641986</v>
      </c>
      <c r="BE4340">
        <f t="shared" si="539"/>
        <v>-14416.967667093031</v>
      </c>
      <c r="BF4340">
        <f t="shared" si="540"/>
        <v>-13185.550808544078</v>
      </c>
      <c r="BG4340">
        <f t="shared" si="541"/>
        <v>-11954.133949995121</v>
      </c>
      <c r="BH4340">
        <f t="shared" si="542"/>
        <v>-10722.717091446168</v>
      </c>
      <c r="BI4340">
        <f t="shared" si="543"/>
        <v>-9491.3002328972125</v>
      </c>
      <c r="BJ4340">
        <f t="shared" si="544"/>
        <v>-8259.8833743482573</v>
      </c>
    </row>
    <row r="4341" spans="1:62" x14ac:dyDescent="0.25">
      <c r="A4341">
        <v>4338</v>
      </c>
      <c r="B4341" s="6">
        <v>12414.950837570974</v>
      </c>
      <c r="C4341" s="44">
        <v>18537.077269469646</v>
      </c>
      <c r="D4341">
        <v>7.8590078485053425</v>
      </c>
      <c r="E4341">
        <v>8.6547678905593983</v>
      </c>
      <c r="F4341" s="44">
        <v>6122.1264318986723</v>
      </c>
      <c r="G4341">
        <v>0.79576004205405582</v>
      </c>
      <c r="H4341" s="45">
        <f t="shared" si="538"/>
        <v>7693.4328294443285</v>
      </c>
      <c r="BD4341">
        <f t="shared" si="545"/>
        <v>-6420.5176705963031</v>
      </c>
      <c r="BE4341">
        <f t="shared" si="539"/>
        <v>-5858.2091261554306</v>
      </c>
      <c r="BF4341">
        <f t="shared" si="540"/>
        <v>-5295.900581714558</v>
      </c>
      <c r="BG4341">
        <f t="shared" si="541"/>
        <v>-4733.5920372736855</v>
      </c>
      <c r="BH4341">
        <f t="shared" si="542"/>
        <v>-4171.283492832812</v>
      </c>
      <c r="BI4341">
        <f t="shared" si="543"/>
        <v>-3608.97494839194</v>
      </c>
      <c r="BJ4341">
        <f t="shared" si="544"/>
        <v>-3046.666403951067</v>
      </c>
    </row>
    <row r="4342" spans="1:62" x14ac:dyDescent="0.25">
      <c r="A4342">
        <v>4339</v>
      </c>
      <c r="B4342" s="6">
        <v>9196.7562921345434</v>
      </c>
      <c r="C4342" s="44">
        <v>20500.566980709365</v>
      </c>
      <c r="D4342">
        <v>6.8341525420123936</v>
      </c>
      <c r="E4342">
        <v>7.2230196284365826</v>
      </c>
      <c r="F4342" s="44">
        <v>11303.810688574822</v>
      </c>
      <c r="G4342">
        <v>0.38886708642418899</v>
      </c>
      <c r="H4342" s="45">
        <f t="shared" si="538"/>
        <v>29068.571455914513</v>
      </c>
      <c r="BD4342">
        <f t="shared" si="545"/>
        <v>-2143.3262216283933</v>
      </c>
      <c r="BE4342">
        <f t="shared" si="539"/>
        <v>1835.4739886418856</v>
      </c>
      <c r="BF4342">
        <f t="shared" si="540"/>
        <v>5814.2741989121641</v>
      </c>
      <c r="BG4342">
        <f t="shared" si="541"/>
        <v>9793.0744091824436</v>
      </c>
      <c r="BH4342">
        <f t="shared" si="542"/>
        <v>13771.874619452723</v>
      </c>
      <c r="BI4342">
        <f t="shared" si="543"/>
        <v>17750.674829723001</v>
      </c>
      <c r="BJ4342">
        <f t="shared" si="544"/>
        <v>21729.475039993282</v>
      </c>
    </row>
    <row r="4343" spans="1:62" x14ac:dyDescent="0.25">
      <c r="A4343">
        <v>4340</v>
      </c>
      <c r="B4343" s="6">
        <v>8243.0635436906687</v>
      </c>
      <c r="C4343" s="44">
        <v>18404.739080617601</v>
      </c>
      <c r="D4343">
        <v>7.3167232692741813</v>
      </c>
      <c r="E4343">
        <v>8.3568024291228333</v>
      </c>
      <c r="F4343" s="44">
        <v>10161.675536926932</v>
      </c>
      <c r="G4343">
        <v>1.0400791598486521</v>
      </c>
      <c r="H4343" s="45">
        <f t="shared" si="538"/>
        <v>9770.0982090686412</v>
      </c>
      <c r="BD4343">
        <f t="shared" si="545"/>
        <v>-9359.4752564538776</v>
      </c>
      <c r="BE4343">
        <f t="shared" si="539"/>
        <v>-7415.1398243329322</v>
      </c>
      <c r="BF4343">
        <f t="shared" si="540"/>
        <v>-5470.8043922119869</v>
      </c>
      <c r="BG4343">
        <f t="shared" si="541"/>
        <v>-3526.4689600910424</v>
      </c>
      <c r="BH4343">
        <f t="shared" si="542"/>
        <v>-1582.1335279700979</v>
      </c>
      <c r="BI4343">
        <f t="shared" si="543"/>
        <v>362.20190415084835</v>
      </c>
      <c r="BJ4343">
        <f t="shared" si="544"/>
        <v>2306.5373362717928</v>
      </c>
    </row>
    <row r="4344" spans="1:62" x14ac:dyDescent="0.25">
      <c r="A4344">
        <v>4341</v>
      </c>
      <c r="B4344" s="6">
        <v>10114.842985216419</v>
      </c>
      <c r="C4344" s="44">
        <v>21230.498409132775</v>
      </c>
      <c r="D4344">
        <v>7.5254937916621545</v>
      </c>
      <c r="E4344">
        <v>7.8917520751005767</v>
      </c>
      <c r="F4344" s="44">
        <v>11115.655423916356</v>
      </c>
      <c r="G4344">
        <v>0.36625828343842226</v>
      </c>
      <c r="H4344" s="45">
        <f t="shared" si="538"/>
        <v>30349.226014939242</v>
      </c>
      <c r="BD4344">
        <f t="shared" si="545"/>
        <v>-4961.2797376836716</v>
      </c>
      <c r="BE4344">
        <f t="shared" si="539"/>
        <v>239.11606155958907</v>
      </c>
      <c r="BF4344">
        <f t="shared" si="540"/>
        <v>5439.5118608028497</v>
      </c>
      <c r="BG4344">
        <f t="shared" si="541"/>
        <v>10639.90766004611</v>
      </c>
      <c r="BH4344">
        <f t="shared" si="542"/>
        <v>15840.303459289369</v>
      </c>
      <c r="BI4344">
        <f t="shared" si="543"/>
        <v>21040.69925853263</v>
      </c>
      <c r="BJ4344">
        <f t="shared" si="544"/>
        <v>26241.095057775892</v>
      </c>
    </row>
    <row r="4345" spans="1:62" x14ac:dyDescent="0.25">
      <c r="A4345">
        <v>4342</v>
      </c>
      <c r="B4345" s="6">
        <v>18820.940386455342</v>
      </c>
      <c r="C4345" s="44">
        <v>28100.054480530391</v>
      </c>
      <c r="D4345">
        <v>8.8915715942406255</v>
      </c>
      <c r="E4345">
        <v>9.1448377678535966</v>
      </c>
      <c r="F4345" s="44">
        <v>9279.1140940750483</v>
      </c>
      <c r="G4345">
        <v>0.2532661736129711</v>
      </c>
      <c r="H4345" s="45">
        <f t="shared" si="538"/>
        <v>36637.794782081452</v>
      </c>
      <c r="BD4345">
        <f t="shared" si="545"/>
        <v>-9284.364006724245</v>
      </c>
      <c r="BE4345">
        <f t="shared" si="539"/>
        <v>-7453.0725895321339</v>
      </c>
      <c r="BF4345">
        <f t="shared" si="540"/>
        <v>-5621.7811723400218</v>
      </c>
      <c r="BG4345">
        <f t="shared" si="541"/>
        <v>-3790.4897551479107</v>
      </c>
      <c r="BH4345">
        <f t="shared" si="542"/>
        <v>-1959.1983379557987</v>
      </c>
      <c r="BI4345">
        <f t="shared" si="543"/>
        <v>-127.90692076368759</v>
      </c>
      <c r="BJ4345">
        <f t="shared" si="544"/>
        <v>1703.3844964284235</v>
      </c>
    </row>
    <row r="4346" spans="1:62" x14ac:dyDescent="0.25">
      <c r="A4346">
        <v>4343</v>
      </c>
      <c r="B4346" s="6">
        <v>13069.555852948157</v>
      </c>
      <c r="C4346" s="44">
        <v>21202.596814979512</v>
      </c>
      <c r="D4346">
        <v>7.4461734898904499</v>
      </c>
      <c r="E4346">
        <v>7.7749182357355204</v>
      </c>
      <c r="F4346" s="44">
        <v>8133.0409620313549</v>
      </c>
      <c r="G4346">
        <v>0.32874474584507052</v>
      </c>
      <c r="H4346" s="45">
        <f t="shared" si="538"/>
        <v>24739.683492505948</v>
      </c>
      <c r="BD4346">
        <f t="shared" si="545"/>
        <v>-8012.7832260101932</v>
      </c>
      <c r="BE4346">
        <f t="shared" si="539"/>
        <v>-6746.4523579453371</v>
      </c>
      <c r="BF4346">
        <f t="shared" si="540"/>
        <v>-5480.1214898804819</v>
      </c>
      <c r="BG4346">
        <f t="shared" si="541"/>
        <v>-4213.7906218156259</v>
      </c>
      <c r="BH4346">
        <f t="shared" si="542"/>
        <v>-2947.4597537507707</v>
      </c>
      <c r="BI4346">
        <f t="shared" si="543"/>
        <v>-1681.1288856859155</v>
      </c>
      <c r="BJ4346">
        <f t="shared" si="544"/>
        <v>-414.79801762106035</v>
      </c>
    </row>
    <row r="4347" spans="1:62" x14ac:dyDescent="0.25">
      <c r="A4347">
        <v>4344</v>
      </c>
      <c r="B4347" s="6">
        <v>10416.013138848986</v>
      </c>
      <c r="C4347" s="44">
        <v>20846.209646646876</v>
      </c>
      <c r="D4347">
        <v>6.4872568911357913</v>
      </c>
      <c r="E4347">
        <v>6.880571325464599</v>
      </c>
      <c r="F4347" s="44">
        <v>10430.196507797889</v>
      </c>
      <c r="G4347">
        <v>0.39331443432880775</v>
      </c>
      <c r="H4347" s="45">
        <f t="shared" si="538"/>
        <v>26518.722928633553</v>
      </c>
      <c r="BD4347">
        <f t="shared" si="545"/>
        <v>-6489.3172328060027</v>
      </c>
      <c r="BE4347">
        <f t="shared" si="539"/>
        <v>-4845.5935035806497</v>
      </c>
      <c r="BF4347">
        <f t="shared" si="540"/>
        <v>-3201.8697743552975</v>
      </c>
      <c r="BG4347">
        <f t="shared" si="541"/>
        <v>-1558.1460451299445</v>
      </c>
      <c r="BH4347">
        <f t="shared" si="542"/>
        <v>85.577684095407676</v>
      </c>
      <c r="BI4347">
        <f t="shared" si="543"/>
        <v>1729.3014133207598</v>
      </c>
      <c r="BJ4347">
        <f t="shared" si="544"/>
        <v>3373.0251425461138</v>
      </c>
    </row>
    <row r="4348" spans="1:62" x14ac:dyDescent="0.25">
      <c r="A4348">
        <v>4345</v>
      </c>
      <c r="B4348" s="6">
        <v>14162.235707624444</v>
      </c>
      <c r="C4348" s="44">
        <v>27799.525670128063</v>
      </c>
      <c r="D4348">
        <v>6.1819735442643609</v>
      </c>
      <c r="E4348">
        <v>6.4266022479581641</v>
      </c>
      <c r="F4348" s="44">
        <v>13637.289962503619</v>
      </c>
      <c r="G4348">
        <v>0.2446287036938033</v>
      </c>
      <c r="H4348" s="45">
        <f t="shared" si="538"/>
        <v>55746.892153641682</v>
      </c>
      <c r="BD4348">
        <f t="shared" si="545"/>
        <v>-8463.6243361538509</v>
      </c>
      <c r="BE4348">
        <f t="shared" si="539"/>
        <v>-6497.0521645098124</v>
      </c>
      <c r="BF4348">
        <f t="shared" si="540"/>
        <v>-4530.4799928657731</v>
      </c>
      <c r="BG4348">
        <f t="shared" si="541"/>
        <v>-2563.9078212217346</v>
      </c>
      <c r="BH4348">
        <f t="shared" si="542"/>
        <v>-597.33564957769522</v>
      </c>
      <c r="BI4348">
        <f t="shared" si="543"/>
        <v>1369.2365220663432</v>
      </c>
      <c r="BJ4348">
        <f t="shared" si="544"/>
        <v>3335.8086937103817</v>
      </c>
    </row>
    <row r="4349" spans="1:62" x14ac:dyDescent="0.25">
      <c r="A4349">
        <v>4346</v>
      </c>
      <c r="B4349" s="6">
        <v>21313.027373108282</v>
      </c>
      <c r="C4349" s="44">
        <v>28013.637110873631</v>
      </c>
      <c r="D4349">
        <v>7.7751224928514837</v>
      </c>
      <c r="E4349">
        <v>8.0393823480582274</v>
      </c>
      <c r="F4349" s="44">
        <v>6700.6097377653496</v>
      </c>
      <c r="G4349">
        <v>0.26425985520674367</v>
      </c>
      <c r="H4349" s="45">
        <f t="shared" si="538"/>
        <v>25356.13944283413</v>
      </c>
      <c r="BD4349">
        <f t="shared" si="545"/>
        <v>-12414.146444034603</v>
      </c>
      <c r="BE4349">
        <f t="shared" si="539"/>
        <v>-11191.002925565586</v>
      </c>
      <c r="BF4349">
        <f t="shared" si="540"/>
        <v>-9967.8594070965701</v>
      </c>
      <c r="BG4349">
        <f t="shared" si="541"/>
        <v>-8744.7158886275538</v>
      </c>
      <c r="BH4349">
        <f t="shared" si="542"/>
        <v>-7521.5723701585366</v>
      </c>
      <c r="BI4349">
        <f t="shared" si="543"/>
        <v>-6298.4288516895203</v>
      </c>
      <c r="BJ4349">
        <f t="shared" si="544"/>
        <v>-5075.2853332205032</v>
      </c>
    </row>
    <row r="4350" spans="1:62" x14ac:dyDescent="0.25">
      <c r="A4350">
        <v>4347</v>
      </c>
      <c r="B4350" s="6">
        <v>17833.849721355426</v>
      </c>
      <c r="C4350" s="44">
        <v>24840.038089546353</v>
      </c>
      <c r="D4350">
        <v>6.5158013806148576</v>
      </c>
      <c r="E4350">
        <v>6.7466093790432442</v>
      </c>
      <c r="F4350" s="44">
        <v>7006.1883681909276</v>
      </c>
      <c r="G4350">
        <v>0.23080799842838662</v>
      </c>
      <c r="H4350" s="45">
        <f t="shared" si="538"/>
        <v>30355.050153795928</v>
      </c>
      <c r="BD4350">
        <f t="shared" si="545"/>
        <v>-5379.3104617316312</v>
      </c>
      <c r="BE4350">
        <f t="shared" si="539"/>
        <v>-4058.0111856979129</v>
      </c>
      <c r="BF4350">
        <f t="shared" si="540"/>
        <v>-2736.7119096641945</v>
      </c>
      <c r="BG4350">
        <f t="shared" si="541"/>
        <v>-1415.4126336304762</v>
      </c>
      <c r="BH4350">
        <f t="shared" si="542"/>
        <v>-94.113357596757851</v>
      </c>
      <c r="BI4350">
        <f t="shared" si="543"/>
        <v>1227.1859184369605</v>
      </c>
      <c r="BJ4350">
        <f t="shared" si="544"/>
        <v>2548.4851944706788</v>
      </c>
    </row>
    <row r="4351" spans="1:62" x14ac:dyDescent="0.25">
      <c r="A4351">
        <v>4348</v>
      </c>
      <c r="B4351" s="6">
        <v>20568.627028007373</v>
      </c>
      <c r="C4351" s="44">
        <v>33002.28038660025</v>
      </c>
      <c r="D4351">
        <v>6.7963936173426065</v>
      </c>
      <c r="E4351">
        <v>6.8248103155915478</v>
      </c>
      <c r="F4351" s="44">
        <v>12433.653358592877</v>
      </c>
      <c r="G4351">
        <v>2.841669824894133E-2</v>
      </c>
      <c r="H4351" s="45">
        <f t="shared" si="538"/>
        <v>437547.432487379</v>
      </c>
      <c r="BD4351">
        <f t="shared" si="545"/>
        <v>-5852.1483760489946</v>
      </c>
      <c r="BE4351">
        <f t="shared" si="539"/>
        <v>-4698.1083839070616</v>
      </c>
      <c r="BF4351">
        <f t="shared" si="540"/>
        <v>-3544.0683917651281</v>
      </c>
      <c r="BG4351">
        <f t="shared" si="541"/>
        <v>-2390.0283996231956</v>
      </c>
      <c r="BH4351">
        <f t="shared" si="542"/>
        <v>-1235.9884074812617</v>
      </c>
      <c r="BI4351">
        <f t="shared" si="543"/>
        <v>-81.948415339328676</v>
      </c>
      <c r="BJ4351">
        <f t="shared" si="544"/>
        <v>1072.0915768026043</v>
      </c>
    </row>
    <row r="4352" spans="1:62" x14ac:dyDescent="0.25">
      <c r="A4352">
        <v>4349</v>
      </c>
      <c r="B4352" s="6">
        <v>19909.878814773845</v>
      </c>
      <c r="C4352" s="44">
        <v>34394.99816906143</v>
      </c>
      <c r="D4352">
        <v>6.6091583143948602</v>
      </c>
      <c r="E4352">
        <v>6.7191374696976585</v>
      </c>
      <c r="F4352" s="44">
        <v>14485.119354287584</v>
      </c>
      <c r="G4352">
        <v>0.10997915530279823</v>
      </c>
      <c r="H4352" s="45">
        <f t="shared" si="538"/>
        <v>131707.8614979964</v>
      </c>
      <c r="BD4352">
        <f t="shared" si="545"/>
        <v>-12291.569867348171</v>
      </c>
      <c r="BE4352">
        <f t="shared" si="539"/>
        <v>-12149.486376103465</v>
      </c>
      <c r="BF4352">
        <f t="shared" si="540"/>
        <v>-12007.402884858757</v>
      </c>
      <c r="BG4352">
        <f t="shared" si="541"/>
        <v>-11865.319393614051</v>
      </c>
      <c r="BH4352">
        <f t="shared" si="542"/>
        <v>-11723.235902369344</v>
      </c>
      <c r="BI4352">
        <f t="shared" si="543"/>
        <v>-11581.152411124638</v>
      </c>
      <c r="BJ4352">
        <f t="shared" si="544"/>
        <v>-11439.06891987993</v>
      </c>
    </row>
    <row r="4353" spans="1:62" x14ac:dyDescent="0.25">
      <c r="A4353">
        <v>4350</v>
      </c>
      <c r="B4353" s="6">
        <v>12455.361469962465</v>
      </c>
      <c r="C4353" s="44">
        <v>22407.946638898036</v>
      </c>
      <c r="D4353">
        <v>7.7192415352709229</v>
      </c>
      <c r="E4353">
        <v>8.0878266393343949</v>
      </c>
      <c r="F4353" s="44">
        <v>9952.5851689355713</v>
      </c>
      <c r="G4353">
        <v>0.368585104063472</v>
      </c>
      <c r="H4353" s="45">
        <f t="shared" si="538"/>
        <v>27002.136166690263</v>
      </c>
      <c r="BD4353">
        <f t="shared" si="545"/>
        <v>-13935.223577773593</v>
      </c>
      <c r="BE4353">
        <f t="shared" si="539"/>
        <v>-13385.327801259602</v>
      </c>
      <c r="BF4353">
        <f t="shared" si="540"/>
        <v>-12835.432024745611</v>
      </c>
      <c r="BG4353">
        <f t="shared" si="541"/>
        <v>-12285.53624823162</v>
      </c>
      <c r="BH4353">
        <f t="shared" si="542"/>
        <v>-11735.640471717628</v>
      </c>
      <c r="BI4353">
        <f t="shared" si="543"/>
        <v>-11185.744695203637</v>
      </c>
      <c r="BJ4353">
        <f t="shared" si="544"/>
        <v>-10635.848918689646</v>
      </c>
    </row>
    <row r="4354" spans="1:62" x14ac:dyDescent="0.25">
      <c r="A4354">
        <v>4351</v>
      </c>
      <c r="B4354" s="6">
        <v>20342.076616439314</v>
      </c>
      <c r="C4354" s="44">
        <v>24298.940652726636</v>
      </c>
      <c r="D4354">
        <v>7.0681402379840428</v>
      </c>
      <c r="E4354">
        <v>7.2126798738241877</v>
      </c>
      <c r="F4354" s="44">
        <v>3956.864036287323</v>
      </c>
      <c r="G4354">
        <v>0.14453963584014495</v>
      </c>
      <c r="H4354" s="45">
        <f t="shared" si="538"/>
        <v>27375.633080074007</v>
      </c>
      <c r="BD4354">
        <f t="shared" si="545"/>
        <v>-8109.6596486182116</v>
      </c>
      <c r="BE4354">
        <f t="shared" si="539"/>
        <v>-6266.7341283008518</v>
      </c>
      <c r="BF4354">
        <f t="shared" si="540"/>
        <v>-4423.8086079834911</v>
      </c>
      <c r="BG4354">
        <f t="shared" si="541"/>
        <v>-2580.8830876661314</v>
      </c>
      <c r="BH4354">
        <f t="shared" si="542"/>
        <v>-737.95756734877068</v>
      </c>
      <c r="BI4354">
        <f t="shared" si="543"/>
        <v>1104.9679529685891</v>
      </c>
      <c r="BJ4354">
        <f t="shared" si="544"/>
        <v>2947.8934732859489</v>
      </c>
    </row>
    <row r="4355" spans="1:62" x14ac:dyDescent="0.25">
      <c r="A4355">
        <v>4352</v>
      </c>
      <c r="B4355" s="6">
        <v>11443.497701591097</v>
      </c>
      <c r="C4355" s="44">
        <v>20367.081849318729</v>
      </c>
      <c r="D4355">
        <v>8.3018199678516851</v>
      </c>
      <c r="E4355">
        <v>8.6024576240325885</v>
      </c>
      <c r="F4355" s="44">
        <v>8923.5841477276317</v>
      </c>
      <c r="G4355">
        <v>0.30063765618090343</v>
      </c>
      <c r="H4355" s="45">
        <f t="shared" si="538"/>
        <v>29682.190385219146</v>
      </c>
      <c r="BD4355">
        <f t="shared" si="545"/>
        <v>-3234.1658570865984</v>
      </c>
      <c r="BE4355">
        <f t="shared" si="539"/>
        <v>-2511.4676778858734</v>
      </c>
      <c r="BF4355">
        <f t="shared" si="540"/>
        <v>-1788.7694986851488</v>
      </c>
      <c r="BG4355">
        <f t="shared" si="541"/>
        <v>-1066.0713194844238</v>
      </c>
      <c r="BH4355">
        <f t="shared" si="542"/>
        <v>-343.37314028369929</v>
      </c>
      <c r="BI4355">
        <f t="shared" si="543"/>
        <v>379.32503891702527</v>
      </c>
      <c r="BJ4355">
        <f t="shared" si="544"/>
        <v>1102.0232181177507</v>
      </c>
    </row>
    <row r="4356" spans="1:62" x14ac:dyDescent="0.25">
      <c r="A4356">
        <v>4353</v>
      </c>
      <c r="B4356" s="6">
        <v>36556.267363963438</v>
      </c>
      <c r="C4356" s="44">
        <v>27696.921054406514</v>
      </c>
      <c r="D4356">
        <v>7.3660505647676686</v>
      </c>
      <c r="E4356">
        <v>7.8217235748009362</v>
      </c>
      <c r="F4356" s="44">
        <v>-8859.3463095569241</v>
      </c>
      <c r="G4356">
        <v>0.45567301003326754</v>
      </c>
      <c r="H4356" s="45">
        <f t="shared" ref="H4356:H4419" si="546">F4356/G4356</f>
        <v>-19442.332801124485</v>
      </c>
      <c r="BD4356">
        <f t="shared" si="545"/>
        <v>-7420.3958668231144</v>
      </c>
      <c r="BE4356">
        <f t="shared" si="539"/>
        <v>-5917.207585918597</v>
      </c>
      <c r="BF4356">
        <f t="shared" si="540"/>
        <v>-4414.0193050140806</v>
      </c>
      <c r="BG4356">
        <f t="shared" si="541"/>
        <v>-2910.8310241095633</v>
      </c>
      <c r="BH4356">
        <f t="shared" si="542"/>
        <v>-1407.6427432050459</v>
      </c>
      <c r="BI4356">
        <f t="shared" si="543"/>
        <v>95.545537699470515</v>
      </c>
      <c r="BJ4356">
        <f t="shared" si="544"/>
        <v>1598.7338186039888</v>
      </c>
    </row>
    <row r="4357" spans="1:62" x14ac:dyDescent="0.25">
      <c r="A4357">
        <v>4354</v>
      </c>
      <c r="B4357" s="6">
        <v>7754.0582799236363</v>
      </c>
      <c r="C4357" s="44">
        <v>17509.845222980959</v>
      </c>
      <c r="D4357">
        <v>6.9619075197538356</v>
      </c>
      <c r="E4357">
        <v>7.4943572252780433</v>
      </c>
      <c r="F4357" s="44">
        <v>9755.7869430573228</v>
      </c>
      <c r="G4357">
        <v>0.53244970552420767</v>
      </c>
      <c r="H4357" s="45">
        <f t="shared" si="546"/>
        <v>18322.457204577753</v>
      </c>
      <c r="BD4357">
        <f t="shared" si="545"/>
        <v>11137.711359723262</v>
      </c>
      <c r="BE4357">
        <f t="shared" ref="BE4357:BE4420" si="547">($BE$3*G4356)-F4356</f>
        <v>13416.0764098896</v>
      </c>
      <c r="BF4357">
        <f t="shared" ref="BF4357:BF4420" si="548">($BF$3*G4356)-F4356</f>
        <v>15694.441460055938</v>
      </c>
      <c r="BG4357">
        <f t="shared" ref="BG4357:BG4420" si="549">($BG$3*G4356)-F4356</f>
        <v>17972.806510222275</v>
      </c>
      <c r="BH4357">
        <f t="shared" ref="BH4357:BH4420" si="550">($BH$3*G4356)-F4356</f>
        <v>20251.171560388611</v>
      </c>
      <c r="BI4357">
        <f t="shared" ref="BI4357:BI4420" si="551">($BI$3*G4356)-F4356</f>
        <v>22529.536610554951</v>
      </c>
      <c r="BJ4357">
        <f t="shared" ref="BJ4357:BJ4420" si="552">($BJ$3*G4356)-F4356</f>
        <v>24807.901660721291</v>
      </c>
    </row>
    <row r="4358" spans="1:62" x14ac:dyDescent="0.25">
      <c r="A4358">
        <v>4355</v>
      </c>
      <c r="B4358" s="6">
        <v>9356.5692603660773</v>
      </c>
      <c r="C4358" s="44">
        <v>22854.201937763915</v>
      </c>
      <c r="D4358">
        <v>7.648077622955876</v>
      </c>
      <c r="E4358">
        <v>8.0204451424506367</v>
      </c>
      <c r="F4358" s="44">
        <v>13497.632677397838</v>
      </c>
      <c r="G4358">
        <v>0.37236751949476066</v>
      </c>
      <c r="H4358" s="45">
        <f t="shared" si="546"/>
        <v>36248.147249018468</v>
      </c>
      <c r="BD4358">
        <f t="shared" si="545"/>
        <v>-7093.5384154362846</v>
      </c>
      <c r="BE4358">
        <f t="shared" si="547"/>
        <v>-4431.2898878152464</v>
      </c>
      <c r="BF4358">
        <f t="shared" si="548"/>
        <v>-1769.0413601942073</v>
      </c>
      <c r="BG4358">
        <f t="shared" si="549"/>
        <v>893.20716742682998</v>
      </c>
      <c r="BH4358">
        <f t="shared" si="550"/>
        <v>3555.4556950478691</v>
      </c>
      <c r="BI4358">
        <f t="shared" si="551"/>
        <v>6217.7042226689082</v>
      </c>
      <c r="BJ4358">
        <f t="shared" si="552"/>
        <v>8879.9527502899473</v>
      </c>
    </row>
    <row r="4359" spans="1:62" x14ac:dyDescent="0.25">
      <c r="A4359">
        <v>4356</v>
      </c>
      <c r="B4359" s="6">
        <v>31465.876944867618</v>
      </c>
      <c r="C4359" s="44">
        <v>37217.872231570902</v>
      </c>
      <c r="D4359">
        <v>7.38305660752264</v>
      </c>
      <c r="E4359">
        <v>7.828866015391454</v>
      </c>
      <c r="F4359" s="44">
        <v>5751.9952867032844</v>
      </c>
      <c r="G4359">
        <v>0.44580940786881396</v>
      </c>
      <c r="H4359" s="45">
        <f t="shared" si="546"/>
        <v>12902.364071230848</v>
      </c>
      <c r="BD4359">
        <f t="shared" si="545"/>
        <v>-11635.795079924035</v>
      </c>
      <c r="BE4359">
        <f t="shared" si="547"/>
        <v>-9773.9574824502306</v>
      </c>
      <c r="BF4359">
        <f t="shared" si="548"/>
        <v>-7912.1198849764278</v>
      </c>
      <c r="BG4359">
        <f t="shared" si="549"/>
        <v>-6050.282287502625</v>
      </c>
      <c r="BH4359">
        <f t="shared" si="550"/>
        <v>-4188.4446900288222</v>
      </c>
      <c r="BI4359">
        <f t="shared" si="551"/>
        <v>-2326.6070925550175</v>
      </c>
      <c r="BJ4359">
        <f t="shared" si="552"/>
        <v>-464.7694950812147</v>
      </c>
    </row>
    <row r="4360" spans="1:62" x14ac:dyDescent="0.25">
      <c r="A4360">
        <v>4357</v>
      </c>
      <c r="B4360" s="6">
        <v>15495.56845649163</v>
      </c>
      <c r="C4360" s="44">
        <v>18320.352142320666</v>
      </c>
      <c r="D4360">
        <v>6.7068175280294859</v>
      </c>
      <c r="E4360">
        <v>7.3417593400120369</v>
      </c>
      <c r="F4360" s="44">
        <v>2824.7836858290357</v>
      </c>
      <c r="G4360">
        <v>0.63494181198255095</v>
      </c>
      <c r="H4360" s="45">
        <f t="shared" si="546"/>
        <v>4448.8859176069891</v>
      </c>
      <c r="BD4360">
        <f t="shared" si="545"/>
        <v>-3522.9482473592147</v>
      </c>
      <c r="BE4360">
        <f t="shared" si="547"/>
        <v>-1293.9012080151451</v>
      </c>
      <c r="BF4360">
        <f t="shared" si="548"/>
        <v>935.14583132892494</v>
      </c>
      <c r="BG4360">
        <f t="shared" si="549"/>
        <v>3164.1928706729941</v>
      </c>
      <c r="BH4360">
        <f t="shared" si="550"/>
        <v>5393.2399100170642</v>
      </c>
      <c r="BI4360">
        <f t="shared" si="551"/>
        <v>7622.2869493611342</v>
      </c>
      <c r="BJ4360">
        <f t="shared" si="552"/>
        <v>9851.3339887052043</v>
      </c>
    </row>
    <row r="4361" spans="1:62" x14ac:dyDescent="0.25">
      <c r="A4361">
        <v>4358</v>
      </c>
      <c r="B4361" s="6">
        <v>22695.785738385042</v>
      </c>
      <c r="C4361" s="44">
        <v>21400.03412017809</v>
      </c>
      <c r="D4361">
        <v>6.7134823133616637</v>
      </c>
      <c r="E4361">
        <v>6.9708339499014835</v>
      </c>
      <c r="F4361" s="44">
        <v>-1295.7516182069521</v>
      </c>
      <c r="G4361">
        <v>0.25735163653981985</v>
      </c>
      <c r="H4361" s="45">
        <f t="shared" si="546"/>
        <v>-5034.946097987845</v>
      </c>
      <c r="BD4361">
        <f t="shared" si="545"/>
        <v>349.92537408371891</v>
      </c>
      <c r="BE4361">
        <f t="shared" si="547"/>
        <v>3524.6344339964735</v>
      </c>
      <c r="BF4361">
        <f t="shared" si="548"/>
        <v>6699.3434939092294</v>
      </c>
      <c r="BG4361">
        <f t="shared" si="549"/>
        <v>9874.0525538219827</v>
      </c>
      <c r="BH4361">
        <f t="shared" si="550"/>
        <v>13048.761613734738</v>
      </c>
      <c r="BI4361">
        <f t="shared" si="551"/>
        <v>16223.470673647495</v>
      </c>
      <c r="BJ4361">
        <f t="shared" si="552"/>
        <v>19398.179733560246</v>
      </c>
    </row>
    <row r="4362" spans="1:62" x14ac:dyDescent="0.25">
      <c r="A4362">
        <v>4359</v>
      </c>
      <c r="B4362" s="6">
        <v>9480.4903733930259</v>
      </c>
      <c r="C4362" s="44">
        <v>22102.313573661442</v>
      </c>
      <c r="D4362">
        <v>7.9820056278270179</v>
      </c>
      <c r="E4362">
        <v>8.5533066467442485</v>
      </c>
      <c r="F4362" s="44">
        <v>12621.823200268416</v>
      </c>
      <c r="G4362">
        <v>0.57130101891723051</v>
      </c>
      <c r="H4362" s="45">
        <f t="shared" si="546"/>
        <v>22093.122158595437</v>
      </c>
      <c r="BD4362">
        <f t="shared" si="545"/>
        <v>2582.5098009060512</v>
      </c>
      <c r="BE4362">
        <f t="shared" si="547"/>
        <v>3869.2679836051507</v>
      </c>
      <c r="BF4362">
        <f t="shared" si="548"/>
        <v>5156.0261663042493</v>
      </c>
      <c r="BG4362">
        <f t="shared" si="549"/>
        <v>6442.7843490033492</v>
      </c>
      <c r="BH4362">
        <f t="shared" si="550"/>
        <v>7729.5425317024483</v>
      </c>
      <c r="BI4362">
        <f t="shared" si="551"/>
        <v>9016.3007144015464</v>
      </c>
      <c r="BJ4362">
        <f t="shared" si="552"/>
        <v>10303.058897100647</v>
      </c>
    </row>
    <row r="4363" spans="1:62" x14ac:dyDescent="0.25">
      <c r="A4363">
        <v>4360</v>
      </c>
      <c r="B4363" s="6">
        <v>25566.90315918914</v>
      </c>
      <c r="C4363" s="44">
        <v>36845.266066137192</v>
      </c>
      <c r="D4363">
        <v>8.5133311796099953</v>
      </c>
      <c r="E4363">
        <v>8.6425576624365057</v>
      </c>
      <c r="F4363" s="44">
        <v>11278.362906948052</v>
      </c>
      <c r="G4363">
        <v>0.12922648282651039</v>
      </c>
      <c r="H4363" s="45">
        <f t="shared" si="546"/>
        <v>87275.941124928097</v>
      </c>
      <c r="BD4363">
        <f t="shared" si="545"/>
        <v>-9765.3181056822632</v>
      </c>
      <c r="BE4363">
        <f t="shared" si="547"/>
        <v>-6908.813011096111</v>
      </c>
      <c r="BF4363">
        <f t="shared" si="548"/>
        <v>-4052.3079165099589</v>
      </c>
      <c r="BG4363">
        <f t="shared" si="549"/>
        <v>-1195.8028219238058</v>
      </c>
      <c r="BH4363">
        <f t="shared" si="550"/>
        <v>1660.7022726623472</v>
      </c>
      <c r="BI4363">
        <f t="shared" si="551"/>
        <v>4517.2073672484985</v>
      </c>
      <c r="BJ4363">
        <f t="shared" si="552"/>
        <v>7373.7124618346497</v>
      </c>
    </row>
    <row r="4364" spans="1:62" x14ac:dyDescent="0.25">
      <c r="A4364">
        <v>4361</v>
      </c>
      <c r="B4364" s="6">
        <v>11317.813967233084</v>
      </c>
      <c r="C4364" s="44">
        <v>17417.063894478146</v>
      </c>
      <c r="D4364">
        <v>5.9834510271624994</v>
      </c>
      <c r="E4364">
        <v>6.538892921617613</v>
      </c>
      <c r="F4364" s="44">
        <v>6099.2499272450623</v>
      </c>
      <c r="G4364">
        <v>0.55544189445511361</v>
      </c>
      <c r="H4364" s="45">
        <f t="shared" si="546"/>
        <v>10980.896450435024</v>
      </c>
      <c r="BD4364">
        <f t="shared" si="545"/>
        <v>-10632.230492815501</v>
      </c>
      <c r="BE4364">
        <f t="shared" si="547"/>
        <v>-9986.0980786829477</v>
      </c>
      <c r="BF4364">
        <f t="shared" si="548"/>
        <v>-9339.9656645503965</v>
      </c>
      <c r="BG4364">
        <f t="shared" si="549"/>
        <v>-8693.8332504178434</v>
      </c>
      <c r="BH4364">
        <f t="shared" si="550"/>
        <v>-8047.7008362852921</v>
      </c>
      <c r="BI4364">
        <f t="shared" si="551"/>
        <v>-7401.5684221527408</v>
      </c>
      <c r="BJ4364">
        <f t="shared" si="552"/>
        <v>-6755.4360080201886</v>
      </c>
    </row>
    <row r="4365" spans="1:62" x14ac:dyDescent="0.25">
      <c r="A4365">
        <v>4362</v>
      </c>
      <c r="B4365" s="6">
        <v>12254.954615615368</v>
      </c>
      <c r="C4365" s="44">
        <v>25815.239267123146</v>
      </c>
      <c r="D4365">
        <v>6.9917124259264689</v>
      </c>
      <c r="E4365">
        <v>7.238870319583163</v>
      </c>
      <c r="F4365" s="44">
        <v>13560.284651507778</v>
      </c>
      <c r="G4365">
        <v>0.24715789365669405</v>
      </c>
      <c r="H4365" s="45">
        <f t="shared" si="546"/>
        <v>54864.865737783046</v>
      </c>
      <c r="BD4365">
        <f t="shared" si="545"/>
        <v>-3322.0404549694945</v>
      </c>
      <c r="BE4365">
        <f t="shared" si="547"/>
        <v>-544.83098269392667</v>
      </c>
      <c r="BF4365">
        <f t="shared" si="548"/>
        <v>2232.3784895816425</v>
      </c>
      <c r="BG4365">
        <f t="shared" si="549"/>
        <v>5009.5879618572089</v>
      </c>
      <c r="BH4365">
        <f t="shared" si="550"/>
        <v>7786.7974341327772</v>
      </c>
      <c r="BI4365">
        <f t="shared" si="551"/>
        <v>10564.006906408347</v>
      </c>
      <c r="BJ4365">
        <f t="shared" si="552"/>
        <v>13341.216378683916</v>
      </c>
    </row>
    <row r="4366" spans="1:62" x14ac:dyDescent="0.25">
      <c r="A4366">
        <v>4363</v>
      </c>
      <c r="B4366" s="6">
        <v>8920.3478249229483</v>
      </c>
      <c r="C4366" s="44">
        <v>14802.49490118894</v>
      </c>
      <c r="D4366">
        <v>5.5088236817840031</v>
      </c>
      <c r="E4366">
        <v>6.4278674529752555</v>
      </c>
      <c r="F4366" s="44">
        <v>5882.1470762659919</v>
      </c>
      <c r="G4366">
        <v>0.91904377119125247</v>
      </c>
      <c r="H4366" s="45">
        <f t="shared" si="546"/>
        <v>6400.2904547643366</v>
      </c>
      <c r="BD4366">
        <f t="shared" si="545"/>
        <v>-12324.495183224308</v>
      </c>
      <c r="BE4366">
        <f t="shared" si="547"/>
        <v>-11088.705714940837</v>
      </c>
      <c r="BF4366">
        <f t="shared" si="548"/>
        <v>-9852.9162466573671</v>
      </c>
      <c r="BG4366">
        <f t="shared" si="549"/>
        <v>-8617.1267783738967</v>
      </c>
      <c r="BH4366">
        <f t="shared" si="550"/>
        <v>-7381.3373100904273</v>
      </c>
      <c r="BI4366">
        <f t="shared" si="551"/>
        <v>-6145.547841806957</v>
      </c>
      <c r="BJ4366">
        <f t="shared" si="552"/>
        <v>-4909.7583735234857</v>
      </c>
    </row>
    <row r="4367" spans="1:62" x14ac:dyDescent="0.25">
      <c r="A4367">
        <v>4364</v>
      </c>
      <c r="B4367" s="6">
        <v>10069.361585553941</v>
      </c>
      <c r="C4367" s="44">
        <v>25044.576534497497</v>
      </c>
      <c r="D4367">
        <v>7.8258751213571447</v>
      </c>
      <c r="E4367">
        <v>8.1826061079270005</v>
      </c>
      <c r="F4367" s="44">
        <v>14975.214948943556</v>
      </c>
      <c r="G4367">
        <v>0.3567309865698558</v>
      </c>
      <c r="H4367" s="45">
        <f t="shared" si="546"/>
        <v>41979.013634160649</v>
      </c>
      <c r="BD4367">
        <f t="shared" si="545"/>
        <v>-1286.92822030973</v>
      </c>
      <c r="BE4367">
        <f t="shared" si="547"/>
        <v>3308.2906356465319</v>
      </c>
      <c r="BF4367">
        <f t="shared" si="548"/>
        <v>7903.5094916027956</v>
      </c>
      <c r="BG4367">
        <f t="shared" si="549"/>
        <v>12498.728347559056</v>
      </c>
      <c r="BH4367">
        <f t="shared" si="550"/>
        <v>17093.947203515319</v>
      </c>
      <c r="BI4367">
        <f t="shared" si="551"/>
        <v>21689.166059471583</v>
      </c>
      <c r="BJ4367">
        <f t="shared" si="552"/>
        <v>26284.384915427843</v>
      </c>
    </row>
    <row r="4368" spans="1:62" x14ac:dyDescent="0.25">
      <c r="A4368">
        <v>4365</v>
      </c>
      <c r="B4368" s="6">
        <v>23324.507490987926</v>
      </c>
      <c r="C4368" s="44">
        <v>30487.093957042674</v>
      </c>
      <c r="D4368">
        <v>6.4659341835813704</v>
      </c>
      <c r="E4368">
        <v>6.8618107182033627</v>
      </c>
      <c r="F4368" s="44">
        <v>7162.5864660547486</v>
      </c>
      <c r="G4368">
        <v>0.39587653462199235</v>
      </c>
      <c r="H4368" s="45">
        <f t="shared" si="546"/>
        <v>18092.980612993477</v>
      </c>
      <c r="BD4368">
        <f t="shared" si="545"/>
        <v>-13191.560016094278</v>
      </c>
      <c r="BE4368">
        <f t="shared" si="547"/>
        <v>-11407.905083244998</v>
      </c>
      <c r="BF4368">
        <f t="shared" si="548"/>
        <v>-9624.2501503957192</v>
      </c>
      <c r="BG4368">
        <f t="shared" si="549"/>
        <v>-7840.5952175464399</v>
      </c>
      <c r="BH4368">
        <f t="shared" si="550"/>
        <v>-6056.9402846971607</v>
      </c>
      <c r="BI4368">
        <f t="shared" si="551"/>
        <v>-4273.2853518478823</v>
      </c>
      <c r="BJ4368">
        <f t="shared" si="552"/>
        <v>-2489.6304189986022</v>
      </c>
    </row>
    <row r="4369" spans="1:62" x14ac:dyDescent="0.25">
      <c r="A4369">
        <v>4366</v>
      </c>
      <c r="B4369" s="6">
        <v>10961.904618118659</v>
      </c>
      <c r="C4369" s="44">
        <v>21129.12322467372</v>
      </c>
      <c r="D4369">
        <v>7.1608276940450333</v>
      </c>
      <c r="E4369">
        <v>7.5740563118990565</v>
      </c>
      <c r="F4369" s="44">
        <v>10167.218606555061</v>
      </c>
      <c r="G4369">
        <v>0.41322861785402321</v>
      </c>
      <c r="H4369" s="45">
        <f t="shared" si="546"/>
        <v>24604.342892211604</v>
      </c>
      <c r="BD4369">
        <f t="shared" si="545"/>
        <v>-5183.203792944787</v>
      </c>
      <c r="BE4369">
        <f t="shared" si="547"/>
        <v>-3203.8211198348249</v>
      </c>
      <c r="BF4369">
        <f t="shared" si="548"/>
        <v>-1224.4384467248638</v>
      </c>
      <c r="BG4369">
        <f t="shared" si="549"/>
        <v>754.94422638509877</v>
      </c>
      <c r="BH4369">
        <f t="shared" si="550"/>
        <v>2734.3268994950595</v>
      </c>
      <c r="BI4369">
        <f t="shared" si="551"/>
        <v>4713.7095726050211</v>
      </c>
      <c r="BJ4369">
        <f t="shared" si="552"/>
        <v>6693.0922457149827</v>
      </c>
    </row>
    <row r="4370" spans="1:62" x14ac:dyDescent="0.25">
      <c r="A4370">
        <v>4367</v>
      </c>
      <c r="B4370" s="6">
        <v>16941.12440898348</v>
      </c>
      <c r="C4370" s="44">
        <v>19167.661071882772</v>
      </c>
      <c r="D4370">
        <v>6.8570145184917397</v>
      </c>
      <c r="E4370">
        <v>7.2424329458299894</v>
      </c>
      <c r="F4370" s="44">
        <v>2226.5366628992924</v>
      </c>
      <c r="G4370">
        <v>0.38541842733824971</v>
      </c>
      <c r="H4370" s="45">
        <f t="shared" si="546"/>
        <v>5776.9335998697497</v>
      </c>
      <c r="BD4370">
        <f t="shared" si="545"/>
        <v>-8101.0755172849458</v>
      </c>
      <c r="BE4370">
        <f t="shared" si="547"/>
        <v>-6034.9324280148294</v>
      </c>
      <c r="BF4370">
        <f t="shared" si="548"/>
        <v>-3968.7893387447129</v>
      </c>
      <c r="BG4370">
        <f t="shared" si="549"/>
        <v>-1902.6462494745974</v>
      </c>
      <c r="BH4370">
        <f t="shared" si="550"/>
        <v>163.4968397955181</v>
      </c>
      <c r="BI4370">
        <f t="shared" si="551"/>
        <v>2229.6399290656354</v>
      </c>
      <c r="BJ4370">
        <f t="shared" si="552"/>
        <v>4295.783018335751</v>
      </c>
    </row>
    <row r="4371" spans="1:62" x14ac:dyDescent="0.25">
      <c r="A4371">
        <v>4368</v>
      </c>
      <c r="B4371" s="6">
        <v>26155.904867503938</v>
      </c>
      <c r="C4371" s="44">
        <v>38090.977995136491</v>
      </c>
      <c r="D4371">
        <v>7.6148636443149211</v>
      </c>
      <c r="E4371">
        <v>7.8070081447549162</v>
      </c>
      <c r="F4371" s="44">
        <v>11935.073127632553</v>
      </c>
      <c r="G4371">
        <v>0.19214450043999509</v>
      </c>
      <c r="H4371" s="45">
        <f t="shared" si="546"/>
        <v>62115.090987783769</v>
      </c>
      <c r="BD4371">
        <f t="shared" si="545"/>
        <v>-299.44452620804395</v>
      </c>
      <c r="BE4371">
        <f t="shared" si="547"/>
        <v>1627.6476104832045</v>
      </c>
      <c r="BF4371">
        <f t="shared" si="548"/>
        <v>3554.7397471744534</v>
      </c>
      <c r="BG4371">
        <f t="shared" si="549"/>
        <v>5481.8318838657015</v>
      </c>
      <c r="BH4371">
        <f t="shared" si="550"/>
        <v>7408.9240205569513</v>
      </c>
      <c r="BI4371">
        <f t="shared" si="551"/>
        <v>9336.0161572481993</v>
      </c>
      <c r="BJ4371">
        <f t="shared" si="552"/>
        <v>11263.108293939447</v>
      </c>
    </row>
    <row r="4372" spans="1:62" x14ac:dyDescent="0.25">
      <c r="A4372">
        <v>4369</v>
      </c>
      <c r="B4372" s="6">
        <v>6398.6916441276653</v>
      </c>
      <c r="C4372" s="44">
        <v>15431.927568940599</v>
      </c>
      <c r="D4372">
        <v>7.6163699951957566</v>
      </c>
      <c r="E4372">
        <v>7.8809494726913547</v>
      </c>
      <c r="F4372" s="44">
        <v>9033.2359248129324</v>
      </c>
      <c r="G4372">
        <v>0.26457947749559807</v>
      </c>
      <c r="H4372" s="45">
        <f t="shared" si="546"/>
        <v>34141.86168299173</v>
      </c>
      <c r="BD4372">
        <f t="shared" si="545"/>
        <v>-10974.350625432578</v>
      </c>
      <c r="BE4372">
        <f t="shared" si="547"/>
        <v>-10013.628123232602</v>
      </c>
      <c r="BF4372">
        <f t="shared" si="548"/>
        <v>-9052.9056210326271</v>
      </c>
      <c r="BG4372">
        <f t="shared" si="549"/>
        <v>-8092.1831188326514</v>
      </c>
      <c r="BH4372">
        <f t="shared" si="550"/>
        <v>-7131.4606166326757</v>
      </c>
      <c r="BI4372">
        <f t="shared" si="551"/>
        <v>-6170.7381144327001</v>
      </c>
      <c r="BJ4372">
        <f t="shared" si="552"/>
        <v>-5210.0156122327253</v>
      </c>
    </row>
    <row r="4373" spans="1:62" x14ac:dyDescent="0.25">
      <c r="A4373">
        <v>4370</v>
      </c>
      <c r="B4373" s="6">
        <v>12647.249568140245</v>
      </c>
      <c r="C4373" s="44">
        <v>18411.334646728359</v>
      </c>
      <c r="D4373">
        <v>7.0919218905419692</v>
      </c>
      <c r="E4373">
        <v>7.6631234864728732</v>
      </c>
      <c r="F4373" s="44">
        <v>5764.0850785881139</v>
      </c>
      <c r="G4373">
        <v>0.57120159593090403</v>
      </c>
      <c r="H4373" s="45">
        <f t="shared" si="546"/>
        <v>10091.15716701424</v>
      </c>
      <c r="BD4373">
        <f t="shared" si="545"/>
        <v>-7710.338537334942</v>
      </c>
      <c r="BE4373">
        <f t="shared" si="547"/>
        <v>-6387.4411498569516</v>
      </c>
      <c r="BF4373">
        <f t="shared" si="548"/>
        <v>-5064.5437623789612</v>
      </c>
      <c r="BG4373">
        <f t="shared" si="549"/>
        <v>-3741.6463749009708</v>
      </c>
      <c r="BH4373">
        <f t="shared" si="550"/>
        <v>-2418.7489874229805</v>
      </c>
      <c r="BI4373">
        <f t="shared" si="551"/>
        <v>-1095.8515999449901</v>
      </c>
      <c r="BJ4373">
        <f t="shared" si="552"/>
        <v>227.04578753299938</v>
      </c>
    </row>
    <row r="4374" spans="1:62" x14ac:dyDescent="0.25">
      <c r="A4374">
        <v>4371</v>
      </c>
      <c r="B4374" s="6">
        <v>21809.870710980591</v>
      </c>
      <c r="C4374" s="44">
        <v>28256.823857467236</v>
      </c>
      <c r="D4374">
        <v>8.0268969600929054</v>
      </c>
      <c r="E4374">
        <v>8.1950880730472537</v>
      </c>
      <c r="F4374" s="44">
        <v>6446.953146486645</v>
      </c>
      <c r="G4374">
        <v>0.1681911129543483</v>
      </c>
      <c r="H4374" s="45">
        <f t="shared" si="546"/>
        <v>38331.116509327847</v>
      </c>
      <c r="BD4374">
        <f t="shared" si="545"/>
        <v>-2908.0770989335938</v>
      </c>
      <c r="BE4374">
        <f t="shared" si="547"/>
        <v>-52.069119279073675</v>
      </c>
      <c r="BF4374">
        <f t="shared" si="548"/>
        <v>2803.9388603754469</v>
      </c>
      <c r="BG4374">
        <f t="shared" si="549"/>
        <v>5659.9468400299666</v>
      </c>
      <c r="BH4374">
        <f t="shared" si="550"/>
        <v>8515.9548196844862</v>
      </c>
      <c r="BI4374">
        <f t="shared" si="551"/>
        <v>11371.962799339008</v>
      </c>
      <c r="BJ4374">
        <f t="shared" si="552"/>
        <v>14227.970778993526</v>
      </c>
    </row>
    <row r="4375" spans="1:62" x14ac:dyDescent="0.25">
      <c r="A4375">
        <v>4372</v>
      </c>
      <c r="B4375" s="6">
        <v>29966.285501888273</v>
      </c>
      <c r="C4375" s="44">
        <v>26472.22462672137</v>
      </c>
      <c r="D4375">
        <v>6.8693145077737192</v>
      </c>
      <c r="E4375">
        <v>7.9363977658096632</v>
      </c>
      <c r="F4375" s="44">
        <v>-3494.0608751669024</v>
      </c>
      <c r="G4375">
        <v>1.0670832580359439</v>
      </c>
      <c r="H4375" s="45">
        <f t="shared" si="546"/>
        <v>-3274.4032378485758</v>
      </c>
      <c r="BD4375">
        <f t="shared" si="545"/>
        <v>-5605.9975817149034</v>
      </c>
      <c r="BE4375">
        <f t="shared" si="547"/>
        <v>-4765.0420169431618</v>
      </c>
      <c r="BF4375">
        <f t="shared" si="548"/>
        <v>-3924.0864521714207</v>
      </c>
      <c r="BG4375">
        <f t="shared" si="549"/>
        <v>-3083.1308873996791</v>
      </c>
      <c r="BH4375">
        <f t="shared" si="550"/>
        <v>-2242.1753226279379</v>
      </c>
      <c r="BI4375">
        <f t="shared" si="551"/>
        <v>-1401.2197578561963</v>
      </c>
      <c r="BJ4375">
        <f t="shared" si="552"/>
        <v>-560.26419308445475</v>
      </c>
    </row>
    <row r="4376" spans="1:62" x14ac:dyDescent="0.25">
      <c r="A4376">
        <v>4373</v>
      </c>
      <c r="B4376" s="6">
        <v>6357.4554812182805</v>
      </c>
      <c r="C4376" s="44">
        <v>20513.859970594891</v>
      </c>
      <c r="D4376">
        <v>7.3350697345981208</v>
      </c>
      <c r="E4376">
        <v>7.6754605270678988</v>
      </c>
      <c r="F4376" s="44">
        <v>14156.404489376611</v>
      </c>
      <c r="G4376">
        <v>0.34039079246977799</v>
      </c>
      <c r="H4376" s="45">
        <f t="shared" si="546"/>
        <v>41588.682192787295</v>
      </c>
      <c r="BD4376">
        <f t="shared" si="545"/>
        <v>8829.4771653466232</v>
      </c>
      <c r="BE4376">
        <f t="shared" si="547"/>
        <v>14164.893455526342</v>
      </c>
      <c r="BF4376">
        <f t="shared" si="548"/>
        <v>19500.309745706061</v>
      </c>
      <c r="BG4376">
        <f t="shared" si="549"/>
        <v>24835.726035885782</v>
      </c>
      <c r="BH4376">
        <f t="shared" si="550"/>
        <v>30171.142326065503</v>
      </c>
      <c r="BI4376">
        <f t="shared" si="551"/>
        <v>35506.558616245224</v>
      </c>
      <c r="BJ4376">
        <f t="shared" si="552"/>
        <v>40841.974906424934</v>
      </c>
    </row>
    <row r="4377" spans="1:62" x14ac:dyDescent="0.25">
      <c r="A4377">
        <v>4374</v>
      </c>
      <c r="B4377" s="6">
        <v>10423.974547819384</v>
      </c>
      <c r="C4377" s="44">
        <v>19319.182295540111</v>
      </c>
      <c r="D4377">
        <v>5.4223333932542337</v>
      </c>
      <c r="E4377">
        <v>5.6895934292847405</v>
      </c>
      <c r="F4377" s="44">
        <v>8895.2077477207276</v>
      </c>
      <c r="G4377">
        <v>0.26726003603050685</v>
      </c>
      <c r="H4377" s="45">
        <f t="shared" si="546"/>
        <v>33282.969948808095</v>
      </c>
      <c r="BD4377">
        <f t="shared" si="545"/>
        <v>-12454.450527027722</v>
      </c>
      <c r="BE4377">
        <f t="shared" si="547"/>
        <v>-10752.496564678831</v>
      </c>
      <c r="BF4377">
        <f t="shared" si="548"/>
        <v>-9050.5426023299406</v>
      </c>
      <c r="BG4377">
        <f t="shared" si="549"/>
        <v>-7348.5886399810515</v>
      </c>
      <c r="BH4377">
        <f t="shared" si="550"/>
        <v>-5646.6346776321607</v>
      </c>
      <c r="BI4377">
        <f t="shared" si="551"/>
        <v>-3944.6807152832716</v>
      </c>
      <c r="BJ4377">
        <f t="shared" si="552"/>
        <v>-2242.7267529343808</v>
      </c>
    </row>
    <row r="4378" spans="1:62" x14ac:dyDescent="0.25">
      <c r="A4378">
        <v>4375</v>
      </c>
      <c r="B4378" s="6">
        <v>16768.722491363947</v>
      </c>
      <c r="C4378" s="44">
        <v>30034.428184919252</v>
      </c>
      <c r="D4378">
        <v>7.5632810206229655</v>
      </c>
      <c r="E4378">
        <v>7.7242597518030163</v>
      </c>
      <c r="F4378" s="44">
        <v>13265.705693555305</v>
      </c>
      <c r="G4378">
        <v>0.16097873118005079</v>
      </c>
      <c r="H4378" s="45">
        <f t="shared" si="546"/>
        <v>82406.573814511779</v>
      </c>
      <c r="BD4378">
        <f t="shared" ref="BD4378:BD4441" si="553">($BD$3*G4377)-F4377</f>
        <v>-7558.9075675681934</v>
      </c>
      <c r="BE4378">
        <f t="shared" si="547"/>
        <v>-6222.6073874156591</v>
      </c>
      <c r="BF4378">
        <f t="shared" si="548"/>
        <v>-4886.3072072631248</v>
      </c>
      <c r="BG4378">
        <f t="shared" si="549"/>
        <v>-3550.0070271105906</v>
      </c>
      <c r="BH4378">
        <f t="shared" si="550"/>
        <v>-2213.7068469580563</v>
      </c>
      <c r="BI4378">
        <f t="shared" si="551"/>
        <v>-877.40666680552204</v>
      </c>
      <c r="BJ4378">
        <f t="shared" si="552"/>
        <v>458.89351334701132</v>
      </c>
    </row>
    <row r="4379" spans="1:62" x14ac:dyDescent="0.25">
      <c r="A4379">
        <v>4376</v>
      </c>
      <c r="B4379" s="6">
        <v>36331.74178523021</v>
      </c>
      <c r="C4379" s="44">
        <v>33520.539827752516</v>
      </c>
      <c r="D4379">
        <v>7.2780248270953374</v>
      </c>
      <c r="E4379">
        <v>7.5506776745579121</v>
      </c>
      <c r="F4379" s="44">
        <v>-2811.2019574776932</v>
      </c>
      <c r="G4379">
        <v>0.27265284746257468</v>
      </c>
      <c r="H4379" s="45">
        <f t="shared" si="546"/>
        <v>-10310.55418507437</v>
      </c>
      <c r="BD4379">
        <f t="shared" si="553"/>
        <v>-12460.812037655051</v>
      </c>
      <c r="BE4379">
        <f t="shared" si="547"/>
        <v>-11655.918381754796</v>
      </c>
      <c r="BF4379">
        <f t="shared" si="548"/>
        <v>-10851.024725854542</v>
      </c>
      <c r="BG4379">
        <f t="shared" si="549"/>
        <v>-10046.131069954288</v>
      </c>
      <c r="BH4379">
        <f t="shared" si="550"/>
        <v>-9241.2374140540342</v>
      </c>
      <c r="BI4379">
        <f t="shared" si="551"/>
        <v>-8436.3437581537801</v>
      </c>
      <c r="BJ4379">
        <f t="shared" si="552"/>
        <v>-7631.4501022535269</v>
      </c>
    </row>
    <row r="4380" spans="1:62" x14ac:dyDescent="0.25">
      <c r="A4380">
        <v>4377</v>
      </c>
      <c r="B4380" s="6">
        <v>20089.68726313666</v>
      </c>
      <c r="C4380" s="44">
        <v>30590.439467654229</v>
      </c>
      <c r="D4380">
        <v>6.8437054335178109</v>
      </c>
      <c r="E4380">
        <v>7.1916495358148786</v>
      </c>
      <c r="F4380" s="44">
        <v>10500.752204517568</v>
      </c>
      <c r="G4380">
        <v>0.34794410229706774</v>
      </c>
      <c r="H4380" s="45">
        <f t="shared" si="546"/>
        <v>30179.422887737972</v>
      </c>
      <c r="BD4380">
        <f t="shared" si="553"/>
        <v>4174.4661947905661</v>
      </c>
      <c r="BE4380">
        <f t="shared" si="547"/>
        <v>5537.7304321034399</v>
      </c>
      <c r="BF4380">
        <f t="shared" si="548"/>
        <v>6900.9946694163136</v>
      </c>
      <c r="BG4380">
        <f t="shared" si="549"/>
        <v>8264.2589067291865</v>
      </c>
      <c r="BH4380">
        <f t="shared" si="550"/>
        <v>9627.5231440420612</v>
      </c>
      <c r="BI4380">
        <f t="shared" si="551"/>
        <v>10990.787381354934</v>
      </c>
      <c r="BJ4380">
        <f t="shared" si="552"/>
        <v>12354.051618667807</v>
      </c>
    </row>
    <row r="4381" spans="1:62" x14ac:dyDescent="0.25">
      <c r="A4381">
        <v>4378</v>
      </c>
      <c r="B4381" s="6">
        <v>10779.170707058975</v>
      </c>
      <c r="C4381" s="44">
        <v>21052.827336713308</v>
      </c>
      <c r="D4381">
        <v>7.4326186745914189</v>
      </c>
      <c r="E4381">
        <v>7.6371558922203659</v>
      </c>
      <c r="F4381" s="44">
        <v>10273.656629654333</v>
      </c>
      <c r="G4381">
        <v>0.20453721762894705</v>
      </c>
      <c r="H4381" s="45">
        <f t="shared" si="546"/>
        <v>50228.788426622057</v>
      </c>
      <c r="BD4381">
        <f t="shared" si="553"/>
        <v>-8761.0316930322297</v>
      </c>
      <c r="BE4381">
        <f t="shared" si="547"/>
        <v>-7021.311181546891</v>
      </c>
      <c r="BF4381">
        <f t="shared" si="548"/>
        <v>-5281.5906700615524</v>
      </c>
      <c r="BG4381">
        <f t="shared" si="549"/>
        <v>-3541.8701585762137</v>
      </c>
      <c r="BH4381">
        <f t="shared" si="550"/>
        <v>-1802.1496470908751</v>
      </c>
      <c r="BI4381">
        <f t="shared" si="551"/>
        <v>-62.42913560553643</v>
      </c>
      <c r="BJ4381">
        <f t="shared" si="552"/>
        <v>1677.2913758798022</v>
      </c>
    </row>
    <row r="4382" spans="1:62" x14ac:dyDescent="0.25">
      <c r="A4382">
        <v>4379</v>
      </c>
      <c r="B4382" s="6">
        <v>8780.6372701594246</v>
      </c>
      <c r="C4382" s="44">
        <v>23253.106483831303</v>
      </c>
      <c r="D4382">
        <v>8.1817546114930515</v>
      </c>
      <c r="E4382">
        <v>8.7925850951453164</v>
      </c>
      <c r="F4382" s="44">
        <v>14472.469213671879</v>
      </c>
      <c r="G4382">
        <v>0.61083048365226489</v>
      </c>
      <c r="H4382" s="45">
        <f t="shared" si="546"/>
        <v>23693.102425305286</v>
      </c>
      <c r="BD4382">
        <f t="shared" si="553"/>
        <v>-9250.9705415095978</v>
      </c>
      <c r="BE4382">
        <f t="shared" si="547"/>
        <v>-8228.2844533648622</v>
      </c>
      <c r="BF4382">
        <f t="shared" si="548"/>
        <v>-7205.5983652201276</v>
      </c>
      <c r="BG4382">
        <f t="shared" si="549"/>
        <v>-6182.912277075392</v>
      </c>
      <c r="BH4382">
        <f t="shared" si="550"/>
        <v>-5160.2261889306574</v>
      </c>
      <c r="BI4382">
        <f t="shared" si="551"/>
        <v>-4137.5401007859218</v>
      </c>
      <c r="BJ4382">
        <f t="shared" si="552"/>
        <v>-3114.8540126411863</v>
      </c>
    </row>
    <row r="4383" spans="1:62" x14ac:dyDescent="0.25">
      <c r="A4383">
        <v>4380</v>
      </c>
      <c r="B4383" s="6">
        <v>13753.00093378533</v>
      </c>
      <c r="C4383" s="44">
        <v>25685.251757220431</v>
      </c>
      <c r="D4383">
        <v>7.6185344453169836</v>
      </c>
      <c r="E4383">
        <v>7.7826363980245779</v>
      </c>
      <c r="F4383" s="44">
        <v>11932.250823435101</v>
      </c>
      <c r="G4383">
        <v>0.1641019527075942</v>
      </c>
      <c r="H4383" s="45">
        <f t="shared" si="546"/>
        <v>72712.424359121651</v>
      </c>
      <c r="BD4383">
        <f t="shared" si="553"/>
        <v>-11418.316795410554</v>
      </c>
      <c r="BE4383">
        <f t="shared" si="547"/>
        <v>-8364.1643771492309</v>
      </c>
      <c r="BF4383">
        <f t="shared" si="548"/>
        <v>-5310.0119588879061</v>
      </c>
      <c r="BG4383">
        <f t="shared" si="549"/>
        <v>-2255.8595406265813</v>
      </c>
      <c r="BH4383">
        <f t="shared" si="550"/>
        <v>798.29287763474349</v>
      </c>
      <c r="BI4383">
        <f t="shared" si="551"/>
        <v>3852.4452958960665</v>
      </c>
      <c r="BJ4383">
        <f t="shared" si="552"/>
        <v>6906.5977141573912</v>
      </c>
    </row>
    <row r="4384" spans="1:62" x14ac:dyDescent="0.25">
      <c r="A4384">
        <v>4381</v>
      </c>
      <c r="B4384" s="6">
        <v>3593.620775961122</v>
      </c>
      <c r="C4384" s="44">
        <v>11197.788603106299</v>
      </c>
      <c r="D4384">
        <v>6.4064310545465126</v>
      </c>
      <c r="E4384">
        <v>6.6656053861892746</v>
      </c>
      <c r="F4384" s="44">
        <v>7604.1678271451765</v>
      </c>
      <c r="G4384">
        <v>0.25917433164276193</v>
      </c>
      <c r="H4384" s="45">
        <f t="shared" si="546"/>
        <v>29339.972747094922</v>
      </c>
      <c r="BD4384">
        <f t="shared" si="553"/>
        <v>-11111.741059897129</v>
      </c>
      <c r="BE4384">
        <f t="shared" si="547"/>
        <v>-10291.231296359159</v>
      </c>
      <c r="BF4384">
        <f t="shared" si="548"/>
        <v>-9470.7215328211878</v>
      </c>
      <c r="BG4384">
        <f t="shared" si="549"/>
        <v>-8650.2117692832162</v>
      </c>
      <c r="BH4384">
        <f t="shared" si="550"/>
        <v>-7829.7020057452455</v>
      </c>
      <c r="BI4384">
        <f t="shared" si="551"/>
        <v>-7009.1922422072748</v>
      </c>
      <c r="BJ4384">
        <f t="shared" si="552"/>
        <v>-6188.6824786693041</v>
      </c>
    </row>
    <row r="4385" spans="1:62" x14ac:dyDescent="0.25">
      <c r="A4385">
        <v>4382</v>
      </c>
      <c r="B4385" s="6">
        <v>6385.3553907821433</v>
      </c>
      <c r="C4385" s="44">
        <v>14108.242178233342</v>
      </c>
      <c r="D4385">
        <v>5.5929462717483798</v>
      </c>
      <c r="E4385">
        <v>6.1068964144729163</v>
      </c>
      <c r="F4385" s="44">
        <v>7722.8867874511989</v>
      </c>
      <c r="G4385">
        <v>0.51395014272453654</v>
      </c>
      <c r="H4385" s="45">
        <f t="shared" si="546"/>
        <v>15026.529123060209</v>
      </c>
      <c r="BD4385">
        <f t="shared" si="553"/>
        <v>-6308.296168931367</v>
      </c>
      <c r="BE4385">
        <f t="shared" si="547"/>
        <v>-5012.4245107175575</v>
      </c>
      <c r="BF4385">
        <f t="shared" si="548"/>
        <v>-3716.5528525037475</v>
      </c>
      <c r="BG4385">
        <f t="shared" si="549"/>
        <v>-2420.6811942899376</v>
      </c>
      <c r="BH4385">
        <f t="shared" si="550"/>
        <v>-1124.8095360761281</v>
      </c>
      <c r="BI4385">
        <f t="shared" si="551"/>
        <v>171.0621221376814</v>
      </c>
      <c r="BJ4385">
        <f t="shared" si="552"/>
        <v>1466.9337803514918</v>
      </c>
    </row>
    <row r="4386" spans="1:62" x14ac:dyDescent="0.25">
      <c r="A4386">
        <v>4383</v>
      </c>
      <c r="B4386" s="6">
        <v>15459.454388531358</v>
      </c>
      <c r="C4386" s="44">
        <v>27701.038538598317</v>
      </c>
      <c r="D4386">
        <v>7.8087268347795664</v>
      </c>
      <c r="E4386">
        <v>8.0194540296344883</v>
      </c>
      <c r="F4386" s="44">
        <v>12241.584150066959</v>
      </c>
      <c r="G4386">
        <v>0.21072719485492186</v>
      </c>
      <c r="H4386" s="45">
        <f t="shared" si="546"/>
        <v>58092.094655817215</v>
      </c>
      <c r="BD4386">
        <f t="shared" si="553"/>
        <v>-5153.1360738285166</v>
      </c>
      <c r="BE4386">
        <f t="shared" si="547"/>
        <v>-2583.3853602058334</v>
      </c>
      <c r="BF4386">
        <f t="shared" si="548"/>
        <v>-13.634646583151152</v>
      </c>
      <c r="BG4386">
        <f t="shared" si="549"/>
        <v>2556.116067039532</v>
      </c>
      <c r="BH4386">
        <f t="shared" si="550"/>
        <v>5125.8667806622152</v>
      </c>
      <c r="BI4386">
        <f t="shared" si="551"/>
        <v>7695.6174942848966</v>
      </c>
      <c r="BJ4386">
        <f t="shared" si="552"/>
        <v>10265.368207907581</v>
      </c>
    </row>
    <row r="4387" spans="1:62" x14ac:dyDescent="0.25">
      <c r="A4387">
        <v>4384</v>
      </c>
      <c r="B4387" s="6">
        <v>11325.306928012122</v>
      </c>
      <c r="C4387" s="44">
        <v>21814.523288659046</v>
      </c>
      <c r="D4387">
        <v>6.1760747592866325</v>
      </c>
      <c r="E4387">
        <v>6.6702189013694397</v>
      </c>
      <c r="F4387" s="44">
        <v>10489.216360646924</v>
      </c>
      <c r="G4387">
        <v>0.49414414208280721</v>
      </c>
      <c r="H4387" s="45">
        <f t="shared" si="546"/>
        <v>21227.037755491943</v>
      </c>
      <c r="BD4387">
        <f t="shared" si="553"/>
        <v>-11187.94817579235</v>
      </c>
      <c r="BE4387">
        <f t="shared" si="547"/>
        <v>-10134.312201517741</v>
      </c>
      <c r="BF4387">
        <f t="shared" si="548"/>
        <v>-9080.6762272431315</v>
      </c>
      <c r="BG4387">
        <f t="shared" si="549"/>
        <v>-8027.0402529685225</v>
      </c>
      <c r="BH4387">
        <f t="shared" si="550"/>
        <v>-6973.4042786939126</v>
      </c>
      <c r="BI4387">
        <f t="shared" si="551"/>
        <v>-5919.7683044193036</v>
      </c>
      <c r="BJ4387">
        <f t="shared" si="552"/>
        <v>-4866.1323301446946</v>
      </c>
    </row>
    <row r="4388" spans="1:62" x14ac:dyDescent="0.25">
      <c r="A4388">
        <v>4385</v>
      </c>
      <c r="B4388" s="6">
        <v>15771.869039829979</v>
      </c>
      <c r="C4388" s="44">
        <v>31141.749738605988</v>
      </c>
      <c r="D4388">
        <v>7.1433928835918064</v>
      </c>
      <c r="E4388">
        <v>7.3663573123272368</v>
      </c>
      <c r="F4388" s="44">
        <v>15369.880698776009</v>
      </c>
      <c r="G4388">
        <v>0.22296442873543043</v>
      </c>
      <c r="H4388" s="45">
        <f t="shared" si="546"/>
        <v>68934.227696983493</v>
      </c>
      <c r="BD4388">
        <f t="shared" si="553"/>
        <v>-8018.4956502328878</v>
      </c>
      <c r="BE4388">
        <f t="shared" si="547"/>
        <v>-5547.7749398188516</v>
      </c>
      <c r="BF4388">
        <f t="shared" si="548"/>
        <v>-3077.0542294048155</v>
      </c>
      <c r="BG4388">
        <f t="shared" si="549"/>
        <v>-606.33351899077934</v>
      </c>
      <c r="BH4388">
        <f t="shared" si="550"/>
        <v>1864.3871914232568</v>
      </c>
      <c r="BI4388">
        <f t="shared" si="551"/>
        <v>4335.107901837293</v>
      </c>
      <c r="BJ4388">
        <f t="shared" si="552"/>
        <v>6805.8286122513291</v>
      </c>
    </row>
    <row r="4389" spans="1:62" x14ac:dyDescent="0.25">
      <c r="A4389">
        <v>4386</v>
      </c>
      <c r="B4389" s="6">
        <v>22107.60331863803</v>
      </c>
      <c r="C4389" s="44">
        <v>31856.496936071118</v>
      </c>
      <c r="D4389">
        <v>7.8705969973707006</v>
      </c>
      <c r="E4389">
        <v>7.944211084077474</v>
      </c>
      <c r="F4389" s="44">
        <v>9748.8936174330884</v>
      </c>
      <c r="G4389">
        <v>7.3614086706773385E-2</v>
      </c>
      <c r="H4389" s="45">
        <f t="shared" si="546"/>
        <v>132432.44674440922</v>
      </c>
      <c r="BD4389">
        <f t="shared" si="553"/>
        <v>-14255.058555098856</v>
      </c>
      <c r="BE4389">
        <f t="shared" si="547"/>
        <v>-13140.236411421705</v>
      </c>
      <c r="BF4389">
        <f t="shared" si="548"/>
        <v>-12025.414267744552</v>
      </c>
      <c r="BG4389">
        <f t="shared" si="549"/>
        <v>-10910.5921240674</v>
      </c>
      <c r="BH4389">
        <f t="shared" si="550"/>
        <v>-9795.7699803902469</v>
      </c>
      <c r="BI4389">
        <f t="shared" si="551"/>
        <v>-8680.947836713096</v>
      </c>
      <c r="BJ4389">
        <f t="shared" si="552"/>
        <v>-7566.1256930359441</v>
      </c>
    </row>
    <row r="4390" spans="1:62" x14ac:dyDescent="0.25">
      <c r="A4390">
        <v>4387</v>
      </c>
      <c r="B4390" s="6">
        <v>22230.102289965671</v>
      </c>
      <c r="C4390" s="44">
        <v>27285.239498109844</v>
      </c>
      <c r="D4390">
        <v>8.3448589623240093</v>
      </c>
      <c r="E4390">
        <v>8.5372884404473393</v>
      </c>
      <c r="F4390" s="44">
        <v>5055.1372081441732</v>
      </c>
      <c r="G4390">
        <v>0.19242947812333</v>
      </c>
      <c r="H4390" s="45">
        <f t="shared" si="546"/>
        <v>26270.077004024741</v>
      </c>
      <c r="BD4390">
        <f t="shared" si="553"/>
        <v>-9380.8231838992215</v>
      </c>
      <c r="BE4390">
        <f t="shared" si="547"/>
        <v>-9012.7527503653546</v>
      </c>
      <c r="BF4390">
        <f t="shared" si="548"/>
        <v>-8644.6823168314877</v>
      </c>
      <c r="BG4390">
        <f t="shared" si="549"/>
        <v>-8276.6118832976208</v>
      </c>
      <c r="BH4390">
        <f t="shared" si="550"/>
        <v>-7908.5414497637539</v>
      </c>
      <c r="BI4390">
        <f t="shared" si="551"/>
        <v>-7540.471016229887</v>
      </c>
      <c r="BJ4390">
        <f t="shared" si="552"/>
        <v>-7172.4005826960201</v>
      </c>
    </row>
    <row r="4391" spans="1:62" x14ac:dyDescent="0.25">
      <c r="A4391">
        <v>4388</v>
      </c>
      <c r="B4391" s="6">
        <v>12855.833588675485</v>
      </c>
      <c r="C4391" s="44">
        <v>20374.951399010384</v>
      </c>
      <c r="D4391">
        <v>8.8158318212573619</v>
      </c>
      <c r="E4391">
        <v>9.2991133452298538</v>
      </c>
      <c r="F4391" s="44">
        <v>7519.1178103348993</v>
      </c>
      <c r="G4391">
        <v>0.48328152397249191</v>
      </c>
      <c r="H4391" s="45">
        <f t="shared" si="546"/>
        <v>15558.46320904021</v>
      </c>
      <c r="BD4391">
        <f t="shared" si="553"/>
        <v>-4092.989817527523</v>
      </c>
      <c r="BE4391">
        <f t="shared" si="547"/>
        <v>-3130.8424269108732</v>
      </c>
      <c r="BF4391">
        <f t="shared" si="548"/>
        <v>-2168.6950362942234</v>
      </c>
      <c r="BG4391">
        <f t="shared" si="549"/>
        <v>-1206.5476456775732</v>
      </c>
      <c r="BH4391">
        <f t="shared" si="550"/>
        <v>-244.40025506092297</v>
      </c>
      <c r="BI4391">
        <f t="shared" si="551"/>
        <v>717.74713555572635</v>
      </c>
      <c r="BJ4391">
        <f t="shared" si="552"/>
        <v>1679.8945261723766</v>
      </c>
    </row>
    <row r="4392" spans="1:62" x14ac:dyDescent="0.25">
      <c r="A4392">
        <v>4389</v>
      </c>
      <c r="B4392" s="6">
        <v>27042.400793998422</v>
      </c>
      <c r="C4392" s="44">
        <v>30942.621643417162</v>
      </c>
      <c r="D4392">
        <v>8.6012388047165658</v>
      </c>
      <c r="E4392">
        <v>8.9647618548815906</v>
      </c>
      <c r="F4392" s="44">
        <v>3900.2208494187398</v>
      </c>
      <c r="G4392">
        <v>0.36352305016502484</v>
      </c>
      <c r="H4392" s="45">
        <f t="shared" si="546"/>
        <v>10728.950606153299</v>
      </c>
      <c r="BD4392">
        <f t="shared" si="553"/>
        <v>-5102.7101904724404</v>
      </c>
      <c r="BE4392">
        <f t="shared" si="547"/>
        <v>-2686.3025706099806</v>
      </c>
      <c r="BF4392">
        <f t="shared" si="548"/>
        <v>-269.89495074752085</v>
      </c>
      <c r="BG4392">
        <f t="shared" si="549"/>
        <v>2146.512669114938</v>
      </c>
      <c r="BH4392">
        <f t="shared" si="550"/>
        <v>4562.9202889773987</v>
      </c>
      <c r="BI4392">
        <f t="shared" si="551"/>
        <v>6979.3279088398576</v>
      </c>
      <c r="BJ4392">
        <f t="shared" si="552"/>
        <v>9395.7355287023183</v>
      </c>
    </row>
    <row r="4393" spans="1:62" x14ac:dyDescent="0.25">
      <c r="A4393">
        <v>4390</v>
      </c>
      <c r="B4393" s="6">
        <v>21083.913337046899</v>
      </c>
      <c r="C4393" s="44">
        <v>27108.910550539171</v>
      </c>
      <c r="D4393">
        <v>6.3778357494696358</v>
      </c>
      <c r="E4393">
        <v>6.8563066145470959</v>
      </c>
      <c r="F4393" s="44">
        <v>6024.9972134922718</v>
      </c>
      <c r="G4393">
        <v>0.47847086507746006</v>
      </c>
      <c r="H4393" s="45">
        <f t="shared" si="546"/>
        <v>12592.192447322534</v>
      </c>
      <c r="BD4393">
        <f t="shared" si="553"/>
        <v>-2082.6055985936155</v>
      </c>
      <c r="BE4393">
        <f t="shared" si="547"/>
        <v>-264.99034776849157</v>
      </c>
      <c r="BF4393">
        <f t="shared" si="548"/>
        <v>1552.6249030566332</v>
      </c>
      <c r="BG4393">
        <f t="shared" si="549"/>
        <v>3370.2401538817567</v>
      </c>
      <c r="BH4393">
        <f t="shared" si="550"/>
        <v>5187.855404706881</v>
      </c>
      <c r="BI4393">
        <f t="shared" si="551"/>
        <v>7005.4706555320063</v>
      </c>
      <c r="BJ4393">
        <f t="shared" si="552"/>
        <v>8823.0859063571297</v>
      </c>
    </row>
    <row r="4394" spans="1:62" x14ac:dyDescent="0.25">
      <c r="A4394">
        <v>4391</v>
      </c>
      <c r="B4394" s="6">
        <v>4688.3575790914065</v>
      </c>
      <c r="C4394" s="44">
        <v>17654.752753829642</v>
      </c>
      <c r="D4394">
        <v>6.1707276623253886</v>
      </c>
      <c r="E4394">
        <v>6.6167399258530288</v>
      </c>
      <c r="F4394" s="44">
        <v>12966.395174738234</v>
      </c>
      <c r="G4394">
        <v>0.44601226352764023</v>
      </c>
      <c r="H4394" s="45">
        <f t="shared" si="546"/>
        <v>29071.835541433902</v>
      </c>
      <c r="BD4394">
        <f t="shared" si="553"/>
        <v>-3632.6428881049715</v>
      </c>
      <c r="BE4394">
        <f t="shared" si="547"/>
        <v>-1240.2885627176711</v>
      </c>
      <c r="BF4394">
        <f t="shared" si="548"/>
        <v>1152.0657626696293</v>
      </c>
      <c r="BG4394">
        <f t="shared" si="549"/>
        <v>3544.4200880569297</v>
      </c>
      <c r="BH4394">
        <f t="shared" si="550"/>
        <v>5936.7744134442291</v>
      </c>
      <c r="BI4394">
        <f t="shared" si="551"/>
        <v>8329.1287388315304</v>
      </c>
      <c r="BJ4394">
        <f t="shared" si="552"/>
        <v>10721.483064218832</v>
      </c>
    </row>
    <row r="4395" spans="1:62" x14ac:dyDescent="0.25">
      <c r="A4395">
        <v>4392</v>
      </c>
      <c r="B4395" s="6">
        <v>21061.021302208326</v>
      </c>
      <c r="C4395" s="44">
        <v>28921.225423077427</v>
      </c>
      <c r="D4395">
        <v>7.15515484785006</v>
      </c>
      <c r="E4395">
        <v>7.5591365003777646</v>
      </c>
      <c r="F4395" s="44">
        <v>7860.2041208691007</v>
      </c>
      <c r="G4395">
        <v>0.40398165252770468</v>
      </c>
      <c r="H4395" s="45">
        <f t="shared" si="546"/>
        <v>19456.834417325561</v>
      </c>
      <c r="BD4395">
        <f t="shared" si="553"/>
        <v>-10736.333857100033</v>
      </c>
      <c r="BE4395">
        <f t="shared" si="547"/>
        <v>-8506.2725394618319</v>
      </c>
      <c r="BF4395">
        <f t="shared" si="548"/>
        <v>-6276.2112218236307</v>
      </c>
      <c r="BG4395">
        <f t="shared" si="549"/>
        <v>-4046.1499041854295</v>
      </c>
      <c r="BH4395">
        <f t="shared" si="550"/>
        <v>-1816.0885865472283</v>
      </c>
      <c r="BI4395">
        <f t="shared" si="551"/>
        <v>413.97273109097296</v>
      </c>
      <c r="BJ4395">
        <f t="shared" si="552"/>
        <v>2644.0340487291742</v>
      </c>
    </row>
    <row r="4396" spans="1:62" x14ac:dyDescent="0.25">
      <c r="A4396">
        <v>4393</v>
      </c>
      <c r="B4396" s="6">
        <v>14197.232372629593</v>
      </c>
      <c r="C4396" s="44">
        <v>23104.479782592134</v>
      </c>
      <c r="D4396">
        <v>7.4643510514446438</v>
      </c>
      <c r="E4396">
        <v>7.6375953840383497</v>
      </c>
      <c r="F4396" s="44">
        <v>8907.2474099625415</v>
      </c>
      <c r="G4396">
        <v>0.17324433259370586</v>
      </c>
      <c r="H4396" s="45">
        <f t="shared" si="546"/>
        <v>51414.365345225444</v>
      </c>
      <c r="BD4396">
        <f t="shared" si="553"/>
        <v>-5840.2958582305773</v>
      </c>
      <c r="BE4396">
        <f t="shared" si="547"/>
        <v>-3820.3875955920539</v>
      </c>
      <c r="BF4396">
        <f t="shared" si="548"/>
        <v>-1800.4793329535305</v>
      </c>
      <c r="BG4396">
        <f t="shared" si="549"/>
        <v>219.42892968499291</v>
      </c>
      <c r="BH4396">
        <f t="shared" si="550"/>
        <v>2239.3371923235172</v>
      </c>
      <c r="BI4396">
        <f t="shared" si="551"/>
        <v>4259.2454549620397</v>
      </c>
      <c r="BJ4396">
        <f t="shared" si="552"/>
        <v>6279.1537176005622</v>
      </c>
    </row>
    <row r="4397" spans="1:62" x14ac:dyDescent="0.25">
      <c r="A4397">
        <v>4394</v>
      </c>
      <c r="B4397" s="6">
        <v>5641.2756019314429</v>
      </c>
      <c r="C4397" s="44">
        <v>15603.324817612847</v>
      </c>
      <c r="D4397">
        <v>6.3735764505824477</v>
      </c>
      <c r="E4397">
        <v>6.5576759794908659</v>
      </c>
      <c r="F4397" s="44">
        <v>9962.0492156814034</v>
      </c>
      <c r="G4397">
        <v>0.18409952890841819</v>
      </c>
      <c r="H4397" s="45">
        <f t="shared" si="546"/>
        <v>54112.301507501987</v>
      </c>
      <c r="BD4397">
        <f t="shared" si="553"/>
        <v>-8041.0257469940125</v>
      </c>
      <c r="BE4397">
        <f t="shared" si="547"/>
        <v>-7174.8040840254826</v>
      </c>
      <c r="BF4397">
        <f t="shared" si="548"/>
        <v>-6308.5824210569535</v>
      </c>
      <c r="BG4397">
        <f t="shared" si="549"/>
        <v>-5442.3607580884236</v>
      </c>
      <c r="BH4397">
        <f t="shared" si="550"/>
        <v>-4576.1390951198946</v>
      </c>
      <c r="BI4397">
        <f t="shared" si="551"/>
        <v>-3709.9174321513656</v>
      </c>
      <c r="BJ4397">
        <f t="shared" si="552"/>
        <v>-2843.6957691828366</v>
      </c>
    </row>
    <row r="4398" spans="1:62" x14ac:dyDescent="0.25">
      <c r="A4398">
        <v>4395</v>
      </c>
      <c r="B4398" s="6">
        <v>8160.1546475150881</v>
      </c>
      <c r="C4398" s="44">
        <v>21630.024879641554</v>
      </c>
      <c r="D4398">
        <v>7.760559862690493</v>
      </c>
      <c r="E4398">
        <v>8.0304374703087618</v>
      </c>
      <c r="F4398" s="44">
        <v>13469.870232126466</v>
      </c>
      <c r="G4398">
        <v>0.26987760761826873</v>
      </c>
      <c r="H4398" s="45">
        <f t="shared" si="546"/>
        <v>49911.033193902731</v>
      </c>
      <c r="BD4398">
        <f t="shared" si="553"/>
        <v>-9041.5515711393127</v>
      </c>
      <c r="BE4398">
        <f t="shared" si="547"/>
        <v>-8121.053926597222</v>
      </c>
      <c r="BF4398">
        <f t="shared" si="548"/>
        <v>-7200.5562820551313</v>
      </c>
      <c r="BG4398">
        <f t="shared" si="549"/>
        <v>-6280.0586375130397</v>
      </c>
      <c r="BH4398">
        <f t="shared" si="550"/>
        <v>-5359.560992970949</v>
      </c>
      <c r="BI4398">
        <f t="shared" si="551"/>
        <v>-4439.0633484288583</v>
      </c>
      <c r="BJ4398">
        <f t="shared" si="552"/>
        <v>-3518.5657038867666</v>
      </c>
    </row>
    <row r="4399" spans="1:62" x14ac:dyDescent="0.25">
      <c r="A4399">
        <v>4396</v>
      </c>
      <c r="B4399" s="6">
        <v>9623.9058039880656</v>
      </c>
      <c r="C4399" s="44">
        <v>15174.105771830231</v>
      </c>
      <c r="D4399">
        <v>7.8328648112612784</v>
      </c>
      <c r="E4399">
        <v>8.0958609496474931</v>
      </c>
      <c r="F4399" s="44">
        <v>5550.1999678421653</v>
      </c>
      <c r="G4399">
        <v>0.26299613838621472</v>
      </c>
      <c r="H4399" s="45">
        <f t="shared" si="546"/>
        <v>21103.731795831896</v>
      </c>
      <c r="BD4399">
        <f t="shared" si="553"/>
        <v>-12120.482194035123</v>
      </c>
      <c r="BE4399">
        <f t="shared" si="547"/>
        <v>-10771.09415594378</v>
      </c>
      <c r="BF4399">
        <f t="shared" si="548"/>
        <v>-9421.7061178524345</v>
      </c>
      <c r="BG4399">
        <f t="shared" si="549"/>
        <v>-8072.3180797610921</v>
      </c>
      <c r="BH4399">
        <f t="shared" si="550"/>
        <v>-6722.9300416697479</v>
      </c>
      <c r="BI4399">
        <f t="shared" si="551"/>
        <v>-5373.5420035784045</v>
      </c>
      <c r="BJ4399">
        <f t="shared" si="552"/>
        <v>-4024.1539654870612</v>
      </c>
    </row>
    <row r="4400" spans="1:62" x14ac:dyDescent="0.25">
      <c r="A4400">
        <v>4397</v>
      </c>
      <c r="B4400" s="6">
        <v>15042.592003480124</v>
      </c>
      <c r="C4400" s="44">
        <v>30523.607815181906</v>
      </c>
      <c r="D4400">
        <v>7.1034488553228403</v>
      </c>
      <c r="E4400">
        <v>7.3439321725018241</v>
      </c>
      <c r="F4400" s="44">
        <v>15481.015811701782</v>
      </c>
      <c r="G4400">
        <v>0.24048331717898375</v>
      </c>
      <c r="H4400" s="45">
        <f t="shared" si="546"/>
        <v>64374.593603013949</v>
      </c>
      <c r="BD4400">
        <f t="shared" si="553"/>
        <v>-4235.2192759110912</v>
      </c>
      <c r="BE4400">
        <f t="shared" si="547"/>
        <v>-2920.2385839800181</v>
      </c>
      <c r="BF4400">
        <f t="shared" si="548"/>
        <v>-1605.2578920489445</v>
      </c>
      <c r="BG4400">
        <f t="shared" si="549"/>
        <v>-290.27720011787096</v>
      </c>
      <c r="BH4400">
        <f t="shared" si="550"/>
        <v>1024.7034918132031</v>
      </c>
      <c r="BI4400">
        <f t="shared" si="551"/>
        <v>2339.6841837442762</v>
      </c>
      <c r="BJ4400">
        <f t="shared" si="552"/>
        <v>3654.6648756753493</v>
      </c>
    </row>
    <row r="4401" spans="1:62" x14ac:dyDescent="0.25">
      <c r="A4401">
        <v>4398</v>
      </c>
      <c r="B4401" s="6">
        <v>11852.04043740103</v>
      </c>
      <c r="C4401" s="44">
        <v>17113.685498089628</v>
      </c>
      <c r="D4401">
        <v>7.121255982982114</v>
      </c>
      <c r="E4401">
        <v>7.3637158932457849</v>
      </c>
      <c r="F4401" s="44">
        <v>5261.6450606885974</v>
      </c>
      <c r="G4401">
        <v>0.24245991026367086</v>
      </c>
      <c r="H4401" s="45">
        <f t="shared" si="546"/>
        <v>21701.092997051146</v>
      </c>
      <c r="BD4401">
        <f t="shared" si="553"/>
        <v>-14278.599225806864</v>
      </c>
      <c r="BE4401">
        <f t="shared" si="547"/>
        <v>-13076.182639911945</v>
      </c>
      <c r="BF4401">
        <f t="shared" si="548"/>
        <v>-11873.766054017025</v>
      </c>
      <c r="BG4401">
        <f t="shared" si="549"/>
        <v>-10671.349468122107</v>
      </c>
      <c r="BH4401">
        <f t="shared" si="550"/>
        <v>-9468.9328822271891</v>
      </c>
      <c r="BI4401">
        <f t="shared" si="551"/>
        <v>-8266.5162963322691</v>
      </c>
      <c r="BJ4401">
        <f t="shared" si="552"/>
        <v>-7064.099710437351</v>
      </c>
    </row>
    <row r="4402" spans="1:62" x14ac:dyDescent="0.25">
      <c r="A4402">
        <v>4399</v>
      </c>
      <c r="B4402" s="6">
        <v>15042.583710971445</v>
      </c>
      <c r="C4402" s="44">
        <v>22508.971814740282</v>
      </c>
      <c r="D4402">
        <v>6.2976090800229052</v>
      </c>
      <c r="E4402">
        <v>6.4771270165985966</v>
      </c>
      <c r="F4402" s="44">
        <v>7466.388103768837</v>
      </c>
      <c r="G4402">
        <v>0.17951793657569137</v>
      </c>
      <c r="H4402" s="45">
        <f t="shared" si="546"/>
        <v>41591.320879631057</v>
      </c>
      <c r="BD4402">
        <f t="shared" si="553"/>
        <v>-4049.3455093702432</v>
      </c>
      <c r="BE4402">
        <f t="shared" si="547"/>
        <v>-2837.0459580518886</v>
      </c>
      <c r="BF4402">
        <f t="shared" si="548"/>
        <v>-1624.7464067335345</v>
      </c>
      <c r="BG4402">
        <f t="shared" si="549"/>
        <v>-412.44685541517993</v>
      </c>
      <c r="BH4402">
        <f t="shared" si="550"/>
        <v>799.85269590317421</v>
      </c>
      <c r="BI4402">
        <f t="shared" si="551"/>
        <v>2012.1522472215283</v>
      </c>
      <c r="BJ4402">
        <f t="shared" si="552"/>
        <v>3224.4517985398834</v>
      </c>
    </row>
    <row r="4403" spans="1:62" x14ac:dyDescent="0.25">
      <c r="A4403">
        <v>4400</v>
      </c>
      <c r="B4403" s="6">
        <v>12841.962227849599</v>
      </c>
      <c r="C4403" s="44">
        <v>24857.403239985804</v>
      </c>
      <c r="D4403">
        <v>5.6427170406769269</v>
      </c>
      <c r="E4403">
        <v>5.9060759858642067</v>
      </c>
      <c r="F4403" s="44">
        <v>12015.441012136205</v>
      </c>
      <c r="G4403">
        <v>0.26335894518727976</v>
      </c>
      <c r="H4403" s="45">
        <f t="shared" si="546"/>
        <v>45623.819626068849</v>
      </c>
      <c r="BD4403">
        <f t="shared" si="553"/>
        <v>-6568.7984208903799</v>
      </c>
      <c r="BE4403">
        <f t="shared" si="547"/>
        <v>-5671.2087380119228</v>
      </c>
      <c r="BF4403">
        <f t="shared" si="548"/>
        <v>-4773.6190551334666</v>
      </c>
      <c r="BG4403">
        <f t="shared" si="549"/>
        <v>-3876.0293722550095</v>
      </c>
      <c r="BH4403">
        <f t="shared" si="550"/>
        <v>-2978.4396893765525</v>
      </c>
      <c r="BI4403">
        <f t="shared" si="551"/>
        <v>-2080.8500064980963</v>
      </c>
      <c r="BJ4403">
        <f t="shared" si="552"/>
        <v>-1183.2603236196392</v>
      </c>
    </row>
    <row r="4404" spans="1:62" x14ac:dyDescent="0.25">
      <c r="A4404">
        <v>4401</v>
      </c>
      <c r="B4404" s="6">
        <v>9385.0617842352567</v>
      </c>
      <c r="C4404" s="44">
        <v>16380.058601072711</v>
      </c>
      <c r="D4404">
        <v>6.9548913054111265</v>
      </c>
      <c r="E4404">
        <v>7.0522849797199614</v>
      </c>
      <c r="F4404" s="44">
        <v>6994.9968168374544</v>
      </c>
      <c r="G4404">
        <v>9.7393674308834832E-2</v>
      </c>
      <c r="H4404" s="45">
        <f t="shared" si="546"/>
        <v>71821.880286150379</v>
      </c>
      <c r="BD4404">
        <f t="shared" si="553"/>
        <v>-10698.646286199806</v>
      </c>
      <c r="BE4404">
        <f t="shared" si="547"/>
        <v>-9381.851560263407</v>
      </c>
      <c r="BF4404">
        <f t="shared" si="548"/>
        <v>-8065.0568343270088</v>
      </c>
      <c r="BG4404">
        <f t="shared" si="549"/>
        <v>-6748.2621083906097</v>
      </c>
      <c r="BH4404">
        <f t="shared" si="550"/>
        <v>-5431.4673824542115</v>
      </c>
      <c r="BI4404">
        <f t="shared" si="551"/>
        <v>-4114.6726565178124</v>
      </c>
      <c r="BJ4404">
        <f t="shared" si="552"/>
        <v>-2797.8779305814132</v>
      </c>
    </row>
    <row r="4405" spans="1:62" x14ac:dyDescent="0.25">
      <c r="A4405">
        <v>4402</v>
      </c>
      <c r="B4405" s="6">
        <v>27285.187090684114</v>
      </c>
      <c r="C4405" s="44">
        <v>29896.829902983365</v>
      </c>
      <c r="D4405">
        <v>7.1367899249624411</v>
      </c>
      <c r="E4405">
        <v>7.3173546894467458</v>
      </c>
      <c r="F4405" s="44">
        <v>2611.6428122992511</v>
      </c>
      <c r="G4405">
        <v>0.1805647644843047</v>
      </c>
      <c r="H4405" s="45">
        <f t="shared" si="546"/>
        <v>14463.745569397975</v>
      </c>
      <c r="BD4405">
        <f t="shared" si="553"/>
        <v>-6508.0284452932801</v>
      </c>
      <c r="BE4405">
        <f t="shared" si="547"/>
        <v>-6021.0600737491059</v>
      </c>
      <c r="BF4405">
        <f t="shared" si="548"/>
        <v>-5534.0917022049316</v>
      </c>
      <c r="BG4405">
        <f t="shared" si="549"/>
        <v>-5047.1233306607573</v>
      </c>
      <c r="BH4405">
        <f t="shared" si="550"/>
        <v>-4560.154959116584</v>
      </c>
      <c r="BI4405">
        <f t="shared" si="551"/>
        <v>-4073.1865875724093</v>
      </c>
      <c r="BJ4405">
        <f t="shared" si="552"/>
        <v>-3586.2182160282355</v>
      </c>
    </row>
    <row r="4406" spans="1:62" x14ac:dyDescent="0.25">
      <c r="A4406">
        <v>4403</v>
      </c>
      <c r="B4406" s="6">
        <v>19706.771813327148</v>
      </c>
      <c r="C4406" s="44">
        <v>30147.299470688318</v>
      </c>
      <c r="D4406">
        <v>7.2401573637245349</v>
      </c>
      <c r="E4406">
        <v>7.3866231162147979</v>
      </c>
      <c r="F4406" s="44">
        <v>10440.52765736117</v>
      </c>
      <c r="G4406">
        <v>0.14646575249026306</v>
      </c>
      <c r="H4406" s="45">
        <f t="shared" si="546"/>
        <v>71283.064333112605</v>
      </c>
      <c r="BD4406">
        <f t="shared" si="553"/>
        <v>-1708.8189898777277</v>
      </c>
      <c r="BE4406">
        <f t="shared" si="547"/>
        <v>-805.99516745620417</v>
      </c>
      <c r="BF4406">
        <f t="shared" si="548"/>
        <v>96.828654965319402</v>
      </c>
      <c r="BG4406">
        <f t="shared" si="549"/>
        <v>999.65247738684275</v>
      </c>
      <c r="BH4406">
        <f t="shared" si="550"/>
        <v>1902.4762998083661</v>
      </c>
      <c r="BI4406">
        <f t="shared" si="551"/>
        <v>2805.3001222298899</v>
      </c>
      <c r="BJ4406">
        <f t="shared" si="552"/>
        <v>3708.1239446514137</v>
      </c>
    </row>
    <row r="4407" spans="1:62" x14ac:dyDescent="0.25">
      <c r="A4407">
        <v>4404</v>
      </c>
      <c r="B4407" s="6">
        <v>19671.304980138724</v>
      </c>
      <c r="C4407" s="44">
        <v>22389.409323869819</v>
      </c>
      <c r="D4407">
        <v>7.4069763292172892</v>
      </c>
      <c r="E4407">
        <v>7.7085935141175179</v>
      </c>
      <c r="F4407" s="44">
        <v>2718.1043437310946</v>
      </c>
      <c r="G4407">
        <v>0.30161718490022871</v>
      </c>
      <c r="H4407" s="45">
        <f t="shared" si="546"/>
        <v>9011.7688242140794</v>
      </c>
      <c r="BD4407">
        <f t="shared" si="553"/>
        <v>-9708.1988949098541</v>
      </c>
      <c r="BE4407">
        <f t="shared" si="547"/>
        <v>-8975.87013245854</v>
      </c>
      <c r="BF4407">
        <f t="shared" si="548"/>
        <v>-8243.541370007224</v>
      </c>
      <c r="BG4407">
        <f t="shared" si="549"/>
        <v>-7511.212607555909</v>
      </c>
      <c r="BH4407">
        <f t="shared" si="550"/>
        <v>-6778.883845104594</v>
      </c>
      <c r="BI4407">
        <f t="shared" si="551"/>
        <v>-6046.5550826532781</v>
      </c>
      <c r="BJ4407">
        <f t="shared" si="552"/>
        <v>-5314.2263202019631</v>
      </c>
    </row>
    <row r="4408" spans="1:62" x14ac:dyDescent="0.25">
      <c r="A4408">
        <v>4405</v>
      </c>
      <c r="B4408" s="6">
        <v>9644.6442913872561</v>
      </c>
      <c r="C4408" s="44">
        <v>21376.545883186991</v>
      </c>
      <c r="D4408">
        <v>8.2448587336696288</v>
      </c>
      <c r="E4408">
        <v>8.3604282801386436</v>
      </c>
      <c r="F4408" s="44">
        <v>11731.901591799735</v>
      </c>
      <c r="G4408">
        <v>0.11556954646901474</v>
      </c>
      <c r="H4408" s="45">
        <f t="shared" si="546"/>
        <v>101513.78066491908</v>
      </c>
      <c r="BD4408">
        <f t="shared" si="553"/>
        <v>-1210.018419229951</v>
      </c>
      <c r="BE4408">
        <f t="shared" si="547"/>
        <v>298.06750527119266</v>
      </c>
      <c r="BF4408">
        <f t="shared" si="548"/>
        <v>1806.1534297723365</v>
      </c>
      <c r="BG4408">
        <f t="shared" si="549"/>
        <v>3314.2393542734799</v>
      </c>
      <c r="BH4408">
        <f t="shared" si="550"/>
        <v>4822.3252787746233</v>
      </c>
      <c r="BI4408">
        <f t="shared" si="551"/>
        <v>6330.4112032757675</v>
      </c>
      <c r="BJ4408">
        <f t="shared" si="552"/>
        <v>7838.4971277769109</v>
      </c>
    </row>
    <row r="4409" spans="1:62" x14ac:dyDescent="0.25">
      <c r="A4409">
        <v>4406</v>
      </c>
      <c r="B4409" s="6">
        <v>15483.778874725122</v>
      </c>
      <c r="C4409" s="44">
        <v>22154.832900239628</v>
      </c>
      <c r="D4409">
        <v>7.7980747639147623</v>
      </c>
      <c r="E4409">
        <v>8.2051954931399198</v>
      </c>
      <c r="F4409" s="44">
        <v>6671.0540255145061</v>
      </c>
      <c r="G4409">
        <v>0.40712072922515752</v>
      </c>
      <c r="H4409" s="45">
        <f t="shared" si="546"/>
        <v>16385.935538607984</v>
      </c>
      <c r="BD4409">
        <f t="shared" si="553"/>
        <v>-11154.053859454662</v>
      </c>
      <c r="BE4409">
        <f t="shared" si="547"/>
        <v>-10576.206127109588</v>
      </c>
      <c r="BF4409">
        <f t="shared" si="548"/>
        <v>-9998.3583947645129</v>
      </c>
      <c r="BG4409">
        <f t="shared" si="549"/>
        <v>-9420.5106624194395</v>
      </c>
      <c r="BH4409">
        <f t="shared" si="550"/>
        <v>-8842.6629300743662</v>
      </c>
      <c r="BI4409">
        <f t="shared" si="551"/>
        <v>-8264.8151977292928</v>
      </c>
      <c r="BJ4409">
        <f t="shared" si="552"/>
        <v>-7686.9674653842194</v>
      </c>
    </row>
    <row r="4410" spans="1:62" x14ac:dyDescent="0.25">
      <c r="A4410">
        <v>4407</v>
      </c>
      <c r="B4410" s="6">
        <v>7064.2069890713765</v>
      </c>
      <c r="C4410" s="44">
        <v>17657.778544195986</v>
      </c>
      <c r="D4410">
        <v>6.6168740498279588</v>
      </c>
      <c r="E4410">
        <v>6.8571512233727345</v>
      </c>
      <c r="F4410" s="44">
        <v>10593.57155512461</v>
      </c>
      <c r="G4410">
        <v>0.24027717354477574</v>
      </c>
      <c r="H4410" s="45">
        <f t="shared" si="546"/>
        <v>44088.963586674181</v>
      </c>
      <c r="BD4410">
        <f t="shared" si="553"/>
        <v>-4635.4503793887179</v>
      </c>
      <c r="BE4410">
        <f t="shared" si="547"/>
        <v>-2599.8467332629307</v>
      </c>
      <c r="BF4410">
        <f t="shared" si="548"/>
        <v>-564.24308713714345</v>
      </c>
      <c r="BG4410">
        <f t="shared" si="549"/>
        <v>1471.3605589886447</v>
      </c>
      <c r="BH4410">
        <f t="shared" si="550"/>
        <v>3506.964205114431</v>
      </c>
      <c r="BI4410">
        <f t="shared" si="551"/>
        <v>5542.5678512402192</v>
      </c>
      <c r="BJ4410">
        <f t="shared" si="552"/>
        <v>7578.1714973660073</v>
      </c>
    </row>
    <row r="4411" spans="1:62" x14ac:dyDescent="0.25">
      <c r="A4411">
        <v>4408</v>
      </c>
      <c r="B4411" s="6">
        <v>18199.192588626614</v>
      </c>
      <c r="C4411" s="44">
        <v>30447.207570342587</v>
      </c>
      <c r="D4411">
        <v>7.5272126364843972</v>
      </c>
      <c r="E4411">
        <v>8.0568281482591182</v>
      </c>
      <c r="F4411" s="44">
        <v>12248.014981715973</v>
      </c>
      <c r="G4411">
        <v>0.52961551177472099</v>
      </c>
      <c r="H4411" s="45">
        <f t="shared" si="546"/>
        <v>23126.2391478553</v>
      </c>
      <c r="BD4411">
        <f t="shared" si="553"/>
        <v>-9392.1856874007317</v>
      </c>
      <c r="BE4411">
        <f t="shared" si="547"/>
        <v>-8190.7998196768531</v>
      </c>
      <c r="BF4411">
        <f t="shared" si="548"/>
        <v>-6989.4139519529745</v>
      </c>
      <c r="BG4411">
        <f t="shared" si="549"/>
        <v>-5788.0280842290958</v>
      </c>
      <c r="BH4411">
        <f t="shared" si="550"/>
        <v>-4586.6422165052172</v>
      </c>
      <c r="BI4411">
        <f t="shared" si="551"/>
        <v>-3385.2563487813386</v>
      </c>
      <c r="BJ4411">
        <f t="shared" si="552"/>
        <v>-2183.87048105746</v>
      </c>
    </row>
    <row r="4412" spans="1:62" x14ac:dyDescent="0.25">
      <c r="A4412">
        <v>4409</v>
      </c>
      <c r="B4412" s="6">
        <v>15834.786030518499</v>
      </c>
      <c r="C4412" s="44">
        <v>28041.066122401273</v>
      </c>
      <c r="D4412">
        <v>6.5276074527819441</v>
      </c>
      <c r="E4412">
        <v>7.2779193791965309</v>
      </c>
      <c r="F4412" s="44">
        <v>12206.280091882774</v>
      </c>
      <c r="G4412">
        <v>0.75031192641458677</v>
      </c>
      <c r="H4412" s="45">
        <f t="shared" si="546"/>
        <v>16268.274116621416</v>
      </c>
      <c r="BD4412">
        <f t="shared" si="553"/>
        <v>-9599.9374228423676</v>
      </c>
      <c r="BE4412">
        <f t="shared" si="547"/>
        <v>-6951.8598639687625</v>
      </c>
      <c r="BF4412">
        <f t="shared" si="548"/>
        <v>-4303.7823050951574</v>
      </c>
      <c r="BG4412">
        <f t="shared" si="549"/>
        <v>-1655.7047462215523</v>
      </c>
      <c r="BH4412">
        <f t="shared" si="550"/>
        <v>992.37281265205274</v>
      </c>
      <c r="BI4412">
        <f t="shared" si="551"/>
        <v>3640.4503715256578</v>
      </c>
      <c r="BJ4412">
        <f t="shared" si="552"/>
        <v>6288.5279303992611</v>
      </c>
    </row>
    <row r="4413" spans="1:62" x14ac:dyDescent="0.25">
      <c r="A4413">
        <v>4410</v>
      </c>
      <c r="B4413" s="6">
        <v>16200.121388505655</v>
      </c>
      <c r="C4413" s="44">
        <v>24954.984461590539</v>
      </c>
      <c r="D4413">
        <v>6.9400961337613003</v>
      </c>
      <c r="E4413">
        <v>7.1120509847661921</v>
      </c>
      <c r="F4413" s="44">
        <v>8754.8630730848836</v>
      </c>
      <c r="G4413">
        <v>0.17195485100489183</v>
      </c>
      <c r="H4413" s="45">
        <f t="shared" si="546"/>
        <v>50913.731260979795</v>
      </c>
      <c r="BD4413">
        <f t="shared" si="553"/>
        <v>-8454.7204598098397</v>
      </c>
      <c r="BE4413">
        <f t="shared" si="547"/>
        <v>-4703.1608277369069</v>
      </c>
      <c r="BF4413">
        <f t="shared" si="548"/>
        <v>-951.60119566397225</v>
      </c>
      <c r="BG4413">
        <f t="shared" si="549"/>
        <v>2799.9584364089606</v>
      </c>
      <c r="BH4413">
        <f t="shared" si="550"/>
        <v>6551.5180684818952</v>
      </c>
      <c r="BI4413">
        <f t="shared" si="551"/>
        <v>10303.07770055483</v>
      </c>
      <c r="BJ4413">
        <f t="shared" si="552"/>
        <v>14054.637332627764</v>
      </c>
    </row>
    <row r="4414" spans="1:62" x14ac:dyDescent="0.25">
      <c r="A4414">
        <v>4411</v>
      </c>
      <c r="B4414" s="6">
        <v>8841.6869557032569</v>
      </c>
      <c r="C4414" s="44">
        <v>20737.800898117588</v>
      </c>
      <c r="D4414">
        <v>5.2051797117692233</v>
      </c>
      <c r="E4414">
        <v>5.5051075750318379</v>
      </c>
      <c r="F4414" s="44">
        <v>11896.113942414331</v>
      </c>
      <c r="G4414">
        <v>0.29992786326261456</v>
      </c>
      <c r="H4414" s="45">
        <f t="shared" si="546"/>
        <v>39663.250399640878</v>
      </c>
      <c r="BD4414">
        <f t="shared" si="553"/>
        <v>-7895.0888180604243</v>
      </c>
      <c r="BE4414">
        <f t="shared" si="547"/>
        <v>-7035.314563035965</v>
      </c>
      <c r="BF4414">
        <f t="shared" si="548"/>
        <v>-6175.5403080115066</v>
      </c>
      <c r="BG4414">
        <f t="shared" si="549"/>
        <v>-5315.7660529870464</v>
      </c>
      <c r="BH4414">
        <f t="shared" si="550"/>
        <v>-4455.991797962588</v>
      </c>
      <c r="BI4414">
        <f t="shared" si="551"/>
        <v>-3596.2175429381286</v>
      </c>
      <c r="BJ4414">
        <f t="shared" si="552"/>
        <v>-2736.4432879136693</v>
      </c>
    </row>
    <row r="4415" spans="1:62" x14ac:dyDescent="0.25">
      <c r="A4415">
        <v>4412</v>
      </c>
      <c r="B4415" s="6">
        <v>17073.012161186482</v>
      </c>
      <c r="C4415" s="44">
        <v>22989.711449979775</v>
      </c>
      <c r="D4415">
        <v>7.0272493598411998</v>
      </c>
      <c r="E4415">
        <v>7.5504138547825388</v>
      </c>
      <c r="F4415" s="44">
        <v>5916.6992887932938</v>
      </c>
      <c r="G4415">
        <v>0.52316449494133899</v>
      </c>
      <c r="H4415" s="45">
        <f t="shared" si="546"/>
        <v>11309.443484800546</v>
      </c>
      <c r="BD4415">
        <f t="shared" si="553"/>
        <v>-10396.474626101259</v>
      </c>
      <c r="BE4415">
        <f t="shared" si="547"/>
        <v>-8896.8353097881845</v>
      </c>
      <c r="BF4415">
        <f t="shared" si="548"/>
        <v>-7397.195993475113</v>
      </c>
      <c r="BG4415">
        <f t="shared" si="549"/>
        <v>-5897.5566771620397</v>
      </c>
      <c r="BH4415">
        <f t="shared" si="550"/>
        <v>-4397.9173608489673</v>
      </c>
      <c r="BI4415">
        <f t="shared" si="551"/>
        <v>-2898.2780445358949</v>
      </c>
      <c r="BJ4415">
        <f t="shared" si="552"/>
        <v>-1398.6387282228225</v>
      </c>
    </row>
    <row r="4416" spans="1:62" x14ac:dyDescent="0.25">
      <c r="A4416">
        <v>4413</v>
      </c>
      <c r="B4416" s="6">
        <v>19934.57278214689</v>
      </c>
      <c r="C4416" s="44">
        <v>25167.656608055029</v>
      </c>
      <c r="D4416">
        <v>7.3434980079128298</v>
      </c>
      <c r="E4416">
        <v>8.2367752143385413</v>
      </c>
      <c r="F4416" s="44">
        <v>5233.0838259081393</v>
      </c>
      <c r="G4416">
        <v>0.89327720642571151</v>
      </c>
      <c r="H4416" s="45">
        <f t="shared" si="546"/>
        <v>5858.2977246753953</v>
      </c>
      <c r="BD4416">
        <f t="shared" si="553"/>
        <v>-3300.8768140865991</v>
      </c>
      <c r="BE4416">
        <f t="shared" si="547"/>
        <v>-685.05433937990438</v>
      </c>
      <c r="BF4416">
        <f t="shared" si="548"/>
        <v>1930.7681353267908</v>
      </c>
      <c r="BG4416">
        <f t="shared" si="549"/>
        <v>4546.5906100334851</v>
      </c>
      <c r="BH4416">
        <f t="shared" si="550"/>
        <v>7162.4130847401811</v>
      </c>
      <c r="BI4416">
        <f t="shared" si="551"/>
        <v>9778.2355594468754</v>
      </c>
      <c r="BJ4416">
        <f t="shared" si="552"/>
        <v>12394.058034153571</v>
      </c>
    </row>
    <row r="4417" spans="1:62" x14ac:dyDescent="0.25">
      <c r="A4417">
        <v>4414</v>
      </c>
      <c r="B4417" s="6">
        <v>15501.087646618282</v>
      </c>
      <c r="C4417" s="44">
        <v>21693.980207972472</v>
      </c>
      <c r="D4417">
        <v>8.8437800964862561</v>
      </c>
      <c r="E4417">
        <v>9.1266449033380113</v>
      </c>
      <c r="F4417" s="44">
        <v>6192.8925613541905</v>
      </c>
      <c r="G4417">
        <v>0.28286480685175519</v>
      </c>
      <c r="H4417" s="45">
        <f t="shared" si="546"/>
        <v>21893.471408763071</v>
      </c>
      <c r="BD4417">
        <f t="shared" si="553"/>
        <v>-766.69779377958184</v>
      </c>
      <c r="BE4417">
        <f t="shared" si="547"/>
        <v>3699.6882383489756</v>
      </c>
      <c r="BF4417">
        <f t="shared" si="548"/>
        <v>8166.074270477533</v>
      </c>
      <c r="BG4417">
        <f t="shared" si="549"/>
        <v>12632.46030260609</v>
      </c>
      <c r="BH4417">
        <f t="shared" si="550"/>
        <v>17098.846334734648</v>
      </c>
      <c r="BI4417">
        <f t="shared" si="551"/>
        <v>21565.232366863205</v>
      </c>
      <c r="BJ4417">
        <f t="shared" si="552"/>
        <v>26031.618398991763</v>
      </c>
    </row>
    <row r="4418" spans="1:62" x14ac:dyDescent="0.25">
      <c r="A4418">
        <v>4415</v>
      </c>
      <c r="B4418" s="6">
        <v>24714.679481529474</v>
      </c>
      <c r="C4418" s="44">
        <v>32718.621527248135</v>
      </c>
      <c r="D4418">
        <v>7.5323106230933323</v>
      </c>
      <c r="E4418">
        <v>7.8807761557735789</v>
      </c>
      <c r="F4418" s="44">
        <v>8003.9420457186607</v>
      </c>
      <c r="G4418">
        <v>0.3484655326802466</v>
      </c>
      <c r="H4418" s="45">
        <f t="shared" si="546"/>
        <v>22969.106827168212</v>
      </c>
      <c r="BD4418">
        <f t="shared" si="553"/>
        <v>-4778.5685270954145</v>
      </c>
      <c r="BE4418">
        <f t="shared" si="547"/>
        <v>-3364.2444928366385</v>
      </c>
      <c r="BF4418">
        <f t="shared" si="548"/>
        <v>-1949.9204585778625</v>
      </c>
      <c r="BG4418">
        <f t="shared" si="549"/>
        <v>-535.59642431908651</v>
      </c>
      <c r="BH4418">
        <f t="shared" si="550"/>
        <v>878.7276099396895</v>
      </c>
      <c r="BI4418">
        <f t="shared" si="551"/>
        <v>2293.0516441984655</v>
      </c>
      <c r="BJ4418">
        <f t="shared" si="552"/>
        <v>3707.3756784572415</v>
      </c>
    </row>
    <row r="4419" spans="1:62" x14ac:dyDescent="0.25">
      <c r="A4419">
        <v>4416</v>
      </c>
      <c r="B4419" s="6">
        <v>6826.9512728004356</v>
      </c>
      <c r="C4419" s="44">
        <v>14425.590195921037</v>
      </c>
      <c r="D4419">
        <v>7.0711483245372344</v>
      </c>
      <c r="E4419">
        <v>7.4852645058302816</v>
      </c>
      <c r="F4419" s="44">
        <v>7598.6389231206012</v>
      </c>
      <c r="G4419">
        <v>0.41411618129304717</v>
      </c>
      <c r="H4419" s="45">
        <f t="shared" si="546"/>
        <v>18349.050982249504</v>
      </c>
      <c r="BD4419">
        <f t="shared" si="553"/>
        <v>-6261.614382317428</v>
      </c>
      <c r="BE4419">
        <f t="shared" si="547"/>
        <v>-4519.2867189161952</v>
      </c>
      <c r="BF4419">
        <f t="shared" si="548"/>
        <v>-2776.9590555149616</v>
      </c>
      <c r="BG4419">
        <f t="shared" si="549"/>
        <v>-1034.6313921137289</v>
      </c>
      <c r="BH4419">
        <f t="shared" si="550"/>
        <v>707.69627128750471</v>
      </c>
      <c r="BI4419">
        <f t="shared" si="551"/>
        <v>2450.0239346887374</v>
      </c>
      <c r="BJ4419">
        <f t="shared" si="552"/>
        <v>4192.3515980899701</v>
      </c>
    </row>
    <row r="4420" spans="1:62" x14ac:dyDescent="0.25">
      <c r="A4420">
        <v>4417</v>
      </c>
      <c r="B4420" s="6">
        <v>11353.046131784862</v>
      </c>
      <c r="C4420" s="44">
        <v>22445.57840406604</v>
      </c>
      <c r="D4420">
        <v>7.4234668622533384</v>
      </c>
      <c r="E4420">
        <v>7.6949653173813717</v>
      </c>
      <c r="F4420" s="44">
        <v>11092.532272281178</v>
      </c>
      <c r="G4420">
        <v>0.27149845512803328</v>
      </c>
      <c r="H4420" s="45">
        <f t="shared" ref="H4420:H4483" si="554">F4420/G4420</f>
        <v>40856.704937971597</v>
      </c>
      <c r="BD4420">
        <f t="shared" si="553"/>
        <v>-5528.0580166553655</v>
      </c>
      <c r="BE4420">
        <f t="shared" si="547"/>
        <v>-3457.4771101901297</v>
      </c>
      <c r="BF4420">
        <f t="shared" si="548"/>
        <v>-1386.8962037248939</v>
      </c>
      <c r="BG4420">
        <f t="shared" si="549"/>
        <v>683.68470274034189</v>
      </c>
      <c r="BH4420">
        <f t="shared" si="550"/>
        <v>2754.2656092055786</v>
      </c>
      <c r="BI4420">
        <f t="shared" si="551"/>
        <v>4824.8465156708135</v>
      </c>
      <c r="BJ4420">
        <f t="shared" si="552"/>
        <v>6895.4274221360502</v>
      </c>
    </row>
    <row r="4421" spans="1:62" x14ac:dyDescent="0.25">
      <c r="A4421">
        <v>4418</v>
      </c>
      <c r="B4421" s="6">
        <v>7833.3513853079721</v>
      </c>
      <c r="C4421" s="44">
        <v>18429.939020106718</v>
      </c>
      <c r="D4421">
        <v>6.4939828985425434</v>
      </c>
      <c r="E4421">
        <v>6.8621351999907123</v>
      </c>
      <c r="F4421" s="44">
        <v>10596.587634798747</v>
      </c>
      <c r="G4421">
        <v>0.36815230144816891</v>
      </c>
      <c r="H4421" s="45">
        <f t="shared" si="554"/>
        <v>28783.162819072066</v>
      </c>
      <c r="BD4421">
        <f t="shared" si="553"/>
        <v>-9735.0399966410114</v>
      </c>
      <c r="BE4421">
        <f t="shared" ref="BE4421:BE4484" si="555">($BE$3*G4420)-F4420</f>
        <v>-8377.5477210008448</v>
      </c>
      <c r="BF4421">
        <f t="shared" ref="BF4421:BF4484" si="556">($BF$3*G4420)-F4420</f>
        <v>-7020.0554453606783</v>
      </c>
      <c r="BG4421">
        <f t="shared" ref="BG4421:BG4484" si="557">($BG$3*G4420)-F4420</f>
        <v>-5662.5631697205126</v>
      </c>
      <c r="BH4421">
        <f t="shared" ref="BH4421:BH4484" si="558">($BH$3*G4420)-F4420</f>
        <v>-4305.0708940803461</v>
      </c>
      <c r="BI4421">
        <f t="shared" ref="BI4421:BI4484" si="559">($BI$3*G4420)-F4420</f>
        <v>-2947.5786184401795</v>
      </c>
      <c r="BJ4421">
        <f t="shared" ref="BJ4421:BJ4484" si="560">($BJ$3*G4420)-F4420</f>
        <v>-1590.0863428000139</v>
      </c>
    </row>
    <row r="4422" spans="1:62" x14ac:dyDescent="0.25">
      <c r="A4422">
        <v>4419</v>
      </c>
      <c r="B4422" s="6">
        <v>25524.560710161131</v>
      </c>
      <c r="C4422" s="44">
        <v>24144.461502415426</v>
      </c>
      <c r="D4422">
        <v>7.3991376604157235</v>
      </c>
      <c r="E4422">
        <v>7.9089359679720719</v>
      </c>
      <c r="F4422" s="44">
        <v>-1380.0992077457049</v>
      </c>
      <c r="G4422">
        <v>0.50979830755634836</v>
      </c>
      <c r="H4422" s="45">
        <f t="shared" si="554"/>
        <v>-2707.147488113545</v>
      </c>
      <c r="BD4422">
        <f t="shared" si="553"/>
        <v>-8755.8261275579025</v>
      </c>
      <c r="BE4422">
        <f t="shared" si="555"/>
        <v>-6915.0646203170581</v>
      </c>
      <c r="BF4422">
        <f t="shared" si="556"/>
        <v>-5074.3031130762129</v>
      </c>
      <c r="BG4422">
        <f t="shared" si="557"/>
        <v>-3233.5416058353685</v>
      </c>
      <c r="BH4422">
        <f t="shared" si="558"/>
        <v>-1392.780098594525</v>
      </c>
      <c r="BI4422">
        <f t="shared" si="559"/>
        <v>447.98140864632114</v>
      </c>
      <c r="BJ4422">
        <f t="shared" si="560"/>
        <v>2288.7429158871655</v>
      </c>
    </row>
    <row r="4423" spans="1:62" x14ac:dyDescent="0.25">
      <c r="A4423">
        <v>4420</v>
      </c>
      <c r="B4423" s="6">
        <v>18215.208636426869</v>
      </c>
      <c r="C4423" s="44">
        <v>24347.920014052095</v>
      </c>
      <c r="D4423">
        <v>5.9928552986683421</v>
      </c>
      <c r="E4423">
        <v>6.3384036288443903</v>
      </c>
      <c r="F4423" s="44">
        <v>6132.7113776252263</v>
      </c>
      <c r="G4423">
        <v>0.34554833017604825</v>
      </c>
      <c r="H4423" s="45">
        <f t="shared" si="554"/>
        <v>17747.767365858093</v>
      </c>
      <c r="BD4423">
        <f t="shared" si="553"/>
        <v>3929.0907455274469</v>
      </c>
      <c r="BE4423">
        <f t="shared" si="555"/>
        <v>6478.0822833091888</v>
      </c>
      <c r="BF4423">
        <f t="shared" si="556"/>
        <v>9027.0738210909294</v>
      </c>
      <c r="BG4423">
        <f t="shared" si="557"/>
        <v>11576.065358872673</v>
      </c>
      <c r="BH4423">
        <f t="shared" si="558"/>
        <v>14125.056896654414</v>
      </c>
      <c r="BI4423">
        <f t="shared" si="559"/>
        <v>16674.048434436154</v>
      </c>
      <c r="BJ4423">
        <f t="shared" si="560"/>
        <v>19223.039972217899</v>
      </c>
    </row>
    <row r="4424" spans="1:62" x14ac:dyDescent="0.25">
      <c r="A4424">
        <v>4421</v>
      </c>
      <c r="B4424" s="6">
        <v>7817.9483677593298</v>
      </c>
      <c r="C4424" s="44">
        <v>18388.323642970881</v>
      </c>
      <c r="D4424">
        <v>6.4034772349753348</v>
      </c>
      <c r="E4424">
        <v>6.7511008299249449</v>
      </c>
      <c r="F4424" s="44">
        <v>10570.375275211551</v>
      </c>
      <c r="G4424">
        <v>0.34762359494961004</v>
      </c>
      <c r="H4424" s="45">
        <f t="shared" si="554"/>
        <v>30407.531101977656</v>
      </c>
      <c r="BD4424">
        <f t="shared" si="553"/>
        <v>-4404.9697267449847</v>
      </c>
      <c r="BE4424">
        <f t="shared" si="555"/>
        <v>-2677.2280758647439</v>
      </c>
      <c r="BF4424">
        <f t="shared" si="556"/>
        <v>-949.48642498450226</v>
      </c>
      <c r="BG4424">
        <f t="shared" si="557"/>
        <v>778.25522589573848</v>
      </c>
      <c r="BH4424">
        <f t="shared" si="558"/>
        <v>2505.9968767759801</v>
      </c>
      <c r="BI4424">
        <f t="shared" si="559"/>
        <v>4233.7385276562218</v>
      </c>
      <c r="BJ4424">
        <f t="shared" si="560"/>
        <v>5961.4801785364616</v>
      </c>
    </row>
    <row r="4425" spans="1:62" x14ac:dyDescent="0.25">
      <c r="A4425">
        <v>4422</v>
      </c>
      <c r="B4425" s="6">
        <v>19544.56692945605</v>
      </c>
      <c r="C4425" s="44">
        <v>27349.807074377732</v>
      </c>
      <c r="D4425">
        <v>6.2251466639089195</v>
      </c>
      <c r="E4425">
        <v>6.7775795327683106</v>
      </c>
      <c r="F4425" s="44">
        <v>7805.2401449216813</v>
      </c>
      <c r="G4425">
        <v>0.55243286885939114</v>
      </c>
      <c r="H4425" s="45">
        <f t="shared" si="554"/>
        <v>14128.848200211494</v>
      </c>
      <c r="BD4425">
        <f t="shared" si="553"/>
        <v>-8832.2573004635015</v>
      </c>
      <c r="BE4425">
        <f t="shared" si="555"/>
        <v>-7094.1393257154505</v>
      </c>
      <c r="BF4425">
        <f t="shared" si="556"/>
        <v>-5356.0213509674004</v>
      </c>
      <c r="BG4425">
        <f t="shared" si="557"/>
        <v>-3617.9033762193503</v>
      </c>
      <c r="BH4425">
        <f t="shared" si="558"/>
        <v>-1879.7854014712993</v>
      </c>
      <c r="BI4425">
        <f t="shared" si="559"/>
        <v>-141.66742672325017</v>
      </c>
      <c r="BJ4425">
        <f t="shared" si="560"/>
        <v>1596.4505480248008</v>
      </c>
    </row>
    <row r="4426" spans="1:62" x14ac:dyDescent="0.25">
      <c r="A4426">
        <v>4423</v>
      </c>
      <c r="B4426" s="6">
        <v>14688.678965324043</v>
      </c>
      <c r="C4426" s="44">
        <v>19120.504828291272</v>
      </c>
      <c r="D4426">
        <v>6.5236478020002941</v>
      </c>
      <c r="E4426">
        <v>6.7669498146115119</v>
      </c>
      <c r="F4426" s="44">
        <v>4431.8258629672291</v>
      </c>
      <c r="G4426">
        <v>0.24330201261121776</v>
      </c>
      <c r="H4426" s="45">
        <f t="shared" si="554"/>
        <v>18215.327589784574</v>
      </c>
      <c r="BD4426">
        <f t="shared" si="553"/>
        <v>-5043.0758006247252</v>
      </c>
      <c r="BE4426">
        <f t="shared" si="555"/>
        <v>-2280.9114563277699</v>
      </c>
      <c r="BF4426">
        <f t="shared" si="556"/>
        <v>481.25288796918539</v>
      </c>
      <c r="BG4426">
        <f t="shared" si="557"/>
        <v>3243.4172322661416</v>
      </c>
      <c r="BH4426">
        <f t="shared" si="558"/>
        <v>6005.5815765630978</v>
      </c>
      <c r="BI4426">
        <f t="shared" si="559"/>
        <v>8767.7459208600521</v>
      </c>
      <c r="BJ4426">
        <f t="shared" si="560"/>
        <v>11529.91026515701</v>
      </c>
    </row>
    <row r="4427" spans="1:62" x14ac:dyDescent="0.25">
      <c r="A4427">
        <v>4424</v>
      </c>
      <c r="B4427" s="6">
        <v>14343.631767460985</v>
      </c>
      <c r="C4427" s="44">
        <v>22671.145976917414</v>
      </c>
      <c r="D4427">
        <v>8.1745620227454587</v>
      </c>
      <c r="E4427">
        <v>8.6087386329417921</v>
      </c>
      <c r="F4427" s="44">
        <v>8327.5142094564289</v>
      </c>
      <c r="G4427">
        <v>0.43417661019633336</v>
      </c>
      <c r="H4427" s="45">
        <f t="shared" si="554"/>
        <v>19180.015721461255</v>
      </c>
      <c r="BD4427">
        <f t="shared" si="553"/>
        <v>-3215.3157999111404</v>
      </c>
      <c r="BE4427">
        <f t="shared" si="555"/>
        <v>-1998.8057368550517</v>
      </c>
      <c r="BF4427">
        <f t="shared" si="556"/>
        <v>-782.29567379896298</v>
      </c>
      <c r="BG4427">
        <f t="shared" si="557"/>
        <v>434.21438925712573</v>
      </c>
      <c r="BH4427">
        <f t="shared" si="558"/>
        <v>1650.7244523132149</v>
      </c>
      <c r="BI4427">
        <f t="shared" si="559"/>
        <v>2867.2345153693032</v>
      </c>
      <c r="BJ4427">
        <f t="shared" si="560"/>
        <v>4083.7445784253923</v>
      </c>
    </row>
    <row r="4428" spans="1:62" x14ac:dyDescent="0.25">
      <c r="A4428">
        <v>4425</v>
      </c>
      <c r="B4428" s="6">
        <v>29091.804217665551</v>
      </c>
      <c r="C4428" s="44">
        <v>28686.171075090173</v>
      </c>
      <c r="D4428">
        <v>6.5403104952732543</v>
      </c>
      <c r="E4428">
        <v>6.9524886812133735</v>
      </c>
      <c r="F4428" s="44">
        <v>-405.63314257537786</v>
      </c>
      <c r="G4428">
        <v>0.41217818594011923</v>
      </c>
      <c r="H4428" s="45">
        <f t="shared" si="554"/>
        <v>-984.12083999590357</v>
      </c>
      <c r="BD4428">
        <f t="shared" si="553"/>
        <v>-6156.6311584747618</v>
      </c>
      <c r="BE4428">
        <f t="shared" si="555"/>
        <v>-3985.7481074930956</v>
      </c>
      <c r="BF4428">
        <f t="shared" si="556"/>
        <v>-1814.8650565114285</v>
      </c>
      <c r="BG4428">
        <f t="shared" si="557"/>
        <v>356.01799447023768</v>
      </c>
      <c r="BH4428">
        <f t="shared" si="558"/>
        <v>2526.9010454519048</v>
      </c>
      <c r="BI4428">
        <f t="shared" si="559"/>
        <v>4697.7840964335719</v>
      </c>
      <c r="BJ4428">
        <f t="shared" si="560"/>
        <v>6868.667147415239</v>
      </c>
    </row>
    <row r="4429" spans="1:62" x14ac:dyDescent="0.25">
      <c r="A4429">
        <v>4426</v>
      </c>
      <c r="B4429" s="6">
        <v>8142.5372198245286</v>
      </c>
      <c r="C4429" s="44">
        <v>16998.573844930481</v>
      </c>
      <c r="D4429">
        <v>7.4531758845596547</v>
      </c>
      <c r="E4429">
        <v>7.7732247535429941</v>
      </c>
      <c r="F4429" s="44">
        <v>8856.0366251059531</v>
      </c>
      <c r="G4429">
        <v>0.3200488689833394</v>
      </c>
      <c r="H4429" s="45">
        <f t="shared" si="554"/>
        <v>27670.888677838029</v>
      </c>
      <c r="BD4429">
        <f t="shared" si="553"/>
        <v>2466.524072275974</v>
      </c>
      <c r="BE4429">
        <f t="shared" si="555"/>
        <v>4527.4150019765702</v>
      </c>
      <c r="BF4429">
        <f t="shared" si="556"/>
        <v>6588.305931677166</v>
      </c>
      <c r="BG4429">
        <f t="shared" si="557"/>
        <v>8649.1968613777626</v>
      </c>
      <c r="BH4429">
        <f t="shared" si="558"/>
        <v>10710.087791078358</v>
      </c>
      <c r="BI4429">
        <f t="shared" si="559"/>
        <v>12770.978720778954</v>
      </c>
      <c r="BJ4429">
        <f t="shared" si="560"/>
        <v>14831.869650479552</v>
      </c>
    </row>
    <row r="4430" spans="1:62" x14ac:dyDescent="0.25">
      <c r="A4430">
        <v>4427</v>
      </c>
      <c r="B4430" s="6">
        <v>17615.978348671171</v>
      </c>
      <c r="C4430" s="44">
        <v>26931.58214902785</v>
      </c>
      <c r="D4430">
        <v>8.3279679285807742</v>
      </c>
      <c r="E4430">
        <v>8.828598856065387</v>
      </c>
      <c r="F4430" s="44">
        <v>9315.6038003566791</v>
      </c>
      <c r="G4430">
        <v>0.5006309274846128</v>
      </c>
      <c r="H4430" s="45">
        <f t="shared" si="554"/>
        <v>18607.727347493928</v>
      </c>
      <c r="BD4430">
        <f t="shared" si="553"/>
        <v>-7255.7922801892564</v>
      </c>
      <c r="BE4430">
        <f t="shared" si="555"/>
        <v>-5655.5479352725597</v>
      </c>
      <c r="BF4430">
        <f t="shared" si="556"/>
        <v>-4055.3035903558621</v>
      </c>
      <c r="BG4430">
        <f t="shared" si="557"/>
        <v>-2455.0592454391654</v>
      </c>
      <c r="BH4430">
        <f t="shared" si="558"/>
        <v>-854.81490052246863</v>
      </c>
      <c r="BI4430">
        <f t="shared" si="559"/>
        <v>745.42944439422899</v>
      </c>
      <c r="BJ4430">
        <f t="shared" si="560"/>
        <v>2345.6737893109257</v>
      </c>
    </row>
    <row r="4431" spans="1:62" x14ac:dyDescent="0.25">
      <c r="A4431">
        <v>4428</v>
      </c>
      <c r="B4431" s="6">
        <v>12331.335815423114</v>
      </c>
      <c r="C4431" s="44">
        <v>16580.897993774674</v>
      </c>
      <c r="D4431">
        <v>7.816834545307688</v>
      </c>
      <c r="E4431">
        <v>8.6406154914658995</v>
      </c>
      <c r="F4431" s="44">
        <v>4249.5621783515599</v>
      </c>
      <c r="G4431">
        <v>0.82378094615821151</v>
      </c>
      <c r="H4431" s="45">
        <f t="shared" si="554"/>
        <v>5158.60702796033</v>
      </c>
      <c r="BD4431">
        <f t="shared" si="553"/>
        <v>-6812.4491629336153</v>
      </c>
      <c r="BE4431">
        <f t="shared" si="555"/>
        <v>-4309.2945255105515</v>
      </c>
      <c r="BF4431">
        <f t="shared" si="556"/>
        <v>-1806.1398880874867</v>
      </c>
      <c r="BG4431">
        <f t="shared" si="557"/>
        <v>697.0147493355762</v>
      </c>
      <c r="BH4431">
        <f t="shared" si="558"/>
        <v>3200.16938675864</v>
      </c>
      <c r="BI4431">
        <f t="shared" si="559"/>
        <v>5703.3240241817057</v>
      </c>
      <c r="BJ4431">
        <f t="shared" si="560"/>
        <v>8206.4786616047677</v>
      </c>
    </row>
    <row r="4432" spans="1:62" x14ac:dyDescent="0.25">
      <c r="A4432">
        <v>4429</v>
      </c>
      <c r="B4432" s="6">
        <v>36529.521828298122</v>
      </c>
      <c r="C4432" s="44">
        <v>26745.806720664808</v>
      </c>
      <c r="D4432">
        <v>7.9718980043059346</v>
      </c>
      <c r="E4432">
        <v>8.9248709365445649</v>
      </c>
      <c r="F4432" s="44">
        <v>-9783.7151076333139</v>
      </c>
      <c r="G4432">
        <v>0.95297293223863022</v>
      </c>
      <c r="H4432" s="45">
        <f t="shared" si="554"/>
        <v>-10266.519411679797</v>
      </c>
      <c r="BD4432">
        <f t="shared" si="553"/>
        <v>-130.65744756050208</v>
      </c>
      <c r="BE4432">
        <f t="shared" si="555"/>
        <v>3988.2472832305557</v>
      </c>
      <c r="BF4432">
        <f t="shared" si="556"/>
        <v>8107.1520140216126</v>
      </c>
      <c r="BG4432">
        <f t="shared" si="557"/>
        <v>12226.056744812671</v>
      </c>
      <c r="BH4432">
        <f t="shared" si="558"/>
        <v>16344.961475603726</v>
      </c>
      <c r="BI4432">
        <f t="shared" si="559"/>
        <v>20463.866206394785</v>
      </c>
      <c r="BJ4432">
        <f t="shared" si="560"/>
        <v>24582.770937185844</v>
      </c>
    </row>
    <row r="4433" spans="1:62" x14ac:dyDescent="0.25">
      <c r="A4433">
        <v>4430</v>
      </c>
      <c r="B4433" s="6">
        <v>11743.930513835188</v>
      </c>
      <c r="C4433" s="44">
        <v>20581.693820352179</v>
      </c>
      <c r="D4433">
        <v>6.8362250807975498</v>
      </c>
      <c r="E4433">
        <v>7.0848184165537056</v>
      </c>
      <c r="F4433" s="44">
        <v>8837.7633065169903</v>
      </c>
      <c r="G4433">
        <v>0.24859333575615583</v>
      </c>
      <c r="H4433" s="45">
        <f t="shared" si="554"/>
        <v>35551.086997705825</v>
      </c>
      <c r="BD4433">
        <f t="shared" si="553"/>
        <v>14548.579768826465</v>
      </c>
      <c r="BE4433">
        <f t="shared" si="555"/>
        <v>19313.444430019616</v>
      </c>
      <c r="BF4433">
        <f t="shared" si="556"/>
        <v>24078.309091212766</v>
      </c>
      <c r="BG4433">
        <f t="shared" si="557"/>
        <v>28843.173752405917</v>
      </c>
      <c r="BH4433">
        <f t="shared" si="558"/>
        <v>33608.038413599068</v>
      </c>
      <c r="BI4433">
        <f t="shared" si="559"/>
        <v>38372.903074792222</v>
      </c>
      <c r="BJ4433">
        <f t="shared" si="560"/>
        <v>43137.76773598537</v>
      </c>
    </row>
    <row r="4434" spans="1:62" x14ac:dyDescent="0.25">
      <c r="A4434">
        <v>4431</v>
      </c>
      <c r="B4434" s="6">
        <v>14323.872506765632</v>
      </c>
      <c r="C4434" s="44">
        <v>23610.039821372091</v>
      </c>
      <c r="D4434">
        <v>6.3108432218439567</v>
      </c>
      <c r="E4434">
        <v>6.9407634743477686</v>
      </c>
      <c r="F4434" s="44">
        <v>9286.1673146064586</v>
      </c>
      <c r="G4434">
        <v>0.62992025250381189</v>
      </c>
      <c r="H4434" s="45">
        <f t="shared" si="554"/>
        <v>14741.814186312837</v>
      </c>
      <c r="BD4434">
        <f t="shared" si="553"/>
        <v>-7594.7966277362111</v>
      </c>
      <c r="BE4434">
        <f t="shared" si="555"/>
        <v>-6351.829948955432</v>
      </c>
      <c r="BF4434">
        <f t="shared" si="556"/>
        <v>-5108.8632701746528</v>
      </c>
      <c r="BG4434">
        <f t="shared" si="557"/>
        <v>-3865.8965913938737</v>
      </c>
      <c r="BH4434">
        <f t="shared" si="558"/>
        <v>-2622.9299126130945</v>
      </c>
      <c r="BI4434">
        <f t="shared" si="559"/>
        <v>-1379.9632338323154</v>
      </c>
      <c r="BJ4434">
        <f t="shared" si="560"/>
        <v>-136.99655505153532</v>
      </c>
    </row>
    <row r="4435" spans="1:62" x14ac:dyDescent="0.25">
      <c r="A4435">
        <v>4432</v>
      </c>
      <c r="B4435" s="6">
        <v>24652.495669734668</v>
      </c>
      <c r="C4435" s="44">
        <v>30046.921059476528</v>
      </c>
      <c r="D4435">
        <v>7.0812523352962682</v>
      </c>
      <c r="E4435">
        <v>7.613640464267414</v>
      </c>
      <c r="F4435" s="44">
        <v>5394.4253897418603</v>
      </c>
      <c r="G4435">
        <v>0.53238812897114585</v>
      </c>
      <c r="H4435" s="45">
        <f t="shared" si="554"/>
        <v>10132.505020663646</v>
      </c>
      <c r="BD4435">
        <f t="shared" si="553"/>
        <v>-6136.5660520873989</v>
      </c>
      <c r="BE4435">
        <f t="shared" si="555"/>
        <v>-2986.9647895683393</v>
      </c>
      <c r="BF4435">
        <f t="shared" si="556"/>
        <v>162.63647295072042</v>
      </c>
      <c r="BG4435">
        <f t="shared" si="557"/>
        <v>3312.2377354697801</v>
      </c>
      <c r="BH4435">
        <f t="shared" si="558"/>
        <v>6461.8389979888379</v>
      </c>
      <c r="BI4435">
        <f t="shared" si="559"/>
        <v>9611.4402605078994</v>
      </c>
      <c r="BJ4435">
        <f t="shared" si="560"/>
        <v>12761.041523026959</v>
      </c>
    </row>
    <row r="4436" spans="1:62" x14ac:dyDescent="0.25">
      <c r="A4436">
        <v>4433</v>
      </c>
      <c r="B4436" s="6">
        <v>13151.492161328011</v>
      </c>
      <c r="C4436" s="44">
        <v>15640.30833256541</v>
      </c>
      <c r="D4436">
        <v>7.4678119187018446</v>
      </c>
      <c r="E4436">
        <v>7.9068699156523268</v>
      </c>
      <c r="F4436" s="44">
        <v>2488.8161712373985</v>
      </c>
      <c r="G4436">
        <v>0.4390579969504822</v>
      </c>
      <c r="H4436" s="45">
        <f t="shared" si="554"/>
        <v>5668.5362492511258</v>
      </c>
      <c r="BD4436">
        <f t="shared" si="553"/>
        <v>-2732.484744886131</v>
      </c>
      <c r="BE4436">
        <f t="shared" si="555"/>
        <v>-70.544100030401751</v>
      </c>
      <c r="BF4436">
        <f t="shared" si="556"/>
        <v>2591.3965448253275</v>
      </c>
      <c r="BG4436">
        <f t="shared" si="557"/>
        <v>5253.3371896810568</v>
      </c>
      <c r="BH4436">
        <f t="shared" si="558"/>
        <v>7915.277834536786</v>
      </c>
      <c r="BI4436">
        <f t="shared" si="559"/>
        <v>10577.218479392515</v>
      </c>
      <c r="BJ4436">
        <f t="shared" si="560"/>
        <v>13239.159124248243</v>
      </c>
    </row>
    <row r="4437" spans="1:62" x14ac:dyDescent="0.25">
      <c r="A4437">
        <v>4434</v>
      </c>
      <c r="B4437" s="6">
        <v>7755.862319245005</v>
      </c>
      <c r="C4437" s="44">
        <v>17145.346243205728</v>
      </c>
      <c r="D4437">
        <v>7.1012071204922282</v>
      </c>
      <c r="E4437">
        <v>7.1949407809806569</v>
      </c>
      <c r="F4437" s="44">
        <v>9389.4839239607227</v>
      </c>
      <c r="G4437">
        <v>9.3733660488428683E-2</v>
      </c>
      <c r="H4437" s="45">
        <f t="shared" si="554"/>
        <v>100171.953970792</v>
      </c>
      <c r="BD4437">
        <f t="shared" si="553"/>
        <v>-293.52618648498765</v>
      </c>
      <c r="BE4437">
        <f t="shared" si="555"/>
        <v>1901.7637982674232</v>
      </c>
      <c r="BF4437">
        <f t="shared" si="556"/>
        <v>4097.0537830198346</v>
      </c>
      <c r="BG4437">
        <f t="shared" si="557"/>
        <v>6292.343767772245</v>
      </c>
      <c r="BH4437">
        <f t="shared" si="558"/>
        <v>8487.6337525246563</v>
      </c>
      <c r="BI4437">
        <f t="shared" si="559"/>
        <v>10682.923737277068</v>
      </c>
      <c r="BJ4437">
        <f t="shared" si="560"/>
        <v>12878.213722029479</v>
      </c>
    </row>
    <row r="4438" spans="1:62" x14ac:dyDescent="0.25">
      <c r="A4438">
        <v>4435</v>
      </c>
      <c r="B4438" s="6">
        <v>11335.865262995503</v>
      </c>
      <c r="C4438" s="44">
        <v>21783.794358538576</v>
      </c>
      <c r="D4438">
        <v>5.9753380955943225</v>
      </c>
      <c r="E4438">
        <v>6.3216418453505279</v>
      </c>
      <c r="F4438" s="44">
        <v>10447.929095543073</v>
      </c>
      <c r="G4438">
        <v>0.34630374975620537</v>
      </c>
      <c r="H4438" s="45">
        <f t="shared" si="554"/>
        <v>30169.841079971899</v>
      </c>
      <c r="BD4438">
        <f t="shared" si="553"/>
        <v>-8920.8156215185791</v>
      </c>
      <c r="BE4438">
        <f t="shared" si="555"/>
        <v>-8452.1473190764355</v>
      </c>
      <c r="BF4438">
        <f t="shared" si="556"/>
        <v>-7983.4790166342927</v>
      </c>
      <c r="BG4438">
        <f t="shared" si="557"/>
        <v>-7514.8107141921491</v>
      </c>
      <c r="BH4438">
        <f t="shared" si="558"/>
        <v>-7046.1424117500055</v>
      </c>
      <c r="BI4438">
        <f t="shared" si="559"/>
        <v>-6577.4741093078628</v>
      </c>
      <c r="BJ4438">
        <f t="shared" si="560"/>
        <v>-6108.8058068657192</v>
      </c>
    </row>
    <row r="4439" spans="1:62" x14ac:dyDescent="0.25">
      <c r="A4439">
        <v>4436</v>
      </c>
      <c r="B4439" s="6">
        <v>8133.105537994451</v>
      </c>
      <c r="C4439" s="44">
        <v>19840.519708756168</v>
      </c>
      <c r="D4439">
        <v>7.5188345901681153</v>
      </c>
      <c r="E4439">
        <v>7.8723936020801375</v>
      </c>
      <c r="F4439" s="44">
        <v>11707.414170761716</v>
      </c>
      <c r="G4439">
        <v>0.35355901191202221</v>
      </c>
      <c r="H4439" s="45">
        <f t="shared" si="554"/>
        <v>33113.041320736942</v>
      </c>
      <c r="BD4439">
        <f t="shared" si="553"/>
        <v>-8716.4103467620462</v>
      </c>
      <c r="BE4439">
        <f t="shared" si="555"/>
        <v>-6984.891597981019</v>
      </c>
      <c r="BF4439">
        <f t="shared" si="556"/>
        <v>-5253.3728491999927</v>
      </c>
      <c r="BG4439">
        <f t="shared" si="557"/>
        <v>-3521.8541004189656</v>
      </c>
      <c r="BH4439">
        <f t="shared" si="558"/>
        <v>-1790.3353516379393</v>
      </c>
      <c r="BI4439">
        <f t="shared" si="559"/>
        <v>-58.816602856912141</v>
      </c>
      <c r="BJ4439">
        <f t="shared" si="560"/>
        <v>1672.702145924115</v>
      </c>
    </row>
    <row r="4440" spans="1:62" x14ac:dyDescent="0.25">
      <c r="A4440">
        <v>4437</v>
      </c>
      <c r="B4440" s="6">
        <v>13793.246516005838</v>
      </c>
      <c r="C4440" s="44">
        <v>29287.923432421652</v>
      </c>
      <c r="D4440">
        <v>6.1985315851315468</v>
      </c>
      <c r="E4440">
        <v>6.4667344622935214</v>
      </c>
      <c r="F4440" s="44">
        <v>15494.676916415814</v>
      </c>
      <c r="G4440">
        <v>0.26820287716197466</v>
      </c>
      <c r="H4440" s="45">
        <f t="shared" si="554"/>
        <v>57772.2248186703</v>
      </c>
      <c r="BD4440">
        <f t="shared" si="553"/>
        <v>-9939.6191112016058</v>
      </c>
      <c r="BE4440">
        <f t="shared" si="555"/>
        <v>-8171.8240516414944</v>
      </c>
      <c r="BF4440">
        <f t="shared" si="556"/>
        <v>-6404.028992081383</v>
      </c>
      <c r="BG4440">
        <f t="shared" si="557"/>
        <v>-4636.2339325212724</v>
      </c>
      <c r="BH4440">
        <f t="shared" si="558"/>
        <v>-2868.4388729611619</v>
      </c>
      <c r="BI4440">
        <f t="shared" si="559"/>
        <v>-1100.6438134010496</v>
      </c>
      <c r="BJ4440">
        <f t="shared" si="560"/>
        <v>667.15124615906097</v>
      </c>
    </row>
    <row r="4441" spans="1:62" x14ac:dyDescent="0.25">
      <c r="A4441">
        <v>4438</v>
      </c>
      <c r="B4441" s="6">
        <v>24171.577809205144</v>
      </c>
      <c r="C4441" s="44">
        <v>26030.22366507932</v>
      </c>
      <c r="D4441">
        <v>7.4181262902633112</v>
      </c>
      <c r="E4441">
        <v>7.804135076647607</v>
      </c>
      <c r="F4441" s="44">
        <v>1858.645855874176</v>
      </c>
      <c r="G4441">
        <v>0.38600878638429581</v>
      </c>
      <c r="H4441" s="45">
        <f t="shared" si="554"/>
        <v>4815.0351013610816</v>
      </c>
      <c r="BD4441">
        <f t="shared" si="553"/>
        <v>-14153.662530605941</v>
      </c>
      <c r="BE4441">
        <f t="shared" si="555"/>
        <v>-12812.648144796067</v>
      </c>
      <c r="BF4441">
        <f t="shared" si="556"/>
        <v>-11471.633758986194</v>
      </c>
      <c r="BG4441">
        <f t="shared" si="557"/>
        <v>-10130.61937317632</v>
      </c>
      <c r="BH4441">
        <f t="shared" si="558"/>
        <v>-8789.6049873664488</v>
      </c>
      <c r="BI4441">
        <f t="shared" si="559"/>
        <v>-7448.5906015565743</v>
      </c>
      <c r="BJ4441">
        <f t="shared" si="560"/>
        <v>-6107.5762157467016</v>
      </c>
    </row>
    <row r="4442" spans="1:62" x14ac:dyDescent="0.25">
      <c r="A4442">
        <v>4439</v>
      </c>
      <c r="B4442" s="6">
        <v>15022.640993303423</v>
      </c>
      <c r="C4442" s="44">
        <v>20995.429509841753</v>
      </c>
      <c r="D4442">
        <v>6.225569071189307</v>
      </c>
      <c r="E4442">
        <v>7.1429455688534542</v>
      </c>
      <c r="F4442" s="44">
        <v>5972.7885165383304</v>
      </c>
      <c r="G4442">
        <v>0.91737649766414719</v>
      </c>
      <c r="H4442" s="45">
        <f t="shared" si="554"/>
        <v>6510.7276366316682</v>
      </c>
      <c r="BD4442">
        <f t="shared" ref="BD4442:BD4505" si="561">($BD$3*G4441)-F4441</f>
        <v>71.398076047302993</v>
      </c>
      <c r="BE4442">
        <f t="shared" si="555"/>
        <v>2001.442007968782</v>
      </c>
      <c r="BF4442">
        <f t="shared" si="556"/>
        <v>3931.4859398902609</v>
      </c>
      <c r="BG4442">
        <f t="shared" si="557"/>
        <v>5861.5298718117401</v>
      </c>
      <c r="BH4442">
        <f t="shared" si="558"/>
        <v>7791.5738037332194</v>
      </c>
      <c r="BI4442">
        <f t="shared" si="559"/>
        <v>9721.6177356546978</v>
      </c>
      <c r="BJ4442">
        <f t="shared" si="560"/>
        <v>11651.661667576178</v>
      </c>
    </row>
    <row r="4443" spans="1:62" x14ac:dyDescent="0.25">
      <c r="A4443">
        <v>4440</v>
      </c>
      <c r="B4443" s="6">
        <v>26616.593002277106</v>
      </c>
      <c r="C4443" s="44">
        <v>32661.031477009408</v>
      </c>
      <c r="D4443">
        <v>7.0738594915033195</v>
      </c>
      <c r="E4443">
        <v>7.3450491056374219</v>
      </c>
      <c r="F4443" s="44">
        <v>6044.438474732302</v>
      </c>
      <c r="G4443">
        <v>0.27118961413410236</v>
      </c>
      <c r="H4443" s="45">
        <f t="shared" si="554"/>
        <v>22288.606051643805</v>
      </c>
      <c r="BD4443">
        <f t="shared" si="561"/>
        <v>-1385.9060282175942</v>
      </c>
      <c r="BE4443">
        <f t="shared" si="555"/>
        <v>3200.976460103142</v>
      </c>
      <c r="BF4443">
        <f t="shared" si="556"/>
        <v>7787.8589484238782</v>
      </c>
      <c r="BG4443">
        <f t="shared" si="557"/>
        <v>12374.741436744614</v>
      </c>
      <c r="BH4443">
        <f t="shared" si="558"/>
        <v>16961.623925065349</v>
      </c>
      <c r="BI4443">
        <f t="shared" si="559"/>
        <v>21548.506413386087</v>
      </c>
      <c r="BJ4443">
        <f t="shared" si="560"/>
        <v>26135.388901706821</v>
      </c>
    </row>
    <row r="4444" spans="1:62" x14ac:dyDescent="0.25">
      <c r="A4444">
        <v>4441</v>
      </c>
      <c r="B4444" s="6">
        <v>14351.176713557004</v>
      </c>
      <c r="C4444" s="44">
        <v>17042.816938063595</v>
      </c>
      <c r="D4444">
        <v>6.2449009654846437</v>
      </c>
      <c r="E4444">
        <v>6.5406754578662918</v>
      </c>
      <c r="F4444" s="44">
        <v>2691.640224506591</v>
      </c>
      <c r="G4444">
        <v>0.2957744923816481</v>
      </c>
      <c r="H4444" s="45">
        <f t="shared" si="554"/>
        <v>9100.3122102682009</v>
      </c>
      <c r="BD4444">
        <f t="shared" si="561"/>
        <v>-4688.4904040617903</v>
      </c>
      <c r="BE4444">
        <f t="shared" si="555"/>
        <v>-3332.5423333912781</v>
      </c>
      <c r="BF4444">
        <f t="shared" si="556"/>
        <v>-1976.5942627207664</v>
      </c>
      <c r="BG4444">
        <f t="shared" si="557"/>
        <v>-620.64619205025429</v>
      </c>
      <c r="BH4444">
        <f t="shared" si="558"/>
        <v>735.30187862025741</v>
      </c>
      <c r="BI4444">
        <f t="shared" si="559"/>
        <v>2091.2499492907691</v>
      </c>
      <c r="BJ4444">
        <f t="shared" si="560"/>
        <v>3447.1980199612808</v>
      </c>
    </row>
    <row r="4445" spans="1:62" x14ac:dyDescent="0.25">
      <c r="A4445">
        <v>4442</v>
      </c>
      <c r="B4445" s="6">
        <v>31075.730100864865</v>
      </c>
      <c r="C4445" s="44">
        <v>40591.212749620754</v>
      </c>
      <c r="D4445">
        <v>7.0111031751580084</v>
      </c>
      <c r="E4445">
        <v>7.2175625428153003</v>
      </c>
      <c r="F4445" s="44">
        <v>9515.4826487558894</v>
      </c>
      <c r="G4445">
        <v>0.20645936765729189</v>
      </c>
      <c r="H4445" s="45">
        <f t="shared" si="554"/>
        <v>46088.887884956253</v>
      </c>
      <c r="BD4445">
        <f t="shared" si="561"/>
        <v>-1212.7677625983506</v>
      </c>
      <c r="BE4445">
        <f t="shared" si="555"/>
        <v>266.10469930988984</v>
      </c>
      <c r="BF4445">
        <f t="shared" si="556"/>
        <v>1744.9771612181303</v>
      </c>
      <c r="BG4445">
        <f t="shared" si="557"/>
        <v>3223.8496231263707</v>
      </c>
      <c r="BH4445">
        <f t="shared" si="558"/>
        <v>4702.7220850346112</v>
      </c>
      <c r="BI4445">
        <f t="shared" si="559"/>
        <v>6181.5945469428516</v>
      </c>
      <c r="BJ4445">
        <f t="shared" si="560"/>
        <v>7660.467008851092</v>
      </c>
    </row>
    <row r="4446" spans="1:62" x14ac:dyDescent="0.25">
      <c r="A4446">
        <v>4443</v>
      </c>
      <c r="B4446" s="6">
        <v>9340.2250358424844</v>
      </c>
      <c r="C4446" s="44">
        <v>20482.912505070995</v>
      </c>
      <c r="D4446">
        <v>6.3240792869228928</v>
      </c>
      <c r="E4446">
        <v>6.5361698261404673</v>
      </c>
      <c r="F4446" s="44">
        <v>11142.687469228511</v>
      </c>
      <c r="G4446">
        <v>0.21209053921757448</v>
      </c>
      <c r="H4446" s="45">
        <f t="shared" si="554"/>
        <v>52537.409308001763</v>
      </c>
      <c r="BD4446">
        <f t="shared" si="561"/>
        <v>-8483.1858104694293</v>
      </c>
      <c r="BE4446">
        <f t="shared" si="555"/>
        <v>-7450.888972182971</v>
      </c>
      <c r="BF4446">
        <f t="shared" si="556"/>
        <v>-6418.5921338965109</v>
      </c>
      <c r="BG4446">
        <f t="shared" si="557"/>
        <v>-5386.2952956100517</v>
      </c>
      <c r="BH4446">
        <f t="shared" si="558"/>
        <v>-4353.9984573235924</v>
      </c>
      <c r="BI4446">
        <f t="shared" si="559"/>
        <v>-3321.7016190371323</v>
      </c>
      <c r="BJ4446">
        <f t="shared" si="560"/>
        <v>-2289.4047807506731</v>
      </c>
    </row>
    <row r="4447" spans="1:62" x14ac:dyDescent="0.25">
      <c r="A4447">
        <v>4444</v>
      </c>
      <c r="B4447" s="6">
        <v>27368.422881952698</v>
      </c>
      <c r="C4447" s="44">
        <v>33762.476340326721</v>
      </c>
      <c r="D4447">
        <v>6.5129396405640918</v>
      </c>
      <c r="E4447">
        <v>7.0283386061305126</v>
      </c>
      <c r="F4447" s="44">
        <v>6394.0534583740227</v>
      </c>
      <c r="G4447">
        <v>0.51539896556642084</v>
      </c>
      <c r="H4447" s="45">
        <f t="shared" si="554"/>
        <v>12406.026953016855</v>
      </c>
      <c r="BD4447">
        <f t="shared" si="561"/>
        <v>-10082.234773140639</v>
      </c>
      <c r="BE4447">
        <f t="shared" si="555"/>
        <v>-9021.7820770527651</v>
      </c>
      <c r="BF4447">
        <f t="shared" si="556"/>
        <v>-7961.329380964894</v>
      </c>
      <c r="BG4447">
        <f t="shared" si="557"/>
        <v>-6900.876684877021</v>
      </c>
      <c r="BH4447">
        <f t="shared" si="558"/>
        <v>-5840.423988789149</v>
      </c>
      <c r="BI4447">
        <f t="shared" si="559"/>
        <v>-4779.971292701277</v>
      </c>
      <c r="BJ4447">
        <f t="shared" si="560"/>
        <v>-3719.518596613404</v>
      </c>
    </row>
    <row r="4448" spans="1:62" x14ac:dyDescent="0.25">
      <c r="A4448">
        <v>4445</v>
      </c>
      <c r="B4448" s="6">
        <v>7291.4909312098789</v>
      </c>
      <c r="C4448" s="44">
        <v>17790.081411644893</v>
      </c>
      <c r="D4448">
        <v>5.9499206682556887</v>
      </c>
      <c r="E4448">
        <v>6.2170969864247159</v>
      </c>
      <c r="F4448" s="44">
        <v>10498.590480435014</v>
      </c>
      <c r="G4448">
        <v>0.2671763181690272</v>
      </c>
      <c r="H4448" s="45">
        <f t="shared" si="554"/>
        <v>39294.614703812018</v>
      </c>
      <c r="BD4448">
        <f t="shared" si="561"/>
        <v>-3817.0586305419183</v>
      </c>
      <c r="BE4448">
        <f t="shared" si="555"/>
        <v>-1240.0638027098139</v>
      </c>
      <c r="BF4448">
        <f t="shared" si="556"/>
        <v>1336.9310251222896</v>
      </c>
      <c r="BG4448">
        <f t="shared" si="557"/>
        <v>3913.9258529543949</v>
      </c>
      <c r="BH4448">
        <f t="shared" si="558"/>
        <v>6490.9206807864975</v>
      </c>
      <c r="BI4448">
        <f t="shared" si="559"/>
        <v>9067.915508618602</v>
      </c>
      <c r="BJ4448">
        <f t="shared" si="560"/>
        <v>11644.910336450706</v>
      </c>
    </row>
    <row r="4449" spans="1:62" x14ac:dyDescent="0.25">
      <c r="A4449">
        <v>4446</v>
      </c>
      <c r="B4449" s="6">
        <v>13274.918056355838</v>
      </c>
      <c r="C4449" s="44">
        <v>23460.109438195526</v>
      </c>
      <c r="D4449">
        <v>7.3055791923962854</v>
      </c>
      <c r="E4449">
        <v>7.5315871943570789</v>
      </c>
      <c r="F4449" s="44">
        <v>10185.191381839688</v>
      </c>
      <c r="G4449">
        <v>0.22600800196079351</v>
      </c>
      <c r="H4449" s="45">
        <f t="shared" si="554"/>
        <v>45065.622869435181</v>
      </c>
      <c r="BD4449">
        <f t="shared" si="561"/>
        <v>-9162.7088895898778</v>
      </c>
      <c r="BE4449">
        <f t="shared" si="555"/>
        <v>-7826.8272987447417</v>
      </c>
      <c r="BF4449">
        <f t="shared" si="556"/>
        <v>-6490.9457078996056</v>
      </c>
      <c r="BG4449">
        <f t="shared" si="557"/>
        <v>-5155.0641170544695</v>
      </c>
      <c r="BH4449">
        <f t="shared" si="558"/>
        <v>-3819.1825262093334</v>
      </c>
      <c r="BI4449">
        <f t="shared" si="559"/>
        <v>-2483.3009353641974</v>
      </c>
      <c r="BJ4449">
        <f t="shared" si="560"/>
        <v>-1147.4193445190613</v>
      </c>
    </row>
    <row r="4450" spans="1:62" x14ac:dyDescent="0.25">
      <c r="A4450">
        <v>4447</v>
      </c>
      <c r="B4450" s="6">
        <v>17805.676401082063</v>
      </c>
      <c r="C4450" s="44">
        <v>23519.69291968524</v>
      </c>
      <c r="D4450">
        <v>8.3554910122920258</v>
      </c>
      <c r="E4450">
        <v>8.7211918138997149</v>
      </c>
      <c r="F4450" s="44">
        <v>5714.0165186031772</v>
      </c>
      <c r="G4450">
        <v>0.36570080160768903</v>
      </c>
      <c r="H4450" s="45">
        <f t="shared" si="554"/>
        <v>15624.840015343945</v>
      </c>
      <c r="BD4450">
        <f t="shared" si="561"/>
        <v>-9055.1513720357198</v>
      </c>
      <c r="BE4450">
        <f t="shared" si="555"/>
        <v>-7925.1113622317525</v>
      </c>
      <c r="BF4450">
        <f t="shared" si="556"/>
        <v>-6795.0713524277853</v>
      </c>
      <c r="BG4450">
        <f t="shared" si="557"/>
        <v>-5665.0313426238172</v>
      </c>
      <c r="BH4450">
        <f t="shared" si="558"/>
        <v>-4534.99133281985</v>
      </c>
      <c r="BI4450">
        <f t="shared" si="559"/>
        <v>-3404.9513230158827</v>
      </c>
      <c r="BJ4450">
        <f t="shared" si="560"/>
        <v>-2274.9113132119146</v>
      </c>
    </row>
    <row r="4451" spans="1:62" x14ac:dyDescent="0.25">
      <c r="A4451">
        <v>4448</v>
      </c>
      <c r="B4451" s="6">
        <v>8325.5212654611187</v>
      </c>
      <c r="C4451" s="44">
        <v>19256.560119642028</v>
      </c>
      <c r="D4451">
        <v>9.0563048852721515</v>
      </c>
      <c r="E4451">
        <v>9.2982955226478143</v>
      </c>
      <c r="F4451" s="44">
        <v>10931.03885418091</v>
      </c>
      <c r="G4451">
        <v>0.24199063737566284</v>
      </c>
      <c r="H4451" s="45">
        <f t="shared" si="554"/>
        <v>45171.32965442675</v>
      </c>
      <c r="BD4451">
        <f t="shared" si="561"/>
        <v>-3885.5125105647321</v>
      </c>
      <c r="BE4451">
        <f t="shared" si="555"/>
        <v>-2057.008502526287</v>
      </c>
      <c r="BF4451">
        <f t="shared" si="556"/>
        <v>-228.50449448784184</v>
      </c>
      <c r="BG4451">
        <f t="shared" si="557"/>
        <v>1599.9995135506033</v>
      </c>
      <c r="BH4451">
        <f t="shared" si="558"/>
        <v>3428.5035215890493</v>
      </c>
      <c r="BI4451">
        <f t="shared" si="559"/>
        <v>5257.0075296274936</v>
      </c>
      <c r="BJ4451">
        <f t="shared" si="560"/>
        <v>7085.5115376659396</v>
      </c>
    </row>
    <row r="4452" spans="1:62" x14ac:dyDescent="0.25">
      <c r="A4452">
        <v>4449</v>
      </c>
      <c r="B4452" s="6">
        <v>20585.738407984736</v>
      </c>
      <c r="C4452" s="44">
        <v>27818.756023452366</v>
      </c>
      <c r="D4452">
        <v>6.1057703176285125</v>
      </c>
      <c r="E4452">
        <v>6.513175316599046</v>
      </c>
      <c r="F4452" s="44">
        <v>7233.0176154676301</v>
      </c>
      <c r="G4452">
        <v>0.40740499897053351</v>
      </c>
      <c r="H4452" s="45">
        <f t="shared" si="554"/>
        <v>17753.875464819161</v>
      </c>
      <c r="BD4452">
        <f t="shared" si="561"/>
        <v>-9721.0856673025955</v>
      </c>
      <c r="BE4452">
        <f t="shared" si="555"/>
        <v>-8511.1324804242813</v>
      </c>
      <c r="BF4452">
        <f t="shared" si="556"/>
        <v>-7301.1792935459671</v>
      </c>
      <c r="BG4452">
        <f t="shared" si="557"/>
        <v>-6091.2261066676529</v>
      </c>
      <c r="BH4452">
        <f t="shared" si="558"/>
        <v>-4881.2729197893386</v>
      </c>
      <c r="BI4452">
        <f t="shared" si="559"/>
        <v>-3671.3197329110244</v>
      </c>
      <c r="BJ4452">
        <f t="shared" si="560"/>
        <v>-2461.3665460327102</v>
      </c>
    </row>
    <row r="4453" spans="1:62" x14ac:dyDescent="0.25">
      <c r="A4453">
        <v>4450</v>
      </c>
      <c r="B4453" s="6">
        <v>13963.813704151116</v>
      </c>
      <c r="C4453" s="44">
        <v>24148.221379009134</v>
      </c>
      <c r="D4453">
        <v>6.883764132636756</v>
      </c>
      <c r="E4453">
        <v>7.2007542800792974</v>
      </c>
      <c r="F4453" s="44">
        <v>10184.407674858017</v>
      </c>
      <c r="G4453">
        <v>0.31699014744254139</v>
      </c>
      <c r="H4453" s="45">
        <f t="shared" si="554"/>
        <v>32128.467578646349</v>
      </c>
      <c r="BD4453">
        <f t="shared" si="561"/>
        <v>-5195.992620614963</v>
      </c>
      <c r="BE4453">
        <f t="shared" si="555"/>
        <v>-3158.967625762295</v>
      </c>
      <c r="BF4453">
        <f t="shared" si="556"/>
        <v>-1121.942630909628</v>
      </c>
      <c r="BG4453">
        <f t="shared" si="557"/>
        <v>915.08236394304004</v>
      </c>
      <c r="BH4453">
        <f t="shared" si="558"/>
        <v>2952.1073587957071</v>
      </c>
      <c r="BI4453">
        <f t="shared" si="559"/>
        <v>4989.1323536483742</v>
      </c>
      <c r="BJ4453">
        <f t="shared" si="560"/>
        <v>7026.1573485010431</v>
      </c>
    </row>
    <row r="4454" spans="1:62" x14ac:dyDescent="0.25">
      <c r="A4454">
        <v>4451</v>
      </c>
      <c r="B4454" s="6">
        <v>13563.090711781493</v>
      </c>
      <c r="C4454" s="44">
        <v>22704.612081509084</v>
      </c>
      <c r="D4454">
        <v>7.4788454862433804</v>
      </c>
      <c r="E4454">
        <v>7.8434277205234366</v>
      </c>
      <c r="F4454" s="44">
        <v>9141.5213697275904</v>
      </c>
      <c r="G4454">
        <v>0.36458223428005621</v>
      </c>
      <c r="H4454" s="45">
        <f t="shared" si="554"/>
        <v>25073.96277215601</v>
      </c>
      <c r="BD4454">
        <f t="shared" si="561"/>
        <v>-8599.456937645311</v>
      </c>
      <c r="BE4454">
        <f t="shared" si="555"/>
        <v>-7014.5062004326028</v>
      </c>
      <c r="BF4454">
        <f t="shared" si="556"/>
        <v>-5429.5554632198964</v>
      </c>
      <c r="BG4454">
        <f t="shared" si="557"/>
        <v>-3844.6047260071891</v>
      </c>
      <c r="BH4454">
        <f t="shared" si="558"/>
        <v>-2259.6539887944828</v>
      </c>
      <c r="BI4454">
        <f t="shared" si="559"/>
        <v>-674.70325158177548</v>
      </c>
      <c r="BJ4454">
        <f t="shared" si="560"/>
        <v>910.2474856309309</v>
      </c>
    </row>
    <row r="4455" spans="1:62" x14ac:dyDescent="0.25">
      <c r="A4455">
        <v>4452</v>
      </c>
      <c r="B4455" s="6">
        <v>26338.157087824664</v>
      </c>
      <c r="C4455" s="44">
        <v>18202.278449884776</v>
      </c>
      <c r="D4455">
        <v>7.6799483875776398</v>
      </c>
      <c r="E4455">
        <v>8.3494794596532547</v>
      </c>
      <c r="F4455" s="44">
        <v>-8135.878637939888</v>
      </c>
      <c r="G4455">
        <v>0.66953107207561491</v>
      </c>
      <c r="H4455" s="45">
        <f t="shared" si="554"/>
        <v>-12151.607262554418</v>
      </c>
      <c r="BD4455">
        <f t="shared" si="561"/>
        <v>-7318.6101983273093</v>
      </c>
      <c r="BE4455">
        <f t="shared" si="555"/>
        <v>-5495.6990269270282</v>
      </c>
      <c r="BF4455">
        <f t="shared" si="556"/>
        <v>-3672.7878555267471</v>
      </c>
      <c r="BG4455">
        <f t="shared" si="557"/>
        <v>-1849.876684126466</v>
      </c>
      <c r="BH4455">
        <f t="shared" si="558"/>
        <v>-26.965512726184897</v>
      </c>
      <c r="BI4455">
        <f t="shared" si="559"/>
        <v>1795.9456586740962</v>
      </c>
      <c r="BJ4455">
        <f t="shared" si="560"/>
        <v>3618.8568300743773</v>
      </c>
    </row>
    <row r="4456" spans="1:62" x14ac:dyDescent="0.25">
      <c r="A4456">
        <v>4453</v>
      </c>
      <c r="B4456" s="6">
        <v>21276.384685395817</v>
      </c>
      <c r="C4456" s="44">
        <v>29911.941633700622</v>
      </c>
      <c r="D4456">
        <v>7.1507762831843547</v>
      </c>
      <c r="E4456">
        <v>7.87111769044773</v>
      </c>
      <c r="F4456" s="44">
        <v>8635.5569483048057</v>
      </c>
      <c r="G4456">
        <v>0.72034140726337537</v>
      </c>
      <c r="H4456" s="45">
        <f t="shared" si="554"/>
        <v>11988.144595368824</v>
      </c>
      <c r="BD4456">
        <f t="shared" si="561"/>
        <v>11483.533998317962</v>
      </c>
      <c r="BE4456">
        <f t="shared" si="555"/>
        <v>14831.189358696036</v>
      </c>
      <c r="BF4456">
        <f t="shared" si="556"/>
        <v>18178.844719074114</v>
      </c>
      <c r="BG4456">
        <f t="shared" si="557"/>
        <v>21526.500079452184</v>
      </c>
      <c r="BH4456">
        <f t="shared" si="558"/>
        <v>24874.155439830261</v>
      </c>
      <c r="BI4456">
        <f t="shared" si="559"/>
        <v>28221.810800208335</v>
      </c>
      <c r="BJ4456">
        <f t="shared" si="560"/>
        <v>31569.466160586409</v>
      </c>
    </row>
    <row r="4457" spans="1:62" x14ac:dyDescent="0.25">
      <c r="A4457">
        <v>4454</v>
      </c>
      <c r="B4457" s="6">
        <v>15131.742175868059</v>
      </c>
      <c r="C4457" s="44">
        <v>25408.741552266176</v>
      </c>
      <c r="D4457">
        <v>6.5343741738287617</v>
      </c>
      <c r="E4457">
        <v>6.9216851930966872</v>
      </c>
      <c r="F4457" s="44">
        <v>10276.999376398117</v>
      </c>
      <c r="G4457">
        <v>0.38731101926792544</v>
      </c>
      <c r="H4457" s="45">
        <f t="shared" si="554"/>
        <v>26534.229250237058</v>
      </c>
      <c r="BD4457">
        <f t="shared" si="561"/>
        <v>-5033.8499119879289</v>
      </c>
      <c r="BE4457">
        <f t="shared" si="555"/>
        <v>-1432.142875671052</v>
      </c>
      <c r="BF4457">
        <f t="shared" si="556"/>
        <v>2169.5641606458248</v>
      </c>
      <c r="BG4457">
        <f t="shared" si="557"/>
        <v>5771.2711969627017</v>
      </c>
      <c r="BH4457">
        <f t="shared" si="558"/>
        <v>9372.9782332795767</v>
      </c>
      <c r="BI4457">
        <f t="shared" si="559"/>
        <v>12974.685269596455</v>
      </c>
      <c r="BJ4457">
        <f t="shared" si="560"/>
        <v>16576.39230591333</v>
      </c>
    </row>
    <row r="4458" spans="1:62" x14ac:dyDescent="0.25">
      <c r="A4458">
        <v>4455</v>
      </c>
      <c r="B4458" s="6">
        <v>16351.989813542163</v>
      </c>
      <c r="C4458" s="44">
        <v>22616.703683144133</v>
      </c>
      <c r="D4458">
        <v>7.6293388991819846</v>
      </c>
      <c r="E4458">
        <v>8.9328888081591664</v>
      </c>
      <c r="F4458" s="44">
        <v>6264.7138696019701</v>
      </c>
      <c r="G4458">
        <v>1.3035499089771818</v>
      </c>
      <c r="H4458" s="45">
        <f t="shared" si="554"/>
        <v>4805.8872364292665</v>
      </c>
      <c r="BD4458">
        <f t="shared" si="561"/>
        <v>-8340.4442800584893</v>
      </c>
      <c r="BE4458">
        <f t="shared" si="555"/>
        <v>-6403.8891837188621</v>
      </c>
      <c r="BF4458">
        <f t="shared" si="556"/>
        <v>-4467.3340873792349</v>
      </c>
      <c r="BG4458">
        <f t="shared" si="557"/>
        <v>-2530.7789910396077</v>
      </c>
      <c r="BH4458">
        <f t="shared" si="558"/>
        <v>-594.22389469998052</v>
      </c>
      <c r="BI4458">
        <f t="shared" si="559"/>
        <v>1342.3312016396467</v>
      </c>
      <c r="BJ4458">
        <f t="shared" si="560"/>
        <v>3278.8862979792739</v>
      </c>
    </row>
    <row r="4459" spans="1:62" x14ac:dyDescent="0.25">
      <c r="A4459">
        <v>4456</v>
      </c>
      <c r="B4459" s="6">
        <v>16522.146932029587</v>
      </c>
      <c r="C4459" s="44">
        <v>29784.027948978324</v>
      </c>
      <c r="D4459">
        <v>7.5692843945435815</v>
      </c>
      <c r="E4459">
        <v>7.8289374740744835</v>
      </c>
      <c r="F4459" s="44">
        <v>13261.881016948737</v>
      </c>
      <c r="G4459">
        <v>0.259653079530902</v>
      </c>
      <c r="H4459" s="45">
        <f t="shared" si="554"/>
        <v>51075.385051885765</v>
      </c>
      <c r="BD4459">
        <f t="shared" si="561"/>
        <v>253.03567528393887</v>
      </c>
      <c r="BE4459">
        <f t="shared" si="555"/>
        <v>6770.7852201698479</v>
      </c>
      <c r="BF4459">
        <f t="shared" si="556"/>
        <v>13288.534765055758</v>
      </c>
      <c r="BG4459">
        <f t="shared" si="557"/>
        <v>19806.284309941664</v>
      </c>
      <c r="BH4459">
        <f t="shared" si="558"/>
        <v>26324.033854827576</v>
      </c>
      <c r="BI4459">
        <f t="shared" si="559"/>
        <v>32841.783399713488</v>
      </c>
      <c r="BJ4459">
        <f t="shared" si="560"/>
        <v>39359.532944599392</v>
      </c>
    </row>
    <row r="4460" spans="1:62" x14ac:dyDescent="0.25">
      <c r="A4460">
        <v>4457</v>
      </c>
      <c r="B4460" s="6">
        <v>12761.711343872859</v>
      </c>
      <c r="C4460" s="44">
        <v>25120.08725378141</v>
      </c>
      <c r="D4460">
        <v>6.5637843645037437</v>
      </c>
      <c r="E4460">
        <v>7.0437015746639293</v>
      </c>
      <c r="F4460" s="44">
        <v>12358.375909908551</v>
      </c>
      <c r="G4460">
        <v>0.47991721016018563</v>
      </c>
      <c r="H4460" s="45">
        <f t="shared" si="554"/>
        <v>25751.057991405647</v>
      </c>
      <c r="BD4460">
        <f t="shared" si="561"/>
        <v>-11963.615619294227</v>
      </c>
      <c r="BE4460">
        <f t="shared" si="555"/>
        <v>-10665.350221639717</v>
      </c>
      <c r="BF4460">
        <f t="shared" si="556"/>
        <v>-9367.0848239852075</v>
      </c>
      <c r="BG4460">
        <f t="shared" si="557"/>
        <v>-8068.8194263306968</v>
      </c>
      <c r="BH4460">
        <f t="shared" si="558"/>
        <v>-6770.554028676187</v>
      </c>
      <c r="BI4460">
        <f t="shared" si="559"/>
        <v>-5472.2886310216772</v>
      </c>
      <c r="BJ4460">
        <f t="shared" si="560"/>
        <v>-4174.0232333671665</v>
      </c>
    </row>
    <row r="4461" spans="1:62" x14ac:dyDescent="0.25">
      <c r="A4461">
        <v>4458</v>
      </c>
      <c r="B4461" s="6">
        <v>23951.967895133988</v>
      </c>
      <c r="C4461" s="44">
        <v>32327.330587248412</v>
      </c>
      <c r="D4461">
        <v>7.047940495094613</v>
      </c>
      <c r="E4461">
        <v>7.5931216627571292</v>
      </c>
      <c r="F4461" s="44">
        <v>8375.3626921144241</v>
      </c>
      <c r="G4461">
        <v>0.54518116766251623</v>
      </c>
      <c r="H4461" s="45">
        <f t="shared" si="554"/>
        <v>15362.531189446789</v>
      </c>
      <c r="BD4461">
        <f t="shared" si="561"/>
        <v>-9958.7898591076228</v>
      </c>
      <c r="BE4461">
        <f t="shared" si="555"/>
        <v>-7559.2038083066946</v>
      </c>
      <c r="BF4461">
        <f t="shared" si="556"/>
        <v>-5159.6177575057663</v>
      </c>
      <c r="BG4461">
        <f t="shared" si="557"/>
        <v>-2760.0317067048381</v>
      </c>
      <c r="BH4461">
        <f t="shared" si="558"/>
        <v>-360.44565590390994</v>
      </c>
      <c r="BI4461">
        <f t="shared" si="559"/>
        <v>2039.1403948970183</v>
      </c>
      <c r="BJ4461">
        <f t="shared" si="560"/>
        <v>4438.7264456979465</v>
      </c>
    </row>
    <row r="4462" spans="1:62" x14ac:dyDescent="0.25">
      <c r="A4462">
        <v>4459</v>
      </c>
      <c r="B4462" s="6">
        <v>17733.577606236639</v>
      </c>
      <c r="C4462" s="44">
        <v>15386.218000219065</v>
      </c>
      <c r="D4462">
        <v>7.2042318786562545</v>
      </c>
      <c r="E4462">
        <v>7.7906390875859586</v>
      </c>
      <c r="F4462" s="44">
        <v>-2347.3596060175732</v>
      </c>
      <c r="G4462">
        <v>0.5864072089297041</v>
      </c>
      <c r="H4462" s="45">
        <f t="shared" si="554"/>
        <v>-4002.9514819606597</v>
      </c>
      <c r="BD4462">
        <f t="shared" si="561"/>
        <v>-5649.456853801843</v>
      </c>
      <c r="BE4462">
        <f t="shared" si="555"/>
        <v>-2923.5510154892618</v>
      </c>
      <c r="BF4462">
        <f t="shared" si="556"/>
        <v>-197.64517717668059</v>
      </c>
      <c r="BG4462">
        <f t="shared" si="557"/>
        <v>2528.2606611359006</v>
      </c>
      <c r="BH4462">
        <f t="shared" si="558"/>
        <v>5254.1664994484818</v>
      </c>
      <c r="BI4462">
        <f t="shared" si="559"/>
        <v>7980.072337761063</v>
      </c>
      <c r="BJ4462">
        <f t="shared" si="560"/>
        <v>10705.978176073644</v>
      </c>
    </row>
    <row r="4463" spans="1:62" x14ac:dyDescent="0.25">
      <c r="A4463">
        <v>4460</v>
      </c>
      <c r="B4463" s="6">
        <v>20520.133034111965</v>
      </c>
      <c r="C4463" s="44">
        <v>28252.90516846336</v>
      </c>
      <c r="D4463">
        <v>8.3378980775401281</v>
      </c>
      <c r="E4463">
        <v>8.7557917264511929</v>
      </c>
      <c r="F4463" s="44">
        <v>7732.7721343513949</v>
      </c>
      <c r="G4463">
        <v>0.41789364891106473</v>
      </c>
      <c r="H4463" s="45">
        <f t="shared" si="554"/>
        <v>18504.162852202302</v>
      </c>
      <c r="BD4463">
        <f t="shared" si="561"/>
        <v>5279.3956506660943</v>
      </c>
      <c r="BE4463">
        <f t="shared" si="555"/>
        <v>8211.4316953146154</v>
      </c>
      <c r="BF4463">
        <f t="shared" si="556"/>
        <v>11143.467739963135</v>
      </c>
      <c r="BG4463">
        <f t="shared" si="557"/>
        <v>14075.503784611656</v>
      </c>
      <c r="BH4463">
        <f t="shared" si="558"/>
        <v>17007.539829260175</v>
      </c>
      <c r="BI4463">
        <f t="shared" si="559"/>
        <v>19939.575873908696</v>
      </c>
      <c r="BJ4463">
        <f t="shared" si="560"/>
        <v>22871.611918557217</v>
      </c>
    </row>
    <row r="4464" spans="1:62" x14ac:dyDescent="0.25">
      <c r="A4464">
        <v>4461</v>
      </c>
      <c r="B4464" s="6">
        <v>16944.502262754882</v>
      </c>
      <c r="C4464" s="44">
        <v>15843.545377597742</v>
      </c>
      <c r="D4464">
        <v>6.2520077044471698</v>
      </c>
      <c r="E4464">
        <v>7.9207439692593136</v>
      </c>
      <c r="F4464" s="44">
        <v>-1100.9568851571403</v>
      </c>
      <c r="G4464">
        <v>1.6687362648121438</v>
      </c>
      <c r="H4464" s="45">
        <f t="shared" si="554"/>
        <v>-659.7548746153002</v>
      </c>
      <c r="BD4464">
        <f t="shared" si="561"/>
        <v>-5643.3038897960714</v>
      </c>
      <c r="BE4464">
        <f t="shared" si="555"/>
        <v>-3553.8356452407479</v>
      </c>
      <c r="BF4464">
        <f t="shared" si="556"/>
        <v>-1464.3674006854244</v>
      </c>
      <c r="BG4464">
        <f t="shared" si="557"/>
        <v>625.10084386989911</v>
      </c>
      <c r="BH4464">
        <f t="shared" si="558"/>
        <v>2714.5690884252235</v>
      </c>
      <c r="BI4464">
        <f t="shared" si="559"/>
        <v>4804.0373329805461</v>
      </c>
      <c r="BJ4464">
        <f t="shared" si="560"/>
        <v>6893.5055775358705</v>
      </c>
    </row>
    <row r="4465" spans="1:62" x14ac:dyDescent="0.25">
      <c r="A4465">
        <v>4462</v>
      </c>
      <c r="B4465" s="6">
        <v>22069.168882549217</v>
      </c>
      <c r="C4465" s="44">
        <v>29846.208258699062</v>
      </c>
      <c r="D4465">
        <v>7.1958384393551267</v>
      </c>
      <c r="E4465">
        <v>7.528345879285915</v>
      </c>
      <c r="F4465" s="44">
        <v>7777.0393761498453</v>
      </c>
      <c r="G4465">
        <v>0.33250743993078835</v>
      </c>
      <c r="H4465" s="45">
        <f t="shared" si="554"/>
        <v>23389.068761194161</v>
      </c>
      <c r="BD4465">
        <f t="shared" si="561"/>
        <v>9444.6382092178592</v>
      </c>
      <c r="BE4465">
        <f t="shared" si="555"/>
        <v>17788.319533278576</v>
      </c>
      <c r="BF4465">
        <f t="shared" si="556"/>
        <v>26132.000857339299</v>
      </c>
      <c r="BG4465">
        <f t="shared" si="557"/>
        <v>34475.682181400014</v>
      </c>
      <c r="BH4465">
        <f t="shared" si="558"/>
        <v>42819.363505460729</v>
      </c>
      <c r="BI4465">
        <f t="shared" si="559"/>
        <v>51163.044829521452</v>
      </c>
      <c r="BJ4465">
        <f t="shared" si="560"/>
        <v>59506.726153582167</v>
      </c>
    </row>
    <row r="4466" spans="1:62" x14ac:dyDescent="0.25">
      <c r="A4466">
        <v>4463</v>
      </c>
      <c r="B4466" s="6">
        <v>17373.749829446464</v>
      </c>
      <c r="C4466" s="44">
        <v>23162.730608364014</v>
      </c>
      <c r="D4466">
        <v>6.3300927397220432</v>
      </c>
      <c r="E4466">
        <v>7.1944453752252553</v>
      </c>
      <c r="F4466" s="44">
        <v>5788.9807789175502</v>
      </c>
      <c r="G4466">
        <v>0.86435263550321206</v>
      </c>
      <c r="H4466" s="45">
        <f t="shared" si="554"/>
        <v>6697.4757074088166</v>
      </c>
      <c r="BD4466">
        <f t="shared" si="561"/>
        <v>-6114.5021764959038</v>
      </c>
      <c r="BE4466">
        <f t="shared" si="555"/>
        <v>-4451.9649768419622</v>
      </c>
      <c r="BF4466">
        <f t="shared" si="556"/>
        <v>-2789.4277771880197</v>
      </c>
      <c r="BG4466">
        <f t="shared" si="557"/>
        <v>-1126.8905775340781</v>
      </c>
      <c r="BH4466">
        <f t="shared" si="558"/>
        <v>535.64662211986433</v>
      </c>
      <c r="BI4466">
        <f t="shared" si="559"/>
        <v>2198.1838217738059</v>
      </c>
      <c r="BJ4466">
        <f t="shared" si="560"/>
        <v>3860.7210214277475</v>
      </c>
    </row>
    <row r="4467" spans="1:62" x14ac:dyDescent="0.25">
      <c r="A4467">
        <v>4464</v>
      </c>
      <c r="B4467" s="6">
        <v>12094.389396196693</v>
      </c>
      <c r="C4467" s="44">
        <v>21396.957846728361</v>
      </c>
      <c r="D4467">
        <v>8.3924748064810384</v>
      </c>
      <c r="E4467">
        <v>8.5689261550052453</v>
      </c>
      <c r="F4467" s="44">
        <v>9302.5684505316676</v>
      </c>
      <c r="G4467">
        <v>0.17645134852420696</v>
      </c>
      <c r="H4467" s="45">
        <f t="shared" si="554"/>
        <v>52720.302385535295</v>
      </c>
      <c r="BD4467">
        <f t="shared" si="561"/>
        <v>-1467.2176014014894</v>
      </c>
      <c r="BE4467">
        <f t="shared" si="555"/>
        <v>2854.5455761145713</v>
      </c>
      <c r="BF4467">
        <f t="shared" si="556"/>
        <v>7176.3087536306302</v>
      </c>
      <c r="BG4467">
        <f t="shared" si="557"/>
        <v>11498.071931146693</v>
      </c>
      <c r="BH4467">
        <f t="shared" si="558"/>
        <v>15819.835108662752</v>
      </c>
      <c r="BI4467">
        <f t="shared" si="559"/>
        <v>20141.598286178811</v>
      </c>
      <c r="BJ4467">
        <f t="shared" si="560"/>
        <v>24463.361463694873</v>
      </c>
    </row>
    <row r="4468" spans="1:62" x14ac:dyDescent="0.25">
      <c r="A4468">
        <v>4465</v>
      </c>
      <c r="B4468" s="6">
        <v>17136.522218998954</v>
      </c>
      <c r="C4468" s="44">
        <v>24280.769711941673</v>
      </c>
      <c r="D4468">
        <v>6.1518936346667976</v>
      </c>
      <c r="E4468">
        <v>6.3743558740394501</v>
      </c>
      <c r="F4468" s="44">
        <v>7144.247492942719</v>
      </c>
      <c r="G4468">
        <v>0.22246223937265253</v>
      </c>
      <c r="H4468" s="45">
        <f t="shared" si="554"/>
        <v>32114.427657878587</v>
      </c>
      <c r="BD4468">
        <f t="shared" si="561"/>
        <v>-8420.3117079106323</v>
      </c>
      <c r="BE4468">
        <f t="shared" si="555"/>
        <v>-7538.0549652895979</v>
      </c>
      <c r="BF4468">
        <f t="shared" si="556"/>
        <v>-6655.7982226685635</v>
      </c>
      <c r="BG4468">
        <f t="shared" si="557"/>
        <v>-5773.5414800475282</v>
      </c>
      <c r="BH4468">
        <f t="shared" si="558"/>
        <v>-4891.2847374264938</v>
      </c>
      <c r="BI4468">
        <f t="shared" si="559"/>
        <v>-4009.0279948054585</v>
      </c>
      <c r="BJ4468">
        <f t="shared" si="560"/>
        <v>-3126.7712521844242</v>
      </c>
    </row>
    <row r="4469" spans="1:62" x14ac:dyDescent="0.25">
      <c r="A4469">
        <v>4466</v>
      </c>
      <c r="B4469" s="6">
        <v>11715.242917015799</v>
      </c>
      <c r="C4469" s="44">
        <v>21729.095096780547</v>
      </c>
      <c r="D4469">
        <v>4.8182961016226473</v>
      </c>
      <c r="E4469">
        <v>4.9556784876463373</v>
      </c>
      <c r="F4469" s="44">
        <v>10013.852179764748</v>
      </c>
      <c r="G4469">
        <v>0.13738238602369002</v>
      </c>
      <c r="H4469" s="45">
        <f t="shared" si="554"/>
        <v>72890.364402595063</v>
      </c>
      <c r="BD4469">
        <f t="shared" si="561"/>
        <v>-6031.936296079456</v>
      </c>
      <c r="BE4469">
        <f t="shared" si="555"/>
        <v>-4919.6250992161931</v>
      </c>
      <c r="BF4469">
        <f t="shared" si="556"/>
        <v>-3807.3139023529311</v>
      </c>
      <c r="BG4469">
        <f t="shared" si="557"/>
        <v>-2695.0027054896682</v>
      </c>
      <c r="BH4469">
        <f t="shared" si="558"/>
        <v>-1582.6915086264062</v>
      </c>
      <c r="BI4469">
        <f t="shared" si="559"/>
        <v>-470.38031176314325</v>
      </c>
      <c r="BJ4469">
        <f t="shared" si="560"/>
        <v>641.93088510011967</v>
      </c>
    </row>
    <row r="4470" spans="1:62" x14ac:dyDescent="0.25">
      <c r="A4470">
        <v>4467</v>
      </c>
      <c r="B4470" s="6">
        <v>23761.653807106421</v>
      </c>
      <c r="C4470" s="44">
        <v>27652.471511991513</v>
      </c>
      <c r="D4470">
        <v>7.0163717629076583</v>
      </c>
      <c r="E4470">
        <v>7.9145071447943556</v>
      </c>
      <c r="F4470" s="44">
        <v>3890.8177048850921</v>
      </c>
      <c r="G4470">
        <v>0.89813538188669728</v>
      </c>
      <c r="H4470" s="45">
        <f t="shared" si="554"/>
        <v>4332.1060313999869</v>
      </c>
      <c r="BD4470">
        <f t="shared" si="561"/>
        <v>-9326.9402496462972</v>
      </c>
      <c r="BE4470">
        <f t="shared" si="555"/>
        <v>-8640.028319527848</v>
      </c>
      <c r="BF4470">
        <f t="shared" si="556"/>
        <v>-7953.1163894093979</v>
      </c>
      <c r="BG4470">
        <f t="shared" si="557"/>
        <v>-7266.2044592909479</v>
      </c>
      <c r="BH4470">
        <f t="shared" si="558"/>
        <v>-6579.2925291724978</v>
      </c>
      <c r="BI4470">
        <f t="shared" si="559"/>
        <v>-5892.3805990540477</v>
      </c>
      <c r="BJ4470">
        <f t="shared" si="560"/>
        <v>-5205.4686689355976</v>
      </c>
    </row>
    <row r="4471" spans="1:62" x14ac:dyDescent="0.25">
      <c r="A4471">
        <v>4468</v>
      </c>
      <c r="B4471" s="6">
        <v>15147.278702905443</v>
      </c>
      <c r="C4471" s="44">
        <v>23547.839278286643</v>
      </c>
      <c r="D4471">
        <v>8.3421303903988004</v>
      </c>
      <c r="E4471">
        <v>8.8368926757781452</v>
      </c>
      <c r="F4471" s="44">
        <v>8400.5605753811997</v>
      </c>
      <c r="G4471">
        <v>0.49476228537934475</v>
      </c>
      <c r="H4471" s="45">
        <f t="shared" si="554"/>
        <v>16978.983288793548</v>
      </c>
      <c r="BD4471">
        <f t="shared" si="561"/>
        <v>599.8592045483947</v>
      </c>
      <c r="BE4471">
        <f t="shared" si="555"/>
        <v>5090.5361139818815</v>
      </c>
      <c r="BF4471">
        <f t="shared" si="556"/>
        <v>9581.2130234153665</v>
      </c>
      <c r="BG4471">
        <f t="shared" si="557"/>
        <v>14071.889932848855</v>
      </c>
      <c r="BH4471">
        <f t="shared" si="558"/>
        <v>18562.56684228234</v>
      </c>
      <c r="BI4471">
        <f t="shared" si="559"/>
        <v>23053.243751715825</v>
      </c>
      <c r="BJ4471">
        <f t="shared" si="560"/>
        <v>27543.920661149314</v>
      </c>
    </row>
    <row r="4472" spans="1:62" x14ac:dyDescent="0.25">
      <c r="A4472">
        <v>4469</v>
      </c>
      <c r="B4472" s="6">
        <v>17901.572837405289</v>
      </c>
      <c r="C4472" s="44">
        <v>28780.159019046798</v>
      </c>
      <c r="D4472">
        <v>7.0566862517065818</v>
      </c>
      <c r="E4472">
        <v>7.1063926794802272</v>
      </c>
      <c r="F4472" s="44">
        <v>10878.586181641509</v>
      </c>
      <c r="G4472">
        <v>4.9706427773645423E-2</v>
      </c>
      <c r="H4472" s="45">
        <f t="shared" si="554"/>
        <v>218856.72877521458</v>
      </c>
      <c r="BD4472">
        <f t="shared" si="561"/>
        <v>-5926.7491484844759</v>
      </c>
      <c r="BE4472">
        <f t="shared" si="555"/>
        <v>-3452.9377215877521</v>
      </c>
      <c r="BF4472">
        <f t="shared" si="556"/>
        <v>-979.12629469102831</v>
      </c>
      <c r="BG4472">
        <f t="shared" si="557"/>
        <v>1494.6851322056955</v>
      </c>
      <c r="BH4472">
        <f t="shared" si="558"/>
        <v>3968.4965591024193</v>
      </c>
      <c r="BI4472">
        <f t="shared" si="559"/>
        <v>6442.3079859991431</v>
      </c>
      <c r="BJ4472">
        <f t="shared" si="560"/>
        <v>8916.119412895865</v>
      </c>
    </row>
    <row r="4473" spans="1:62" x14ac:dyDescent="0.25">
      <c r="A4473">
        <v>4470</v>
      </c>
      <c r="B4473" s="6">
        <v>11675.729461694618</v>
      </c>
      <c r="C4473" s="44">
        <v>19515.413476932586</v>
      </c>
      <c r="D4473">
        <v>8.5081071603434193</v>
      </c>
      <c r="E4473">
        <v>8.5755765416329695</v>
      </c>
      <c r="F4473" s="44">
        <v>7839.6840152379682</v>
      </c>
      <c r="G4473">
        <v>6.7469381289550157E-2</v>
      </c>
      <c r="H4473" s="45">
        <f t="shared" si="554"/>
        <v>116196.17470024436</v>
      </c>
      <c r="BD4473">
        <f t="shared" si="561"/>
        <v>-10630.054042773281</v>
      </c>
      <c r="BE4473">
        <f t="shared" si="555"/>
        <v>-10381.521903905055</v>
      </c>
      <c r="BF4473">
        <f t="shared" si="556"/>
        <v>-10132.989765036828</v>
      </c>
      <c r="BG4473">
        <f t="shared" si="557"/>
        <v>-9884.4576261685997</v>
      </c>
      <c r="BH4473">
        <f t="shared" si="558"/>
        <v>-9635.9254873003738</v>
      </c>
      <c r="BI4473">
        <f t="shared" si="559"/>
        <v>-9387.393348432146</v>
      </c>
      <c r="BJ4473">
        <f t="shared" si="560"/>
        <v>-9138.8612095639182</v>
      </c>
    </row>
    <row r="4474" spans="1:62" x14ac:dyDescent="0.25">
      <c r="A4474">
        <v>4471</v>
      </c>
      <c r="B4474" s="6">
        <v>12045.531545304168</v>
      </c>
      <c r="C4474" s="44">
        <v>16353.71770548878</v>
      </c>
      <c r="D4474">
        <v>5.6742307401708212</v>
      </c>
      <c r="E4474">
        <v>6.000534950205286</v>
      </c>
      <c r="F4474" s="44">
        <v>4308.1861601846122</v>
      </c>
      <c r="G4474">
        <v>0.32630421003446486</v>
      </c>
      <c r="H4474" s="45">
        <f t="shared" si="554"/>
        <v>13202.974487303039</v>
      </c>
      <c r="BD4474">
        <f t="shared" si="561"/>
        <v>-7502.3371087902178</v>
      </c>
      <c r="BE4474">
        <f t="shared" si="555"/>
        <v>-7164.9902023424665</v>
      </c>
      <c r="BF4474">
        <f t="shared" si="556"/>
        <v>-6827.6432958947162</v>
      </c>
      <c r="BG4474">
        <f t="shared" si="557"/>
        <v>-6490.2963894469649</v>
      </c>
      <c r="BH4474">
        <f t="shared" si="558"/>
        <v>-6152.9494829992145</v>
      </c>
      <c r="BI4474">
        <f t="shared" si="559"/>
        <v>-5815.6025765514632</v>
      </c>
      <c r="BJ4474">
        <f t="shared" si="560"/>
        <v>-5478.2556701037129</v>
      </c>
    </row>
    <row r="4475" spans="1:62" x14ac:dyDescent="0.25">
      <c r="A4475">
        <v>4472</v>
      </c>
      <c r="B4475" s="6">
        <v>10573.063447485358</v>
      </c>
      <c r="C4475" s="44">
        <v>18374.833150383292</v>
      </c>
      <c r="D4475">
        <v>7.4953282184682486</v>
      </c>
      <c r="E4475">
        <v>7.8126900553645022</v>
      </c>
      <c r="F4475" s="44">
        <v>7801.7697028979346</v>
      </c>
      <c r="G4475">
        <v>0.31736183689625364</v>
      </c>
      <c r="H4475" s="45">
        <f t="shared" si="554"/>
        <v>24583.200611636086</v>
      </c>
      <c r="BD4475">
        <f t="shared" si="561"/>
        <v>-2676.6651100122881</v>
      </c>
      <c r="BE4475">
        <f t="shared" si="555"/>
        <v>-1045.1440598399636</v>
      </c>
      <c r="BF4475">
        <f t="shared" si="556"/>
        <v>586.37699033236095</v>
      </c>
      <c r="BG4475">
        <f t="shared" si="557"/>
        <v>2217.898040504685</v>
      </c>
      <c r="BH4475">
        <f t="shared" si="558"/>
        <v>3849.4190906770091</v>
      </c>
      <c r="BI4475">
        <f t="shared" si="559"/>
        <v>5480.9401408493341</v>
      </c>
      <c r="BJ4475">
        <f t="shared" si="560"/>
        <v>7112.4611910216572</v>
      </c>
    </row>
    <row r="4476" spans="1:62" x14ac:dyDescent="0.25">
      <c r="A4476">
        <v>4473</v>
      </c>
      <c r="B4476" s="6">
        <v>15999.927967221864</v>
      </c>
      <c r="C4476" s="44">
        <v>19160.465928641479</v>
      </c>
      <c r="D4476">
        <v>7.8764707601495338</v>
      </c>
      <c r="E4476">
        <v>8.5008953046394105</v>
      </c>
      <c r="F4476" s="44">
        <v>3160.5379614196154</v>
      </c>
      <c r="G4476">
        <v>0.62442454448987661</v>
      </c>
      <c r="H4476" s="45">
        <f t="shared" si="554"/>
        <v>5061.5210265343039</v>
      </c>
      <c r="BD4476">
        <f t="shared" si="561"/>
        <v>-6214.9605184166667</v>
      </c>
      <c r="BE4476">
        <f t="shared" si="555"/>
        <v>-4628.1513339353987</v>
      </c>
      <c r="BF4476">
        <f t="shared" si="556"/>
        <v>-3041.3421494541299</v>
      </c>
      <c r="BG4476">
        <f t="shared" si="557"/>
        <v>-1454.5329649728619</v>
      </c>
      <c r="BH4476">
        <f t="shared" si="558"/>
        <v>132.27621950840603</v>
      </c>
      <c r="BI4476">
        <f t="shared" si="559"/>
        <v>1719.0854039896749</v>
      </c>
      <c r="BJ4476">
        <f t="shared" si="560"/>
        <v>3305.8945884709428</v>
      </c>
    </row>
    <row r="4477" spans="1:62" x14ac:dyDescent="0.25">
      <c r="A4477">
        <v>4474</v>
      </c>
      <c r="B4477" s="6">
        <v>13481.906803583088</v>
      </c>
      <c r="C4477" s="44">
        <v>25989.093330268079</v>
      </c>
      <c r="D4477">
        <v>7.9116137760878633</v>
      </c>
      <c r="E4477">
        <v>8.2120662468989529</v>
      </c>
      <c r="F4477" s="44">
        <v>12507.186526684991</v>
      </c>
      <c r="G4477">
        <v>0.30045247081108961</v>
      </c>
      <c r="H4477" s="45">
        <f t="shared" si="554"/>
        <v>41627.837151483844</v>
      </c>
      <c r="BD4477">
        <f t="shared" si="561"/>
        <v>-38.415238970232167</v>
      </c>
      <c r="BE4477">
        <f t="shared" si="555"/>
        <v>3083.7074834791511</v>
      </c>
      <c r="BF4477">
        <f t="shared" si="556"/>
        <v>6205.8302059285343</v>
      </c>
      <c r="BG4477">
        <f t="shared" si="557"/>
        <v>9327.9529283779175</v>
      </c>
      <c r="BH4477">
        <f t="shared" si="558"/>
        <v>12450.075650827301</v>
      </c>
      <c r="BI4477">
        <f t="shared" si="559"/>
        <v>15572.198373276684</v>
      </c>
      <c r="BJ4477">
        <f t="shared" si="560"/>
        <v>18694.321095726067</v>
      </c>
    </row>
    <row r="4478" spans="1:62" x14ac:dyDescent="0.25">
      <c r="A4478">
        <v>4475</v>
      </c>
      <c r="B4478" s="6">
        <v>13618.758698675962</v>
      </c>
      <c r="C4478" s="44">
        <v>21685.215855922088</v>
      </c>
      <c r="D4478">
        <v>6.257624464652066</v>
      </c>
      <c r="E4478">
        <v>6.364898292456437</v>
      </c>
      <c r="F4478" s="44">
        <v>8066.4571572461264</v>
      </c>
      <c r="G4478">
        <v>0.107273827804371</v>
      </c>
      <c r="H4478" s="45">
        <f t="shared" si="554"/>
        <v>75195.015618874459</v>
      </c>
      <c r="BD4478">
        <f t="shared" si="561"/>
        <v>-11004.924172629542</v>
      </c>
      <c r="BE4478">
        <f t="shared" si="555"/>
        <v>-9502.6618185740954</v>
      </c>
      <c r="BF4478">
        <f t="shared" si="556"/>
        <v>-8000.3994645186467</v>
      </c>
      <c r="BG4478">
        <f t="shared" si="557"/>
        <v>-6498.137110463199</v>
      </c>
      <c r="BH4478">
        <f t="shared" si="558"/>
        <v>-4995.8747564077503</v>
      </c>
      <c r="BI4478">
        <f t="shared" si="559"/>
        <v>-3493.6124023523025</v>
      </c>
      <c r="BJ4478">
        <f t="shared" si="560"/>
        <v>-1991.3500482968539</v>
      </c>
    </row>
    <row r="4479" spans="1:62" x14ac:dyDescent="0.25">
      <c r="A4479">
        <v>4476</v>
      </c>
      <c r="B4479" s="6">
        <v>12912.227860535633</v>
      </c>
      <c r="C4479" s="44">
        <v>24123.617755621224</v>
      </c>
      <c r="D4479">
        <v>7.2304684854451695</v>
      </c>
      <c r="E4479">
        <v>7.7739623338679555</v>
      </c>
      <c r="F4479" s="44">
        <v>11211.389895085591</v>
      </c>
      <c r="G4479">
        <v>0.54349384842278603</v>
      </c>
      <c r="H4479" s="45">
        <f t="shared" si="554"/>
        <v>20628.365762778987</v>
      </c>
      <c r="BD4479">
        <f t="shared" si="561"/>
        <v>-7530.0880182242709</v>
      </c>
      <c r="BE4479">
        <f t="shared" si="555"/>
        <v>-6993.7188792024162</v>
      </c>
      <c r="BF4479">
        <f t="shared" si="556"/>
        <v>-6457.3497401805616</v>
      </c>
      <c r="BG4479">
        <f t="shared" si="557"/>
        <v>-5920.9806011587061</v>
      </c>
      <c r="BH4479">
        <f t="shared" si="558"/>
        <v>-5384.6114621368515</v>
      </c>
      <c r="BI4479">
        <f t="shared" si="559"/>
        <v>-4848.2423231149969</v>
      </c>
      <c r="BJ4479">
        <f t="shared" si="560"/>
        <v>-4311.8731840931414</v>
      </c>
    </row>
    <row r="4480" spans="1:62" x14ac:dyDescent="0.25">
      <c r="A4480">
        <v>4477</v>
      </c>
      <c r="B4480" s="6">
        <v>23425.336943726172</v>
      </c>
      <c r="C4480" s="44">
        <v>36738.226881583934</v>
      </c>
      <c r="D4480">
        <v>7.7924555226031895</v>
      </c>
      <c r="E4480">
        <v>7.9445582241964576</v>
      </c>
      <c r="F4480" s="44">
        <v>13312.889937857763</v>
      </c>
      <c r="G4480">
        <v>0.15210270159326811</v>
      </c>
      <c r="H4480" s="45">
        <f t="shared" si="554"/>
        <v>87525.663899496285</v>
      </c>
      <c r="BD4480">
        <f t="shared" si="561"/>
        <v>-8493.9206529716612</v>
      </c>
      <c r="BE4480">
        <f t="shared" si="555"/>
        <v>-5776.4514108577305</v>
      </c>
      <c r="BF4480">
        <f t="shared" si="556"/>
        <v>-3058.9821687438007</v>
      </c>
      <c r="BG4480">
        <f t="shared" si="557"/>
        <v>-341.51292662986998</v>
      </c>
      <c r="BH4480">
        <f t="shared" si="558"/>
        <v>2375.9563154840598</v>
      </c>
      <c r="BI4480">
        <f t="shared" si="559"/>
        <v>5093.4255575979896</v>
      </c>
      <c r="BJ4480">
        <f t="shared" si="560"/>
        <v>7810.8947997119212</v>
      </c>
    </row>
    <row r="4481" spans="1:62" x14ac:dyDescent="0.25">
      <c r="A4481">
        <v>4478</v>
      </c>
      <c r="B4481" s="6">
        <v>34905.070718791372</v>
      </c>
      <c r="C4481" s="44">
        <v>22551.794410286049</v>
      </c>
      <c r="D4481">
        <v>7.9876921253161379</v>
      </c>
      <c r="E4481">
        <v>9.0066868408361689</v>
      </c>
      <c r="F4481" s="44">
        <v>-12353.276308505323</v>
      </c>
      <c r="G4481">
        <v>1.018994715520031</v>
      </c>
      <c r="H4481" s="45">
        <f t="shared" si="554"/>
        <v>-12123.003309394971</v>
      </c>
      <c r="BD4481">
        <f t="shared" si="561"/>
        <v>-12552.376429891421</v>
      </c>
      <c r="BE4481">
        <f t="shared" si="555"/>
        <v>-11791.862921925082</v>
      </c>
      <c r="BF4481">
        <f t="shared" si="556"/>
        <v>-11031.349413958742</v>
      </c>
      <c r="BG4481">
        <f t="shared" si="557"/>
        <v>-10270.835905992401</v>
      </c>
      <c r="BH4481">
        <f t="shared" si="558"/>
        <v>-9510.3223980260591</v>
      </c>
      <c r="BI4481">
        <f t="shared" si="559"/>
        <v>-8749.8088900597195</v>
      </c>
      <c r="BJ4481">
        <f t="shared" si="560"/>
        <v>-7989.295382093379</v>
      </c>
    </row>
    <row r="4482" spans="1:62" x14ac:dyDescent="0.25">
      <c r="A4482">
        <v>4479</v>
      </c>
      <c r="B4482" s="6">
        <v>14940.496516024541</v>
      </c>
      <c r="C4482" s="44">
        <v>23430.231128707623</v>
      </c>
      <c r="D4482">
        <v>6.6935280864529494</v>
      </c>
      <c r="E4482">
        <v>7.2686186036518494</v>
      </c>
      <c r="F4482" s="44">
        <v>8489.7346126830817</v>
      </c>
      <c r="G4482">
        <v>0.57509051719890003</v>
      </c>
      <c r="H4482" s="45">
        <f t="shared" si="554"/>
        <v>14762.431928166941</v>
      </c>
      <c r="BD4482">
        <f t="shared" si="561"/>
        <v>17448.249886105477</v>
      </c>
      <c r="BE4482">
        <f t="shared" si="555"/>
        <v>22543.223463705632</v>
      </c>
      <c r="BF4482">
        <f t="shared" si="556"/>
        <v>27638.197041305786</v>
      </c>
      <c r="BG4482">
        <f t="shared" si="557"/>
        <v>32733.170618905941</v>
      </c>
      <c r="BH4482">
        <f t="shared" si="558"/>
        <v>37828.144196506095</v>
      </c>
      <c r="BI4482">
        <f t="shared" si="559"/>
        <v>42923.117774106257</v>
      </c>
      <c r="BJ4482">
        <f t="shared" si="560"/>
        <v>48018.091351706404</v>
      </c>
    </row>
    <row r="4483" spans="1:62" x14ac:dyDescent="0.25">
      <c r="A4483">
        <v>4480</v>
      </c>
      <c r="B4483" s="6">
        <v>17403.615945216501</v>
      </c>
      <c r="C4483" s="44">
        <v>25367.895696907617</v>
      </c>
      <c r="D4483">
        <v>7.8003716727246353</v>
      </c>
      <c r="E4483">
        <v>8.5088117232789777</v>
      </c>
      <c r="F4483" s="44">
        <v>7964.279751691116</v>
      </c>
      <c r="G4483">
        <v>0.70844005055434245</v>
      </c>
      <c r="H4483" s="45">
        <f t="shared" si="554"/>
        <v>11241.995346619944</v>
      </c>
      <c r="BD4483">
        <f t="shared" si="561"/>
        <v>-5614.282026688581</v>
      </c>
      <c r="BE4483">
        <f t="shared" si="555"/>
        <v>-2738.8294406940813</v>
      </c>
      <c r="BF4483">
        <f t="shared" si="556"/>
        <v>136.6231453004184</v>
      </c>
      <c r="BG4483">
        <f t="shared" si="557"/>
        <v>3012.075731294919</v>
      </c>
      <c r="BH4483">
        <f t="shared" si="558"/>
        <v>5887.5283172894196</v>
      </c>
      <c r="BI4483">
        <f t="shared" si="559"/>
        <v>8762.9809032839185</v>
      </c>
      <c r="BJ4483">
        <f t="shared" si="560"/>
        <v>11638.433489278421</v>
      </c>
    </row>
    <row r="4484" spans="1:62" x14ac:dyDescent="0.25">
      <c r="A4484">
        <v>4481</v>
      </c>
      <c r="B4484" s="6">
        <v>14868.725895971236</v>
      </c>
      <c r="C4484" s="44">
        <v>18899.800888277088</v>
      </c>
      <c r="D4484">
        <v>5.9443816974544292</v>
      </c>
      <c r="E4484">
        <v>6.2998203493775025</v>
      </c>
      <c r="F4484" s="44">
        <v>4031.074992305852</v>
      </c>
      <c r="G4484">
        <v>0.35543865192307322</v>
      </c>
      <c r="H4484" s="45">
        <f t="shared" ref="H4484:H4547" si="562">F4484/G4484</f>
        <v>11341.127281729305</v>
      </c>
      <c r="BD4484">
        <f t="shared" si="561"/>
        <v>-4422.0794989194037</v>
      </c>
      <c r="BE4484">
        <f t="shared" si="555"/>
        <v>-879.87924614769145</v>
      </c>
      <c r="BF4484">
        <f t="shared" si="556"/>
        <v>2662.3210066240208</v>
      </c>
      <c r="BG4484">
        <f t="shared" si="557"/>
        <v>6204.5212593957331</v>
      </c>
      <c r="BH4484">
        <f t="shared" si="558"/>
        <v>9746.7215121674453</v>
      </c>
      <c r="BI4484">
        <f t="shared" si="559"/>
        <v>13288.921764939158</v>
      </c>
      <c r="BJ4484">
        <f t="shared" si="560"/>
        <v>16831.12201771087</v>
      </c>
    </row>
    <row r="4485" spans="1:62" x14ac:dyDescent="0.25">
      <c r="A4485">
        <v>4482</v>
      </c>
      <c r="B4485" s="6">
        <v>5925.7340219713915</v>
      </c>
      <c r="C4485" s="44">
        <v>13742.842155534447</v>
      </c>
      <c r="D4485">
        <v>6.9455802050199935</v>
      </c>
      <c r="E4485">
        <v>7.1878635850582357</v>
      </c>
      <c r="F4485" s="44">
        <v>7817.1081335630552</v>
      </c>
      <c r="G4485">
        <v>0.24228338003824224</v>
      </c>
      <c r="H4485" s="45">
        <f t="shared" si="562"/>
        <v>32264.318470087364</v>
      </c>
      <c r="BD4485">
        <f t="shared" si="561"/>
        <v>-2253.8817326904859</v>
      </c>
      <c r="BE4485">
        <f t="shared" ref="BE4485:BE4548" si="563">($BE$3*G4484)-F4484</f>
        <v>-476.68847307511987</v>
      </c>
      <c r="BF4485">
        <f t="shared" ref="BF4485:BF4548" si="564">($BF$3*G4484)-F4484</f>
        <v>1300.5047865402466</v>
      </c>
      <c r="BG4485">
        <f t="shared" ref="BG4485:BG4548" si="565">($BG$3*G4484)-F4484</f>
        <v>3077.6980461556122</v>
      </c>
      <c r="BH4485">
        <f t="shared" ref="BH4485:BH4548" si="566">($BH$3*G4484)-F4484</f>
        <v>4854.8913057709779</v>
      </c>
      <c r="BI4485">
        <f t="shared" ref="BI4485:BI4548" si="567">($BI$3*G4484)-F4484</f>
        <v>6632.0845653863453</v>
      </c>
      <c r="BJ4485">
        <f t="shared" ref="BJ4485:BJ4548" si="568">($BJ$3*G4484)-F4484</f>
        <v>8409.2778250017109</v>
      </c>
    </row>
    <row r="4486" spans="1:62" x14ac:dyDescent="0.25">
      <c r="A4486">
        <v>4483</v>
      </c>
      <c r="B4486" s="6">
        <v>26950.445341284161</v>
      </c>
      <c r="C4486" s="44">
        <v>34227.225923011974</v>
      </c>
      <c r="D4486">
        <v>7.8768245054257067</v>
      </c>
      <c r="E4486">
        <v>8.2906331306768184</v>
      </c>
      <c r="F4486" s="44">
        <v>7276.7805817278131</v>
      </c>
      <c r="G4486">
        <v>0.41380862525111173</v>
      </c>
      <c r="H4486" s="45">
        <f t="shared" si="562"/>
        <v>17584.893445157264</v>
      </c>
      <c r="BD4486">
        <f t="shared" si="561"/>
        <v>-6605.6912333718437</v>
      </c>
      <c r="BE4486">
        <f t="shared" si="563"/>
        <v>-5394.2743331806323</v>
      </c>
      <c r="BF4486">
        <f t="shared" si="564"/>
        <v>-4182.8574329894218</v>
      </c>
      <c r="BG4486">
        <f t="shared" si="565"/>
        <v>-2971.4405327982104</v>
      </c>
      <c r="BH4486">
        <f t="shared" si="566"/>
        <v>-1760.0236326069989</v>
      </c>
      <c r="BI4486">
        <f t="shared" si="567"/>
        <v>-548.60673241578843</v>
      </c>
      <c r="BJ4486">
        <f t="shared" si="568"/>
        <v>662.81016777542391</v>
      </c>
    </row>
    <row r="4487" spans="1:62" x14ac:dyDescent="0.25">
      <c r="A4487">
        <v>4484</v>
      </c>
      <c r="B4487" s="6">
        <v>27886.687858799127</v>
      </c>
      <c r="C4487" s="44">
        <v>27477.531375711431</v>
      </c>
      <c r="D4487">
        <v>7.910539322522089</v>
      </c>
      <c r="E4487">
        <v>8.4307458478569099</v>
      </c>
      <c r="F4487" s="44">
        <v>-409.15648308769596</v>
      </c>
      <c r="G4487">
        <v>0.52020652533482092</v>
      </c>
      <c r="H4487" s="45">
        <f t="shared" si="562"/>
        <v>-786.5270102568403</v>
      </c>
      <c r="BD4487">
        <f t="shared" si="561"/>
        <v>-5207.7374554722546</v>
      </c>
      <c r="BE4487">
        <f t="shared" si="563"/>
        <v>-3138.6943292166961</v>
      </c>
      <c r="BF4487">
        <f t="shared" si="564"/>
        <v>-1069.6512029611376</v>
      </c>
      <c r="BG4487">
        <f t="shared" si="565"/>
        <v>999.39192329442085</v>
      </c>
      <c r="BH4487">
        <f t="shared" si="566"/>
        <v>3068.4350495499802</v>
      </c>
      <c r="BI4487">
        <f t="shared" si="567"/>
        <v>5137.4781758055378</v>
      </c>
      <c r="BJ4487">
        <f t="shared" si="568"/>
        <v>7206.5213020610972</v>
      </c>
    </row>
    <row r="4488" spans="1:62" x14ac:dyDescent="0.25">
      <c r="A4488">
        <v>4485</v>
      </c>
      <c r="B4488" s="6">
        <v>16660.056990740861</v>
      </c>
      <c r="C4488" s="44">
        <v>20294.142739510109</v>
      </c>
      <c r="D4488">
        <v>7.9866133334360079</v>
      </c>
      <c r="E4488">
        <v>8.2988628277126928</v>
      </c>
      <c r="F4488" s="44">
        <v>3634.0857487692483</v>
      </c>
      <c r="G4488">
        <v>0.31224949427668491</v>
      </c>
      <c r="H4488" s="45">
        <f t="shared" si="562"/>
        <v>11638.403953823788</v>
      </c>
      <c r="BD4488">
        <f t="shared" si="561"/>
        <v>3010.1891097618004</v>
      </c>
      <c r="BE4488">
        <f t="shared" si="563"/>
        <v>5611.2217364359049</v>
      </c>
      <c r="BF4488">
        <f t="shared" si="564"/>
        <v>8212.2543631100089</v>
      </c>
      <c r="BG4488">
        <f t="shared" si="565"/>
        <v>10813.286989784114</v>
      </c>
      <c r="BH4488">
        <f t="shared" si="566"/>
        <v>13414.319616458219</v>
      </c>
      <c r="BI4488">
        <f t="shared" si="567"/>
        <v>16015.352243132324</v>
      </c>
      <c r="BJ4488">
        <f t="shared" si="568"/>
        <v>18616.384869806428</v>
      </c>
    </row>
    <row r="4489" spans="1:62" x14ac:dyDescent="0.25">
      <c r="A4489">
        <v>4486</v>
      </c>
      <c r="B4489" s="6">
        <v>21127.653321266091</v>
      </c>
      <c r="C4489" s="44">
        <v>34897.003622850636</v>
      </c>
      <c r="D4489">
        <v>7.6606098236011633</v>
      </c>
      <c r="E4489">
        <v>7.9645130632358505</v>
      </c>
      <c r="F4489" s="44">
        <v>13769.350301584545</v>
      </c>
      <c r="G4489">
        <v>0.30390323963468724</v>
      </c>
      <c r="H4489" s="45">
        <f t="shared" si="562"/>
        <v>45308.336686822615</v>
      </c>
      <c r="BD4489">
        <f t="shared" si="561"/>
        <v>-2072.8382773858239</v>
      </c>
      <c r="BE4489">
        <f t="shared" si="563"/>
        <v>-511.5908060023994</v>
      </c>
      <c r="BF4489">
        <f t="shared" si="564"/>
        <v>1049.6566653810251</v>
      </c>
      <c r="BG4489">
        <f t="shared" si="565"/>
        <v>2610.9041367644495</v>
      </c>
      <c r="BH4489">
        <f t="shared" si="566"/>
        <v>4172.1516081478749</v>
      </c>
      <c r="BI4489">
        <f t="shared" si="567"/>
        <v>5733.3990795312984</v>
      </c>
      <c r="BJ4489">
        <f t="shared" si="568"/>
        <v>7294.6465509147238</v>
      </c>
    </row>
    <row r="4490" spans="1:62" x14ac:dyDescent="0.25">
      <c r="A4490">
        <v>4487</v>
      </c>
      <c r="B4490" s="6">
        <v>12229.317927823133</v>
      </c>
      <c r="C4490" s="44">
        <v>20714.898284919353</v>
      </c>
      <c r="D4490">
        <v>7.2394747835680242</v>
      </c>
      <c r="E4490">
        <v>8.5547562460444588</v>
      </c>
      <c r="F4490" s="44">
        <v>8485.5803570962198</v>
      </c>
      <c r="G4490">
        <v>1.3152814624764346</v>
      </c>
      <c r="H4490" s="45">
        <f t="shared" si="562"/>
        <v>6451.5319337956935</v>
      </c>
      <c r="BD4490">
        <f t="shared" si="561"/>
        <v>-12249.834103411109</v>
      </c>
      <c r="BE4490">
        <f t="shared" si="563"/>
        <v>-10730.317905237673</v>
      </c>
      <c r="BF4490">
        <f t="shared" si="564"/>
        <v>-9210.8017070642381</v>
      </c>
      <c r="BG4490">
        <f t="shared" si="565"/>
        <v>-7691.2855088908009</v>
      </c>
      <c r="BH4490">
        <f t="shared" si="566"/>
        <v>-6171.7693107173645</v>
      </c>
      <c r="BI4490">
        <f t="shared" si="567"/>
        <v>-4652.2531125439291</v>
      </c>
      <c r="BJ4490">
        <f t="shared" si="568"/>
        <v>-3132.7369143704927</v>
      </c>
    </row>
    <row r="4491" spans="1:62" x14ac:dyDescent="0.25">
      <c r="A4491">
        <v>4488</v>
      </c>
      <c r="B4491" s="6">
        <v>16637.260597901903</v>
      </c>
      <c r="C4491" s="44">
        <v>19237.757286005086</v>
      </c>
      <c r="D4491">
        <v>8.1510051058368038</v>
      </c>
      <c r="E4491">
        <v>8.5920390582251116</v>
      </c>
      <c r="F4491" s="44">
        <v>2600.4966881031833</v>
      </c>
      <c r="G4491">
        <v>0.44103395238830778</v>
      </c>
      <c r="H4491" s="45">
        <f t="shared" si="562"/>
        <v>5896.3639284931496</v>
      </c>
      <c r="BD4491">
        <f t="shared" si="561"/>
        <v>-1909.1730447140471</v>
      </c>
      <c r="BE4491">
        <f t="shared" si="563"/>
        <v>4667.2342676681255</v>
      </c>
      <c r="BF4491">
        <f t="shared" si="564"/>
        <v>11243.641580050298</v>
      </c>
      <c r="BG4491">
        <f t="shared" si="565"/>
        <v>17820.048892432471</v>
      </c>
      <c r="BH4491">
        <f t="shared" si="566"/>
        <v>24396.456204814644</v>
      </c>
      <c r="BI4491">
        <f t="shared" si="567"/>
        <v>30972.863517196816</v>
      </c>
      <c r="BJ4491">
        <f t="shared" si="568"/>
        <v>37549.270829578993</v>
      </c>
    </row>
    <row r="4492" spans="1:62" x14ac:dyDescent="0.25">
      <c r="A4492">
        <v>4489</v>
      </c>
      <c r="B4492" s="6">
        <v>6395.8972382653537</v>
      </c>
      <c r="C4492" s="44">
        <v>13414.180219551787</v>
      </c>
      <c r="D4492">
        <v>7.3004211522322278</v>
      </c>
      <c r="E4492">
        <v>7.6988750152134635</v>
      </c>
      <c r="F4492" s="44">
        <v>7018.2829812864329</v>
      </c>
      <c r="G4492">
        <v>0.39845386298123575</v>
      </c>
      <c r="H4492" s="45">
        <f t="shared" si="562"/>
        <v>17613.790788161947</v>
      </c>
      <c r="BD4492">
        <f t="shared" si="561"/>
        <v>-395.32692616164422</v>
      </c>
      <c r="BE4492">
        <f t="shared" si="563"/>
        <v>1809.8428357798948</v>
      </c>
      <c r="BF4492">
        <f t="shared" si="564"/>
        <v>4015.0125977214338</v>
      </c>
      <c r="BG4492">
        <f t="shared" si="565"/>
        <v>6220.1823596629729</v>
      </c>
      <c r="BH4492">
        <f t="shared" si="566"/>
        <v>8425.3521216045119</v>
      </c>
      <c r="BI4492">
        <f t="shared" si="567"/>
        <v>10630.521883546051</v>
      </c>
      <c r="BJ4492">
        <f t="shared" si="568"/>
        <v>12835.69164548759</v>
      </c>
    </row>
    <row r="4493" spans="1:62" x14ac:dyDescent="0.25">
      <c r="A4493">
        <v>4490</v>
      </c>
      <c r="B4493" s="6">
        <v>17495.834413360732</v>
      </c>
      <c r="C4493" s="44">
        <v>20971.496176845438</v>
      </c>
      <c r="D4493">
        <v>8.4259967218744443</v>
      </c>
      <c r="E4493">
        <v>8.8236472091487403</v>
      </c>
      <c r="F4493" s="44">
        <v>3475.6617634847062</v>
      </c>
      <c r="G4493">
        <v>0.39765048727429608</v>
      </c>
      <c r="H4493" s="45">
        <f t="shared" si="562"/>
        <v>8740.4941643821567</v>
      </c>
      <c r="BD4493">
        <f t="shared" si="561"/>
        <v>-5026.0136663802541</v>
      </c>
      <c r="BE4493">
        <f t="shared" si="563"/>
        <v>-3033.7443514740753</v>
      </c>
      <c r="BF4493">
        <f t="shared" si="564"/>
        <v>-1041.4750365678965</v>
      </c>
      <c r="BG4493">
        <f t="shared" si="565"/>
        <v>950.79427833828231</v>
      </c>
      <c r="BH4493">
        <f t="shared" si="566"/>
        <v>2943.0635932444602</v>
      </c>
      <c r="BI4493">
        <f t="shared" si="567"/>
        <v>4935.3329081506399</v>
      </c>
      <c r="BJ4493">
        <f t="shared" si="568"/>
        <v>6927.6022230568178</v>
      </c>
    </row>
    <row r="4494" spans="1:62" x14ac:dyDescent="0.25">
      <c r="A4494">
        <v>4491</v>
      </c>
      <c r="B4494" s="6">
        <v>11610.056962386581</v>
      </c>
      <c r="C4494" s="44">
        <v>19331.178512055834</v>
      </c>
      <c r="D4494">
        <v>5.7412157188999453</v>
      </c>
      <c r="E4494">
        <v>6.7738305578261437</v>
      </c>
      <c r="F4494" s="44">
        <v>7721.121549669253</v>
      </c>
      <c r="G4494">
        <v>1.0326148389261984</v>
      </c>
      <c r="H4494" s="45">
        <f t="shared" si="562"/>
        <v>7477.2521743909256</v>
      </c>
      <c r="BD4494">
        <f t="shared" si="561"/>
        <v>-1487.4093271132258</v>
      </c>
      <c r="BE4494">
        <f t="shared" si="563"/>
        <v>500.84310925825457</v>
      </c>
      <c r="BF4494">
        <f t="shared" si="564"/>
        <v>2489.0955456297352</v>
      </c>
      <c r="BG4494">
        <f t="shared" si="565"/>
        <v>4477.3479820012153</v>
      </c>
      <c r="BH4494">
        <f t="shared" si="566"/>
        <v>6465.6004183726964</v>
      </c>
      <c r="BI4494">
        <f t="shared" si="567"/>
        <v>8453.8528547441765</v>
      </c>
      <c r="BJ4494">
        <f t="shared" si="568"/>
        <v>10442.105291115657</v>
      </c>
    </row>
    <row r="4495" spans="1:62" x14ac:dyDescent="0.25">
      <c r="A4495">
        <v>4492</v>
      </c>
      <c r="B4495" s="6">
        <v>10621.884519712243</v>
      </c>
      <c r="C4495" s="44">
        <v>19958.032544513997</v>
      </c>
      <c r="D4495">
        <v>7.1677576176461164</v>
      </c>
      <c r="E4495">
        <v>7.5653358152012675</v>
      </c>
      <c r="F4495" s="44">
        <v>9336.1480248017542</v>
      </c>
      <c r="G4495">
        <v>0.39757819755515111</v>
      </c>
      <c r="H4495" s="45">
        <f t="shared" si="562"/>
        <v>23482.545275905541</v>
      </c>
      <c r="BD4495">
        <f t="shared" si="561"/>
        <v>-2558.0473550382612</v>
      </c>
      <c r="BE4495">
        <f t="shared" si="563"/>
        <v>2605.0268395927305</v>
      </c>
      <c r="BF4495">
        <f t="shared" si="564"/>
        <v>7768.1010342237241</v>
      </c>
      <c r="BG4495">
        <f t="shared" si="565"/>
        <v>12931.175228854714</v>
      </c>
      <c r="BH4495">
        <f t="shared" si="566"/>
        <v>18094.249423485708</v>
      </c>
      <c r="BI4495">
        <f t="shared" si="567"/>
        <v>23257.323618116701</v>
      </c>
      <c r="BJ4495">
        <f t="shared" si="568"/>
        <v>28420.397812747695</v>
      </c>
    </row>
    <row r="4496" spans="1:62" x14ac:dyDescent="0.25">
      <c r="A4496">
        <v>4493</v>
      </c>
      <c r="B4496" s="6">
        <v>23144.801750221282</v>
      </c>
      <c r="C4496" s="44">
        <v>34670.331345192142</v>
      </c>
      <c r="D4496">
        <v>7.4350970458172903</v>
      </c>
      <c r="E4496">
        <v>7.5105096928849342</v>
      </c>
      <c r="F4496" s="44">
        <v>11525.52959497086</v>
      </c>
      <c r="G4496">
        <v>7.5412647067643945E-2</v>
      </c>
      <c r="H4496" s="45">
        <f t="shared" si="562"/>
        <v>152832.84758102501</v>
      </c>
      <c r="BD4496">
        <f t="shared" si="561"/>
        <v>-7348.2570370259982</v>
      </c>
      <c r="BE4496">
        <f t="shared" si="563"/>
        <v>-5360.3660492502431</v>
      </c>
      <c r="BF4496">
        <f t="shared" si="564"/>
        <v>-3372.4750614744871</v>
      </c>
      <c r="BG4496">
        <f t="shared" si="565"/>
        <v>-1384.584073698732</v>
      </c>
      <c r="BH4496">
        <f t="shared" si="566"/>
        <v>603.30691407702398</v>
      </c>
      <c r="BI4496">
        <f t="shared" si="567"/>
        <v>2591.19790185278</v>
      </c>
      <c r="BJ4496">
        <f t="shared" si="568"/>
        <v>4579.0888896285342</v>
      </c>
    </row>
    <row r="4497" spans="1:62" x14ac:dyDescent="0.25">
      <c r="A4497">
        <v>4494</v>
      </c>
      <c r="B4497" s="6">
        <v>11506.726379688083</v>
      </c>
      <c r="C4497" s="44">
        <v>23101.661921189167</v>
      </c>
      <c r="D4497">
        <v>5.7982742933491345</v>
      </c>
      <c r="E4497">
        <v>6.760966018284071</v>
      </c>
      <c r="F4497" s="44">
        <v>11594.935541501083</v>
      </c>
      <c r="G4497">
        <v>0.96269172493493649</v>
      </c>
      <c r="H4497" s="45">
        <f t="shared" si="562"/>
        <v>12044.287118272183</v>
      </c>
      <c r="BD4497">
        <f t="shared" si="561"/>
        <v>-11148.466359632641</v>
      </c>
      <c r="BE4497">
        <f t="shared" si="563"/>
        <v>-10771.40312429442</v>
      </c>
      <c r="BF4497">
        <f t="shared" si="564"/>
        <v>-10394.339888956201</v>
      </c>
      <c r="BG4497">
        <f t="shared" si="565"/>
        <v>-10017.276653617981</v>
      </c>
      <c r="BH4497">
        <f t="shared" si="566"/>
        <v>-9640.2134182797618</v>
      </c>
      <c r="BI4497">
        <f t="shared" si="567"/>
        <v>-9263.1501829415411</v>
      </c>
      <c r="BJ4497">
        <f t="shared" si="568"/>
        <v>-8886.0869476033222</v>
      </c>
    </row>
    <row r="4498" spans="1:62" x14ac:dyDescent="0.25">
      <c r="A4498">
        <v>4495</v>
      </c>
      <c r="B4498" s="6">
        <v>14312.738643381639</v>
      </c>
      <c r="C4498" s="44">
        <v>23565.898983598505</v>
      </c>
      <c r="D4498">
        <v>7.6660511219985557</v>
      </c>
      <c r="E4498">
        <v>7.94221766049181</v>
      </c>
      <c r="F4498" s="44">
        <v>9253.1603402168657</v>
      </c>
      <c r="G4498">
        <v>0.27616653849325434</v>
      </c>
      <c r="H4498" s="45">
        <f t="shared" si="562"/>
        <v>33505.725895329218</v>
      </c>
      <c r="BD4498">
        <f t="shared" si="561"/>
        <v>-6781.4769168264011</v>
      </c>
      <c r="BE4498">
        <f t="shared" si="563"/>
        <v>-1968.0182921517189</v>
      </c>
      <c r="BF4498">
        <f t="shared" si="564"/>
        <v>2845.4403325229632</v>
      </c>
      <c r="BG4498">
        <f t="shared" si="565"/>
        <v>7658.8989571976454</v>
      </c>
      <c r="BH4498">
        <f t="shared" si="566"/>
        <v>12472.357581872329</v>
      </c>
      <c r="BI4498">
        <f t="shared" si="567"/>
        <v>17285.81620654701</v>
      </c>
      <c r="BJ4498">
        <f t="shared" si="568"/>
        <v>22099.274831221697</v>
      </c>
    </row>
    <row r="4499" spans="1:62" x14ac:dyDescent="0.25">
      <c r="A4499">
        <v>4496</v>
      </c>
      <c r="B4499" s="6">
        <v>11844.474998648624</v>
      </c>
      <c r="C4499" s="44">
        <v>19484.250937904126</v>
      </c>
      <c r="D4499">
        <v>7.9061396349090947</v>
      </c>
      <c r="E4499">
        <v>8.3691014145161056</v>
      </c>
      <c r="F4499" s="44">
        <v>7639.7759392555017</v>
      </c>
      <c r="G4499">
        <v>0.4629617796070109</v>
      </c>
      <c r="H4499" s="45">
        <f t="shared" si="562"/>
        <v>16501.958208603293</v>
      </c>
      <c r="BD4499">
        <f t="shared" si="561"/>
        <v>-7872.3276477505942</v>
      </c>
      <c r="BE4499">
        <f t="shared" si="563"/>
        <v>-6491.4949552843227</v>
      </c>
      <c r="BF4499">
        <f t="shared" si="564"/>
        <v>-5110.6622628180503</v>
      </c>
      <c r="BG4499">
        <f t="shared" si="565"/>
        <v>-3729.8295703517788</v>
      </c>
      <c r="BH4499">
        <f t="shared" si="566"/>
        <v>-2348.9968778855073</v>
      </c>
      <c r="BI4499">
        <f t="shared" si="567"/>
        <v>-968.16418541923485</v>
      </c>
      <c r="BJ4499">
        <f t="shared" si="568"/>
        <v>412.66850704703575</v>
      </c>
    </row>
    <row r="4500" spans="1:62" x14ac:dyDescent="0.25">
      <c r="A4500">
        <v>4497</v>
      </c>
      <c r="B4500" s="6">
        <v>8384.7236537070494</v>
      </c>
      <c r="C4500" s="44">
        <v>20334.036401725694</v>
      </c>
      <c r="D4500">
        <v>7.0226131613208231</v>
      </c>
      <c r="E4500">
        <v>7.9314996877242434</v>
      </c>
      <c r="F4500" s="44">
        <v>11949.312748018645</v>
      </c>
      <c r="G4500">
        <v>0.90888652640342027</v>
      </c>
      <c r="H4500" s="45">
        <f t="shared" si="562"/>
        <v>13147.199788848886</v>
      </c>
      <c r="BD4500">
        <f t="shared" si="561"/>
        <v>-5324.9670412204468</v>
      </c>
      <c r="BE4500">
        <f t="shared" si="563"/>
        <v>-3010.1581431853929</v>
      </c>
      <c r="BF4500">
        <f t="shared" si="564"/>
        <v>-695.34924515033799</v>
      </c>
      <c r="BG4500">
        <f t="shared" si="565"/>
        <v>1619.459652884716</v>
      </c>
      <c r="BH4500">
        <f t="shared" si="566"/>
        <v>3934.2685509197709</v>
      </c>
      <c r="BI4500">
        <f t="shared" si="567"/>
        <v>6249.0774489548257</v>
      </c>
      <c r="BJ4500">
        <f t="shared" si="568"/>
        <v>8563.8863469898806</v>
      </c>
    </row>
    <row r="4501" spans="1:62" x14ac:dyDescent="0.25">
      <c r="A4501">
        <v>4498</v>
      </c>
      <c r="B4501" s="6">
        <v>8189.3308930160611</v>
      </c>
      <c r="C4501" s="44">
        <v>18438.135704127657</v>
      </c>
      <c r="D4501">
        <v>6.437972373012431</v>
      </c>
      <c r="E4501">
        <v>6.7010001941404562</v>
      </c>
      <c r="F4501" s="44">
        <v>10248.804811111597</v>
      </c>
      <c r="G4501">
        <v>0.26302782112802525</v>
      </c>
      <c r="H4501" s="45">
        <f t="shared" si="562"/>
        <v>38964.717751751166</v>
      </c>
      <c r="BD4501">
        <f t="shared" si="561"/>
        <v>-7404.8801160015437</v>
      </c>
      <c r="BE4501">
        <f t="shared" si="563"/>
        <v>-2860.4474839844424</v>
      </c>
      <c r="BF4501">
        <f t="shared" si="564"/>
        <v>1683.9851480326597</v>
      </c>
      <c r="BG4501">
        <f t="shared" si="565"/>
        <v>6228.41778004976</v>
      </c>
      <c r="BH4501">
        <f t="shared" si="566"/>
        <v>10772.850412066862</v>
      </c>
      <c r="BI4501">
        <f t="shared" si="567"/>
        <v>15317.283044083964</v>
      </c>
      <c r="BJ4501">
        <f t="shared" si="568"/>
        <v>19861.715676101063</v>
      </c>
    </row>
    <row r="4502" spans="1:62" x14ac:dyDescent="0.25">
      <c r="A4502">
        <v>4499</v>
      </c>
      <c r="B4502" s="6">
        <v>5749.2633314802615</v>
      </c>
      <c r="C4502" s="44">
        <v>19393.534946435124</v>
      </c>
      <c r="D4502">
        <v>7.4338582937103972</v>
      </c>
      <c r="E4502">
        <v>8.1224649053487195</v>
      </c>
      <c r="F4502" s="44">
        <v>13644.271614954861</v>
      </c>
      <c r="G4502">
        <v>0.68860661163832226</v>
      </c>
      <c r="H4502" s="45">
        <f t="shared" si="562"/>
        <v>19814.31979355037</v>
      </c>
      <c r="BD4502">
        <f t="shared" si="561"/>
        <v>-8933.6657054714706</v>
      </c>
      <c r="BE4502">
        <f t="shared" si="563"/>
        <v>-7618.5265998313444</v>
      </c>
      <c r="BF4502">
        <f t="shared" si="564"/>
        <v>-6303.3874941912181</v>
      </c>
      <c r="BG4502">
        <f t="shared" si="565"/>
        <v>-4988.2483885510919</v>
      </c>
      <c r="BH4502">
        <f t="shared" si="566"/>
        <v>-3673.1092829109657</v>
      </c>
      <c r="BI4502">
        <f t="shared" si="567"/>
        <v>-2357.9701772708395</v>
      </c>
      <c r="BJ4502">
        <f t="shared" si="568"/>
        <v>-1042.8310716307133</v>
      </c>
    </row>
    <row r="4503" spans="1:62" x14ac:dyDescent="0.25">
      <c r="A4503">
        <v>4500</v>
      </c>
      <c r="B4503" s="6">
        <v>32323.383083536504</v>
      </c>
      <c r="C4503" s="44">
        <v>27881.665847109689</v>
      </c>
      <c r="D4503">
        <v>8.329374858312903</v>
      </c>
      <c r="E4503">
        <v>8.7263908259426639</v>
      </c>
      <c r="F4503" s="44">
        <v>-4441.7172364268154</v>
      </c>
      <c r="G4503">
        <v>0.39701596762976088</v>
      </c>
      <c r="H4503" s="45">
        <f t="shared" si="562"/>
        <v>-11187.754646102698</v>
      </c>
      <c r="BD4503">
        <f t="shared" si="561"/>
        <v>-10201.23855676325</v>
      </c>
      <c r="BE4503">
        <f t="shared" si="563"/>
        <v>-6758.2054985716386</v>
      </c>
      <c r="BF4503">
        <f t="shared" si="564"/>
        <v>-3315.1724403800272</v>
      </c>
      <c r="BG4503">
        <f t="shared" si="565"/>
        <v>127.86061781158423</v>
      </c>
      <c r="BH4503">
        <f t="shared" si="566"/>
        <v>3570.8936760031938</v>
      </c>
      <c r="BI4503">
        <f t="shared" si="567"/>
        <v>7013.9267341948071</v>
      </c>
      <c r="BJ4503">
        <f t="shared" si="568"/>
        <v>10456.959792386417</v>
      </c>
    </row>
    <row r="4504" spans="1:62" x14ac:dyDescent="0.25">
      <c r="A4504">
        <v>4501</v>
      </c>
      <c r="B4504" s="6">
        <v>13971.19299024115</v>
      </c>
      <c r="C4504" s="44">
        <v>26262.848499676093</v>
      </c>
      <c r="D4504">
        <v>7.5065731117530285</v>
      </c>
      <c r="E4504">
        <v>7.5517692657142179</v>
      </c>
      <c r="F4504" s="44">
        <v>12291.655509434942</v>
      </c>
      <c r="G4504">
        <v>4.5196153961189367E-2</v>
      </c>
      <c r="H4504" s="45">
        <f t="shared" si="562"/>
        <v>271962.422289073</v>
      </c>
      <c r="BD4504">
        <f t="shared" si="561"/>
        <v>6426.7970745756193</v>
      </c>
      <c r="BE4504">
        <f t="shared" si="563"/>
        <v>8411.8769127244232</v>
      </c>
      <c r="BF4504">
        <f t="shared" si="564"/>
        <v>10396.956750873229</v>
      </c>
      <c r="BG4504">
        <f t="shared" si="565"/>
        <v>12382.036589022033</v>
      </c>
      <c r="BH4504">
        <f t="shared" si="566"/>
        <v>14367.116427170837</v>
      </c>
      <c r="BI4504">
        <f t="shared" si="567"/>
        <v>16352.196265319642</v>
      </c>
      <c r="BJ4504">
        <f t="shared" si="568"/>
        <v>18337.276103468444</v>
      </c>
    </row>
    <row r="4505" spans="1:62" x14ac:dyDescent="0.25">
      <c r="A4505">
        <v>4502</v>
      </c>
      <c r="B4505" s="6">
        <v>17459.65724510805</v>
      </c>
      <c r="C4505" s="44">
        <v>27894.35943698855</v>
      </c>
      <c r="D4505">
        <v>6.8647041761381757</v>
      </c>
      <c r="E4505">
        <v>6.9740062092596355</v>
      </c>
      <c r="F4505" s="44">
        <v>10434.7021918805</v>
      </c>
      <c r="G4505">
        <v>0.10930203312145981</v>
      </c>
      <c r="H4505" s="45">
        <f t="shared" si="562"/>
        <v>95466.679748629525</v>
      </c>
      <c r="BD4505">
        <f t="shared" si="561"/>
        <v>-12065.674739628996</v>
      </c>
      <c r="BE4505">
        <f t="shared" si="563"/>
        <v>-11839.693969823049</v>
      </c>
      <c r="BF4505">
        <f t="shared" si="564"/>
        <v>-11613.713200017102</v>
      </c>
      <c r="BG4505">
        <f t="shared" si="565"/>
        <v>-11387.732430211156</v>
      </c>
      <c r="BH4505">
        <f t="shared" si="566"/>
        <v>-11161.751660405209</v>
      </c>
      <c r="BI4505">
        <f t="shared" si="567"/>
        <v>-10935.770890599262</v>
      </c>
      <c r="BJ4505">
        <f t="shared" si="568"/>
        <v>-10709.790120793314</v>
      </c>
    </row>
    <row r="4506" spans="1:62" x14ac:dyDescent="0.25">
      <c r="A4506">
        <v>4503</v>
      </c>
      <c r="B4506" s="6">
        <v>16539.658949737379</v>
      </c>
      <c r="C4506" s="44">
        <v>22738.194800488</v>
      </c>
      <c r="D4506">
        <v>7.3788688370172038</v>
      </c>
      <c r="E4506">
        <v>8.1117391526398865</v>
      </c>
      <c r="F4506" s="44">
        <v>6198.5358507506207</v>
      </c>
      <c r="G4506">
        <v>0.73287031562268279</v>
      </c>
      <c r="H4506" s="45">
        <f t="shared" si="562"/>
        <v>8457.889095267883</v>
      </c>
      <c r="BD4506">
        <f t="shared" ref="BD4506:BD4569" si="569">($BD$3*G4505)-F4505</f>
        <v>-9888.1920262732019</v>
      </c>
      <c r="BE4506">
        <f t="shared" si="563"/>
        <v>-9341.6818606659017</v>
      </c>
      <c r="BF4506">
        <f t="shared" si="564"/>
        <v>-8795.1716950586033</v>
      </c>
      <c r="BG4506">
        <f t="shared" si="565"/>
        <v>-8248.6615294513031</v>
      </c>
      <c r="BH4506">
        <f t="shared" si="566"/>
        <v>-7702.1513638440047</v>
      </c>
      <c r="BI4506">
        <f t="shared" si="567"/>
        <v>-7155.6411982367063</v>
      </c>
      <c r="BJ4506">
        <f t="shared" si="568"/>
        <v>-6609.1310326294069</v>
      </c>
    </row>
    <row r="4507" spans="1:62" x14ac:dyDescent="0.25">
      <c r="A4507">
        <v>4504</v>
      </c>
      <c r="B4507" s="6">
        <v>19444.214326259753</v>
      </c>
      <c r="C4507" s="44">
        <v>16471.07690257136</v>
      </c>
      <c r="D4507">
        <v>7.0704588737539424</v>
      </c>
      <c r="E4507">
        <v>7.2015373922933916</v>
      </c>
      <c r="F4507" s="44">
        <v>-2973.137423688393</v>
      </c>
      <c r="G4507">
        <v>0.13107851853944918</v>
      </c>
      <c r="H4507" s="45">
        <f t="shared" si="562"/>
        <v>-22682.110362680076</v>
      </c>
      <c r="BD4507">
        <f t="shared" si="569"/>
        <v>-2534.184272637207</v>
      </c>
      <c r="BE4507">
        <f t="shared" si="563"/>
        <v>1130.1673054762068</v>
      </c>
      <c r="BF4507">
        <f t="shared" si="564"/>
        <v>4794.5188835896206</v>
      </c>
      <c r="BG4507">
        <f t="shared" si="565"/>
        <v>8458.8704617030344</v>
      </c>
      <c r="BH4507">
        <f t="shared" si="566"/>
        <v>12123.22203981645</v>
      </c>
      <c r="BI4507">
        <f t="shared" si="567"/>
        <v>15787.573617929862</v>
      </c>
      <c r="BJ4507">
        <f t="shared" si="568"/>
        <v>19451.925196043278</v>
      </c>
    </row>
    <row r="4508" spans="1:62" x14ac:dyDescent="0.25">
      <c r="A4508">
        <v>4505</v>
      </c>
      <c r="B4508" s="6">
        <v>12469.491774472292</v>
      </c>
      <c r="C4508" s="44">
        <v>22727.43132858734</v>
      </c>
      <c r="D4508">
        <v>6.82655342422545</v>
      </c>
      <c r="E4508">
        <v>7.5966831454910171</v>
      </c>
      <c r="F4508" s="44">
        <v>10257.939554115048</v>
      </c>
      <c r="G4508">
        <v>0.77012972126556711</v>
      </c>
      <c r="H4508" s="45">
        <f t="shared" si="562"/>
        <v>13319.75545270218</v>
      </c>
      <c r="BD4508">
        <f t="shared" si="569"/>
        <v>3628.5300163856391</v>
      </c>
      <c r="BE4508">
        <f t="shared" si="563"/>
        <v>4283.9226090828852</v>
      </c>
      <c r="BF4508">
        <f t="shared" si="564"/>
        <v>4939.3152017801312</v>
      </c>
      <c r="BG4508">
        <f t="shared" si="565"/>
        <v>5594.7077944773773</v>
      </c>
      <c r="BH4508">
        <f t="shared" si="566"/>
        <v>6250.1003871746225</v>
      </c>
      <c r="BI4508">
        <f t="shared" si="567"/>
        <v>6905.4929798718686</v>
      </c>
      <c r="BJ4508">
        <f t="shared" si="568"/>
        <v>7560.8855725691146</v>
      </c>
    </row>
    <row r="4509" spans="1:62" x14ac:dyDescent="0.25">
      <c r="A4509">
        <v>4506</v>
      </c>
      <c r="B4509" s="6">
        <v>10806.525253184895</v>
      </c>
      <c r="C4509" s="44">
        <v>17556.858878743438</v>
      </c>
      <c r="D4509">
        <v>6.3131729297178998</v>
      </c>
      <c r="E4509">
        <v>6.4729132875494564</v>
      </c>
      <c r="F4509" s="44">
        <v>6750.3336255585436</v>
      </c>
      <c r="G4509">
        <v>0.1597403578315566</v>
      </c>
      <c r="H4509" s="45">
        <f t="shared" si="562"/>
        <v>42258.16016185873</v>
      </c>
      <c r="BD4509">
        <f t="shared" si="569"/>
        <v>-6407.2909477872126</v>
      </c>
      <c r="BE4509">
        <f t="shared" si="563"/>
        <v>-2556.6423414593764</v>
      </c>
      <c r="BF4509">
        <f t="shared" si="564"/>
        <v>1294.0062648684579</v>
      </c>
      <c r="BG4509">
        <f t="shared" si="565"/>
        <v>5144.6548711962951</v>
      </c>
      <c r="BH4509">
        <f t="shared" si="566"/>
        <v>8995.3034775241285</v>
      </c>
      <c r="BI4509">
        <f t="shared" si="567"/>
        <v>12845.952083851964</v>
      </c>
      <c r="BJ4509">
        <f t="shared" si="568"/>
        <v>16696.600690179803</v>
      </c>
    </row>
    <row r="4510" spans="1:62" x14ac:dyDescent="0.25">
      <c r="A4510">
        <v>4507</v>
      </c>
      <c r="B4510" s="6">
        <v>12622.897619260108</v>
      </c>
      <c r="C4510" s="44">
        <v>26732.87346909496</v>
      </c>
      <c r="D4510">
        <v>7.1493648792886786</v>
      </c>
      <c r="E4510">
        <v>7.5760724566460915</v>
      </c>
      <c r="F4510" s="44">
        <v>14109.975849834853</v>
      </c>
      <c r="G4510">
        <v>0.42670757735741294</v>
      </c>
      <c r="H4510" s="45">
        <f t="shared" si="562"/>
        <v>33067.085279379156</v>
      </c>
      <c r="BD4510">
        <f t="shared" si="569"/>
        <v>-5951.6318364007602</v>
      </c>
      <c r="BE4510">
        <f t="shared" si="563"/>
        <v>-5152.9300472429777</v>
      </c>
      <c r="BF4510">
        <f t="shared" si="564"/>
        <v>-4354.2282580851952</v>
      </c>
      <c r="BG4510">
        <f t="shared" si="565"/>
        <v>-3555.5264689274118</v>
      </c>
      <c r="BH4510">
        <f t="shared" si="566"/>
        <v>-2756.8246797696288</v>
      </c>
      <c r="BI4510">
        <f t="shared" si="567"/>
        <v>-1958.1228906118458</v>
      </c>
      <c r="BJ4510">
        <f t="shared" si="568"/>
        <v>-1159.4211014540624</v>
      </c>
    </row>
    <row r="4511" spans="1:62" x14ac:dyDescent="0.25">
      <c r="A4511">
        <v>4508</v>
      </c>
      <c r="B4511" s="6">
        <v>3195.6371869808199</v>
      </c>
      <c r="C4511" s="44">
        <v>17685.417796856193</v>
      </c>
      <c r="D4511">
        <v>5.1843951028530411</v>
      </c>
      <c r="E4511">
        <v>5.4416100973370565</v>
      </c>
      <c r="F4511" s="44">
        <v>14489.780609875372</v>
      </c>
      <c r="G4511">
        <v>0.25721499448401541</v>
      </c>
      <c r="H4511" s="45">
        <f t="shared" si="562"/>
        <v>56333.343392139752</v>
      </c>
      <c r="BD4511">
        <f t="shared" si="569"/>
        <v>-11976.437963047789</v>
      </c>
      <c r="BE4511">
        <f t="shared" si="563"/>
        <v>-9842.9000762607247</v>
      </c>
      <c r="BF4511">
        <f t="shared" si="564"/>
        <v>-7709.3621894736589</v>
      </c>
      <c r="BG4511">
        <f t="shared" si="565"/>
        <v>-5575.8243026865948</v>
      </c>
      <c r="BH4511">
        <f t="shared" si="566"/>
        <v>-3442.2864158995289</v>
      </c>
      <c r="BI4511">
        <f t="shared" si="567"/>
        <v>-1308.7485291124649</v>
      </c>
      <c r="BJ4511">
        <f t="shared" si="568"/>
        <v>824.78935767459916</v>
      </c>
    </row>
    <row r="4512" spans="1:62" x14ac:dyDescent="0.25">
      <c r="A4512">
        <v>4509</v>
      </c>
      <c r="B4512" s="6">
        <v>16836.420357623683</v>
      </c>
      <c r="C4512" s="44">
        <v>27533.126137283161</v>
      </c>
      <c r="D4512">
        <v>7.00299022025703</v>
      </c>
      <c r="E4512">
        <v>7.2616269929560495</v>
      </c>
      <c r="F4512" s="44">
        <v>10696.705779659478</v>
      </c>
      <c r="G4512">
        <v>0.25863677269901952</v>
      </c>
      <c r="H4512" s="45">
        <f t="shared" si="562"/>
        <v>41358.023718102282</v>
      </c>
      <c r="BD4512">
        <f t="shared" si="569"/>
        <v>-13203.705637455294</v>
      </c>
      <c r="BE4512">
        <f t="shared" si="563"/>
        <v>-11917.630665035218</v>
      </c>
      <c r="BF4512">
        <f t="shared" si="564"/>
        <v>-10631.55569261514</v>
      </c>
      <c r="BG4512">
        <f t="shared" si="565"/>
        <v>-9345.4807201950644</v>
      </c>
      <c r="BH4512">
        <f t="shared" si="566"/>
        <v>-8059.4057477749866</v>
      </c>
      <c r="BI4512">
        <f t="shared" si="567"/>
        <v>-6773.3307753549097</v>
      </c>
      <c r="BJ4512">
        <f t="shared" si="568"/>
        <v>-5487.2558029348329</v>
      </c>
    </row>
    <row r="4513" spans="1:62" x14ac:dyDescent="0.25">
      <c r="A4513">
        <v>4510</v>
      </c>
      <c r="B4513" s="6">
        <v>18984.116675819685</v>
      </c>
      <c r="C4513" s="44">
        <v>25877.863338759125</v>
      </c>
      <c r="D4513">
        <v>7.3925965625128738</v>
      </c>
      <c r="E4513">
        <v>7.8220054962663923</v>
      </c>
      <c r="F4513" s="44">
        <v>6893.7466629394403</v>
      </c>
      <c r="G4513">
        <v>0.42940893375351852</v>
      </c>
      <c r="H4513" s="45">
        <f t="shared" si="562"/>
        <v>16054.036423230224</v>
      </c>
      <c r="BD4513">
        <f t="shared" si="569"/>
        <v>-9403.5219161643799</v>
      </c>
      <c r="BE4513">
        <f t="shared" si="563"/>
        <v>-8110.3380526692836</v>
      </c>
      <c r="BF4513">
        <f t="shared" si="564"/>
        <v>-6817.1541891741854</v>
      </c>
      <c r="BG4513">
        <f t="shared" si="565"/>
        <v>-5523.9703256790881</v>
      </c>
      <c r="BH4513">
        <f t="shared" si="566"/>
        <v>-4230.7864621839899</v>
      </c>
      <c r="BI4513">
        <f t="shared" si="567"/>
        <v>-2937.6025986888926</v>
      </c>
      <c r="BJ4513">
        <f t="shared" si="568"/>
        <v>-1644.4187351937944</v>
      </c>
    </row>
    <row r="4514" spans="1:62" x14ac:dyDescent="0.25">
      <c r="A4514">
        <v>4511</v>
      </c>
      <c r="B4514" s="6">
        <v>11954.263211700769</v>
      </c>
      <c r="C4514" s="44">
        <v>18248.478496832326</v>
      </c>
      <c r="D4514">
        <v>6.9213396778694678</v>
      </c>
      <c r="E4514">
        <v>7.6643705574887306</v>
      </c>
      <c r="F4514" s="44">
        <v>6294.2152851315568</v>
      </c>
      <c r="G4514">
        <v>0.74303087961926284</v>
      </c>
      <c r="H4514" s="45">
        <f t="shared" si="562"/>
        <v>8471.0009473048849</v>
      </c>
      <c r="BD4514">
        <f t="shared" si="569"/>
        <v>-4746.7019941718481</v>
      </c>
      <c r="BE4514">
        <f t="shared" si="563"/>
        <v>-2599.6573254042551</v>
      </c>
      <c r="BF4514">
        <f t="shared" si="564"/>
        <v>-452.6126566366629</v>
      </c>
      <c r="BG4514">
        <f t="shared" si="565"/>
        <v>1694.4320121309302</v>
      </c>
      <c r="BH4514">
        <f t="shared" si="566"/>
        <v>3841.4766808985223</v>
      </c>
      <c r="BI4514">
        <f t="shared" si="567"/>
        <v>5988.5213496661145</v>
      </c>
      <c r="BJ4514">
        <f t="shared" si="568"/>
        <v>8135.5660184337085</v>
      </c>
    </row>
    <row r="4515" spans="1:62" x14ac:dyDescent="0.25">
      <c r="A4515">
        <v>4512</v>
      </c>
      <c r="B4515" s="6">
        <v>8750.3464197058038</v>
      </c>
      <c r="C4515" s="44">
        <v>20109.499836533083</v>
      </c>
      <c r="D4515">
        <v>6.4230406681851262</v>
      </c>
      <c r="E4515">
        <v>6.9955208898825232</v>
      </c>
      <c r="F4515" s="44">
        <v>11359.153416827279</v>
      </c>
      <c r="G4515">
        <v>0.57248022169739698</v>
      </c>
      <c r="H4515" s="45">
        <f t="shared" si="562"/>
        <v>19842.001498580204</v>
      </c>
      <c r="BD4515">
        <f t="shared" si="569"/>
        <v>-2579.0608870352426</v>
      </c>
      <c r="BE4515">
        <f t="shared" si="563"/>
        <v>1136.0935110610717</v>
      </c>
      <c r="BF4515">
        <f t="shared" si="564"/>
        <v>4851.2479091573859</v>
      </c>
      <c r="BG4515">
        <f t="shared" si="565"/>
        <v>8566.4023072537002</v>
      </c>
      <c r="BH4515">
        <f t="shared" si="566"/>
        <v>12281.556705350014</v>
      </c>
      <c r="BI4515">
        <f t="shared" si="567"/>
        <v>15996.711103446329</v>
      </c>
      <c r="BJ4515">
        <f t="shared" si="568"/>
        <v>19711.865501542641</v>
      </c>
    </row>
    <row r="4516" spans="1:62" x14ac:dyDescent="0.25">
      <c r="A4516">
        <v>4513</v>
      </c>
      <c r="B4516" s="6">
        <v>14050.373349165786</v>
      </c>
      <c r="C4516" s="44">
        <v>25669.222493774585</v>
      </c>
      <c r="D4516">
        <v>6.4789119930338259</v>
      </c>
      <c r="E4516">
        <v>7.1690918794501037</v>
      </c>
      <c r="F4516" s="44">
        <v>11618.849144608799</v>
      </c>
      <c r="G4516">
        <v>0.69017988641627781</v>
      </c>
      <c r="H4516" s="45">
        <f t="shared" si="562"/>
        <v>16834.522960295253</v>
      </c>
      <c r="BD4516">
        <f t="shared" si="569"/>
        <v>-8496.7523083402939</v>
      </c>
      <c r="BE4516">
        <f t="shared" si="563"/>
        <v>-5634.3511998533095</v>
      </c>
      <c r="BF4516">
        <f t="shared" si="564"/>
        <v>-2771.9500913663251</v>
      </c>
      <c r="BG4516">
        <f t="shared" si="565"/>
        <v>90.451017120660254</v>
      </c>
      <c r="BH4516">
        <f t="shared" si="566"/>
        <v>2952.8521256076456</v>
      </c>
      <c r="BI4516">
        <f t="shared" si="567"/>
        <v>5815.2532340946291</v>
      </c>
      <c r="BJ4516">
        <f t="shared" si="568"/>
        <v>8677.6543425816144</v>
      </c>
    </row>
    <row r="4517" spans="1:62" x14ac:dyDescent="0.25">
      <c r="A4517">
        <v>4514</v>
      </c>
      <c r="B4517" s="6">
        <v>17021.517931414826</v>
      </c>
      <c r="C4517" s="44">
        <v>24348.925977845018</v>
      </c>
      <c r="D4517">
        <v>7.2410053510203358</v>
      </c>
      <c r="E4517">
        <v>7.2846764244977802</v>
      </c>
      <c r="F4517" s="44">
        <v>7327.4080464301915</v>
      </c>
      <c r="G4517">
        <v>4.3671073477444367E-2</v>
      </c>
      <c r="H4517" s="45">
        <f t="shared" si="562"/>
        <v>167786.30482291026</v>
      </c>
      <c r="BD4517">
        <f t="shared" si="569"/>
        <v>-8167.9497125274102</v>
      </c>
      <c r="BE4517">
        <f t="shared" si="563"/>
        <v>-4717.0502804460211</v>
      </c>
      <c r="BF4517">
        <f t="shared" si="564"/>
        <v>-1266.1508483646321</v>
      </c>
      <c r="BG4517">
        <f t="shared" si="565"/>
        <v>2184.7485837167569</v>
      </c>
      <c r="BH4517">
        <f t="shared" si="566"/>
        <v>5635.6480157981478</v>
      </c>
      <c r="BI4517">
        <f t="shared" si="567"/>
        <v>9086.547447879535</v>
      </c>
      <c r="BJ4517">
        <f t="shared" si="568"/>
        <v>12537.446879960926</v>
      </c>
    </row>
    <row r="4518" spans="1:62" x14ac:dyDescent="0.25">
      <c r="A4518">
        <v>4515</v>
      </c>
      <c r="B4518" s="6">
        <v>21527.388428393897</v>
      </c>
      <c r="C4518" s="44">
        <v>31524.203915049631</v>
      </c>
      <c r="D4518">
        <v>6.9588465783713005</v>
      </c>
      <c r="E4518">
        <v>7.0870187240914539</v>
      </c>
      <c r="F4518" s="44">
        <v>9996.8154866557343</v>
      </c>
      <c r="G4518">
        <v>0.12817214572015345</v>
      </c>
      <c r="H4518" s="45">
        <f t="shared" si="562"/>
        <v>77995.226111626689</v>
      </c>
      <c r="BD4518">
        <f t="shared" si="569"/>
        <v>-7109.0526790429694</v>
      </c>
      <c r="BE4518">
        <f t="shared" si="563"/>
        <v>-6890.6973116557474</v>
      </c>
      <c r="BF4518">
        <f t="shared" si="564"/>
        <v>-6672.3419442685263</v>
      </c>
      <c r="BG4518">
        <f t="shared" si="565"/>
        <v>-6453.9865768813042</v>
      </c>
      <c r="BH4518">
        <f t="shared" si="566"/>
        <v>-6235.6312094940822</v>
      </c>
      <c r="BI4518">
        <f t="shared" si="567"/>
        <v>-6017.2758421068602</v>
      </c>
      <c r="BJ4518">
        <f t="shared" si="568"/>
        <v>-5798.9204747196382</v>
      </c>
    </row>
    <row r="4519" spans="1:62" x14ac:dyDescent="0.25">
      <c r="A4519">
        <v>4516</v>
      </c>
      <c r="B4519" s="6">
        <v>33534.510898077016</v>
      </c>
      <c r="C4519" s="44">
        <v>35011.339161581272</v>
      </c>
      <c r="D4519">
        <v>7.6245418207850042</v>
      </c>
      <c r="E4519">
        <v>7.8157195741105321</v>
      </c>
      <c r="F4519" s="44">
        <v>1476.828263504256</v>
      </c>
      <c r="G4519">
        <v>0.19117775332552789</v>
      </c>
      <c r="H4519" s="45">
        <f t="shared" si="562"/>
        <v>7724.8960081123405</v>
      </c>
      <c r="BD4519">
        <f t="shared" si="569"/>
        <v>-9355.9547580549661</v>
      </c>
      <c r="BE4519">
        <f t="shared" si="563"/>
        <v>-8715.0940294541997</v>
      </c>
      <c r="BF4519">
        <f t="shared" si="564"/>
        <v>-8074.2333008534324</v>
      </c>
      <c r="BG4519">
        <f t="shared" si="565"/>
        <v>-7433.3725722526651</v>
      </c>
      <c r="BH4519">
        <f t="shared" si="566"/>
        <v>-6792.5118436518978</v>
      </c>
      <c r="BI4519">
        <f t="shared" si="567"/>
        <v>-6151.6511150511305</v>
      </c>
      <c r="BJ4519">
        <f t="shared" si="568"/>
        <v>-5510.7903864503633</v>
      </c>
    </row>
    <row r="4520" spans="1:62" x14ac:dyDescent="0.25">
      <c r="A4520">
        <v>4517</v>
      </c>
      <c r="B4520" s="6">
        <v>24470.674780786991</v>
      </c>
      <c r="C4520" s="44">
        <v>27163.666890105898</v>
      </c>
      <c r="D4520">
        <v>7.6064027795890219</v>
      </c>
      <c r="E4520">
        <v>7.8554466558632434</v>
      </c>
      <c r="F4520" s="44">
        <v>2692.9921093189078</v>
      </c>
      <c r="G4520">
        <v>0.24904387627422153</v>
      </c>
      <c r="H4520" s="45">
        <f t="shared" si="562"/>
        <v>10813.323939568229</v>
      </c>
      <c r="BD4520">
        <f t="shared" si="569"/>
        <v>-520.93949687661654</v>
      </c>
      <c r="BE4520">
        <f t="shared" si="563"/>
        <v>434.94926975102294</v>
      </c>
      <c r="BF4520">
        <f t="shared" si="564"/>
        <v>1390.8380363786623</v>
      </c>
      <c r="BG4520">
        <f t="shared" si="565"/>
        <v>2346.7268030063019</v>
      </c>
      <c r="BH4520">
        <f t="shared" si="566"/>
        <v>3302.615569633941</v>
      </c>
      <c r="BI4520">
        <f t="shared" si="567"/>
        <v>4258.5043362615806</v>
      </c>
      <c r="BJ4520">
        <f t="shared" si="568"/>
        <v>5214.3931028892202</v>
      </c>
    </row>
    <row r="4521" spans="1:62" x14ac:dyDescent="0.25">
      <c r="A4521">
        <v>4518</v>
      </c>
      <c r="B4521" s="6">
        <v>26199.32317225893</v>
      </c>
      <c r="C4521" s="44">
        <v>17146.331932389105</v>
      </c>
      <c r="D4521">
        <v>7.6820562672455734</v>
      </c>
      <c r="E4521">
        <v>8.4208198057115649</v>
      </c>
      <c r="F4521" s="44">
        <v>-9052.9912398698252</v>
      </c>
      <c r="G4521">
        <v>0.73876353846599141</v>
      </c>
      <c r="H4521" s="45">
        <f t="shared" si="562"/>
        <v>-12254.247493951782</v>
      </c>
      <c r="BD4521">
        <f t="shared" si="569"/>
        <v>-1447.7727279478001</v>
      </c>
      <c r="BE4521">
        <f t="shared" si="563"/>
        <v>-202.55334657669255</v>
      </c>
      <c r="BF4521">
        <f t="shared" si="564"/>
        <v>1042.6660347944153</v>
      </c>
      <c r="BG4521">
        <f t="shared" si="565"/>
        <v>2287.8854161655227</v>
      </c>
      <c r="BH4521">
        <f t="shared" si="566"/>
        <v>3533.1047975366309</v>
      </c>
      <c r="BI4521">
        <f t="shared" si="567"/>
        <v>4778.3241789077383</v>
      </c>
      <c r="BJ4521">
        <f t="shared" si="568"/>
        <v>6023.5435602788457</v>
      </c>
    </row>
    <row r="4522" spans="1:62" x14ac:dyDescent="0.25">
      <c r="A4522">
        <v>4519</v>
      </c>
      <c r="B4522" s="6">
        <v>22028.491891598849</v>
      </c>
      <c r="C4522" s="44">
        <v>19792.629836748551</v>
      </c>
      <c r="D4522">
        <v>7.5868370505998026</v>
      </c>
      <c r="E4522">
        <v>8.1530430250562418</v>
      </c>
      <c r="F4522" s="44">
        <v>-2235.8620548502986</v>
      </c>
      <c r="G4522">
        <v>0.56620597445643917</v>
      </c>
      <c r="H4522" s="45">
        <f t="shared" si="562"/>
        <v>-3948.8492805056294</v>
      </c>
      <c r="BD4522">
        <f t="shared" si="569"/>
        <v>12746.808932199783</v>
      </c>
      <c r="BE4522">
        <f t="shared" si="563"/>
        <v>16440.626624529737</v>
      </c>
      <c r="BF4522">
        <f t="shared" si="564"/>
        <v>20134.444316859699</v>
      </c>
      <c r="BG4522">
        <f t="shared" si="565"/>
        <v>23828.262009189653</v>
      </c>
      <c r="BH4522">
        <f t="shared" si="566"/>
        <v>27522.079701519611</v>
      </c>
      <c r="BI4522">
        <f t="shared" si="567"/>
        <v>31215.897393849569</v>
      </c>
      <c r="BJ4522">
        <f t="shared" si="568"/>
        <v>34909.715086179523</v>
      </c>
    </row>
    <row r="4523" spans="1:62" x14ac:dyDescent="0.25">
      <c r="A4523">
        <v>4520</v>
      </c>
      <c r="B4523" s="6">
        <v>15538.175188304744</v>
      </c>
      <c r="C4523" s="44">
        <v>27135.900681317748</v>
      </c>
      <c r="D4523">
        <v>6.3089025253794171</v>
      </c>
      <c r="E4523">
        <v>6.6187609114677954</v>
      </c>
      <c r="F4523" s="44">
        <v>11597.725493013004</v>
      </c>
      <c r="G4523">
        <v>0.30985838608837835</v>
      </c>
      <c r="H4523" s="45">
        <f t="shared" si="562"/>
        <v>37429.116053373749</v>
      </c>
      <c r="BD4523">
        <f t="shared" si="569"/>
        <v>5066.8919271324939</v>
      </c>
      <c r="BE4523">
        <f t="shared" si="563"/>
        <v>7897.9217994146902</v>
      </c>
      <c r="BF4523">
        <f t="shared" si="564"/>
        <v>10728.951671696886</v>
      </c>
      <c r="BG4523">
        <f t="shared" si="565"/>
        <v>13559.981543979082</v>
      </c>
      <c r="BH4523">
        <f t="shared" si="566"/>
        <v>16391.011416261277</v>
      </c>
      <c r="BI4523">
        <f t="shared" si="567"/>
        <v>19222.041288543474</v>
      </c>
      <c r="BJ4523">
        <f t="shared" si="568"/>
        <v>22053.071160825668</v>
      </c>
    </row>
    <row r="4524" spans="1:62" x14ac:dyDescent="0.25">
      <c r="A4524">
        <v>4521</v>
      </c>
      <c r="B4524" s="6">
        <v>15107.652504275688</v>
      </c>
      <c r="C4524" s="44">
        <v>27212.4972485506</v>
      </c>
      <c r="D4524">
        <v>6.1048211109740746</v>
      </c>
      <c r="E4524">
        <v>6.5042058229236686</v>
      </c>
      <c r="F4524" s="44">
        <v>12104.844744274913</v>
      </c>
      <c r="G4524">
        <v>0.39938471194959391</v>
      </c>
      <c r="H4524" s="45">
        <f t="shared" si="562"/>
        <v>30308.733364342344</v>
      </c>
      <c r="BD4524">
        <f t="shared" si="569"/>
        <v>-10048.433562571112</v>
      </c>
      <c r="BE4524">
        <f t="shared" si="563"/>
        <v>-8499.1416321292199</v>
      </c>
      <c r="BF4524">
        <f t="shared" si="564"/>
        <v>-6949.8497016873289</v>
      </c>
      <c r="BG4524">
        <f t="shared" si="565"/>
        <v>-5400.5577712454369</v>
      </c>
      <c r="BH4524">
        <f t="shared" si="566"/>
        <v>-3851.265840803545</v>
      </c>
      <c r="BI4524">
        <f t="shared" si="567"/>
        <v>-2301.9739103616539</v>
      </c>
      <c r="BJ4524">
        <f t="shared" si="568"/>
        <v>-752.68197991976194</v>
      </c>
    </row>
    <row r="4525" spans="1:62" x14ac:dyDescent="0.25">
      <c r="A4525">
        <v>4522</v>
      </c>
      <c r="B4525" s="6">
        <v>17821.129997390541</v>
      </c>
      <c r="C4525" s="44">
        <v>21503.103530673896</v>
      </c>
      <c r="D4525">
        <v>9.0102151996702258</v>
      </c>
      <c r="E4525">
        <v>9.2896721328662775</v>
      </c>
      <c r="F4525" s="44">
        <v>3681.9735332833552</v>
      </c>
      <c r="G4525">
        <v>0.27945693319605169</v>
      </c>
      <c r="H4525" s="45">
        <f t="shared" si="562"/>
        <v>13175.45960006755</v>
      </c>
      <c r="BD4525">
        <f t="shared" si="569"/>
        <v>-10107.921184526944</v>
      </c>
      <c r="BE4525">
        <f t="shared" si="563"/>
        <v>-8110.9976247789737</v>
      </c>
      <c r="BF4525">
        <f t="shared" si="564"/>
        <v>-6114.0740650310045</v>
      </c>
      <c r="BG4525">
        <f t="shared" si="565"/>
        <v>-4117.1505052830344</v>
      </c>
      <c r="BH4525">
        <f t="shared" si="566"/>
        <v>-2120.2269455350652</v>
      </c>
      <c r="BI4525">
        <f t="shared" si="567"/>
        <v>-123.30338578709598</v>
      </c>
      <c r="BJ4525">
        <f t="shared" si="568"/>
        <v>1873.6201739608732</v>
      </c>
    </row>
    <row r="4526" spans="1:62" x14ac:dyDescent="0.25">
      <c r="A4526">
        <v>4523</v>
      </c>
      <c r="B4526" s="6">
        <v>24026.424414448302</v>
      </c>
      <c r="C4526" s="44">
        <v>28780.673621472048</v>
      </c>
      <c r="D4526">
        <v>6.4568283185200128</v>
      </c>
      <c r="E4526">
        <v>6.7247179075272436</v>
      </c>
      <c r="F4526" s="44">
        <v>4754.2492070237458</v>
      </c>
      <c r="G4526">
        <v>0.26788958900723081</v>
      </c>
      <c r="H4526" s="45">
        <f t="shared" si="562"/>
        <v>17747.047299010264</v>
      </c>
      <c r="BD4526">
        <f t="shared" si="569"/>
        <v>-2284.6888673030967</v>
      </c>
      <c r="BE4526">
        <f t="shared" si="563"/>
        <v>-887.40420132283816</v>
      </c>
      <c r="BF4526">
        <f t="shared" si="564"/>
        <v>509.88046465741991</v>
      </c>
      <c r="BG4526">
        <f t="shared" si="565"/>
        <v>1907.1651306376789</v>
      </c>
      <c r="BH4526">
        <f t="shared" si="566"/>
        <v>3304.449796617937</v>
      </c>
      <c r="BI4526">
        <f t="shared" si="567"/>
        <v>4701.734462598195</v>
      </c>
      <c r="BJ4526">
        <f t="shared" si="568"/>
        <v>6099.0191285784549</v>
      </c>
    </row>
    <row r="4527" spans="1:62" x14ac:dyDescent="0.25">
      <c r="A4527">
        <v>4524</v>
      </c>
      <c r="B4527" s="6">
        <v>8449.8559368496626</v>
      </c>
      <c r="C4527" s="44">
        <v>18880.404485690302</v>
      </c>
      <c r="D4527">
        <v>5.8932413135007407</v>
      </c>
      <c r="E4527">
        <v>6.6235435337253641</v>
      </c>
      <c r="F4527" s="44">
        <v>10430.548548840639</v>
      </c>
      <c r="G4527">
        <v>0.73030222022462343</v>
      </c>
      <c r="H4527" s="45">
        <f t="shared" si="562"/>
        <v>14282.509706231556</v>
      </c>
      <c r="BD4527">
        <f t="shared" si="569"/>
        <v>-3414.8012619875917</v>
      </c>
      <c r="BE4527">
        <f t="shared" si="563"/>
        <v>-2075.3533169514376</v>
      </c>
      <c r="BF4527">
        <f t="shared" si="564"/>
        <v>-735.90537191528347</v>
      </c>
      <c r="BG4527">
        <f t="shared" si="565"/>
        <v>603.54257312087066</v>
      </c>
      <c r="BH4527">
        <f t="shared" si="566"/>
        <v>1942.9905181570248</v>
      </c>
      <c r="BI4527">
        <f t="shared" si="567"/>
        <v>3282.4384631931789</v>
      </c>
      <c r="BJ4527">
        <f t="shared" si="568"/>
        <v>4621.886408229333</v>
      </c>
    </row>
    <row r="4528" spans="1:62" x14ac:dyDescent="0.25">
      <c r="A4528">
        <v>4525</v>
      </c>
      <c r="B4528" s="6">
        <v>17891.645871136043</v>
      </c>
      <c r="C4528" s="44">
        <v>20487.847641960234</v>
      </c>
      <c r="D4528">
        <v>7.2399976265645254</v>
      </c>
      <c r="E4528">
        <v>7.4550707400191483</v>
      </c>
      <c r="F4528" s="44">
        <v>2596.201770824191</v>
      </c>
      <c r="G4528">
        <v>0.21507311345462288</v>
      </c>
      <c r="H4528" s="45">
        <f t="shared" si="562"/>
        <v>12071.252092474821</v>
      </c>
      <c r="BD4528">
        <f t="shared" si="569"/>
        <v>-6779.0374477175228</v>
      </c>
      <c r="BE4528">
        <f t="shared" si="563"/>
        <v>-3127.5263465944054</v>
      </c>
      <c r="BF4528">
        <f t="shared" si="564"/>
        <v>523.98475452871207</v>
      </c>
      <c r="BG4528">
        <f t="shared" si="565"/>
        <v>4175.4958556518286</v>
      </c>
      <c r="BH4528">
        <f t="shared" si="566"/>
        <v>7827.006956774947</v>
      </c>
      <c r="BI4528">
        <f t="shared" si="567"/>
        <v>11478.518057898063</v>
      </c>
      <c r="BJ4528">
        <f t="shared" si="568"/>
        <v>15130.02915902118</v>
      </c>
    </row>
    <row r="4529" spans="1:62" x14ac:dyDescent="0.25">
      <c r="A4529">
        <v>4526</v>
      </c>
      <c r="B4529" s="6">
        <v>9499.0308342547596</v>
      </c>
      <c r="C4529" s="44">
        <v>20753.478462466388</v>
      </c>
      <c r="D4529">
        <v>6.0817628033224622</v>
      </c>
      <c r="E4529">
        <v>6.6641078593271015</v>
      </c>
      <c r="F4529" s="44">
        <v>11254.447628211628</v>
      </c>
      <c r="G4529">
        <v>0.58234505600463926</v>
      </c>
      <c r="H4529" s="45">
        <f t="shared" si="562"/>
        <v>19326.080838440172</v>
      </c>
      <c r="BD4529">
        <f t="shared" si="569"/>
        <v>-1520.8362035510766</v>
      </c>
      <c r="BE4529">
        <f t="shared" si="563"/>
        <v>-445.47063627796206</v>
      </c>
      <c r="BF4529">
        <f t="shared" si="564"/>
        <v>629.89493099515221</v>
      </c>
      <c r="BG4529">
        <f t="shared" si="565"/>
        <v>1705.2604982682669</v>
      </c>
      <c r="BH4529">
        <f t="shared" si="566"/>
        <v>2780.6260655413807</v>
      </c>
      <c r="BI4529">
        <f t="shared" si="567"/>
        <v>3855.9916328144955</v>
      </c>
      <c r="BJ4529">
        <f t="shared" si="568"/>
        <v>4931.3572000876093</v>
      </c>
    </row>
    <row r="4530" spans="1:62" x14ac:dyDescent="0.25">
      <c r="A4530">
        <v>4527</v>
      </c>
      <c r="B4530" s="6">
        <v>28988.064788109048</v>
      </c>
      <c r="C4530" s="44">
        <v>38440.425030253056</v>
      </c>
      <c r="D4530">
        <v>8.7744745686517529</v>
      </c>
      <c r="E4530">
        <v>8.8944351877174732</v>
      </c>
      <c r="F4530" s="44">
        <v>9452.3602421440082</v>
      </c>
      <c r="G4530">
        <v>0.11996061906572031</v>
      </c>
      <c r="H4530" s="45">
        <f t="shared" si="562"/>
        <v>78795.527363572051</v>
      </c>
      <c r="BD4530">
        <f t="shared" si="569"/>
        <v>-8342.7223481884321</v>
      </c>
      <c r="BE4530">
        <f t="shared" si="563"/>
        <v>-5430.9970681652358</v>
      </c>
      <c r="BF4530">
        <f t="shared" si="564"/>
        <v>-2519.2717881420394</v>
      </c>
      <c r="BG4530">
        <f t="shared" si="565"/>
        <v>392.45349188115688</v>
      </c>
      <c r="BH4530">
        <f t="shared" si="566"/>
        <v>3304.1787719043532</v>
      </c>
      <c r="BI4530">
        <f t="shared" si="567"/>
        <v>6215.9040519275495</v>
      </c>
      <c r="BJ4530">
        <f t="shared" si="568"/>
        <v>9127.629331950744</v>
      </c>
    </row>
    <row r="4531" spans="1:62" x14ac:dyDescent="0.25">
      <c r="A4531">
        <v>4528</v>
      </c>
      <c r="B4531" s="6">
        <v>26955.175518578617</v>
      </c>
      <c r="C4531" s="44">
        <v>36792.941906621665</v>
      </c>
      <c r="D4531">
        <v>7.6076371092252391</v>
      </c>
      <c r="E4531">
        <v>7.9723819621183427</v>
      </c>
      <c r="F4531" s="44">
        <v>9837.7663880430482</v>
      </c>
      <c r="G4531">
        <v>0.36474485289310365</v>
      </c>
      <c r="H4531" s="45">
        <f t="shared" si="562"/>
        <v>26971.638694861085</v>
      </c>
      <c r="BD4531">
        <f t="shared" si="569"/>
        <v>-8852.5571468154067</v>
      </c>
      <c r="BE4531">
        <f t="shared" si="563"/>
        <v>-8252.7540514868051</v>
      </c>
      <c r="BF4531">
        <f t="shared" si="564"/>
        <v>-7652.9509561582036</v>
      </c>
      <c r="BG4531">
        <f t="shared" si="565"/>
        <v>-7053.147860829602</v>
      </c>
      <c r="BH4531">
        <f t="shared" si="566"/>
        <v>-6453.3447655010004</v>
      </c>
      <c r="BI4531">
        <f t="shared" si="567"/>
        <v>-5853.5416701723989</v>
      </c>
      <c r="BJ4531">
        <f t="shared" si="568"/>
        <v>-5253.7385748437973</v>
      </c>
    </row>
    <row r="4532" spans="1:62" x14ac:dyDescent="0.25">
      <c r="A4532">
        <v>4529</v>
      </c>
      <c r="B4532" s="6">
        <v>13796.08745777432</v>
      </c>
      <c r="C4532" s="44">
        <v>23038.811549222897</v>
      </c>
      <c r="D4532">
        <v>7.2493283684020797</v>
      </c>
      <c r="E4532">
        <v>7.5929546698188668</v>
      </c>
      <c r="F4532" s="44">
        <v>9242.7240914485774</v>
      </c>
      <c r="G4532">
        <v>0.34362630141678707</v>
      </c>
      <c r="H4532" s="45">
        <f t="shared" si="562"/>
        <v>26897.603743777468</v>
      </c>
      <c r="BD4532">
        <f t="shared" si="569"/>
        <v>-8014.0421235775302</v>
      </c>
      <c r="BE4532">
        <f t="shared" si="563"/>
        <v>-6190.3178591120122</v>
      </c>
      <c r="BF4532">
        <f t="shared" si="564"/>
        <v>-4366.5935946464933</v>
      </c>
      <c r="BG4532">
        <f t="shared" si="565"/>
        <v>-2542.8693301809753</v>
      </c>
      <c r="BH4532">
        <f t="shared" si="566"/>
        <v>-719.14506571545644</v>
      </c>
      <c r="BI4532">
        <f t="shared" si="567"/>
        <v>1104.5791987500616</v>
      </c>
      <c r="BJ4532">
        <f t="shared" si="568"/>
        <v>2928.3034632155795</v>
      </c>
    </row>
    <row r="4533" spans="1:62" x14ac:dyDescent="0.25">
      <c r="A4533">
        <v>4530</v>
      </c>
      <c r="B4533" s="6">
        <v>31014.181589268501</v>
      </c>
      <c r="C4533" s="44">
        <v>37018.876374714331</v>
      </c>
      <c r="D4533">
        <v>7.2892882095980482</v>
      </c>
      <c r="E4533">
        <v>7.8398459051629752</v>
      </c>
      <c r="F4533" s="44">
        <v>6004.6947854458303</v>
      </c>
      <c r="G4533">
        <v>0.55055769556492695</v>
      </c>
      <c r="H4533" s="45">
        <f t="shared" si="562"/>
        <v>10906.567710917956</v>
      </c>
      <c r="BD4533">
        <f t="shared" si="569"/>
        <v>-7524.5925843646419</v>
      </c>
      <c r="BE4533">
        <f t="shared" si="563"/>
        <v>-5806.4610772807064</v>
      </c>
      <c r="BF4533">
        <f t="shared" si="564"/>
        <v>-4088.3295701967709</v>
      </c>
      <c r="BG4533">
        <f t="shared" si="565"/>
        <v>-2370.1980631128363</v>
      </c>
      <c r="BH4533">
        <f t="shared" si="566"/>
        <v>-652.06655602889987</v>
      </c>
      <c r="BI4533">
        <f t="shared" si="567"/>
        <v>1066.0649510550356</v>
      </c>
      <c r="BJ4533">
        <f t="shared" si="568"/>
        <v>2784.1964581389693</v>
      </c>
    </row>
    <row r="4534" spans="1:62" x14ac:dyDescent="0.25">
      <c r="A4534">
        <v>4531</v>
      </c>
      <c r="B4534" s="6">
        <v>19716.055425878731</v>
      </c>
      <c r="C4534" s="44">
        <v>23409.06570903656</v>
      </c>
      <c r="D4534">
        <v>8.0751225643827311</v>
      </c>
      <c r="E4534">
        <v>8.706768253462986</v>
      </c>
      <c r="F4534" s="44">
        <v>3693.0102831578297</v>
      </c>
      <c r="G4534">
        <v>0.63164568908025487</v>
      </c>
      <c r="H4534" s="45">
        <f t="shared" si="562"/>
        <v>5846.6484407346406</v>
      </c>
      <c r="BD4534">
        <f t="shared" si="569"/>
        <v>-3251.9063076211955</v>
      </c>
      <c r="BE4534">
        <f t="shared" si="563"/>
        <v>-499.11782979656073</v>
      </c>
      <c r="BF4534">
        <f t="shared" si="564"/>
        <v>2253.6706480280736</v>
      </c>
      <c r="BG4534">
        <f t="shared" si="565"/>
        <v>5006.4591258527089</v>
      </c>
      <c r="BH4534">
        <f t="shared" si="566"/>
        <v>7759.2476036773442</v>
      </c>
      <c r="BI4534">
        <f t="shared" si="567"/>
        <v>10512.036081501978</v>
      </c>
      <c r="BJ4534">
        <f t="shared" si="568"/>
        <v>13264.824559326615</v>
      </c>
    </row>
    <row r="4535" spans="1:62" x14ac:dyDescent="0.25">
      <c r="A4535">
        <v>4532</v>
      </c>
      <c r="B4535" s="6">
        <v>11182.848944755993</v>
      </c>
      <c r="C4535" s="44">
        <v>23065.207983873104</v>
      </c>
      <c r="D4535">
        <v>6.0607610839425394</v>
      </c>
      <c r="E4535">
        <v>6.8757787342988346</v>
      </c>
      <c r="F4535" s="44">
        <v>11882.359039117111</v>
      </c>
      <c r="G4535">
        <v>0.81501765035629514</v>
      </c>
      <c r="H4535" s="45">
        <f t="shared" si="562"/>
        <v>14579.265901692546</v>
      </c>
      <c r="BD4535">
        <f t="shared" si="569"/>
        <v>-534.78183775655543</v>
      </c>
      <c r="BE4535">
        <f t="shared" si="563"/>
        <v>2623.4466076447188</v>
      </c>
      <c r="BF4535">
        <f t="shared" si="564"/>
        <v>5781.675053045994</v>
      </c>
      <c r="BG4535">
        <f t="shared" si="565"/>
        <v>8939.9034984472673</v>
      </c>
      <c r="BH4535">
        <f t="shared" si="566"/>
        <v>12098.131943848543</v>
      </c>
      <c r="BI4535">
        <f t="shared" si="567"/>
        <v>15256.360389249818</v>
      </c>
      <c r="BJ4535">
        <f t="shared" si="568"/>
        <v>18414.588834651091</v>
      </c>
    </row>
    <row r="4536" spans="1:62" x14ac:dyDescent="0.25">
      <c r="A4536">
        <v>4533</v>
      </c>
      <c r="B4536" s="6">
        <v>9406.0944420664491</v>
      </c>
      <c r="C4536" s="44">
        <v>16244.586691969489</v>
      </c>
      <c r="D4536">
        <v>8.9956921971196806</v>
      </c>
      <c r="E4536">
        <v>9.1969017323976097</v>
      </c>
      <c r="F4536" s="44">
        <v>6838.4922499030399</v>
      </c>
      <c r="G4536">
        <v>0.20120953527792906</v>
      </c>
      <c r="H4536" s="45">
        <f t="shared" si="562"/>
        <v>33986.919359746484</v>
      </c>
      <c r="BD4536">
        <f t="shared" si="569"/>
        <v>-7807.2707873356358</v>
      </c>
      <c r="BE4536">
        <f t="shared" si="563"/>
        <v>-3732.1825355541596</v>
      </c>
      <c r="BF4536">
        <f t="shared" si="564"/>
        <v>342.90571622731659</v>
      </c>
      <c r="BG4536">
        <f t="shared" si="565"/>
        <v>4417.9939680087919</v>
      </c>
      <c r="BH4536">
        <f t="shared" si="566"/>
        <v>8493.0822197902689</v>
      </c>
      <c r="BI4536">
        <f t="shared" si="567"/>
        <v>12568.170471571744</v>
      </c>
      <c r="BJ4536">
        <f t="shared" si="568"/>
        <v>16643.258723353218</v>
      </c>
    </row>
    <row r="4537" spans="1:62" x14ac:dyDescent="0.25">
      <c r="A4537">
        <v>4534</v>
      </c>
      <c r="B4537" s="6">
        <v>13043.681605333075</v>
      </c>
      <c r="C4537" s="44">
        <v>23533.421758426673</v>
      </c>
      <c r="D4537">
        <v>6.6439436780150283</v>
      </c>
      <c r="E4537">
        <v>7.4022907245764404</v>
      </c>
      <c r="F4537" s="44">
        <v>10489.740153093599</v>
      </c>
      <c r="G4537">
        <v>0.75834704656141216</v>
      </c>
      <c r="H4537" s="45">
        <f t="shared" si="562"/>
        <v>13832.374241658134</v>
      </c>
      <c r="BD4537">
        <f t="shared" si="569"/>
        <v>-5832.444573513395</v>
      </c>
      <c r="BE4537">
        <f t="shared" si="563"/>
        <v>-4826.3968971237491</v>
      </c>
      <c r="BF4537">
        <f t="shared" si="564"/>
        <v>-3820.3492207341042</v>
      </c>
      <c r="BG4537">
        <f t="shared" si="565"/>
        <v>-2814.3015443444588</v>
      </c>
      <c r="BH4537">
        <f t="shared" si="566"/>
        <v>-1808.2538679548134</v>
      </c>
      <c r="BI4537">
        <f t="shared" si="567"/>
        <v>-802.20619156516841</v>
      </c>
      <c r="BJ4537">
        <f t="shared" si="568"/>
        <v>203.84148482447745</v>
      </c>
    </row>
    <row r="4538" spans="1:62" x14ac:dyDescent="0.25">
      <c r="A4538">
        <v>4535</v>
      </c>
      <c r="B4538" s="6">
        <v>11166.130337954575</v>
      </c>
      <c r="C4538" s="44">
        <v>21611.401434989944</v>
      </c>
      <c r="D4538">
        <v>7.1719159699728499</v>
      </c>
      <c r="E4538">
        <v>7.2819299985753627</v>
      </c>
      <c r="F4538" s="44">
        <v>10445.271097035369</v>
      </c>
      <c r="G4538">
        <v>0.11001402860251286</v>
      </c>
      <c r="H4538" s="45">
        <f t="shared" si="562"/>
        <v>94944.901388665137</v>
      </c>
      <c r="BD4538">
        <f t="shared" si="569"/>
        <v>-6698.0049202865375</v>
      </c>
      <c r="BE4538">
        <f t="shared" si="563"/>
        <v>-2906.2696874794765</v>
      </c>
      <c r="BF4538">
        <f t="shared" si="564"/>
        <v>885.46554532758455</v>
      </c>
      <c r="BG4538">
        <f t="shared" si="565"/>
        <v>4677.2007781346456</v>
      </c>
      <c r="BH4538">
        <f t="shared" si="566"/>
        <v>8468.9360109417048</v>
      </c>
      <c r="BI4538">
        <f t="shared" si="567"/>
        <v>12260.671243748768</v>
      </c>
      <c r="BJ4538">
        <f t="shared" si="568"/>
        <v>16052.406476555827</v>
      </c>
    </row>
    <row r="4539" spans="1:62" x14ac:dyDescent="0.25">
      <c r="A4539">
        <v>4536</v>
      </c>
      <c r="B4539" s="6">
        <v>7651.3922881358812</v>
      </c>
      <c r="C4539" s="44">
        <v>16649.566820266075</v>
      </c>
      <c r="D4539">
        <v>6.785724079892737</v>
      </c>
      <c r="E4539">
        <v>7.239843167417102</v>
      </c>
      <c r="F4539" s="44">
        <v>8998.1745321301933</v>
      </c>
      <c r="G4539">
        <v>0.45411908752436503</v>
      </c>
      <c r="H4539" s="45">
        <f t="shared" si="562"/>
        <v>19814.570185067172</v>
      </c>
      <c r="BD4539">
        <f t="shared" si="569"/>
        <v>-9895.2009540228046</v>
      </c>
      <c r="BE4539">
        <f t="shared" si="563"/>
        <v>-9345.13081101024</v>
      </c>
      <c r="BF4539">
        <f t="shared" si="564"/>
        <v>-8795.0606679976772</v>
      </c>
      <c r="BG4539">
        <f t="shared" si="565"/>
        <v>-8244.9905249851126</v>
      </c>
      <c r="BH4539">
        <f t="shared" si="566"/>
        <v>-7694.9203819725481</v>
      </c>
      <c r="BI4539">
        <f t="shared" si="567"/>
        <v>-7144.8502389599835</v>
      </c>
      <c r="BJ4539">
        <f t="shared" si="568"/>
        <v>-6594.7800959474189</v>
      </c>
    </row>
    <row r="4540" spans="1:62" x14ac:dyDescent="0.25">
      <c r="A4540">
        <v>4537</v>
      </c>
      <c r="B4540" s="6">
        <v>8609.5488552900479</v>
      </c>
      <c r="C4540" s="44">
        <v>18957.23194394213</v>
      </c>
      <c r="D4540">
        <v>6.926927711929209</v>
      </c>
      <c r="E4540">
        <v>7.416869640344836</v>
      </c>
      <c r="F4540" s="44">
        <v>10347.683088652082</v>
      </c>
      <c r="G4540">
        <v>0.489941928415627</v>
      </c>
      <c r="H4540" s="45">
        <f t="shared" si="562"/>
        <v>21120.223619387696</v>
      </c>
      <c r="BD4540">
        <f t="shared" si="569"/>
        <v>-6727.5790945083681</v>
      </c>
      <c r="BE4540">
        <f t="shared" si="563"/>
        <v>-4456.983656886543</v>
      </c>
      <c r="BF4540">
        <f t="shared" si="564"/>
        <v>-2186.3882192647179</v>
      </c>
      <c r="BG4540">
        <f t="shared" si="565"/>
        <v>84.207218357107195</v>
      </c>
      <c r="BH4540">
        <f t="shared" si="566"/>
        <v>2354.8026559789323</v>
      </c>
      <c r="BI4540">
        <f t="shared" si="567"/>
        <v>4625.3980936007574</v>
      </c>
      <c r="BJ4540">
        <f t="shared" si="568"/>
        <v>6895.9935312225825</v>
      </c>
    </row>
    <row r="4541" spans="1:62" x14ac:dyDescent="0.25">
      <c r="A4541">
        <v>4538</v>
      </c>
      <c r="B4541" s="6">
        <v>15979.820522401085</v>
      </c>
      <c r="C4541" s="44">
        <v>26101.315136410059</v>
      </c>
      <c r="D4541">
        <v>8.3416771512398995</v>
      </c>
      <c r="E4541">
        <v>8.3860608295917931</v>
      </c>
      <c r="F4541" s="44">
        <v>10121.494614008974</v>
      </c>
      <c r="G4541">
        <v>4.4383678351893607E-2</v>
      </c>
      <c r="H4541" s="45">
        <f t="shared" si="562"/>
        <v>228045.42097122388</v>
      </c>
      <c r="BD4541">
        <f t="shared" si="569"/>
        <v>-7897.9734465739475</v>
      </c>
      <c r="BE4541">
        <f t="shared" si="563"/>
        <v>-5448.2638044958121</v>
      </c>
      <c r="BF4541">
        <f t="shared" si="564"/>
        <v>-2998.5541624176767</v>
      </c>
      <c r="BG4541">
        <f t="shared" si="565"/>
        <v>-548.84452033954221</v>
      </c>
      <c r="BH4541">
        <f t="shared" si="566"/>
        <v>1900.8651217385923</v>
      </c>
      <c r="BI4541">
        <f t="shared" si="567"/>
        <v>4350.5747638167286</v>
      </c>
      <c r="BJ4541">
        <f t="shared" si="568"/>
        <v>6800.2844058948631</v>
      </c>
    </row>
    <row r="4542" spans="1:62" x14ac:dyDescent="0.25">
      <c r="A4542">
        <v>4539</v>
      </c>
      <c r="B4542" s="6">
        <v>11169.666860653893</v>
      </c>
      <c r="C4542" s="44">
        <v>15096.716727559726</v>
      </c>
      <c r="D4542">
        <v>7.3997275808625922</v>
      </c>
      <c r="E4542">
        <v>7.8627772532634506</v>
      </c>
      <c r="F4542" s="44">
        <v>3927.0498669058325</v>
      </c>
      <c r="G4542">
        <v>0.46304967240085837</v>
      </c>
      <c r="H4542" s="45">
        <f t="shared" si="562"/>
        <v>8480.8393158870804</v>
      </c>
      <c r="BD4542">
        <f t="shared" si="569"/>
        <v>-9899.5762222495068</v>
      </c>
      <c r="BE4542">
        <f t="shared" si="563"/>
        <v>-9677.6578304900377</v>
      </c>
      <c r="BF4542">
        <f t="shared" si="564"/>
        <v>-9455.7394387305703</v>
      </c>
      <c r="BG4542">
        <f t="shared" si="565"/>
        <v>-9233.8210469711012</v>
      </c>
      <c r="BH4542">
        <f t="shared" si="566"/>
        <v>-9011.9026552116338</v>
      </c>
      <c r="BI4542">
        <f t="shared" si="567"/>
        <v>-8789.9842634521665</v>
      </c>
      <c r="BJ4542">
        <f t="shared" si="568"/>
        <v>-8568.0658716926973</v>
      </c>
    </row>
    <row r="4543" spans="1:62" x14ac:dyDescent="0.25">
      <c r="A4543">
        <v>4540</v>
      </c>
      <c r="B4543" s="6">
        <v>10220.980724240108</v>
      </c>
      <c r="C4543" s="44">
        <v>24222.166663644904</v>
      </c>
      <c r="D4543">
        <v>7.754976208925596</v>
      </c>
      <c r="E4543">
        <v>7.8848056889330875</v>
      </c>
      <c r="F4543" s="44">
        <v>14001.185939404797</v>
      </c>
      <c r="G4543">
        <v>0.1298294800074915</v>
      </c>
      <c r="H4543" s="45">
        <f t="shared" si="562"/>
        <v>107842.88698219304</v>
      </c>
      <c r="BD4543">
        <f t="shared" si="569"/>
        <v>-1611.8015049015407</v>
      </c>
      <c r="BE4543">
        <f t="shared" si="563"/>
        <v>703.44685710275098</v>
      </c>
      <c r="BF4543">
        <f t="shared" si="564"/>
        <v>3018.6952191070432</v>
      </c>
      <c r="BG4543">
        <f t="shared" si="565"/>
        <v>5333.9435811113344</v>
      </c>
      <c r="BH4543">
        <f t="shared" si="566"/>
        <v>7649.1919431156275</v>
      </c>
      <c r="BI4543">
        <f t="shared" si="567"/>
        <v>9964.4403051199188</v>
      </c>
      <c r="BJ4543">
        <f t="shared" si="568"/>
        <v>12279.68866712421</v>
      </c>
    </row>
    <row r="4544" spans="1:62" x14ac:dyDescent="0.25">
      <c r="A4544">
        <v>4541</v>
      </c>
      <c r="B4544" s="6">
        <v>19487.162892011223</v>
      </c>
      <c r="C4544" s="44">
        <v>23275.044297150922</v>
      </c>
      <c r="D4544">
        <v>7.6088114418163357</v>
      </c>
      <c r="E4544">
        <v>7.929994017484562</v>
      </c>
      <c r="F4544" s="44">
        <v>3787.8814051396985</v>
      </c>
      <c r="G4544">
        <v>0.32118257566822628</v>
      </c>
      <c r="H4544" s="45">
        <f t="shared" si="562"/>
        <v>11793.545765236304</v>
      </c>
      <c r="BD4544">
        <f t="shared" si="569"/>
        <v>-13352.038539367339</v>
      </c>
      <c r="BE4544">
        <f t="shared" si="563"/>
        <v>-12702.891139329882</v>
      </c>
      <c r="BF4544">
        <f t="shared" si="564"/>
        <v>-12053.743739292424</v>
      </c>
      <c r="BG4544">
        <f t="shared" si="565"/>
        <v>-11404.596339254967</v>
      </c>
      <c r="BH4544">
        <f t="shared" si="566"/>
        <v>-10755.448939217509</v>
      </c>
      <c r="BI4544">
        <f t="shared" si="567"/>
        <v>-10106.301539180051</v>
      </c>
      <c r="BJ4544">
        <f t="shared" si="568"/>
        <v>-9457.1541391425944</v>
      </c>
    </row>
    <row r="4545" spans="1:62" x14ac:dyDescent="0.25">
      <c r="A4545">
        <v>4542</v>
      </c>
      <c r="B4545" s="6">
        <v>13514.294603111148</v>
      </c>
      <c r="C4545" s="44">
        <v>24668.962109147054</v>
      </c>
      <c r="D4545">
        <v>6.8804383171887613</v>
      </c>
      <c r="E4545">
        <v>7.3767558886682139</v>
      </c>
      <c r="F4545" s="44">
        <v>11154.667506035907</v>
      </c>
      <c r="G4545">
        <v>0.49631757147945255</v>
      </c>
      <c r="H4545" s="45">
        <f t="shared" si="562"/>
        <v>22474.859136631854</v>
      </c>
      <c r="BD4545">
        <f t="shared" si="569"/>
        <v>-2181.9685267985669</v>
      </c>
      <c r="BE4545">
        <f t="shared" si="563"/>
        <v>-576.05564845743584</v>
      </c>
      <c r="BF4545">
        <f t="shared" si="564"/>
        <v>1029.8572298836953</v>
      </c>
      <c r="BG4545">
        <f t="shared" si="565"/>
        <v>2635.7701082248268</v>
      </c>
      <c r="BH4545">
        <f t="shared" si="566"/>
        <v>4241.6829865659583</v>
      </c>
      <c r="BI4545">
        <f t="shared" si="567"/>
        <v>5847.595864907089</v>
      </c>
      <c r="BJ4545">
        <f t="shared" si="568"/>
        <v>7453.5087432482214</v>
      </c>
    </row>
    <row r="4546" spans="1:62" x14ac:dyDescent="0.25">
      <c r="A4546">
        <v>4543</v>
      </c>
      <c r="B4546" s="6">
        <v>20085.262226405339</v>
      </c>
      <c r="C4546" s="44">
        <v>31910.246357552955</v>
      </c>
      <c r="D4546">
        <v>8.1094939125705814</v>
      </c>
      <c r="E4546">
        <v>8.2602732856018903</v>
      </c>
      <c r="F4546" s="44">
        <v>11824.984131147616</v>
      </c>
      <c r="G4546">
        <v>0.15077937303130895</v>
      </c>
      <c r="H4546" s="45">
        <f t="shared" si="562"/>
        <v>78425.741488473941</v>
      </c>
      <c r="BD4546">
        <f t="shared" si="569"/>
        <v>-8673.0796486386444</v>
      </c>
      <c r="BE4546">
        <f t="shared" si="563"/>
        <v>-6191.4917912413812</v>
      </c>
      <c r="BF4546">
        <f t="shared" si="564"/>
        <v>-3709.903933844118</v>
      </c>
      <c r="BG4546">
        <f t="shared" si="565"/>
        <v>-1228.3160764468557</v>
      </c>
      <c r="BH4546">
        <f t="shared" si="566"/>
        <v>1253.2717809504065</v>
      </c>
      <c r="BI4546">
        <f t="shared" si="567"/>
        <v>3734.8596383476706</v>
      </c>
      <c r="BJ4546">
        <f t="shared" si="568"/>
        <v>6216.4474957449329</v>
      </c>
    </row>
    <row r="4547" spans="1:62" x14ac:dyDescent="0.25">
      <c r="A4547">
        <v>4544</v>
      </c>
      <c r="B4547" s="6">
        <v>24519.47463114691</v>
      </c>
      <c r="C4547" s="44">
        <v>14855.155458462184</v>
      </c>
      <c r="D4547">
        <v>6.434452251849506</v>
      </c>
      <c r="E4547">
        <v>7.296400546236443</v>
      </c>
      <c r="F4547" s="44">
        <v>-9664.3191726847253</v>
      </c>
      <c r="G4547">
        <v>0.86194829438693699</v>
      </c>
      <c r="H4547" s="45">
        <f t="shared" si="562"/>
        <v>-11212.179704536104</v>
      </c>
      <c r="BD4547">
        <f t="shared" si="569"/>
        <v>-11071.087265991071</v>
      </c>
      <c r="BE4547">
        <f t="shared" si="563"/>
        <v>-10317.190400834526</v>
      </c>
      <c r="BF4547">
        <f t="shared" si="564"/>
        <v>-9563.2935356779817</v>
      </c>
      <c r="BG4547">
        <f t="shared" si="565"/>
        <v>-8809.396670521437</v>
      </c>
      <c r="BH4547">
        <f t="shared" si="566"/>
        <v>-8055.4998053648924</v>
      </c>
      <c r="BI4547">
        <f t="shared" si="567"/>
        <v>-7301.6029402083468</v>
      </c>
      <c r="BJ4547">
        <f t="shared" si="568"/>
        <v>-6547.7060750518021</v>
      </c>
    </row>
    <row r="4548" spans="1:62" x14ac:dyDescent="0.25">
      <c r="A4548">
        <v>4545</v>
      </c>
      <c r="B4548" s="6">
        <v>12550.937502203402</v>
      </c>
      <c r="C4548" s="44">
        <v>19447.882591044898</v>
      </c>
      <c r="D4548">
        <v>6.1193756179991254</v>
      </c>
      <c r="E4548">
        <v>6.8372941918143111</v>
      </c>
      <c r="F4548" s="44">
        <v>6896.9450888414958</v>
      </c>
      <c r="G4548">
        <v>0.71791857381518565</v>
      </c>
      <c r="H4548" s="45">
        <f t="shared" ref="H4548:H4611" si="570">F4548/G4548</f>
        <v>9606.862589150649</v>
      </c>
      <c r="BD4548">
        <f t="shared" si="569"/>
        <v>13974.060644619411</v>
      </c>
      <c r="BE4548">
        <f t="shared" si="563"/>
        <v>18283.802116554096</v>
      </c>
      <c r="BF4548">
        <f t="shared" si="564"/>
        <v>22593.543588488777</v>
      </c>
      <c r="BG4548">
        <f t="shared" si="565"/>
        <v>26903.285060423466</v>
      </c>
      <c r="BH4548">
        <f t="shared" si="566"/>
        <v>31213.026532358152</v>
      </c>
      <c r="BI4548">
        <f t="shared" si="567"/>
        <v>35522.768004292833</v>
      </c>
      <c r="BJ4548">
        <f t="shared" si="568"/>
        <v>39832.509476227518</v>
      </c>
    </row>
    <row r="4549" spans="1:62" x14ac:dyDescent="0.25">
      <c r="A4549">
        <v>4546</v>
      </c>
      <c r="B4549" s="6">
        <v>23092.044262893069</v>
      </c>
      <c r="C4549" s="44">
        <v>26325.013098918043</v>
      </c>
      <c r="D4549">
        <v>7.9165173331927843</v>
      </c>
      <c r="E4549">
        <v>8.3375308371523076</v>
      </c>
      <c r="F4549" s="44">
        <v>3232.9688360249747</v>
      </c>
      <c r="G4549">
        <v>0.42101350395952331</v>
      </c>
      <c r="H4549" s="45">
        <f t="shared" si="570"/>
        <v>7679.0145817645698</v>
      </c>
      <c r="BD4549">
        <f t="shared" si="569"/>
        <v>-3307.3522197655675</v>
      </c>
      <c r="BE4549">
        <f t="shared" ref="BE4549:BE4612" si="571">($BE$3*G4548)-F4548</f>
        <v>282.24064931036082</v>
      </c>
      <c r="BF4549">
        <f t="shared" ref="BF4549:BF4612" si="572">($BF$3*G4548)-F4548</f>
        <v>3871.8335183862891</v>
      </c>
      <c r="BG4549">
        <f t="shared" ref="BG4549:BG4612" si="573">($BG$3*G4548)-F4548</f>
        <v>7461.4263874622175</v>
      </c>
      <c r="BH4549">
        <f t="shared" ref="BH4549:BH4612" si="574">($BH$3*G4548)-F4548</f>
        <v>11051.019256538146</v>
      </c>
      <c r="BI4549">
        <f t="shared" ref="BI4549:BI4612" si="575">($BI$3*G4548)-F4548</f>
        <v>14640.612125614074</v>
      </c>
      <c r="BJ4549">
        <f t="shared" ref="BJ4549:BJ4612" si="576">($BJ$3*G4548)-F4548</f>
        <v>18230.204994690001</v>
      </c>
    </row>
    <row r="4550" spans="1:62" x14ac:dyDescent="0.25">
      <c r="A4550">
        <v>4547</v>
      </c>
      <c r="B4550" s="6">
        <v>21982.899924213762</v>
      </c>
      <c r="C4550" s="44">
        <v>31868.505613879366</v>
      </c>
      <c r="D4550">
        <v>7.7069541971951185</v>
      </c>
      <c r="E4550">
        <v>7.9114176871158639</v>
      </c>
      <c r="F4550" s="44">
        <v>9885.6056896656046</v>
      </c>
      <c r="G4550">
        <v>0.20446348992074537</v>
      </c>
      <c r="H4550" s="45">
        <f t="shared" si="570"/>
        <v>48349.00203208645</v>
      </c>
      <c r="BD4550">
        <f t="shared" si="569"/>
        <v>-1127.9013162273582</v>
      </c>
      <c r="BE4550">
        <f t="shared" si="571"/>
        <v>977.1662035702584</v>
      </c>
      <c r="BF4550">
        <f t="shared" si="572"/>
        <v>3082.2337233678745</v>
      </c>
      <c r="BG4550">
        <f t="shared" si="573"/>
        <v>5187.3012431654915</v>
      </c>
      <c r="BH4550">
        <f t="shared" si="574"/>
        <v>7292.3687629631077</v>
      </c>
      <c r="BI4550">
        <f t="shared" si="575"/>
        <v>9397.4362827607238</v>
      </c>
      <c r="BJ4550">
        <f t="shared" si="576"/>
        <v>11502.503802558342</v>
      </c>
    </row>
    <row r="4551" spans="1:62" x14ac:dyDescent="0.25">
      <c r="A4551">
        <v>4548</v>
      </c>
      <c r="B4551" s="6">
        <v>14528.71651582163</v>
      </c>
      <c r="C4551" s="44">
        <v>21501.628623455596</v>
      </c>
      <c r="D4551">
        <v>8.0717147907470341</v>
      </c>
      <c r="E4551">
        <v>8.3000150473047736</v>
      </c>
      <c r="F4551" s="44">
        <v>6972.9121076339652</v>
      </c>
      <c r="G4551">
        <v>0.22830025655773944</v>
      </c>
      <c r="H4551" s="45">
        <f t="shared" si="570"/>
        <v>30542.725675257596</v>
      </c>
      <c r="BD4551">
        <f t="shared" si="569"/>
        <v>-8863.2882400618782</v>
      </c>
      <c r="BE4551">
        <f t="shared" si="571"/>
        <v>-7840.970790458151</v>
      </c>
      <c r="BF4551">
        <f t="shared" si="572"/>
        <v>-6818.6533408544237</v>
      </c>
      <c r="BG4551">
        <f t="shared" si="573"/>
        <v>-5796.3358912506974</v>
      </c>
      <c r="BH4551">
        <f t="shared" si="574"/>
        <v>-4774.0184416469701</v>
      </c>
      <c r="BI4551">
        <f t="shared" si="575"/>
        <v>-3751.7009920432438</v>
      </c>
      <c r="BJ4551">
        <f t="shared" si="576"/>
        <v>-2729.3835424395165</v>
      </c>
    </row>
    <row r="4552" spans="1:62" x14ac:dyDescent="0.25">
      <c r="A4552">
        <v>4549</v>
      </c>
      <c r="B4552" s="6">
        <v>11644.10237826316</v>
      </c>
      <c r="C4552" s="44">
        <v>21814.749407020179</v>
      </c>
      <c r="D4552">
        <v>7.5490313288348743</v>
      </c>
      <c r="E4552">
        <v>8.2799252120083224</v>
      </c>
      <c r="F4552" s="44">
        <v>10170.647028757019</v>
      </c>
      <c r="G4552">
        <v>0.73089388317344817</v>
      </c>
      <c r="H4552" s="45">
        <f t="shared" si="570"/>
        <v>13915.353874077267</v>
      </c>
      <c r="BD4552">
        <f t="shared" si="569"/>
        <v>-5831.4108248452685</v>
      </c>
      <c r="BE4552">
        <f t="shared" si="571"/>
        <v>-4689.9095420565709</v>
      </c>
      <c r="BF4552">
        <f t="shared" si="572"/>
        <v>-3548.4082592678737</v>
      </c>
      <c r="BG4552">
        <f t="shared" si="573"/>
        <v>-2406.9069764791766</v>
      </c>
      <c r="BH4552">
        <f t="shared" si="574"/>
        <v>-1265.405693690479</v>
      </c>
      <c r="BI4552">
        <f t="shared" si="575"/>
        <v>-123.90441090178228</v>
      </c>
      <c r="BJ4552">
        <f t="shared" si="576"/>
        <v>1017.5968718869153</v>
      </c>
    </row>
    <row r="4553" spans="1:62" x14ac:dyDescent="0.25">
      <c r="A4553">
        <v>4550</v>
      </c>
      <c r="B4553" s="6">
        <v>14279.535541048632</v>
      </c>
      <c r="C4553" s="44">
        <v>17581.431563355116</v>
      </c>
      <c r="D4553">
        <v>7.9361489909463767</v>
      </c>
      <c r="E4553">
        <v>8.6831946875332626</v>
      </c>
      <c r="F4553" s="44">
        <v>3301.8960223064842</v>
      </c>
      <c r="G4553">
        <v>0.74704569658688591</v>
      </c>
      <c r="H4553" s="45">
        <f t="shared" si="570"/>
        <v>4419.9384822002703</v>
      </c>
      <c r="BD4553">
        <f t="shared" si="569"/>
        <v>-6516.1776128897782</v>
      </c>
      <c r="BE4553">
        <f t="shared" si="571"/>
        <v>-2861.7081970225372</v>
      </c>
      <c r="BF4553">
        <f t="shared" si="572"/>
        <v>792.76121884470376</v>
      </c>
      <c r="BG4553">
        <f t="shared" si="573"/>
        <v>4447.2306347119447</v>
      </c>
      <c r="BH4553">
        <f t="shared" si="574"/>
        <v>8101.7000505791839</v>
      </c>
      <c r="BI4553">
        <f t="shared" si="575"/>
        <v>11756.169466446427</v>
      </c>
      <c r="BJ4553">
        <f t="shared" si="576"/>
        <v>15410.638882313666</v>
      </c>
    </row>
    <row r="4554" spans="1:62" x14ac:dyDescent="0.25">
      <c r="A4554">
        <v>4551</v>
      </c>
      <c r="B4554" s="6">
        <v>20943.004776493552</v>
      </c>
      <c r="C4554" s="44">
        <v>28879.807019231139</v>
      </c>
      <c r="D4554">
        <v>7.1228172718752667</v>
      </c>
      <c r="E4554">
        <v>7.4778127327884221</v>
      </c>
      <c r="F4554" s="44">
        <v>7936.8022427375872</v>
      </c>
      <c r="G4554">
        <v>0.35499546091315537</v>
      </c>
      <c r="H4554" s="45">
        <f t="shared" si="570"/>
        <v>22357.475282421186</v>
      </c>
      <c r="BD4554">
        <f t="shared" si="569"/>
        <v>433.33246062794524</v>
      </c>
      <c r="BE4554">
        <f t="shared" si="571"/>
        <v>4168.5609435623746</v>
      </c>
      <c r="BF4554">
        <f t="shared" si="572"/>
        <v>7903.7894264968054</v>
      </c>
      <c r="BG4554">
        <f t="shared" si="573"/>
        <v>11639.017909431233</v>
      </c>
      <c r="BH4554">
        <f t="shared" si="574"/>
        <v>15374.246392365663</v>
      </c>
      <c r="BI4554">
        <f t="shared" si="575"/>
        <v>19109.474875300097</v>
      </c>
      <c r="BJ4554">
        <f t="shared" si="576"/>
        <v>22844.703358234525</v>
      </c>
    </row>
    <row r="4555" spans="1:62" x14ac:dyDescent="0.25">
      <c r="A4555">
        <v>4552</v>
      </c>
      <c r="B4555" s="6">
        <v>13318.646805734117</v>
      </c>
      <c r="C4555" s="44">
        <v>20455.139727818532</v>
      </c>
      <c r="D4555">
        <v>6.8928165105446704</v>
      </c>
      <c r="E4555">
        <v>7.2484420772610534</v>
      </c>
      <c r="F4555" s="44">
        <v>7136.4929220844151</v>
      </c>
      <c r="G4555">
        <v>0.35562556671638301</v>
      </c>
      <c r="H4555" s="45">
        <f t="shared" si="570"/>
        <v>20067.434937195841</v>
      </c>
      <c r="BD4555">
        <f t="shared" si="569"/>
        <v>-6161.8249381718106</v>
      </c>
      <c r="BE4555">
        <f t="shared" si="571"/>
        <v>-4386.8476336060339</v>
      </c>
      <c r="BF4555">
        <f t="shared" si="572"/>
        <v>-2611.8703290402564</v>
      </c>
      <c r="BG4555">
        <f t="shared" si="573"/>
        <v>-836.89302447447972</v>
      </c>
      <c r="BH4555">
        <f t="shared" si="574"/>
        <v>938.08428009129784</v>
      </c>
      <c r="BI4555">
        <f t="shared" si="575"/>
        <v>2713.0615846570745</v>
      </c>
      <c r="BJ4555">
        <f t="shared" si="576"/>
        <v>4488.0388892228511</v>
      </c>
    </row>
    <row r="4556" spans="1:62" x14ac:dyDescent="0.25">
      <c r="A4556">
        <v>4553</v>
      </c>
      <c r="B4556" s="6">
        <v>27459.56413121042</v>
      </c>
      <c r="C4556" s="44">
        <v>39033.215990302378</v>
      </c>
      <c r="D4556">
        <v>8.5729786170771121</v>
      </c>
      <c r="E4556">
        <v>8.7238439258979312</v>
      </c>
      <c r="F4556" s="44">
        <v>11573.651859091959</v>
      </c>
      <c r="G4556">
        <v>0.15086530882081917</v>
      </c>
      <c r="H4556" s="45">
        <f t="shared" si="570"/>
        <v>76715.13053300968</v>
      </c>
      <c r="BD4556">
        <f t="shared" si="569"/>
        <v>-5358.3650885024999</v>
      </c>
      <c r="BE4556">
        <f t="shared" si="571"/>
        <v>-3580.2372549205852</v>
      </c>
      <c r="BF4556">
        <f t="shared" si="572"/>
        <v>-1802.1094213386696</v>
      </c>
      <c r="BG4556">
        <f t="shared" si="573"/>
        <v>-23.981587756755289</v>
      </c>
      <c r="BH4556">
        <f t="shared" si="574"/>
        <v>1754.1462458251608</v>
      </c>
      <c r="BI4556">
        <f t="shared" si="575"/>
        <v>3532.274079407076</v>
      </c>
      <c r="BJ4556">
        <f t="shared" si="576"/>
        <v>5310.4019129889912</v>
      </c>
    </row>
    <row r="4557" spans="1:62" x14ac:dyDescent="0.25">
      <c r="A4557">
        <v>4554</v>
      </c>
      <c r="B4557" s="6">
        <v>14957.644974748871</v>
      </c>
      <c r="C4557" s="44">
        <v>26063.059450882301</v>
      </c>
      <c r="D4557">
        <v>6.5491925218675222</v>
      </c>
      <c r="E4557">
        <v>7.2851489919355563</v>
      </c>
      <c r="F4557" s="44">
        <v>11105.41447613343</v>
      </c>
      <c r="G4557">
        <v>0.73595647006803411</v>
      </c>
      <c r="H4557" s="45">
        <f t="shared" si="570"/>
        <v>15089.770832651027</v>
      </c>
      <c r="BD4557">
        <f t="shared" si="569"/>
        <v>-10819.325314987862</v>
      </c>
      <c r="BE4557">
        <f t="shared" si="571"/>
        <v>-10064.998770883767</v>
      </c>
      <c r="BF4557">
        <f t="shared" si="572"/>
        <v>-9310.6722267796722</v>
      </c>
      <c r="BG4557">
        <f t="shared" si="573"/>
        <v>-8556.3456826755755</v>
      </c>
      <c r="BH4557">
        <f t="shared" si="574"/>
        <v>-7802.0191385714788</v>
      </c>
      <c r="BI4557">
        <f t="shared" si="575"/>
        <v>-7047.692594467384</v>
      </c>
      <c r="BJ4557">
        <f t="shared" si="576"/>
        <v>-6293.3660503632882</v>
      </c>
    </row>
    <row r="4558" spans="1:62" x14ac:dyDescent="0.25">
      <c r="A4558">
        <v>4555</v>
      </c>
      <c r="B4558" s="6">
        <v>7056.2264492335762</v>
      </c>
      <c r="C4558" s="44">
        <v>15490.939208093165</v>
      </c>
      <c r="D4558">
        <v>6.7343769280486301</v>
      </c>
      <c r="E4558">
        <v>7.1479547446412779</v>
      </c>
      <c r="F4558" s="44">
        <v>8434.7127588595886</v>
      </c>
      <c r="G4558">
        <v>0.41357781659264781</v>
      </c>
      <c r="H4558" s="45">
        <f t="shared" si="570"/>
        <v>20394.499947678123</v>
      </c>
      <c r="BD4558">
        <f t="shared" si="569"/>
        <v>-7425.6321257932595</v>
      </c>
      <c r="BE4558">
        <f t="shared" si="571"/>
        <v>-3745.849775453089</v>
      </c>
      <c r="BF4558">
        <f t="shared" si="572"/>
        <v>-66.0674251129185</v>
      </c>
      <c r="BG4558">
        <f t="shared" si="573"/>
        <v>3613.714925227252</v>
      </c>
      <c r="BH4558">
        <f t="shared" si="574"/>
        <v>7293.4972755674225</v>
      </c>
      <c r="BI4558">
        <f t="shared" si="575"/>
        <v>10973.279625907593</v>
      </c>
      <c r="BJ4558">
        <f t="shared" si="576"/>
        <v>14653.061976247764</v>
      </c>
    </row>
    <row r="4559" spans="1:62" x14ac:dyDescent="0.25">
      <c r="A4559">
        <v>4556</v>
      </c>
      <c r="B4559" s="6">
        <v>13393.664657795161</v>
      </c>
      <c r="C4559" s="44">
        <v>28965.318341177066</v>
      </c>
      <c r="D4559">
        <v>5.7392796687589085</v>
      </c>
      <c r="E4559">
        <v>5.9770116977048087</v>
      </c>
      <c r="F4559" s="44">
        <v>15571.653683381905</v>
      </c>
      <c r="G4559">
        <v>0.23773202894590018</v>
      </c>
      <c r="H4559" s="45">
        <f t="shared" si="570"/>
        <v>65500.865627683219</v>
      </c>
      <c r="BD4559">
        <f t="shared" si="569"/>
        <v>-6366.8236758963494</v>
      </c>
      <c r="BE4559">
        <f t="shared" si="571"/>
        <v>-4298.9345929331103</v>
      </c>
      <c r="BF4559">
        <f t="shared" si="572"/>
        <v>-2231.0455099698711</v>
      </c>
      <c r="BG4559">
        <f t="shared" si="573"/>
        <v>-163.15642700663193</v>
      </c>
      <c r="BH4559">
        <f t="shared" si="574"/>
        <v>1904.7326559566063</v>
      </c>
      <c r="BI4559">
        <f t="shared" si="575"/>
        <v>3972.6217389198464</v>
      </c>
      <c r="BJ4559">
        <f t="shared" si="576"/>
        <v>6040.5108218830846</v>
      </c>
    </row>
    <row r="4560" spans="1:62" x14ac:dyDescent="0.25">
      <c r="A4560">
        <v>4557</v>
      </c>
      <c r="B4560" s="6">
        <v>14790.733427240106</v>
      </c>
      <c r="C4560" s="44">
        <v>24425.785030869734</v>
      </c>
      <c r="D4560">
        <v>6.943139717086944</v>
      </c>
      <c r="E4560">
        <v>7.2482272821870959</v>
      </c>
      <c r="F4560" s="44">
        <v>9635.0516036296285</v>
      </c>
      <c r="G4560">
        <v>0.30508756510015189</v>
      </c>
      <c r="H4560" s="45">
        <f t="shared" si="570"/>
        <v>31581.266186534693</v>
      </c>
      <c r="BD4560">
        <f t="shared" si="569"/>
        <v>-14382.993538652403</v>
      </c>
      <c r="BE4560">
        <f t="shared" si="571"/>
        <v>-13194.333393922903</v>
      </c>
      <c r="BF4560">
        <f t="shared" si="572"/>
        <v>-12005.673249193402</v>
      </c>
      <c r="BG4560">
        <f t="shared" si="573"/>
        <v>-10817.013104463902</v>
      </c>
      <c r="BH4560">
        <f t="shared" si="574"/>
        <v>-9628.3529597344004</v>
      </c>
      <c r="BI4560">
        <f t="shared" si="575"/>
        <v>-8439.6928150048989</v>
      </c>
      <c r="BJ4560">
        <f t="shared" si="576"/>
        <v>-7251.0326702753991</v>
      </c>
    </row>
    <row r="4561" spans="1:62" x14ac:dyDescent="0.25">
      <c r="A4561">
        <v>4558</v>
      </c>
      <c r="B4561" s="6">
        <v>6927.9155529099025</v>
      </c>
      <c r="C4561" s="44">
        <v>18069.247510580099</v>
      </c>
      <c r="D4561">
        <v>6.5896675853363789</v>
      </c>
      <c r="E4561">
        <v>7.0353519918982474</v>
      </c>
      <c r="F4561" s="44">
        <v>11141.331957670196</v>
      </c>
      <c r="G4561">
        <v>0.44568440656186858</v>
      </c>
      <c r="H4561" s="45">
        <f t="shared" si="570"/>
        <v>24998.253907103186</v>
      </c>
      <c r="BD4561">
        <f t="shared" si="569"/>
        <v>-8109.6137781288689</v>
      </c>
      <c r="BE4561">
        <f t="shared" si="571"/>
        <v>-6584.1759526281094</v>
      </c>
      <c r="BF4561">
        <f t="shared" si="572"/>
        <v>-5058.7381271273498</v>
      </c>
      <c r="BG4561">
        <f t="shared" si="573"/>
        <v>-3533.3003016265902</v>
      </c>
      <c r="BH4561">
        <f t="shared" si="574"/>
        <v>-2007.8624761258316</v>
      </c>
      <c r="BI4561">
        <f t="shared" si="575"/>
        <v>-482.42465062507108</v>
      </c>
      <c r="BJ4561">
        <f t="shared" si="576"/>
        <v>1043.0131748756885</v>
      </c>
    </row>
    <row r="4562" spans="1:62" x14ac:dyDescent="0.25">
      <c r="A4562">
        <v>4559</v>
      </c>
      <c r="B4562" s="6">
        <v>16004.510387544935</v>
      </c>
      <c r="C4562" s="44">
        <v>17084.82858786772</v>
      </c>
      <c r="D4562">
        <v>7.6240652383489929</v>
      </c>
      <c r="E4562">
        <v>8.3290415444704653</v>
      </c>
      <c r="F4562" s="44">
        <v>1080.3182003227848</v>
      </c>
      <c r="G4562">
        <v>0.70497630612147244</v>
      </c>
      <c r="H4562" s="45">
        <f t="shared" si="570"/>
        <v>1532.4177436066034</v>
      </c>
      <c r="BD4562">
        <f t="shared" si="569"/>
        <v>-8912.9099248608527</v>
      </c>
      <c r="BE4562">
        <f t="shared" si="571"/>
        <v>-6684.4878920515102</v>
      </c>
      <c r="BF4562">
        <f t="shared" si="572"/>
        <v>-4456.0658592421669</v>
      </c>
      <c r="BG4562">
        <f t="shared" si="573"/>
        <v>-2227.6438264328244</v>
      </c>
      <c r="BH4562">
        <f t="shared" si="574"/>
        <v>0.77820637651893776</v>
      </c>
      <c r="BI4562">
        <f t="shared" si="575"/>
        <v>2229.2002391858623</v>
      </c>
      <c r="BJ4562">
        <f t="shared" si="576"/>
        <v>4457.6222719952038</v>
      </c>
    </row>
    <row r="4563" spans="1:62" x14ac:dyDescent="0.25">
      <c r="A4563">
        <v>4560</v>
      </c>
      <c r="B4563" s="6">
        <v>15369.699273323275</v>
      </c>
      <c r="C4563" s="44">
        <v>23635.862065058649</v>
      </c>
      <c r="D4563">
        <v>7.8588817462670741</v>
      </c>
      <c r="E4563">
        <v>8.6810014789567731</v>
      </c>
      <c r="F4563" s="44">
        <v>8266.1627917353744</v>
      </c>
      <c r="G4563">
        <v>0.82211973268969896</v>
      </c>
      <c r="H4563" s="45">
        <f t="shared" si="570"/>
        <v>10054.6945451501</v>
      </c>
      <c r="BD4563">
        <f t="shared" si="569"/>
        <v>2444.5633302845772</v>
      </c>
      <c r="BE4563">
        <f t="shared" si="571"/>
        <v>5969.4448608919392</v>
      </c>
      <c r="BF4563">
        <f t="shared" si="572"/>
        <v>9494.3263914993022</v>
      </c>
      <c r="BG4563">
        <f t="shared" si="573"/>
        <v>13019.207922106663</v>
      </c>
      <c r="BH4563">
        <f t="shared" si="574"/>
        <v>16544.089452714026</v>
      </c>
      <c r="BI4563">
        <f t="shared" si="575"/>
        <v>20068.970983321389</v>
      </c>
      <c r="BJ4563">
        <f t="shared" si="576"/>
        <v>23593.852513928752</v>
      </c>
    </row>
    <row r="4564" spans="1:62" x14ac:dyDescent="0.25">
      <c r="A4564">
        <v>4561</v>
      </c>
      <c r="B4564" s="6">
        <v>20945.422976928781</v>
      </c>
      <c r="C4564" s="44">
        <v>32120.48926806081</v>
      </c>
      <c r="D4564">
        <v>8.701261180272839</v>
      </c>
      <c r="E4564">
        <v>8.9744481757664474</v>
      </c>
      <c r="F4564" s="44">
        <v>11175.066291132029</v>
      </c>
      <c r="G4564">
        <v>0.27318699549360836</v>
      </c>
      <c r="H4564" s="45">
        <f t="shared" si="570"/>
        <v>40906.289374940199</v>
      </c>
      <c r="BD4564">
        <f t="shared" si="569"/>
        <v>-4155.5641282868801</v>
      </c>
      <c r="BE4564">
        <f t="shared" si="571"/>
        <v>-44.965464838385742</v>
      </c>
      <c r="BF4564">
        <f t="shared" si="572"/>
        <v>4065.6331986101104</v>
      </c>
      <c r="BG4564">
        <f t="shared" si="573"/>
        <v>8176.2318620586029</v>
      </c>
      <c r="BH4564">
        <f t="shared" si="574"/>
        <v>12286.830525507101</v>
      </c>
      <c r="BI4564">
        <f t="shared" si="575"/>
        <v>16397.429188955597</v>
      </c>
      <c r="BJ4564">
        <f t="shared" si="576"/>
        <v>20508.027852404091</v>
      </c>
    </row>
    <row r="4565" spans="1:62" x14ac:dyDescent="0.25">
      <c r="A4565">
        <v>4562</v>
      </c>
      <c r="B4565" s="6">
        <v>9125.5454837935013</v>
      </c>
      <c r="C4565" s="44">
        <v>24433.222123509244</v>
      </c>
      <c r="D4565">
        <v>6.8089751696231087</v>
      </c>
      <c r="E4565">
        <v>6.9539988286338161</v>
      </c>
      <c r="F4565" s="44">
        <v>15307.676639715743</v>
      </c>
      <c r="G4565">
        <v>0.14502365901070746</v>
      </c>
      <c r="H4565" s="45">
        <f t="shared" si="570"/>
        <v>105552.961110887</v>
      </c>
      <c r="BD4565">
        <f t="shared" si="569"/>
        <v>-9809.1313136639874</v>
      </c>
      <c r="BE4565">
        <f t="shared" si="571"/>
        <v>-8443.1963361959461</v>
      </c>
      <c r="BF4565">
        <f t="shared" si="572"/>
        <v>-7077.2613587279029</v>
      </c>
      <c r="BG4565">
        <f t="shared" si="573"/>
        <v>-5711.3263812598616</v>
      </c>
      <c r="BH4565">
        <f t="shared" si="574"/>
        <v>-4345.3914037918194</v>
      </c>
      <c r="BI4565">
        <f t="shared" si="575"/>
        <v>-2979.4564263237771</v>
      </c>
      <c r="BJ4565">
        <f t="shared" si="576"/>
        <v>-1613.5214488557358</v>
      </c>
    </row>
    <row r="4566" spans="1:62" x14ac:dyDescent="0.25">
      <c r="A4566">
        <v>4563</v>
      </c>
      <c r="B4566" s="6">
        <v>18892.743010899536</v>
      </c>
      <c r="C4566" s="44">
        <v>27984.050205045169</v>
      </c>
      <c r="D4566">
        <v>7.2646313059285905</v>
      </c>
      <c r="E4566">
        <v>7.5308980669251921</v>
      </c>
      <c r="F4566" s="44">
        <v>9091.3071941456328</v>
      </c>
      <c r="G4566">
        <v>0.26626676099660163</v>
      </c>
      <c r="H4566" s="45">
        <f t="shared" si="570"/>
        <v>34143.60530814308</v>
      </c>
      <c r="BD4566">
        <f t="shared" si="569"/>
        <v>-14582.558344662206</v>
      </c>
      <c r="BE4566">
        <f t="shared" si="571"/>
        <v>-13857.440049608667</v>
      </c>
      <c r="BF4566">
        <f t="shared" si="572"/>
        <v>-13132.321754555131</v>
      </c>
      <c r="BG4566">
        <f t="shared" si="573"/>
        <v>-12407.203459501594</v>
      </c>
      <c r="BH4566">
        <f t="shared" si="574"/>
        <v>-11682.085164448055</v>
      </c>
      <c r="BI4566">
        <f t="shared" si="575"/>
        <v>-10956.966869394519</v>
      </c>
      <c r="BJ4566">
        <f t="shared" si="576"/>
        <v>-10231.84857434098</v>
      </c>
    </row>
    <row r="4567" spans="1:62" x14ac:dyDescent="0.25">
      <c r="A4567">
        <v>4564</v>
      </c>
      <c r="B4567" s="6">
        <v>22520.199839783814</v>
      </c>
      <c r="C4567" s="44">
        <v>23901.492302430543</v>
      </c>
      <c r="D4567">
        <v>6.8483401577522534</v>
      </c>
      <c r="E4567">
        <v>7.1664043284490759</v>
      </c>
      <c r="F4567" s="44">
        <v>1381.2924626467284</v>
      </c>
      <c r="G4567">
        <v>0.31806417069682258</v>
      </c>
      <c r="H4567" s="45">
        <f t="shared" si="570"/>
        <v>4342.8106335289503</v>
      </c>
      <c r="BD4567">
        <f t="shared" si="569"/>
        <v>-7759.9733891626247</v>
      </c>
      <c r="BE4567">
        <f t="shared" si="571"/>
        <v>-6428.6395841796166</v>
      </c>
      <c r="BF4567">
        <f t="shared" si="572"/>
        <v>-5097.3057791966085</v>
      </c>
      <c r="BG4567">
        <f t="shared" si="573"/>
        <v>-3765.9719742136003</v>
      </c>
      <c r="BH4567">
        <f t="shared" si="574"/>
        <v>-2434.6381692305922</v>
      </c>
      <c r="BI4567">
        <f t="shared" si="575"/>
        <v>-1103.3043642475841</v>
      </c>
      <c r="BJ4567">
        <f t="shared" si="576"/>
        <v>228.02944073542494</v>
      </c>
    </row>
    <row r="4568" spans="1:62" x14ac:dyDescent="0.25">
      <c r="A4568">
        <v>4565</v>
      </c>
      <c r="B4568" s="6">
        <v>7113.8072629280095</v>
      </c>
      <c r="C4568" s="44">
        <v>14780.551587770109</v>
      </c>
      <c r="D4568">
        <v>5.2114652395435641</v>
      </c>
      <c r="E4568">
        <v>7.1385625205186685</v>
      </c>
      <c r="F4568" s="44">
        <v>7666.7443248420996</v>
      </c>
      <c r="G4568">
        <v>1.9270972809751044</v>
      </c>
      <c r="H4568" s="45">
        <f t="shared" si="570"/>
        <v>3978.389882301507</v>
      </c>
      <c r="BD4568">
        <f t="shared" si="569"/>
        <v>209.02839083738445</v>
      </c>
      <c r="BE4568">
        <f t="shared" si="571"/>
        <v>1799.3492443214973</v>
      </c>
      <c r="BF4568">
        <f t="shared" si="572"/>
        <v>3389.6700978056106</v>
      </c>
      <c r="BG4568">
        <f t="shared" si="573"/>
        <v>4979.9909512897229</v>
      </c>
      <c r="BH4568">
        <f t="shared" si="574"/>
        <v>6570.3118047738362</v>
      </c>
      <c r="BI4568">
        <f t="shared" si="575"/>
        <v>8160.6326582579495</v>
      </c>
      <c r="BJ4568">
        <f t="shared" si="576"/>
        <v>9750.9535117420619</v>
      </c>
    </row>
    <row r="4569" spans="1:62" x14ac:dyDescent="0.25">
      <c r="A4569">
        <v>4566</v>
      </c>
      <c r="B4569" s="6">
        <v>16381.964136405293</v>
      </c>
      <c r="C4569" s="44">
        <v>25247.838044676901</v>
      </c>
      <c r="D4569">
        <v>6.6667299982838166</v>
      </c>
      <c r="E4569">
        <v>8.4207092676867816</v>
      </c>
      <c r="F4569" s="44">
        <v>8865.8739082716074</v>
      </c>
      <c r="G4569">
        <v>1.753979269402965</v>
      </c>
      <c r="H4569" s="45">
        <f t="shared" si="570"/>
        <v>5054.719894887613</v>
      </c>
      <c r="BD4569">
        <f t="shared" si="569"/>
        <v>1968.742080033423</v>
      </c>
      <c r="BE4569">
        <f t="shared" si="571"/>
        <v>11604.228484908945</v>
      </c>
      <c r="BF4569">
        <f t="shared" si="572"/>
        <v>21239.714889784464</v>
      </c>
      <c r="BG4569">
        <f t="shared" si="573"/>
        <v>30875.20129465999</v>
      </c>
      <c r="BH4569">
        <f t="shared" si="574"/>
        <v>40510.687699535512</v>
      </c>
      <c r="BI4569">
        <f t="shared" si="575"/>
        <v>50146.174104411031</v>
      </c>
      <c r="BJ4569">
        <f t="shared" si="576"/>
        <v>59781.660509286557</v>
      </c>
    </row>
    <row r="4570" spans="1:62" x14ac:dyDescent="0.25">
      <c r="A4570">
        <v>4567</v>
      </c>
      <c r="B4570" s="6">
        <v>6784.504139632797</v>
      </c>
      <c r="C4570" s="44">
        <v>20144.654740619597</v>
      </c>
      <c r="D4570">
        <v>6.2892085832982261</v>
      </c>
      <c r="E4570">
        <v>6.6725008946038082</v>
      </c>
      <c r="F4570" s="44">
        <v>13360.150600986799</v>
      </c>
      <c r="G4570">
        <v>0.38329231130558217</v>
      </c>
      <c r="H4570" s="45">
        <f t="shared" si="570"/>
        <v>34856.296896431442</v>
      </c>
      <c r="BD4570">
        <f t="shared" ref="BD4570:BD4633" si="577">($BD$3*G4569)-F4569</f>
        <v>-95.977561256782792</v>
      </c>
      <c r="BE4570">
        <f t="shared" si="571"/>
        <v>8673.9187857580418</v>
      </c>
      <c r="BF4570">
        <f t="shared" si="572"/>
        <v>17443.81513277287</v>
      </c>
      <c r="BG4570">
        <f t="shared" si="573"/>
        <v>26213.711479787693</v>
      </c>
      <c r="BH4570">
        <f t="shared" si="574"/>
        <v>34983.607826802523</v>
      </c>
      <c r="BI4570">
        <f t="shared" si="575"/>
        <v>43753.504173817346</v>
      </c>
      <c r="BJ4570">
        <f t="shared" si="576"/>
        <v>52523.400520832169</v>
      </c>
    </row>
    <row r="4571" spans="1:62" x14ac:dyDescent="0.25">
      <c r="A4571">
        <v>4568</v>
      </c>
      <c r="B4571" s="6">
        <v>28696.830042578807</v>
      </c>
      <c r="C4571" s="44">
        <v>32737.879208573017</v>
      </c>
      <c r="D4571">
        <v>8.6063706165710379</v>
      </c>
      <c r="E4571">
        <v>8.964839229934837</v>
      </c>
      <c r="F4571" s="44">
        <v>4041.049165994209</v>
      </c>
      <c r="G4571">
        <v>0.35846861336379909</v>
      </c>
      <c r="H4571" s="45">
        <f t="shared" si="570"/>
        <v>11273.090628699112</v>
      </c>
      <c r="BD4571">
        <f t="shared" si="577"/>
        <v>-11443.689044458888</v>
      </c>
      <c r="BE4571">
        <f t="shared" si="571"/>
        <v>-9527.2274879309771</v>
      </c>
      <c r="BF4571">
        <f t="shared" si="572"/>
        <v>-7610.7659314030661</v>
      </c>
      <c r="BG4571">
        <f t="shared" si="573"/>
        <v>-5694.3043748751552</v>
      </c>
      <c r="BH4571">
        <f t="shared" si="574"/>
        <v>-3777.8428183472442</v>
      </c>
      <c r="BI4571">
        <f t="shared" si="575"/>
        <v>-1861.3812618193333</v>
      </c>
      <c r="BJ4571">
        <f t="shared" si="576"/>
        <v>55.08029470857764</v>
      </c>
    </row>
    <row r="4572" spans="1:62" x14ac:dyDescent="0.25">
      <c r="A4572">
        <v>4569</v>
      </c>
      <c r="B4572" s="6">
        <v>12851.965856222485</v>
      </c>
      <c r="C4572" s="44">
        <v>18800.671383110261</v>
      </c>
      <c r="D4572">
        <v>7.591306127510034</v>
      </c>
      <c r="E4572">
        <v>7.955849366454264</v>
      </c>
      <c r="F4572" s="44">
        <v>5948.7055268877757</v>
      </c>
      <c r="G4572">
        <v>0.36454323894423002</v>
      </c>
      <c r="H4572" s="45">
        <f t="shared" si="570"/>
        <v>16318.244014389316</v>
      </c>
      <c r="BD4572">
        <f t="shared" si="577"/>
        <v>-2248.7060991752132</v>
      </c>
      <c r="BE4572">
        <f t="shared" si="571"/>
        <v>-456.3630323562179</v>
      </c>
      <c r="BF4572">
        <f t="shared" si="572"/>
        <v>1335.9800344627774</v>
      </c>
      <c r="BG4572">
        <f t="shared" si="573"/>
        <v>3128.3231012817732</v>
      </c>
      <c r="BH4572">
        <f t="shared" si="574"/>
        <v>4920.6661681007681</v>
      </c>
      <c r="BI4572">
        <f t="shared" si="575"/>
        <v>6713.0092349197639</v>
      </c>
      <c r="BJ4572">
        <f t="shared" si="576"/>
        <v>8505.3523017387597</v>
      </c>
    </row>
    <row r="4573" spans="1:62" x14ac:dyDescent="0.25">
      <c r="A4573">
        <v>4570</v>
      </c>
      <c r="B4573" s="6">
        <v>11987.620624009065</v>
      </c>
      <c r="C4573" s="44">
        <v>20305.560459003977</v>
      </c>
      <c r="D4573">
        <v>6.3786188925418976</v>
      </c>
      <c r="E4573">
        <v>7.0206017345444476</v>
      </c>
      <c r="F4573" s="44">
        <v>8317.9398349949115</v>
      </c>
      <c r="G4573">
        <v>0.64198284200254996</v>
      </c>
      <c r="H4573" s="45">
        <f t="shared" si="570"/>
        <v>12956.638855095558</v>
      </c>
      <c r="BD4573">
        <f t="shared" si="577"/>
        <v>-4125.9893321666259</v>
      </c>
      <c r="BE4573">
        <f t="shared" si="571"/>
        <v>-2303.2731374454756</v>
      </c>
      <c r="BF4573">
        <f t="shared" si="572"/>
        <v>-480.55694272432538</v>
      </c>
      <c r="BG4573">
        <f t="shared" si="573"/>
        <v>1342.1592519968244</v>
      </c>
      <c r="BH4573">
        <f t="shared" si="574"/>
        <v>3164.8754467179751</v>
      </c>
      <c r="BI4573">
        <f t="shared" si="575"/>
        <v>4987.5916414391249</v>
      </c>
      <c r="BJ4573">
        <f t="shared" si="576"/>
        <v>6810.3078361602747</v>
      </c>
    </row>
    <row r="4574" spans="1:62" x14ac:dyDescent="0.25">
      <c r="A4574">
        <v>4571</v>
      </c>
      <c r="B4574" s="6">
        <v>29265.414627146914</v>
      </c>
      <c r="C4574" s="44">
        <v>39548.02809667572</v>
      </c>
      <c r="D4574">
        <v>8.2574193471038555</v>
      </c>
      <c r="E4574">
        <v>8.4145960295875035</v>
      </c>
      <c r="F4574" s="44">
        <v>10282.613469528806</v>
      </c>
      <c r="G4574">
        <v>0.15717668248364802</v>
      </c>
      <c r="H4574" s="45">
        <f t="shared" si="570"/>
        <v>65420.731033679658</v>
      </c>
      <c r="BD4574">
        <f t="shared" si="577"/>
        <v>-5108.0256249821614</v>
      </c>
      <c r="BE4574">
        <f t="shared" si="571"/>
        <v>-1898.1114149694122</v>
      </c>
      <c r="BF4574">
        <f t="shared" si="572"/>
        <v>1311.802795043337</v>
      </c>
      <c r="BG4574">
        <f t="shared" si="573"/>
        <v>4521.7170050560871</v>
      </c>
      <c r="BH4574">
        <f t="shared" si="574"/>
        <v>7731.6312150688373</v>
      </c>
      <c r="BI4574">
        <f t="shared" si="575"/>
        <v>10941.545425081586</v>
      </c>
      <c r="BJ4574">
        <f t="shared" si="576"/>
        <v>14151.459635094336</v>
      </c>
    </row>
    <row r="4575" spans="1:62" x14ac:dyDescent="0.25">
      <c r="A4575">
        <v>4572</v>
      </c>
      <c r="B4575" s="6">
        <v>15666.420472215168</v>
      </c>
      <c r="C4575" s="44">
        <v>18179.390120859625</v>
      </c>
      <c r="D4575">
        <v>7.1973765710018718</v>
      </c>
      <c r="E4575">
        <v>7.457600029528888</v>
      </c>
      <c r="F4575" s="44">
        <v>2512.9696486444573</v>
      </c>
      <c r="G4575">
        <v>0.26022345852701623</v>
      </c>
      <c r="H4575" s="45">
        <f t="shared" si="570"/>
        <v>9656.9681414158986</v>
      </c>
      <c r="BD4575">
        <f t="shared" si="577"/>
        <v>-9496.7300571105661</v>
      </c>
      <c r="BE4575">
        <f t="shared" si="571"/>
        <v>-8710.8466446923248</v>
      </c>
      <c r="BF4575">
        <f t="shared" si="572"/>
        <v>-7924.9632322740854</v>
      </c>
      <c r="BG4575">
        <f t="shared" si="573"/>
        <v>-7139.079819855845</v>
      </c>
      <c r="BH4575">
        <f t="shared" si="574"/>
        <v>-6353.1964074376046</v>
      </c>
      <c r="BI4575">
        <f t="shared" si="575"/>
        <v>-5567.3129950193652</v>
      </c>
      <c r="BJ4575">
        <f t="shared" si="576"/>
        <v>-4781.4295826011248</v>
      </c>
    </row>
    <row r="4576" spans="1:62" x14ac:dyDescent="0.25">
      <c r="A4576">
        <v>4573</v>
      </c>
      <c r="B4576" s="6">
        <v>10684.251267092279</v>
      </c>
      <c r="C4576" s="44">
        <v>25513.829564315438</v>
      </c>
      <c r="D4576">
        <v>8.2476953321440085</v>
      </c>
      <c r="E4576">
        <v>8.4088755146729284</v>
      </c>
      <c r="F4576" s="44">
        <v>14829.578297223159</v>
      </c>
      <c r="G4576">
        <v>0.16118018252891986</v>
      </c>
      <c r="H4576" s="45">
        <f t="shared" si="570"/>
        <v>92006.213571338725</v>
      </c>
      <c r="BD4576">
        <f t="shared" si="577"/>
        <v>-1211.8523560093761</v>
      </c>
      <c r="BE4576">
        <f t="shared" si="571"/>
        <v>89.264936625705104</v>
      </c>
      <c r="BF4576">
        <f t="shared" si="572"/>
        <v>1390.3822292607861</v>
      </c>
      <c r="BG4576">
        <f t="shared" si="573"/>
        <v>2691.4995218958675</v>
      </c>
      <c r="BH4576">
        <f t="shared" si="574"/>
        <v>3992.6168145309484</v>
      </c>
      <c r="BI4576">
        <f t="shared" si="575"/>
        <v>5293.7341071660294</v>
      </c>
      <c r="BJ4576">
        <f t="shared" si="576"/>
        <v>6594.8513998011113</v>
      </c>
    </row>
    <row r="4577" spans="1:62" x14ac:dyDescent="0.25">
      <c r="A4577">
        <v>4574</v>
      </c>
      <c r="B4577" s="6">
        <v>20883.341748177416</v>
      </c>
      <c r="C4577" s="44">
        <v>23299.248330144284</v>
      </c>
      <c r="D4577">
        <v>7.8666166829513742</v>
      </c>
      <c r="E4577">
        <v>8.0527080181313941</v>
      </c>
      <c r="F4577" s="44">
        <v>2415.9065819668685</v>
      </c>
      <c r="G4577">
        <v>0.18609133518001997</v>
      </c>
      <c r="H4577" s="45">
        <f t="shared" si="570"/>
        <v>12982.370079884604</v>
      </c>
      <c r="BD4577">
        <f t="shared" si="577"/>
        <v>-14023.677384578559</v>
      </c>
      <c r="BE4577">
        <f t="shared" si="571"/>
        <v>-13217.776471933961</v>
      </c>
      <c r="BF4577">
        <f t="shared" si="572"/>
        <v>-12411.875559289361</v>
      </c>
      <c r="BG4577">
        <f t="shared" si="573"/>
        <v>-11605.974646644761</v>
      </c>
      <c r="BH4577">
        <f t="shared" si="574"/>
        <v>-10800.073734000163</v>
      </c>
      <c r="BI4577">
        <f t="shared" si="575"/>
        <v>-9994.1728213555634</v>
      </c>
      <c r="BJ4577">
        <f t="shared" si="576"/>
        <v>-9188.2719087109654</v>
      </c>
    </row>
    <row r="4578" spans="1:62" x14ac:dyDescent="0.25">
      <c r="A4578">
        <v>4575</v>
      </c>
      <c r="B4578" s="6">
        <v>5252.0666526217647</v>
      </c>
      <c r="C4578" s="44">
        <v>19512.036217828776</v>
      </c>
      <c r="D4578">
        <v>6.6350089728277153</v>
      </c>
      <c r="E4578">
        <v>6.8816732222500558</v>
      </c>
      <c r="F4578" s="44">
        <v>14259.969565207011</v>
      </c>
      <c r="G4578">
        <v>0.24666424942234055</v>
      </c>
      <c r="H4578" s="45">
        <f t="shared" si="570"/>
        <v>57811.253955943059</v>
      </c>
      <c r="BD4578">
        <f t="shared" si="577"/>
        <v>-1485.4499060667686</v>
      </c>
      <c r="BE4578">
        <f t="shared" si="571"/>
        <v>-554.99323016666881</v>
      </c>
      <c r="BF4578">
        <f t="shared" si="572"/>
        <v>375.46344573343094</v>
      </c>
      <c r="BG4578">
        <f t="shared" si="573"/>
        <v>1305.9201216335309</v>
      </c>
      <c r="BH4578">
        <f t="shared" si="574"/>
        <v>2236.3767975336305</v>
      </c>
      <c r="BI4578">
        <f t="shared" si="575"/>
        <v>3166.8334734337304</v>
      </c>
      <c r="BJ4578">
        <f t="shared" si="576"/>
        <v>4097.2901493338304</v>
      </c>
    </row>
    <row r="4579" spans="1:62" x14ac:dyDescent="0.25">
      <c r="A4579">
        <v>4576</v>
      </c>
      <c r="B4579" s="6">
        <v>22471.740363897101</v>
      </c>
      <c r="C4579" s="44">
        <v>20446.200549104022</v>
      </c>
      <c r="D4579">
        <v>6.4216107469477128</v>
      </c>
      <c r="E4579">
        <v>7.0415741264119189</v>
      </c>
      <c r="F4579" s="44">
        <v>-2025.5398147930791</v>
      </c>
      <c r="G4579">
        <v>0.6199633794642061</v>
      </c>
      <c r="H4579" s="45">
        <f t="shared" si="570"/>
        <v>-3267.1926792573154</v>
      </c>
      <c r="BD4579">
        <f t="shared" si="577"/>
        <v>-13026.648318095309</v>
      </c>
      <c r="BE4579">
        <f t="shared" si="571"/>
        <v>-11793.327070983605</v>
      </c>
      <c r="BF4579">
        <f t="shared" si="572"/>
        <v>-10560.005823871903</v>
      </c>
      <c r="BG4579">
        <f t="shared" si="573"/>
        <v>-9326.684576760199</v>
      </c>
      <c r="BH4579">
        <f t="shared" si="574"/>
        <v>-8093.3633296484977</v>
      </c>
      <c r="BI4579">
        <f t="shared" si="575"/>
        <v>-6860.0420825367946</v>
      </c>
      <c r="BJ4579">
        <f t="shared" si="576"/>
        <v>-5626.7208354250924</v>
      </c>
    </row>
    <row r="4580" spans="1:62" x14ac:dyDescent="0.25">
      <c r="A4580">
        <v>4577</v>
      </c>
      <c r="B4580" s="6">
        <v>14520.357926810235</v>
      </c>
      <c r="C4580" s="44">
        <v>21143.861920479623</v>
      </c>
      <c r="D4580">
        <v>7.1118366207997141</v>
      </c>
      <c r="E4580">
        <v>7.7053041248939138</v>
      </c>
      <c r="F4580" s="44">
        <v>6623.5039936693884</v>
      </c>
      <c r="G4580">
        <v>0.59346750409419968</v>
      </c>
      <c r="H4580" s="45">
        <f t="shared" si="570"/>
        <v>11160.68520681472</v>
      </c>
      <c r="BD4580">
        <f t="shared" si="577"/>
        <v>5125.3567121141095</v>
      </c>
      <c r="BE4580">
        <f t="shared" si="571"/>
        <v>8225.17360943514</v>
      </c>
      <c r="BF4580">
        <f t="shared" si="572"/>
        <v>11324.99050675617</v>
      </c>
      <c r="BG4580">
        <f t="shared" si="573"/>
        <v>14424.807404077201</v>
      </c>
      <c r="BH4580">
        <f t="shared" si="574"/>
        <v>17524.624301398231</v>
      </c>
      <c r="BI4580">
        <f t="shared" si="575"/>
        <v>20624.441198719262</v>
      </c>
      <c r="BJ4580">
        <f t="shared" si="576"/>
        <v>23724.258096040292</v>
      </c>
    </row>
    <row r="4581" spans="1:62" x14ac:dyDescent="0.25">
      <c r="A4581">
        <v>4578</v>
      </c>
      <c r="B4581" s="6">
        <v>16182.241333497388</v>
      </c>
      <c r="C4581" s="44">
        <v>27290.508306180971</v>
      </c>
      <c r="D4581">
        <v>6.9290752725998557</v>
      </c>
      <c r="E4581">
        <v>7.2712195589824287</v>
      </c>
      <c r="F4581" s="44">
        <v>11108.266972683583</v>
      </c>
      <c r="G4581">
        <v>0.34214428638257299</v>
      </c>
      <c r="H4581" s="45">
        <f t="shared" si="570"/>
        <v>32466.615444990166</v>
      </c>
      <c r="BD4581">
        <f t="shared" si="577"/>
        <v>-3656.1664731983901</v>
      </c>
      <c r="BE4581">
        <f t="shared" si="571"/>
        <v>-688.82895272739188</v>
      </c>
      <c r="BF4581">
        <f t="shared" si="572"/>
        <v>2278.5085677436073</v>
      </c>
      <c r="BG4581">
        <f t="shared" si="573"/>
        <v>5245.8460882146046</v>
      </c>
      <c r="BH4581">
        <f t="shared" si="574"/>
        <v>8213.1836086856038</v>
      </c>
      <c r="BI4581">
        <f t="shared" si="575"/>
        <v>11180.521129156603</v>
      </c>
      <c r="BJ4581">
        <f t="shared" si="576"/>
        <v>14147.858649627602</v>
      </c>
    </row>
    <row r="4582" spans="1:62" x14ac:dyDescent="0.25">
      <c r="A4582">
        <v>4579</v>
      </c>
      <c r="B4582" s="6">
        <v>36074.936766925392</v>
      </c>
      <c r="C4582" s="44">
        <v>48046.044817929549</v>
      </c>
      <c r="D4582">
        <v>6.9359471163003077</v>
      </c>
      <c r="E4582">
        <v>7.1616766689326008</v>
      </c>
      <c r="F4582" s="44">
        <v>11971.108051004157</v>
      </c>
      <c r="G4582">
        <v>0.22572955263229311</v>
      </c>
      <c r="H4582" s="45">
        <f t="shared" si="570"/>
        <v>53032.967599527146</v>
      </c>
      <c r="BD4582">
        <f t="shared" si="577"/>
        <v>-9397.5455407707177</v>
      </c>
      <c r="BE4582">
        <f t="shared" si="571"/>
        <v>-7686.8241088578525</v>
      </c>
      <c r="BF4582">
        <f t="shared" si="572"/>
        <v>-5976.1026769449882</v>
      </c>
      <c r="BG4582">
        <f t="shared" si="573"/>
        <v>-4265.3812450321229</v>
      </c>
      <c r="BH4582">
        <f t="shared" si="574"/>
        <v>-2554.6598131192586</v>
      </c>
      <c r="BI4582">
        <f t="shared" si="575"/>
        <v>-843.93838120639339</v>
      </c>
      <c r="BJ4582">
        <f t="shared" si="576"/>
        <v>866.78305070647184</v>
      </c>
    </row>
    <row r="4583" spans="1:62" x14ac:dyDescent="0.25">
      <c r="A4583">
        <v>4580</v>
      </c>
      <c r="B4583" s="6">
        <v>16322.963526793475</v>
      </c>
      <c r="C4583" s="44">
        <v>24195.378144140941</v>
      </c>
      <c r="D4583">
        <v>7.9458939897478391</v>
      </c>
      <c r="E4583">
        <v>8.2606302674032008</v>
      </c>
      <c r="F4583" s="44">
        <v>7872.4146173474655</v>
      </c>
      <c r="G4583">
        <v>0.31473627765536172</v>
      </c>
      <c r="H4583" s="45">
        <f t="shared" si="570"/>
        <v>25012.733441449069</v>
      </c>
      <c r="BD4583">
        <f t="shared" si="577"/>
        <v>-10842.460287842692</v>
      </c>
      <c r="BE4583">
        <f t="shared" si="571"/>
        <v>-9713.8125246812269</v>
      </c>
      <c r="BF4583">
        <f t="shared" si="572"/>
        <v>-8585.1647615197617</v>
      </c>
      <c r="BG4583">
        <f t="shared" si="573"/>
        <v>-7456.5169983582955</v>
      </c>
      <c r="BH4583">
        <f t="shared" si="574"/>
        <v>-6327.8692351968302</v>
      </c>
      <c r="BI4583">
        <f t="shared" si="575"/>
        <v>-5199.2214720353641</v>
      </c>
      <c r="BJ4583">
        <f t="shared" si="576"/>
        <v>-4070.5737088738988</v>
      </c>
    </row>
    <row r="4584" spans="1:62" x14ac:dyDescent="0.25">
      <c r="A4584">
        <v>4581</v>
      </c>
      <c r="B4584" s="6">
        <v>11285.499106461008</v>
      </c>
      <c r="C4584" s="44">
        <v>19148.759296832468</v>
      </c>
      <c r="D4584">
        <v>7.0792605018065702</v>
      </c>
      <c r="E4584">
        <v>7.2925742075573901</v>
      </c>
      <c r="F4584" s="44">
        <v>7863.2601903714603</v>
      </c>
      <c r="G4584">
        <v>0.21331370575081987</v>
      </c>
      <c r="H4584" s="45">
        <f t="shared" si="570"/>
        <v>36862.423643592992</v>
      </c>
      <c r="BD4584">
        <f t="shared" si="577"/>
        <v>-6298.7332290706572</v>
      </c>
      <c r="BE4584">
        <f t="shared" si="571"/>
        <v>-4725.0518407938489</v>
      </c>
      <c r="BF4584">
        <f t="shared" si="572"/>
        <v>-3151.3704525170397</v>
      </c>
      <c r="BG4584">
        <f t="shared" si="573"/>
        <v>-1577.6890642402313</v>
      </c>
      <c r="BH4584">
        <f t="shared" si="574"/>
        <v>-4.0076759634230257</v>
      </c>
      <c r="BI4584">
        <f t="shared" si="575"/>
        <v>1569.6737123133862</v>
      </c>
      <c r="BJ4584">
        <f t="shared" si="576"/>
        <v>3143.3551005901954</v>
      </c>
    </row>
    <row r="4585" spans="1:62" x14ac:dyDescent="0.25">
      <c r="A4585">
        <v>4582</v>
      </c>
      <c r="B4585" s="6">
        <v>6916.8024039902421</v>
      </c>
      <c r="C4585" s="44">
        <v>16551.416980593498</v>
      </c>
      <c r="D4585">
        <v>7.5489564525667729</v>
      </c>
      <c r="E4585">
        <v>7.6551713248971369</v>
      </c>
      <c r="F4585" s="44">
        <v>9634.6145766032569</v>
      </c>
      <c r="G4585">
        <v>0.10621487233036397</v>
      </c>
      <c r="H4585" s="45">
        <f t="shared" si="570"/>
        <v>90708.71493999791</v>
      </c>
      <c r="BD4585">
        <f t="shared" si="577"/>
        <v>-6796.6916616173612</v>
      </c>
      <c r="BE4585">
        <f t="shared" si="571"/>
        <v>-5730.1231328632621</v>
      </c>
      <c r="BF4585">
        <f t="shared" si="572"/>
        <v>-4663.554604109162</v>
      </c>
      <c r="BG4585">
        <f t="shared" si="573"/>
        <v>-3596.9860753550629</v>
      </c>
      <c r="BH4585">
        <f t="shared" si="574"/>
        <v>-2530.4175466009638</v>
      </c>
      <c r="BI4585">
        <f t="shared" si="575"/>
        <v>-1463.8490178468646</v>
      </c>
      <c r="BJ4585">
        <f t="shared" si="576"/>
        <v>-397.28048909276458</v>
      </c>
    </row>
    <row r="4586" spans="1:62" x14ac:dyDescent="0.25">
      <c r="A4586">
        <v>4583</v>
      </c>
      <c r="B4586" s="6">
        <v>13417.388358316108</v>
      </c>
      <c r="C4586" s="44">
        <v>22734.262178232158</v>
      </c>
      <c r="D4586">
        <v>6.7634976481118629</v>
      </c>
      <c r="E4586">
        <v>7.0326301782649718</v>
      </c>
      <c r="F4586" s="44">
        <v>9316.8738199160507</v>
      </c>
      <c r="G4586">
        <v>0.2691325301531089</v>
      </c>
      <c r="H4586" s="45">
        <f t="shared" si="570"/>
        <v>34618.163083502768</v>
      </c>
      <c r="BD4586">
        <f t="shared" si="577"/>
        <v>-9103.5402149514375</v>
      </c>
      <c r="BE4586">
        <f t="shared" si="571"/>
        <v>-8572.4658532996164</v>
      </c>
      <c r="BF4586">
        <f t="shared" si="572"/>
        <v>-8041.391491647797</v>
      </c>
      <c r="BG4586">
        <f t="shared" si="573"/>
        <v>-7510.3171299959777</v>
      </c>
      <c r="BH4586">
        <f t="shared" si="574"/>
        <v>-6979.2427683441574</v>
      </c>
      <c r="BI4586">
        <f t="shared" si="575"/>
        <v>-6448.1684066923372</v>
      </c>
      <c r="BJ4586">
        <f t="shared" si="576"/>
        <v>-5917.0940450405178</v>
      </c>
    </row>
    <row r="4587" spans="1:62" x14ac:dyDescent="0.25">
      <c r="A4587">
        <v>4584</v>
      </c>
      <c r="B4587" s="6">
        <v>9648.8952264961445</v>
      </c>
      <c r="C4587" s="44">
        <v>15929.444296424634</v>
      </c>
      <c r="D4587">
        <v>6.9709917978985612</v>
      </c>
      <c r="E4587">
        <v>7.7536540646921503</v>
      </c>
      <c r="F4587" s="44">
        <v>6280.5490699284892</v>
      </c>
      <c r="G4587">
        <v>0.78266226679358919</v>
      </c>
      <c r="H4587" s="45">
        <f t="shared" si="570"/>
        <v>8024.5967339892886</v>
      </c>
      <c r="BD4587">
        <f t="shared" si="577"/>
        <v>-7971.2111691505061</v>
      </c>
      <c r="BE4587">
        <f t="shared" si="571"/>
        <v>-6625.5485183849614</v>
      </c>
      <c r="BF4587">
        <f t="shared" si="572"/>
        <v>-5279.8858676194177</v>
      </c>
      <c r="BG4587">
        <f t="shared" si="573"/>
        <v>-3934.2232168538731</v>
      </c>
      <c r="BH4587">
        <f t="shared" si="574"/>
        <v>-2588.5605660883284</v>
      </c>
      <c r="BI4587">
        <f t="shared" si="575"/>
        <v>-1242.8979153227838</v>
      </c>
      <c r="BJ4587">
        <f t="shared" si="576"/>
        <v>102.76473544276087</v>
      </c>
    </row>
    <row r="4588" spans="1:62" x14ac:dyDescent="0.25">
      <c r="A4588">
        <v>4585</v>
      </c>
      <c r="B4588" s="6">
        <v>6860.4599124814831</v>
      </c>
      <c r="C4588" s="44">
        <v>17046.514012194119</v>
      </c>
      <c r="D4588">
        <v>6.8530709615767309</v>
      </c>
      <c r="E4588">
        <v>7.485247100685938</v>
      </c>
      <c r="F4588" s="44">
        <v>10186.054099712635</v>
      </c>
      <c r="G4588">
        <v>0.63217613910920711</v>
      </c>
      <c r="H4588" s="45">
        <f t="shared" si="570"/>
        <v>16112.683585409755</v>
      </c>
      <c r="BD4588">
        <f t="shared" si="577"/>
        <v>-2367.2377359605434</v>
      </c>
      <c r="BE4588">
        <f t="shared" si="571"/>
        <v>1546.0735980074023</v>
      </c>
      <c r="BF4588">
        <f t="shared" si="572"/>
        <v>5459.3849319753481</v>
      </c>
      <c r="BG4588">
        <f t="shared" si="573"/>
        <v>9372.6962659432938</v>
      </c>
      <c r="BH4588">
        <f t="shared" si="574"/>
        <v>13286.007599911241</v>
      </c>
      <c r="BI4588">
        <f t="shared" si="575"/>
        <v>17199.318933879185</v>
      </c>
      <c r="BJ4588">
        <f t="shared" si="576"/>
        <v>21112.630267847133</v>
      </c>
    </row>
    <row r="4589" spans="1:62" x14ac:dyDescent="0.25">
      <c r="A4589">
        <v>4586</v>
      </c>
      <c r="B4589" s="6">
        <v>19381.708915059975</v>
      </c>
      <c r="C4589" s="44">
        <v>28282.246219785466</v>
      </c>
      <c r="D4589">
        <v>6.9310247881619684</v>
      </c>
      <c r="E4589">
        <v>7.4856980833312798</v>
      </c>
      <c r="F4589" s="44">
        <v>8900.5373047254907</v>
      </c>
      <c r="G4589">
        <v>0.55467329516931141</v>
      </c>
      <c r="H4589" s="45">
        <f t="shared" si="570"/>
        <v>16046.450013441956</v>
      </c>
      <c r="BD4589">
        <f t="shared" si="577"/>
        <v>-7025.1734041666004</v>
      </c>
      <c r="BE4589">
        <f t="shared" si="571"/>
        <v>-3864.2927086205646</v>
      </c>
      <c r="BF4589">
        <f t="shared" si="572"/>
        <v>-703.41201307452866</v>
      </c>
      <c r="BG4589">
        <f t="shared" si="573"/>
        <v>2457.4686824715063</v>
      </c>
      <c r="BH4589">
        <f t="shared" si="574"/>
        <v>5618.3493780175431</v>
      </c>
      <c r="BI4589">
        <f t="shared" si="575"/>
        <v>8779.2300735635781</v>
      </c>
      <c r="BJ4589">
        <f t="shared" si="576"/>
        <v>11940.110769109613</v>
      </c>
    </row>
    <row r="4590" spans="1:62" x14ac:dyDescent="0.25">
      <c r="A4590">
        <v>4587</v>
      </c>
      <c r="B4590" s="6">
        <v>13919.389168518235</v>
      </c>
      <c r="C4590" s="44">
        <v>21344.259078759907</v>
      </c>
      <c r="D4590">
        <v>8.299859152682119</v>
      </c>
      <c r="E4590">
        <v>8.5626951075600832</v>
      </c>
      <c r="F4590" s="44">
        <v>7424.8699102416722</v>
      </c>
      <c r="G4590">
        <v>0.26283595487796418</v>
      </c>
      <c r="H4590" s="45">
        <f t="shared" si="570"/>
        <v>28249.064758621284</v>
      </c>
      <c r="BD4590">
        <f t="shared" si="577"/>
        <v>-6127.1708288789341</v>
      </c>
      <c r="BE4590">
        <f t="shared" si="571"/>
        <v>-3353.8043530323766</v>
      </c>
      <c r="BF4590">
        <f t="shared" si="572"/>
        <v>-580.43787718581916</v>
      </c>
      <c r="BG4590">
        <f t="shared" si="573"/>
        <v>2192.9285986607374</v>
      </c>
      <c r="BH4590">
        <f t="shared" si="574"/>
        <v>4966.295074507294</v>
      </c>
      <c r="BI4590">
        <f t="shared" si="575"/>
        <v>7739.6615503538524</v>
      </c>
      <c r="BJ4590">
        <f t="shared" si="576"/>
        <v>10513.028026200409</v>
      </c>
    </row>
    <row r="4591" spans="1:62" x14ac:dyDescent="0.25">
      <c r="A4591">
        <v>4588</v>
      </c>
      <c r="B4591" s="6">
        <v>22575.006038022959</v>
      </c>
      <c r="C4591" s="44">
        <v>24923.624811139605</v>
      </c>
      <c r="D4591">
        <v>7.5446020649323362</v>
      </c>
      <c r="E4591">
        <v>7.7957545967528699</v>
      </c>
      <c r="F4591" s="44">
        <v>2348.6187731166465</v>
      </c>
      <c r="G4591">
        <v>0.25115253182053365</v>
      </c>
      <c r="H4591" s="45">
        <f t="shared" si="570"/>
        <v>9351.3641136411152</v>
      </c>
      <c r="BD4591">
        <f t="shared" si="577"/>
        <v>-6110.6901358518517</v>
      </c>
      <c r="BE4591">
        <f t="shared" si="571"/>
        <v>-4796.5103614620302</v>
      </c>
      <c r="BF4591">
        <f t="shared" si="572"/>
        <v>-3482.3305870722093</v>
      </c>
      <c r="BG4591">
        <f t="shared" si="573"/>
        <v>-2168.1508126823883</v>
      </c>
      <c r="BH4591">
        <f t="shared" si="574"/>
        <v>-853.97103829256775</v>
      </c>
      <c r="BI4591">
        <f t="shared" si="575"/>
        <v>460.20873609725368</v>
      </c>
      <c r="BJ4591">
        <f t="shared" si="576"/>
        <v>1774.3885104870751</v>
      </c>
    </row>
    <row r="4592" spans="1:62" x14ac:dyDescent="0.25">
      <c r="A4592">
        <v>4589</v>
      </c>
      <c r="B4592" s="6">
        <v>16746.378572314883</v>
      </c>
      <c r="C4592" s="44">
        <v>25960.812071573288</v>
      </c>
      <c r="D4592">
        <v>6.2167612574183782</v>
      </c>
      <c r="E4592">
        <v>6.5752450830650666</v>
      </c>
      <c r="F4592" s="44">
        <v>9214.4334992584045</v>
      </c>
      <c r="G4592">
        <v>0.35848382564668846</v>
      </c>
      <c r="H4592" s="45">
        <f t="shared" si="570"/>
        <v>25703.903049561544</v>
      </c>
      <c r="BD4592">
        <f t="shared" si="577"/>
        <v>-1092.8561140139782</v>
      </c>
      <c r="BE4592">
        <f t="shared" si="571"/>
        <v>162.90654508869011</v>
      </c>
      <c r="BF4592">
        <f t="shared" si="572"/>
        <v>1418.6692041913584</v>
      </c>
      <c r="BG4592">
        <f t="shared" si="573"/>
        <v>2674.4318632940267</v>
      </c>
      <c r="BH4592">
        <f t="shared" si="574"/>
        <v>3930.194522396695</v>
      </c>
      <c r="BI4592">
        <f t="shared" si="575"/>
        <v>5185.9571814993633</v>
      </c>
      <c r="BJ4592">
        <f t="shared" si="576"/>
        <v>6441.7198406020307</v>
      </c>
    </row>
    <row r="4593" spans="1:62" x14ac:dyDescent="0.25">
      <c r="A4593">
        <v>4590</v>
      </c>
      <c r="B4593" s="6">
        <v>28200.042171584897</v>
      </c>
      <c r="C4593" s="44">
        <v>19369.15656765542</v>
      </c>
      <c r="D4593">
        <v>7.3615632272435292</v>
      </c>
      <c r="E4593">
        <v>8.1125028015423624</v>
      </c>
      <c r="F4593" s="44">
        <v>-8830.8856039294769</v>
      </c>
      <c r="G4593">
        <v>0.75093957429883318</v>
      </c>
      <c r="H4593" s="45">
        <f t="shared" si="570"/>
        <v>-11759.781886811659</v>
      </c>
      <c r="BD4593">
        <f t="shared" si="577"/>
        <v>-7422.0143710249622</v>
      </c>
      <c r="BE4593">
        <f t="shared" si="571"/>
        <v>-5629.5952427915199</v>
      </c>
      <c r="BF4593">
        <f t="shared" si="572"/>
        <v>-3837.1761145580776</v>
      </c>
      <c r="BG4593">
        <f t="shared" si="573"/>
        <v>-2044.7569863246354</v>
      </c>
      <c r="BH4593">
        <f t="shared" si="574"/>
        <v>-252.33785809119217</v>
      </c>
      <c r="BI4593">
        <f t="shared" si="575"/>
        <v>1540.0812701422492</v>
      </c>
      <c r="BJ4593">
        <f t="shared" si="576"/>
        <v>3332.5003983756924</v>
      </c>
    </row>
    <row r="4594" spans="1:62" x14ac:dyDescent="0.25">
      <c r="A4594">
        <v>4591</v>
      </c>
      <c r="B4594" s="6">
        <v>20225.602055821932</v>
      </c>
      <c r="C4594" s="44">
        <v>25171.295957491304</v>
      </c>
      <c r="D4594">
        <v>6.3806424727398765</v>
      </c>
      <c r="E4594">
        <v>6.744828637955445</v>
      </c>
      <c r="F4594" s="44">
        <v>4945.6939016693723</v>
      </c>
      <c r="G4594">
        <v>0.36418616521556846</v>
      </c>
      <c r="H4594" s="45">
        <f t="shared" si="570"/>
        <v>13580.125699563368</v>
      </c>
      <c r="BD4594">
        <f t="shared" si="577"/>
        <v>12585.583475423642</v>
      </c>
      <c r="BE4594">
        <f t="shared" si="571"/>
        <v>16340.281346917809</v>
      </c>
      <c r="BF4594">
        <f t="shared" si="572"/>
        <v>20094.979218411972</v>
      </c>
      <c r="BG4594">
        <f t="shared" si="573"/>
        <v>23849.677089906141</v>
      </c>
      <c r="BH4594">
        <f t="shared" si="574"/>
        <v>27604.374961400306</v>
      </c>
      <c r="BI4594">
        <f t="shared" si="575"/>
        <v>31359.072832894472</v>
      </c>
      <c r="BJ4594">
        <f t="shared" si="576"/>
        <v>35113.770704388633</v>
      </c>
    </row>
    <row r="4595" spans="1:62" x14ac:dyDescent="0.25">
      <c r="A4595">
        <v>4592</v>
      </c>
      <c r="B4595" s="6">
        <v>11089.971232555177</v>
      </c>
      <c r="C4595" s="44">
        <v>18617.064018141824</v>
      </c>
      <c r="D4595">
        <v>7.0835754782114142</v>
      </c>
      <c r="E4595">
        <v>7.78173404413341</v>
      </c>
      <c r="F4595" s="44">
        <v>7527.0927855866466</v>
      </c>
      <c r="G4595">
        <v>0.69815856592199577</v>
      </c>
      <c r="H4595" s="45">
        <f t="shared" si="570"/>
        <v>10781.351333341139</v>
      </c>
      <c r="BD4595">
        <f t="shared" si="577"/>
        <v>-3124.7630755915297</v>
      </c>
      <c r="BE4595">
        <f t="shared" si="571"/>
        <v>-1303.8322495136877</v>
      </c>
      <c r="BF4595">
        <f t="shared" si="572"/>
        <v>517.09857656415443</v>
      </c>
      <c r="BG4595">
        <f t="shared" si="573"/>
        <v>2338.029402641997</v>
      </c>
      <c r="BH4595">
        <f t="shared" si="574"/>
        <v>4158.9602287198395</v>
      </c>
      <c r="BI4595">
        <f t="shared" si="575"/>
        <v>5979.8910547976811</v>
      </c>
      <c r="BJ4595">
        <f t="shared" si="576"/>
        <v>7800.8218808755246</v>
      </c>
    </row>
    <row r="4596" spans="1:62" x14ac:dyDescent="0.25">
      <c r="A4596">
        <v>4593</v>
      </c>
      <c r="B4596" s="6">
        <v>17105.012303037827</v>
      </c>
      <c r="C4596" s="44">
        <v>24076.580392464952</v>
      </c>
      <c r="D4596">
        <v>7.2584778579166915</v>
      </c>
      <c r="E4596">
        <v>7.789501642838947</v>
      </c>
      <c r="F4596" s="44">
        <v>6971.5680894271245</v>
      </c>
      <c r="G4596">
        <v>0.53102378492225544</v>
      </c>
      <c r="H4596" s="45">
        <f t="shared" si="570"/>
        <v>13128.542049105761</v>
      </c>
      <c r="BD4596">
        <f t="shared" si="577"/>
        <v>-4036.2999559766677</v>
      </c>
      <c r="BE4596">
        <f t="shared" si="571"/>
        <v>-545.50712636668868</v>
      </c>
      <c r="BF4596">
        <f t="shared" si="572"/>
        <v>2945.2857032432894</v>
      </c>
      <c r="BG4596">
        <f t="shared" si="573"/>
        <v>6436.0785328532693</v>
      </c>
      <c r="BH4596">
        <f t="shared" si="574"/>
        <v>9926.8713624632474</v>
      </c>
      <c r="BI4596">
        <f t="shared" si="575"/>
        <v>13417.664192073225</v>
      </c>
      <c r="BJ4596">
        <f t="shared" si="576"/>
        <v>16908.457021683203</v>
      </c>
    </row>
    <row r="4597" spans="1:62" x14ac:dyDescent="0.25">
      <c r="A4597">
        <v>4594</v>
      </c>
      <c r="B4597" s="6">
        <v>21676.973410438779</v>
      </c>
      <c r="C4597" s="44">
        <v>29130.667918432799</v>
      </c>
      <c r="D4597">
        <v>7.7501804631347166</v>
      </c>
      <c r="E4597">
        <v>8.0894635608058429</v>
      </c>
      <c r="F4597" s="44">
        <v>7453.6945079940197</v>
      </c>
      <c r="G4597">
        <v>0.3392830976711263</v>
      </c>
      <c r="H4597" s="45">
        <f t="shared" si="570"/>
        <v>21968.953240396993</v>
      </c>
      <c r="BD4597">
        <f t="shared" si="577"/>
        <v>-4316.4491648158473</v>
      </c>
      <c r="BE4597">
        <f t="shared" si="571"/>
        <v>-1661.3302402045701</v>
      </c>
      <c r="BF4597">
        <f t="shared" si="572"/>
        <v>993.78868440670703</v>
      </c>
      <c r="BG4597">
        <f t="shared" si="573"/>
        <v>3648.9076090179842</v>
      </c>
      <c r="BH4597">
        <f t="shared" si="574"/>
        <v>6304.0265336292614</v>
      </c>
      <c r="BI4597">
        <f t="shared" si="575"/>
        <v>8959.1454582405386</v>
      </c>
      <c r="BJ4597">
        <f t="shared" si="576"/>
        <v>11614.264382851816</v>
      </c>
    </row>
    <row r="4598" spans="1:62" x14ac:dyDescent="0.25">
      <c r="A4598">
        <v>4595</v>
      </c>
      <c r="B4598" s="6">
        <v>21246.014169897266</v>
      </c>
      <c r="C4598" s="44">
        <v>28130.31303861997</v>
      </c>
      <c r="D4598">
        <v>7.3827131148714065</v>
      </c>
      <c r="E4598">
        <v>7.6700290226728693</v>
      </c>
      <c r="F4598" s="44">
        <v>6884.2988687227044</v>
      </c>
      <c r="G4598">
        <v>0.28731590780146288</v>
      </c>
      <c r="H4598" s="45">
        <f t="shared" si="570"/>
        <v>23960.72992059945</v>
      </c>
      <c r="BD4598">
        <f t="shared" si="577"/>
        <v>-5757.2790196383885</v>
      </c>
      <c r="BE4598">
        <f t="shared" si="571"/>
        <v>-4060.8635312827569</v>
      </c>
      <c r="BF4598">
        <f t="shared" si="572"/>
        <v>-2364.4480429271252</v>
      </c>
      <c r="BG4598">
        <f t="shared" si="573"/>
        <v>-668.03255457149407</v>
      </c>
      <c r="BH4598">
        <f t="shared" si="574"/>
        <v>1028.382933784138</v>
      </c>
      <c r="BI4598">
        <f t="shared" si="575"/>
        <v>2724.7984221397692</v>
      </c>
      <c r="BJ4598">
        <f t="shared" si="576"/>
        <v>4421.2139104954003</v>
      </c>
    </row>
    <row r="4599" spans="1:62" x14ac:dyDescent="0.25">
      <c r="A4599">
        <v>4596</v>
      </c>
      <c r="B4599" s="6">
        <v>21388.78701280757</v>
      </c>
      <c r="C4599" s="44">
        <v>21748.563180405668</v>
      </c>
      <c r="D4599">
        <v>5.8920564750253064</v>
      </c>
      <c r="E4599">
        <v>6.5048385047205928</v>
      </c>
      <c r="F4599" s="44">
        <v>359.77616759809825</v>
      </c>
      <c r="G4599">
        <v>0.61278202969528639</v>
      </c>
      <c r="H4599" s="45">
        <f t="shared" si="570"/>
        <v>587.11931839287377</v>
      </c>
      <c r="BD4599">
        <f t="shared" si="577"/>
        <v>-5447.7193297153899</v>
      </c>
      <c r="BE4599">
        <f t="shared" si="571"/>
        <v>-4011.1397907080755</v>
      </c>
      <c r="BF4599">
        <f t="shared" si="572"/>
        <v>-2574.560251700761</v>
      </c>
      <c r="BG4599">
        <f t="shared" si="573"/>
        <v>-1137.9807126934465</v>
      </c>
      <c r="BH4599">
        <f t="shared" si="574"/>
        <v>298.5988263138679</v>
      </c>
      <c r="BI4599">
        <f t="shared" si="575"/>
        <v>1735.1783653211824</v>
      </c>
      <c r="BJ4599">
        <f t="shared" si="576"/>
        <v>3171.7579043284968</v>
      </c>
    </row>
    <row r="4600" spans="1:62" x14ac:dyDescent="0.25">
      <c r="A4600">
        <v>4597</v>
      </c>
      <c r="B4600" s="6">
        <v>21605.870648140743</v>
      </c>
      <c r="C4600" s="44">
        <v>22275.524832255716</v>
      </c>
      <c r="D4600">
        <v>6.9507239820969167</v>
      </c>
      <c r="E4600">
        <v>7.3559334866011685</v>
      </c>
      <c r="F4600" s="44">
        <v>669.65418411497376</v>
      </c>
      <c r="G4600">
        <v>0.40520950450425186</v>
      </c>
      <c r="H4600" s="45">
        <f t="shared" si="570"/>
        <v>1652.6122331070521</v>
      </c>
      <c r="BD4600">
        <f t="shared" si="577"/>
        <v>2704.1339808783337</v>
      </c>
      <c r="BE4600">
        <f t="shared" si="571"/>
        <v>5768.0441293547656</v>
      </c>
      <c r="BF4600">
        <f t="shared" si="572"/>
        <v>8831.954277831197</v>
      </c>
      <c r="BG4600">
        <f t="shared" si="573"/>
        <v>11895.864426307629</v>
      </c>
      <c r="BH4600">
        <f t="shared" si="574"/>
        <v>14959.774574784062</v>
      </c>
      <c r="BI4600">
        <f t="shared" si="575"/>
        <v>18023.684723260492</v>
      </c>
      <c r="BJ4600">
        <f t="shared" si="576"/>
        <v>21087.594871736925</v>
      </c>
    </row>
    <row r="4601" spans="1:62" x14ac:dyDescent="0.25">
      <c r="A4601">
        <v>4598</v>
      </c>
      <c r="B4601" s="6">
        <v>28433.161470583629</v>
      </c>
      <c r="C4601" s="44">
        <v>42407.378689290359</v>
      </c>
      <c r="D4601">
        <v>7.5280723126348708</v>
      </c>
      <c r="E4601">
        <v>7.7193203352954427</v>
      </c>
      <c r="F4601" s="44">
        <v>13974.21721870673</v>
      </c>
      <c r="G4601">
        <v>0.19124802266057195</v>
      </c>
      <c r="H4601" s="45">
        <f t="shared" si="570"/>
        <v>73068.557908743707</v>
      </c>
      <c r="BD4601">
        <f t="shared" si="577"/>
        <v>1356.3933384062855</v>
      </c>
      <c r="BE4601">
        <f t="shared" si="571"/>
        <v>3382.4408609275447</v>
      </c>
      <c r="BF4601">
        <f t="shared" si="572"/>
        <v>5408.4883834488046</v>
      </c>
      <c r="BG4601">
        <f t="shared" si="573"/>
        <v>7434.5359059700631</v>
      </c>
      <c r="BH4601">
        <f t="shared" si="574"/>
        <v>9460.5834284913235</v>
      </c>
      <c r="BI4601">
        <f t="shared" si="575"/>
        <v>11486.630951012583</v>
      </c>
      <c r="BJ4601">
        <f t="shared" si="576"/>
        <v>13512.678473533841</v>
      </c>
    </row>
    <row r="4602" spans="1:62" x14ac:dyDescent="0.25">
      <c r="A4602">
        <v>4599</v>
      </c>
      <c r="B4602" s="6">
        <v>14015.674654756869</v>
      </c>
      <c r="C4602" s="44">
        <v>25626.498115800659</v>
      </c>
      <c r="D4602">
        <v>7.5509196646424854</v>
      </c>
      <c r="E4602">
        <v>7.9384003913690062</v>
      </c>
      <c r="F4602" s="44">
        <v>11610.82346104379</v>
      </c>
      <c r="G4602">
        <v>0.38748072672652079</v>
      </c>
      <c r="H4602" s="45">
        <f t="shared" si="570"/>
        <v>29964.905762238257</v>
      </c>
      <c r="BD4602">
        <f t="shared" si="577"/>
        <v>-13017.97710540387</v>
      </c>
      <c r="BE4602">
        <f t="shared" si="571"/>
        <v>-12061.73699210101</v>
      </c>
      <c r="BF4602">
        <f t="shared" si="572"/>
        <v>-11105.496878798151</v>
      </c>
      <c r="BG4602">
        <f t="shared" si="573"/>
        <v>-10149.256765495291</v>
      </c>
      <c r="BH4602">
        <f t="shared" si="574"/>
        <v>-9193.0166521924311</v>
      </c>
      <c r="BI4602">
        <f t="shared" si="575"/>
        <v>-8236.7765388895714</v>
      </c>
      <c r="BJ4602">
        <f t="shared" si="576"/>
        <v>-7280.5364255867116</v>
      </c>
    </row>
    <row r="4603" spans="1:62" x14ac:dyDescent="0.25">
      <c r="A4603">
        <v>4600</v>
      </c>
      <c r="B4603" s="6">
        <v>5750.6365459795943</v>
      </c>
      <c r="C4603" s="44">
        <v>16841.31643586879</v>
      </c>
      <c r="D4603">
        <v>6.2485911007956716</v>
      </c>
      <c r="E4603">
        <v>6.8795582455973285</v>
      </c>
      <c r="F4603" s="44">
        <v>11090.679889889196</v>
      </c>
      <c r="G4603">
        <v>0.63096714480165694</v>
      </c>
      <c r="H4603" s="45">
        <f t="shared" si="570"/>
        <v>17577.27003895825</v>
      </c>
      <c r="BD4603">
        <f t="shared" si="577"/>
        <v>-9673.4198274111859</v>
      </c>
      <c r="BE4603">
        <f t="shared" si="571"/>
        <v>-7736.0161937785824</v>
      </c>
      <c r="BF4603">
        <f t="shared" si="572"/>
        <v>-5798.6125601459789</v>
      </c>
      <c r="BG4603">
        <f t="shared" si="573"/>
        <v>-3861.2089265133745</v>
      </c>
      <c r="BH4603">
        <f t="shared" si="574"/>
        <v>-1923.8052928807701</v>
      </c>
      <c r="BI4603">
        <f t="shared" si="575"/>
        <v>13.598340751832438</v>
      </c>
      <c r="BJ4603">
        <f t="shared" si="576"/>
        <v>1951.0019743844368</v>
      </c>
    </row>
    <row r="4604" spans="1:62" x14ac:dyDescent="0.25">
      <c r="A4604">
        <v>4601</v>
      </c>
      <c r="B4604" s="6">
        <v>18013.869659733617</v>
      </c>
      <c r="C4604" s="44">
        <v>22298.181702934613</v>
      </c>
      <c r="D4604">
        <v>8.3310605769100068</v>
      </c>
      <c r="E4604">
        <v>8.7646269084215618</v>
      </c>
      <c r="F4604" s="44">
        <v>4284.3120432009964</v>
      </c>
      <c r="G4604">
        <v>0.43356633151155499</v>
      </c>
      <c r="H4604" s="45">
        <f t="shared" si="570"/>
        <v>9881.5607481892657</v>
      </c>
      <c r="BD4604">
        <f t="shared" si="577"/>
        <v>-7935.8441658809115</v>
      </c>
      <c r="BE4604">
        <f t="shared" si="571"/>
        <v>-4781.0084418726265</v>
      </c>
      <c r="BF4604">
        <f t="shared" si="572"/>
        <v>-1626.1727178643414</v>
      </c>
      <c r="BG4604">
        <f t="shared" si="573"/>
        <v>1528.6630061439428</v>
      </c>
      <c r="BH4604">
        <f t="shared" si="574"/>
        <v>4683.4987301522287</v>
      </c>
      <c r="BI4604">
        <f t="shared" si="575"/>
        <v>7838.3344541605129</v>
      </c>
      <c r="BJ4604">
        <f t="shared" si="576"/>
        <v>10993.170178168797</v>
      </c>
    </row>
    <row r="4605" spans="1:62" x14ac:dyDescent="0.25">
      <c r="A4605">
        <v>4602</v>
      </c>
      <c r="B4605" s="6">
        <v>16903.527439662561</v>
      </c>
      <c r="C4605" s="44">
        <v>25228.067926582604</v>
      </c>
      <c r="D4605">
        <v>7.6121686514438771</v>
      </c>
      <c r="E4605">
        <v>7.7743559834475784</v>
      </c>
      <c r="F4605" s="44">
        <v>8324.5404869200429</v>
      </c>
      <c r="G4605">
        <v>0.16218733200370128</v>
      </c>
      <c r="H4605" s="45">
        <f t="shared" si="570"/>
        <v>51326.699712466252</v>
      </c>
      <c r="BD4605">
        <f t="shared" si="577"/>
        <v>-2116.4803856432213</v>
      </c>
      <c r="BE4605">
        <f t="shared" si="571"/>
        <v>51.351271914553763</v>
      </c>
      <c r="BF4605">
        <f t="shared" si="572"/>
        <v>2219.1829294723284</v>
      </c>
      <c r="BG4605">
        <f t="shared" si="573"/>
        <v>4387.0145870301039</v>
      </c>
      <c r="BH4605">
        <f t="shared" si="574"/>
        <v>6554.8462445878777</v>
      </c>
      <c r="BI4605">
        <f t="shared" si="575"/>
        <v>8722.6779021456532</v>
      </c>
      <c r="BJ4605">
        <f t="shared" si="576"/>
        <v>10890.509559703429</v>
      </c>
    </row>
    <row r="4606" spans="1:62" x14ac:dyDescent="0.25">
      <c r="A4606">
        <v>4603</v>
      </c>
      <c r="B4606" s="6">
        <v>13394.606319897463</v>
      </c>
      <c r="C4606" s="44">
        <v>25176.404358903419</v>
      </c>
      <c r="D4606">
        <v>7.4584914669412603</v>
      </c>
      <c r="E4606">
        <v>8.0645048880151577</v>
      </c>
      <c r="F4606" s="44">
        <v>11781.798039005957</v>
      </c>
      <c r="G4606">
        <v>0.60601342107389744</v>
      </c>
      <c r="H4606" s="45">
        <f t="shared" si="570"/>
        <v>19441.480385249226</v>
      </c>
      <c r="BD4606">
        <f t="shared" si="577"/>
        <v>-7513.6038269015362</v>
      </c>
      <c r="BE4606">
        <f t="shared" si="571"/>
        <v>-6702.6671668830304</v>
      </c>
      <c r="BF4606">
        <f t="shared" si="572"/>
        <v>-5891.7305068645237</v>
      </c>
      <c r="BG4606">
        <f t="shared" si="573"/>
        <v>-5080.7938468460179</v>
      </c>
      <c r="BH4606">
        <f t="shared" si="574"/>
        <v>-4269.8571868275103</v>
      </c>
      <c r="BI4606">
        <f t="shared" si="575"/>
        <v>-3458.9205268090045</v>
      </c>
      <c r="BJ4606">
        <f t="shared" si="576"/>
        <v>-2647.9838667904978</v>
      </c>
    </row>
    <row r="4607" spans="1:62" x14ac:dyDescent="0.25">
      <c r="A4607">
        <v>4604</v>
      </c>
      <c r="B4607" s="6">
        <v>16498.047565845169</v>
      </c>
      <c r="C4607" s="44">
        <v>20887.337559879128</v>
      </c>
      <c r="D4607">
        <v>7.5241406757384848</v>
      </c>
      <c r="E4607">
        <v>7.9092792644200474</v>
      </c>
      <c r="F4607" s="44">
        <v>4389.2899940339594</v>
      </c>
      <c r="G4607">
        <v>0.38513858868156259</v>
      </c>
      <c r="H4607" s="45">
        <f t="shared" si="570"/>
        <v>11396.650772023988</v>
      </c>
      <c r="BD4607">
        <f t="shared" si="577"/>
        <v>-8751.7309336364688</v>
      </c>
      <c r="BE4607">
        <f t="shared" si="571"/>
        <v>-5721.6638282669819</v>
      </c>
      <c r="BF4607">
        <f t="shared" si="572"/>
        <v>-2691.5967228974951</v>
      </c>
      <c r="BG4607">
        <f t="shared" si="573"/>
        <v>338.47038247199271</v>
      </c>
      <c r="BH4607">
        <f t="shared" si="574"/>
        <v>3368.5374878414787</v>
      </c>
      <c r="BI4607">
        <f t="shared" si="575"/>
        <v>6398.6045932109664</v>
      </c>
      <c r="BJ4607">
        <f t="shared" si="576"/>
        <v>9428.6716985804524</v>
      </c>
    </row>
    <row r="4608" spans="1:62" x14ac:dyDescent="0.25">
      <c r="A4608">
        <v>4605</v>
      </c>
      <c r="B4608" s="6">
        <v>21676.609354737244</v>
      </c>
      <c r="C4608" s="44">
        <v>28641.337258048232</v>
      </c>
      <c r="D4608">
        <v>6.5501091030988849</v>
      </c>
      <c r="E4608">
        <v>6.8325513003359983</v>
      </c>
      <c r="F4608" s="44">
        <v>6964.727903310988</v>
      </c>
      <c r="G4608">
        <v>0.28244219723711339</v>
      </c>
      <c r="H4608" s="45">
        <f t="shared" si="570"/>
        <v>24658.949588414442</v>
      </c>
      <c r="BD4608">
        <f t="shared" si="577"/>
        <v>-2463.5970506261465</v>
      </c>
      <c r="BE4608">
        <f t="shared" si="571"/>
        <v>-537.90410721833359</v>
      </c>
      <c r="BF4608">
        <f t="shared" si="572"/>
        <v>1387.7888361894793</v>
      </c>
      <c r="BG4608">
        <f t="shared" si="573"/>
        <v>3313.4817795972922</v>
      </c>
      <c r="BH4608">
        <f t="shared" si="574"/>
        <v>5239.174723005106</v>
      </c>
      <c r="BI4608">
        <f t="shared" si="575"/>
        <v>7164.867666412918</v>
      </c>
      <c r="BJ4608">
        <f t="shared" si="576"/>
        <v>9090.5606098207318</v>
      </c>
    </row>
    <row r="4609" spans="1:62" x14ac:dyDescent="0.25">
      <c r="A4609">
        <v>4606</v>
      </c>
      <c r="B4609" s="6">
        <v>11873.657064978261</v>
      </c>
      <c r="C4609" s="44">
        <v>16643.930908223119</v>
      </c>
      <c r="D4609">
        <v>7.9991333462733598</v>
      </c>
      <c r="E4609">
        <v>8.1121209504166423</v>
      </c>
      <c r="F4609" s="44">
        <v>4770.2738432448587</v>
      </c>
      <c r="G4609">
        <v>0.11298760414328246</v>
      </c>
      <c r="H4609" s="45">
        <f t="shared" si="570"/>
        <v>42219.444154206089</v>
      </c>
      <c r="BD4609">
        <f t="shared" si="577"/>
        <v>-5552.5169171254211</v>
      </c>
      <c r="BE4609">
        <f t="shared" si="571"/>
        <v>-4140.3059309398541</v>
      </c>
      <c r="BF4609">
        <f t="shared" si="572"/>
        <v>-2728.0949447542871</v>
      </c>
      <c r="BG4609">
        <f t="shared" si="573"/>
        <v>-1315.8839585687201</v>
      </c>
      <c r="BH4609">
        <f t="shared" si="574"/>
        <v>96.327027616846863</v>
      </c>
      <c r="BI4609">
        <f t="shared" si="575"/>
        <v>1508.5380138024138</v>
      </c>
      <c r="BJ4609">
        <f t="shared" si="576"/>
        <v>2920.7489999879799</v>
      </c>
    </row>
    <row r="4610" spans="1:62" x14ac:dyDescent="0.25">
      <c r="A4610">
        <v>4607</v>
      </c>
      <c r="B4610" s="6">
        <v>27607.301309873186</v>
      </c>
      <c r="C4610" s="44">
        <v>27461.914245131698</v>
      </c>
      <c r="D4610">
        <v>7.5830566286371361</v>
      </c>
      <c r="E4610">
        <v>7.7699999982606034</v>
      </c>
      <c r="F4610" s="44">
        <v>-145.38706474148785</v>
      </c>
      <c r="G4610">
        <v>0.18694336962346725</v>
      </c>
      <c r="H4610" s="45">
        <f t="shared" si="570"/>
        <v>-777.70645214280557</v>
      </c>
      <c r="BD4610">
        <f t="shared" si="577"/>
        <v>-4205.3358225284464</v>
      </c>
      <c r="BE4610">
        <f t="shared" si="571"/>
        <v>-3640.3978018120342</v>
      </c>
      <c r="BF4610">
        <f t="shared" si="572"/>
        <v>-3075.459781095622</v>
      </c>
      <c r="BG4610">
        <f t="shared" si="573"/>
        <v>-2510.5217603792094</v>
      </c>
      <c r="BH4610">
        <f t="shared" si="574"/>
        <v>-1945.5837396627971</v>
      </c>
      <c r="BI4610">
        <f t="shared" si="575"/>
        <v>-1380.6457189463849</v>
      </c>
      <c r="BJ4610">
        <f t="shared" si="576"/>
        <v>-815.70769822997272</v>
      </c>
    </row>
    <row r="4611" spans="1:62" x14ac:dyDescent="0.25">
      <c r="A4611">
        <v>4608</v>
      </c>
      <c r="B4611" s="6">
        <v>10952.182374954049</v>
      </c>
      <c r="C4611" s="44">
        <v>20882.425053857864</v>
      </c>
      <c r="D4611">
        <v>6.0207580580252014</v>
      </c>
      <c r="E4611">
        <v>6.7562784300555521</v>
      </c>
      <c r="F4611" s="44">
        <v>9930.2426789038145</v>
      </c>
      <c r="G4611">
        <v>0.7355203720303507</v>
      </c>
      <c r="H4611" s="45">
        <f t="shared" si="570"/>
        <v>13500.975712599366</v>
      </c>
      <c r="BD4611">
        <f t="shared" si="577"/>
        <v>1080.1039128588241</v>
      </c>
      <c r="BE4611">
        <f t="shared" si="571"/>
        <v>2014.8207609761603</v>
      </c>
      <c r="BF4611">
        <f t="shared" si="572"/>
        <v>2949.5376090934965</v>
      </c>
      <c r="BG4611">
        <f t="shared" si="573"/>
        <v>3884.2544572108327</v>
      </c>
      <c r="BH4611">
        <f t="shared" si="574"/>
        <v>4818.9713053281694</v>
      </c>
      <c r="BI4611">
        <f t="shared" si="575"/>
        <v>5753.6881534455051</v>
      </c>
      <c r="BJ4611">
        <f t="shared" si="576"/>
        <v>6688.4050015628418</v>
      </c>
    </row>
    <row r="4612" spans="1:62" x14ac:dyDescent="0.25">
      <c r="A4612">
        <v>4609</v>
      </c>
      <c r="B4612" s="6">
        <v>12117.029684656902</v>
      </c>
      <c r="C4612" s="44">
        <v>20558.208433388554</v>
      </c>
      <c r="D4612">
        <v>6.2185792982798054</v>
      </c>
      <c r="E4612">
        <v>6.6893965435586802</v>
      </c>
      <c r="F4612" s="44">
        <v>8441.1787487316524</v>
      </c>
      <c r="G4612">
        <v>0.47081724527887481</v>
      </c>
      <c r="H4612" s="45">
        <f t="shared" ref="H4612:H4675" si="578">F4612/G4612</f>
        <v>17928.779868145586</v>
      </c>
      <c r="BD4612">
        <f t="shared" si="577"/>
        <v>-6252.640818752061</v>
      </c>
      <c r="BE4612">
        <f t="shared" si="571"/>
        <v>-2575.0389586003075</v>
      </c>
      <c r="BF4612">
        <f t="shared" si="572"/>
        <v>1102.562901551446</v>
      </c>
      <c r="BG4612">
        <f t="shared" si="573"/>
        <v>4780.1647617031995</v>
      </c>
      <c r="BH4612">
        <f t="shared" si="574"/>
        <v>8457.766621854953</v>
      </c>
      <c r="BI4612">
        <f t="shared" si="575"/>
        <v>12135.368482006706</v>
      </c>
      <c r="BJ4612">
        <f t="shared" si="576"/>
        <v>15812.97034215846</v>
      </c>
    </row>
    <row r="4613" spans="1:62" x14ac:dyDescent="0.25">
      <c r="A4613">
        <v>4610</v>
      </c>
      <c r="B4613" s="6">
        <v>14756.815376111806</v>
      </c>
      <c r="C4613" s="44">
        <v>26435.711490293739</v>
      </c>
      <c r="D4613">
        <v>5.6272610628658626</v>
      </c>
      <c r="E4613">
        <v>5.9099460642136421</v>
      </c>
      <c r="F4613" s="44">
        <v>11678.896114181933</v>
      </c>
      <c r="G4613">
        <v>0.28268500134777952</v>
      </c>
      <c r="H4613" s="45">
        <f t="shared" si="578"/>
        <v>41314.169688874688</v>
      </c>
      <c r="BD4613">
        <f t="shared" si="577"/>
        <v>-6087.0925223372778</v>
      </c>
      <c r="BE4613">
        <f t="shared" ref="BE4613:BE4676" si="579">($BE$3*G4612)-F4612</f>
        <v>-3733.0062959429042</v>
      </c>
      <c r="BF4613">
        <f t="shared" ref="BF4613:BF4676" si="580">($BF$3*G4612)-F4612</f>
        <v>-1378.9200695485306</v>
      </c>
      <c r="BG4613">
        <f t="shared" ref="BG4613:BG4676" si="581">($BG$3*G4612)-F4612</f>
        <v>975.16615684584394</v>
      </c>
      <c r="BH4613">
        <f t="shared" ref="BH4613:BH4676" si="582">($BH$3*G4612)-F4612</f>
        <v>3329.2523832402185</v>
      </c>
      <c r="BI4613">
        <f t="shared" ref="BI4613:BI4676" si="583">($BI$3*G4612)-F4612</f>
        <v>5683.3386096345912</v>
      </c>
      <c r="BJ4613">
        <f t="shared" ref="BJ4613:BJ4676" si="584">($BJ$3*G4612)-F4612</f>
        <v>8037.4248360289657</v>
      </c>
    </row>
    <row r="4614" spans="1:62" x14ac:dyDescent="0.25">
      <c r="A4614">
        <v>4611</v>
      </c>
      <c r="B4614" s="6">
        <v>29567.173970943815</v>
      </c>
      <c r="C4614" s="44">
        <v>39804.712083419421</v>
      </c>
      <c r="D4614">
        <v>8.1301934982318169</v>
      </c>
      <c r="E4614">
        <v>8.1999823849611762</v>
      </c>
      <c r="F4614" s="44">
        <v>10237.538112475606</v>
      </c>
      <c r="G4614">
        <v>6.9788886729359234E-2</v>
      </c>
      <c r="H4614" s="45">
        <f t="shared" si="578"/>
        <v>146692.95631805534</v>
      </c>
      <c r="BD4614">
        <f t="shared" si="577"/>
        <v>-10265.471107443034</v>
      </c>
      <c r="BE4614">
        <f t="shared" si="579"/>
        <v>-8852.0461007041376</v>
      </c>
      <c r="BF4614">
        <f t="shared" si="580"/>
        <v>-7438.6210939652401</v>
      </c>
      <c r="BG4614">
        <f t="shared" si="581"/>
        <v>-6025.1960872263426</v>
      </c>
      <c r="BH4614">
        <f t="shared" si="582"/>
        <v>-4611.771080487445</v>
      </c>
      <c r="BI4614">
        <f t="shared" si="583"/>
        <v>-3198.3460737485475</v>
      </c>
      <c r="BJ4614">
        <f t="shared" si="584"/>
        <v>-1784.9210670096491</v>
      </c>
    </row>
    <row r="4615" spans="1:62" x14ac:dyDescent="0.25">
      <c r="A4615">
        <v>4612</v>
      </c>
      <c r="B4615" s="6">
        <v>25923.071955228595</v>
      </c>
      <c r="C4615" s="44">
        <v>37309.701159567696</v>
      </c>
      <c r="D4615">
        <v>7.3214267297529467</v>
      </c>
      <c r="E4615">
        <v>7.5429415971241633</v>
      </c>
      <c r="F4615" s="44">
        <v>11386.6292043391</v>
      </c>
      <c r="G4615">
        <v>0.22151486737121662</v>
      </c>
      <c r="H4615" s="45">
        <f t="shared" si="578"/>
        <v>51403.453589673889</v>
      </c>
      <c r="BD4615">
        <f t="shared" si="577"/>
        <v>-9888.5936788288091</v>
      </c>
      <c r="BE4615">
        <f t="shared" si="579"/>
        <v>-9539.6492451820141</v>
      </c>
      <c r="BF4615">
        <f t="shared" si="580"/>
        <v>-9190.7048115352172</v>
      </c>
      <c r="BG4615">
        <f t="shared" si="581"/>
        <v>-8841.7603778884222</v>
      </c>
      <c r="BH4615">
        <f t="shared" si="582"/>
        <v>-8492.8159442416254</v>
      </c>
      <c r="BI4615">
        <f t="shared" si="583"/>
        <v>-8143.8715105948286</v>
      </c>
      <c r="BJ4615">
        <f t="shared" si="584"/>
        <v>-7794.9270769480327</v>
      </c>
    </row>
    <row r="4616" spans="1:62" x14ac:dyDescent="0.25">
      <c r="A4616">
        <v>4613</v>
      </c>
      <c r="B4616" s="6">
        <v>17915.245359246073</v>
      </c>
      <c r="C4616" s="44">
        <v>29282.001127301384</v>
      </c>
      <c r="D4616">
        <v>7.0200528405645546</v>
      </c>
      <c r="E4616">
        <v>7.3359532966260854</v>
      </c>
      <c r="F4616" s="44">
        <v>11366.755768055311</v>
      </c>
      <c r="G4616">
        <v>0.31590045606153083</v>
      </c>
      <c r="H4616" s="45">
        <f t="shared" si="578"/>
        <v>35982.080905389084</v>
      </c>
      <c r="BD4616">
        <f t="shared" si="577"/>
        <v>-10279.054867483017</v>
      </c>
      <c r="BE4616">
        <f t="shared" si="579"/>
        <v>-9171.4805306269336</v>
      </c>
      <c r="BF4616">
        <f t="shared" si="580"/>
        <v>-8063.9061937708511</v>
      </c>
      <c r="BG4616">
        <f t="shared" si="581"/>
        <v>-6956.3318569147677</v>
      </c>
      <c r="BH4616">
        <f t="shared" si="582"/>
        <v>-5848.7575200586853</v>
      </c>
      <c r="BI4616">
        <f t="shared" si="583"/>
        <v>-4741.1831832026019</v>
      </c>
      <c r="BJ4616">
        <f t="shared" si="584"/>
        <v>-3633.6088463465185</v>
      </c>
    </row>
    <row r="4617" spans="1:62" x14ac:dyDescent="0.25">
      <c r="A4617">
        <v>4614</v>
      </c>
      <c r="B4617" s="6">
        <v>8787.4893680597434</v>
      </c>
      <c r="C4617" s="44">
        <v>21488.410301046872</v>
      </c>
      <c r="D4617">
        <v>5.595865066819246</v>
      </c>
      <c r="E4617">
        <v>6.1422013967059952</v>
      </c>
      <c r="F4617" s="44">
        <v>12700.920932987128</v>
      </c>
      <c r="G4617">
        <v>0.54633632988674918</v>
      </c>
      <c r="H4617" s="45">
        <f t="shared" si="578"/>
        <v>23247.439787904859</v>
      </c>
      <c r="BD4617">
        <f t="shared" si="577"/>
        <v>-9787.2534877476573</v>
      </c>
      <c r="BE4617">
        <f t="shared" si="579"/>
        <v>-8207.751207440002</v>
      </c>
      <c r="BF4617">
        <f t="shared" si="580"/>
        <v>-6628.2489271323484</v>
      </c>
      <c r="BG4617">
        <f t="shared" si="581"/>
        <v>-5048.7466468246939</v>
      </c>
      <c r="BH4617">
        <f t="shared" si="582"/>
        <v>-3469.2443665170404</v>
      </c>
      <c r="BI4617">
        <f t="shared" si="583"/>
        <v>-1889.7420862093859</v>
      </c>
      <c r="BJ4617">
        <f t="shared" si="584"/>
        <v>-310.23980590173232</v>
      </c>
    </row>
    <row r="4618" spans="1:62" x14ac:dyDescent="0.25">
      <c r="A4618">
        <v>4615</v>
      </c>
      <c r="B4618" s="6">
        <v>12331.99820383505</v>
      </c>
      <c r="C4618" s="44">
        <v>13080.834897206716</v>
      </c>
      <c r="D4618">
        <v>7.4679481535027508</v>
      </c>
      <c r="E4618">
        <v>8.2899822773119318</v>
      </c>
      <c r="F4618" s="44">
        <v>748.83669337166612</v>
      </c>
      <c r="G4618">
        <v>0.82203412380918106</v>
      </c>
      <c r="H4618" s="45">
        <f t="shared" si="578"/>
        <v>910.95572760613732</v>
      </c>
      <c r="BD4618">
        <f t="shared" si="577"/>
        <v>-9969.2392835533828</v>
      </c>
      <c r="BE4618">
        <f t="shared" si="579"/>
        <v>-7237.5576341196365</v>
      </c>
      <c r="BF4618">
        <f t="shared" si="580"/>
        <v>-4505.8759846858902</v>
      </c>
      <c r="BG4618">
        <f t="shared" si="581"/>
        <v>-1774.1943352521448</v>
      </c>
      <c r="BH4618">
        <f t="shared" si="582"/>
        <v>957.4873141816006</v>
      </c>
      <c r="BI4618">
        <f t="shared" si="583"/>
        <v>3689.1689636153478</v>
      </c>
      <c r="BJ4618">
        <f t="shared" si="584"/>
        <v>6420.8506130490914</v>
      </c>
    </row>
    <row r="4619" spans="1:62" x14ac:dyDescent="0.25">
      <c r="A4619">
        <v>4616</v>
      </c>
      <c r="B4619" s="6">
        <v>23762.138332327966</v>
      </c>
      <c r="C4619" s="44">
        <v>19512.557753154313</v>
      </c>
      <c r="D4619">
        <v>7.1641204072699542</v>
      </c>
      <c r="E4619">
        <v>7.7016374092590301</v>
      </c>
      <c r="F4619" s="44">
        <v>-4249.5805791736529</v>
      </c>
      <c r="G4619">
        <v>0.53751700198907582</v>
      </c>
      <c r="H4619" s="45">
        <f t="shared" si="578"/>
        <v>-7905.9463485771175</v>
      </c>
      <c r="BD4619">
        <f t="shared" si="577"/>
        <v>3361.3339256742393</v>
      </c>
      <c r="BE4619">
        <f t="shared" si="579"/>
        <v>7471.5045447201446</v>
      </c>
      <c r="BF4619">
        <f t="shared" si="580"/>
        <v>11581.675163766049</v>
      </c>
      <c r="BG4619">
        <f t="shared" si="581"/>
        <v>15691.845782811955</v>
      </c>
      <c r="BH4619">
        <f t="shared" si="582"/>
        <v>19802.016401857858</v>
      </c>
      <c r="BI4619">
        <f t="shared" si="583"/>
        <v>23912.187020903766</v>
      </c>
      <c r="BJ4619">
        <f t="shared" si="584"/>
        <v>28022.357639949674</v>
      </c>
    </row>
    <row r="4620" spans="1:62" x14ac:dyDescent="0.25">
      <c r="A4620">
        <v>4617</v>
      </c>
      <c r="B4620" s="6">
        <v>10978.977843531764</v>
      </c>
      <c r="C4620" s="44">
        <v>17039.45072607719</v>
      </c>
      <c r="D4620">
        <v>4.8279672675381917</v>
      </c>
      <c r="E4620">
        <v>4.7192022203585795</v>
      </c>
      <c r="F4620" s="44">
        <v>6060.4728825454258</v>
      </c>
      <c r="G4620">
        <v>-0.10876504717961222</v>
      </c>
      <c r="H4620" s="45">
        <f t="shared" si="578"/>
        <v>-55720.776478286207</v>
      </c>
      <c r="BD4620">
        <f t="shared" si="577"/>
        <v>6937.1655891190321</v>
      </c>
      <c r="BE4620">
        <f t="shared" si="579"/>
        <v>9624.7505990644113</v>
      </c>
      <c r="BF4620">
        <f t="shared" si="580"/>
        <v>12312.335609009791</v>
      </c>
      <c r="BG4620">
        <f t="shared" si="581"/>
        <v>14999.92061895517</v>
      </c>
      <c r="BH4620">
        <f t="shared" si="582"/>
        <v>17687.505628900548</v>
      </c>
      <c r="BI4620">
        <f t="shared" si="583"/>
        <v>20375.090638845926</v>
      </c>
      <c r="BJ4620">
        <f t="shared" si="584"/>
        <v>23062.675648791308</v>
      </c>
    </row>
    <row r="4621" spans="1:62" x14ac:dyDescent="0.25">
      <c r="A4621">
        <v>4618</v>
      </c>
      <c r="B4621" s="6">
        <v>12840.140463309363</v>
      </c>
      <c r="C4621" s="44">
        <v>18485.004528061007</v>
      </c>
      <c r="D4621">
        <v>7.4664811659175676</v>
      </c>
      <c r="E4621">
        <v>8.8328904470625282</v>
      </c>
      <c r="F4621" s="44">
        <v>5644.864064751644</v>
      </c>
      <c r="G4621">
        <v>1.3664092811449606</v>
      </c>
      <c r="H4621" s="45">
        <f t="shared" si="578"/>
        <v>4131.1663662161463</v>
      </c>
      <c r="BD4621">
        <f t="shared" si="577"/>
        <v>-6604.2981184434866</v>
      </c>
      <c r="BE4621">
        <f t="shared" si="579"/>
        <v>-7148.1233543415483</v>
      </c>
      <c r="BF4621">
        <f t="shared" si="580"/>
        <v>-7691.9485902396091</v>
      </c>
      <c r="BG4621">
        <f t="shared" si="581"/>
        <v>-8235.7738261376708</v>
      </c>
      <c r="BH4621">
        <f t="shared" si="582"/>
        <v>-8779.5990620357315</v>
      </c>
      <c r="BI4621">
        <f t="shared" si="583"/>
        <v>-9323.4242979337923</v>
      </c>
      <c r="BJ4621">
        <f t="shared" si="584"/>
        <v>-9867.2495338318531</v>
      </c>
    </row>
    <row r="4622" spans="1:62" x14ac:dyDescent="0.25">
      <c r="A4622">
        <v>4619</v>
      </c>
      <c r="B4622" s="6">
        <v>27511.773961311716</v>
      </c>
      <c r="C4622" s="44">
        <v>27745.126998394651</v>
      </c>
      <c r="D4622">
        <v>8.0795065861909183</v>
      </c>
      <c r="E4622">
        <v>8.6182567646011083</v>
      </c>
      <c r="F4622" s="44">
        <v>233.35303708293577</v>
      </c>
      <c r="G4622">
        <v>0.53875017841019002</v>
      </c>
      <c r="H4622" s="45">
        <f t="shared" si="578"/>
        <v>433.13774442087885</v>
      </c>
      <c r="BD4622">
        <f t="shared" si="577"/>
        <v>1187.1823409731587</v>
      </c>
      <c r="BE4622">
        <f t="shared" si="579"/>
        <v>8019.2287466979615</v>
      </c>
      <c r="BF4622">
        <f t="shared" si="580"/>
        <v>14851.275152422764</v>
      </c>
      <c r="BG4622">
        <f t="shared" si="581"/>
        <v>21683.321558147567</v>
      </c>
      <c r="BH4622">
        <f t="shared" si="582"/>
        <v>28515.36796387237</v>
      </c>
      <c r="BI4622">
        <f t="shared" si="583"/>
        <v>35347.414369597172</v>
      </c>
      <c r="BJ4622">
        <f t="shared" si="584"/>
        <v>42179.460775321975</v>
      </c>
    </row>
    <row r="4623" spans="1:62" x14ac:dyDescent="0.25">
      <c r="A4623">
        <v>4620</v>
      </c>
      <c r="B4623" s="6">
        <v>5532.3060116023571</v>
      </c>
      <c r="C4623" s="44">
        <v>17468.219481952987</v>
      </c>
      <c r="D4623">
        <v>7.0130213121698484</v>
      </c>
      <c r="E4623">
        <v>7.7330540543646586</v>
      </c>
      <c r="F4623" s="44">
        <v>11935.91347035063</v>
      </c>
      <c r="G4623">
        <v>0.72003274219481028</v>
      </c>
      <c r="H4623" s="45">
        <f t="shared" si="578"/>
        <v>16576.903758525579</v>
      </c>
      <c r="BD4623">
        <f t="shared" si="577"/>
        <v>2460.3978549680141</v>
      </c>
      <c r="BE4623">
        <f t="shared" si="579"/>
        <v>5154.1487470189641</v>
      </c>
      <c r="BF4623">
        <f t="shared" si="580"/>
        <v>7847.8996390699149</v>
      </c>
      <c r="BG4623">
        <f t="shared" si="581"/>
        <v>10541.650531120864</v>
      </c>
      <c r="BH4623">
        <f t="shared" si="582"/>
        <v>13235.401423171814</v>
      </c>
      <c r="BI4623">
        <f t="shared" si="583"/>
        <v>15929.152315222766</v>
      </c>
      <c r="BJ4623">
        <f t="shared" si="584"/>
        <v>18622.903207273714</v>
      </c>
    </row>
    <row r="4624" spans="1:62" x14ac:dyDescent="0.25">
      <c r="A4624">
        <v>4621</v>
      </c>
      <c r="B4624" s="6">
        <v>13315.379732673511</v>
      </c>
      <c r="C4624" s="44">
        <v>21702.357631333896</v>
      </c>
      <c r="D4624">
        <v>5.3170456352141962</v>
      </c>
      <c r="E4624">
        <v>5.8926780344839509</v>
      </c>
      <c r="F4624" s="44">
        <v>8386.9778986603851</v>
      </c>
      <c r="G4624">
        <v>0.57563239926975474</v>
      </c>
      <c r="H4624" s="45">
        <f t="shared" si="578"/>
        <v>14570.024045380484</v>
      </c>
      <c r="BD4624">
        <f t="shared" si="577"/>
        <v>-8335.7497593765784</v>
      </c>
      <c r="BE4624">
        <f t="shared" si="579"/>
        <v>-4735.586048402527</v>
      </c>
      <c r="BF4624">
        <f t="shared" si="580"/>
        <v>-1135.4223374284757</v>
      </c>
      <c r="BG4624">
        <f t="shared" si="581"/>
        <v>2464.7413735455757</v>
      </c>
      <c r="BH4624">
        <f t="shared" si="582"/>
        <v>6064.9050845196271</v>
      </c>
      <c r="BI4624">
        <f t="shared" si="583"/>
        <v>9665.0687954936784</v>
      </c>
      <c r="BJ4624">
        <f t="shared" si="584"/>
        <v>13265.23250646773</v>
      </c>
    </row>
    <row r="4625" spans="1:62" x14ac:dyDescent="0.25">
      <c r="A4625">
        <v>4622</v>
      </c>
      <c r="B4625" s="6">
        <v>14785.549193613735</v>
      </c>
      <c r="C4625" s="44">
        <v>21561.781041644128</v>
      </c>
      <c r="D4625">
        <v>8.4243334393880005</v>
      </c>
      <c r="E4625">
        <v>8.8820658730295001</v>
      </c>
      <c r="F4625" s="44">
        <v>6776.2318480303929</v>
      </c>
      <c r="G4625">
        <v>0.45773243364149963</v>
      </c>
      <c r="H4625" s="45">
        <f t="shared" si="578"/>
        <v>14803.91457979489</v>
      </c>
      <c r="BD4625">
        <f t="shared" si="577"/>
        <v>-5508.8159023116114</v>
      </c>
      <c r="BE4625">
        <f t="shared" si="579"/>
        <v>-2630.6539059628376</v>
      </c>
      <c r="BF4625">
        <f t="shared" si="580"/>
        <v>247.50809038593616</v>
      </c>
      <c r="BG4625">
        <f t="shared" si="581"/>
        <v>3125.6700867347099</v>
      </c>
      <c r="BH4625">
        <f t="shared" si="582"/>
        <v>6003.8320830834837</v>
      </c>
      <c r="BI4625">
        <f t="shared" si="583"/>
        <v>8881.9940794322574</v>
      </c>
      <c r="BJ4625">
        <f t="shared" si="584"/>
        <v>11760.156075781029</v>
      </c>
    </row>
    <row r="4626" spans="1:62" x14ac:dyDescent="0.25">
      <c r="A4626">
        <v>4623</v>
      </c>
      <c r="B4626" s="6">
        <v>11807.936460587167</v>
      </c>
      <c r="C4626" s="44">
        <v>15114.187039818315</v>
      </c>
      <c r="D4626">
        <v>6.9585394799418863</v>
      </c>
      <c r="E4626">
        <v>7.2150052708794625</v>
      </c>
      <c r="F4626" s="44">
        <v>3306.2505792311476</v>
      </c>
      <c r="G4626">
        <v>0.25646579093757627</v>
      </c>
      <c r="H4626" s="45">
        <f t="shared" si="578"/>
        <v>12891.585139461693</v>
      </c>
      <c r="BD4626">
        <f t="shared" si="577"/>
        <v>-4487.5696798228946</v>
      </c>
      <c r="BE4626">
        <f t="shared" si="579"/>
        <v>-2198.9075116153963</v>
      </c>
      <c r="BF4626">
        <f t="shared" si="580"/>
        <v>89.754656592101128</v>
      </c>
      <c r="BG4626">
        <f t="shared" si="581"/>
        <v>2378.4168247996004</v>
      </c>
      <c r="BH4626">
        <f t="shared" si="582"/>
        <v>4667.0789930070969</v>
      </c>
      <c r="BI4626">
        <f t="shared" si="583"/>
        <v>6955.7411612145952</v>
      </c>
      <c r="BJ4626">
        <f t="shared" si="584"/>
        <v>9244.4033294220935</v>
      </c>
    </row>
    <row r="4627" spans="1:62" x14ac:dyDescent="0.25">
      <c r="A4627">
        <v>4624</v>
      </c>
      <c r="B4627" s="6">
        <v>14576.597087135911</v>
      </c>
      <c r="C4627" s="44">
        <v>26326.679020812771</v>
      </c>
      <c r="D4627">
        <v>6.9280822387009753</v>
      </c>
      <c r="E4627">
        <v>7.2294337579236112</v>
      </c>
      <c r="F4627" s="44">
        <v>11750.08193367686</v>
      </c>
      <c r="G4627">
        <v>0.30135151922263592</v>
      </c>
      <c r="H4627" s="45">
        <f t="shared" si="578"/>
        <v>38991.281557123992</v>
      </c>
      <c r="BD4627">
        <f t="shared" si="577"/>
        <v>-2023.9216245432663</v>
      </c>
      <c r="BE4627">
        <f t="shared" si="579"/>
        <v>-741.59266985538488</v>
      </c>
      <c r="BF4627">
        <f t="shared" si="580"/>
        <v>540.73628483249649</v>
      </c>
      <c r="BG4627">
        <f t="shared" si="581"/>
        <v>1823.0652395203779</v>
      </c>
      <c r="BH4627">
        <f t="shared" si="582"/>
        <v>3105.3941942082593</v>
      </c>
      <c r="BI4627">
        <f t="shared" si="583"/>
        <v>4387.7231488961406</v>
      </c>
      <c r="BJ4627">
        <f t="shared" si="584"/>
        <v>5670.0521035840211</v>
      </c>
    </row>
    <row r="4628" spans="1:62" x14ac:dyDescent="0.25">
      <c r="A4628">
        <v>4625</v>
      </c>
      <c r="B4628" s="6">
        <v>21624.770730958371</v>
      </c>
      <c r="C4628" s="44">
        <v>30374.69102976055</v>
      </c>
      <c r="D4628">
        <v>7.0897294905342312</v>
      </c>
      <c r="E4628">
        <v>7.6966798950009512</v>
      </c>
      <c r="F4628" s="44">
        <v>8749.9202988021789</v>
      </c>
      <c r="G4628">
        <v>0.60695040446671999</v>
      </c>
      <c r="H4628" s="45">
        <f t="shared" si="578"/>
        <v>14416.203094040364</v>
      </c>
      <c r="BD4628">
        <f t="shared" si="577"/>
        <v>-10243.324337563681</v>
      </c>
      <c r="BE4628">
        <f t="shared" si="579"/>
        <v>-8736.5667414505006</v>
      </c>
      <c r="BF4628">
        <f t="shared" si="580"/>
        <v>-7229.8091453373208</v>
      </c>
      <c r="BG4628">
        <f t="shared" si="581"/>
        <v>-5723.0515492241411</v>
      </c>
      <c r="BH4628">
        <f t="shared" si="582"/>
        <v>-4216.2939531109623</v>
      </c>
      <c r="BI4628">
        <f t="shared" si="583"/>
        <v>-2709.5363569977817</v>
      </c>
      <c r="BJ4628">
        <f t="shared" si="584"/>
        <v>-1202.7787608846029</v>
      </c>
    </row>
    <row r="4629" spans="1:62" x14ac:dyDescent="0.25">
      <c r="A4629">
        <v>4626</v>
      </c>
      <c r="B4629" s="6">
        <v>11537.48971242649</v>
      </c>
      <c r="C4629" s="44">
        <v>19110.390090860965</v>
      </c>
      <c r="D4629">
        <v>7.4090287006835771</v>
      </c>
      <c r="E4629">
        <v>7.7271244419403988</v>
      </c>
      <c r="F4629" s="44">
        <v>7572.900378434475</v>
      </c>
      <c r="G4629">
        <v>0.31809574125682172</v>
      </c>
      <c r="H4629" s="45">
        <f t="shared" si="578"/>
        <v>23806.984489994553</v>
      </c>
      <c r="BD4629">
        <f t="shared" si="577"/>
        <v>-5715.1682764685793</v>
      </c>
      <c r="BE4629">
        <f t="shared" si="579"/>
        <v>-2680.4162541349788</v>
      </c>
      <c r="BF4629">
        <f t="shared" si="580"/>
        <v>354.33576819862174</v>
      </c>
      <c r="BG4629">
        <f t="shared" si="581"/>
        <v>3389.0877905322213</v>
      </c>
      <c r="BH4629">
        <f t="shared" si="582"/>
        <v>6423.8398128658209</v>
      </c>
      <c r="BI4629">
        <f t="shared" si="583"/>
        <v>9458.5918351994223</v>
      </c>
      <c r="BJ4629">
        <f t="shared" si="584"/>
        <v>12493.343857533022</v>
      </c>
    </row>
    <row r="4630" spans="1:62" x14ac:dyDescent="0.25">
      <c r="A4630">
        <v>4627</v>
      </c>
      <c r="B4630" s="6">
        <v>7021.6727474449681</v>
      </c>
      <c r="C4630" s="44">
        <v>19274.787078675363</v>
      </c>
      <c r="D4630">
        <v>6.6960252635994966</v>
      </c>
      <c r="E4630">
        <v>7.0568372598061675</v>
      </c>
      <c r="F4630" s="44">
        <v>12253.114331230394</v>
      </c>
      <c r="G4630">
        <v>0.36081199620667093</v>
      </c>
      <c r="H4630" s="45">
        <f t="shared" si="578"/>
        <v>33959.830770737135</v>
      </c>
      <c r="BD4630">
        <f t="shared" si="577"/>
        <v>-5982.4216721503662</v>
      </c>
      <c r="BE4630">
        <f t="shared" si="579"/>
        <v>-4391.9429658662575</v>
      </c>
      <c r="BF4630">
        <f t="shared" si="580"/>
        <v>-2801.4642595821488</v>
      </c>
      <c r="BG4630">
        <f t="shared" si="581"/>
        <v>-1210.9855532980409</v>
      </c>
      <c r="BH4630">
        <f t="shared" si="582"/>
        <v>379.4931529860678</v>
      </c>
      <c r="BI4630">
        <f t="shared" si="583"/>
        <v>1969.9718592701774</v>
      </c>
      <c r="BJ4630">
        <f t="shared" si="584"/>
        <v>3560.4505655542853</v>
      </c>
    </row>
    <row r="4631" spans="1:62" x14ac:dyDescent="0.25">
      <c r="A4631">
        <v>4628</v>
      </c>
      <c r="B4631" s="6">
        <v>14250.442588082195</v>
      </c>
      <c r="C4631" s="44">
        <v>20229.408927889403</v>
      </c>
      <c r="D4631">
        <v>8.9141921250890519</v>
      </c>
      <c r="E4631">
        <v>9.1578568846348976</v>
      </c>
      <c r="F4631" s="44">
        <v>5978.966339807208</v>
      </c>
      <c r="G4631">
        <v>0.24366475954584565</v>
      </c>
      <c r="H4631" s="45">
        <f t="shared" si="578"/>
        <v>24537.673609228921</v>
      </c>
      <c r="BD4631">
        <f t="shared" si="577"/>
        <v>-10449.054350197039</v>
      </c>
      <c r="BE4631">
        <f t="shared" si="579"/>
        <v>-8644.9943691636836</v>
      </c>
      <c r="BF4631">
        <f t="shared" si="580"/>
        <v>-6840.9343881303303</v>
      </c>
      <c r="BG4631">
        <f t="shared" si="581"/>
        <v>-5036.8744070969751</v>
      </c>
      <c r="BH4631">
        <f t="shared" si="582"/>
        <v>-3232.81442606362</v>
      </c>
      <c r="BI4631">
        <f t="shared" si="583"/>
        <v>-1428.7544450302667</v>
      </c>
      <c r="BJ4631">
        <f t="shared" si="584"/>
        <v>375.30553600308849</v>
      </c>
    </row>
    <row r="4632" spans="1:62" x14ac:dyDescent="0.25">
      <c r="A4632">
        <v>4629</v>
      </c>
      <c r="B4632" s="6">
        <v>42223.657337536752</v>
      </c>
      <c r="C4632" s="44">
        <v>51744.114463602426</v>
      </c>
      <c r="D4632">
        <v>7.7921160555323219</v>
      </c>
      <c r="E4632">
        <v>7.9162004204976855</v>
      </c>
      <c r="F4632" s="44">
        <v>9520.4571260656739</v>
      </c>
      <c r="G4632">
        <v>0.12408436496536357</v>
      </c>
      <c r="H4632" s="45">
        <f t="shared" si="578"/>
        <v>76725.678764791825</v>
      </c>
      <c r="BD4632">
        <f t="shared" si="577"/>
        <v>-4760.6425420779797</v>
      </c>
      <c r="BE4632">
        <f t="shared" si="579"/>
        <v>-3542.3187443487514</v>
      </c>
      <c r="BF4632">
        <f t="shared" si="580"/>
        <v>-2323.994946619523</v>
      </c>
      <c r="BG4632">
        <f t="shared" si="581"/>
        <v>-1105.6711488902947</v>
      </c>
      <c r="BH4632">
        <f t="shared" si="582"/>
        <v>112.6526488389336</v>
      </c>
      <c r="BI4632">
        <f t="shared" si="583"/>
        <v>1330.9764465681619</v>
      </c>
      <c r="BJ4632">
        <f t="shared" si="584"/>
        <v>2549.3002442973902</v>
      </c>
    </row>
    <row r="4633" spans="1:62" x14ac:dyDescent="0.25">
      <c r="A4633">
        <v>4630</v>
      </c>
      <c r="B4633" s="6">
        <v>23149.605766158977</v>
      </c>
      <c r="C4633" s="44">
        <v>33000.034912434392</v>
      </c>
      <c r="D4633">
        <v>7.9813931529243982</v>
      </c>
      <c r="E4633">
        <v>8.2548508414336226</v>
      </c>
      <c r="F4633" s="44">
        <v>9850.4291462754154</v>
      </c>
      <c r="G4633">
        <v>0.27345768850922436</v>
      </c>
      <c r="H4633" s="45">
        <f t="shared" si="578"/>
        <v>36021.767023541332</v>
      </c>
      <c r="BD4633">
        <f t="shared" si="577"/>
        <v>-8900.0353012388568</v>
      </c>
      <c r="BE4633">
        <f t="shared" si="579"/>
        <v>-8279.6134764120379</v>
      </c>
      <c r="BF4633">
        <f t="shared" si="580"/>
        <v>-7659.1916515852208</v>
      </c>
      <c r="BG4633">
        <f t="shared" si="581"/>
        <v>-7038.7698267584019</v>
      </c>
      <c r="BH4633">
        <f t="shared" si="582"/>
        <v>-6418.3480019315848</v>
      </c>
      <c r="BI4633">
        <f t="shared" si="583"/>
        <v>-5797.9261771047668</v>
      </c>
      <c r="BJ4633">
        <f t="shared" si="584"/>
        <v>-5177.5043522779488</v>
      </c>
    </row>
    <row r="4634" spans="1:62" x14ac:dyDescent="0.25">
      <c r="A4634">
        <v>4631</v>
      </c>
      <c r="B4634" s="6">
        <v>21211.256568359888</v>
      </c>
      <c r="C4634" s="44">
        <v>30215.967748761428</v>
      </c>
      <c r="D4634">
        <v>7.6764885812125829</v>
      </c>
      <c r="E4634">
        <v>7.8544274806492229</v>
      </c>
      <c r="F4634" s="44">
        <v>9004.7111804015403</v>
      </c>
      <c r="G4634">
        <v>0.17793889943663999</v>
      </c>
      <c r="H4634" s="45">
        <f t="shared" si="578"/>
        <v>50605.636029618778</v>
      </c>
      <c r="BD4634">
        <f t="shared" ref="BD4634:BD4697" si="585">($BD$3*G4633)-F4633</f>
        <v>-8483.1407037292938</v>
      </c>
      <c r="BE4634">
        <f t="shared" si="579"/>
        <v>-7115.8522611831722</v>
      </c>
      <c r="BF4634">
        <f t="shared" si="580"/>
        <v>-5748.5638186370497</v>
      </c>
      <c r="BG4634">
        <f t="shared" si="581"/>
        <v>-4381.2753760909281</v>
      </c>
      <c r="BH4634">
        <f t="shared" si="582"/>
        <v>-3013.9869335448066</v>
      </c>
      <c r="BI4634">
        <f t="shared" si="583"/>
        <v>-1646.6984909986841</v>
      </c>
      <c r="BJ4634">
        <f t="shared" si="584"/>
        <v>-279.41004845256248</v>
      </c>
    </row>
    <row r="4635" spans="1:62" x14ac:dyDescent="0.25">
      <c r="A4635">
        <v>4632</v>
      </c>
      <c r="B4635" s="6">
        <v>11875.834009991295</v>
      </c>
      <c r="C4635" s="44">
        <v>22670.572204584929</v>
      </c>
      <c r="D4635">
        <v>6.6572502562327083</v>
      </c>
      <c r="E4635">
        <v>7.2299547429405164</v>
      </c>
      <c r="F4635" s="44">
        <v>10794.738194593634</v>
      </c>
      <c r="G4635">
        <v>0.57270448670780816</v>
      </c>
      <c r="H4635" s="45">
        <f t="shared" si="578"/>
        <v>18848.70547574577</v>
      </c>
      <c r="BD4635">
        <f t="shared" si="585"/>
        <v>-8115.0166832183404</v>
      </c>
      <c r="BE4635">
        <f t="shared" si="579"/>
        <v>-7225.3221860351405</v>
      </c>
      <c r="BF4635">
        <f t="shared" si="580"/>
        <v>-6335.6276888519405</v>
      </c>
      <c r="BG4635">
        <f t="shared" si="581"/>
        <v>-5445.9331916687406</v>
      </c>
      <c r="BH4635">
        <f t="shared" si="582"/>
        <v>-4556.2386944855407</v>
      </c>
      <c r="BI4635">
        <f t="shared" si="583"/>
        <v>-3666.5441973023408</v>
      </c>
      <c r="BJ4635">
        <f t="shared" si="584"/>
        <v>-2776.8497001191408</v>
      </c>
    </row>
    <row r="4636" spans="1:62" x14ac:dyDescent="0.25">
      <c r="A4636">
        <v>4633</v>
      </c>
      <c r="B4636" s="6">
        <v>14777.784485864482</v>
      </c>
      <c r="C4636" s="44">
        <v>22493.238679686208</v>
      </c>
      <c r="D4636">
        <v>7.5350572800140911</v>
      </c>
      <c r="E4636">
        <v>8.0065303111646635</v>
      </c>
      <c r="F4636" s="44">
        <v>7715.4541938217262</v>
      </c>
      <c r="G4636">
        <v>0.47147303115057237</v>
      </c>
      <c r="H4636" s="45">
        <f t="shared" si="578"/>
        <v>16364.571638367315</v>
      </c>
      <c r="BD4636">
        <f t="shared" si="585"/>
        <v>-7931.2157610545928</v>
      </c>
      <c r="BE4636">
        <f t="shared" si="579"/>
        <v>-5067.6933275155525</v>
      </c>
      <c r="BF4636">
        <f t="shared" si="580"/>
        <v>-2204.1708939765122</v>
      </c>
      <c r="BG4636">
        <f t="shared" si="581"/>
        <v>659.35153956252907</v>
      </c>
      <c r="BH4636">
        <f t="shared" si="582"/>
        <v>3522.8739731015703</v>
      </c>
      <c r="BI4636">
        <f t="shared" si="583"/>
        <v>6386.3964066406097</v>
      </c>
      <c r="BJ4636">
        <f t="shared" si="584"/>
        <v>9249.9188401796509</v>
      </c>
    </row>
    <row r="4637" spans="1:62" x14ac:dyDescent="0.25">
      <c r="A4637">
        <v>4634</v>
      </c>
      <c r="B4637" s="6">
        <v>23728.680450574775</v>
      </c>
      <c r="C4637" s="44">
        <v>31464.740582305294</v>
      </c>
      <c r="D4637">
        <v>6.4679041428801405</v>
      </c>
      <c r="E4637">
        <v>6.9281433124745071</v>
      </c>
      <c r="F4637" s="44">
        <v>7736.0601317305191</v>
      </c>
      <c r="G4637">
        <v>0.46023916959436662</v>
      </c>
      <c r="H4637" s="45">
        <f t="shared" si="578"/>
        <v>16808.78256961206</v>
      </c>
      <c r="BD4637">
        <f t="shared" si="585"/>
        <v>-5358.0890380688643</v>
      </c>
      <c r="BE4637">
        <f t="shared" si="579"/>
        <v>-3000.7238823160023</v>
      </c>
      <c r="BF4637">
        <f t="shared" si="580"/>
        <v>-643.35872656314041</v>
      </c>
      <c r="BG4637">
        <f t="shared" si="581"/>
        <v>1714.0064291897215</v>
      </c>
      <c r="BH4637">
        <f t="shared" si="582"/>
        <v>4071.3715849425826</v>
      </c>
      <c r="BI4637">
        <f t="shared" si="583"/>
        <v>6428.7367406954454</v>
      </c>
      <c r="BJ4637">
        <f t="shared" si="584"/>
        <v>8786.1018964483083</v>
      </c>
    </row>
    <row r="4638" spans="1:62" x14ac:dyDescent="0.25">
      <c r="A4638">
        <v>4635</v>
      </c>
      <c r="B4638" s="6">
        <v>11051.567208059798</v>
      </c>
      <c r="C4638" s="44">
        <v>21076.539991216818</v>
      </c>
      <c r="D4638">
        <v>7.2624643582063557</v>
      </c>
      <c r="E4638">
        <v>7.9459411405566334</v>
      </c>
      <c r="F4638" s="44">
        <v>10024.97278315702</v>
      </c>
      <c r="G4638">
        <v>0.68347678235027765</v>
      </c>
      <c r="H4638" s="45">
        <f t="shared" si="578"/>
        <v>14667.612773449388</v>
      </c>
      <c r="BD4638">
        <f t="shared" si="585"/>
        <v>-5434.8642837586858</v>
      </c>
      <c r="BE4638">
        <f t="shared" si="579"/>
        <v>-3133.6684357868526</v>
      </c>
      <c r="BF4638">
        <f t="shared" si="580"/>
        <v>-832.47258781502023</v>
      </c>
      <c r="BG4638">
        <f t="shared" si="581"/>
        <v>1468.7232601568139</v>
      </c>
      <c r="BH4638">
        <f t="shared" si="582"/>
        <v>3769.9191081286463</v>
      </c>
      <c r="BI4638">
        <f t="shared" si="583"/>
        <v>6071.1149561004786</v>
      </c>
      <c r="BJ4638">
        <f t="shared" si="584"/>
        <v>8372.3108040723127</v>
      </c>
    </row>
    <row r="4639" spans="1:62" x14ac:dyDescent="0.25">
      <c r="A4639">
        <v>4636</v>
      </c>
      <c r="B4639" s="6">
        <v>15960.313489254049</v>
      </c>
      <c r="C4639" s="44">
        <v>22582.343129516968</v>
      </c>
      <c r="D4639">
        <v>6.0620010653096754</v>
      </c>
      <c r="E4639">
        <v>6.4977372684477883</v>
      </c>
      <c r="F4639" s="44">
        <v>6622.0296402629192</v>
      </c>
      <c r="G4639">
        <v>0.4357362031381129</v>
      </c>
      <c r="H4639" s="45">
        <f t="shared" si="578"/>
        <v>15197.336352985962</v>
      </c>
      <c r="BD4639">
        <f t="shared" si="585"/>
        <v>-6607.5888714056318</v>
      </c>
      <c r="BE4639">
        <f t="shared" si="579"/>
        <v>-3190.2049596542438</v>
      </c>
      <c r="BF4639">
        <f t="shared" si="580"/>
        <v>227.17895209714516</v>
      </c>
      <c r="BG4639">
        <f t="shared" si="581"/>
        <v>3644.5628638485323</v>
      </c>
      <c r="BH4639">
        <f t="shared" si="582"/>
        <v>7061.9467755999212</v>
      </c>
      <c r="BI4639">
        <f t="shared" si="583"/>
        <v>10479.33068735131</v>
      </c>
      <c r="BJ4639">
        <f t="shared" si="584"/>
        <v>13896.714599102699</v>
      </c>
    </row>
    <row r="4640" spans="1:62" x14ac:dyDescent="0.25">
      <c r="A4640">
        <v>4637</v>
      </c>
      <c r="B4640" s="6">
        <v>25803.500096008589</v>
      </c>
      <c r="C4640" s="44">
        <v>19835.382700170718</v>
      </c>
      <c r="D4640">
        <v>7.5275986100257004</v>
      </c>
      <c r="E4640">
        <v>7.8999908401347465</v>
      </c>
      <c r="F4640" s="44">
        <v>-5968.1173958378713</v>
      </c>
      <c r="G4640">
        <v>0.3723922301090461</v>
      </c>
      <c r="H4640" s="45">
        <f t="shared" si="578"/>
        <v>-16026.428355098204</v>
      </c>
      <c r="BD4640">
        <f t="shared" si="585"/>
        <v>-4443.3486245723543</v>
      </c>
      <c r="BE4640">
        <f t="shared" si="579"/>
        <v>-2264.6676088817903</v>
      </c>
      <c r="BF4640">
        <f t="shared" si="580"/>
        <v>-85.986593191225438</v>
      </c>
      <c r="BG4640">
        <f t="shared" si="581"/>
        <v>2092.6944224993385</v>
      </c>
      <c r="BH4640">
        <f t="shared" si="582"/>
        <v>4271.3754381899034</v>
      </c>
      <c r="BI4640">
        <f t="shared" si="583"/>
        <v>6450.0564538804683</v>
      </c>
      <c r="BJ4640">
        <f t="shared" si="584"/>
        <v>8628.7374695710314</v>
      </c>
    </row>
    <row r="4641" spans="1:62" x14ac:dyDescent="0.25">
      <c r="A4641">
        <v>4638</v>
      </c>
      <c r="B4641" s="6">
        <v>11918.373161363797</v>
      </c>
      <c r="C4641" s="44">
        <v>15740.604899752332</v>
      </c>
      <c r="D4641">
        <v>5.2289550407006438</v>
      </c>
      <c r="E4641">
        <v>5.5108662902528751</v>
      </c>
      <c r="F4641" s="44">
        <v>3822.2317383885347</v>
      </c>
      <c r="G4641">
        <v>0.28191124955223135</v>
      </c>
      <c r="H4641" s="45">
        <f t="shared" si="578"/>
        <v>13558.280290195966</v>
      </c>
      <c r="BD4641">
        <f t="shared" si="585"/>
        <v>7830.0785463831016</v>
      </c>
      <c r="BE4641">
        <f t="shared" si="579"/>
        <v>9692.039696928332</v>
      </c>
      <c r="BF4641">
        <f t="shared" si="580"/>
        <v>11554.000847473562</v>
      </c>
      <c r="BG4641">
        <f t="shared" si="581"/>
        <v>13415.961998018793</v>
      </c>
      <c r="BH4641">
        <f t="shared" si="582"/>
        <v>15277.923148564023</v>
      </c>
      <c r="BI4641">
        <f t="shared" si="583"/>
        <v>17139.884299109253</v>
      </c>
      <c r="BJ4641">
        <f t="shared" si="584"/>
        <v>19001.845449654487</v>
      </c>
    </row>
    <row r="4642" spans="1:62" x14ac:dyDescent="0.25">
      <c r="A4642">
        <v>4639</v>
      </c>
      <c r="B4642" s="6">
        <v>15503.565471636863</v>
      </c>
      <c r="C4642" s="44">
        <v>25843.811290537054</v>
      </c>
      <c r="D4642">
        <v>5.9415374015603923</v>
      </c>
      <c r="E4642">
        <v>6.1632906299534751</v>
      </c>
      <c r="F4642" s="44">
        <v>10340.245818900192</v>
      </c>
      <c r="G4642">
        <v>0.22175322839308276</v>
      </c>
      <c r="H4642" s="45">
        <f t="shared" si="578"/>
        <v>46629.516484742817</v>
      </c>
      <c r="BD4642">
        <f t="shared" si="585"/>
        <v>-2412.6754906273782</v>
      </c>
      <c r="BE4642">
        <f t="shared" si="579"/>
        <v>-1003.1192428662212</v>
      </c>
      <c r="BF4642">
        <f t="shared" si="580"/>
        <v>406.43700489493585</v>
      </c>
      <c r="BG4642">
        <f t="shared" si="581"/>
        <v>1815.9932526560924</v>
      </c>
      <c r="BH4642">
        <f t="shared" si="582"/>
        <v>3225.549500417249</v>
      </c>
      <c r="BI4642">
        <f t="shared" si="583"/>
        <v>4635.1057481784064</v>
      </c>
      <c r="BJ4642">
        <f t="shared" si="584"/>
        <v>6044.661995939563</v>
      </c>
    </row>
    <row r="4643" spans="1:62" x14ac:dyDescent="0.25">
      <c r="A4643">
        <v>4640</v>
      </c>
      <c r="B4643" s="6">
        <v>20939.613080594405</v>
      </c>
      <c r="C4643" s="44">
        <v>23630.059930833773</v>
      </c>
      <c r="D4643">
        <v>6.7637894319022358</v>
      </c>
      <c r="E4643">
        <v>7.3035665009904038</v>
      </c>
      <c r="F4643" s="44">
        <v>2690.4468502393684</v>
      </c>
      <c r="G4643">
        <v>0.53977706908816803</v>
      </c>
      <c r="H4643" s="45">
        <f t="shared" si="578"/>
        <v>4984.3667030618271</v>
      </c>
      <c r="BD4643">
        <f t="shared" si="585"/>
        <v>-9231.4796769347777</v>
      </c>
      <c r="BE4643">
        <f t="shared" si="579"/>
        <v>-8122.7135349693644</v>
      </c>
      <c r="BF4643">
        <f t="shared" si="580"/>
        <v>-7013.9473930039503</v>
      </c>
      <c r="BG4643">
        <f t="shared" si="581"/>
        <v>-5905.1812510385371</v>
      </c>
      <c r="BH4643">
        <f t="shared" si="582"/>
        <v>-4796.4151090731229</v>
      </c>
      <c r="BI4643">
        <f t="shared" si="583"/>
        <v>-3687.6489671077088</v>
      </c>
      <c r="BJ4643">
        <f t="shared" si="584"/>
        <v>-2578.8828251422956</v>
      </c>
    </row>
    <row r="4644" spans="1:62" x14ac:dyDescent="0.25">
      <c r="A4644">
        <v>4641</v>
      </c>
      <c r="B4644" s="6">
        <v>28715.062655625374</v>
      </c>
      <c r="C4644" s="44">
        <v>35287.613994972293</v>
      </c>
      <c r="D4644">
        <v>7.6668117146234476</v>
      </c>
      <c r="E4644">
        <v>8.3019415878529816</v>
      </c>
      <c r="F4644" s="44">
        <v>6572.5513393469191</v>
      </c>
      <c r="G4644">
        <v>0.63512987322953407</v>
      </c>
      <c r="H4644" s="45">
        <f t="shared" si="578"/>
        <v>10348.358054592118</v>
      </c>
      <c r="BD4644">
        <f t="shared" si="585"/>
        <v>8.4384952014715964</v>
      </c>
      <c r="BE4644">
        <f t="shared" si="579"/>
        <v>2707.3238406423116</v>
      </c>
      <c r="BF4644">
        <f t="shared" si="580"/>
        <v>5406.2091860831524</v>
      </c>
      <c r="BG4644">
        <f t="shared" si="581"/>
        <v>8105.0945315239915</v>
      </c>
      <c r="BH4644">
        <f t="shared" si="582"/>
        <v>10803.979876964831</v>
      </c>
      <c r="BI4644">
        <f t="shared" si="583"/>
        <v>13502.865222405673</v>
      </c>
      <c r="BJ4644">
        <f t="shared" si="584"/>
        <v>16201.750567846513</v>
      </c>
    </row>
    <row r="4645" spans="1:62" x14ac:dyDescent="0.25">
      <c r="A4645">
        <v>4642</v>
      </c>
      <c r="B4645" s="6">
        <v>34588.500944976855</v>
      </c>
      <c r="C4645" s="44">
        <v>37704.280415389527</v>
      </c>
      <c r="D4645">
        <v>7.9593290230623444</v>
      </c>
      <c r="E4645">
        <v>8.4390156681368591</v>
      </c>
      <c r="F4645" s="44">
        <v>3115.7794704126718</v>
      </c>
      <c r="G4645">
        <v>0.47968664507451475</v>
      </c>
      <c r="H4645" s="45">
        <f t="shared" si="578"/>
        <v>6495.4476060693023</v>
      </c>
      <c r="BD4645">
        <f t="shared" si="585"/>
        <v>-3396.9019731992489</v>
      </c>
      <c r="BE4645">
        <f t="shared" si="579"/>
        <v>-221.25260705157871</v>
      </c>
      <c r="BF4645">
        <f t="shared" si="580"/>
        <v>2954.396759096091</v>
      </c>
      <c r="BG4645">
        <f t="shared" si="581"/>
        <v>6130.0461252437617</v>
      </c>
      <c r="BH4645">
        <f t="shared" si="582"/>
        <v>9305.6954913914324</v>
      </c>
      <c r="BI4645">
        <f t="shared" si="583"/>
        <v>12481.344857539101</v>
      </c>
      <c r="BJ4645">
        <f t="shared" si="584"/>
        <v>15656.994223686772</v>
      </c>
    </row>
    <row r="4646" spans="1:62" x14ac:dyDescent="0.25">
      <c r="A4646">
        <v>4643</v>
      </c>
      <c r="B4646" s="6">
        <v>7577.4820906423556</v>
      </c>
      <c r="C4646" s="44">
        <v>26942.367997845093</v>
      </c>
      <c r="D4646">
        <v>6.9853151042168893</v>
      </c>
      <c r="E4646">
        <v>7.537564424391098</v>
      </c>
      <c r="F4646" s="44">
        <v>19364.885907202737</v>
      </c>
      <c r="G4646">
        <v>0.55224932017420869</v>
      </c>
      <c r="H4646" s="45">
        <f t="shared" si="578"/>
        <v>35065.477131042964</v>
      </c>
      <c r="BD4646">
        <f t="shared" si="585"/>
        <v>-717.34624504009798</v>
      </c>
      <c r="BE4646">
        <f t="shared" si="579"/>
        <v>1681.0869803324758</v>
      </c>
      <c r="BF4646">
        <f t="shared" si="580"/>
        <v>4079.5202057050492</v>
      </c>
      <c r="BG4646">
        <f t="shared" si="581"/>
        <v>6477.9534310776235</v>
      </c>
      <c r="BH4646">
        <f t="shared" si="582"/>
        <v>8876.3866564501968</v>
      </c>
      <c r="BI4646">
        <f t="shared" si="583"/>
        <v>11274.81988182277</v>
      </c>
      <c r="BJ4646">
        <f t="shared" si="584"/>
        <v>13673.253107195345</v>
      </c>
    </row>
    <row r="4647" spans="1:62" x14ac:dyDescent="0.25">
      <c r="A4647">
        <v>4644</v>
      </c>
      <c r="B4647" s="6">
        <v>5715.7056757938299</v>
      </c>
      <c r="C4647" s="44">
        <v>20383.726861271429</v>
      </c>
      <c r="D4647">
        <v>6.1611125524095707</v>
      </c>
      <c r="E4647">
        <v>6.7008551332711495</v>
      </c>
      <c r="F4647" s="44">
        <v>14668.021185477599</v>
      </c>
      <c r="G4647">
        <v>0.53974258086157878</v>
      </c>
      <c r="H4647" s="45">
        <f t="shared" si="578"/>
        <v>27175.957031337737</v>
      </c>
      <c r="BD4647">
        <f t="shared" si="585"/>
        <v>-16603.639306331694</v>
      </c>
      <c r="BE4647">
        <f t="shared" si="579"/>
        <v>-13842.39270546065</v>
      </c>
      <c r="BF4647">
        <f t="shared" si="580"/>
        <v>-11081.146104589607</v>
      </c>
      <c r="BG4647">
        <f t="shared" si="581"/>
        <v>-8319.8995037185632</v>
      </c>
      <c r="BH4647">
        <f t="shared" si="582"/>
        <v>-5558.6529028475197</v>
      </c>
      <c r="BI4647">
        <f t="shared" si="583"/>
        <v>-2797.4063019764762</v>
      </c>
      <c r="BJ4647">
        <f t="shared" si="584"/>
        <v>-36.15970110543276</v>
      </c>
    </row>
    <row r="4648" spans="1:62" x14ac:dyDescent="0.25">
      <c r="A4648">
        <v>4645</v>
      </c>
      <c r="B4648" s="6">
        <v>17404.132605291255</v>
      </c>
      <c r="C4648" s="44">
        <v>25097.537913772288</v>
      </c>
      <c r="D4648">
        <v>6.8968101838469185</v>
      </c>
      <c r="E4648">
        <v>7.0773915166068342</v>
      </c>
      <c r="F4648" s="44">
        <v>7693.405308481033</v>
      </c>
      <c r="G4648">
        <v>0.18058133275991572</v>
      </c>
      <c r="H4648" s="45">
        <f t="shared" si="578"/>
        <v>42603.547060478697</v>
      </c>
      <c r="BD4648">
        <f t="shared" si="585"/>
        <v>-11969.308281169706</v>
      </c>
      <c r="BE4648">
        <f t="shared" si="579"/>
        <v>-9270.595376861811</v>
      </c>
      <c r="BF4648">
        <f t="shared" si="580"/>
        <v>-6571.8824725539171</v>
      </c>
      <c r="BG4648">
        <f t="shared" si="581"/>
        <v>-3873.1695682460231</v>
      </c>
      <c r="BH4648">
        <f t="shared" si="582"/>
        <v>-1174.4566639381301</v>
      </c>
      <c r="BI4648">
        <f t="shared" si="583"/>
        <v>1524.2562403697648</v>
      </c>
      <c r="BJ4648">
        <f t="shared" si="584"/>
        <v>4222.9691446776596</v>
      </c>
    </row>
    <row r="4649" spans="1:62" x14ac:dyDescent="0.25">
      <c r="A4649">
        <v>4646</v>
      </c>
      <c r="B4649" s="6">
        <v>13198.516595324039</v>
      </c>
      <c r="C4649" s="44">
        <v>16849.833146408237</v>
      </c>
      <c r="D4649">
        <v>8.1134952661165851</v>
      </c>
      <c r="E4649">
        <v>8.8365641585474197</v>
      </c>
      <c r="F4649" s="44">
        <v>3651.3165510841973</v>
      </c>
      <c r="G4649">
        <v>0.72306889243083461</v>
      </c>
      <c r="H4649" s="45">
        <f t="shared" si="578"/>
        <v>5049.749186151671</v>
      </c>
      <c r="BD4649">
        <f t="shared" si="585"/>
        <v>-6790.4986446814546</v>
      </c>
      <c r="BE4649">
        <f t="shared" si="579"/>
        <v>-5887.5919808818762</v>
      </c>
      <c r="BF4649">
        <f t="shared" si="580"/>
        <v>-4984.6853170822969</v>
      </c>
      <c r="BG4649">
        <f t="shared" si="581"/>
        <v>-4081.7786532827186</v>
      </c>
      <c r="BH4649">
        <f t="shared" si="582"/>
        <v>-3178.8719894831402</v>
      </c>
      <c r="BI4649">
        <f t="shared" si="583"/>
        <v>-2275.9653256835609</v>
      </c>
      <c r="BJ4649">
        <f t="shared" si="584"/>
        <v>-1373.0586618839825</v>
      </c>
    </row>
    <row r="4650" spans="1:62" x14ac:dyDescent="0.25">
      <c r="A4650">
        <v>4647</v>
      </c>
      <c r="B4650" s="6">
        <v>6362.2701050806863</v>
      </c>
      <c r="C4650" s="44">
        <v>18138.507612234102</v>
      </c>
      <c r="D4650">
        <v>7.7288284726238521</v>
      </c>
      <c r="E4650">
        <v>7.8956907698243528</v>
      </c>
      <c r="F4650" s="44">
        <v>11776.237507153415</v>
      </c>
      <c r="G4650">
        <v>0.16686229720050072</v>
      </c>
      <c r="H4650" s="45">
        <f t="shared" si="578"/>
        <v>70574.585779573434</v>
      </c>
      <c r="BD4650">
        <f t="shared" si="585"/>
        <v>-35.972088930024256</v>
      </c>
      <c r="BE4650">
        <f t="shared" si="579"/>
        <v>3579.3723732241488</v>
      </c>
      <c r="BF4650">
        <f t="shared" si="580"/>
        <v>7194.7168353783218</v>
      </c>
      <c r="BG4650">
        <f t="shared" si="581"/>
        <v>10810.061297532495</v>
      </c>
      <c r="BH4650">
        <f t="shared" si="582"/>
        <v>14425.40575968667</v>
      </c>
      <c r="BI4650">
        <f t="shared" si="583"/>
        <v>18040.750221840841</v>
      </c>
      <c r="BJ4650">
        <f t="shared" si="584"/>
        <v>21656.094683995016</v>
      </c>
    </row>
    <row r="4651" spans="1:62" x14ac:dyDescent="0.25">
      <c r="A4651">
        <v>4648</v>
      </c>
      <c r="B4651" s="6">
        <v>8374.0872550258755</v>
      </c>
      <c r="C4651" s="44">
        <v>19775.763003123953</v>
      </c>
      <c r="D4651">
        <v>7.2413306311177497</v>
      </c>
      <c r="E4651">
        <v>7.468114226510318</v>
      </c>
      <c r="F4651" s="44">
        <v>11401.675748098078</v>
      </c>
      <c r="G4651">
        <v>0.22678359539256832</v>
      </c>
      <c r="H4651" s="45">
        <f t="shared" si="578"/>
        <v>50275.575393191379</v>
      </c>
      <c r="BD4651">
        <f t="shared" si="585"/>
        <v>-10941.926021150912</v>
      </c>
      <c r="BE4651">
        <f t="shared" si="579"/>
        <v>-10107.614535148408</v>
      </c>
      <c r="BF4651">
        <f t="shared" si="580"/>
        <v>-9273.3030491459049</v>
      </c>
      <c r="BG4651">
        <f t="shared" si="581"/>
        <v>-8438.9915631434014</v>
      </c>
      <c r="BH4651">
        <f t="shared" si="582"/>
        <v>-7604.6800771408971</v>
      </c>
      <c r="BI4651">
        <f t="shared" si="583"/>
        <v>-6770.3685911383936</v>
      </c>
      <c r="BJ4651">
        <f t="shared" si="584"/>
        <v>-5936.0571051358902</v>
      </c>
    </row>
    <row r="4652" spans="1:62" x14ac:dyDescent="0.25">
      <c r="A4652">
        <v>4649</v>
      </c>
      <c r="B4652" s="6">
        <v>36050.20238215298</v>
      </c>
      <c r="C4652" s="44">
        <v>11679.899868799333</v>
      </c>
      <c r="D4652">
        <v>7.0091342787340807</v>
      </c>
      <c r="E4652">
        <v>7.3738281421227567</v>
      </c>
      <c r="F4652" s="44">
        <v>-24370.302513353647</v>
      </c>
      <c r="G4652">
        <v>0.36469386338867604</v>
      </c>
      <c r="H4652" s="45">
        <f t="shared" si="578"/>
        <v>-66823.999413943413</v>
      </c>
      <c r="BD4652">
        <f t="shared" si="585"/>
        <v>-10267.757771135237</v>
      </c>
      <c r="BE4652">
        <f t="shared" si="579"/>
        <v>-9133.8397941723942</v>
      </c>
      <c r="BF4652">
        <f t="shared" si="580"/>
        <v>-7999.9218172095534</v>
      </c>
      <c r="BG4652">
        <f t="shared" si="581"/>
        <v>-6866.0038402467117</v>
      </c>
      <c r="BH4652">
        <f t="shared" si="582"/>
        <v>-5732.0858632838699</v>
      </c>
      <c r="BI4652">
        <f t="shared" si="583"/>
        <v>-4598.1678863210282</v>
      </c>
      <c r="BJ4652">
        <f t="shared" si="584"/>
        <v>-3464.2499093581864</v>
      </c>
    </row>
    <row r="4653" spans="1:62" x14ac:dyDescent="0.25">
      <c r="A4653">
        <v>4650</v>
      </c>
      <c r="B4653" s="6">
        <v>17532.406843394758</v>
      </c>
      <c r="C4653" s="44">
        <v>24065.917927758815</v>
      </c>
      <c r="D4653">
        <v>6.9030928113334253</v>
      </c>
      <c r="E4653">
        <v>7.4279099669282296</v>
      </c>
      <c r="F4653" s="44">
        <v>6533.5110843640578</v>
      </c>
      <c r="G4653">
        <v>0.52481715559480424</v>
      </c>
      <c r="H4653" s="45">
        <f t="shared" si="578"/>
        <v>12449.118735379885</v>
      </c>
      <c r="BD4653">
        <f t="shared" si="585"/>
        <v>26193.771830297028</v>
      </c>
      <c r="BE4653">
        <f t="shared" si="579"/>
        <v>28017.241147240406</v>
      </c>
      <c r="BF4653">
        <f t="shared" si="580"/>
        <v>29840.710464183787</v>
      </c>
      <c r="BG4653">
        <f t="shared" si="581"/>
        <v>31664.179781127168</v>
      </c>
      <c r="BH4653">
        <f t="shared" si="582"/>
        <v>33487.649098070549</v>
      </c>
      <c r="BI4653">
        <f t="shared" si="583"/>
        <v>35311.118415013931</v>
      </c>
      <c r="BJ4653">
        <f t="shared" si="584"/>
        <v>37134.587731957305</v>
      </c>
    </row>
    <row r="4654" spans="1:62" x14ac:dyDescent="0.25">
      <c r="A4654">
        <v>4651</v>
      </c>
      <c r="B4654" s="6">
        <v>22521.83996060523</v>
      </c>
      <c r="C4654" s="44">
        <v>24115.119085367885</v>
      </c>
      <c r="D4654">
        <v>8.0587488494686959</v>
      </c>
      <c r="E4654">
        <v>8.7327031153182517</v>
      </c>
      <c r="F4654" s="44">
        <v>1593.2791247626556</v>
      </c>
      <c r="G4654">
        <v>0.67395426584955587</v>
      </c>
      <c r="H4654" s="45">
        <f t="shared" si="578"/>
        <v>2364.0760293344842</v>
      </c>
      <c r="BD4654">
        <f t="shared" si="585"/>
        <v>-3909.4253063900364</v>
      </c>
      <c r="BE4654">
        <f t="shared" si="579"/>
        <v>-1285.3395284160151</v>
      </c>
      <c r="BF4654">
        <f t="shared" si="580"/>
        <v>1338.7462495580057</v>
      </c>
      <c r="BG4654">
        <f t="shared" si="581"/>
        <v>3962.8320275320275</v>
      </c>
      <c r="BH4654">
        <f t="shared" si="582"/>
        <v>6586.9178055060474</v>
      </c>
      <c r="BI4654">
        <f t="shared" si="583"/>
        <v>9211.0035834800692</v>
      </c>
      <c r="BJ4654">
        <f t="shared" si="584"/>
        <v>11835.089361454091</v>
      </c>
    </row>
    <row r="4655" spans="1:62" x14ac:dyDescent="0.25">
      <c r="A4655">
        <v>4652</v>
      </c>
      <c r="B4655" s="6">
        <v>20762.12395740654</v>
      </c>
      <c r="C4655" s="44">
        <v>25626.757890871482</v>
      </c>
      <c r="D4655">
        <v>7.9611684169220016</v>
      </c>
      <c r="E4655">
        <v>8.4503216803170638</v>
      </c>
      <c r="F4655" s="44">
        <v>4864.6339334649419</v>
      </c>
      <c r="G4655">
        <v>0.48915326339506215</v>
      </c>
      <c r="H4655" s="45">
        <f t="shared" si="578"/>
        <v>9945.0096677287111</v>
      </c>
      <c r="BD4655">
        <f t="shared" si="585"/>
        <v>1776.4922044851237</v>
      </c>
      <c r="BE4655">
        <f t="shared" si="579"/>
        <v>5146.2635337329029</v>
      </c>
      <c r="BF4655">
        <f t="shared" si="580"/>
        <v>8516.0348629806831</v>
      </c>
      <c r="BG4655">
        <f t="shared" si="581"/>
        <v>11885.806192228461</v>
      </c>
      <c r="BH4655">
        <f t="shared" si="582"/>
        <v>15255.57752147624</v>
      </c>
      <c r="BI4655">
        <f t="shared" si="583"/>
        <v>18625.348850724022</v>
      </c>
      <c r="BJ4655">
        <f t="shared" si="584"/>
        <v>21995.1201799718</v>
      </c>
    </row>
    <row r="4656" spans="1:62" x14ac:dyDescent="0.25">
      <c r="A4656">
        <v>4653</v>
      </c>
      <c r="B4656" s="6">
        <v>31444.768091410093</v>
      </c>
      <c r="C4656" s="44">
        <v>39024.441026287503</v>
      </c>
      <c r="D4656">
        <v>6.0352438517567419</v>
      </c>
      <c r="E4656">
        <v>6.497987868192606</v>
      </c>
      <c r="F4656" s="44">
        <v>7579.6729348774097</v>
      </c>
      <c r="G4656">
        <v>0.46274401643586405</v>
      </c>
      <c r="H4656" s="45">
        <f t="shared" si="578"/>
        <v>16379.83996693763</v>
      </c>
      <c r="BD4656">
        <f t="shared" si="585"/>
        <v>-2418.867616489631</v>
      </c>
      <c r="BE4656">
        <f t="shared" si="579"/>
        <v>26.89870048567991</v>
      </c>
      <c r="BF4656">
        <f t="shared" si="580"/>
        <v>2472.6650174609904</v>
      </c>
      <c r="BG4656">
        <f t="shared" si="581"/>
        <v>4918.4313344363018</v>
      </c>
      <c r="BH4656">
        <f t="shared" si="582"/>
        <v>7364.1976514116122</v>
      </c>
      <c r="BI4656">
        <f t="shared" si="583"/>
        <v>9809.9639683869227</v>
      </c>
      <c r="BJ4656">
        <f t="shared" si="584"/>
        <v>12255.730285362235</v>
      </c>
    </row>
    <row r="4657" spans="1:62" x14ac:dyDescent="0.25">
      <c r="A4657">
        <v>4654</v>
      </c>
      <c r="B4657" s="6">
        <v>13049.584388984937</v>
      </c>
      <c r="C4657" s="44">
        <v>25009.331240081618</v>
      </c>
      <c r="D4657">
        <v>6.9609469365911867</v>
      </c>
      <c r="E4657">
        <v>7.1590004555119151</v>
      </c>
      <c r="F4657" s="44">
        <v>11959.746851096681</v>
      </c>
      <c r="G4657">
        <v>0.19805351892072842</v>
      </c>
      <c r="H4657" s="45">
        <f t="shared" si="578"/>
        <v>60386.439565780245</v>
      </c>
      <c r="BD4657">
        <f t="shared" si="585"/>
        <v>-5265.9528526980894</v>
      </c>
      <c r="BE4657">
        <f t="shared" si="579"/>
        <v>-2952.232770518769</v>
      </c>
      <c r="BF4657">
        <f t="shared" si="580"/>
        <v>-638.51268833944869</v>
      </c>
      <c r="BG4657">
        <f t="shared" si="581"/>
        <v>1675.2073938398717</v>
      </c>
      <c r="BH4657">
        <f t="shared" si="582"/>
        <v>3988.9274760191911</v>
      </c>
      <c r="BI4657">
        <f t="shared" si="583"/>
        <v>6302.6475581985123</v>
      </c>
      <c r="BJ4657">
        <f t="shared" si="584"/>
        <v>8616.3676403778318</v>
      </c>
    </row>
    <row r="4658" spans="1:62" x14ac:dyDescent="0.25">
      <c r="A4658">
        <v>4655</v>
      </c>
      <c r="B4658" s="6">
        <v>10196.805545785732</v>
      </c>
      <c r="C4658" s="44">
        <v>13823.057026123244</v>
      </c>
      <c r="D4658">
        <v>6.4892431670019173</v>
      </c>
      <c r="E4658">
        <v>7.526284507992635</v>
      </c>
      <c r="F4658" s="44">
        <v>3626.2514803375125</v>
      </c>
      <c r="G4658">
        <v>1.0370413409907178</v>
      </c>
      <c r="H4658" s="45">
        <f t="shared" si="578"/>
        <v>3496.7279866328586</v>
      </c>
      <c r="BD4658">
        <f t="shared" si="585"/>
        <v>-10969.479256493039</v>
      </c>
      <c r="BE4658">
        <f t="shared" si="579"/>
        <v>-9979.2116618893961</v>
      </c>
      <c r="BF4658">
        <f t="shared" si="580"/>
        <v>-8988.9440672857545</v>
      </c>
      <c r="BG4658">
        <f t="shared" si="581"/>
        <v>-7998.6764726821129</v>
      </c>
      <c r="BH4658">
        <f t="shared" si="582"/>
        <v>-7008.4088780784705</v>
      </c>
      <c r="BI4658">
        <f t="shared" si="583"/>
        <v>-6018.141283474828</v>
      </c>
      <c r="BJ4658">
        <f t="shared" si="584"/>
        <v>-5027.8736888711865</v>
      </c>
    </row>
    <row r="4659" spans="1:62" x14ac:dyDescent="0.25">
      <c r="A4659">
        <v>4656</v>
      </c>
      <c r="B4659" s="6">
        <v>5657.742208519614</v>
      </c>
      <c r="C4659" s="44">
        <v>19148.07053802345</v>
      </c>
      <c r="D4659">
        <v>7.4381752992818972</v>
      </c>
      <c r="E4659">
        <v>7.8754566019432923</v>
      </c>
      <c r="F4659" s="44">
        <v>13490.328329503836</v>
      </c>
      <c r="G4659">
        <v>0.43728130266139509</v>
      </c>
      <c r="H4659" s="45">
        <f t="shared" si="578"/>
        <v>30850.457697135869</v>
      </c>
      <c r="BD4659">
        <f t="shared" si="585"/>
        <v>1558.9552246160765</v>
      </c>
      <c r="BE4659">
        <f t="shared" si="579"/>
        <v>6744.1619295696655</v>
      </c>
      <c r="BF4659">
        <f t="shared" si="580"/>
        <v>11929.368634523255</v>
      </c>
      <c r="BG4659">
        <f t="shared" si="581"/>
        <v>17114.575339476844</v>
      </c>
      <c r="BH4659">
        <f t="shared" si="582"/>
        <v>22299.782044430431</v>
      </c>
      <c r="BI4659">
        <f t="shared" si="583"/>
        <v>27484.988749384022</v>
      </c>
      <c r="BJ4659">
        <f t="shared" si="584"/>
        <v>32670.195454337609</v>
      </c>
    </row>
    <row r="4660" spans="1:62" x14ac:dyDescent="0.25">
      <c r="A4660">
        <v>4657</v>
      </c>
      <c r="B4660" s="6">
        <v>12757.349453010207</v>
      </c>
      <c r="C4660" s="44">
        <v>25801.507567045192</v>
      </c>
      <c r="D4660">
        <v>8.0872751273289367</v>
      </c>
      <c r="E4660">
        <v>8.3638525373130701</v>
      </c>
      <c r="F4660" s="44">
        <v>13044.158114034984</v>
      </c>
      <c r="G4660">
        <v>0.27657740998413338</v>
      </c>
      <c r="H4660" s="45">
        <f t="shared" si="578"/>
        <v>47162.774844060106</v>
      </c>
      <c r="BD4660">
        <f t="shared" si="585"/>
        <v>-11303.92181619686</v>
      </c>
      <c r="BE4660">
        <f t="shared" si="579"/>
        <v>-9117.5153028898858</v>
      </c>
      <c r="BF4660">
        <f t="shared" si="580"/>
        <v>-6931.1087895829096</v>
      </c>
      <c r="BG4660">
        <f t="shared" si="581"/>
        <v>-4744.7022762759352</v>
      </c>
      <c r="BH4660">
        <f t="shared" si="582"/>
        <v>-2558.295762968959</v>
      </c>
      <c r="BI4660">
        <f t="shared" si="583"/>
        <v>-371.88924966198283</v>
      </c>
      <c r="BJ4660">
        <f t="shared" si="584"/>
        <v>1814.5172636449915</v>
      </c>
    </row>
    <row r="4661" spans="1:62" x14ac:dyDescent="0.25">
      <c r="A4661">
        <v>4658</v>
      </c>
      <c r="B4661" s="6">
        <v>22192.693963142017</v>
      </c>
      <c r="C4661" s="44">
        <v>32131.071085919168</v>
      </c>
      <c r="D4661">
        <v>8.4043459308612167</v>
      </c>
      <c r="E4661">
        <v>8.4679933991701226</v>
      </c>
      <c r="F4661" s="44">
        <v>9938.3771227771504</v>
      </c>
      <c r="G4661">
        <v>6.3647468308905886E-2</v>
      </c>
      <c r="H4661" s="45">
        <f t="shared" si="578"/>
        <v>156147.24963673882</v>
      </c>
      <c r="BD4661">
        <f t="shared" si="585"/>
        <v>-11661.271064114317</v>
      </c>
      <c r="BE4661">
        <f t="shared" si="579"/>
        <v>-10278.384014193651</v>
      </c>
      <c r="BF4661">
        <f t="shared" si="580"/>
        <v>-8895.4969642729848</v>
      </c>
      <c r="BG4661">
        <f t="shared" si="581"/>
        <v>-7512.609914352317</v>
      </c>
      <c r="BH4661">
        <f t="shared" si="582"/>
        <v>-6129.7228644316501</v>
      </c>
      <c r="BI4661">
        <f t="shared" si="583"/>
        <v>-4746.8358145109833</v>
      </c>
      <c r="BJ4661">
        <f t="shared" si="584"/>
        <v>-3363.9487645903155</v>
      </c>
    </row>
    <row r="4662" spans="1:62" x14ac:dyDescent="0.25">
      <c r="A4662">
        <v>4659</v>
      </c>
      <c r="B4662" s="6">
        <v>12045.411497040008</v>
      </c>
      <c r="C4662" s="44">
        <v>15174.083874756314</v>
      </c>
      <c r="D4662">
        <v>6.6121307240229799</v>
      </c>
      <c r="E4662">
        <v>7.025588484964798</v>
      </c>
      <c r="F4662" s="44">
        <v>3128.6723777163061</v>
      </c>
      <c r="G4662">
        <v>0.41345776094181819</v>
      </c>
      <c r="H4662" s="45">
        <f t="shared" si="578"/>
        <v>7567.0907001225041</v>
      </c>
      <c r="BD4662">
        <f t="shared" si="585"/>
        <v>-9620.1397812326213</v>
      </c>
      <c r="BE4662">
        <f t="shared" si="579"/>
        <v>-9301.9024396880923</v>
      </c>
      <c r="BF4662">
        <f t="shared" si="580"/>
        <v>-8983.6650981435614</v>
      </c>
      <c r="BG4662">
        <f t="shared" si="581"/>
        <v>-8665.4277565990324</v>
      </c>
      <c r="BH4662">
        <f t="shared" si="582"/>
        <v>-8347.1904150545033</v>
      </c>
      <c r="BI4662">
        <f t="shared" si="583"/>
        <v>-8028.9530735099743</v>
      </c>
      <c r="BJ4662">
        <f t="shared" si="584"/>
        <v>-7710.7157319654443</v>
      </c>
    </row>
    <row r="4663" spans="1:62" x14ac:dyDescent="0.25">
      <c r="A4663">
        <v>4660</v>
      </c>
      <c r="B4663" s="6">
        <v>6845.1259736457114</v>
      </c>
      <c r="C4663" s="44">
        <v>14539.417997087043</v>
      </c>
      <c r="D4663">
        <v>5.2814972789724601</v>
      </c>
      <c r="E4663">
        <v>5.6968323820799203</v>
      </c>
      <c r="F4663" s="44">
        <v>7694.2920234413314</v>
      </c>
      <c r="G4663">
        <v>0.41533510310746014</v>
      </c>
      <c r="H4663" s="45">
        <f t="shared" si="578"/>
        <v>18525.50378206433</v>
      </c>
      <c r="BD4663">
        <f t="shared" si="585"/>
        <v>-1061.3835730072151</v>
      </c>
      <c r="BE4663">
        <f t="shared" si="579"/>
        <v>1005.9052317018759</v>
      </c>
      <c r="BF4663">
        <f t="shared" si="580"/>
        <v>3073.1940364109669</v>
      </c>
      <c r="BG4663">
        <f t="shared" si="581"/>
        <v>5140.4828411200579</v>
      </c>
      <c r="BH4663">
        <f t="shared" si="582"/>
        <v>7207.7716458291488</v>
      </c>
      <c r="BI4663">
        <f t="shared" si="583"/>
        <v>9275.0604505382398</v>
      </c>
      <c r="BJ4663">
        <f t="shared" si="584"/>
        <v>11342.349255247331</v>
      </c>
    </row>
    <row r="4664" spans="1:62" x14ac:dyDescent="0.25">
      <c r="A4664">
        <v>4661</v>
      </c>
      <c r="B4664" s="6">
        <v>12108.642606986159</v>
      </c>
      <c r="C4664" s="44">
        <v>23486.682305469003</v>
      </c>
      <c r="D4664">
        <v>6.8653741209087054</v>
      </c>
      <c r="E4664">
        <v>7.2789496270239331</v>
      </c>
      <c r="F4664" s="44">
        <v>11378.039698482844</v>
      </c>
      <c r="G4664">
        <v>0.41357550611522775</v>
      </c>
      <c r="H4664" s="45">
        <f t="shared" si="578"/>
        <v>27511.396420349825</v>
      </c>
      <c r="BD4664">
        <f t="shared" si="585"/>
        <v>-5617.6165079040311</v>
      </c>
      <c r="BE4664">
        <f t="shared" si="579"/>
        <v>-3540.9409923667299</v>
      </c>
      <c r="BF4664">
        <f t="shared" si="580"/>
        <v>-1464.2654768294296</v>
      </c>
      <c r="BG4664">
        <f t="shared" si="581"/>
        <v>612.41003870787154</v>
      </c>
      <c r="BH4664">
        <f t="shared" si="582"/>
        <v>2689.0855542451727</v>
      </c>
      <c r="BI4664">
        <f t="shared" si="583"/>
        <v>4765.7610697824721</v>
      </c>
      <c r="BJ4664">
        <f t="shared" si="584"/>
        <v>6842.4365853197733</v>
      </c>
    </row>
    <row r="4665" spans="1:62" x14ac:dyDescent="0.25">
      <c r="A4665">
        <v>4662</v>
      </c>
      <c r="B4665" s="6">
        <v>10457.265159299779</v>
      </c>
      <c r="C4665" s="44">
        <v>13668.893179636483</v>
      </c>
      <c r="D4665">
        <v>6.7920521394142819</v>
      </c>
      <c r="E4665">
        <v>7.3658138288451971</v>
      </c>
      <c r="F4665" s="44">
        <v>3211.6280203367041</v>
      </c>
      <c r="G4665">
        <v>0.57376168943091521</v>
      </c>
      <c r="H4665" s="45">
        <f t="shared" si="578"/>
        <v>5597.4947081638602</v>
      </c>
      <c r="BD4665">
        <f t="shared" si="585"/>
        <v>-9310.1621679067048</v>
      </c>
      <c r="BE4665">
        <f t="shared" si="579"/>
        <v>-7242.2846373305665</v>
      </c>
      <c r="BF4665">
        <f t="shared" si="580"/>
        <v>-5174.4071067544273</v>
      </c>
      <c r="BG4665">
        <f t="shared" si="581"/>
        <v>-3106.5295761782891</v>
      </c>
      <c r="BH4665">
        <f t="shared" si="582"/>
        <v>-1038.6520456021499</v>
      </c>
      <c r="BI4665">
        <f t="shared" si="583"/>
        <v>1029.2254849739893</v>
      </c>
      <c r="BJ4665">
        <f t="shared" si="584"/>
        <v>3097.1030155501267</v>
      </c>
    </row>
    <row r="4666" spans="1:62" x14ac:dyDescent="0.25">
      <c r="A4666">
        <v>4663</v>
      </c>
      <c r="B4666" s="6">
        <v>25060.53938334373</v>
      </c>
      <c r="C4666" s="44">
        <v>35636.144573138241</v>
      </c>
      <c r="D4666">
        <v>7.592528962012473</v>
      </c>
      <c r="E4666">
        <v>7.6793412480839214</v>
      </c>
      <c r="F4666" s="44">
        <v>10575.605189794511</v>
      </c>
      <c r="G4666">
        <v>8.6812286071448419E-2</v>
      </c>
      <c r="H4666" s="45">
        <f t="shared" si="578"/>
        <v>121821.52628823246</v>
      </c>
      <c r="BD4666">
        <f t="shared" si="585"/>
        <v>-342.8195731821279</v>
      </c>
      <c r="BE4666">
        <f t="shared" si="579"/>
        <v>2525.9888739724483</v>
      </c>
      <c r="BF4666">
        <f t="shared" si="580"/>
        <v>5394.7973211270237</v>
      </c>
      <c r="BG4666">
        <f t="shared" si="581"/>
        <v>8263.6057682816008</v>
      </c>
      <c r="BH4666">
        <f t="shared" si="582"/>
        <v>11132.414215436176</v>
      </c>
      <c r="BI4666">
        <f t="shared" si="583"/>
        <v>14001.222662590751</v>
      </c>
      <c r="BJ4666">
        <f t="shared" si="584"/>
        <v>16870.03110974533</v>
      </c>
    </row>
    <row r="4667" spans="1:62" x14ac:dyDescent="0.25">
      <c r="A4667">
        <v>4664</v>
      </c>
      <c r="B4667" s="6">
        <v>11277.227885643388</v>
      </c>
      <c r="C4667" s="44">
        <v>20074.501520753398</v>
      </c>
      <c r="D4667">
        <v>8.899423169639384</v>
      </c>
      <c r="E4667">
        <v>9.0591967165189065</v>
      </c>
      <c r="F4667" s="44">
        <v>8797.2736351100102</v>
      </c>
      <c r="G4667">
        <v>0.1597735468795225</v>
      </c>
      <c r="H4667" s="45">
        <f t="shared" si="578"/>
        <v>55060.889658684289</v>
      </c>
      <c r="BD4667">
        <f t="shared" si="585"/>
        <v>-10141.543759437269</v>
      </c>
      <c r="BE4667">
        <f t="shared" si="579"/>
        <v>-9707.4823290800268</v>
      </c>
      <c r="BF4667">
        <f t="shared" si="580"/>
        <v>-9273.4208987227848</v>
      </c>
      <c r="BG4667">
        <f t="shared" si="581"/>
        <v>-8839.3594683655429</v>
      </c>
      <c r="BH4667">
        <f t="shared" si="582"/>
        <v>-8405.2980380083009</v>
      </c>
      <c r="BI4667">
        <f t="shared" si="583"/>
        <v>-7971.2366076510589</v>
      </c>
      <c r="BJ4667">
        <f t="shared" si="584"/>
        <v>-7537.175177293816</v>
      </c>
    </row>
    <row r="4668" spans="1:62" x14ac:dyDescent="0.25">
      <c r="A4668">
        <v>4665</v>
      </c>
      <c r="B4668" s="6">
        <v>11493.01316854297</v>
      </c>
      <c r="C4668" s="44">
        <v>15518.582161758777</v>
      </c>
      <c r="D4668">
        <v>7.8796050064913521</v>
      </c>
      <c r="E4668">
        <v>8.2339755606242164</v>
      </c>
      <c r="F4668" s="44">
        <v>4025.5689932158075</v>
      </c>
      <c r="G4668">
        <v>0.35437055413286433</v>
      </c>
      <c r="H4668" s="45">
        <f t="shared" si="578"/>
        <v>11359.7728317644</v>
      </c>
      <c r="BD4668">
        <f t="shared" si="585"/>
        <v>-7998.4059007123979</v>
      </c>
      <c r="BE4668">
        <f t="shared" si="579"/>
        <v>-7199.5381663147855</v>
      </c>
      <c r="BF4668">
        <f t="shared" si="580"/>
        <v>-6400.6704319171731</v>
      </c>
      <c r="BG4668">
        <f t="shared" si="581"/>
        <v>-5601.8026975195608</v>
      </c>
      <c r="BH4668">
        <f t="shared" si="582"/>
        <v>-4802.9349631219484</v>
      </c>
      <c r="BI4668">
        <f t="shared" si="583"/>
        <v>-4004.0672287243351</v>
      </c>
      <c r="BJ4668">
        <f t="shared" si="584"/>
        <v>-3205.1994943267227</v>
      </c>
    </row>
    <row r="4669" spans="1:62" x14ac:dyDescent="0.25">
      <c r="A4669">
        <v>4666</v>
      </c>
      <c r="B4669" s="6">
        <v>20776.919048632361</v>
      </c>
      <c r="C4669" s="44">
        <v>33487.037621323696</v>
      </c>
      <c r="D4669">
        <v>7.2175119416300788</v>
      </c>
      <c r="E4669">
        <v>7.4044940289206664</v>
      </c>
      <c r="F4669" s="44">
        <v>12710.118572691335</v>
      </c>
      <c r="G4669">
        <v>0.18698208729058763</v>
      </c>
      <c r="H4669" s="45">
        <f t="shared" si="578"/>
        <v>67975.059840564427</v>
      </c>
      <c r="BD4669">
        <f t="shared" si="585"/>
        <v>-2253.7162225514858</v>
      </c>
      <c r="BE4669">
        <f t="shared" si="579"/>
        <v>-481.86345188716405</v>
      </c>
      <c r="BF4669">
        <f t="shared" si="580"/>
        <v>1289.9893187771577</v>
      </c>
      <c r="BG4669">
        <f t="shared" si="581"/>
        <v>3061.8420894414794</v>
      </c>
      <c r="BH4669">
        <f t="shared" si="582"/>
        <v>4833.6948601058011</v>
      </c>
      <c r="BI4669">
        <f t="shared" si="583"/>
        <v>6605.5476307701229</v>
      </c>
      <c r="BJ4669">
        <f t="shared" si="584"/>
        <v>8377.4004014344446</v>
      </c>
    </row>
    <row r="4670" spans="1:62" x14ac:dyDescent="0.25">
      <c r="A4670">
        <v>4667</v>
      </c>
      <c r="B4670" s="6">
        <v>16133.855228423834</v>
      </c>
      <c r="C4670" s="44">
        <v>21395.426347249959</v>
      </c>
      <c r="D4670">
        <v>7.4257912213626192</v>
      </c>
      <c r="E4670">
        <v>8.4673382620561046</v>
      </c>
      <c r="F4670" s="44">
        <v>5261.5711188261248</v>
      </c>
      <c r="G4670">
        <v>1.0415470406934855</v>
      </c>
      <c r="H4670" s="45">
        <f t="shared" si="578"/>
        <v>5051.688414690183</v>
      </c>
      <c r="BD4670">
        <f t="shared" si="585"/>
        <v>-11775.208136238398</v>
      </c>
      <c r="BE4670">
        <f t="shared" si="579"/>
        <v>-10840.297699785458</v>
      </c>
      <c r="BF4670">
        <f t="shared" si="580"/>
        <v>-9905.3872633325209</v>
      </c>
      <c r="BG4670">
        <f t="shared" si="581"/>
        <v>-8970.4768268795833</v>
      </c>
      <c r="BH4670">
        <f t="shared" si="582"/>
        <v>-8035.5663904266448</v>
      </c>
      <c r="BI4670">
        <f t="shared" si="583"/>
        <v>-7100.6559539737063</v>
      </c>
      <c r="BJ4670">
        <f t="shared" si="584"/>
        <v>-6165.7455175207688</v>
      </c>
    </row>
    <row r="4671" spans="1:62" x14ac:dyDescent="0.25">
      <c r="A4671">
        <v>4668</v>
      </c>
      <c r="B4671" s="6">
        <v>21162.211994564903</v>
      </c>
      <c r="C4671" s="44">
        <v>25768.910663170886</v>
      </c>
      <c r="D4671">
        <v>6.9355286556636493</v>
      </c>
      <c r="E4671">
        <v>7.6568075641599531</v>
      </c>
      <c r="F4671" s="44">
        <v>4606.6986686059827</v>
      </c>
      <c r="G4671">
        <v>0.72127890849630383</v>
      </c>
      <c r="H4671" s="45">
        <f t="shared" si="578"/>
        <v>6386.8478813693046</v>
      </c>
      <c r="BD4671">
        <f t="shared" si="585"/>
        <v>-53.835915358697093</v>
      </c>
      <c r="BE4671">
        <f t="shared" si="579"/>
        <v>5153.8992881087306</v>
      </c>
      <c r="BF4671">
        <f t="shared" si="580"/>
        <v>10361.634491576157</v>
      </c>
      <c r="BG4671">
        <f t="shared" si="581"/>
        <v>15569.369695043586</v>
      </c>
      <c r="BH4671">
        <f t="shared" si="582"/>
        <v>20777.10489851101</v>
      </c>
      <c r="BI4671">
        <f t="shared" si="583"/>
        <v>25984.840101978436</v>
      </c>
      <c r="BJ4671">
        <f t="shared" si="584"/>
        <v>31192.575305445862</v>
      </c>
    </row>
    <row r="4672" spans="1:62" x14ac:dyDescent="0.25">
      <c r="A4672">
        <v>4669</v>
      </c>
      <c r="B4672" s="6">
        <v>15203.479520964756</v>
      </c>
      <c r="C4672" s="44">
        <v>25867.889979123818</v>
      </c>
      <c r="D4672">
        <v>7.6301376376686338</v>
      </c>
      <c r="E4672">
        <v>7.7630747393042343</v>
      </c>
      <c r="F4672" s="44">
        <v>10664.410458159062</v>
      </c>
      <c r="G4672">
        <v>0.13293710163560046</v>
      </c>
      <c r="H4672" s="45">
        <f t="shared" si="578"/>
        <v>80221.475622296406</v>
      </c>
      <c r="BD4672">
        <f t="shared" si="585"/>
        <v>-1000.3041261244634</v>
      </c>
      <c r="BE4672">
        <f t="shared" si="579"/>
        <v>2606.0904163570558</v>
      </c>
      <c r="BF4672">
        <f t="shared" si="580"/>
        <v>6212.484958838575</v>
      </c>
      <c r="BG4672">
        <f t="shared" si="581"/>
        <v>9818.8795013200943</v>
      </c>
      <c r="BH4672">
        <f t="shared" si="582"/>
        <v>13425.274043801612</v>
      </c>
      <c r="BI4672">
        <f t="shared" si="583"/>
        <v>17031.668586283133</v>
      </c>
      <c r="BJ4672">
        <f t="shared" si="584"/>
        <v>20638.06312876465</v>
      </c>
    </row>
    <row r="4673" spans="1:62" x14ac:dyDescent="0.25">
      <c r="A4673">
        <v>4670</v>
      </c>
      <c r="B4673" s="6">
        <v>13929.167143469806</v>
      </c>
      <c r="C4673" s="44">
        <v>19779.139675447361</v>
      </c>
      <c r="D4673">
        <v>7.1471478229879146</v>
      </c>
      <c r="E4673">
        <v>7.5973029669417551</v>
      </c>
      <c r="F4673" s="44">
        <v>5849.9725319775553</v>
      </c>
      <c r="G4673">
        <v>0.45015514395384049</v>
      </c>
      <c r="H4673" s="45">
        <f t="shared" si="578"/>
        <v>12995.45858922234</v>
      </c>
      <c r="BD4673">
        <f t="shared" si="585"/>
        <v>-9999.7249499810587</v>
      </c>
      <c r="BE4673">
        <f t="shared" si="579"/>
        <v>-9335.0394418030573</v>
      </c>
      <c r="BF4673">
        <f t="shared" si="580"/>
        <v>-8670.3539336250542</v>
      </c>
      <c r="BG4673">
        <f t="shared" si="581"/>
        <v>-8005.6684254470529</v>
      </c>
      <c r="BH4673">
        <f t="shared" si="582"/>
        <v>-7340.9829172690497</v>
      </c>
      <c r="BI4673">
        <f t="shared" si="583"/>
        <v>-6676.2974090910484</v>
      </c>
      <c r="BJ4673">
        <f t="shared" si="584"/>
        <v>-6011.6119009130452</v>
      </c>
    </row>
    <row r="4674" spans="1:62" x14ac:dyDescent="0.25">
      <c r="A4674">
        <v>4671</v>
      </c>
      <c r="B4674" s="6">
        <v>34043.721840580089</v>
      </c>
      <c r="C4674" s="44">
        <v>28002.916224681085</v>
      </c>
      <c r="D4674">
        <v>6.4572574392775257</v>
      </c>
      <c r="E4674">
        <v>7.0922774583256878</v>
      </c>
      <c r="F4674" s="44">
        <v>-6040.8056158990039</v>
      </c>
      <c r="G4674">
        <v>0.63502001904816208</v>
      </c>
      <c r="H4674" s="45">
        <f t="shared" si="578"/>
        <v>-9512.7798096091974</v>
      </c>
      <c r="BD4674">
        <f t="shared" si="585"/>
        <v>-3599.1968122083526</v>
      </c>
      <c r="BE4674">
        <f t="shared" si="579"/>
        <v>-1348.42109243915</v>
      </c>
      <c r="BF4674">
        <f t="shared" si="580"/>
        <v>902.3546273300517</v>
      </c>
      <c r="BG4674">
        <f t="shared" si="581"/>
        <v>3153.1303470992552</v>
      </c>
      <c r="BH4674">
        <f t="shared" si="582"/>
        <v>5403.906066868456</v>
      </c>
      <c r="BI4674">
        <f t="shared" si="583"/>
        <v>7654.6817866376587</v>
      </c>
      <c r="BJ4674">
        <f t="shared" si="584"/>
        <v>9905.4575064068613</v>
      </c>
    </row>
    <row r="4675" spans="1:62" x14ac:dyDescent="0.25">
      <c r="A4675">
        <v>4672</v>
      </c>
      <c r="B4675" s="6">
        <v>16724.798913146053</v>
      </c>
      <c r="C4675" s="44">
        <v>25148.082655078477</v>
      </c>
      <c r="D4675">
        <v>5.6387669311751498</v>
      </c>
      <c r="E4675">
        <v>6.0603492080527843</v>
      </c>
      <c r="F4675" s="44">
        <v>8423.2837419324242</v>
      </c>
      <c r="G4675">
        <v>0.4215822768776345</v>
      </c>
      <c r="H4675" s="45">
        <f t="shared" si="578"/>
        <v>19980.165685136966</v>
      </c>
      <c r="BD4675">
        <f t="shared" si="585"/>
        <v>9215.9057111398142</v>
      </c>
      <c r="BE4675">
        <f t="shared" si="579"/>
        <v>12391.005806380625</v>
      </c>
      <c r="BF4675">
        <f t="shared" si="580"/>
        <v>15566.105901621435</v>
      </c>
      <c r="BG4675">
        <f t="shared" si="581"/>
        <v>18741.205996862245</v>
      </c>
      <c r="BH4675">
        <f t="shared" si="582"/>
        <v>21916.306092103056</v>
      </c>
      <c r="BI4675">
        <f t="shared" si="583"/>
        <v>25091.406187343866</v>
      </c>
      <c r="BJ4675">
        <f t="shared" si="584"/>
        <v>28266.506282584676</v>
      </c>
    </row>
    <row r="4676" spans="1:62" x14ac:dyDescent="0.25">
      <c r="A4676">
        <v>4673</v>
      </c>
      <c r="B4676" s="6">
        <v>11426.030917407621</v>
      </c>
      <c r="C4676" s="44">
        <v>21769.87119507261</v>
      </c>
      <c r="D4676">
        <v>7.3795755680229416</v>
      </c>
      <c r="E4676">
        <v>7.8577659005841367</v>
      </c>
      <c r="F4676" s="44">
        <v>10343.840277664989</v>
      </c>
      <c r="G4676">
        <v>0.47819033256119514</v>
      </c>
      <c r="H4676" s="45">
        <f t="shared" ref="H4676:H4739" si="586">F4676/G4676</f>
        <v>21631.219983606137</v>
      </c>
      <c r="BD4676">
        <f t="shared" si="585"/>
        <v>-6315.3723575442518</v>
      </c>
      <c r="BE4676">
        <f t="shared" si="579"/>
        <v>-4207.4609731560795</v>
      </c>
      <c r="BF4676">
        <f t="shared" si="580"/>
        <v>-2099.5495887679062</v>
      </c>
      <c r="BG4676">
        <f t="shared" si="581"/>
        <v>8.361795620265184</v>
      </c>
      <c r="BH4676">
        <f t="shared" si="582"/>
        <v>2116.2731800084384</v>
      </c>
      <c r="BI4676">
        <f t="shared" si="583"/>
        <v>4224.1845643966117</v>
      </c>
      <c r="BJ4676">
        <f t="shared" si="584"/>
        <v>6332.0959487847831</v>
      </c>
    </row>
    <row r="4677" spans="1:62" x14ac:dyDescent="0.25">
      <c r="A4677">
        <v>4674</v>
      </c>
      <c r="B4677" s="6">
        <v>24664.789893473917</v>
      </c>
      <c r="C4677" s="44">
        <v>28246.276223291632</v>
      </c>
      <c r="D4677">
        <v>6.9255821825912758</v>
      </c>
      <c r="E4677">
        <v>7.3350821324701698</v>
      </c>
      <c r="F4677" s="44">
        <v>3581.4863298177152</v>
      </c>
      <c r="G4677">
        <v>0.40949994987889404</v>
      </c>
      <c r="H4677" s="45">
        <f t="shared" si="586"/>
        <v>8745.999433887373</v>
      </c>
      <c r="BD4677">
        <f t="shared" si="585"/>
        <v>-7952.8886148590136</v>
      </c>
      <c r="BE4677">
        <f t="shared" ref="BE4677:BE4740" si="587">($BE$3*G4676)-F4676</f>
        <v>-5561.9369520530381</v>
      </c>
      <c r="BF4677">
        <f t="shared" ref="BF4677:BF4740" si="588">($BF$3*G4676)-F4676</f>
        <v>-3170.9852892470617</v>
      </c>
      <c r="BG4677">
        <f t="shared" ref="BG4677:BG4740" si="589">($BG$3*G4676)-F4676</f>
        <v>-780.03362644108711</v>
      </c>
      <c r="BH4677">
        <f t="shared" ref="BH4677:BH4740" si="590">($BH$3*G4676)-F4676</f>
        <v>1610.9180363648902</v>
      </c>
      <c r="BI4677">
        <f t="shared" ref="BI4677:BI4740" si="591">($BI$3*G4676)-F4676</f>
        <v>4001.8696991708657</v>
      </c>
      <c r="BJ4677">
        <f t="shared" ref="BJ4677:BJ4740" si="592">($BJ$3*G4676)-F4676</f>
        <v>6392.8213619768394</v>
      </c>
    </row>
    <row r="4678" spans="1:62" x14ac:dyDescent="0.25">
      <c r="A4678">
        <v>4675</v>
      </c>
      <c r="B4678" s="6">
        <v>11473.240841936287</v>
      </c>
      <c r="C4678" s="44">
        <v>24804.200806648732</v>
      </c>
      <c r="D4678">
        <v>6.2178512200136451</v>
      </c>
      <c r="E4678">
        <v>6.5138815839141326</v>
      </c>
      <c r="F4678" s="44">
        <v>13330.959964712445</v>
      </c>
      <c r="G4678">
        <v>0.29603036390048754</v>
      </c>
      <c r="H4678" s="45">
        <f t="shared" si="586"/>
        <v>45032.407449911894</v>
      </c>
      <c r="BD4678">
        <f t="shared" si="585"/>
        <v>-1533.986580423245</v>
      </c>
      <c r="BE4678">
        <f t="shared" si="587"/>
        <v>513.51316897122524</v>
      </c>
      <c r="BF4678">
        <f t="shared" si="588"/>
        <v>2561.0129183656954</v>
      </c>
      <c r="BG4678">
        <f t="shared" si="589"/>
        <v>4608.5126677601656</v>
      </c>
      <c r="BH4678">
        <f t="shared" si="590"/>
        <v>6656.0124171546358</v>
      </c>
      <c r="BI4678">
        <f t="shared" si="591"/>
        <v>8703.512166549106</v>
      </c>
      <c r="BJ4678">
        <f t="shared" si="592"/>
        <v>10751.011915943576</v>
      </c>
    </row>
    <row r="4679" spans="1:62" x14ac:dyDescent="0.25">
      <c r="A4679">
        <v>4676</v>
      </c>
      <c r="B4679" s="6">
        <v>15155.495483809191</v>
      </c>
      <c r="C4679" s="44">
        <v>23682.625767028523</v>
      </c>
      <c r="D4679">
        <v>7.2692698884622287</v>
      </c>
      <c r="E4679">
        <v>7.7604995820385287</v>
      </c>
      <c r="F4679" s="44">
        <v>8527.1302832193323</v>
      </c>
      <c r="G4679">
        <v>0.49122969357630009</v>
      </c>
      <c r="H4679" s="45">
        <f t="shared" si="586"/>
        <v>17358.743566862289</v>
      </c>
      <c r="BD4679">
        <f t="shared" si="585"/>
        <v>-11850.808145210007</v>
      </c>
      <c r="BE4679">
        <f t="shared" si="587"/>
        <v>-10370.656325707569</v>
      </c>
      <c r="BF4679">
        <f t="shared" si="588"/>
        <v>-8890.5045062051322</v>
      </c>
      <c r="BG4679">
        <f t="shared" si="589"/>
        <v>-7410.352686702694</v>
      </c>
      <c r="BH4679">
        <f t="shared" si="590"/>
        <v>-5930.2008672002567</v>
      </c>
      <c r="BI4679">
        <f t="shared" si="591"/>
        <v>-4450.0490476978193</v>
      </c>
      <c r="BJ4679">
        <f t="shared" si="592"/>
        <v>-2969.8972281953811</v>
      </c>
    </row>
    <row r="4680" spans="1:62" x14ac:dyDescent="0.25">
      <c r="A4680">
        <v>4677</v>
      </c>
      <c r="B4680" s="6">
        <v>34535.065454383475</v>
      </c>
      <c r="C4680" s="44">
        <v>43172.226818756491</v>
      </c>
      <c r="D4680">
        <v>7.0820095987358274</v>
      </c>
      <c r="E4680">
        <v>7.2781734806196097</v>
      </c>
      <c r="F4680" s="44">
        <v>8637.1613643730161</v>
      </c>
      <c r="G4680">
        <v>0.19616388188378231</v>
      </c>
      <c r="H4680" s="45">
        <f t="shared" si="586"/>
        <v>44030.334643816437</v>
      </c>
      <c r="BD4680">
        <f t="shared" si="585"/>
        <v>-6070.9818153378319</v>
      </c>
      <c r="BE4680">
        <f t="shared" si="587"/>
        <v>-3614.8333474563315</v>
      </c>
      <c r="BF4680">
        <f t="shared" si="588"/>
        <v>-1158.684879574831</v>
      </c>
      <c r="BG4680">
        <f t="shared" si="589"/>
        <v>1297.4635883066694</v>
      </c>
      <c r="BH4680">
        <f t="shared" si="590"/>
        <v>3753.6120561881689</v>
      </c>
      <c r="BI4680">
        <f t="shared" si="591"/>
        <v>6209.7605240696703</v>
      </c>
      <c r="BJ4680">
        <f t="shared" si="592"/>
        <v>8665.9089919511716</v>
      </c>
    </row>
    <row r="4681" spans="1:62" x14ac:dyDescent="0.25">
      <c r="A4681">
        <v>4678</v>
      </c>
      <c r="B4681" s="6">
        <v>16519.242247511345</v>
      </c>
      <c r="C4681" s="44">
        <v>13919.458625829122</v>
      </c>
      <c r="D4681">
        <v>7.6258651219220015</v>
      </c>
      <c r="E4681">
        <v>7.9815110673762515</v>
      </c>
      <c r="F4681" s="44">
        <v>-2599.7836216822234</v>
      </c>
      <c r="G4681">
        <v>0.35564594545424999</v>
      </c>
      <c r="H4681" s="45">
        <f t="shared" si="586"/>
        <v>-7310.0330677512457</v>
      </c>
      <c r="BD4681">
        <f t="shared" si="585"/>
        <v>-7656.3419549541049</v>
      </c>
      <c r="BE4681">
        <f t="shared" si="587"/>
        <v>-6675.5225455351929</v>
      </c>
      <c r="BF4681">
        <f t="shared" si="588"/>
        <v>-5694.7031361162808</v>
      </c>
      <c r="BG4681">
        <f t="shared" si="589"/>
        <v>-4713.8837266973696</v>
      </c>
      <c r="BH4681">
        <f t="shared" si="590"/>
        <v>-3733.0643172784585</v>
      </c>
      <c r="BI4681">
        <f t="shared" si="591"/>
        <v>-2752.2449078595464</v>
      </c>
      <c r="BJ4681">
        <f t="shared" si="592"/>
        <v>-1771.4254984406352</v>
      </c>
    </row>
    <row r="4682" spans="1:62" x14ac:dyDescent="0.25">
      <c r="A4682">
        <v>4679</v>
      </c>
      <c r="B4682" s="6">
        <v>21904.538000718399</v>
      </c>
      <c r="C4682" s="44">
        <v>29518.233019937681</v>
      </c>
      <c r="D4682">
        <v>7.4641898986655386</v>
      </c>
      <c r="E4682">
        <v>8.1297824209838527</v>
      </c>
      <c r="F4682" s="44">
        <v>7613.6950192192817</v>
      </c>
      <c r="G4682">
        <v>0.66559252231831412</v>
      </c>
      <c r="H4682" s="45">
        <f t="shared" si="586"/>
        <v>11438.973191435727</v>
      </c>
      <c r="BD4682">
        <f t="shared" si="585"/>
        <v>4378.0133489534728</v>
      </c>
      <c r="BE4682">
        <f t="shared" si="587"/>
        <v>6156.2430762247232</v>
      </c>
      <c r="BF4682">
        <f t="shared" si="588"/>
        <v>7934.4728034959735</v>
      </c>
      <c r="BG4682">
        <f t="shared" si="589"/>
        <v>9712.7025307672229</v>
      </c>
      <c r="BH4682">
        <f t="shared" si="590"/>
        <v>11490.932258038472</v>
      </c>
      <c r="BI4682">
        <f t="shared" si="591"/>
        <v>13269.161985309724</v>
      </c>
      <c r="BJ4682">
        <f t="shared" si="592"/>
        <v>15047.391712580973</v>
      </c>
    </row>
    <row r="4683" spans="1:62" x14ac:dyDescent="0.25">
      <c r="A4683">
        <v>4680</v>
      </c>
      <c r="B4683" s="6">
        <v>15186.859807775891</v>
      </c>
      <c r="C4683" s="44">
        <v>21937.658675093531</v>
      </c>
      <c r="D4683">
        <v>7.4367188517873268</v>
      </c>
      <c r="E4683">
        <v>7.8327637500879836</v>
      </c>
      <c r="F4683" s="44">
        <v>6750.7988673176405</v>
      </c>
      <c r="G4683">
        <v>0.39604489830065681</v>
      </c>
      <c r="H4683" s="45">
        <f t="shared" si="586"/>
        <v>17045.53927164284</v>
      </c>
      <c r="BD4683">
        <f t="shared" si="585"/>
        <v>-4285.7324076277109</v>
      </c>
      <c r="BE4683">
        <f t="shared" si="587"/>
        <v>-957.76979603614018</v>
      </c>
      <c r="BF4683">
        <f t="shared" si="588"/>
        <v>2370.1928155554306</v>
      </c>
      <c r="BG4683">
        <f t="shared" si="589"/>
        <v>5698.1554271470013</v>
      </c>
      <c r="BH4683">
        <f t="shared" si="590"/>
        <v>9026.1180387385721</v>
      </c>
      <c r="BI4683">
        <f t="shared" si="591"/>
        <v>12354.080650330143</v>
      </c>
      <c r="BJ4683">
        <f t="shared" si="592"/>
        <v>15682.043261921714</v>
      </c>
    </row>
    <row r="4684" spans="1:62" x14ac:dyDescent="0.25">
      <c r="A4684">
        <v>4681</v>
      </c>
      <c r="B4684" s="6">
        <v>23441.762485820258</v>
      </c>
      <c r="C4684" s="44">
        <v>31064.125511426995</v>
      </c>
      <c r="D4684">
        <v>7.2853637186229934</v>
      </c>
      <c r="E4684">
        <v>7.3392508710329265</v>
      </c>
      <c r="F4684" s="44">
        <v>7622.3630256067372</v>
      </c>
      <c r="G4684">
        <v>5.3887152409933137E-2</v>
      </c>
      <c r="H4684" s="45">
        <f t="shared" si="586"/>
        <v>141450.46981925308</v>
      </c>
      <c r="BD4684">
        <f t="shared" si="585"/>
        <v>-4770.5743758143562</v>
      </c>
      <c r="BE4684">
        <f t="shared" si="587"/>
        <v>-2790.3498843110724</v>
      </c>
      <c r="BF4684">
        <f t="shared" si="588"/>
        <v>-810.12539280778856</v>
      </c>
      <c r="BG4684">
        <f t="shared" si="589"/>
        <v>1170.0990986954957</v>
      </c>
      <c r="BH4684">
        <f t="shared" si="590"/>
        <v>3150.3235901987791</v>
      </c>
      <c r="BI4684">
        <f t="shared" si="591"/>
        <v>5130.5480817020634</v>
      </c>
      <c r="BJ4684">
        <f t="shared" si="592"/>
        <v>7110.7725732053477</v>
      </c>
    </row>
    <row r="4685" spans="1:62" x14ac:dyDescent="0.25">
      <c r="A4685">
        <v>4682</v>
      </c>
      <c r="B4685" s="6">
        <v>16168.687838336908</v>
      </c>
      <c r="C4685" s="44">
        <v>21930.393121205212</v>
      </c>
      <c r="D4685">
        <v>8.1086143688558661</v>
      </c>
      <c r="E4685">
        <v>8.53917563147753</v>
      </c>
      <c r="F4685" s="44">
        <v>5761.7052828683045</v>
      </c>
      <c r="G4685">
        <v>0.43056126262166394</v>
      </c>
      <c r="H4685" s="45">
        <f t="shared" si="586"/>
        <v>13381.847795097954</v>
      </c>
      <c r="BD4685">
        <f t="shared" si="585"/>
        <v>-7352.9272635570715</v>
      </c>
      <c r="BE4685">
        <f t="shared" si="587"/>
        <v>-7083.4915015074057</v>
      </c>
      <c r="BF4685">
        <f t="shared" si="588"/>
        <v>-6814.0557394577399</v>
      </c>
      <c r="BG4685">
        <f t="shared" si="589"/>
        <v>-6544.6199774080742</v>
      </c>
      <c r="BH4685">
        <f t="shared" si="590"/>
        <v>-6275.1842153584093</v>
      </c>
      <c r="BI4685">
        <f t="shared" si="591"/>
        <v>-6005.7484533087427</v>
      </c>
      <c r="BJ4685">
        <f t="shared" si="592"/>
        <v>-5736.3126912590778</v>
      </c>
    </row>
    <row r="4686" spans="1:62" x14ac:dyDescent="0.25">
      <c r="A4686">
        <v>4683</v>
      </c>
      <c r="B4686" s="6">
        <v>10118.714593337838</v>
      </c>
      <c r="C4686" s="44">
        <v>28306.945065717944</v>
      </c>
      <c r="D4686">
        <v>5.9558648714354687</v>
      </c>
      <c r="E4686">
        <v>6.4366914005176747</v>
      </c>
      <c r="F4686" s="44">
        <v>18188.230472380106</v>
      </c>
      <c r="G4686">
        <v>0.48082652908220602</v>
      </c>
      <c r="H4686" s="45">
        <f t="shared" si="586"/>
        <v>37827.01114079023</v>
      </c>
      <c r="BD4686">
        <f t="shared" si="585"/>
        <v>-3608.898969759985</v>
      </c>
      <c r="BE4686">
        <f t="shared" si="587"/>
        <v>-1456.0926566516655</v>
      </c>
      <c r="BF4686">
        <f t="shared" si="588"/>
        <v>696.71365645665446</v>
      </c>
      <c r="BG4686">
        <f t="shared" si="589"/>
        <v>2849.5199695649735</v>
      </c>
      <c r="BH4686">
        <f t="shared" si="590"/>
        <v>5002.3262826732935</v>
      </c>
      <c r="BI4686">
        <f t="shared" si="591"/>
        <v>7155.1325957816134</v>
      </c>
      <c r="BJ4686">
        <f t="shared" si="592"/>
        <v>9307.9389088899334</v>
      </c>
    </row>
    <row r="4687" spans="1:62" x14ac:dyDescent="0.25">
      <c r="A4687">
        <v>4684</v>
      </c>
      <c r="B4687" s="6">
        <v>16420.987017348529</v>
      </c>
      <c r="C4687" s="44">
        <v>22980.464769300535</v>
      </c>
      <c r="D4687">
        <v>6.0177308155752742</v>
      </c>
      <c r="E4687">
        <v>7.1722886185306978</v>
      </c>
      <c r="F4687" s="44">
        <v>6559.4777519520067</v>
      </c>
      <c r="G4687">
        <v>1.1545578029554235</v>
      </c>
      <c r="H4687" s="45">
        <f t="shared" si="586"/>
        <v>5681.3766579387648</v>
      </c>
      <c r="BD4687">
        <f t="shared" si="585"/>
        <v>-15784.097826969077</v>
      </c>
      <c r="BE4687">
        <f t="shared" si="587"/>
        <v>-13379.965181558047</v>
      </c>
      <c r="BF4687">
        <f t="shared" si="588"/>
        <v>-10975.832536147016</v>
      </c>
      <c r="BG4687">
        <f t="shared" si="589"/>
        <v>-8571.6998907359866</v>
      </c>
      <c r="BH4687">
        <f t="shared" si="590"/>
        <v>-6167.5672453249554</v>
      </c>
      <c r="BI4687">
        <f t="shared" si="591"/>
        <v>-3763.4345999139259</v>
      </c>
      <c r="BJ4687">
        <f t="shared" si="592"/>
        <v>-1359.3019545028947</v>
      </c>
    </row>
    <row r="4688" spans="1:62" x14ac:dyDescent="0.25">
      <c r="A4688">
        <v>4685</v>
      </c>
      <c r="B4688" s="6">
        <v>19540.803046788016</v>
      </c>
      <c r="C4688" s="44">
        <v>29013.90342415544</v>
      </c>
      <c r="D4688">
        <v>7.0790135812608286</v>
      </c>
      <c r="E4688">
        <v>7.6586672180076105</v>
      </c>
      <c r="F4688" s="44">
        <v>9473.1003773674238</v>
      </c>
      <c r="G4688">
        <v>0.57965363674678194</v>
      </c>
      <c r="H4688" s="45">
        <f t="shared" si="586"/>
        <v>16342.691181122855</v>
      </c>
      <c r="BD4688">
        <f t="shared" si="585"/>
        <v>-786.68873717488896</v>
      </c>
      <c r="BE4688">
        <f t="shared" si="587"/>
        <v>4986.1002776022287</v>
      </c>
      <c r="BF4688">
        <f t="shared" si="588"/>
        <v>10758.889292379346</v>
      </c>
      <c r="BG4688">
        <f t="shared" si="589"/>
        <v>16531.678307156464</v>
      </c>
      <c r="BH4688">
        <f t="shared" si="590"/>
        <v>22304.467321933582</v>
      </c>
      <c r="BI4688">
        <f t="shared" si="591"/>
        <v>28077.2563367107</v>
      </c>
      <c r="BJ4688">
        <f t="shared" si="592"/>
        <v>33850.045351487817</v>
      </c>
    </row>
    <row r="4689" spans="1:62" x14ac:dyDescent="0.25">
      <c r="A4689">
        <v>4686</v>
      </c>
      <c r="B4689" s="6">
        <v>21207.286830035653</v>
      </c>
      <c r="C4689" s="44">
        <v>28799.171585459084</v>
      </c>
      <c r="D4689">
        <v>6.7167766223413663</v>
      </c>
      <c r="E4689">
        <v>7.201039011132174</v>
      </c>
      <c r="F4689" s="44">
        <v>7591.8847554234308</v>
      </c>
      <c r="G4689">
        <v>0.48426238879080774</v>
      </c>
      <c r="H4689" s="45">
        <f t="shared" si="586"/>
        <v>15677.2132859217</v>
      </c>
      <c r="BD4689">
        <f t="shared" si="585"/>
        <v>-6574.8321936335142</v>
      </c>
      <c r="BE4689">
        <f t="shared" si="587"/>
        <v>-3676.5640098996046</v>
      </c>
      <c r="BF4689">
        <f t="shared" si="588"/>
        <v>-778.29582616569496</v>
      </c>
      <c r="BG4689">
        <f t="shared" si="589"/>
        <v>2119.9723575682146</v>
      </c>
      <c r="BH4689">
        <f t="shared" si="590"/>
        <v>5018.2405413021243</v>
      </c>
      <c r="BI4689">
        <f t="shared" si="591"/>
        <v>7916.5087250360339</v>
      </c>
      <c r="BJ4689">
        <f t="shared" si="592"/>
        <v>10814.776908769945</v>
      </c>
    </row>
    <row r="4690" spans="1:62" x14ac:dyDescent="0.25">
      <c r="A4690">
        <v>4687</v>
      </c>
      <c r="B4690" s="6">
        <v>12210.219784284336</v>
      </c>
      <c r="C4690" s="44">
        <v>24986.601713834603</v>
      </c>
      <c r="D4690">
        <v>7.0881335968167125</v>
      </c>
      <c r="E4690">
        <v>7.2919945869641927</v>
      </c>
      <c r="F4690" s="44">
        <v>12776.381929550267</v>
      </c>
      <c r="G4690">
        <v>0.20386099014748016</v>
      </c>
      <c r="H4690" s="45">
        <f t="shared" si="586"/>
        <v>62672.029211215871</v>
      </c>
      <c r="BD4690">
        <f t="shared" si="585"/>
        <v>-5170.572811469392</v>
      </c>
      <c r="BE4690">
        <f t="shared" si="587"/>
        <v>-2749.2608675153533</v>
      </c>
      <c r="BF4690">
        <f t="shared" si="588"/>
        <v>-327.94892356131459</v>
      </c>
      <c r="BG4690">
        <f t="shared" si="589"/>
        <v>2093.3630203927241</v>
      </c>
      <c r="BH4690">
        <f t="shared" si="590"/>
        <v>4514.6749643467629</v>
      </c>
      <c r="BI4690">
        <f t="shared" si="591"/>
        <v>6935.9869083008016</v>
      </c>
      <c r="BJ4690">
        <f t="shared" si="592"/>
        <v>9357.2988522548403</v>
      </c>
    </row>
    <row r="4691" spans="1:62" x14ac:dyDescent="0.25">
      <c r="A4691">
        <v>4688</v>
      </c>
      <c r="B4691" s="6">
        <v>19777.470044950376</v>
      </c>
      <c r="C4691" s="44">
        <v>37548.483393888004</v>
      </c>
      <c r="D4691">
        <v>6.7498609461875771</v>
      </c>
      <c r="E4691">
        <v>6.9148143662655777</v>
      </c>
      <c r="F4691" s="44">
        <v>17771.013348937628</v>
      </c>
      <c r="G4691">
        <v>0.16495342007800051</v>
      </c>
      <c r="H4691" s="45">
        <f t="shared" si="586"/>
        <v>107733.52465522908</v>
      </c>
      <c r="BD4691">
        <f t="shared" si="585"/>
        <v>-11757.076978812867</v>
      </c>
      <c r="BE4691">
        <f t="shared" si="587"/>
        <v>-10737.772028075466</v>
      </c>
      <c r="BF4691">
        <f t="shared" si="588"/>
        <v>-9718.467077338064</v>
      </c>
      <c r="BG4691">
        <f t="shared" si="589"/>
        <v>-8699.1621266006641</v>
      </c>
      <c r="BH4691">
        <f t="shared" si="590"/>
        <v>-7679.8571758632634</v>
      </c>
      <c r="BI4691">
        <f t="shared" si="591"/>
        <v>-6660.5522251258626</v>
      </c>
      <c r="BJ4691">
        <f t="shared" si="592"/>
        <v>-5641.2472743884618</v>
      </c>
    </row>
    <row r="4692" spans="1:62" x14ac:dyDescent="0.25">
      <c r="A4692">
        <v>4689</v>
      </c>
      <c r="B4692" s="6">
        <v>22528.073128712975</v>
      </c>
      <c r="C4692" s="44">
        <v>23595.957789042644</v>
      </c>
      <c r="D4692">
        <v>6.8887311759462202</v>
      </c>
      <c r="E4692">
        <v>7.2842797446252785</v>
      </c>
      <c r="F4692" s="44">
        <v>1067.8846603296697</v>
      </c>
      <c r="G4692">
        <v>0.3955485686790583</v>
      </c>
      <c r="H4692" s="45">
        <f t="shared" si="586"/>
        <v>2699.7560979575533</v>
      </c>
      <c r="BD4692">
        <f t="shared" si="585"/>
        <v>-16946.246248547624</v>
      </c>
      <c r="BE4692">
        <f t="shared" si="587"/>
        <v>-16121.479148157623</v>
      </c>
      <c r="BF4692">
        <f t="shared" si="588"/>
        <v>-15296.71204776762</v>
      </c>
      <c r="BG4692">
        <f t="shared" si="589"/>
        <v>-14471.944947377617</v>
      </c>
      <c r="BH4692">
        <f t="shared" si="590"/>
        <v>-13647.177846987615</v>
      </c>
      <c r="BI4692">
        <f t="shared" si="591"/>
        <v>-12822.410746597612</v>
      </c>
      <c r="BJ4692">
        <f t="shared" si="592"/>
        <v>-11997.643646207609</v>
      </c>
    </row>
    <row r="4693" spans="1:62" x14ac:dyDescent="0.25">
      <c r="A4693">
        <v>4690</v>
      </c>
      <c r="B4693" s="6">
        <v>11605.233222991445</v>
      </c>
      <c r="C4693" s="44">
        <v>18339.931977542499</v>
      </c>
      <c r="D4693">
        <v>6.9140137289060624</v>
      </c>
      <c r="E4693">
        <v>7.2990336526321613</v>
      </c>
      <c r="F4693" s="44">
        <v>6734.6987545510547</v>
      </c>
      <c r="G4693">
        <v>0.38501992372609894</v>
      </c>
      <c r="H4693" s="45">
        <f t="shared" si="586"/>
        <v>17491.818837256022</v>
      </c>
      <c r="BD4693">
        <f t="shared" si="585"/>
        <v>909.85818306562169</v>
      </c>
      <c r="BE4693">
        <f t="shared" si="587"/>
        <v>2887.6010264609131</v>
      </c>
      <c r="BF4693">
        <f t="shared" si="588"/>
        <v>4865.3438698562049</v>
      </c>
      <c r="BG4693">
        <f t="shared" si="589"/>
        <v>6843.0867132514959</v>
      </c>
      <c r="BH4693">
        <f t="shared" si="590"/>
        <v>8820.8295566467878</v>
      </c>
      <c r="BI4693">
        <f t="shared" si="591"/>
        <v>10798.57240004208</v>
      </c>
      <c r="BJ4693">
        <f t="shared" si="592"/>
        <v>12776.315243437371</v>
      </c>
    </row>
    <row r="4694" spans="1:62" x14ac:dyDescent="0.25">
      <c r="A4694">
        <v>4691</v>
      </c>
      <c r="B4694" s="6">
        <v>18086.100054664526</v>
      </c>
      <c r="C4694" s="44">
        <v>29622.623941915284</v>
      </c>
      <c r="D4694">
        <v>5.7529029607732349</v>
      </c>
      <c r="E4694">
        <v>6.5206528982657019</v>
      </c>
      <c r="F4694" s="44">
        <v>11536.523887250758</v>
      </c>
      <c r="G4694">
        <v>0.76774993749246701</v>
      </c>
      <c r="H4694" s="45">
        <f t="shared" si="586"/>
        <v>15026.408110080702</v>
      </c>
      <c r="BD4694">
        <f t="shared" si="585"/>
        <v>-4809.59913592056</v>
      </c>
      <c r="BE4694">
        <f t="shared" si="587"/>
        <v>-2884.4995172900653</v>
      </c>
      <c r="BF4694">
        <f t="shared" si="588"/>
        <v>-959.39989865957068</v>
      </c>
      <c r="BG4694">
        <f t="shared" si="589"/>
        <v>965.69971997092398</v>
      </c>
      <c r="BH4694">
        <f t="shared" si="590"/>
        <v>2890.7993386014186</v>
      </c>
      <c r="BI4694">
        <f t="shared" si="591"/>
        <v>4815.8989572319133</v>
      </c>
      <c r="BJ4694">
        <f t="shared" si="592"/>
        <v>6740.998575862408</v>
      </c>
    </row>
    <row r="4695" spans="1:62" x14ac:dyDescent="0.25">
      <c r="A4695">
        <v>4692</v>
      </c>
      <c r="B4695" s="6">
        <v>17205.95446000381</v>
      </c>
      <c r="C4695" s="44">
        <v>24979.540566012951</v>
      </c>
      <c r="D4695">
        <v>5.9312344211864829</v>
      </c>
      <c r="E4695">
        <v>6.317027321998899</v>
      </c>
      <c r="F4695" s="44">
        <v>7773.5861060091411</v>
      </c>
      <c r="G4695">
        <v>0.38579290081241613</v>
      </c>
      <c r="H4695" s="45">
        <f t="shared" si="586"/>
        <v>20149.634919769785</v>
      </c>
      <c r="BD4695">
        <f t="shared" si="585"/>
        <v>-7697.7741997884232</v>
      </c>
      <c r="BE4695">
        <f t="shared" si="587"/>
        <v>-3859.0245123260884</v>
      </c>
      <c r="BF4695">
        <f t="shared" si="588"/>
        <v>-20.274824863752656</v>
      </c>
      <c r="BG4695">
        <f t="shared" si="589"/>
        <v>3818.4748625985812</v>
      </c>
      <c r="BH4695">
        <f t="shared" si="590"/>
        <v>7657.224550060917</v>
      </c>
      <c r="BI4695">
        <f t="shared" si="591"/>
        <v>11495.974237523253</v>
      </c>
      <c r="BJ4695">
        <f t="shared" si="592"/>
        <v>15334.723924985588</v>
      </c>
    </row>
    <row r="4696" spans="1:62" x14ac:dyDescent="0.25">
      <c r="A4696">
        <v>4693</v>
      </c>
      <c r="B4696" s="6">
        <v>18897.035022679898</v>
      </c>
      <c r="C4696" s="44">
        <v>23039.990759039782</v>
      </c>
      <c r="D4696">
        <v>8.6267764080053446</v>
      </c>
      <c r="E4696">
        <v>9.0210615420554596</v>
      </c>
      <c r="F4696" s="44">
        <v>4142.9557363598833</v>
      </c>
      <c r="G4696">
        <v>0.394285134050115</v>
      </c>
      <c r="H4696" s="45">
        <f t="shared" si="586"/>
        <v>10507.511895777687</v>
      </c>
      <c r="BD4696">
        <f t="shared" si="585"/>
        <v>-5844.6216019470603</v>
      </c>
      <c r="BE4696">
        <f t="shared" si="587"/>
        <v>-3915.65709788498</v>
      </c>
      <c r="BF4696">
        <f t="shared" si="588"/>
        <v>-1986.6925938228987</v>
      </c>
      <c r="BG4696">
        <f t="shared" si="589"/>
        <v>-57.728089760818875</v>
      </c>
      <c r="BH4696">
        <f t="shared" si="590"/>
        <v>1871.2364143012619</v>
      </c>
      <c r="BI4696">
        <f t="shared" si="591"/>
        <v>3800.2009183633436</v>
      </c>
      <c r="BJ4696">
        <f t="shared" si="592"/>
        <v>5729.1654224254235</v>
      </c>
    </row>
    <row r="4697" spans="1:62" x14ac:dyDescent="0.25">
      <c r="A4697">
        <v>4694</v>
      </c>
      <c r="B4697" s="6">
        <v>19218.881039193311</v>
      </c>
      <c r="C4697" s="44">
        <v>26598.877904965655</v>
      </c>
      <c r="D4697">
        <v>7.3899452764414812</v>
      </c>
      <c r="E4697">
        <v>7.6195526856131401</v>
      </c>
      <c r="F4697" s="44">
        <v>7379.9968657723439</v>
      </c>
      <c r="G4697">
        <v>0.22960740917165889</v>
      </c>
      <c r="H4697" s="45">
        <f t="shared" si="586"/>
        <v>32141.806278798769</v>
      </c>
      <c r="BD4697">
        <f t="shared" si="585"/>
        <v>-2171.5300661093083</v>
      </c>
      <c r="BE4697">
        <f t="shared" si="587"/>
        <v>-200.10439585873337</v>
      </c>
      <c r="BF4697">
        <f t="shared" si="588"/>
        <v>1771.3212743918421</v>
      </c>
      <c r="BG4697">
        <f t="shared" si="589"/>
        <v>3742.7469446424166</v>
      </c>
      <c r="BH4697">
        <f t="shared" si="590"/>
        <v>5714.172614892992</v>
      </c>
      <c r="BI4697">
        <f t="shared" si="591"/>
        <v>7685.5982851435674</v>
      </c>
      <c r="BJ4697">
        <f t="shared" si="592"/>
        <v>9657.023955394141</v>
      </c>
    </row>
    <row r="4698" spans="1:62" x14ac:dyDescent="0.25">
      <c r="A4698">
        <v>4695</v>
      </c>
      <c r="B4698" s="6">
        <v>24158.681503015458</v>
      </c>
      <c r="C4698" s="44">
        <v>29935.32789675899</v>
      </c>
      <c r="D4698">
        <v>6.221593971501636</v>
      </c>
      <c r="E4698">
        <v>8.1672246553483117</v>
      </c>
      <c r="F4698" s="44">
        <v>5776.6463937435328</v>
      </c>
      <c r="G4698">
        <v>1.9456306838466757</v>
      </c>
      <c r="H4698" s="45">
        <f t="shared" si="586"/>
        <v>2969.0354092908406</v>
      </c>
      <c r="BD4698">
        <f t="shared" ref="BD4698:BD4761" si="593">($BD$3*G4697)-F4697</f>
        <v>-6231.9598199140491</v>
      </c>
      <c r="BE4698">
        <f t="shared" si="587"/>
        <v>-5083.9227740557544</v>
      </c>
      <c r="BF4698">
        <f t="shared" si="588"/>
        <v>-3935.8857281974606</v>
      </c>
      <c r="BG4698">
        <f t="shared" si="589"/>
        <v>-2787.8486823391659</v>
      </c>
      <c r="BH4698">
        <f t="shared" si="590"/>
        <v>-1639.8116364808711</v>
      </c>
      <c r="BI4698">
        <f t="shared" si="591"/>
        <v>-491.77459062257731</v>
      </c>
      <c r="BJ4698">
        <f t="shared" si="592"/>
        <v>656.26245523571743</v>
      </c>
    </row>
    <row r="4699" spans="1:62" x14ac:dyDescent="0.25">
      <c r="A4699">
        <v>4696</v>
      </c>
      <c r="B4699" s="6">
        <v>17022.498809555356</v>
      </c>
      <c r="C4699" s="44">
        <v>28920.510787105082</v>
      </c>
      <c r="D4699">
        <v>5.9096277694142838</v>
      </c>
      <c r="E4699">
        <v>6.1351830085441721</v>
      </c>
      <c r="F4699" s="44">
        <v>11898.011977549726</v>
      </c>
      <c r="G4699">
        <v>0.22555523912988829</v>
      </c>
      <c r="H4699" s="45">
        <f t="shared" si="586"/>
        <v>52749.880798371232</v>
      </c>
      <c r="BD4699">
        <f t="shared" si="593"/>
        <v>3951.5070254898455</v>
      </c>
      <c r="BE4699">
        <f t="shared" si="587"/>
        <v>13679.660444723224</v>
      </c>
      <c r="BF4699">
        <f t="shared" si="588"/>
        <v>23407.813863956602</v>
      </c>
      <c r="BG4699">
        <f t="shared" si="589"/>
        <v>33135.967283189981</v>
      </c>
      <c r="BH4699">
        <f t="shared" si="590"/>
        <v>42864.120702423359</v>
      </c>
      <c r="BI4699">
        <f t="shared" si="591"/>
        <v>52592.274121656737</v>
      </c>
      <c r="BJ4699">
        <f t="shared" si="592"/>
        <v>62320.427540890116</v>
      </c>
    </row>
    <row r="4700" spans="1:62" x14ac:dyDescent="0.25">
      <c r="A4700">
        <v>4697</v>
      </c>
      <c r="B4700" s="6">
        <v>12077.650555364455</v>
      </c>
      <c r="C4700" s="44">
        <v>19397.374844205999</v>
      </c>
      <c r="D4700">
        <v>6.4321133364573102</v>
      </c>
      <c r="E4700">
        <v>6.8095461067625722</v>
      </c>
      <c r="F4700" s="44">
        <v>7319.724288841544</v>
      </c>
      <c r="G4700">
        <v>0.37743277030526201</v>
      </c>
      <c r="H4700" s="45">
        <f t="shared" si="586"/>
        <v>19393.451932966658</v>
      </c>
      <c r="BD4700">
        <f t="shared" si="593"/>
        <v>-10770.235781900285</v>
      </c>
      <c r="BE4700">
        <f t="shared" si="587"/>
        <v>-9642.4595862508431</v>
      </c>
      <c r="BF4700">
        <f t="shared" si="588"/>
        <v>-8514.6833906014017</v>
      </c>
      <c r="BG4700">
        <f t="shared" si="589"/>
        <v>-7386.9071949519603</v>
      </c>
      <c r="BH4700">
        <f t="shared" si="590"/>
        <v>-6259.1309993025188</v>
      </c>
      <c r="BI4700">
        <f t="shared" si="591"/>
        <v>-5131.3548036530774</v>
      </c>
      <c r="BJ4700">
        <f t="shared" si="592"/>
        <v>-4003.578608003636</v>
      </c>
    </row>
    <row r="4701" spans="1:62" x14ac:dyDescent="0.25">
      <c r="A4701">
        <v>4698</v>
      </c>
      <c r="B4701" s="6">
        <v>19370.381516744219</v>
      </c>
      <c r="C4701" s="44">
        <v>28831.372305687968</v>
      </c>
      <c r="D4701">
        <v>7.2401262509790696</v>
      </c>
      <c r="E4701">
        <v>7.6111510202858312</v>
      </c>
      <c r="F4701" s="44">
        <v>9460.9907889437491</v>
      </c>
      <c r="G4701">
        <v>0.37102476930676165</v>
      </c>
      <c r="H4701" s="45">
        <f t="shared" si="586"/>
        <v>25499.620434024026</v>
      </c>
      <c r="BD4701">
        <f t="shared" si="593"/>
        <v>-5432.5604373152337</v>
      </c>
      <c r="BE4701">
        <f t="shared" si="587"/>
        <v>-3545.3965857889239</v>
      </c>
      <c r="BF4701">
        <f t="shared" si="588"/>
        <v>-1658.232734262614</v>
      </c>
      <c r="BG4701">
        <f t="shared" si="589"/>
        <v>228.93111726369625</v>
      </c>
      <c r="BH4701">
        <f t="shared" si="590"/>
        <v>2116.0949687900065</v>
      </c>
      <c r="BI4701">
        <f t="shared" si="591"/>
        <v>4003.2588203163159</v>
      </c>
      <c r="BJ4701">
        <f t="shared" si="592"/>
        <v>5890.4226718426271</v>
      </c>
    </row>
    <row r="4702" spans="1:62" x14ac:dyDescent="0.25">
      <c r="A4702">
        <v>4699</v>
      </c>
      <c r="B4702" s="6">
        <v>7316.1780934217331</v>
      </c>
      <c r="C4702" s="44">
        <v>22722.669734868177</v>
      </c>
      <c r="D4702">
        <v>7.8144447353108815</v>
      </c>
      <c r="E4702">
        <v>8.0572440198409936</v>
      </c>
      <c r="F4702" s="44">
        <v>15406.491641446444</v>
      </c>
      <c r="G4702">
        <v>0.24279928453011212</v>
      </c>
      <c r="H4702" s="45">
        <f t="shared" si="586"/>
        <v>63453.612193555375</v>
      </c>
      <c r="BD4702">
        <f t="shared" si="593"/>
        <v>-7605.8669424099407</v>
      </c>
      <c r="BE4702">
        <f t="shared" si="587"/>
        <v>-5750.7430958761324</v>
      </c>
      <c r="BF4702">
        <f t="shared" si="588"/>
        <v>-3895.6192493423241</v>
      </c>
      <c r="BG4702">
        <f t="shared" si="589"/>
        <v>-2040.4954028085158</v>
      </c>
      <c r="BH4702">
        <f t="shared" si="590"/>
        <v>-185.37155627470747</v>
      </c>
      <c r="BI4702">
        <f t="shared" si="591"/>
        <v>1669.7522902591008</v>
      </c>
      <c r="BJ4702">
        <f t="shared" si="592"/>
        <v>3524.8761367929092</v>
      </c>
    </row>
    <row r="4703" spans="1:62" x14ac:dyDescent="0.25">
      <c r="A4703">
        <v>4700</v>
      </c>
      <c r="B4703" s="6">
        <v>16394.293860109512</v>
      </c>
      <c r="C4703" s="44">
        <v>28562.56294638231</v>
      </c>
      <c r="D4703">
        <v>7.2782591322137016</v>
      </c>
      <c r="E4703">
        <v>7.4996593987128737</v>
      </c>
      <c r="F4703" s="44">
        <v>12168.269086272798</v>
      </c>
      <c r="G4703">
        <v>0.2214002664991721</v>
      </c>
      <c r="H4703" s="45">
        <f t="shared" si="586"/>
        <v>54960.498822698115</v>
      </c>
      <c r="BD4703">
        <f t="shared" si="593"/>
        <v>-14192.495218795884</v>
      </c>
      <c r="BE4703">
        <f t="shared" si="587"/>
        <v>-12978.498796145323</v>
      </c>
      <c r="BF4703">
        <f t="shared" si="588"/>
        <v>-11764.502373494763</v>
      </c>
      <c r="BG4703">
        <f t="shared" si="589"/>
        <v>-10550.505950844203</v>
      </c>
      <c r="BH4703">
        <f t="shared" si="590"/>
        <v>-9336.509528193641</v>
      </c>
      <c r="BI4703">
        <f t="shared" si="591"/>
        <v>-8122.5131055430802</v>
      </c>
      <c r="BJ4703">
        <f t="shared" si="592"/>
        <v>-6908.5166828925194</v>
      </c>
    </row>
    <row r="4704" spans="1:62" x14ac:dyDescent="0.25">
      <c r="A4704">
        <v>4701</v>
      </c>
      <c r="B4704" s="6">
        <v>20949.404420531228</v>
      </c>
      <c r="C4704" s="44">
        <v>28993.737569940153</v>
      </c>
      <c r="D4704">
        <v>7.0721414049554117</v>
      </c>
      <c r="E4704">
        <v>7.6083479535347962</v>
      </c>
      <c r="F4704" s="44">
        <v>8044.3331494089252</v>
      </c>
      <c r="G4704">
        <v>0.53620654857938455</v>
      </c>
      <c r="H4704" s="45">
        <f t="shared" si="586"/>
        <v>15002.303069071851</v>
      </c>
      <c r="BD4704">
        <f t="shared" si="593"/>
        <v>-11061.267753776938</v>
      </c>
      <c r="BE4704">
        <f t="shared" si="587"/>
        <v>-9954.2664212810778</v>
      </c>
      <c r="BF4704">
        <f t="shared" si="588"/>
        <v>-8847.265088785216</v>
      </c>
      <c r="BG4704">
        <f t="shared" si="589"/>
        <v>-7740.263756289356</v>
      </c>
      <c r="BH4704">
        <f t="shared" si="590"/>
        <v>-6633.2624237934951</v>
      </c>
      <c r="BI4704">
        <f t="shared" si="591"/>
        <v>-5526.2610912976343</v>
      </c>
      <c r="BJ4704">
        <f t="shared" si="592"/>
        <v>-4419.2597588017743</v>
      </c>
    </row>
    <row r="4705" spans="1:62" x14ac:dyDescent="0.25">
      <c r="A4705">
        <v>4702</v>
      </c>
      <c r="B4705" s="6">
        <v>8711.4911080265047</v>
      </c>
      <c r="C4705" s="44">
        <v>14823.467029825435</v>
      </c>
      <c r="D4705">
        <v>6.8795309817201229</v>
      </c>
      <c r="E4705">
        <v>7.8045693416268982</v>
      </c>
      <c r="F4705" s="44">
        <v>6111.9759217989304</v>
      </c>
      <c r="G4705">
        <v>0.9250383599067753</v>
      </c>
      <c r="H4705" s="45">
        <f t="shared" si="586"/>
        <v>6607.2675325755044</v>
      </c>
      <c r="BD4705">
        <f t="shared" si="593"/>
        <v>-5363.3004065120022</v>
      </c>
      <c r="BE4705">
        <f t="shared" si="587"/>
        <v>-2682.26766361508</v>
      </c>
      <c r="BF4705">
        <f t="shared" si="588"/>
        <v>-1.2349207181569</v>
      </c>
      <c r="BG4705">
        <f t="shared" si="589"/>
        <v>2679.7978221787653</v>
      </c>
      <c r="BH4705">
        <f t="shared" si="590"/>
        <v>5360.8305650756884</v>
      </c>
      <c r="BI4705">
        <f t="shared" si="591"/>
        <v>8041.8633079726114</v>
      </c>
      <c r="BJ4705">
        <f t="shared" si="592"/>
        <v>10722.896050869535</v>
      </c>
    </row>
    <row r="4706" spans="1:62" x14ac:dyDescent="0.25">
      <c r="A4706">
        <v>4703</v>
      </c>
      <c r="B4706" s="6">
        <v>12056.750882059931</v>
      </c>
      <c r="C4706" s="44">
        <v>23121.722543088963</v>
      </c>
      <c r="D4706">
        <v>7.1865673718803134</v>
      </c>
      <c r="E4706">
        <v>7.3348982601263852</v>
      </c>
      <c r="F4706" s="44">
        <v>11064.971661029032</v>
      </c>
      <c r="G4706">
        <v>0.14833088824607188</v>
      </c>
      <c r="H4706" s="45">
        <f t="shared" si="586"/>
        <v>74596.544198352814</v>
      </c>
      <c r="BD4706">
        <f t="shared" si="593"/>
        <v>-1486.7841222650541</v>
      </c>
      <c r="BE4706">
        <f t="shared" si="587"/>
        <v>3138.4076772688222</v>
      </c>
      <c r="BF4706">
        <f t="shared" si="588"/>
        <v>7763.5994768026994</v>
      </c>
      <c r="BG4706">
        <f t="shared" si="589"/>
        <v>12388.791276336575</v>
      </c>
      <c r="BH4706">
        <f t="shared" si="590"/>
        <v>17013.983075870452</v>
      </c>
      <c r="BI4706">
        <f t="shared" si="591"/>
        <v>21639.174875404329</v>
      </c>
      <c r="BJ4706">
        <f t="shared" si="592"/>
        <v>26264.366674938206</v>
      </c>
    </row>
    <row r="4707" spans="1:62" x14ac:dyDescent="0.25">
      <c r="A4707">
        <v>4704</v>
      </c>
      <c r="B4707" s="6">
        <v>21025.7807259689</v>
      </c>
      <c r="C4707" s="44">
        <v>20608.727863791846</v>
      </c>
      <c r="D4707">
        <v>7.461382301329774</v>
      </c>
      <c r="E4707">
        <v>8.456355035090537</v>
      </c>
      <c r="F4707" s="44">
        <v>-417.05286217705361</v>
      </c>
      <c r="G4707">
        <v>0.99497273376076301</v>
      </c>
      <c r="H4707" s="45">
        <f t="shared" si="586"/>
        <v>-419.16009155415935</v>
      </c>
      <c r="BD4707">
        <f t="shared" si="593"/>
        <v>-10323.317219798673</v>
      </c>
      <c r="BE4707">
        <f t="shared" si="587"/>
        <v>-9581.662778568314</v>
      </c>
      <c r="BF4707">
        <f t="shared" si="588"/>
        <v>-8840.0083373379548</v>
      </c>
      <c r="BG4707">
        <f t="shared" si="589"/>
        <v>-8098.3538961075947</v>
      </c>
      <c r="BH4707">
        <f t="shared" si="590"/>
        <v>-7356.6994548772354</v>
      </c>
      <c r="BI4707">
        <f t="shared" si="591"/>
        <v>-6615.0450136468762</v>
      </c>
      <c r="BJ4707">
        <f t="shared" si="592"/>
        <v>-5873.390572416517</v>
      </c>
    </row>
    <row r="4708" spans="1:62" x14ac:dyDescent="0.25">
      <c r="A4708">
        <v>4705</v>
      </c>
      <c r="B4708" s="6">
        <v>14976.578048709302</v>
      </c>
      <c r="C4708" s="44">
        <v>24665.561691404786</v>
      </c>
      <c r="D4708">
        <v>8.01220948936413</v>
      </c>
      <c r="E4708">
        <v>8.2511327037786675</v>
      </c>
      <c r="F4708" s="44">
        <v>9688.9836426954844</v>
      </c>
      <c r="G4708">
        <v>0.23892321441453745</v>
      </c>
      <c r="H4708" s="45">
        <f t="shared" si="586"/>
        <v>40552.709231028792</v>
      </c>
      <c r="BD4708">
        <f t="shared" si="593"/>
        <v>5391.9165309808686</v>
      </c>
      <c r="BE4708">
        <f t="shared" si="587"/>
        <v>10366.780199784684</v>
      </c>
      <c r="BF4708">
        <f t="shared" si="588"/>
        <v>15341.643868588499</v>
      </c>
      <c r="BG4708">
        <f t="shared" si="589"/>
        <v>20316.507537392314</v>
      </c>
      <c r="BH4708">
        <f t="shared" si="590"/>
        <v>25291.371206196131</v>
      </c>
      <c r="BI4708">
        <f t="shared" si="591"/>
        <v>30266.234874999944</v>
      </c>
      <c r="BJ4708">
        <f t="shared" si="592"/>
        <v>35241.098543803761</v>
      </c>
    </row>
    <row r="4709" spans="1:62" x14ac:dyDescent="0.25">
      <c r="A4709">
        <v>4706</v>
      </c>
      <c r="B4709" s="6">
        <v>13230.808383895825</v>
      </c>
      <c r="C4709" s="44">
        <v>23190.535424122289</v>
      </c>
      <c r="D4709">
        <v>6.6982203610402422</v>
      </c>
      <c r="E4709">
        <v>7.2007240944808348</v>
      </c>
      <c r="F4709" s="44">
        <v>9959.7270402264639</v>
      </c>
      <c r="G4709">
        <v>0.50250373344059263</v>
      </c>
      <c r="H4709" s="45">
        <f t="shared" si="586"/>
        <v>19820.205060036496</v>
      </c>
      <c r="BD4709">
        <f t="shared" si="593"/>
        <v>-8494.3675706227968</v>
      </c>
      <c r="BE4709">
        <f t="shared" si="587"/>
        <v>-7299.7514985501093</v>
      </c>
      <c r="BF4709">
        <f t="shared" si="588"/>
        <v>-6105.1354264774227</v>
      </c>
      <c r="BG4709">
        <f t="shared" si="589"/>
        <v>-4910.5193544047352</v>
      </c>
      <c r="BH4709">
        <f t="shared" si="590"/>
        <v>-3715.9032823320476</v>
      </c>
      <c r="BI4709">
        <f t="shared" si="591"/>
        <v>-2521.287210259361</v>
      </c>
      <c r="BJ4709">
        <f t="shared" si="592"/>
        <v>-1326.6711381866735</v>
      </c>
    </row>
    <row r="4710" spans="1:62" x14ac:dyDescent="0.25">
      <c r="A4710">
        <v>4707</v>
      </c>
      <c r="B4710" s="6">
        <v>22613.46643121562</v>
      </c>
      <c r="C4710" s="44">
        <v>27306.651767473984</v>
      </c>
      <c r="D4710">
        <v>6.7996194324924026</v>
      </c>
      <c r="E4710">
        <v>7.5709485735346052</v>
      </c>
      <c r="F4710" s="44">
        <v>4693.1853362583643</v>
      </c>
      <c r="G4710">
        <v>0.77132914104220252</v>
      </c>
      <c r="H4710" s="45">
        <f t="shared" si="586"/>
        <v>6084.5430135273227</v>
      </c>
      <c r="BD4710">
        <f t="shared" si="593"/>
        <v>-7447.2083730235008</v>
      </c>
      <c r="BE4710">
        <f t="shared" si="587"/>
        <v>-4934.6897058205377</v>
      </c>
      <c r="BF4710">
        <f t="shared" si="588"/>
        <v>-2422.1710386175746</v>
      </c>
      <c r="BG4710">
        <f t="shared" si="589"/>
        <v>90.34762858538852</v>
      </c>
      <c r="BH4710">
        <f t="shared" si="590"/>
        <v>2602.8662957883516</v>
      </c>
      <c r="BI4710">
        <f t="shared" si="591"/>
        <v>5115.3849629913148</v>
      </c>
      <c r="BJ4710">
        <f t="shared" si="592"/>
        <v>7627.9036301942779</v>
      </c>
    </row>
    <row r="4711" spans="1:62" x14ac:dyDescent="0.25">
      <c r="A4711">
        <v>4708</v>
      </c>
      <c r="B4711" s="6">
        <v>17455.157712308042</v>
      </c>
      <c r="C4711" s="44">
        <v>25315.596560908092</v>
      </c>
      <c r="D4711">
        <v>6.4708832792518356</v>
      </c>
      <c r="E4711">
        <v>6.6840368612946914</v>
      </c>
      <c r="F4711" s="44">
        <v>7860.4388486000498</v>
      </c>
      <c r="G4711">
        <v>0.21315358204285584</v>
      </c>
      <c r="H4711" s="45">
        <f t="shared" si="586"/>
        <v>36876.878977429806</v>
      </c>
      <c r="BD4711">
        <f t="shared" si="593"/>
        <v>-836.53963104735158</v>
      </c>
      <c r="BE4711">
        <f t="shared" si="587"/>
        <v>3020.1060741636611</v>
      </c>
      <c r="BF4711">
        <f t="shared" si="588"/>
        <v>6876.7517793746738</v>
      </c>
      <c r="BG4711">
        <f t="shared" si="589"/>
        <v>10733.397484585686</v>
      </c>
      <c r="BH4711">
        <f t="shared" si="590"/>
        <v>14590.043189796699</v>
      </c>
      <c r="BI4711">
        <f t="shared" si="591"/>
        <v>18446.688895007712</v>
      </c>
      <c r="BJ4711">
        <f t="shared" si="592"/>
        <v>22303.334600218725</v>
      </c>
    </row>
    <row r="4712" spans="1:62" x14ac:dyDescent="0.25">
      <c r="A4712">
        <v>4709</v>
      </c>
      <c r="B4712" s="6">
        <v>14412.612149990786</v>
      </c>
      <c r="C4712" s="44">
        <v>17749.95355113838</v>
      </c>
      <c r="D4712">
        <v>8.5299783270292675</v>
      </c>
      <c r="E4712">
        <v>8.9177173629160418</v>
      </c>
      <c r="F4712" s="44">
        <v>3337.3414011475943</v>
      </c>
      <c r="G4712">
        <v>0.38773903588677427</v>
      </c>
      <c r="H4712" s="45">
        <f t="shared" si="586"/>
        <v>8607.1844520760333</v>
      </c>
      <c r="BD4712">
        <f t="shared" si="593"/>
        <v>-6794.6709383857706</v>
      </c>
      <c r="BE4712">
        <f t="shared" si="587"/>
        <v>-5728.9030281714913</v>
      </c>
      <c r="BF4712">
        <f t="shared" si="588"/>
        <v>-4663.1351179572121</v>
      </c>
      <c r="BG4712">
        <f t="shared" si="589"/>
        <v>-3597.3672077429328</v>
      </c>
      <c r="BH4712">
        <f t="shared" si="590"/>
        <v>-2531.5992975286536</v>
      </c>
      <c r="BI4712">
        <f t="shared" si="591"/>
        <v>-1465.8313873143743</v>
      </c>
      <c r="BJ4712">
        <f t="shared" si="592"/>
        <v>-400.06347710009504</v>
      </c>
    </row>
    <row r="4713" spans="1:62" x14ac:dyDescent="0.25">
      <c r="A4713">
        <v>4710</v>
      </c>
      <c r="B4713" s="6">
        <v>14926.057187403507</v>
      </c>
      <c r="C4713" s="44">
        <v>28206.936109784874</v>
      </c>
      <c r="D4713">
        <v>7.0838062746592758</v>
      </c>
      <c r="E4713">
        <v>7.3833599801002254</v>
      </c>
      <c r="F4713" s="44">
        <v>13280.878922381367</v>
      </c>
      <c r="G4713">
        <v>0.29955370544094961</v>
      </c>
      <c r="H4713" s="45">
        <f t="shared" si="586"/>
        <v>44335.55212689365</v>
      </c>
      <c r="BD4713">
        <f t="shared" si="593"/>
        <v>-1398.646221713723</v>
      </c>
      <c r="BE4713">
        <f t="shared" si="587"/>
        <v>540.04895772014834</v>
      </c>
      <c r="BF4713">
        <f t="shared" si="588"/>
        <v>2478.7441371540199</v>
      </c>
      <c r="BG4713">
        <f t="shared" si="589"/>
        <v>4417.439316587891</v>
      </c>
      <c r="BH4713">
        <f t="shared" si="590"/>
        <v>6356.134496021763</v>
      </c>
      <c r="BI4713">
        <f t="shared" si="591"/>
        <v>8294.8296754556341</v>
      </c>
      <c r="BJ4713">
        <f t="shared" si="592"/>
        <v>10233.524854889505</v>
      </c>
    </row>
    <row r="4714" spans="1:62" x14ac:dyDescent="0.25">
      <c r="A4714">
        <v>4711</v>
      </c>
      <c r="B4714" s="6">
        <v>11522.237819631599</v>
      </c>
      <c r="C4714" s="44">
        <v>16964.040202167711</v>
      </c>
      <c r="D4714">
        <v>6.7059226271200343</v>
      </c>
      <c r="E4714">
        <v>7.1605524860139669</v>
      </c>
      <c r="F4714" s="44">
        <v>5441.8023825361124</v>
      </c>
      <c r="G4714">
        <v>0.45462985889393259</v>
      </c>
      <c r="H4714" s="45">
        <f t="shared" si="586"/>
        <v>11969.742585265856</v>
      </c>
      <c r="BD4714">
        <f t="shared" si="593"/>
        <v>-11783.11039517662</v>
      </c>
      <c r="BE4714">
        <f t="shared" si="587"/>
        <v>-10285.341867971871</v>
      </c>
      <c r="BF4714">
        <f t="shared" si="588"/>
        <v>-8787.5733407671232</v>
      </c>
      <c r="BG4714">
        <f t="shared" si="589"/>
        <v>-7289.8048135623749</v>
      </c>
      <c r="BH4714">
        <f t="shared" si="590"/>
        <v>-5792.0362863576274</v>
      </c>
      <c r="BI4714">
        <f t="shared" si="591"/>
        <v>-4294.2677591528791</v>
      </c>
      <c r="BJ4714">
        <f t="shared" si="592"/>
        <v>-2796.4992319481316</v>
      </c>
    </row>
    <row r="4715" spans="1:62" x14ac:dyDescent="0.25">
      <c r="A4715">
        <v>4712</v>
      </c>
      <c r="B4715" s="6">
        <v>18715.858526266638</v>
      </c>
      <c r="C4715" s="44">
        <v>27768.127964529656</v>
      </c>
      <c r="D4715">
        <v>7.8460732229565684</v>
      </c>
      <c r="E4715">
        <v>8.4022777138268108</v>
      </c>
      <c r="F4715" s="44">
        <v>9052.2694382630179</v>
      </c>
      <c r="G4715">
        <v>0.55620449087024237</v>
      </c>
      <c r="H4715" s="45">
        <f t="shared" si="586"/>
        <v>16275.074341992024</v>
      </c>
      <c r="BD4715">
        <f t="shared" si="593"/>
        <v>-3168.6530880664495</v>
      </c>
      <c r="BE4715">
        <f t="shared" si="587"/>
        <v>-895.50379359678664</v>
      </c>
      <c r="BF4715">
        <f t="shared" si="588"/>
        <v>1377.6455008728763</v>
      </c>
      <c r="BG4715">
        <f t="shared" si="589"/>
        <v>3650.7947953425391</v>
      </c>
      <c r="BH4715">
        <f t="shared" si="590"/>
        <v>5923.9440898122029</v>
      </c>
      <c r="BI4715">
        <f t="shared" si="591"/>
        <v>8197.0933842818649</v>
      </c>
      <c r="BJ4715">
        <f t="shared" si="592"/>
        <v>10470.242678751529</v>
      </c>
    </row>
    <row r="4716" spans="1:62" x14ac:dyDescent="0.25">
      <c r="A4716">
        <v>4713</v>
      </c>
      <c r="B4716" s="6">
        <v>23692.011373060628</v>
      </c>
      <c r="C4716" s="44">
        <v>28245.622689594402</v>
      </c>
      <c r="D4716">
        <v>7.5276350345377745</v>
      </c>
      <c r="E4716">
        <v>8.0448700315720902</v>
      </c>
      <c r="F4716" s="44">
        <v>4553.6113165337738</v>
      </c>
      <c r="G4716">
        <v>0.51723499703431575</v>
      </c>
      <c r="H4716" s="45">
        <f t="shared" si="586"/>
        <v>8803.7571754481778</v>
      </c>
      <c r="BD4716">
        <f t="shared" si="593"/>
        <v>-6271.2469839118057</v>
      </c>
      <c r="BE4716">
        <f t="shared" si="587"/>
        <v>-3490.2245295605944</v>
      </c>
      <c r="BF4716">
        <f t="shared" si="588"/>
        <v>-709.20207520938311</v>
      </c>
      <c r="BG4716">
        <f t="shared" si="589"/>
        <v>2071.8203791418291</v>
      </c>
      <c r="BH4716">
        <f t="shared" si="590"/>
        <v>4852.8428334930413</v>
      </c>
      <c r="BI4716">
        <f t="shared" si="591"/>
        <v>7633.8652878442517</v>
      </c>
      <c r="BJ4716">
        <f t="shared" si="592"/>
        <v>10414.887742195464</v>
      </c>
    </row>
    <row r="4717" spans="1:62" x14ac:dyDescent="0.25">
      <c r="A4717">
        <v>4714</v>
      </c>
      <c r="B4717" s="6">
        <v>12123.383138083067</v>
      </c>
      <c r="C4717" s="44">
        <v>18328.510965636629</v>
      </c>
      <c r="D4717">
        <v>7.6203523249869614</v>
      </c>
      <c r="E4717">
        <v>8.1638575764550794</v>
      </c>
      <c r="F4717" s="44">
        <v>6205.1278275535624</v>
      </c>
      <c r="G4717">
        <v>0.54350525146811801</v>
      </c>
      <c r="H4717" s="45">
        <f t="shared" si="586"/>
        <v>11416.868210182427</v>
      </c>
      <c r="BD4717">
        <f t="shared" si="593"/>
        <v>-1967.4363313621952</v>
      </c>
      <c r="BE4717">
        <f t="shared" si="587"/>
        <v>618.73865380938332</v>
      </c>
      <c r="BF4717">
        <f t="shared" si="588"/>
        <v>3204.9136389809628</v>
      </c>
      <c r="BG4717">
        <f t="shared" si="589"/>
        <v>5791.0886241525404</v>
      </c>
      <c r="BH4717">
        <f t="shared" si="590"/>
        <v>8377.2636093241199</v>
      </c>
      <c r="BI4717">
        <f t="shared" si="591"/>
        <v>10963.438594495699</v>
      </c>
      <c r="BJ4717">
        <f t="shared" si="592"/>
        <v>13549.613579667279</v>
      </c>
    </row>
    <row r="4718" spans="1:62" x14ac:dyDescent="0.25">
      <c r="A4718">
        <v>4715</v>
      </c>
      <c r="B4718" s="6">
        <v>9953.021445203387</v>
      </c>
      <c r="C4718" s="44">
        <v>18902.211009701095</v>
      </c>
      <c r="D4718">
        <v>7.7831540955791514</v>
      </c>
      <c r="E4718">
        <v>8.0978329037312964</v>
      </c>
      <c r="F4718" s="44">
        <v>8949.1895644977085</v>
      </c>
      <c r="G4718">
        <v>0.314678808152145</v>
      </c>
      <c r="H4718" s="45">
        <f t="shared" si="586"/>
        <v>28439.123743505595</v>
      </c>
      <c r="BD4718">
        <f t="shared" si="593"/>
        <v>-3487.6015702129725</v>
      </c>
      <c r="BE4718">
        <f t="shared" si="587"/>
        <v>-770.07531287238271</v>
      </c>
      <c r="BF4718">
        <f t="shared" si="588"/>
        <v>1947.450944468208</v>
      </c>
      <c r="BG4718">
        <f t="shared" si="589"/>
        <v>4664.977201808797</v>
      </c>
      <c r="BH4718">
        <f t="shared" si="590"/>
        <v>7382.5034591493877</v>
      </c>
      <c r="BI4718">
        <f t="shared" si="591"/>
        <v>10100.029716489978</v>
      </c>
      <c r="BJ4718">
        <f t="shared" si="592"/>
        <v>12817.555973830567</v>
      </c>
    </row>
    <row r="4719" spans="1:62" x14ac:dyDescent="0.25">
      <c r="A4719">
        <v>4716</v>
      </c>
      <c r="B4719" s="6">
        <v>9386.4267135741648</v>
      </c>
      <c r="C4719" s="44">
        <v>17914.371349537643</v>
      </c>
      <c r="D4719">
        <v>6.237484518656065</v>
      </c>
      <c r="E4719">
        <v>6.7937673205340303</v>
      </c>
      <c r="F4719" s="44">
        <v>8527.9446359634785</v>
      </c>
      <c r="G4719">
        <v>0.5562828018779653</v>
      </c>
      <c r="H4719" s="45">
        <f t="shared" si="586"/>
        <v>15330.232405484825</v>
      </c>
      <c r="BD4719">
        <f t="shared" si="593"/>
        <v>-7375.7955237369833</v>
      </c>
      <c r="BE4719">
        <f t="shared" si="587"/>
        <v>-5802.4014829762582</v>
      </c>
      <c r="BF4719">
        <f t="shared" si="588"/>
        <v>-4229.007442215534</v>
      </c>
      <c r="BG4719">
        <f t="shared" si="589"/>
        <v>-2655.6134014548088</v>
      </c>
      <c r="BH4719">
        <f t="shared" si="590"/>
        <v>-1082.2193606940837</v>
      </c>
      <c r="BI4719">
        <f t="shared" si="591"/>
        <v>491.17468006664058</v>
      </c>
      <c r="BJ4719">
        <f t="shared" si="592"/>
        <v>2064.5687208273666</v>
      </c>
    </row>
    <row r="4720" spans="1:62" x14ac:dyDescent="0.25">
      <c r="A4720">
        <v>4717</v>
      </c>
      <c r="B4720" s="6">
        <v>9930.4225967912407</v>
      </c>
      <c r="C4720" s="44">
        <v>25894.165573585178</v>
      </c>
      <c r="D4720">
        <v>7.8782765666578332</v>
      </c>
      <c r="E4720">
        <v>8.1368096087844979</v>
      </c>
      <c r="F4720" s="44">
        <v>15963.742976793937</v>
      </c>
      <c r="G4720">
        <v>0.25853304212666472</v>
      </c>
      <c r="H4720" s="45">
        <f t="shared" si="586"/>
        <v>61747.399270429501</v>
      </c>
      <c r="BD4720">
        <f t="shared" si="593"/>
        <v>-5746.5306265736526</v>
      </c>
      <c r="BE4720">
        <f t="shared" si="587"/>
        <v>-2965.1166171838258</v>
      </c>
      <c r="BF4720">
        <f t="shared" si="588"/>
        <v>-183.70260779399905</v>
      </c>
      <c r="BG4720">
        <f t="shared" si="589"/>
        <v>2597.7114015958268</v>
      </c>
      <c r="BH4720">
        <f t="shared" si="590"/>
        <v>5379.1254109856545</v>
      </c>
      <c r="BI4720">
        <f t="shared" si="591"/>
        <v>8160.5394203754804</v>
      </c>
      <c r="BJ4720">
        <f t="shared" si="592"/>
        <v>10941.953429765308</v>
      </c>
    </row>
    <row r="4721" spans="1:62" x14ac:dyDescent="0.25">
      <c r="A4721">
        <v>4718</v>
      </c>
      <c r="B4721" s="6">
        <v>22721.554992969839</v>
      </c>
      <c r="C4721" s="44">
        <v>26096.100915783551</v>
      </c>
      <c r="D4721">
        <v>7.6976077991636274</v>
      </c>
      <c r="E4721">
        <v>7.8174966295282609</v>
      </c>
      <c r="F4721" s="44">
        <v>3374.5459228137115</v>
      </c>
      <c r="G4721">
        <v>0.11988883036463349</v>
      </c>
      <c r="H4721" s="45">
        <f t="shared" si="586"/>
        <v>28147.292058403324</v>
      </c>
      <c r="BD4721">
        <f t="shared" si="593"/>
        <v>-14671.077766160613</v>
      </c>
      <c r="BE4721">
        <f t="shared" si="587"/>
        <v>-13378.412555527291</v>
      </c>
      <c r="BF4721">
        <f t="shared" si="588"/>
        <v>-12085.747344893967</v>
      </c>
      <c r="BG4721">
        <f t="shared" si="589"/>
        <v>-10793.082134260643</v>
      </c>
      <c r="BH4721">
        <f t="shared" si="590"/>
        <v>-9500.4169236273192</v>
      </c>
      <c r="BI4721">
        <f t="shared" si="591"/>
        <v>-8207.7517129939952</v>
      </c>
      <c r="BJ4721">
        <f t="shared" si="592"/>
        <v>-6915.086502360673</v>
      </c>
    </row>
    <row r="4722" spans="1:62" x14ac:dyDescent="0.25">
      <c r="A4722">
        <v>4719</v>
      </c>
      <c r="B4722" s="6">
        <v>11828.329086755526</v>
      </c>
      <c r="C4722" s="44">
        <v>24251.579935901915</v>
      </c>
      <c r="D4722">
        <v>8.0433291241921054</v>
      </c>
      <c r="E4722">
        <v>8.3652898687569461</v>
      </c>
      <c r="F4722" s="44">
        <v>12423.250849146389</v>
      </c>
      <c r="G4722">
        <v>0.3219607445648407</v>
      </c>
      <c r="H4722" s="45">
        <f t="shared" si="586"/>
        <v>38586.228473093965</v>
      </c>
      <c r="BD4722">
        <f t="shared" si="593"/>
        <v>-2775.1017709905441</v>
      </c>
      <c r="BE4722">
        <f t="shared" si="587"/>
        <v>-2175.6576191673767</v>
      </c>
      <c r="BF4722">
        <f t="shared" si="588"/>
        <v>-1576.2134673442092</v>
      </c>
      <c r="BG4722">
        <f t="shared" si="589"/>
        <v>-976.76931552104179</v>
      </c>
      <c r="BH4722">
        <f t="shared" si="590"/>
        <v>-377.32516369787436</v>
      </c>
      <c r="BI4722">
        <f t="shared" si="591"/>
        <v>222.11898812529307</v>
      </c>
      <c r="BJ4722">
        <f t="shared" si="592"/>
        <v>821.56313994846096</v>
      </c>
    </row>
    <row r="4723" spans="1:62" x14ac:dyDescent="0.25">
      <c r="A4723">
        <v>4720</v>
      </c>
      <c r="B4723" s="6">
        <v>23576.819769559355</v>
      </c>
      <c r="C4723" s="44">
        <v>35902.164859088094</v>
      </c>
      <c r="D4723">
        <v>6.9771257712882875</v>
      </c>
      <c r="E4723">
        <v>7.1692120933135151</v>
      </c>
      <c r="F4723" s="44">
        <v>12325.345089528739</v>
      </c>
      <c r="G4723">
        <v>0.19208632202522757</v>
      </c>
      <c r="H4723" s="45">
        <f t="shared" si="586"/>
        <v>64165.65718776163</v>
      </c>
      <c r="BD4723">
        <f t="shared" si="593"/>
        <v>-10813.447126322186</v>
      </c>
      <c r="BE4723">
        <f t="shared" si="587"/>
        <v>-9203.6434034979811</v>
      </c>
      <c r="BF4723">
        <f t="shared" si="588"/>
        <v>-7593.8396806737783</v>
      </c>
      <c r="BG4723">
        <f t="shared" si="589"/>
        <v>-5984.0359578495745</v>
      </c>
      <c r="BH4723">
        <f t="shared" si="590"/>
        <v>-4374.2322350253717</v>
      </c>
      <c r="BI4723">
        <f t="shared" si="591"/>
        <v>-2764.4285122011679</v>
      </c>
      <c r="BJ4723">
        <f t="shared" si="592"/>
        <v>-1154.6247893769651</v>
      </c>
    </row>
    <row r="4724" spans="1:62" x14ac:dyDescent="0.25">
      <c r="A4724">
        <v>4721</v>
      </c>
      <c r="B4724" s="6">
        <v>4221.865867046391</v>
      </c>
      <c r="C4724" s="44">
        <v>15140.845360619625</v>
      </c>
      <c r="D4724">
        <v>6.3068043277845565</v>
      </c>
      <c r="E4724">
        <v>7.521907310353904</v>
      </c>
      <c r="F4724" s="44">
        <v>10918.979493573235</v>
      </c>
      <c r="G4724">
        <v>1.2151029825693476</v>
      </c>
      <c r="H4724" s="45">
        <f t="shared" si="586"/>
        <v>8986.0527463153303</v>
      </c>
      <c r="BD4724">
        <f t="shared" si="593"/>
        <v>-11364.913479402601</v>
      </c>
      <c r="BE4724">
        <f t="shared" si="587"/>
        <v>-10404.481869276464</v>
      </c>
      <c r="BF4724">
        <f t="shared" si="588"/>
        <v>-9444.0502591503246</v>
      </c>
      <c r="BG4724">
        <f t="shared" si="589"/>
        <v>-8483.6186490241871</v>
      </c>
      <c r="BH4724">
        <f t="shared" si="590"/>
        <v>-7523.1870388980497</v>
      </c>
      <c r="BI4724">
        <f t="shared" si="591"/>
        <v>-6562.7554287719113</v>
      </c>
      <c r="BJ4724">
        <f t="shared" si="592"/>
        <v>-5602.3238186457738</v>
      </c>
    </row>
    <row r="4725" spans="1:62" x14ac:dyDescent="0.25">
      <c r="A4725">
        <v>4722</v>
      </c>
      <c r="B4725" s="6">
        <v>17790.179350623814</v>
      </c>
      <c r="C4725" s="44">
        <v>23811.711895468368</v>
      </c>
      <c r="D4725">
        <v>7.5492055564960285</v>
      </c>
      <c r="E4725">
        <v>7.7983387205039119</v>
      </c>
      <c r="F4725" s="44">
        <v>6021.5325448445546</v>
      </c>
      <c r="G4725">
        <v>0.24913316400788332</v>
      </c>
      <c r="H4725" s="45">
        <f t="shared" si="586"/>
        <v>24169.935660007173</v>
      </c>
      <c r="BD4725">
        <f t="shared" si="593"/>
        <v>-4843.4645807264978</v>
      </c>
      <c r="BE4725">
        <f t="shared" si="587"/>
        <v>1232.0503321202395</v>
      </c>
      <c r="BF4725">
        <f t="shared" si="588"/>
        <v>7307.5652449669797</v>
      </c>
      <c r="BG4725">
        <f t="shared" si="589"/>
        <v>13383.080157813714</v>
      </c>
      <c r="BH4725">
        <f t="shared" si="590"/>
        <v>19458.595070660453</v>
      </c>
      <c r="BI4725">
        <f t="shared" si="591"/>
        <v>25534.109983507195</v>
      </c>
      <c r="BJ4725">
        <f t="shared" si="592"/>
        <v>31609.624896353933</v>
      </c>
    </row>
    <row r="4726" spans="1:62" x14ac:dyDescent="0.25">
      <c r="A4726">
        <v>4723</v>
      </c>
      <c r="B4726" s="6">
        <v>15410.052522780763</v>
      </c>
      <c r="C4726" s="44">
        <v>23035.738495565689</v>
      </c>
      <c r="D4726">
        <v>7.1496692320318438</v>
      </c>
      <c r="E4726">
        <v>7.3519072968338044</v>
      </c>
      <c r="F4726" s="44">
        <v>7625.685972784926</v>
      </c>
      <c r="G4726">
        <v>0.2022380648019606</v>
      </c>
      <c r="H4726" s="45">
        <f t="shared" si="586"/>
        <v>37706.482111823483</v>
      </c>
      <c r="BD4726">
        <f t="shared" si="593"/>
        <v>-4775.8667248051379</v>
      </c>
      <c r="BE4726">
        <f t="shared" si="587"/>
        <v>-3530.2009047657216</v>
      </c>
      <c r="BF4726">
        <f t="shared" si="588"/>
        <v>-2284.5350847263048</v>
      </c>
      <c r="BG4726">
        <f t="shared" si="589"/>
        <v>-1038.8692646868885</v>
      </c>
      <c r="BH4726">
        <f t="shared" si="590"/>
        <v>206.79655535252823</v>
      </c>
      <c r="BI4726">
        <f t="shared" si="591"/>
        <v>1452.462375391945</v>
      </c>
      <c r="BJ4726">
        <f t="shared" si="592"/>
        <v>2698.1281954313617</v>
      </c>
    </row>
    <row r="4727" spans="1:62" x14ac:dyDescent="0.25">
      <c r="A4727">
        <v>4724</v>
      </c>
      <c r="B4727" s="6">
        <v>8063.4987787184618</v>
      </c>
      <c r="C4727" s="44">
        <v>17965.050243722042</v>
      </c>
      <c r="D4727">
        <v>7.9765020659686945</v>
      </c>
      <c r="E4727">
        <v>8.3019153393938847</v>
      </c>
      <c r="F4727" s="44">
        <v>9901.5514650035802</v>
      </c>
      <c r="G4727">
        <v>0.32541327342519022</v>
      </c>
      <c r="H4727" s="45">
        <f t="shared" si="586"/>
        <v>30427.620117591374</v>
      </c>
      <c r="BD4727">
        <f t="shared" si="593"/>
        <v>-6614.4956487751233</v>
      </c>
      <c r="BE4727">
        <f t="shared" si="587"/>
        <v>-5603.3053247653197</v>
      </c>
      <c r="BF4727">
        <f t="shared" si="588"/>
        <v>-4592.115000755517</v>
      </c>
      <c r="BG4727">
        <f t="shared" si="589"/>
        <v>-3580.9246767457139</v>
      </c>
      <c r="BH4727">
        <f t="shared" si="590"/>
        <v>-2569.7343527359108</v>
      </c>
      <c r="BI4727">
        <f t="shared" si="591"/>
        <v>-1558.5440287261081</v>
      </c>
      <c r="BJ4727">
        <f t="shared" si="592"/>
        <v>-547.35370471630449</v>
      </c>
    </row>
    <row r="4728" spans="1:62" x14ac:dyDescent="0.25">
      <c r="A4728">
        <v>4725</v>
      </c>
      <c r="B4728" s="6">
        <v>40536.431019130381</v>
      </c>
      <c r="C4728" s="44">
        <v>47633.39519706514</v>
      </c>
      <c r="D4728">
        <v>7.1344684551396202</v>
      </c>
      <c r="E4728">
        <v>7.4493909361169353</v>
      </c>
      <c r="F4728" s="44">
        <v>7096.9641779347585</v>
      </c>
      <c r="G4728">
        <v>0.31492248097731501</v>
      </c>
      <c r="H4728" s="45">
        <f t="shared" si="586"/>
        <v>22535.590840991685</v>
      </c>
      <c r="BD4728">
        <f t="shared" si="593"/>
        <v>-8274.4850978776285</v>
      </c>
      <c r="BE4728">
        <f t="shared" si="587"/>
        <v>-6647.4187307516786</v>
      </c>
      <c r="BF4728">
        <f t="shared" si="588"/>
        <v>-5020.3523636257269</v>
      </c>
      <c r="BG4728">
        <f t="shared" si="589"/>
        <v>-3393.285996499776</v>
      </c>
      <c r="BH4728">
        <f t="shared" si="590"/>
        <v>-1766.2196293738243</v>
      </c>
      <c r="BI4728">
        <f t="shared" si="591"/>
        <v>-139.1532622478735</v>
      </c>
      <c r="BJ4728">
        <f t="shared" si="592"/>
        <v>1487.9131048780782</v>
      </c>
    </row>
    <row r="4729" spans="1:62" x14ac:dyDescent="0.25">
      <c r="A4729">
        <v>4726</v>
      </c>
      <c r="B4729" s="6">
        <v>16243.267986898611</v>
      </c>
      <c r="C4729" s="44">
        <v>26139.775043131573</v>
      </c>
      <c r="D4729">
        <v>5.7742344336487212</v>
      </c>
      <c r="E4729">
        <v>6.0018478513441478</v>
      </c>
      <c r="F4729" s="44">
        <v>9896.507056232962</v>
      </c>
      <c r="G4729">
        <v>0.22761341769542653</v>
      </c>
      <c r="H4729" s="45">
        <f t="shared" si="586"/>
        <v>43479.453700201673</v>
      </c>
      <c r="BD4729">
        <f t="shared" si="593"/>
        <v>-5522.3517730481835</v>
      </c>
      <c r="BE4729">
        <f t="shared" si="587"/>
        <v>-3947.7393681616086</v>
      </c>
      <c r="BF4729">
        <f t="shared" si="588"/>
        <v>-2373.1269632750336</v>
      </c>
      <c r="BG4729">
        <f t="shared" si="589"/>
        <v>-798.51455838845868</v>
      </c>
      <c r="BH4729">
        <f t="shared" si="590"/>
        <v>776.09784649811718</v>
      </c>
      <c r="BI4729">
        <f t="shared" si="591"/>
        <v>2350.7102513846912</v>
      </c>
      <c r="BJ4729">
        <f t="shared" si="592"/>
        <v>3925.3226562712662</v>
      </c>
    </row>
    <row r="4730" spans="1:62" x14ac:dyDescent="0.25">
      <c r="A4730">
        <v>4727</v>
      </c>
      <c r="B4730" s="6">
        <v>10134.159414472724</v>
      </c>
      <c r="C4730" s="44">
        <v>16877.127081305698</v>
      </c>
      <c r="D4730">
        <v>8.3121883317784739</v>
      </c>
      <c r="E4730">
        <v>8.4572296145420989</v>
      </c>
      <c r="F4730" s="44">
        <v>6742.9676668329739</v>
      </c>
      <c r="G4730">
        <v>0.14504128276362493</v>
      </c>
      <c r="H4730" s="45">
        <f t="shared" si="586"/>
        <v>46489.989183438542</v>
      </c>
      <c r="BD4730">
        <f t="shared" si="593"/>
        <v>-8758.4399677558285</v>
      </c>
      <c r="BE4730">
        <f t="shared" si="587"/>
        <v>-7620.3728792786969</v>
      </c>
      <c r="BF4730">
        <f t="shared" si="588"/>
        <v>-6482.3057908015635</v>
      </c>
      <c r="BG4730">
        <f t="shared" si="589"/>
        <v>-5344.238702324431</v>
      </c>
      <c r="BH4730">
        <f t="shared" si="590"/>
        <v>-4206.1716138472984</v>
      </c>
      <c r="BI4730">
        <f t="shared" si="591"/>
        <v>-3068.1045253701659</v>
      </c>
      <c r="BJ4730">
        <f t="shared" si="592"/>
        <v>-1930.0374368930334</v>
      </c>
    </row>
    <row r="4731" spans="1:62" x14ac:dyDescent="0.25">
      <c r="A4731">
        <v>4728</v>
      </c>
      <c r="B4731" s="6">
        <v>17401.371181653583</v>
      </c>
      <c r="C4731" s="44">
        <v>17365.629503802091</v>
      </c>
      <c r="D4731">
        <v>6.0913215291518616</v>
      </c>
      <c r="E4731">
        <v>7.1767597699987364</v>
      </c>
      <c r="F4731" s="44">
        <v>-35.741677851492568</v>
      </c>
      <c r="G4731">
        <v>1.0854382408468748</v>
      </c>
      <c r="H4731" s="45">
        <f t="shared" si="586"/>
        <v>-32.928338533205157</v>
      </c>
      <c r="BD4731">
        <f t="shared" si="593"/>
        <v>-6017.761253014849</v>
      </c>
      <c r="BE4731">
        <f t="shared" si="587"/>
        <v>-5292.5548391967241</v>
      </c>
      <c r="BF4731">
        <f t="shared" si="588"/>
        <v>-4567.3484253786</v>
      </c>
      <c r="BG4731">
        <f t="shared" si="589"/>
        <v>-3842.1420115604751</v>
      </c>
      <c r="BH4731">
        <f t="shared" si="590"/>
        <v>-3116.9355977423506</v>
      </c>
      <c r="BI4731">
        <f t="shared" si="591"/>
        <v>-2391.7291839242262</v>
      </c>
      <c r="BJ4731">
        <f t="shared" si="592"/>
        <v>-1666.5227701061012</v>
      </c>
    </row>
    <row r="4732" spans="1:62" x14ac:dyDescent="0.25">
      <c r="A4732">
        <v>4729</v>
      </c>
      <c r="B4732" s="6">
        <v>14069.42067410556</v>
      </c>
      <c r="C4732" s="44">
        <v>22965.208177255317</v>
      </c>
      <c r="D4732">
        <v>8.169936978600596</v>
      </c>
      <c r="E4732">
        <v>8.382391319736012</v>
      </c>
      <c r="F4732" s="44">
        <v>8895.787503149757</v>
      </c>
      <c r="G4732">
        <v>0.21245434113541606</v>
      </c>
      <c r="H4732" s="45">
        <f t="shared" si="586"/>
        <v>41871.526162318703</v>
      </c>
      <c r="BD4732">
        <f t="shared" si="593"/>
        <v>5462.9328820858664</v>
      </c>
      <c r="BE4732">
        <f t="shared" si="587"/>
        <v>10890.12408632024</v>
      </c>
      <c r="BF4732">
        <f t="shared" si="588"/>
        <v>16317.315290554614</v>
      </c>
      <c r="BG4732">
        <f t="shared" si="589"/>
        <v>21744.506494788988</v>
      </c>
      <c r="BH4732">
        <f t="shared" si="590"/>
        <v>27171.697699023363</v>
      </c>
      <c r="BI4732">
        <f t="shared" si="591"/>
        <v>32598.888903257735</v>
      </c>
      <c r="BJ4732">
        <f t="shared" si="592"/>
        <v>38026.080107492104</v>
      </c>
    </row>
    <row r="4733" spans="1:62" x14ac:dyDescent="0.25">
      <c r="A4733">
        <v>4730</v>
      </c>
      <c r="B4733" s="6">
        <v>19105.100335432457</v>
      </c>
      <c r="C4733" s="44">
        <v>29370.560524043878</v>
      </c>
      <c r="D4733">
        <v>6.9105236197487372</v>
      </c>
      <c r="E4733">
        <v>7.114022387099082</v>
      </c>
      <c r="F4733" s="44">
        <v>10265.460188611421</v>
      </c>
      <c r="G4733">
        <v>0.20349876735034478</v>
      </c>
      <c r="H4733" s="45">
        <f t="shared" si="586"/>
        <v>50444.827368110491</v>
      </c>
      <c r="BD4733">
        <f t="shared" si="593"/>
        <v>-7833.5157974726771</v>
      </c>
      <c r="BE4733">
        <f t="shared" si="587"/>
        <v>-6771.2440917955964</v>
      </c>
      <c r="BF4733">
        <f t="shared" si="588"/>
        <v>-5708.9723861185157</v>
      </c>
      <c r="BG4733">
        <f t="shared" si="589"/>
        <v>-4646.7006804414359</v>
      </c>
      <c r="BH4733">
        <f t="shared" si="590"/>
        <v>-3584.4289747643552</v>
      </c>
      <c r="BI4733">
        <f t="shared" si="591"/>
        <v>-2522.1572690872754</v>
      </c>
      <c r="BJ4733">
        <f t="shared" si="592"/>
        <v>-1459.8855634101947</v>
      </c>
    </row>
    <row r="4734" spans="1:62" x14ac:dyDescent="0.25">
      <c r="A4734">
        <v>4731</v>
      </c>
      <c r="B4734" s="6">
        <v>17490.208663472891</v>
      </c>
      <c r="C4734" s="44">
        <v>21804.536705904193</v>
      </c>
      <c r="D4734">
        <v>5.9967623177761622</v>
      </c>
      <c r="E4734">
        <v>6.9602747294496261</v>
      </c>
      <c r="F4734" s="44">
        <v>4314.3280424313016</v>
      </c>
      <c r="G4734">
        <v>0.96351241167346391</v>
      </c>
      <c r="H4734" s="45">
        <f t="shared" si="586"/>
        <v>4477.7088392022033</v>
      </c>
      <c r="BD4734">
        <f t="shared" si="593"/>
        <v>-9247.9663518596972</v>
      </c>
      <c r="BE4734">
        <f t="shared" si="587"/>
        <v>-8230.4725151079729</v>
      </c>
      <c r="BF4734">
        <f t="shared" si="588"/>
        <v>-7212.9786783562504</v>
      </c>
      <c r="BG4734">
        <f t="shared" si="589"/>
        <v>-6195.4848416045261</v>
      </c>
      <c r="BH4734">
        <f t="shared" si="590"/>
        <v>-5177.9910048528018</v>
      </c>
      <c r="BI4734">
        <f t="shared" si="591"/>
        <v>-4160.4971681010784</v>
      </c>
      <c r="BJ4734">
        <f t="shared" si="592"/>
        <v>-3143.0033313493541</v>
      </c>
    </row>
    <row r="4735" spans="1:62" x14ac:dyDescent="0.25">
      <c r="A4735">
        <v>4732</v>
      </c>
      <c r="B4735" s="6">
        <v>5766.8383559754575</v>
      </c>
      <c r="C4735" s="44">
        <v>16568.485657390833</v>
      </c>
      <c r="D4735">
        <v>6.559119312799031</v>
      </c>
      <c r="E4735">
        <v>6.5879380051845686</v>
      </c>
      <c r="F4735" s="44">
        <v>10801.647301415374</v>
      </c>
      <c r="G4735">
        <v>2.8818692385537581E-2</v>
      </c>
      <c r="H4735" s="45">
        <f t="shared" si="586"/>
        <v>374813.92829731893</v>
      </c>
      <c r="BD4735">
        <f t="shared" si="593"/>
        <v>503.2340159360183</v>
      </c>
      <c r="BE4735">
        <f t="shared" si="587"/>
        <v>5320.7960743033382</v>
      </c>
      <c r="BF4735">
        <f t="shared" si="588"/>
        <v>10138.358132670657</v>
      </c>
      <c r="BG4735">
        <f t="shared" si="589"/>
        <v>14955.920191037978</v>
      </c>
      <c r="BH4735">
        <f t="shared" si="590"/>
        <v>19773.482249405297</v>
      </c>
      <c r="BI4735">
        <f t="shared" si="591"/>
        <v>24591.044307772616</v>
      </c>
      <c r="BJ4735">
        <f t="shared" si="592"/>
        <v>29408.606366139935</v>
      </c>
    </row>
    <row r="4736" spans="1:62" x14ac:dyDescent="0.25">
      <c r="A4736">
        <v>4733</v>
      </c>
      <c r="B4736" s="6">
        <v>16811.458534092817</v>
      </c>
      <c r="C4736" s="44">
        <v>24335.052194553973</v>
      </c>
      <c r="D4736">
        <v>7.5756644682750132</v>
      </c>
      <c r="E4736">
        <v>7.8404912592470133</v>
      </c>
      <c r="F4736" s="44">
        <v>7523.5936604611561</v>
      </c>
      <c r="G4736">
        <v>0.26482679097200013</v>
      </c>
      <c r="H4736" s="45">
        <f t="shared" si="586"/>
        <v>28409.488454121765</v>
      </c>
      <c r="BD4736">
        <f t="shared" si="593"/>
        <v>-10657.553839487686</v>
      </c>
      <c r="BE4736">
        <f t="shared" si="587"/>
        <v>-10513.460377559999</v>
      </c>
      <c r="BF4736">
        <f t="shared" si="588"/>
        <v>-10369.36691563231</v>
      </c>
      <c r="BG4736">
        <f t="shared" si="589"/>
        <v>-10225.273453704624</v>
      </c>
      <c r="BH4736">
        <f t="shared" si="590"/>
        <v>-10081.179991776935</v>
      </c>
      <c r="BI4736">
        <f t="shared" si="591"/>
        <v>-9937.0865298492463</v>
      </c>
      <c r="BJ4736">
        <f t="shared" si="592"/>
        <v>-9792.9930679215595</v>
      </c>
    </row>
    <row r="4737" spans="1:62" x14ac:dyDescent="0.25">
      <c r="A4737">
        <v>4734</v>
      </c>
      <c r="B4737" s="6">
        <v>41267.087282120316</v>
      </c>
      <c r="C4737" s="44">
        <v>37794.57833589612</v>
      </c>
      <c r="D4737">
        <v>9.0614473705863823</v>
      </c>
      <c r="E4737">
        <v>9.5219283665877992</v>
      </c>
      <c r="F4737" s="44">
        <v>-3472.5089462241958</v>
      </c>
      <c r="G4737">
        <v>0.4604809960014169</v>
      </c>
      <c r="H4737" s="45">
        <f t="shared" si="586"/>
        <v>-7541.0472448976179</v>
      </c>
      <c r="BD4737">
        <f t="shared" si="593"/>
        <v>-6199.4597056011553</v>
      </c>
      <c r="BE4737">
        <f t="shared" si="587"/>
        <v>-4875.3257507411545</v>
      </c>
      <c r="BF4737">
        <f t="shared" si="588"/>
        <v>-3551.1917958811541</v>
      </c>
      <c r="BG4737">
        <f t="shared" si="589"/>
        <v>-2227.0578410211538</v>
      </c>
      <c r="BH4737">
        <f t="shared" si="590"/>
        <v>-902.92388616115295</v>
      </c>
      <c r="BI4737">
        <f t="shared" si="591"/>
        <v>421.21006869884786</v>
      </c>
      <c r="BJ4737">
        <f t="shared" si="592"/>
        <v>1745.3440235588478</v>
      </c>
    </row>
    <row r="4738" spans="1:62" x14ac:dyDescent="0.25">
      <c r="A4738">
        <v>4735</v>
      </c>
      <c r="B4738" s="6">
        <v>14847.938706777299</v>
      </c>
      <c r="C4738" s="44">
        <v>26466.532988336094</v>
      </c>
      <c r="D4738">
        <v>7.732573198338093</v>
      </c>
      <c r="E4738">
        <v>8.065929249988308</v>
      </c>
      <c r="F4738" s="44">
        <v>11618.594281558795</v>
      </c>
      <c r="G4738">
        <v>0.33335605165021498</v>
      </c>
      <c r="H4738" s="45">
        <f t="shared" si="586"/>
        <v>34853.407412414381</v>
      </c>
      <c r="BD4738">
        <f t="shared" si="593"/>
        <v>5774.9139262312801</v>
      </c>
      <c r="BE4738">
        <f t="shared" si="587"/>
        <v>8077.3189062383644</v>
      </c>
      <c r="BF4738">
        <f t="shared" si="588"/>
        <v>10379.723886245451</v>
      </c>
      <c r="BG4738">
        <f t="shared" si="589"/>
        <v>12682.128866252533</v>
      </c>
      <c r="BH4738">
        <f t="shared" si="590"/>
        <v>14984.533846259619</v>
      </c>
      <c r="BI4738">
        <f t="shared" si="591"/>
        <v>17286.938826266705</v>
      </c>
      <c r="BJ4738">
        <f t="shared" si="592"/>
        <v>19589.343806273788</v>
      </c>
    </row>
    <row r="4739" spans="1:62" x14ac:dyDescent="0.25">
      <c r="A4739">
        <v>4736</v>
      </c>
      <c r="B4739" s="6">
        <v>19480.074862771999</v>
      </c>
      <c r="C4739" s="44">
        <v>25213.257820757204</v>
      </c>
      <c r="D4739">
        <v>7.5287185814544593</v>
      </c>
      <c r="E4739">
        <v>7.7787552063241812</v>
      </c>
      <c r="F4739" s="44">
        <v>5733.1829579852056</v>
      </c>
      <c r="G4739">
        <v>0.25003662486972189</v>
      </c>
      <c r="H4739" s="45">
        <f t="shared" si="586"/>
        <v>22929.372690790402</v>
      </c>
      <c r="BD4739">
        <f t="shared" si="593"/>
        <v>-9951.8140233077211</v>
      </c>
      <c r="BE4739">
        <f t="shared" si="587"/>
        <v>-8285.0337650566453</v>
      </c>
      <c r="BF4739">
        <f t="shared" si="588"/>
        <v>-6618.2535068055704</v>
      </c>
      <c r="BG4739">
        <f t="shared" si="589"/>
        <v>-4951.4732485544955</v>
      </c>
      <c r="BH4739">
        <f t="shared" si="590"/>
        <v>-3284.6929903034197</v>
      </c>
      <c r="BI4739">
        <f t="shared" si="591"/>
        <v>-1617.9127320523457</v>
      </c>
      <c r="BJ4739">
        <f t="shared" si="592"/>
        <v>48.867526198730047</v>
      </c>
    </row>
    <row r="4740" spans="1:62" x14ac:dyDescent="0.25">
      <c r="A4740">
        <v>4737</v>
      </c>
      <c r="B4740" s="6">
        <v>31171.134807920786</v>
      </c>
      <c r="C4740" s="44">
        <v>36679.10969245169</v>
      </c>
      <c r="D4740">
        <v>7.3100312865413262</v>
      </c>
      <c r="E4740">
        <v>7.6957576318542067</v>
      </c>
      <c r="F4740" s="44">
        <v>5507.9748845309041</v>
      </c>
      <c r="G4740">
        <v>0.38572634531288053</v>
      </c>
      <c r="H4740" s="45">
        <f t="shared" ref="H4740:H4803" si="594">F4740/G4740</f>
        <v>14279.488428676372</v>
      </c>
      <c r="BD4740">
        <f t="shared" si="593"/>
        <v>-4482.9998336365961</v>
      </c>
      <c r="BE4740">
        <f t="shared" si="587"/>
        <v>-3232.8167092879867</v>
      </c>
      <c r="BF4740">
        <f t="shared" si="588"/>
        <v>-1982.6335849393772</v>
      </c>
      <c r="BG4740">
        <f t="shared" si="589"/>
        <v>-732.45046059076776</v>
      </c>
      <c r="BH4740">
        <f t="shared" si="590"/>
        <v>517.73266375784169</v>
      </c>
      <c r="BI4740">
        <f t="shared" si="591"/>
        <v>1767.9157881064511</v>
      </c>
      <c r="BJ4740">
        <f t="shared" si="592"/>
        <v>3018.0989124550615</v>
      </c>
    </row>
    <row r="4741" spans="1:62" x14ac:dyDescent="0.25">
      <c r="A4741">
        <v>4738</v>
      </c>
      <c r="B4741" s="6">
        <v>7054.3342367651985</v>
      </c>
      <c r="C4741" s="44">
        <v>15392.39500902504</v>
      </c>
      <c r="D4741">
        <v>7.3807361188416012</v>
      </c>
      <c r="E4741">
        <v>8.1832814285976827</v>
      </c>
      <c r="F4741" s="44">
        <v>8338.0607722598415</v>
      </c>
      <c r="G4741">
        <v>0.80254530975608152</v>
      </c>
      <c r="H4741" s="45">
        <f t="shared" si="594"/>
        <v>10389.520281159001</v>
      </c>
      <c r="BD4741">
        <f t="shared" si="593"/>
        <v>-3579.3431579665012</v>
      </c>
      <c r="BE4741">
        <f t="shared" ref="BE4741:BE4804" si="595">($BE$3*G4740)-F4740</f>
        <v>-1650.7114314020987</v>
      </c>
      <c r="BF4741">
        <f t="shared" ref="BF4741:BF4804" si="596">($BF$3*G4740)-F4740</f>
        <v>277.92029516230377</v>
      </c>
      <c r="BG4741">
        <f t="shared" ref="BG4741:BG4804" si="597">($BG$3*G4740)-F4740</f>
        <v>2206.5520217267067</v>
      </c>
      <c r="BH4741">
        <f t="shared" ref="BH4741:BH4804" si="598">($BH$3*G4740)-F4740</f>
        <v>4135.1837482911087</v>
      </c>
      <c r="BI4741">
        <f t="shared" ref="BI4741:BI4804" si="599">($BI$3*G4740)-F4740</f>
        <v>6063.8154748555116</v>
      </c>
      <c r="BJ4741">
        <f t="shared" ref="BJ4741:BJ4804" si="600">($BJ$3*G4740)-F4740</f>
        <v>7992.4472014199146</v>
      </c>
    </row>
    <row r="4742" spans="1:62" x14ac:dyDescent="0.25">
      <c r="A4742">
        <v>4739</v>
      </c>
      <c r="B4742" s="6">
        <v>37825.545963540688</v>
      </c>
      <c r="C4742" s="44">
        <v>38548.079889474968</v>
      </c>
      <c r="D4742">
        <v>7.3634267596719116</v>
      </c>
      <c r="E4742">
        <v>7.4650343165707556</v>
      </c>
      <c r="F4742" s="44">
        <v>722.53392593427998</v>
      </c>
      <c r="G4742">
        <v>0.10160755689884393</v>
      </c>
      <c r="H4742" s="45">
        <f t="shared" si="594"/>
        <v>7111.0254786817022</v>
      </c>
      <c r="BD4742">
        <f t="shared" si="593"/>
        <v>-4325.3342234794345</v>
      </c>
      <c r="BE4742">
        <f t="shared" si="595"/>
        <v>-312.60767469902657</v>
      </c>
      <c r="BF4742">
        <f t="shared" si="596"/>
        <v>3700.1188740813814</v>
      </c>
      <c r="BG4742">
        <f t="shared" si="597"/>
        <v>7712.8454228617884</v>
      </c>
      <c r="BH4742">
        <f t="shared" si="598"/>
        <v>11725.571971642197</v>
      </c>
      <c r="BI4742">
        <f t="shared" si="599"/>
        <v>15738.298520422604</v>
      </c>
      <c r="BJ4742">
        <f t="shared" si="600"/>
        <v>19751.025069203009</v>
      </c>
    </row>
    <row r="4743" spans="1:62" x14ac:dyDescent="0.25">
      <c r="A4743">
        <v>4740</v>
      </c>
      <c r="B4743" s="6">
        <v>17196.144344122404</v>
      </c>
      <c r="C4743" s="44">
        <v>22467.482899414732</v>
      </c>
      <c r="D4743">
        <v>5.7022941436173555</v>
      </c>
      <c r="E4743">
        <v>6.3085367730257316</v>
      </c>
      <c r="F4743" s="44">
        <v>5271.3385552923282</v>
      </c>
      <c r="G4743">
        <v>0.60624262940837603</v>
      </c>
      <c r="H4743" s="45">
        <f t="shared" si="594"/>
        <v>8695.09714359176</v>
      </c>
      <c r="BD4743">
        <f t="shared" si="593"/>
        <v>-214.49614144006034</v>
      </c>
      <c r="BE4743">
        <f t="shared" si="595"/>
        <v>293.54164305415929</v>
      </c>
      <c r="BF4743">
        <f t="shared" si="596"/>
        <v>801.57942754837904</v>
      </c>
      <c r="BG4743">
        <f t="shared" si="597"/>
        <v>1309.6172120425986</v>
      </c>
      <c r="BH4743">
        <f t="shared" si="598"/>
        <v>1817.6549965368181</v>
      </c>
      <c r="BI4743">
        <f t="shared" si="599"/>
        <v>2325.6927810310381</v>
      </c>
      <c r="BJ4743">
        <f t="shared" si="600"/>
        <v>2833.7305655252576</v>
      </c>
    </row>
    <row r="4744" spans="1:62" x14ac:dyDescent="0.25">
      <c r="A4744">
        <v>4741</v>
      </c>
      <c r="B4744" s="6">
        <v>16920.02220727118</v>
      </c>
      <c r="C4744" s="44">
        <v>28299.429401393412</v>
      </c>
      <c r="D4744">
        <v>5.8817490266301071</v>
      </c>
      <c r="E4744">
        <v>6.2583368987069594</v>
      </c>
      <c r="F4744" s="44">
        <v>11379.407194122232</v>
      </c>
      <c r="G4744">
        <v>0.37658787207685229</v>
      </c>
      <c r="H4744" s="45">
        <f t="shared" si="594"/>
        <v>30217.136657550076</v>
      </c>
      <c r="BD4744">
        <f t="shared" si="593"/>
        <v>-2240.1254082504479</v>
      </c>
      <c r="BE4744">
        <f t="shared" si="595"/>
        <v>791.08773879143246</v>
      </c>
      <c r="BF4744">
        <f t="shared" si="596"/>
        <v>3822.3008858333123</v>
      </c>
      <c r="BG4744">
        <f t="shared" si="597"/>
        <v>6853.5140328751932</v>
      </c>
      <c r="BH4744">
        <f t="shared" si="598"/>
        <v>9884.7271799170721</v>
      </c>
      <c r="BI4744">
        <f t="shared" si="599"/>
        <v>12915.940326958953</v>
      </c>
      <c r="BJ4744">
        <f t="shared" si="600"/>
        <v>15947.153474000832</v>
      </c>
    </row>
    <row r="4745" spans="1:62" x14ac:dyDescent="0.25">
      <c r="A4745">
        <v>4742</v>
      </c>
      <c r="B4745" s="6">
        <v>27283.511596752913</v>
      </c>
      <c r="C4745" s="44">
        <v>27822.320853736364</v>
      </c>
      <c r="D4745">
        <v>7.7568527193836001</v>
      </c>
      <c r="E4745">
        <v>8.0100511651593198</v>
      </c>
      <c r="F4745" s="44">
        <v>538.80925698345163</v>
      </c>
      <c r="G4745">
        <v>0.2531984457757197</v>
      </c>
      <c r="H4745" s="45">
        <f t="shared" si="594"/>
        <v>2128.0117077050413</v>
      </c>
      <c r="BD4745">
        <f t="shared" si="593"/>
        <v>-9496.4678337379701</v>
      </c>
      <c r="BE4745">
        <f t="shared" si="595"/>
        <v>-7613.5284733537092</v>
      </c>
      <c r="BF4745">
        <f t="shared" si="596"/>
        <v>-5730.5891129694473</v>
      </c>
      <c r="BG4745">
        <f t="shared" si="597"/>
        <v>-3847.6497525851864</v>
      </c>
      <c r="BH4745">
        <f t="shared" si="598"/>
        <v>-1964.7103922009246</v>
      </c>
      <c r="BI4745">
        <f t="shared" si="599"/>
        <v>-81.771031816662799</v>
      </c>
      <c r="BJ4745">
        <f t="shared" si="600"/>
        <v>1801.168328567599</v>
      </c>
    </row>
    <row r="4746" spans="1:62" x14ac:dyDescent="0.25">
      <c r="A4746">
        <v>4743</v>
      </c>
      <c r="B4746" s="6">
        <v>8348.3533363114402</v>
      </c>
      <c r="C4746" s="44">
        <v>18350.222245254874</v>
      </c>
      <c r="D4746">
        <v>7.4695674086516952</v>
      </c>
      <c r="E4746">
        <v>7.5978575110821325</v>
      </c>
      <c r="F4746" s="44">
        <v>10001.868908943434</v>
      </c>
      <c r="G4746">
        <v>0.12829010243043726</v>
      </c>
      <c r="H4746" s="45">
        <f t="shared" si="594"/>
        <v>77962.903758430984</v>
      </c>
      <c r="BD4746">
        <f t="shared" si="593"/>
        <v>727.18297189514692</v>
      </c>
      <c r="BE4746">
        <f t="shared" si="595"/>
        <v>1993.1752007737455</v>
      </c>
      <c r="BF4746">
        <f t="shared" si="596"/>
        <v>3259.1674296523438</v>
      </c>
      <c r="BG4746">
        <f t="shared" si="597"/>
        <v>4525.1596585309426</v>
      </c>
      <c r="BH4746">
        <f t="shared" si="598"/>
        <v>5791.1518874095409</v>
      </c>
      <c r="BI4746">
        <f t="shared" si="599"/>
        <v>7057.1441162881392</v>
      </c>
      <c r="BJ4746">
        <f t="shared" si="600"/>
        <v>8323.1363451667385</v>
      </c>
    </row>
    <row r="4747" spans="1:62" x14ac:dyDescent="0.25">
      <c r="A4747">
        <v>4744</v>
      </c>
      <c r="B4747" s="6">
        <v>15718.575185140659</v>
      </c>
      <c r="C4747" s="44">
        <v>19649.604620568774</v>
      </c>
      <c r="D4747">
        <v>8.758306669275548</v>
      </c>
      <c r="E4747">
        <v>9.0461888306165896</v>
      </c>
      <c r="F4747" s="44">
        <v>3931.0294354281159</v>
      </c>
      <c r="G4747">
        <v>0.28788216134104161</v>
      </c>
      <c r="H4747" s="45">
        <f t="shared" si="594"/>
        <v>13654.994867053239</v>
      </c>
      <c r="BD4747">
        <f t="shared" si="593"/>
        <v>-9360.4183967912468</v>
      </c>
      <c r="BE4747">
        <f t="shared" si="595"/>
        <v>-8718.9678846390616</v>
      </c>
      <c r="BF4747">
        <f t="shared" si="596"/>
        <v>-8077.5173724868746</v>
      </c>
      <c r="BG4747">
        <f t="shared" si="597"/>
        <v>-7436.0668603346885</v>
      </c>
      <c r="BH4747">
        <f t="shared" si="598"/>
        <v>-6794.6163481825024</v>
      </c>
      <c r="BI4747">
        <f t="shared" si="599"/>
        <v>-6153.1658360303154</v>
      </c>
      <c r="BJ4747">
        <f t="shared" si="600"/>
        <v>-5511.7153238781293</v>
      </c>
    </row>
    <row r="4748" spans="1:62" x14ac:dyDescent="0.25">
      <c r="A4748">
        <v>4745</v>
      </c>
      <c r="B4748" s="6">
        <v>18315.472817601494</v>
      </c>
      <c r="C4748" s="44">
        <v>28774.69514465172</v>
      </c>
      <c r="D4748">
        <v>5.4259089939855523</v>
      </c>
      <c r="E4748">
        <v>5.6236091960994452</v>
      </c>
      <c r="F4748" s="44">
        <v>10459.222327050225</v>
      </c>
      <c r="G4748">
        <v>0.19770020211389294</v>
      </c>
      <c r="H4748" s="45">
        <f t="shared" si="594"/>
        <v>52904.459455356453</v>
      </c>
      <c r="BD4748">
        <f t="shared" si="593"/>
        <v>-2491.6186287229079</v>
      </c>
      <c r="BE4748">
        <f t="shared" si="595"/>
        <v>-1052.2078220177</v>
      </c>
      <c r="BF4748">
        <f t="shared" si="596"/>
        <v>387.20298468750843</v>
      </c>
      <c r="BG4748">
        <f t="shared" si="597"/>
        <v>1826.6137913927159</v>
      </c>
      <c r="BH4748">
        <f t="shared" si="598"/>
        <v>3266.0245980979244</v>
      </c>
      <c r="BI4748">
        <f t="shared" si="599"/>
        <v>4705.4354048031328</v>
      </c>
      <c r="BJ4748">
        <f t="shared" si="600"/>
        <v>6144.8462115083403</v>
      </c>
    </row>
    <row r="4749" spans="1:62" x14ac:dyDescent="0.25">
      <c r="A4749">
        <v>4746</v>
      </c>
      <c r="B4749" s="6">
        <v>37795.750316308033</v>
      </c>
      <c r="C4749" s="44">
        <v>35253.086159470382</v>
      </c>
      <c r="D4749">
        <v>7.8193422058066488</v>
      </c>
      <c r="E4749">
        <v>8.3099958050458369</v>
      </c>
      <c r="F4749" s="44">
        <v>-2542.6641568376508</v>
      </c>
      <c r="G4749">
        <v>0.49065359923918805</v>
      </c>
      <c r="H4749" s="45">
        <f t="shared" si="594"/>
        <v>-5182.1981144749152</v>
      </c>
      <c r="BD4749">
        <f t="shared" si="593"/>
        <v>-9470.7213164807599</v>
      </c>
      <c r="BE4749">
        <f t="shared" si="595"/>
        <v>-8482.2203059112962</v>
      </c>
      <c r="BF4749">
        <f t="shared" si="596"/>
        <v>-7493.7192953418307</v>
      </c>
      <c r="BG4749">
        <f t="shared" si="597"/>
        <v>-6505.218284772367</v>
      </c>
      <c r="BH4749">
        <f t="shared" si="598"/>
        <v>-5516.7172742029015</v>
      </c>
      <c r="BI4749">
        <f t="shared" si="599"/>
        <v>-4528.2162636334369</v>
      </c>
      <c r="BJ4749">
        <f t="shared" si="600"/>
        <v>-3539.7152530639723</v>
      </c>
    </row>
    <row r="4750" spans="1:62" x14ac:dyDescent="0.25">
      <c r="A4750">
        <v>4747</v>
      </c>
      <c r="B4750" s="6">
        <v>13749.557570428482</v>
      </c>
      <c r="C4750" s="44">
        <v>19606.990189530927</v>
      </c>
      <c r="D4750">
        <v>5.7349133117707032</v>
      </c>
      <c r="E4750">
        <v>5.9474645673182369</v>
      </c>
      <c r="F4750" s="44">
        <v>5857.4326191024447</v>
      </c>
      <c r="G4750">
        <v>0.21255125554753374</v>
      </c>
      <c r="H4750" s="45">
        <f t="shared" si="594"/>
        <v>27557.74179744858</v>
      </c>
      <c r="BD4750">
        <f t="shared" si="593"/>
        <v>4995.932153033591</v>
      </c>
      <c r="BE4750">
        <f t="shared" si="595"/>
        <v>7449.2001492295312</v>
      </c>
      <c r="BF4750">
        <f t="shared" si="596"/>
        <v>9902.4681454254714</v>
      </c>
      <c r="BG4750">
        <f t="shared" si="597"/>
        <v>12355.736141621412</v>
      </c>
      <c r="BH4750">
        <f t="shared" si="598"/>
        <v>14809.004137817352</v>
      </c>
      <c r="BI4750">
        <f t="shared" si="599"/>
        <v>17262.272134013292</v>
      </c>
      <c r="BJ4750">
        <f t="shared" si="600"/>
        <v>19715.540130209232</v>
      </c>
    </row>
    <row r="4751" spans="1:62" x14ac:dyDescent="0.25">
      <c r="A4751">
        <v>4748</v>
      </c>
      <c r="B4751" s="6">
        <v>13400.694097522828</v>
      </c>
      <c r="C4751" s="44">
        <v>22226.953088304181</v>
      </c>
      <c r="D4751">
        <v>6.6673450394752782</v>
      </c>
      <c r="E4751">
        <v>7.3535992855360011</v>
      </c>
      <c r="F4751" s="44">
        <v>8826.2589907813526</v>
      </c>
      <c r="G4751">
        <v>0.68625424606072283</v>
      </c>
      <c r="H4751" s="45">
        <f t="shared" si="594"/>
        <v>12861.500007389923</v>
      </c>
      <c r="BD4751">
        <f t="shared" si="593"/>
        <v>-4794.6763413647759</v>
      </c>
      <c r="BE4751">
        <f t="shared" si="595"/>
        <v>-3731.9200636271075</v>
      </c>
      <c r="BF4751">
        <f t="shared" si="596"/>
        <v>-2669.1637858894387</v>
      </c>
      <c r="BG4751">
        <f t="shared" si="597"/>
        <v>-1606.4075081517703</v>
      </c>
      <c r="BH4751">
        <f t="shared" si="598"/>
        <v>-543.65123041410152</v>
      </c>
      <c r="BI4751">
        <f t="shared" si="599"/>
        <v>519.10504732356731</v>
      </c>
      <c r="BJ4751">
        <f t="shared" si="600"/>
        <v>1581.8613250612361</v>
      </c>
    </row>
    <row r="4752" spans="1:62" x14ac:dyDescent="0.25">
      <c r="A4752">
        <v>4749</v>
      </c>
      <c r="B4752" s="6">
        <v>29691.065291284707</v>
      </c>
      <c r="C4752" s="44">
        <v>36928.690873699692</v>
      </c>
      <c r="D4752">
        <v>7.919304371751875</v>
      </c>
      <c r="E4752">
        <v>8.0358631331351145</v>
      </c>
      <c r="F4752" s="44">
        <v>7237.6255824149848</v>
      </c>
      <c r="G4752">
        <v>0.11655876138323951</v>
      </c>
      <c r="H4752" s="45">
        <f t="shared" si="594"/>
        <v>62094.221803009954</v>
      </c>
      <c r="BD4752">
        <f t="shared" si="593"/>
        <v>-5394.9877604777384</v>
      </c>
      <c r="BE4752">
        <f t="shared" si="595"/>
        <v>-1963.7165301741243</v>
      </c>
      <c r="BF4752">
        <f t="shared" si="596"/>
        <v>1467.554700129489</v>
      </c>
      <c r="BG4752">
        <f t="shared" si="597"/>
        <v>4898.8259304331041</v>
      </c>
      <c r="BH4752">
        <f t="shared" si="598"/>
        <v>8330.0971607367173</v>
      </c>
      <c r="BI4752">
        <f t="shared" si="599"/>
        <v>11761.368391040331</v>
      </c>
      <c r="BJ4752">
        <f t="shared" si="600"/>
        <v>15192.639621343948</v>
      </c>
    </row>
    <row r="4753" spans="1:62" x14ac:dyDescent="0.25">
      <c r="A4753">
        <v>4750</v>
      </c>
      <c r="B4753" s="6">
        <v>19859.556176767393</v>
      </c>
      <c r="C4753" s="44">
        <v>30111.220826291028</v>
      </c>
      <c r="D4753">
        <v>7.4730135898686054</v>
      </c>
      <c r="E4753">
        <v>7.8249357839704707</v>
      </c>
      <c r="F4753" s="44">
        <v>10251.664649523635</v>
      </c>
      <c r="G4753">
        <v>0.35192219410186532</v>
      </c>
      <c r="H4753" s="45">
        <f t="shared" si="594"/>
        <v>29130.486287421383</v>
      </c>
      <c r="BD4753">
        <f t="shared" si="593"/>
        <v>-6654.8317754987875</v>
      </c>
      <c r="BE4753">
        <f t="shared" si="595"/>
        <v>-6072.0379685825901</v>
      </c>
      <c r="BF4753">
        <f t="shared" si="596"/>
        <v>-5489.2441616663928</v>
      </c>
      <c r="BG4753">
        <f t="shared" si="597"/>
        <v>-4906.4503547501945</v>
      </c>
      <c r="BH4753">
        <f t="shared" si="598"/>
        <v>-4323.6565478339971</v>
      </c>
      <c r="BI4753">
        <f t="shared" si="599"/>
        <v>-3740.8627409177998</v>
      </c>
      <c r="BJ4753">
        <f t="shared" si="600"/>
        <v>-3158.068934001602</v>
      </c>
    </row>
    <row r="4754" spans="1:62" x14ac:dyDescent="0.25">
      <c r="A4754">
        <v>4751</v>
      </c>
      <c r="B4754" s="6">
        <v>36740.177348309684</v>
      </c>
      <c r="C4754" s="44">
        <v>49152.183529843111</v>
      </c>
      <c r="D4754">
        <v>8.1341348019278179</v>
      </c>
      <c r="E4754">
        <v>8.1979461321073579</v>
      </c>
      <c r="F4754" s="44">
        <v>12412.006181533427</v>
      </c>
      <c r="G4754">
        <v>6.3811330179539993E-2</v>
      </c>
      <c r="H4754" s="45">
        <f t="shared" si="594"/>
        <v>194511.00841513445</v>
      </c>
      <c r="BD4754">
        <f t="shared" si="593"/>
        <v>-8492.0536790143087</v>
      </c>
      <c r="BE4754">
        <f t="shared" si="595"/>
        <v>-6732.4427085049811</v>
      </c>
      <c r="BF4754">
        <f t="shared" si="596"/>
        <v>-4972.8317379956552</v>
      </c>
      <c r="BG4754">
        <f t="shared" si="597"/>
        <v>-3213.2207674863284</v>
      </c>
      <c r="BH4754">
        <f t="shared" si="598"/>
        <v>-1453.6097969770017</v>
      </c>
      <c r="BI4754">
        <f t="shared" si="599"/>
        <v>306.00117353232417</v>
      </c>
      <c r="BJ4754">
        <f t="shared" si="600"/>
        <v>2065.6121440416518</v>
      </c>
    </row>
    <row r="4755" spans="1:62" x14ac:dyDescent="0.25">
      <c r="A4755">
        <v>4752</v>
      </c>
      <c r="B4755" s="6">
        <v>27633.993015953871</v>
      </c>
      <c r="C4755" s="44">
        <v>27173.808634048128</v>
      </c>
      <c r="D4755">
        <v>7.3996419467590657</v>
      </c>
      <c r="E4755">
        <v>7.6795026560842832</v>
      </c>
      <c r="F4755" s="44">
        <v>-460.18438190574307</v>
      </c>
      <c r="G4755">
        <v>0.27986070932521745</v>
      </c>
      <c r="H4755" s="45">
        <f t="shared" si="594"/>
        <v>-1644.3336508912264</v>
      </c>
      <c r="BD4755">
        <f t="shared" si="593"/>
        <v>-12092.949530635726</v>
      </c>
      <c r="BE4755">
        <f t="shared" si="595"/>
        <v>-11773.892879738027</v>
      </c>
      <c r="BF4755">
        <f t="shared" si="596"/>
        <v>-11454.836228840326</v>
      </c>
      <c r="BG4755">
        <f t="shared" si="597"/>
        <v>-11135.779577942627</v>
      </c>
      <c r="BH4755">
        <f t="shared" si="598"/>
        <v>-10816.722927044926</v>
      </c>
      <c r="BI4755">
        <f t="shared" si="599"/>
        <v>-10497.666276147227</v>
      </c>
      <c r="BJ4755">
        <f t="shared" si="600"/>
        <v>-10178.609625249526</v>
      </c>
    </row>
    <row r="4756" spans="1:62" x14ac:dyDescent="0.25">
      <c r="A4756">
        <v>4753</v>
      </c>
      <c r="B4756" s="6">
        <v>19597.114057727205</v>
      </c>
      <c r="C4756" s="44">
        <v>25473.496999572169</v>
      </c>
      <c r="D4756">
        <v>7.5071818329919537</v>
      </c>
      <c r="E4756">
        <v>7.9190602216685821</v>
      </c>
      <c r="F4756" s="44">
        <v>5876.3829418449641</v>
      </c>
      <c r="G4756">
        <v>0.4118783886766284</v>
      </c>
      <c r="H4756" s="45">
        <f t="shared" si="594"/>
        <v>14267.276709336153</v>
      </c>
      <c r="BD4756">
        <f t="shared" si="593"/>
        <v>1859.4879285318302</v>
      </c>
      <c r="BE4756">
        <f t="shared" si="595"/>
        <v>3258.7914751579174</v>
      </c>
      <c r="BF4756">
        <f t="shared" si="596"/>
        <v>4658.0950217840045</v>
      </c>
      <c r="BG4756">
        <f t="shared" si="597"/>
        <v>6057.3985684100917</v>
      </c>
      <c r="BH4756">
        <f t="shared" si="598"/>
        <v>7456.7021150361797</v>
      </c>
      <c r="BI4756">
        <f t="shared" si="599"/>
        <v>8856.005661662266</v>
      </c>
      <c r="BJ4756">
        <f t="shared" si="600"/>
        <v>10255.309208288354</v>
      </c>
    </row>
    <row r="4757" spans="1:62" x14ac:dyDescent="0.25">
      <c r="A4757">
        <v>4754</v>
      </c>
      <c r="B4757" s="6">
        <v>20451.121656729039</v>
      </c>
      <c r="C4757" s="44">
        <v>26384.268801639242</v>
      </c>
      <c r="D4757">
        <v>7.2642773894014834</v>
      </c>
      <c r="E4757">
        <v>7.6433390459604249</v>
      </c>
      <c r="F4757" s="44">
        <v>5933.1471449102028</v>
      </c>
      <c r="G4757">
        <v>0.37906165655894153</v>
      </c>
      <c r="H4757" s="45">
        <f t="shared" si="594"/>
        <v>15652.195473344158</v>
      </c>
      <c r="BD4757">
        <f t="shared" si="593"/>
        <v>-3816.9909984618221</v>
      </c>
      <c r="BE4757">
        <f t="shared" si="595"/>
        <v>-1757.5990550786801</v>
      </c>
      <c r="BF4757">
        <f t="shared" si="596"/>
        <v>301.79288830446239</v>
      </c>
      <c r="BG4757">
        <f t="shared" si="597"/>
        <v>2361.1848316876039</v>
      </c>
      <c r="BH4757">
        <f t="shared" si="598"/>
        <v>4420.5767750707455</v>
      </c>
      <c r="BI4757">
        <f t="shared" si="599"/>
        <v>6479.9687184538889</v>
      </c>
      <c r="BJ4757">
        <f t="shared" si="600"/>
        <v>8539.3606618370304</v>
      </c>
    </row>
    <row r="4758" spans="1:62" x14ac:dyDescent="0.25">
      <c r="A4758">
        <v>4755</v>
      </c>
      <c r="B4758" s="6">
        <v>14831.444004758589</v>
      </c>
      <c r="C4758" s="44">
        <v>25832.773341391974</v>
      </c>
      <c r="D4758">
        <v>7.4878243467768275</v>
      </c>
      <c r="E4758">
        <v>7.676662672713916</v>
      </c>
      <c r="F4758" s="44">
        <v>11001.329336633386</v>
      </c>
      <c r="G4758">
        <v>0.18883832593708849</v>
      </c>
      <c r="H4758" s="45">
        <f t="shared" si="594"/>
        <v>58257.926626073138</v>
      </c>
      <c r="BD4758">
        <f t="shared" si="593"/>
        <v>-4037.8388621154954</v>
      </c>
      <c r="BE4758">
        <f t="shared" si="595"/>
        <v>-2142.5305793207876</v>
      </c>
      <c r="BF4758">
        <f t="shared" si="596"/>
        <v>-247.22229652607984</v>
      </c>
      <c r="BG4758">
        <f t="shared" si="597"/>
        <v>1648.0859862686275</v>
      </c>
      <c r="BH4758">
        <f t="shared" si="598"/>
        <v>3543.3942690633357</v>
      </c>
      <c r="BI4758">
        <f t="shared" si="599"/>
        <v>5438.7025518580431</v>
      </c>
      <c r="BJ4758">
        <f t="shared" si="600"/>
        <v>7334.0108346527504</v>
      </c>
    </row>
    <row r="4759" spans="1:62" x14ac:dyDescent="0.25">
      <c r="A4759">
        <v>4756</v>
      </c>
      <c r="B4759" s="6">
        <v>15668.357476307709</v>
      </c>
      <c r="C4759" s="44">
        <v>27670.485525118187</v>
      </c>
      <c r="D4759">
        <v>7.8333742365277299</v>
      </c>
      <c r="E4759">
        <v>8.0420181009020499</v>
      </c>
      <c r="F4759" s="44">
        <v>12002.128048810479</v>
      </c>
      <c r="G4759">
        <v>0.20864386437432003</v>
      </c>
      <c r="H4759" s="45">
        <f t="shared" si="594"/>
        <v>57524.471590872745</v>
      </c>
      <c r="BD4759">
        <f t="shared" si="593"/>
        <v>-10057.137706947942</v>
      </c>
      <c r="BE4759">
        <f t="shared" si="595"/>
        <v>-9112.9460772625007</v>
      </c>
      <c r="BF4759">
        <f t="shared" si="596"/>
        <v>-8168.7544475770583</v>
      </c>
      <c r="BG4759">
        <f t="shared" si="597"/>
        <v>-7224.5628178916159</v>
      </c>
      <c r="BH4759">
        <f t="shared" si="598"/>
        <v>-6280.3711882061734</v>
      </c>
      <c r="BI4759">
        <f t="shared" si="599"/>
        <v>-5336.179558520731</v>
      </c>
      <c r="BJ4759">
        <f t="shared" si="600"/>
        <v>-4391.9879288352886</v>
      </c>
    </row>
    <row r="4760" spans="1:62" x14ac:dyDescent="0.25">
      <c r="A4760">
        <v>4757</v>
      </c>
      <c r="B4760" s="6">
        <v>10758.58976944914</v>
      </c>
      <c r="C4760" s="44">
        <v>20080.407454004879</v>
      </c>
      <c r="D4760">
        <v>6.3908804390858691</v>
      </c>
      <c r="E4760">
        <v>7.1392363341069771</v>
      </c>
      <c r="F4760" s="44">
        <v>9321.8176845557391</v>
      </c>
      <c r="G4760">
        <v>0.748355895021108</v>
      </c>
      <c r="H4760" s="45">
        <f t="shared" si="594"/>
        <v>12456.396410551171</v>
      </c>
      <c r="BD4760">
        <f t="shared" si="593"/>
        <v>-10958.908726938878</v>
      </c>
      <c r="BE4760">
        <f t="shared" si="595"/>
        <v>-9915.6894050672781</v>
      </c>
      <c r="BF4760">
        <f t="shared" si="596"/>
        <v>-8872.4700831956779</v>
      </c>
      <c r="BG4760">
        <f t="shared" si="597"/>
        <v>-7829.2507613240778</v>
      </c>
      <c r="BH4760">
        <f t="shared" si="598"/>
        <v>-6786.0314394524776</v>
      </c>
      <c r="BI4760">
        <f t="shared" si="599"/>
        <v>-5742.8121175808774</v>
      </c>
      <c r="BJ4760">
        <f t="shared" si="600"/>
        <v>-4699.5927957092772</v>
      </c>
    </row>
    <row r="4761" spans="1:62" x14ac:dyDescent="0.25">
      <c r="A4761">
        <v>4758</v>
      </c>
      <c r="B4761" s="6">
        <v>16019.212406240042</v>
      </c>
      <c r="C4761" s="44">
        <v>30491.254463192705</v>
      </c>
      <c r="D4761">
        <v>7.7651349571891135</v>
      </c>
      <c r="E4761">
        <v>7.8317712356998195</v>
      </c>
      <c r="F4761" s="44">
        <v>14472.042056952663</v>
      </c>
      <c r="G4761">
        <v>6.6636278510705971E-2</v>
      </c>
      <c r="H4761" s="45">
        <f t="shared" si="594"/>
        <v>217179.62617956739</v>
      </c>
      <c r="BD4761">
        <f t="shared" si="593"/>
        <v>-5580.0382094501992</v>
      </c>
      <c r="BE4761">
        <f t="shared" si="595"/>
        <v>-1838.2587343446594</v>
      </c>
      <c r="BF4761">
        <f t="shared" si="596"/>
        <v>1903.5207407608814</v>
      </c>
      <c r="BG4761">
        <f t="shared" si="597"/>
        <v>5645.3002158664203</v>
      </c>
      <c r="BH4761">
        <f t="shared" si="598"/>
        <v>9387.0796909719611</v>
      </c>
      <c r="BI4761">
        <f t="shared" si="599"/>
        <v>13128.859166077502</v>
      </c>
      <c r="BJ4761">
        <f t="shared" si="600"/>
        <v>16870.638641183039</v>
      </c>
    </row>
    <row r="4762" spans="1:62" x14ac:dyDescent="0.25">
      <c r="A4762">
        <v>4759</v>
      </c>
      <c r="B4762" s="6">
        <v>11547.555627397922</v>
      </c>
      <c r="C4762" s="44">
        <v>16381.706581978109</v>
      </c>
      <c r="D4762">
        <v>6.6178719637057783</v>
      </c>
      <c r="E4762">
        <v>7.0877061149301817</v>
      </c>
      <c r="F4762" s="44">
        <v>4834.1509545801873</v>
      </c>
      <c r="G4762">
        <v>0.46983415122440331</v>
      </c>
      <c r="H4762" s="45">
        <f t="shared" si="594"/>
        <v>10289.058260201457</v>
      </c>
      <c r="BD4762">
        <f t="shared" ref="BD4762:BD4825" si="601">($BD$3*G4761)-F4761</f>
        <v>-14138.860664399133</v>
      </c>
      <c r="BE4762">
        <f t="shared" si="595"/>
        <v>-13805.679271845604</v>
      </c>
      <c r="BF4762">
        <f t="shared" si="596"/>
        <v>-13472.497879292074</v>
      </c>
      <c r="BG4762">
        <f t="shared" si="597"/>
        <v>-13139.316486738544</v>
      </c>
      <c r="BH4762">
        <f t="shared" si="598"/>
        <v>-12806.135094185014</v>
      </c>
      <c r="BI4762">
        <f t="shared" si="599"/>
        <v>-12472.953701631484</v>
      </c>
      <c r="BJ4762">
        <f t="shared" si="600"/>
        <v>-12139.772309077955</v>
      </c>
    </row>
    <row r="4763" spans="1:62" x14ac:dyDescent="0.25">
      <c r="A4763">
        <v>4760</v>
      </c>
      <c r="B4763" s="6">
        <v>18824.091865012404</v>
      </c>
      <c r="C4763" s="44">
        <v>27825.487612765311</v>
      </c>
      <c r="D4763">
        <v>7.4555062654912989</v>
      </c>
      <c r="E4763">
        <v>8.1413797339452341</v>
      </c>
      <c r="F4763" s="44">
        <v>9001.3957477529075</v>
      </c>
      <c r="G4763">
        <v>0.68587346845393515</v>
      </c>
      <c r="H4763" s="45">
        <f t="shared" si="594"/>
        <v>13123.988843078367</v>
      </c>
      <c r="BD4763">
        <f t="shared" si="601"/>
        <v>-2484.9801984581709</v>
      </c>
      <c r="BE4763">
        <f t="shared" si="595"/>
        <v>-135.80944233615446</v>
      </c>
      <c r="BF4763">
        <f t="shared" si="596"/>
        <v>2213.361313785862</v>
      </c>
      <c r="BG4763">
        <f t="shared" si="597"/>
        <v>4562.5320699078784</v>
      </c>
      <c r="BH4763">
        <f t="shared" si="598"/>
        <v>6911.7028260298957</v>
      </c>
      <c r="BI4763">
        <f t="shared" si="599"/>
        <v>9260.8735821519113</v>
      </c>
      <c r="BJ4763">
        <f t="shared" si="600"/>
        <v>11610.044338273927</v>
      </c>
    </row>
    <row r="4764" spans="1:62" x14ac:dyDescent="0.25">
      <c r="A4764">
        <v>4761</v>
      </c>
      <c r="B4764" s="6">
        <v>32074.585299355502</v>
      </c>
      <c r="C4764" s="44">
        <v>24687.366689971594</v>
      </c>
      <c r="D4764">
        <v>7.6328660964471604</v>
      </c>
      <c r="E4764">
        <v>8.2282171829499191</v>
      </c>
      <c r="F4764" s="44">
        <v>-7387.2186093839082</v>
      </c>
      <c r="G4764">
        <v>0.5953510865027587</v>
      </c>
      <c r="H4764" s="45">
        <f t="shared" si="594"/>
        <v>-12408.171878510006</v>
      </c>
      <c r="BD4764">
        <f t="shared" si="601"/>
        <v>-5572.0284054832318</v>
      </c>
      <c r="BE4764">
        <f t="shared" si="595"/>
        <v>-2142.6610632135562</v>
      </c>
      <c r="BF4764">
        <f t="shared" si="596"/>
        <v>1286.7062790561195</v>
      </c>
      <c r="BG4764">
        <f t="shared" si="597"/>
        <v>4716.0736213257951</v>
      </c>
      <c r="BH4764">
        <f t="shared" si="598"/>
        <v>8145.4409635954726</v>
      </c>
      <c r="BI4764">
        <f t="shared" si="599"/>
        <v>11574.808305865146</v>
      </c>
      <c r="BJ4764">
        <f t="shared" si="600"/>
        <v>15004.175648134824</v>
      </c>
    </row>
    <row r="4765" spans="1:62" x14ac:dyDescent="0.25">
      <c r="A4765">
        <v>4762</v>
      </c>
      <c r="B4765" s="6">
        <v>27681.753249132686</v>
      </c>
      <c r="C4765" s="44">
        <v>36107.220090073461</v>
      </c>
      <c r="D4765">
        <v>7.4281130058106948</v>
      </c>
      <c r="E4765">
        <v>7.5364417873008369</v>
      </c>
      <c r="F4765" s="44">
        <v>8425.466840940775</v>
      </c>
      <c r="G4765">
        <v>0.10832878149014213</v>
      </c>
      <c r="H4765" s="45">
        <f t="shared" si="594"/>
        <v>77776.808019459611</v>
      </c>
      <c r="BD4765">
        <f t="shared" si="601"/>
        <v>10363.974041897702</v>
      </c>
      <c r="BE4765">
        <f t="shared" si="595"/>
        <v>13340.729474411495</v>
      </c>
      <c r="BF4765">
        <f t="shared" si="596"/>
        <v>16317.484906925289</v>
      </c>
      <c r="BG4765">
        <f t="shared" si="597"/>
        <v>19294.240339439082</v>
      </c>
      <c r="BH4765">
        <f t="shared" si="598"/>
        <v>22270.995771952876</v>
      </c>
      <c r="BI4765">
        <f t="shared" si="599"/>
        <v>25247.751204466669</v>
      </c>
      <c r="BJ4765">
        <f t="shared" si="600"/>
        <v>28224.506636980463</v>
      </c>
    </row>
    <row r="4766" spans="1:62" x14ac:dyDescent="0.25">
      <c r="A4766">
        <v>4763</v>
      </c>
      <c r="B4766" s="6">
        <v>9846.8787900965508</v>
      </c>
      <c r="C4766" s="44">
        <v>31139.787659289555</v>
      </c>
      <c r="D4766">
        <v>8.5095699415232549</v>
      </c>
      <c r="E4766">
        <v>8.966361448376988</v>
      </c>
      <c r="F4766" s="44">
        <v>21292.908869193005</v>
      </c>
      <c r="G4766">
        <v>0.45679150685373315</v>
      </c>
      <c r="H4766" s="45">
        <f t="shared" si="594"/>
        <v>46614.064731310988</v>
      </c>
      <c r="BD4766">
        <f t="shared" si="601"/>
        <v>-7883.8229334900643</v>
      </c>
      <c r="BE4766">
        <f t="shared" si="595"/>
        <v>-7342.1790260393536</v>
      </c>
      <c r="BF4766">
        <f t="shared" si="596"/>
        <v>-6800.5351185886429</v>
      </c>
      <c r="BG4766">
        <f t="shared" si="597"/>
        <v>-6258.8912111379323</v>
      </c>
      <c r="BH4766">
        <f t="shared" si="598"/>
        <v>-5717.2473036872216</v>
      </c>
      <c r="BI4766">
        <f t="shared" si="599"/>
        <v>-5175.6033962365109</v>
      </c>
      <c r="BJ4766">
        <f t="shared" si="600"/>
        <v>-4633.9594887858002</v>
      </c>
    </row>
    <row r="4767" spans="1:62" x14ac:dyDescent="0.25">
      <c r="A4767">
        <v>4764</v>
      </c>
      <c r="B4767" s="6">
        <v>10828.576078573098</v>
      </c>
      <c r="C4767" s="44">
        <v>25832.042445536779</v>
      </c>
      <c r="D4767">
        <v>7.4908492394172725</v>
      </c>
      <c r="E4767">
        <v>7.658995221700148</v>
      </c>
      <c r="F4767" s="44">
        <v>15003.466366963681</v>
      </c>
      <c r="G4767">
        <v>0.16814598228287547</v>
      </c>
      <c r="H4767" s="45">
        <f t="shared" si="594"/>
        <v>89228.812745124291</v>
      </c>
      <c r="BD4767">
        <f t="shared" si="601"/>
        <v>-19008.951334924339</v>
      </c>
      <c r="BE4767">
        <f t="shared" si="595"/>
        <v>-16724.993800655673</v>
      </c>
      <c r="BF4767">
        <f t="shared" si="596"/>
        <v>-14441.036266387007</v>
      </c>
      <c r="BG4767">
        <f t="shared" si="597"/>
        <v>-12157.078732118342</v>
      </c>
      <c r="BH4767">
        <f t="shared" si="598"/>
        <v>-9873.1211978496758</v>
      </c>
      <c r="BI4767">
        <f t="shared" si="599"/>
        <v>-7589.16366358101</v>
      </c>
      <c r="BJ4767">
        <f t="shared" si="600"/>
        <v>-5305.2061293123443</v>
      </c>
    </row>
    <row r="4768" spans="1:62" x14ac:dyDescent="0.25">
      <c r="A4768">
        <v>4765</v>
      </c>
      <c r="B4768" s="6">
        <v>11842.140642262904</v>
      </c>
      <c r="C4768" s="44">
        <v>17897.864250911734</v>
      </c>
      <c r="D4768">
        <v>6.8299125743216411</v>
      </c>
      <c r="E4768">
        <v>7.1788898770845071</v>
      </c>
      <c r="F4768" s="44">
        <v>6055.7236086488301</v>
      </c>
      <c r="G4768">
        <v>0.34897730276286598</v>
      </c>
      <c r="H4768" s="45">
        <f t="shared" si="594"/>
        <v>17352.772116425469</v>
      </c>
      <c r="BD4768">
        <f t="shared" si="601"/>
        <v>-14162.736455549304</v>
      </c>
      <c r="BE4768">
        <f t="shared" si="595"/>
        <v>-13322.006544134927</v>
      </c>
      <c r="BF4768">
        <f t="shared" si="596"/>
        <v>-12481.27663272055</v>
      </c>
      <c r="BG4768">
        <f t="shared" si="597"/>
        <v>-11640.546721306171</v>
      </c>
      <c r="BH4768">
        <f t="shared" si="598"/>
        <v>-10799.816809891794</v>
      </c>
      <c r="BI4768">
        <f t="shared" si="599"/>
        <v>-9959.086898477417</v>
      </c>
      <c r="BJ4768">
        <f t="shared" si="600"/>
        <v>-9118.3569870630399</v>
      </c>
    </row>
    <row r="4769" spans="1:62" x14ac:dyDescent="0.25">
      <c r="A4769">
        <v>4766</v>
      </c>
      <c r="B4769" s="6">
        <v>16208.504692931101</v>
      </c>
      <c r="C4769" s="44">
        <v>27344.204171245652</v>
      </c>
      <c r="D4769">
        <v>6.2560051939004726</v>
      </c>
      <c r="E4769">
        <v>6.8156842055753923</v>
      </c>
      <c r="F4769" s="44">
        <v>11135.699478314551</v>
      </c>
      <c r="G4769">
        <v>0.55967901167491974</v>
      </c>
      <c r="H4769" s="45">
        <f t="shared" si="594"/>
        <v>19896.582230213302</v>
      </c>
      <c r="BD4769">
        <f t="shared" si="601"/>
        <v>-4310.8370948345</v>
      </c>
      <c r="BE4769">
        <f t="shared" si="595"/>
        <v>-2565.9505810201704</v>
      </c>
      <c r="BF4769">
        <f t="shared" si="596"/>
        <v>-821.06406720584073</v>
      </c>
      <c r="BG4769">
        <f t="shared" si="597"/>
        <v>923.82244660848937</v>
      </c>
      <c r="BH4769">
        <f t="shared" si="598"/>
        <v>2668.7089604228186</v>
      </c>
      <c r="BI4769">
        <f t="shared" si="599"/>
        <v>4413.5954742371487</v>
      </c>
      <c r="BJ4769">
        <f t="shared" si="600"/>
        <v>6158.4819880514788</v>
      </c>
    </row>
    <row r="4770" spans="1:62" x14ac:dyDescent="0.25">
      <c r="A4770">
        <v>4767</v>
      </c>
      <c r="B4770" s="6">
        <v>16779.925991056381</v>
      </c>
      <c r="C4770" s="44">
        <v>19585.988602611116</v>
      </c>
      <c r="D4770">
        <v>7.0648394009019357</v>
      </c>
      <c r="E4770">
        <v>8.0520529855837069</v>
      </c>
      <c r="F4770" s="44">
        <v>2806.0626115547348</v>
      </c>
      <c r="G4770">
        <v>0.98721358468177112</v>
      </c>
      <c r="H4770" s="45">
        <f t="shared" si="594"/>
        <v>2842.4068054728709</v>
      </c>
      <c r="BD4770">
        <f t="shared" si="601"/>
        <v>-8337.3044199399519</v>
      </c>
      <c r="BE4770">
        <f t="shared" si="595"/>
        <v>-5538.9093615653537</v>
      </c>
      <c r="BF4770">
        <f t="shared" si="596"/>
        <v>-2740.5143031907555</v>
      </c>
      <c r="BG4770">
        <f t="shared" si="597"/>
        <v>57.880755183843576</v>
      </c>
      <c r="BH4770">
        <f t="shared" si="598"/>
        <v>2856.2758135584427</v>
      </c>
      <c r="BI4770">
        <f t="shared" si="599"/>
        <v>5654.67087193304</v>
      </c>
      <c r="BJ4770">
        <f t="shared" si="600"/>
        <v>8453.0659303076409</v>
      </c>
    </row>
    <row r="4771" spans="1:62" x14ac:dyDescent="0.25">
      <c r="A4771">
        <v>4768</v>
      </c>
      <c r="B4771" s="6">
        <v>10788.236138733064</v>
      </c>
      <c r="C4771" s="44">
        <v>18757.558836728156</v>
      </c>
      <c r="D4771">
        <v>7.2525435912879601</v>
      </c>
      <c r="E4771">
        <v>7.6580323942899309</v>
      </c>
      <c r="F4771" s="44">
        <v>7969.3226979950923</v>
      </c>
      <c r="G4771">
        <v>0.40548880300197077</v>
      </c>
      <c r="H4771" s="45">
        <f t="shared" si="594"/>
        <v>19653.619628940432</v>
      </c>
      <c r="BD4771">
        <f t="shared" si="601"/>
        <v>2130.0053118541209</v>
      </c>
      <c r="BE4771">
        <f t="shared" si="595"/>
        <v>7066.0732352629766</v>
      </c>
      <c r="BF4771">
        <f t="shared" si="596"/>
        <v>12002.141158671831</v>
      </c>
      <c r="BG4771">
        <f t="shared" si="597"/>
        <v>16938.209082080688</v>
      </c>
      <c r="BH4771">
        <f t="shared" si="598"/>
        <v>21874.277005489545</v>
      </c>
      <c r="BI4771">
        <f t="shared" si="599"/>
        <v>26810.344928898397</v>
      </c>
      <c r="BJ4771">
        <f t="shared" si="600"/>
        <v>31746.412852307258</v>
      </c>
    </row>
    <row r="4772" spans="1:62" x14ac:dyDescent="0.25">
      <c r="A4772">
        <v>4769</v>
      </c>
      <c r="B4772" s="6">
        <v>9403.8611331513675</v>
      </c>
      <c r="C4772" s="44">
        <v>20757.706860135764</v>
      </c>
      <c r="D4772">
        <v>6.8448986406337768</v>
      </c>
      <c r="E4772">
        <v>7.3571525881128519</v>
      </c>
      <c r="F4772" s="44">
        <v>11353.845726984397</v>
      </c>
      <c r="G4772">
        <v>0.51225394747907504</v>
      </c>
      <c r="H4772" s="45">
        <f t="shared" si="594"/>
        <v>22164.48654590053</v>
      </c>
      <c r="BD4772">
        <f t="shared" si="601"/>
        <v>-5941.8786829852388</v>
      </c>
      <c r="BE4772">
        <f t="shared" si="595"/>
        <v>-3914.4346679753849</v>
      </c>
      <c r="BF4772">
        <f t="shared" si="596"/>
        <v>-1886.9906529655309</v>
      </c>
      <c r="BG4772">
        <f t="shared" si="597"/>
        <v>140.4533620443226</v>
      </c>
      <c r="BH4772">
        <f t="shared" si="598"/>
        <v>2167.8973770541761</v>
      </c>
      <c r="BI4772">
        <f t="shared" si="599"/>
        <v>4195.3413920640305</v>
      </c>
      <c r="BJ4772">
        <f t="shared" si="600"/>
        <v>6222.7854070738849</v>
      </c>
    </row>
    <row r="4773" spans="1:62" x14ac:dyDescent="0.25">
      <c r="A4773">
        <v>4770</v>
      </c>
      <c r="B4773" s="6">
        <v>27871.879100796203</v>
      </c>
      <c r="C4773" s="44">
        <v>22777.092287397823</v>
      </c>
      <c r="D4773">
        <v>7.5139884957655996</v>
      </c>
      <c r="E4773">
        <v>7.6682496331119943</v>
      </c>
      <c r="F4773" s="44">
        <v>-5094.7868133983793</v>
      </c>
      <c r="G4773">
        <v>0.15426113734639468</v>
      </c>
      <c r="H4773" s="45">
        <f t="shared" si="594"/>
        <v>-33027.027422713683</v>
      </c>
      <c r="BD4773">
        <f t="shared" si="601"/>
        <v>-8792.5759895890224</v>
      </c>
      <c r="BE4773">
        <f t="shared" si="595"/>
        <v>-6231.3062521936463</v>
      </c>
      <c r="BF4773">
        <f t="shared" si="596"/>
        <v>-3670.0365147982711</v>
      </c>
      <c r="BG4773">
        <f t="shared" si="597"/>
        <v>-1108.766777402896</v>
      </c>
      <c r="BH4773">
        <f t="shared" si="598"/>
        <v>1452.5029599924801</v>
      </c>
      <c r="BI4773">
        <f t="shared" si="599"/>
        <v>4013.7726973878544</v>
      </c>
      <c r="BJ4773">
        <f t="shared" si="600"/>
        <v>6575.0424347832304</v>
      </c>
    </row>
    <row r="4774" spans="1:62" x14ac:dyDescent="0.25">
      <c r="A4774">
        <v>4771</v>
      </c>
      <c r="B4774" s="6">
        <v>14946.495532295128</v>
      </c>
      <c r="C4774" s="44">
        <v>22938.185081062453</v>
      </c>
      <c r="D4774">
        <v>8.2830371130386613</v>
      </c>
      <c r="E4774">
        <v>8.4831936567873196</v>
      </c>
      <c r="F4774" s="44">
        <v>7991.6895487673246</v>
      </c>
      <c r="G4774">
        <v>0.20015654374865832</v>
      </c>
      <c r="H4774" s="45">
        <f t="shared" si="594"/>
        <v>39927.195979176642</v>
      </c>
      <c r="BD4774">
        <f t="shared" si="601"/>
        <v>5866.0925001303531</v>
      </c>
      <c r="BE4774">
        <f t="shared" si="595"/>
        <v>6637.3981868623259</v>
      </c>
      <c r="BF4774">
        <f t="shared" si="596"/>
        <v>7408.7038735942997</v>
      </c>
      <c r="BG4774">
        <f t="shared" si="597"/>
        <v>8180.0095603262725</v>
      </c>
      <c r="BH4774">
        <f t="shared" si="598"/>
        <v>8951.3152470582463</v>
      </c>
      <c r="BI4774">
        <f t="shared" si="599"/>
        <v>9722.6209337902201</v>
      </c>
      <c r="BJ4774">
        <f t="shared" si="600"/>
        <v>10493.926620522194</v>
      </c>
    </row>
    <row r="4775" spans="1:62" x14ac:dyDescent="0.25">
      <c r="A4775">
        <v>4772</v>
      </c>
      <c r="B4775" s="6">
        <v>16258.594589984372</v>
      </c>
      <c r="C4775" s="44">
        <v>25437.989618080072</v>
      </c>
      <c r="D4775">
        <v>7.6953512074916315</v>
      </c>
      <c r="E4775">
        <v>7.7396963974673918</v>
      </c>
      <c r="F4775" s="44">
        <v>9179.3950280956997</v>
      </c>
      <c r="G4775">
        <v>4.4345189975760313E-2</v>
      </c>
      <c r="H4775" s="45">
        <f t="shared" si="594"/>
        <v>206998.66283385598</v>
      </c>
      <c r="BD4775">
        <f t="shared" si="601"/>
        <v>-6990.9068300240333</v>
      </c>
      <c r="BE4775">
        <f t="shared" si="595"/>
        <v>-5990.1241112807411</v>
      </c>
      <c r="BF4775">
        <f t="shared" si="596"/>
        <v>-4989.3413925374498</v>
      </c>
      <c r="BG4775">
        <f t="shared" si="597"/>
        <v>-3988.558673794158</v>
      </c>
      <c r="BH4775">
        <f t="shared" si="598"/>
        <v>-2987.7759550508663</v>
      </c>
      <c r="BI4775">
        <f t="shared" si="599"/>
        <v>-1986.993236307575</v>
      </c>
      <c r="BJ4775">
        <f t="shared" si="600"/>
        <v>-986.21051756428369</v>
      </c>
    </row>
    <row r="4776" spans="1:62" x14ac:dyDescent="0.25">
      <c r="A4776">
        <v>4773</v>
      </c>
      <c r="B4776" s="6">
        <v>16420.970518905204</v>
      </c>
      <c r="C4776" s="44">
        <v>27757.083687819781</v>
      </c>
      <c r="D4776">
        <v>6.9773776821541649</v>
      </c>
      <c r="E4776">
        <v>7.1676537524964052</v>
      </c>
      <c r="F4776" s="44">
        <v>11336.113168914577</v>
      </c>
      <c r="G4776">
        <v>0.19027607034224037</v>
      </c>
      <c r="H4776" s="45">
        <f t="shared" si="594"/>
        <v>59577.187759474211</v>
      </c>
      <c r="BD4776">
        <f t="shared" si="601"/>
        <v>-8957.6690782168989</v>
      </c>
      <c r="BE4776">
        <f t="shared" si="595"/>
        <v>-8735.9431283380964</v>
      </c>
      <c r="BF4776">
        <f t="shared" si="596"/>
        <v>-8514.2171784592956</v>
      </c>
      <c r="BG4776">
        <f t="shared" si="597"/>
        <v>-8292.491228580493</v>
      </c>
      <c r="BH4776">
        <f t="shared" si="598"/>
        <v>-8070.7652787016923</v>
      </c>
      <c r="BI4776">
        <f t="shared" si="599"/>
        <v>-7849.0393288228897</v>
      </c>
      <c r="BJ4776">
        <f t="shared" si="600"/>
        <v>-7627.313378944089</v>
      </c>
    </row>
    <row r="4777" spans="1:62" x14ac:dyDescent="0.25">
      <c r="A4777">
        <v>4774</v>
      </c>
      <c r="B4777" s="6">
        <v>19184.932460077456</v>
      </c>
      <c r="C4777" s="44">
        <v>21462.162725966438</v>
      </c>
      <c r="D4777">
        <v>8.4388702508736522</v>
      </c>
      <c r="E4777">
        <v>9.0397996799804172</v>
      </c>
      <c r="F4777" s="44">
        <v>2277.2302658889821</v>
      </c>
      <c r="G4777">
        <v>0.60092942910676506</v>
      </c>
      <c r="H4777" s="45">
        <f t="shared" si="594"/>
        <v>3789.513636025295</v>
      </c>
      <c r="BD4777">
        <f t="shared" si="601"/>
        <v>-10384.732817203376</v>
      </c>
      <c r="BE4777">
        <f t="shared" si="595"/>
        <v>-9433.352465492173</v>
      </c>
      <c r="BF4777">
        <f t="shared" si="596"/>
        <v>-8481.972113780972</v>
      </c>
      <c r="BG4777">
        <f t="shared" si="597"/>
        <v>-7530.5917620697692</v>
      </c>
      <c r="BH4777">
        <f t="shared" si="598"/>
        <v>-6579.2114103585673</v>
      </c>
      <c r="BI4777">
        <f t="shared" si="599"/>
        <v>-5627.8310586473663</v>
      </c>
      <c r="BJ4777">
        <f t="shared" si="600"/>
        <v>-4676.4507069361644</v>
      </c>
    </row>
    <row r="4778" spans="1:62" x14ac:dyDescent="0.25">
      <c r="A4778">
        <v>4775</v>
      </c>
      <c r="B4778" s="6">
        <v>23142.72505302159</v>
      </c>
      <c r="C4778" s="44">
        <v>31886.618012775245</v>
      </c>
      <c r="D4778">
        <v>6.7525297239179345</v>
      </c>
      <c r="E4778">
        <v>7.066600376838295</v>
      </c>
      <c r="F4778" s="44">
        <v>8743.8929597536553</v>
      </c>
      <c r="G4778">
        <v>0.31407065292036052</v>
      </c>
      <c r="H4778" s="45">
        <f t="shared" si="594"/>
        <v>27840.528487616641</v>
      </c>
      <c r="BD4778">
        <f t="shared" si="601"/>
        <v>727.41687964484299</v>
      </c>
      <c r="BE4778">
        <f t="shared" si="595"/>
        <v>3732.0640251786681</v>
      </c>
      <c r="BF4778">
        <f t="shared" si="596"/>
        <v>6736.7111707124932</v>
      </c>
      <c r="BG4778">
        <f t="shared" si="597"/>
        <v>9741.3583162463183</v>
      </c>
      <c r="BH4778">
        <f t="shared" si="598"/>
        <v>12746.005461780145</v>
      </c>
      <c r="BI4778">
        <f t="shared" si="599"/>
        <v>15750.652607313968</v>
      </c>
      <c r="BJ4778">
        <f t="shared" si="600"/>
        <v>18755.299752847794</v>
      </c>
    </row>
    <row r="4779" spans="1:62" x14ac:dyDescent="0.25">
      <c r="A4779">
        <v>4776</v>
      </c>
      <c r="B4779" s="6">
        <v>14251.460641305121</v>
      </c>
      <c r="C4779" s="44">
        <v>26628.603003466138</v>
      </c>
      <c r="D4779">
        <v>8.2050288796415209</v>
      </c>
      <c r="E4779">
        <v>8.5911376227998257</v>
      </c>
      <c r="F4779" s="44">
        <v>12377.142362161017</v>
      </c>
      <c r="G4779">
        <v>0.38610874315830479</v>
      </c>
      <c r="H4779" s="45">
        <f t="shared" si="594"/>
        <v>32056.10487065915</v>
      </c>
      <c r="BD4779">
        <f t="shared" si="601"/>
        <v>-7173.5396951518524</v>
      </c>
      <c r="BE4779">
        <f t="shared" si="595"/>
        <v>-5603.1864305500503</v>
      </c>
      <c r="BF4779">
        <f t="shared" si="596"/>
        <v>-4032.8331659482474</v>
      </c>
      <c r="BG4779">
        <f t="shared" si="597"/>
        <v>-2462.4799013464453</v>
      </c>
      <c r="BH4779">
        <f t="shared" si="598"/>
        <v>-892.12663674464238</v>
      </c>
      <c r="BI4779">
        <f t="shared" si="599"/>
        <v>678.22662785716057</v>
      </c>
      <c r="BJ4779">
        <f t="shared" si="600"/>
        <v>2248.5798924589635</v>
      </c>
    </row>
    <row r="4780" spans="1:62" x14ac:dyDescent="0.25">
      <c r="A4780">
        <v>4777</v>
      </c>
      <c r="B4780" s="6">
        <v>20310.135627470499</v>
      </c>
      <c r="C4780" s="44">
        <v>29482.200057118287</v>
      </c>
      <c r="D4780">
        <v>7.826297685939581</v>
      </c>
      <c r="E4780">
        <v>8.2662405168776978</v>
      </c>
      <c r="F4780" s="44">
        <v>9172.0644296477876</v>
      </c>
      <c r="G4780">
        <v>0.43994283093811681</v>
      </c>
      <c r="H4780" s="45">
        <f t="shared" si="594"/>
        <v>20848.309790819043</v>
      </c>
      <c r="BD4780">
        <f t="shared" si="601"/>
        <v>-10446.598646369494</v>
      </c>
      <c r="BE4780">
        <f t="shared" si="595"/>
        <v>-8516.0549305779696</v>
      </c>
      <c r="BF4780">
        <f t="shared" si="596"/>
        <v>-6585.5112147864456</v>
      </c>
      <c r="BG4780">
        <f t="shared" si="597"/>
        <v>-4654.9674989949217</v>
      </c>
      <c r="BH4780">
        <f t="shared" si="598"/>
        <v>-2724.4237832033978</v>
      </c>
      <c r="BI4780">
        <f t="shared" si="599"/>
        <v>-793.88006741187382</v>
      </c>
      <c r="BJ4780">
        <f t="shared" si="600"/>
        <v>1136.6636483796501</v>
      </c>
    </row>
    <row r="4781" spans="1:62" x14ac:dyDescent="0.25">
      <c r="A4781">
        <v>4778</v>
      </c>
      <c r="B4781" s="6">
        <v>16493.515707557221</v>
      </c>
      <c r="C4781" s="44">
        <v>20423.229791408463</v>
      </c>
      <c r="D4781">
        <v>7.4545727843713872</v>
      </c>
      <c r="E4781">
        <v>7.7670324112764009</v>
      </c>
      <c r="F4781" s="44">
        <v>3929.7140838512423</v>
      </c>
      <c r="G4781">
        <v>0.31245962690501372</v>
      </c>
      <c r="H4781" s="45">
        <f t="shared" si="594"/>
        <v>12576.709902575212</v>
      </c>
      <c r="BD4781">
        <f t="shared" si="601"/>
        <v>-6972.3502749572035</v>
      </c>
      <c r="BE4781">
        <f t="shared" si="595"/>
        <v>-4772.6361202666194</v>
      </c>
      <c r="BF4781">
        <f t="shared" si="596"/>
        <v>-2572.9219655760353</v>
      </c>
      <c r="BG4781">
        <f t="shared" si="597"/>
        <v>-373.20781088545118</v>
      </c>
      <c r="BH4781">
        <f t="shared" si="598"/>
        <v>1826.5063438051329</v>
      </c>
      <c r="BI4781">
        <f t="shared" si="599"/>
        <v>4026.220498495717</v>
      </c>
      <c r="BJ4781">
        <f t="shared" si="600"/>
        <v>6225.9346531863011</v>
      </c>
    </row>
    <row r="4782" spans="1:62" x14ac:dyDescent="0.25">
      <c r="A4782">
        <v>4779</v>
      </c>
      <c r="B4782" s="6">
        <v>26707.680959235109</v>
      </c>
      <c r="C4782" s="44">
        <v>25868.347775190676</v>
      </c>
      <c r="D4782">
        <v>7.8640638167511465</v>
      </c>
      <c r="E4782">
        <v>8.4351779039964239</v>
      </c>
      <c r="F4782" s="44">
        <v>-839.33318404443344</v>
      </c>
      <c r="G4782">
        <v>0.57111408724527735</v>
      </c>
      <c r="H4782" s="45">
        <f t="shared" si="594"/>
        <v>-1469.6418855519555</v>
      </c>
      <c r="BD4782">
        <f t="shared" si="601"/>
        <v>-2367.4159493261736</v>
      </c>
      <c r="BE4782">
        <f t="shared" si="595"/>
        <v>-805.11781480110494</v>
      </c>
      <c r="BF4782">
        <f t="shared" si="596"/>
        <v>757.18031972396329</v>
      </c>
      <c r="BG4782">
        <f t="shared" si="597"/>
        <v>2319.4784542490324</v>
      </c>
      <c r="BH4782">
        <f t="shared" si="598"/>
        <v>3881.7765887741007</v>
      </c>
      <c r="BI4782">
        <f t="shared" si="599"/>
        <v>5444.0747232991689</v>
      </c>
      <c r="BJ4782">
        <f t="shared" si="600"/>
        <v>7006.3728578242371</v>
      </c>
    </row>
    <row r="4783" spans="1:62" x14ac:dyDescent="0.25">
      <c r="A4783">
        <v>4780</v>
      </c>
      <c r="B4783" s="6">
        <v>12495.248471249688</v>
      </c>
      <c r="C4783" s="44">
        <v>23958.91666826481</v>
      </c>
      <c r="D4783">
        <v>6.9389515707015361</v>
      </c>
      <c r="E4783">
        <v>7.0819261907426982</v>
      </c>
      <c r="F4783" s="44">
        <v>11463.668197015122</v>
      </c>
      <c r="G4783">
        <v>0.14297462004116213</v>
      </c>
      <c r="H4783" s="45">
        <f t="shared" si="594"/>
        <v>80179.742346681902</v>
      </c>
      <c r="BD4783">
        <f t="shared" si="601"/>
        <v>3694.9036202708203</v>
      </c>
      <c r="BE4783">
        <f t="shared" si="595"/>
        <v>6550.4740564972071</v>
      </c>
      <c r="BF4783">
        <f t="shared" si="596"/>
        <v>9406.0444927235931</v>
      </c>
      <c r="BG4783">
        <f t="shared" si="597"/>
        <v>12261.614928949981</v>
      </c>
      <c r="BH4783">
        <f t="shared" si="598"/>
        <v>15117.185365176367</v>
      </c>
      <c r="BI4783">
        <f t="shared" si="599"/>
        <v>17972.755801402753</v>
      </c>
      <c r="BJ4783">
        <f t="shared" si="600"/>
        <v>20828.326237629142</v>
      </c>
    </row>
    <row r="4784" spans="1:62" x14ac:dyDescent="0.25">
      <c r="A4784">
        <v>4781</v>
      </c>
      <c r="B4784" s="6">
        <v>11250.884132242318</v>
      </c>
      <c r="C4784" s="44">
        <v>21990.736670123744</v>
      </c>
      <c r="D4784">
        <v>7.7708417744879839</v>
      </c>
      <c r="E4784">
        <v>7.945610433624692</v>
      </c>
      <c r="F4784" s="44">
        <v>10739.852537881427</v>
      </c>
      <c r="G4784">
        <v>0.17476865913670814</v>
      </c>
      <c r="H4784" s="45">
        <f t="shared" si="594"/>
        <v>61451.822031091186</v>
      </c>
      <c r="BD4784">
        <f t="shared" si="601"/>
        <v>-10748.795096809312</v>
      </c>
      <c r="BE4784">
        <f t="shared" si="595"/>
        <v>-10033.921996603502</v>
      </c>
      <c r="BF4784">
        <f t="shared" si="596"/>
        <v>-9319.0488963976895</v>
      </c>
      <c r="BG4784">
        <f t="shared" si="597"/>
        <v>-8604.1757961918793</v>
      </c>
      <c r="BH4784">
        <f t="shared" si="598"/>
        <v>-7889.302695986069</v>
      </c>
      <c r="BI4784">
        <f t="shared" si="599"/>
        <v>-7174.4295957802588</v>
      </c>
      <c r="BJ4784">
        <f t="shared" si="600"/>
        <v>-6459.5564955744476</v>
      </c>
    </row>
    <row r="4785" spans="1:62" x14ac:dyDescent="0.25">
      <c r="A4785">
        <v>4782</v>
      </c>
      <c r="B4785" s="6">
        <v>17480.273493926627</v>
      </c>
      <c r="C4785" s="44">
        <v>29490.031791729773</v>
      </c>
      <c r="D4785">
        <v>7.29768500751939</v>
      </c>
      <c r="E4785">
        <v>7.7996497834195484</v>
      </c>
      <c r="F4785" s="44">
        <v>12009.758297803146</v>
      </c>
      <c r="G4785">
        <v>0.50196477590015842</v>
      </c>
      <c r="H4785" s="45">
        <f t="shared" si="594"/>
        <v>23925.500103600705</v>
      </c>
      <c r="BD4785">
        <f t="shared" si="601"/>
        <v>-9866.0092421978861</v>
      </c>
      <c r="BE4785">
        <f t="shared" si="595"/>
        <v>-8992.1659465143457</v>
      </c>
      <c r="BF4785">
        <f t="shared" si="596"/>
        <v>-8118.3226508308044</v>
      </c>
      <c r="BG4785">
        <f t="shared" si="597"/>
        <v>-7244.479355147264</v>
      </c>
      <c r="BH4785">
        <f t="shared" si="598"/>
        <v>-6370.6360594637235</v>
      </c>
      <c r="BI4785">
        <f t="shared" si="599"/>
        <v>-5496.7927637801822</v>
      </c>
      <c r="BJ4785">
        <f t="shared" si="600"/>
        <v>-4622.9494680966418</v>
      </c>
    </row>
    <row r="4786" spans="1:62" x14ac:dyDescent="0.25">
      <c r="A4786">
        <v>4783</v>
      </c>
      <c r="B4786" s="6">
        <v>15293.794442036333</v>
      </c>
      <c r="C4786" s="44">
        <v>22686.094045118603</v>
      </c>
      <c r="D4786">
        <v>7.852633835420181</v>
      </c>
      <c r="E4786">
        <v>8.3549055612060084</v>
      </c>
      <c r="F4786" s="44">
        <v>7392.2996030822706</v>
      </c>
      <c r="G4786">
        <v>0.50227172578582735</v>
      </c>
      <c r="H4786" s="45">
        <f t="shared" si="594"/>
        <v>14717.72991305986</v>
      </c>
      <c r="BD4786">
        <f t="shared" si="601"/>
        <v>-9499.9344183023532</v>
      </c>
      <c r="BE4786">
        <f t="shared" si="595"/>
        <v>-6990.1105388015621</v>
      </c>
      <c r="BF4786">
        <f t="shared" si="596"/>
        <v>-4480.2866593007693</v>
      </c>
      <c r="BG4786">
        <f t="shared" si="597"/>
        <v>-1970.4627797999783</v>
      </c>
      <c r="BH4786">
        <f t="shared" si="598"/>
        <v>539.36109970081452</v>
      </c>
      <c r="BI4786">
        <f t="shared" si="599"/>
        <v>3049.1849792016073</v>
      </c>
      <c r="BJ4786">
        <f t="shared" si="600"/>
        <v>5559.0088587024002</v>
      </c>
    </row>
    <row r="4787" spans="1:62" x14ac:dyDescent="0.25">
      <c r="A4787">
        <v>4784</v>
      </c>
      <c r="B4787" s="6">
        <v>18413.564658357642</v>
      </c>
      <c r="C4787" s="44">
        <v>24992.651453422084</v>
      </c>
      <c r="D4787">
        <v>7.049542428552396</v>
      </c>
      <c r="E4787">
        <v>7.6892100826653635</v>
      </c>
      <c r="F4787" s="44">
        <v>6579.0867950644424</v>
      </c>
      <c r="G4787">
        <v>0.63966765411296755</v>
      </c>
      <c r="H4787" s="45">
        <f t="shared" si="594"/>
        <v>10285.164104768932</v>
      </c>
      <c r="BD4787">
        <f t="shared" si="601"/>
        <v>-4880.9409741531344</v>
      </c>
      <c r="BE4787">
        <f t="shared" si="595"/>
        <v>-2369.5823452239974</v>
      </c>
      <c r="BF4787">
        <f t="shared" si="596"/>
        <v>141.77628370513958</v>
      </c>
      <c r="BG4787">
        <f t="shared" si="597"/>
        <v>2653.1349126342757</v>
      </c>
      <c r="BH4787">
        <f t="shared" si="598"/>
        <v>5164.4935415634136</v>
      </c>
      <c r="BI4787">
        <f t="shared" si="599"/>
        <v>7675.8521704925497</v>
      </c>
      <c r="BJ4787">
        <f t="shared" si="600"/>
        <v>10187.210799421688</v>
      </c>
    </row>
    <row r="4788" spans="1:62" x14ac:dyDescent="0.25">
      <c r="A4788">
        <v>4785</v>
      </c>
      <c r="B4788" s="6">
        <v>19744.120777297994</v>
      </c>
      <c r="C4788" s="44">
        <v>24877.815361662626</v>
      </c>
      <c r="D4788">
        <v>7.4412504284265903</v>
      </c>
      <c r="E4788">
        <v>8.1477607118765114</v>
      </c>
      <c r="F4788" s="44">
        <v>5133.6945843646317</v>
      </c>
      <c r="G4788">
        <v>0.70651028344992106</v>
      </c>
      <c r="H4788" s="45">
        <f t="shared" si="594"/>
        <v>7266.2701515066037</v>
      </c>
      <c r="BD4788">
        <f t="shared" si="601"/>
        <v>-3380.7485244996046</v>
      </c>
      <c r="BE4788">
        <f t="shared" si="595"/>
        <v>-182.41025393476684</v>
      </c>
      <c r="BF4788">
        <f t="shared" si="596"/>
        <v>3015.9280166300705</v>
      </c>
      <c r="BG4788">
        <f t="shared" si="597"/>
        <v>6214.2662871949087</v>
      </c>
      <c r="BH4788">
        <f t="shared" si="598"/>
        <v>9412.604557759747</v>
      </c>
      <c r="BI4788">
        <f t="shared" si="599"/>
        <v>12610.942828324583</v>
      </c>
      <c r="BJ4788">
        <f t="shared" si="600"/>
        <v>15809.281098889423</v>
      </c>
    </row>
    <row r="4789" spans="1:62" x14ac:dyDescent="0.25">
      <c r="A4789">
        <v>4786</v>
      </c>
      <c r="B4789" s="6">
        <v>17340.499755195979</v>
      </c>
      <c r="C4789" s="44">
        <v>27199.572915199216</v>
      </c>
      <c r="D4789">
        <v>7.6735248284000974</v>
      </c>
      <c r="E4789">
        <v>7.8099961721334967</v>
      </c>
      <c r="F4789" s="44">
        <v>9859.0731600032377</v>
      </c>
      <c r="G4789">
        <v>0.13647134373339931</v>
      </c>
      <c r="H4789" s="45">
        <f t="shared" si="594"/>
        <v>72242.808565461339</v>
      </c>
      <c r="BD4789">
        <f t="shared" si="601"/>
        <v>-1601.1431671150262</v>
      </c>
      <c r="BE4789">
        <f t="shared" si="595"/>
        <v>1931.4082501345792</v>
      </c>
      <c r="BF4789">
        <f t="shared" si="596"/>
        <v>5463.9596673841843</v>
      </c>
      <c r="BG4789">
        <f t="shared" si="597"/>
        <v>8996.5110846337902</v>
      </c>
      <c r="BH4789">
        <f t="shared" si="598"/>
        <v>12529.062501883396</v>
      </c>
      <c r="BI4789">
        <f t="shared" si="599"/>
        <v>16061.613919133</v>
      </c>
      <c r="BJ4789">
        <f t="shared" si="600"/>
        <v>19594.165336382604</v>
      </c>
    </row>
    <row r="4790" spans="1:62" x14ac:dyDescent="0.25">
      <c r="A4790">
        <v>4787</v>
      </c>
      <c r="B4790" s="6">
        <v>29785.697053939333</v>
      </c>
      <c r="C4790" s="44">
        <v>36667.142121116391</v>
      </c>
      <c r="D4790">
        <v>6.6364675572836678</v>
      </c>
      <c r="E4790">
        <v>6.8681402482162799</v>
      </c>
      <c r="F4790" s="44">
        <v>6881.4450671770574</v>
      </c>
      <c r="G4790">
        <v>0.23167269093261211</v>
      </c>
      <c r="H4790" s="45">
        <f t="shared" si="594"/>
        <v>29703.30702110548</v>
      </c>
      <c r="BD4790">
        <f t="shared" si="601"/>
        <v>-9176.7164413362407</v>
      </c>
      <c r="BE4790">
        <f t="shared" si="595"/>
        <v>-8494.3597226692436</v>
      </c>
      <c r="BF4790">
        <f t="shared" si="596"/>
        <v>-7812.0030040022484</v>
      </c>
      <c r="BG4790">
        <f t="shared" si="597"/>
        <v>-7129.6462853352514</v>
      </c>
      <c r="BH4790">
        <f t="shared" si="598"/>
        <v>-6447.2895666682543</v>
      </c>
      <c r="BI4790">
        <f t="shared" si="599"/>
        <v>-5764.9328480012591</v>
      </c>
      <c r="BJ4790">
        <f t="shared" si="600"/>
        <v>-5082.5761293342621</v>
      </c>
    </row>
    <row r="4791" spans="1:62" x14ac:dyDescent="0.25">
      <c r="A4791">
        <v>4788</v>
      </c>
      <c r="B4791" s="6">
        <v>9481.8138117120634</v>
      </c>
      <c r="C4791" s="44">
        <v>22577.528414893924</v>
      </c>
      <c r="D4791">
        <v>7.8317243173580406</v>
      </c>
      <c r="E4791">
        <v>8.2185175327651976</v>
      </c>
      <c r="F4791" s="44">
        <v>13095.714603181861</v>
      </c>
      <c r="G4791">
        <v>0.38679321540715694</v>
      </c>
      <c r="H4791" s="45">
        <f t="shared" si="594"/>
        <v>33857.146613589612</v>
      </c>
      <c r="BD4791">
        <f t="shared" si="601"/>
        <v>-5723.0816125139972</v>
      </c>
      <c r="BE4791">
        <f t="shared" si="595"/>
        <v>-4564.7181578509362</v>
      </c>
      <c r="BF4791">
        <f t="shared" si="596"/>
        <v>-3406.3547031878757</v>
      </c>
      <c r="BG4791">
        <f t="shared" si="597"/>
        <v>-2247.9912485248151</v>
      </c>
      <c r="BH4791">
        <f t="shared" si="598"/>
        <v>-1089.627793861755</v>
      </c>
      <c r="BI4791">
        <f t="shared" si="599"/>
        <v>68.73566080130604</v>
      </c>
      <c r="BJ4791">
        <f t="shared" si="600"/>
        <v>1227.0991154643671</v>
      </c>
    </row>
    <row r="4792" spans="1:62" x14ac:dyDescent="0.25">
      <c r="A4792">
        <v>4789</v>
      </c>
      <c r="B4792" s="6">
        <v>32226.785637637171</v>
      </c>
      <c r="C4792" s="44">
        <v>27458.562608388846</v>
      </c>
      <c r="D4792">
        <v>8.5558710158478579</v>
      </c>
      <c r="E4792">
        <v>9.1918821002891153</v>
      </c>
      <c r="F4792" s="44">
        <v>-4768.2230292483255</v>
      </c>
      <c r="G4792">
        <v>0.63601108444125742</v>
      </c>
      <c r="H4792" s="45">
        <f t="shared" si="594"/>
        <v>-7497.0753590517379</v>
      </c>
      <c r="BD4792">
        <f t="shared" si="601"/>
        <v>-11161.748526146077</v>
      </c>
      <c r="BE4792">
        <f t="shared" si="595"/>
        <v>-9227.7824491102911</v>
      </c>
      <c r="BF4792">
        <f t="shared" si="596"/>
        <v>-7293.8163720745069</v>
      </c>
      <c r="BG4792">
        <f t="shared" si="597"/>
        <v>-5359.8502950387219</v>
      </c>
      <c r="BH4792">
        <f t="shared" si="598"/>
        <v>-3425.8842180029369</v>
      </c>
      <c r="BI4792">
        <f t="shared" si="599"/>
        <v>-1491.9181409671528</v>
      </c>
      <c r="BJ4792">
        <f t="shared" si="600"/>
        <v>442.04793606863132</v>
      </c>
    </row>
    <row r="4793" spans="1:62" x14ac:dyDescent="0.25">
      <c r="A4793">
        <v>4790</v>
      </c>
      <c r="B4793" s="6">
        <v>29537.126110256359</v>
      </c>
      <c r="C4793" s="44">
        <v>23775.617568282596</v>
      </c>
      <c r="D4793">
        <v>6.900899777671385</v>
      </c>
      <c r="E4793">
        <v>7.4494726082870724</v>
      </c>
      <c r="F4793" s="44">
        <v>-5761.5085419737625</v>
      </c>
      <c r="G4793">
        <v>0.5485728306156874</v>
      </c>
      <c r="H4793" s="45">
        <f t="shared" si="594"/>
        <v>-10502.723103343213</v>
      </c>
      <c r="BD4793">
        <f t="shared" si="601"/>
        <v>7948.2784514546129</v>
      </c>
      <c r="BE4793">
        <f t="shared" si="595"/>
        <v>11128.3338736609</v>
      </c>
      <c r="BF4793">
        <f t="shared" si="596"/>
        <v>14308.389295867188</v>
      </c>
      <c r="BG4793">
        <f t="shared" si="597"/>
        <v>17488.444718073471</v>
      </c>
      <c r="BH4793">
        <f t="shared" si="598"/>
        <v>20668.500140279761</v>
      </c>
      <c r="BI4793">
        <f t="shared" si="599"/>
        <v>23848.55556248605</v>
      </c>
      <c r="BJ4793">
        <f t="shared" si="600"/>
        <v>27028.610984692335</v>
      </c>
    </row>
    <row r="4794" spans="1:62" x14ac:dyDescent="0.25">
      <c r="A4794">
        <v>4791</v>
      </c>
      <c r="B4794" s="6">
        <v>8815.0008041679066</v>
      </c>
      <c r="C4794" s="44">
        <v>18805.068663888549</v>
      </c>
      <c r="D4794">
        <v>7.7773685552060599</v>
      </c>
      <c r="E4794">
        <v>8.0308540057166091</v>
      </c>
      <c r="F4794" s="44">
        <v>9990.0678597206424</v>
      </c>
      <c r="G4794">
        <v>0.25348545051054927</v>
      </c>
      <c r="H4794" s="45">
        <f t="shared" si="594"/>
        <v>39410.813676285878</v>
      </c>
      <c r="BD4794">
        <f t="shared" si="601"/>
        <v>8504.3726950521996</v>
      </c>
      <c r="BE4794">
        <f t="shared" si="595"/>
        <v>11247.236848130637</v>
      </c>
      <c r="BF4794">
        <f t="shared" si="596"/>
        <v>13990.101001209074</v>
      </c>
      <c r="BG4794">
        <f t="shared" si="597"/>
        <v>16732.965154287511</v>
      </c>
      <c r="BH4794">
        <f t="shared" si="598"/>
        <v>19475.829307365948</v>
      </c>
      <c r="BI4794">
        <f t="shared" si="599"/>
        <v>22218.693460444385</v>
      </c>
      <c r="BJ4794">
        <f t="shared" si="600"/>
        <v>24961.557613522822</v>
      </c>
    </row>
    <row r="4795" spans="1:62" x14ac:dyDescent="0.25">
      <c r="A4795">
        <v>4792</v>
      </c>
      <c r="B4795" s="6">
        <v>9970.9228322373165</v>
      </c>
      <c r="C4795" s="44">
        <v>15230.845502064281</v>
      </c>
      <c r="D4795">
        <v>7.8126836794332419</v>
      </c>
      <c r="E4795">
        <v>7.965507897510169</v>
      </c>
      <c r="F4795" s="44">
        <v>5259.9226698269649</v>
      </c>
      <c r="G4795">
        <v>0.15282421807692703</v>
      </c>
      <c r="H4795" s="45">
        <f t="shared" si="594"/>
        <v>34418.122572557717</v>
      </c>
      <c r="BD4795">
        <f t="shared" si="601"/>
        <v>-8722.6406071678957</v>
      </c>
      <c r="BE4795">
        <f t="shared" si="595"/>
        <v>-7455.2133546151499</v>
      </c>
      <c r="BF4795">
        <f t="shared" si="596"/>
        <v>-6187.7861020624032</v>
      </c>
      <c r="BG4795">
        <f t="shared" si="597"/>
        <v>-4920.3588495096574</v>
      </c>
      <c r="BH4795">
        <f t="shared" si="598"/>
        <v>-3652.9315969569107</v>
      </c>
      <c r="BI4795">
        <f t="shared" si="599"/>
        <v>-2385.5043444041639</v>
      </c>
      <c r="BJ4795">
        <f t="shared" si="600"/>
        <v>-1118.0770918514172</v>
      </c>
    </row>
    <row r="4796" spans="1:62" x14ac:dyDescent="0.25">
      <c r="A4796">
        <v>4793</v>
      </c>
      <c r="B4796" s="6">
        <v>38612.531721583109</v>
      </c>
      <c r="C4796" s="44">
        <v>29150.360423078797</v>
      </c>
      <c r="D4796">
        <v>7.816318305835078</v>
      </c>
      <c r="E4796">
        <v>8.4592021593069049</v>
      </c>
      <c r="F4796" s="44">
        <v>-9462.1712985043123</v>
      </c>
      <c r="G4796">
        <v>0.64288385347182686</v>
      </c>
      <c r="H4796" s="45">
        <f t="shared" si="594"/>
        <v>-14718.321587025164</v>
      </c>
      <c r="BD4796">
        <f t="shared" si="601"/>
        <v>-4495.80157944233</v>
      </c>
      <c r="BE4796">
        <f t="shared" si="595"/>
        <v>-3731.6804890576946</v>
      </c>
      <c r="BF4796">
        <f t="shared" si="596"/>
        <v>-2967.5593986730596</v>
      </c>
      <c r="BG4796">
        <f t="shared" si="597"/>
        <v>-2203.4383082884242</v>
      </c>
      <c r="BH4796">
        <f t="shared" si="598"/>
        <v>-1439.3172179037892</v>
      </c>
      <c r="BI4796">
        <f t="shared" si="599"/>
        <v>-675.19612751915429</v>
      </c>
      <c r="BJ4796">
        <f t="shared" si="600"/>
        <v>88.924962865481575</v>
      </c>
    </row>
    <row r="4797" spans="1:62" x14ac:dyDescent="0.25">
      <c r="A4797">
        <v>4794</v>
      </c>
      <c r="B4797" s="6">
        <v>16715.970861688122</v>
      </c>
      <c r="C4797" s="44">
        <v>23315.901538799524</v>
      </c>
      <c r="D4797">
        <v>7.7080744662661749</v>
      </c>
      <c r="E4797">
        <v>8.2180401531316587</v>
      </c>
      <c r="F4797" s="44">
        <v>6599.9306771114025</v>
      </c>
      <c r="G4797">
        <v>0.50996568686548382</v>
      </c>
      <c r="H4797" s="45">
        <f t="shared" si="594"/>
        <v>12941.911283635636</v>
      </c>
      <c r="BD4797">
        <f t="shared" si="601"/>
        <v>12676.590565863447</v>
      </c>
      <c r="BE4797">
        <f t="shared" si="595"/>
        <v>15891.009833222581</v>
      </c>
      <c r="BF4797">
        <f t="shared" si="596"/>
        <v>19105.429100581714</v>
      </c>
      <c r="BG4797">
        <f t="shared" si="597"/>
        <v>22319.848367940849</v>
      </c>
      <c r="BH4797">
        <f t="shared" si="598"/>
        <v>25534.267635299984</v>
      </c>
      <c r="BI4797">
        <f t="shared" si="599"/>
        <v>28748.686902659119</v>
      </c>
      <c r="BJ4797">
        <f t="shared" si="600"/>
        <v>31963.106170018251</v>
      </c>
    </row>
    <row r="4798" spans="1:62" x14ac:dyDescent="0.25">
      <c r="A4798">
        <v>4795</v>
      </c>
      <c r="B4798" s="6">
        <v>28298.960494929204</v>
      </c>
      <c r="C4798" s="44">
        <v>19221.636590205522</v>
      </c>
      <c r="D4798">
        <v>6.5618922143663561</v>
      </c>
      <c r="E4798">
        <v>7.4077061816427916</v>
      </c>
      <c r="F4798" s="44">
        <v>-9077.3239047236821</v>
      </c>
      <c r="G4798">
        <v>0.84581396727643554</v>
      </c>
      <c r="H4798" s="45">
        <f t="shared" si="594"/>
        <v>-10732.057232340501</v>
      </c>
      <c r="BD4798">
        <f t="shared" si="601"/>
        <v>-4050.1022427839835</v>
      </c>
      <c r="BE4798">
        <f t="shared" si="595"/>
        <v>-1500.2738084565644</v>
      </c>
      <c r="BF4798">
        <f t="shared" si="596"/>
        <v>1049.5546258708546</v>
      </c>
      <c r="BG4798">
        <f t="shared" si="597"/>
        <v>3599.3830601982736</v>
      </c>
      <c r="BH4798">
        <f t="shared" si="598"/>
        <v>6149.2114945256926</v>
      </c>
      <c r="BI4798">
        <f t="shared" si="599"/>
        <v>8699.0399288531116</v>
      </c>
      <c r="BJ4798">
        <f t="shared" si="600"/>
        <v>11248.868363180532</v>
      </c>
    </row>
    <row r="4799" spans="1:62" x14ac:dyDescent="0.25">
      <c r="A4799">
        <v>4796</v>
      </c>
      <c r="B4799" s="6">
        <v>14505.505822851175</v>
      </c>
      <c r="C4799" s="44">
        <v>25369.797384321166</v>
      </c>
      <c r="D4799">
        <v>6.8368228831089999</v>
      </c>
      <c r="E4799">
        <v>7.267385641837361</v>
      </c>
      <c r="F4799" s="44">
        <v>10864.29156146999</v>
      </c>
      <c r="G4799">
        <v>0.43056275872836114</v>
      </c>
      <c r="H4799" s="45">
        <f t="shared" si="594"/>
        <v>25232.771161065957</v>
      </c>
      <c r="BD4799">
        <f t="shared" si="601"/>
        <v>13306.39374110586</v>
      </c>
      <c r="BE4799">
        <f t="shared" si="595"/>
        <v>17535.463577488037</v>
      </c>
      <c r="BF4799">
        <f t="shared" si="596"/>
        <v>21764.533413870216</v>
      </c>
      <c r="BG4799">
        <f t="shared" si="597"/>
        <v>25993.603250252392</v>
      </c>
      <c r="BH4799">
        <f t="shared" si="598"/>
        <v>30222.673086634572</v>
      </c>
      <c r="BI4799">
        <f t="shared" si="599"/>
        <v>34451.742923016747</v>
      </c>
      <c r="BJ4799">
        <f t="shared" si="600"/>
        <v>38680.812759398927</v>
      </c>
    </row>
    <row r="4800" spans="1:62" x14ac:dyDescent="0.25">
      <c r="A4800">
        <v>4797</v>
      </c>
      <c r="B4800" s="6">
        <v>15221.564220842442</v>
      </c>
      <c r="C4800" s="44">
        <v>18954.495838454925</v>
      </c>
      <c r="D4800">
        <v>6.5677553907790509</v>
      </c>
      <c r="E4800">
        <v>6.9631311881397409</v>
      </c>
      <c r="F4800" s="44">
        <v>3732.931617612483</v>
      </c>
      <c r="G4800">
        <v>0.39537579736068995</v>
      </c>
      <c r="H4800" s="45">
        <f t="shared" si="594"/>
        <v>9441.4773047097697</v>
      </c>
      <c r="BD4800">
        <f t="shared" si="601"/>
        <v>-8711.4777678281844</v>
      </c>
      <c r="BE4800">
        <f t="shared" si="595"/>
        <v>-6558.6639741863792</v>
      </c>
      <c r="BF4800">
        <f t="shared" si="596"/>
        <v>-4405.850180544573</v>
      </c>
      <c r="BG4800">
        <f t="shared" si="597"/>
        <v>-2253.0363869027678</v>
      </c>
      <c r="BH4800">
        <f t="shared" si="598"/>
        <v>-100.22259326096173</v>
      </c>
      <c r="BI4800">
        <f t="shared" si="599"/>
        <v>2052.5912003808444</v>
      </c>
      <c r="BJ4800">
        <f t="shared" si="600"/>
        <v>4205.4049940226487</v>
      </c>
    </row>
    <row r="4801" spans="1:62" x14ac:dyDescent="0.25">
      <c r="A4801">
        <v>4798</v>
      </c>
      <c r="B4801" s="6">
        <v>12697.75552408331</v>
      </c>
      <c r="C4801" s="44">
        <v>13685.117270568831</v>
      </c>
      <c r="D4801">
        <v>6.3489338636428077</v>
      </c>
      <c r="E4801">
        <v>7.2485073171101746</v>
      </c>
      <c r="F4801" s="44">
        <v>987.36174648552151</v>
      </c>
      <c r="G4801">
        <v>0.89957345346736695</v>
      </c>
      <c r="H4801" s="45">
        <f t="shared" si="594"/>
        <v>1097.5887990911453</v>
      </c>
      <c r="BD4801">
        <f t="shared" si="601"/>
        <v>-1756.0526308090332</v>
      </c>
      <c r="BE4801">
        <f t="shared" si="595"/>
        <v>220.82635599441664</v>
      </c>
      <c r="BF4801">
        <f t="shared" si="596"/>
        <v>2197.7053427978663</v>
      </c>
      <c r="BG4801">
        <f t="shared" si="597"/>
        <v>4174.5843296013163</v>
      </c>
      <c r="BH4801">
        <f t="shared" si="598"/>
        <v>6151.4633164047664</v>
      </c>
      <c r="BI4801">
        <f t="shared" si="599"/>
        <v>8128.3423032082155</v>
      </c>
      <c r="BJ4801">
        <f t="shared" si="600"/>
        <v>10105.221290011665</v>
      </c>
    </row>
    <row r="4802" spans="1:62" x14ac:dyDescent="0.25">
      <c r="A4802">
        <v>4799</v>
      </c>
      <c r="B4802" s="6">
        <v>32442.192616165208</v>
      </c>
      <c r="C4802" s="44">
        <v>29432.02073140143</v>
      </c>
      <c r="D4802">
        <v>7.0862796178212335</v>
      </c>
      <c r="E4802">
        <v>7.5175372014270065</v>
      </c>
      <c r="F4802" s="44">
        <v>-3010.1718847637785</v>
      </c>
      <c r="G4802">
        <v>0.43125758360577304</v>
      </c>
      <c r="H4802" s="45">
        <f t="shared" si="594"/>
        <v>-6979.9859740332759</v>
      </c>
      <c r="BD4802">
        <f t="shared" si="601"/>
        <v>3510.5055208513131</v>
      </c>
      <c r="BE4802">
        <f t="shared" si="595"/>
        <v>8008.3727881881478</v>
      </c>
      <c r="BF4802">
        <f t="shared" si="596"/>
        <v>12506.240055524982</v>
      </c>
      <c r="BG4802">
        <f t="shared" si="597"/>
        <v>17004.107322861819</v>
      </c>
      <c r="BH4802">
        <f t="shared" si="598"/>
        <v>21501.974590198653</v>
      </c>
      <c r="BI4802">
        <f t="shared" si="599"/>
        <v>25999.841857535488</v>
      </c>
      <c r="BJ4802">
        <f t="shared" si="600"/>
        <v>30497.709124872323</v>
      </c>
    </row>
    <row r="4803" spans="1:62" x14ac:dyDescent="0.25">
      <c r="A4803">
        <v>4800</v>
      </c>
      <c r="B4803" s="6">
        <v>32801.967273743234</v>
      </c>
      <c r="C4803" s="44">
        <v>24958.671919000819</v>
      </c>
      <c r="D4803">
        <v>7.3323851012174366</v>
      </c>
      <c r="E4803">
        <v>7.8440435160276341</v>
      </c>
      <c r="F4803" s="44">
        <v>-7843.2953547424149</v>
      </c>
      <c r="G4803">
        <v>0.51165841481019747</v>
      </c>
      <c r="H4803" s="45">
        <f t="shared" si="594"/>
        <v>-15329.163222404793</v>
      </c>
      <c r="BD4803">
        <f t="shared" si="601"/>
        <v>5166.459802792644</v>
      </c>
      <c r="BE4803">
        <f t="shared" si="595"/>
        <v>7322.7477208215087</v>
      </c>
      <c r="BF4803">
        <f t="shared" si="596"/>
        <v>9479.0356388503751</v>
      </c>
      <c r="BG4803">
        <f t="shared" si="597"/>
        <v>11635.323556879239</v>
      </c>
      <c r="BH4803">
        <f t="shared" si="598"/>
        <v>13791.611474908104</v>
      </c>
      <c r="BI4803">
        <f t="shared" si="599"/>
        <v>15947.89939293697</v>
      </c>
      <c r="BJ4803">
        <f t="shared" si="600"/>
        <v>18104.187310965834</v>
      </c>
    </row>
    <row r="4804" spans="1:62" x14ac:dyDescent="0.25">
      <c r="A4804">
        <v>4801</v>
      </c>
      <c r="B4804" s="6">
        <v>15059.968245093231</v>
      </c>
      <c r="C4804" s="44">
        <v>29646.692681939217</v>
      </c>
      <c r="D4804">
        <v>7.51131612926347</v>
      </c>
      <c r="E4804">
        <v>7.7773244539190127</v>
      </c>
      <c r="F4804" s="44">
        <v>14586.724436845987</v>
      </c>
      <c r="G4804">
        <v>0.26600832465554269</v>
      </c>
      <c r="H4804" s="45">
        <f t="shared" ref="H4804:H4867" si="602">F4804/G4804</f>
        <v>54835.59379479762</v>
      </c>
      <c r="BD4804">
        <f t="shared" si="601"/>
        <v>10401.587428793402</v>
      </c>
      <c r="BE4804">
        <f t="shared" si="595"/>
        <v>12959.879502844389</v>
      </c>
      <c r="BF4804">
        <f t="shared" si="596"/>
        <v>15518.171576895376</v>
      </c>
      <c r="BG4804">
        <f t="shared" si="597"/>
        <v>18076.463650946363</v>
      </c>
      <c r="BH4804">
        <f t="shared" si="598"/>
        <v>20634.755724997354</v>
      </c>
      <c r="BI4804">
        <f t="shared" si="599"/>
        <v>23193.047799048341</v>
      </c>
      <c r="BJ4804">
        <f t="shared" si="600"/>
        <v>25751.339873099325</v>
      </c>
    </row>
    <row r="4805" spans="1:62" x14ac:dyDescent="0.25">
      <c r="A4805">
        <v>4802</v>
      </c>
      <c r="B4805" s="6">
        <v>28499.784820230132</v>
      </c>
      <c r="C4805" s="44">
        <v>34996.22544287263</v>
      </c>
      <c r="D4805">
        <v>8.4738092160232483</v>
      </c>
      <c r="E4805">
        <v>8.6402596754883145</v>
      </c>
      <c r="F4805" s="44">
        <v>6496.4406226424981</v>
      </c>
      <c r="G4805">
        <v>0.1664504594650662</v>
      </c>
      <c r="H4805" s="45">
        <f t="shared" si="602"/>
        <v>39029.274196782491</v>
      </c>
      <c r="BD4805">
        <f t="shared" si="601"/>
        <v>-13256.682813568274</v>
      </c>
      <c r="BE4805">
        <f t="shared" ref="BE4805:BE4868" si="603">($BE$3*G4804)-F4804</f>
        <v>-11926.64119029056</v>
      </c>
      <c r="BF4805">
        <f t="shared" ref="BF4805:BF4868" si="604">($BF$3*G4804)-F4804</f>
        <v>-10596.599567012847</v>
      </c>
      <c r="BG4805">
        <f t="shared" ref="BG4805:BG4868" si="605">($BG$3*G4804)-F4804</f>
        <v>-9266.5579437351334</v>
      </c>
      <c r="BH4805">
        <f t="shared" ref="BH4805:BH4868" si="606">($BH$3*G4804)-F4804</f>
        <v>-7936.5163204574192</v>
      </c>
      <c r="BI4805">
        <f t="shared" ref="BI4805:BI4868" si="607">($BI$3*G4804)-F4804</f>
        <v>-6606.4746971797058</v>
      </c>
      <c r="BJ4805">
        <f t="shared" ref="BJ4805:BJ4868" si="608">($BJ$3*G4804)-F4804</f>
        <v>-5276.4330739019933</v>
      </c>
    </row>
    <row r="4806" spans="1:62" x14ac:dyDescent="0.25">
      <c r="A4806">
        <v>4803</v>
      </c>
      <c r="B4806" s="6">
        <v>14051.571653953883</v>
      </c>
      <c r="C4806" s="44">
        <v>18764.469333144385</v>
      </c>
      <c r="D4806">
        <v>8.4924193638858902</v>
      </c>
      <c r="E4806">
        <v>8.8896753938825874</v>
      </c>
      <c r="F4806" s="44">
        <v>4712.8976791905025</v>
      </c>
      <c r="G4806">
        <v>0.39725602999669718</v>
      </c>
      <c r="H4806" s="45">
        <f t="shared" si="602"/>
        <v>11863.627794975662</v>
      </c>
      <c r="BD4806">
        <f t="shared" si="601"/>
        <v>-5664.1883253171673</v>
      </c>
      <c r="BE4806">
        <f t="shared" si="603"/>
        <v>-4831.9360279918365</v>
      </c>
      <c r="BF4806">
        <f t="shared" si="604"/>
        <v>-3999.6837306665052</v>
      </c>
      <c r="BG4806">
        <f t="shared" si="605"/>
        <v>-3167.4314333411739</v>
      </c>
      <c r="BH4806">
        <f t="shared" si="606"/>
        <v>-2335.1791360158431</v>
      </c>
      <c r="BI4806">
        <f t="shared" si="607"/>
        <v>-1502.9268386905123</v>
      </c>
      <c r="BJ4806">
        <f t="shared" si="608"/>
        <v>-670.67454136518063</v>
      </c>
    </row>
    <row r="4807" spans="1:62" x14ac:dyDescent="0.25">
      <c r="A4807">
        <v>4804</v>
      </c>
      <c r="B4807" s="6">
        <v>24094.470306190233</v>
      </c>
      <c r="C4807" s="44">
        <v>30108.436225569429</v>
      </c>
      <c r="D4807">
        <v>6.0386975320875624</v>
      </c>
      <c r="E4807">
        <v>6.1087762448667329</v>
      </c>
      <c r="F4807" s="44">
        <v>6013.9659193791958</v>
      </c>
      <c r="G4807">
        <v>7.0078712779170438E-2</v>
      </c>
      <c r="H4807" s="45">
        <f t="shared" si="602"/>
        <v>85817.300017056434</v>
      </c>
      <c r="BD4807">
        <f t="shared" si="601"/>
        <v>-2726.6175292070166</v>
      </c>
      <c r="BE4807">
        <f t="shared" si="603"/>
        <v>-740.33737922353066</v>
      </c>
      <c r="BF4807">
        <f t="shared" si="604"/>
        <v>1245.9427707599552</v>
      </c>
      <c r="BG4807">
        <f t="shared" si="605"/>
        <v>3232.2229207434411</v>
      </c>
      <c r="BH4807">
        <f t="shared" si="606"/>
        <v>5218.503070726927</v>
      </c>
      <c r="BI4807">
        <f t="shared" si="607"/>
        <v>7204.7832207104129</v>
      </c>
      <c r="BJ4807">
        <f t="shared" si="608"/>
        <v>9191.0633706938988</v>
      </c>
    </row>
    <row r="4808" spans="1:62" x14ac:dyDescent="0.25">
      <c r="A4808">
        <v>4805</v>
      </c>
      <c r="B4808" s="6">
        <v>9711.3384029101308</v>
      </c>
      <c r="C4808" s="44">
        <v>16244.738788215565</v>
      </c>
      <c r="D4808">
        <v>7.4318480305144936</v>
      </c>
      <c r="E4808">
        <v>7.6701158435285999</v>
      </c>
      <c r="F4808" s="44">
        <v>6533.4003853054346</v>
      </c>
      <c r="G4808">
        <v>0.23826781301410627</v>
      </c>
      <c r="H4808" s="45">
        <f t="shared" si="602"/>
        <v>27420.406905395295</v>
      </c>
      <c r="BD4808">
        <f t="shared" si="601"/>
        <v>-5663.5723554833439</v>
      </c>
      <c r="BE4808">
        <f t="shared" si="603"/>
        <v>-5313.1787915874911</v>
      </c>
      <c r="BF4808">
        <f t="shared" si="604"/>
        <v>-4962.7852276916392</v>
      </c>
      <c r="BG4808">
        <f t="shared" si="605"/>
        <v>-4612.3916637957873</v>
      </c>
      <c r="BH4808">
        <f t="shared" si="606"/>
        <v>-4261.9980998999345</v>
      </c>
      <c r="BI4808">
        <f t="shared" si="607"/>
        <v>-3911.6045360040825</v>
      </c>
      <c r="BJ4808">
        <f t="shared" si="608"/>
        <v>-3561.2109721082306</v>
      </c>
    </row>
    <row r="4809" spans="1:62" x14ac:dyDescent="0.25">
      <c r="A4809">
        <v>4806</v>
      </c>
      <c r="B4809" s="6">
        <v>31477.64351453463</v>
      </c>
      <c r="C4809" s="44">
        <v>34188.350230310862</v>
      </c>
      <c r="D4809">
        <v>7.6649387107969629</v>
      </c>
      <c r="E4809">
        <v>8.059632620181377</v>
      </c>
      <c r="F4809" s="44">
        <v>2710.7067157762322</v>
      </c>
      <c r="G4809">
        <v>0.39469390938441418</v>
      </c>
      <c r="H4809" s="45">
        <f t="shared" si="602"/>
        <v>6867.8706494457847</v>
      </c>
      <c r="BD4809">
        <f t="shared" si="601"/>
        <v>-5342.0613202349032</v>
      </c>
      <c r="BE4809">
        <f t="shared" si="603"/>
        <v>-4150.7222551643717</v>
      </c>
      <c r="BF4809">
        <f t="shared" si="604"/>
        <v>-2959.3831900938408</v>
      </c>
      <c r="BG4809">
        <f t="shared" si="605"/>
        <v>-1768.0441250233089</v>
      </c>
      <c r="BH4809">
        <f t="shared" si="606"/>
        <v>-576.70505995277836</v>
      </c>
      <c r="BI4809">
        <f t="shared" si="607"/>
        <v>614.63400511775308</v>
      </c>
      <c r="BJ4809">
        <f t="shared" si="608"/>
        <v>1805.9730701882854</v>
      </c>
    </row>
    <row r="4810" spans="1:62" x14ac:dyDescent="0.25">
      <c r="A4810">
        <v>4807</v>
      </c>
      <c r="B4810" s="6">
        <v>18648.165837779477</v>
      </c>
      <c r="C4810" s="44">
        <v>29405.395123181403</v>
      </c>
      <c r="D4810">
        <v>8.5382409763793046</v>
      </c>
      <c r="E4810">
        <v>9.0096713209204893</v>
      </c>
      <c r="F4810" s="44">
        <v>10757.229285401925</v>
      </c>
      <c r="G4810">
        <v>0.47143034454118471</v>
      </c>
      <c r="H4810" s="45">
        <f t="shared" si="602"/>
        <v>22818.279327927652</v>
      </c>
      <c r="BD4810">
        <f t="shared" si="601"/>
        <v>-737.23716885416138</v>
      </c>
      <c r="BE4810">
        <f t="shared" si="603"/>
        <v>1236.2323780679094</v>
      </c>
      <c r="BF4810">
        <f t="shared" si="604"/>
        <v>3209.7019249899804</v>
      </c>
      <c r="BG4810">
        <f t="shared" si="605"/>
        <v>5183.1714719120509</v>
      </c>
      <c r="BH4810">
        <f t="shared" si="606"/>
        <v>7156.6410188341215</v>
      </c>
      <c r="BI4810">
        <f t="shared" si="607"/>
        <v>9130.110565756193</v>
      </c>
      <c r="BJ4810">
        <f t="shared" si="608"/>
        <v>11103.580112678264</v>
      </c>
    </row>
    <row r="4811" spans="1:62" x14ac:dyDescent="0.25">
      <c r="A4811">
        <v>4808</v>
      </c>
      <c r="B4811" s="6">
        <v>12522.242193565307</v>
      </c>
      <c r="C4811" s="44">
        <v>24487.03701467955</v>
      </c>
      <c r="D4811">
        <v>8.4850081178604704</v>
      </c>
      <c r="E4811">
        <v>8.7351203199007177</v>
      </c>
      <c r="F4811" s="44">
        <v>11964.794821114243</v>
      </c>
      <c r="G4811">
        <v>0.25011220204024731</v>
      </c>
      <c r="H4811" s="45">
        <f t="shared" si="602"/>
        <v>47837.709330106591</v>
      </c>
      <c r="BD4811">
        <f t="shared" si="601"/>
        <v>-8400.0775626960021</v>
      </c>
      <c r="BE4811">
        <f t="shared" si="603"/>
        <v>-6042.9258399900782</v>
      </c>
      <c r="BF4811">
        <f t="shared" si="604"/>
        <v>-3685.7741172841543</v>
      </c>
      <c r="BG4811">
        <f t="shared" si="605"/>
        <v>-1328.6223945782313</v>
      </c>
      <c r="BH4811">
        <f t="shared" si="606"/>
        <v>1028.5293281276918</v>
      </c>
      <c r="BI4811">
        <f t="shared" si="607"/>
        <v>3385.6810508336166</v>
      </c>
      <c r="BJ4811">
        <f t="shared" si="608"/>
        <v>5742.8327735395396</v>
      </c>
    </row>
    <row r="4812" spans="1:62" x14ac:dyDescent="0.25">
      <c r="A4812">
        <v>4809</v>
      </c>
      <c r="B4812" s="6">
        <v>6357.7477636766725</v>
      </c>
      <c r="C4812" s="44">
        <v>19188.831971172429</v>
      </c>
      <c r="D4812">
        <v>6.913071412802867</v>
      </c>
      <c r="E4812">
        <v>7.4843141073603308</v>
      </c>
      <c r="F4812" s="44">
        <v>12831.084207495756</v>
      </c>
      <c r="G4812">
        <v>0.57124269455746379</v>
      </c>
      <c r="H4812" s="45">
        <f t="shared" si="602"/>
        <v>22461.703807758757</v>
      </c>
      <c r="BD4812">
        <f t="shared" si="601"/>
        <v>-10714.233810913007</v>
      </c>
      <c r="BE4812">
        <f t="shared" si="603"/>
        <v>-9463.6728007117708</v>
      </c>
      <c r="BF4812">
        <f t="shared" si="604"/>
        <v>-8213.111790510533</v>
      </c>
      <c r="BG4812">
        <f t="shared" si="605"/>
        <v>-6962.5507803092969</v>
      </c>
      <c r="BH4812">
        <f t="shared" si="606"/>
        <v>-5711.9897701080599</v>
      </c>
      <c r="BI4812">
        <f t="shared" si="607"/>
        <v>-4461.4287599068239</v>
      </c>
      <c r="BJ4812">
        <f t="shared" si="608"/>
        <v>-3210.8677497055869</v>
      </c>
    </row>
    <row r="4813" spans="1:62" x14ac:dyDescent="0.25">
      <c r="A4813">
        <v>4810</v>
      </c>
      <c r="B4813" s="6">
        <v>11824.608246614453</v>
      </c>
      <c r="C4813" s="44">
        <v>19091.802614269829</v>
      </c>
      <c r="D4813">
        <v>5.458766068982265</v>
      </c>
      <c r="E4813">
        <v>5.5691078734164723</v>
      </c>
      <c r="F4813" s="44">
        <v>7267.1943676553765</v>
      </c>
      <c r="G4813">
        <v>0.11034180443420727</v>
      </c>
      <c r="H4813" s="45">
        <f t="shared" si="602"/>
        <v>65860.753364682692</v>
      </c>
      <c r="BD4813">
        <f t="shared" si="601"/>
        <v>-9974.8707347084382</v>
      </c>
      <c r="BE4813">
        <f t="shared" si="603"/>
        <v>-7118.6572619211183</v>
      </c>
      <c r="BF4813">
        <f t="shared" si="604"/>
        <v>-4262.4437891338002</v>
      </c>
      <c r="BG4813">
        <f t="shared" si="605"/>
        <v>-1406.2303163464803</v>
      </c>
      <c r="BH4813">
        <f t="shared" si="606"/>
        <v>1449.9831564408378</v>
      </c>
      <c r="BI4813">
        <f t="shared" si="607"/>
        <v>4306.1966292281559</v>
      </c>
      <c r="BJ4813">
        <f t="shared" si="608"/>
        <v>7162.4101020154758</v>
      </c>
    </row>
    <row r="4814" spans="1:62" x14ac:dyDescent="0.25">
      <c r="A4814">
        <v>4811</v>
      </c>
      <c r="B4814" s="6">
        <v>28618.022604484162</v>
      </c>
      <c r="C4814" s="44">
        <v>37817.458009021175</v>
      </c>
      <c r="D4814">
        <v>7.1280677679180027</v>
      </c>
      <c r="E4814">
        <v>7.3175973763714319</v>
      </c>
      <c r="F4814" s="44">
        <v>9199.4354045370128</v>
      </c>
      <c r="G4814">
        <v>0.18952960845342925</v>
      </c>
      <c r="H4814" s="45">
        <f t="shared" si="602"/>
        <v>48538.249403905014</v>
      </c>
      <c r="BD4814">
        <f t="shared" si="601"/>
        <v>-6715.4853454843396</v>
      </c>
      <c r="BE4814">
        <f t="shared" si="603"/>
        <v>-6163.7763233133037</v>
      </c>
      <c r="BF4814">
        <f t="shared" si="604"/>
        <v>-5612.0673011422678</v>
      </c>
      <c r="BG4814">
        <f t="shared" si="605"/>
        <v>-5060.3582789712309</v>
      </c>
      <c r="BH4814">
        <f t="shared" si="606"/>
        <v>-4508.649256800195</v>
      </c>
      <c r="BI4814">
        <f t="shared" si="607"/>
        <v>-3956.9402346291586</v>
      </c>
      <c r="BJ4814">
        <f t="shared" si="608"/>
        <v>-3405.2312124581222</v>
      </c>
    </row>
    <row r="4815" spans="1:62" x14ac:dyDescent="0.25">
      <c r="A4815">
        <v>4812</v>
      </c>
      <c r="B4815" s="6">
        <v>12290.85537915247</v>
      </c>
      <c r="C4815" s="44">
        <v>27334.085496833846</v>
      </c>
      <c r="D4815">
        <v>7.0015180279245683</v>
      </c>
      <c r="E4815">
        <v>7.1092172134111875</v>
      </c>
      <c r="F4815" s="44">
        <v>15043.230117681376</v>
      </c>
      <c r="G4815">
        <v>0.10769918548661916</v>
      </c>
      <c r="H4815" s="45">
        <f t="shared" si="602"/>
        <v>139678.21622523214</v>
      </c>
      <c r="BD4815">
        <f t="shared" si="601"/>
        <v>-8251.7873622698662</v>
      </c>
      <c r="BE4815">
        <f t="shared" si="603"/>
        <v>-7304.1393200027205</v>
      </c>
      <c r="BF4815">
        <f t="shared" si="604"/>
        <v>-6356.4912777355739</v>
      </c>
      <c r="BG4815">
        <f t="shared" si="605"/>
        <v>-5408.8432354684282</v>
      </c>
      <c r="BH4815">
        <f t="shared" si="606"/>
        <v>-4461.1951932012817</v>
      </c>
      <c r="BI4815">
        <f t="shared" si="607"/>
        <v>-3513.5471509341351</v>
      </c>
      <c r="BJ4815">
        <f t="shared" si="608"/>
        <v>-2565.8991086669885</v>
      </c>
    </row>
    <row r="4816" spans="1:62" x14ac:dyDescent="0.25">
      <c r="A4816">
        <v>4813</v>
      </c>
      <c r="B4816" s="6">
        <v>22159.392355472984</v>
      </c>
      <c r="C4816" s="44">
        <v>29564.979990072188</v>
      </c>
      <c r="D4816">
        <v>7.6515302711474957</v>
      </c>
      <c r="E4816">
        <v>7.8237876078595985</v>
      </c>
      <c r="F4816" s="44">
        <v>7405.5876345992037</v>
      </c>
      <c r="G4816">
        <v>0.17225733671210275</v>
      </c>
      <c r="H4816" s="45">
        <f t="shared" si="602"/>
        <v>42991.420719433947</v>
      </c>
      <c r="BD4816">
        <f t="shared" si="601"/>
        <v>-14504.73419024828</v>
      </c>
      <c r="BE4816">
        <f t="shared" si="603"/>
        <v>-13966.238262815184</v>
      </c>
      <c r="BF4816">
        <f t="shared" si="604"/>
        <v>-13427.742335382089</v>
      </c>
      <c r="BG4816">
        <f t="shared" si="605"/>
        <v>-12889.246407948993</v>
      </c>
      <c r="BH4816">
        <f t="shared" si="606"/>
        <v>-12350.750480515897</v>
      </c>
      <c r="BI4816">
        <f t="shared" si="607"/>
        <v>-11812.254553082801</v>
      </c>
      <c r="BJ4816">
        <f t="shared" si="608"/>
        <v>-11273.758625649705</v>
      </c>
    </row>
    <row r="4817" spans="1:62" x14ac:dyDescent="0.25">
      <c r="A4817">
        <v>4814</v>
      </c>
      <c r="B4817" s="6">
        <v>10951.384058308093</v>
      </c>
      <c r="C4817" s="44">
        <v>13476.266136374419</v>
      </c>
      <c r="D4817">
        <v>8.0837479372067751</v>
      </c>
      <c r="E4817">
        <v>8.5802997208038914</v>
      </c>
      <c r="F4817" s="44">
        <v>2524.8820780663264</v>
      </c>
      <c r="G4817">
        <v>0.49655178359711627</v>
      </c>
      <c r="H4817" s="45">
        <f t="shared" si="602"/>
        <v>5084.8313538934381</v>
      </c>
      <c r="BD4817">
        <f t="shared" si="601"/>
        <v>-6544.3009510386901</v>
      </c>
      <c r="BE4817">
        <f t="shared" si="603"/>
        <v>-5683.0142674781764</v>
      </c>
      <c r="BF4817">
        <f t="shared" si="604"/>
        <v>-4821.7275839176618</v>
      </c>
      <c r="BG4817">
        <f t="shared" si="605"/>
        <v>-3960.4409003571486</v>
      </c>
      <c r="BH4817">
        <f t="shared" si="606"/>
        <v>-3099.1542167966354</v>
      </c>
      <c r="BI4817">
        <f t="shared" si="607"/>
        <v>-2237.8675332361208</v>
      </c>
      <c r="BJ4817">
        <f t="shared" si="608"/>
        <v>-1376.5808496756072</v>
      </c>
    </row>
    <row r="4818" spans="1:62" x14ac:dyDescent="0.25">
      <c r="A4818">
        <v>4815</v>
      </c>
      <c r="B4818" s="6">
        <v>11598.013887088378</v>
      </c>
      <c r="C4818" s="44">
        <v>23943.083266386559</v>
      </c>
      <c r="D4818">
        <v>7.7090533929443152</v>
      </c>
      <c r="E4818">
        <v>8.3279349362343531</v>
      </c>
      <c r="F4818" s="44">
        <v>12345.06937929818</v>
      </c>
      <c r="G4818">
        <v>0.61888154329003786</v>
      </c>
      <c r="H4818" s="45">
        <f t="shared" si="602"/>
        <v>19947.386560714873</v>
      </c>
      <c r="BD4818">
        <f t="shared" si="601"/>
        <v>-42.123160080745038</v>
      </c>
      <c r="BE4818">
        <f t="shared" si="603"/>
        <v>2440.6357579048363</v>
      </c>
      <c r="BF4818">
        <f t="shared" si="604"/>
        <v>4923.3946758904176</v>
      </c>
      <c r="BG4818">
        <f t="shared" si="605"/>
        <v>7406.1535938759989</v>
      </c>
      <c r="BH4818">
        <f t="shared" si="606"/>
        <v>9888.9125118615812</v>
      </c>
      <c r="BI4818">
        <f t="shared" si="607"/>
        <v>12371.671429847162</v>
      </c>
      <c r="BJ4818">
        <f t="shared" si="608"/>
        <v>14854.430347832742</v>
      </c>
    </row>
    <row r="4819" spans="1:62" x14ac:dyDescent="0.25">
      <c r="A4819">
        <v>4816</v>
      </c>
      <c r="B4819" s="6">
        <v>14207.143931851777</v>
      </c>
      <c r="C4819" s="44">
        <v>22882.739690825525</v>
      </c>
      <c r="D4819">
        <v>8.2098362633080164</v>
      </c>
      <c r="E4819">
        <v>8.3353772940596187</v>
      </c>
      <c r="F4819" s="44">
        <v>8675.5957589737482</v>
      </c>
      <c r="G4819">
        <v>0.12554103075160228</v>
      </c>
      <c r="H4819" s="45">
        <f t="shared" si="602"/>
        <v>69105.659775403925</v>
      </c>
      <c r="BD4819">
        <f t="shared" si="601"/>
        <v>-9250.6616628479915</v>
      </c>
      <c r="BE4819">
        <f t="shared" si="603"/>
        <v>-6156.2539463978019</v>
      </c>
      <c r="BF4819">
        <f t="shared" si="604"/>
        <v>-3061.8462299476123</v>
      </c>
      <c r="BG4819">
        <f t="shared" si="605"/>
        <v>32.561486502576372</v>
      </c>
      <c r="BH4819">
        <f t="shared" si="606"/>
        <v>3126.9692029527669</v>
      </c>
      <c r="BI4819">
        <f t="shared" si="607"/>
        <v>6221.3769194029555</v>
      </c>
      <c r="BJ4819">
        <f t="shared" si="608"/>
        <v>9315.784635853146</v>
      </c>
    </row>
    <row r="4820" spans="1:62" x14ac:dyDescent="0.25">
      <c r="A4820">
        <v>4817</v>
      </c>
      <c r="B4820" s="6">
        <v>13572.810297476917</v>
      </c>
      <c r="C4820" s="44">
        <v>28334.822758804636</v>
      </c>
      <c r="D4820">
        <v>5.9780365886857671</v>
      </c>
      <c r="E4820">
        <v>6.3015770556814985</v>
      </c>
      <c r="F4820" s="44">
        <v>14762.012461327718</v>
      </c>
      <c r="G4820">
        <v>0.32354046699573136</v>
      </c>
      <c r="H4820" s="45">
        <f t="shared" si="602"/>
        <v>45626.479427448197</v>
      </c>
      <c r="BD4820">
        <f t="shared" si="601"/>
        <v>-8047.8906052157363</v>
      </c>
      <c r="BE4820">
        <f t="shared" si="603"/>
        <v>-7420.1854514577253</v>
      </c>
      <c r="BF4820">
        <f t="shared" si="604"/>
        <v>-6792.4802976997144</v>
      </c>
      <c r="BG4820">
        <f t="shared" si="605"/>
        <v>-6164.7751439417025</v>
      </c>
      <c r="BH4820">
        <f t="shared" si="606"/>
        <v>-5537.0699901836906</v>
      </c>
      <c r="BI4820">
        <f t="shared" si="607"/>
        <v>-4909.3648364256796</v>
      </c>
      <c r="BJ4820">
        <f t="shared" si="608"/>
        <v>-4281.6596826676687</v>
      </c>
    </row>
    <row r="4821" spans="1:62" x14ac:dyDescent="0.25">
      <c r="A4821">
        <v>4818</v>
      </c>
      <c r="B4821" s="6">
        <v>30566.892234675543</v>
      </c>
      <c r="C4821" s="44">
        <v>32623.432970054811</v>
      </c>
      <c r="D4821">
        <v>7.4050439805793946</v>
      </c>
      <c r="E4821">
        <v>7.5936760583121217</v>
      </c>
      <c r="F4821" s="44">
        <v>2056.5407353792689</v>
      </c>
      <c r="G4821">
        <v>0.18863207773272705</v>
      </c>
      <c r="H4821" s="45">
        <f t="shared" si="602"/>
        <v>10902.391364703002</v>
      </c>
      <c r="BD4821">
        <f t="shared" si="601"/>
        <v>-13144.310126349061</v>
      </c>
      <c r="BE4821">
        <f t="shared" si="603"/>
        <v>-11526.607791370405</v>
      </c>
      <c r="BF4821">
        <f t="shared" si="604"/>
        <v>-9908.9054563917489</v>
      </c>
      <c r="BG4821">
        <f t="shared" si="605"/>
        <v>-8291.2031214130911</v>
      </c>
      <c r="BH4821">
        <f t="shared" si="606"/>
        <v>-6673.5007864344343</v>
      </c>
      <c r="BI4821">
        <f t="shared" si="607"/>
        <v>-5055.7984514557775</v>
      </c>
      <c r="BJ4821">
        <f t="shared" si="608"/>
        <v>-3438.0961164771215</v>
      </c>
    </row>
    <row r="4822" spans="1:62" x14ac:dyDescent="0.25">
      <c r="A4822">
        <v>4819</v>
      </c>
      <c r="B4822" s="6">
        <v>20080.546232658366</v>
      </c>
      <c r="C4822" s="44">
        <v>31836.921925574188</v>
      </c>
      <c r="D4822">
        <v>7.233562453123568</v>
      </c>
      <c r="E4822">
        <v>7.4238181007938548</v>
      </c>
      <c r="F4822" s="44">
        <v>11756.375692915823</v>
      </c>
      <c r="G4822">
        <v>0.1902556476702868</v>
      </c>
      <c r="H4822" s="45">
        <f t="shared" si="602"/>
        <v>61792.518839123411</v>
      </c>
      <c r="BD4822">
        <f t="shared" si="601"/>
        <v>-1113.3803467156336</v>
      </c>
      <c r="BE4822">
        <f t="shared" si="603"/>
        <v>-170.21995805199822</v>
      </c>
      <c r="BF4822">
        <f t="shared" si="604"/>
        <v>772.94043061163711</v>
      </c>
      <c r="BG4822">
        <f t="shared" si="605"/>
        <v>1716.1008192752724</v>
      </c>
      <c r="BH4822">
        <f t="shared" si="606"/>
        <v>2659.2612079389073</v>
      </c>
      <c r="BI4822">
        <f t="shared" si="607"/>
        <v>3602.4215966025431</v>
      </c>
      <c r="BJ4822">
        <f t="shared" si="608"/>
        <v>4545.581985266178</v>
      </c>
    </row>
    <row r="4823" spans="1:62" x14ac:dyDescent="0.25">
      <c r="A4823">
        <v>4820</v>
      </c>
      <c r="B4823" s="6">
        <v>17604.938504005513</v>
      </c>
      <c r="C4823" s="44">
        <v>21938.99486188544</v>
      </c>
      <c r="D4823">
        <v>6.5467876555389219</v>
      </c>
      <c r="E4823">
        <v>6.6995424342183103</v>
      </c>
      <c r="F4823" s="44">
        <v>4334.0563578799265</v>
      </c>
      <c r="G4823">
        <v>0.15275477867938836</v>
      </c>
      <c r="H4823" s="45">
        <f t="shared" si="602"/>
        <v>28372.640092500969</v>
      </c>
      <c r="BD4823">
        <f t="shared" si="601"/>
        <v>-10805.097454564389</v>
      </c>
      <c r="BE4823">
        <f t="shared" si="603"/>
        <v>-9853.8192162129544</v>
      </c>
      <c r="BF4823">
        <f t="shared" si="604"/>
        <v>-8902.5409778615212</v>
      </c>
      <c r="BG4823">
        <f t="shared" si="605"/>
        <v>-7951.2627395100862</v>
      </c>
      <c r="BH4823">
        <f t="shared" si="606"/>
        <v>-6999.9845011586531</v>
      </c>
      <c r="BI4823">
        <f t="shared" si="607"/>
        <v>-6048.706262807219</v>
      </c>
      <c r="BJ4823">
        <f t="shared" si="608"/>
        <v>-5097.4280244557849</v>
      </c>
    </row>
    <row r="4824" spans="1:62" x14ac:dyDescent="0.25">
      <c r="A4824">
        <v>4821</v>
      </c>
      <c r="B4824" s="6">
        <v>25789.666381999745</v>
      </c>
      <c r="C4824" s="44">
        <v>33620.149346810482</v>
      </c>
      <c r="D4824">
        <v>7.0195728906087789</v>
      </c>
      <c r="E4824">
        <v>7.3569823037888114</v>
      </c>
      <c r="F4824" s="44">
        <v>7830.482964810737</v>
      </c>
      <c r="G4824">
        <v>0.33740941318003248</v>
      </c>
      <c r="H4824" s="45">
        <f t="shared" si="602"/>
        <v>23207.660067956091</v>
      </c>
      <c r="BD4824">
        <f t="shared" si="601"/>
        <v>-3570.2824644829848</v>
      </c>
      <c r="BE4824">
        <f t="shared" si="603"/>
        <v>-2806.508571086043</v>
      </c>
      <c r="BF4824">
        <f t="shared" si="604"/>
        <v>-2042.7346776891013</v>
      </c>
      <c r="BG4824">
        <f t="shared" si="605"/>
        <v>-1278.9607842921591</v>
      </c>
      <c r="BH4824">
        <f t="shared" si="606"/>
        <v>-515.1868908952174</v>
      </c>
      <c r="BI4824">
        <f t="shared" si="607"/>
        <v>248.58700250172387</v>
      </c>
      <c r="BJ4824">
        <f t="shared" si="608"/>
        <v>1012.3608958986661</v>
      </c>
    </row>
    <row r="4825" spans="1:62" x14ac:dyDescent="0.25">
      <c r="A4825">
        <v>4822</v>
      </c>
      <c r="B4825" s="6">
        <v>14086.437635760245</v>
      </c>
      <c r="C4825" s="44">
        <v>22187.897319027739</v>
      </c>
      <c r="D4825">
        <v>7.7534501511028662</v>
      </c>
      <c r="E4825">
        <v>8.1547234228238157</v>
      </c>
      <c r="F4825" s="44">
        <v>8101.4596832674943</v>
      </c>
      <c r="G4825">
        <v>0.40127327172094951</v>
      </c>
      <c r="H4825" s="45">
        <f t="shared" si="602"/>
        <v>20189.38278276693</v>
      </c>
      <c r="BD4825">
        <f t="shared" si="601"/>
        <v>-6143.4358989105749</v>
      </c>
      <c r="BE4825">
        <f t="shared" si="603"/>
        <v>-4456.3888330104128</v>
      </c>
      <c r="BF4825">
        <f t="shared" si="604"/>
        <v>-2769.3417671102497</v>
      </c>
      <c r="BG4825">
        <f t="shared" si="605"/>
        <v>-1082.2947012100876</v>
      </c>
      <c r="BH4825">
        <f t="shared" si="606"/>
        <v>604.75236469007541</v>
      </c>
      <c r="BI4825">
        <f t="shared" si="607"/>
        <v>2291.7994305902375</v>
      </c>
      <c r="BJ4825">
        <f t="shared" si="608"/>
        <v>3978.8464964903997</v>
      </c>
    </row>
    <row r="4826" spans="1:62" x14ac:dyDescent="0.25">
      <c r="A4826">
        <v>4823</v>
      </c>
      <c r="B4826" s="6">
        <v>27999.611384590935</v>
      </c>
      <c r="C4826" s="44">
        <v>40603.064402259261</v>
      </c>
      <c r="D4826">
        <v>7.5562979936239243</v>
      </c>
      <c r="E4826">
        <v>8.0979755792286152</v>
      </c>
      <c r="F4826" s="44">
        <v>12603.453017668326</v>
      </c>
      <c r="G4826">
        <v>0.54167758560469093</v>
      </c>
      <c r="H4826" s="45">
        <f t="shared" si="602"/>
        <v>23267.44423732932</v>
      </c>
      <c r="BD4826">
        <f t="shared" ref="BD4826:BD4889" si="609">($BD$3*G4825)-F4825</f>
        <v>-6095.0933246627465</v>
      </c>
      <c r="BE4826">
        <f t="shared" si="603"/>
        <v>-4088.7269660579991</v>
      </c>
      <c r="BF4826">
        <f t="shared" si="604"/>
        <v>-2082.3606074532518</v>
      </c>
      <c r="BG4826">
        <f t="shared" si="605"/>
        <v>-75.994248848503958</v>
      </c>
      <c r="BH4826">
        <f t="shared" si="606"/>
        <v>1930.3721097562429</v>
      </c>
      <c r="BI4826">
        <f t="shared" si="607"/>
        <v>3936.7384683609907</v>
      </c>
      <c r="BJ4826">
        <f t="shared" si="608"/>
        <v>5943.1048269657385</v>
      </c>
    </row>
    <row r="4827" spans="1:62" x14ac:dyDescent="0.25">
      <c r="A4827">
        <v>4824</v>
      </c>
      <c r="B4827" s="6">
        <v>19623.405935449824</v>
      </c>
      <c r="C4827" s="44">
        <v>21727.601977622424</v>
      </c>
      <c r="D4827">
        <v>8.0043747096263438</v>
      </c>
      <c r="E4827">
        <v>8.5982137663730409</v>
      </c>
      <c r="F4827" s="44">
        <v>2104.1960421725998</v>
      </c>
      <c r="G4827">
        <v>0.59383905674669712</v>
      </c>
      <c r="H4827" s="45">
        <f t="shared" si="602"/>
        <v>3543.3776513459397</v>
      </c>
      <c r="BD4827">
        <f t="shared" si="609"/>
        <v>-9895.0650896448715</v>
      </c>
      <c r="BE4827">
        <f t="shared" si="603"/>
        <v>-7186.6771616214164</v>
      </c>
      <c r="BF4827">
        <f t="shared" si="604"/>
        <v>-4478.2892335979614</v>
      </c>
      <c r="BG4827">
        <f t="shared" si="605"/>
        <v>-1769.9013055745072</v>
      </c>
      <c r="BH4827">
        <f t="shared" si="606"/>
        <v>938.48662244894695</v>
      </c>
      <c r="BI4827">
        <f t="shared" si="607"/>
        <v>3646.8745504724029</v>
      </c>
      <c r="BJ4827">
        <f t="shared" si="608"/>
        <v>6355.2624784958571</v>
      </c>
    </row>
    <row r="4828" spans="1:62" x14ac:dyDescent="0.25">
      <c r="A4828">
        <v>4825</v>
      </c>
      <c r="B4828" s="6">
        <v>17946.326455366667</v>
      </c>
      <c r="C4828" s="44">
        <v>27017.098331830584</v>
      </c>
      <c r="D4828">
        <v>6.0465028919769006</v>
      </c>
      <c r="E4828">
        <v>6.6662029419771107</v>
      </c>
      <c r="F4828" s="44">
        <v>9070.7718764639176</v>
      </c>
      <c r="G4828">
        <v>0.61970005000021011</v>
      </c>
      <c r="H4828" s="45">
        <f t="shared" si="602"/>
        <v>14637.358632552703</v>
      </c>
      <c r="BD4828">
        <f t="shared" si="609"/>
        <v>864.99924156088582</v>
      </c>
      <c r="BE4828">
        <f t="shared" si="603"/>
        <v>3834.1945252943715</v>
      </c>
      <c r="BF4828">
        <f t="shared" si="604"/>
        <v>6803.3898090278562</v>
      </c>
      <c r="BG4828">
        <f t="shared" si="605"/>
        <v>9772.5850927613428</v>
      </c>
      <c r="BH4828">
        <f t="shared" si="606"/>
        <v>12741.780376494828</v>
      </c>
      <c r="BI4828">
        <f t="shared" si="607"/>
        <v>15710.975660228312</v>
      </c>
      <c r="BJ4828">
        <f t="shared" si="608"/>
        <v>18680.170943961799</v>
      </c>
    </row>
    <row r="4829" spans="1:62" x14ac:dyDescent="0.25">
      <c r="A4829">
        <v>4826</v>
      </c>
      <c r="B4829" s="6">
        <v>12197.863248186446</v>
      </c>
      <c r="C4829" s="44">
        <v>21638.114781969387</v>
      </c>
      <c r="D4829">
        <v>6.6647994615848605</v>
      </c>
      <c r="E4829">
        <v>7.2327084005743076</v>
      </c>
      <c r="F4829" s="44">
        <v>9440.2515337829409</v>
      </c>
      <c r="G4829">
        <v>0.56790893898944717</v>
      </c>
      <c r="H4829" s="45">
        <f t="shared" si="602"/>
        <v>16622.826100573773</v>
      </c>
      <c r="BD4829">
        <f t="shared" si="609"/>
        <v>-5972.2716264628671</v>
      </c>
      <c r="BE4829">
        <f t="shared" si="603"/>
        <v>-2873.7713764618165</v>
      </c>
      <c r="BF4829">
        <f t="shared" si="604"/>
        <v>224.72887353923397</v>
      </c>
      <c r="BG4829">
        <f t="shared" si="605"/>
        <v>3323.2291235402845</v>
      </c>
      <c r="BH4829">
        <f t="shared" si="606"/>
        <v>6421.729373541335</v>
      </c>
      <c r="BI4829">
        <f t="shared" si="607"/>
        <v>9520.2296235423855</v>
      </c>
      <c r="BJ4829">
        <f t="shared" si="608"/>
        <v>12618.729873543438</v>
      </c>
    </row>
    <row r="4830" spans="1:62" x14ac:dyDescent="0.25">
      <c r="A4830">
        <v>4827</v>
      </c>
      <c r="B4830" s="6">
        <v>23687.439387839411</v>
      </c>
      <c r="C4830" s="44">
        <v>34702.574892760254</v>
      </c>
      <c r="D4830">
        <v>5.3076436926713804</v>
      </c>
      <c r="E4830">
        <v>5.7027437422582574</v>
      </c>
      <c r="F4830" s="44">
        <v>11015.135504920843</v>
      </c>
      <c r="G4830">
        <v>0.39510004958687706</v>
      </c>
      <c r="H4830" s="45">
        <f t="shared" si="602"/>
        <v>27879.35743475215</v>
      </c>
      <c r="BD4830">
        <f t="shared" si="609"/>
        <v>-6600.7068388357056</v>
      </c>
      <c r="BE4830">
        <f t="shared" si="603"/>
        <v>-3761.1621438884695</v>
      </c>
      <c r="BF4830">
        <f t="shared" si="604"/>
        <v>-921.61744894123331</v>
      </c>
      <c r="BG4830">
        <f t="shared" si="605"/>
        <v>1917.927246006002</v>
      </c>
      <c r="BH4830">
        <f t="shared" si="606"/>
        <v>4757.471940953239</v>
      </c>
      <c r="BI4830">
        <f t="shared" si="607"/>
        <v>7597.0166359004743</v>
      </c>
      <c r="BJ4830">
        <f t="shared" si="608"/>
        <v>10436.56133084771</v>
      </c>
    </row>
    <row r="4831" spans="1:62" x14ac:dyDescent="0.25">
      <c r="A4831">
        <v>4828</v>
      </c>
      <c r="B4831" s="6">
        <v>13188.751113307213</v>
      </c>
      <c r="C4831" s="44">
        <v>25502.098519791536</v>
      </c>
      <c r="D4831">
        <v>6.8218683438057779</v>
      </c>
      <c r="E4831">
        <v>7.2698017449716046</v>
      </c>
      <c r="F4831" s="44">
        <v>12313.347406484323</v>
      </c>
      <c r="G4831">
        <v>0.44793340116582669</v>
      </c>
      <c r="H4831" s="45">
        <f t="shared" si="602"/>
        <v>27489.236958968984</v>
      </c>
      <c r="BD4831">
        <f t="shared" si="609"/>
        <v>-9039.6352569864575</v>
      </c>
      <c r="BE4831">
        <f t="shared" si="603"/>
        <v>-7064.1350090520727</v>
      </c>
      <c r="BF4831">
        <f t="shared" si="604"/>
        <v>-5088.634761117687</v>
      </c>
      <c r="BG4831">
        <f t="shared" si="605"/>
        <v>-3113.1345131833023</v>
      </c>
      <c r="BH4831">
        <f t="shared" si="606"/>
        <v>-1137.6342652489166</v>
      </c>
      <c r="BI4831">
        <f t="shared" si="607"/>
        <v>837.86598268546913</v>
      </c>
      <c r="BJ4831">
        <f t="shared" si="608"/>
        <v>2813.366230619853</v>
      </c>
    </row>
    <row r="4832" spans="1:62" x14ac:dyDescent="0.25">
      <c r="A4832">
        <v>4829</v>
      </c>
      <c r="B4832" s="6">
        <v>15836.212914535243</v>
      </c>
      <c r="C4832" s="44">
        <v>20538.658791685841</v>
      </c>
      <c r="D4832">
        <v>7.6987699424444571</v>
      </c>
      <c r="E4832">
        <v>7.8679262996009935</v>
      </c>
      <c r="F4832" s="44">
        <v>4702.4458771505979</v>
      </c>
      <c r="G4832">
        <v>0.16915635715653643</v>
      </c>
      <c r="H4832" s="45">
        <f t="shared" si="602"/>
        <v>27799.403795383099</v>
      </c>
      <c r="BD4832">
        <f t="shared" si="609"/>
        <v>-10073.68040065519</v>
      </c>
      <c r="BE4832">
        <f t="shared" si="603"/>
        <v>-7834.0133948260564</v>
      </c>
      <c r="BF4832">
        <f t="shared" si="604"/>
        <v>-5594.3463889969225</v>
      </c>
      <c r="BG4832">
        <f t="shared" si="605"/>
        <v>-3354.6793831677896</v>
      </c>
      <c r="BH4832">
        <f t="shared" si="606"/>
        <v>-1115.0123773386549</v>
      </c>
      <c r="BI4832">
        <f t="shared" si="607"/>
        <v>1124.654628490478</v>
      </c>
      <c r="BJ4832">
        <f t="shared" si="608"/>
        <v>3364.3216343196109</v>
      </c>
    </row>
    <row r="4833" spans="1:62" x14ac:dyDescent="0.25">
      <c r="A4833">
        <v>4830</v>
      </c>
      <c r="B4833" s="6">
        <v>22059.593678730354</v>
      </c>
      <c r="C4833" s="44">
        <v>30932.406846102815</v>
      </c>
      <c r="D4833">
        <v>6.2893842263065478</v>
      </c>
      <c r="E4833">
        <v>6.6483884875710526</v>
      </c>
      <c r="F4833" s="44">
        <v>8872.8131673724602</v>
      </c>
      <c r="G4833">
        <v>0.3590042612645048</v>
      </c>
      <c r="H4833" s="45">
        <f t="shared" si="602"/>
        <v>24715.063648883006</v>
      </c>
      <c r="BD4833">
        <f t="shared" si="609"/>
        <v>-3856.6640913679157</v>
      </c>
      <c r="BE4833">
        <f t="shared" si="603"/>
        <v>-3010.8823055852336</v>
      </c>
      <c r="BF4833">
        <f t="shared" si="604"/>
        <v>-2165.1005198025514</v>
      </c>
      <c r="BG4833">
        <f t="shared" si="605"/>
        <v>-1319.3187340198692</v>
      </c>
      <c r="BH4833">
        <f t="shared" si="606"/>
        <v>-473.53694823718706</v>
      </c>
      <c r="BI4833">
        <f t="shared" si="607"/>
        <v>372.2448375454951</v>
      </c>
      <c r="BJ4833">
        <f t="shared" si="608"/>
        <v>1218.0266233281773</v>
      </c>
    </row>
    <row r="4834" spans="1:62" x14ac:dyDescent="0.25">
      <c r="A4834">
        <v>4831</v>
      </c>
      <c r="B4834" s="6">
        <v>16201.076754366242</v>
      </c>
      <c r="C4834" s="44">
        <v>19948.505587277941</v>
      </c>
      <c r="D4834">
        <v>6.4565736667070901</v>
      </c>
      <c r="E4834">
        <v>6.6193892886022025</v>
      </c>
      <c r="F4834" s="44">
        <v>3747.4288329116989</v>
      </c>
      <c r="G4834">
        <v>0.16281562189511245</v>
      </c>
      <c r="H4834" s="45">
        <f t="shared" si="602"/>
        <v>23016.396026947783</v>
      </c>
      <c r="BD4834">
        <f t="shared" si="609"/>
        <v>-7077.7918610499364</v>
      </c>
      <c r="BE4834">
        <f t="shared" si="603"/>
        <v>-5282.7705547274127</v>
      </c>
      <c r="BF4834">
        <f t="shared" si="604"/>
        <v>-3487.749248404888</v>
      </c>
      <c r="BG4834">
        <f t="shared" si="605"/>
        <v>-1692.7279420823643</v>
      </c>
      <c r="BH4834">
        <f t="shared" si="606"/>
        <v>102.29336424016037</v>
      </c>
      <c r="BI4834">
        <f t="shared" si="607"/>
        <v>1897.3146705626841</v>
      </c>
      <c r="BJ4834">
        <f t="shared" si="608"/>
        <v>3692.3359768852079</v>
      </c>
    </row>
    <row r="4835" spans="1:62" x14ac:dyDescent="0.25">
      <c r="A4835">
        <v>4832</v>
      </c>
      <c r="B4835" s="6">
        <v>8611.8853939222499</v>
      </c>
      <c r="C4835" s="44">
        <v>13602.267639651571</v>
      </c>
      <c r="D4835">
        <v>7.978666634022777</v>
      </c>
      <c r="E4835">
        <v>8.5626169607299207</v>
      </c>
      <c r="F4835" s="44">
        <v>4990.3822457293209</v>
      </c>
      <c r="G4835">
        <v>0.58395032670714375</v>
      </c>
      <c r="H4835" s="45">
        <f t="shared" si="602"/>
        <v>8545.9019671583155</v>
      </c>
      <c r="BD4835">
        <f t="shared" si="609"/>
        <v>-2933.3507234361368</v>
      </c>
      <c r="BE4835">
        <f t="shared" si="603"/>
        <v>-2119.2726139605747</v>
      </c>
      <c r="BF4835">
        <f t="shared" si="604"/>
        <v>-1305.1945044850122</v>
      </c>
      <c r="BG4835">
        <f t="shared" si="605"/>
        <v>-491.11639500945012</v>
      </c>
      <c r="BH4835">
        <f t="shared" si="606"/>
        <v>322.96171446611243</v>
      </c>
      <c r="BI4835">
        <f t="shared" si="607"/>
        <v>1137.0398239416745</v>
      </c>
      <c r="BJ4835">
        <f t="shared" si="608"/>
        <v>1951.1179334172366</v>
      </c>
    </row>
    <row r="4836" spans="1:62" x14ac:dyDescent="0.25">
      <c r="A4836">
        <v>4833</v>
      </c>
      <c r="B4836" s="6">
        <v>30249.037295338345</v>
      </c>
      <c r="C4836" s="44">
        <v>31908.490236014179</v>
      </c>
      <c r="D4836">
        <v>8.1061320639001639</v>
      </c>
      <c r="E4836">
        <v>8.3380117026923326</v>
      </c>
      <c r="F4836" s="44">
        <v>1659.4529406758338</v>
      </c>
      <c r="G4836">
        <v>0.23187963879216866</v>
      </c>
      <c r="H4836" s="45">
        <f t="shared" si="602"/>
        <v>7156.5271936756135</v>
      </c>
      <c r="BD4836">
        <f t="shared" si="609"/>
        <v>-2070.6306121936022</v>
      </c>
      <c r="BE4836">
        <f t="shared" si="603"/>
        <v>849.12102134211636</v>
      </c>
      <c r="BF4836">
        <f t="shared" si="604"/>
        <v>3768.8726548778359</v>
      </c>
      <c r="BG4836">
        <f t="shared" si="605"/>
        <v>6688.6242884135536</v>
      </c>
      <c r="BH4836">
        <f t="shared" si="606"/>
        <v>9608.3759219492731</v>
      </c>
      <c r="BI4836">
        <f t="shared" si="607"/>
        <v>12528.127555484993</v>
      </c>
      <c r="BJ4836">
        <f t="shared" si="608"/>
        <v>15447.87918902071</v>
      </c>
    </row>
    <row r="4837" spans="1:62" x14ac:dyDescent="0.25">
      <c r="A4837">
        <v>4834</v>
      </c>
      <c r="B4837" s="6">
        <v>19522.168628582258</v>
      </c>
      <c r="C4837" s="44">
        <v>35007.923563295088</v>
      </c>
      <c r="D4837">
        <v>5.6593949625244813</v>
      </c>
      <c r="E4837">
        <v>5.8373814686096139</v>
      </c>
      <c r="F4837" s="44">
        <v>15485.75493471283</v>
      </c>
      <c r="G4837">
        <v>0.17798650608513267</v>
      </c>
      <c r="H4837" s="45">
        <f t="shared" si="602"/>
        <v>87005.218964778396</v>
      </c>
      <c r="BD4837">
        <f t="shared" si="609"/>
        <v>-500.05474671499042</v>
      </c>
      <c r="BE4837">
        <f t="shared" si="603"/>
        <v>659.34344724585299</v>
      </c>
      <c r="BF4837">
        <f t="shared" si="604"/>
        <v>1818.7416412066959</v>
      </c>
      <c r="BG4837">
        <f t="shared" si="605"/>
        <v>2978.1398351675398</v>
      </c>
      <c r="BH4837">
        <f t="shared" si="606"/>
        <v>4137.5380291283827</v>
      </c>
      <c r="BI4837">
        <f t="shared" si="607"/>
        <v>5296.9362230892257</v>
      </c>
      <c r="BJ4837">
        <f t="shared" si="608"/>
        <v>6456.3344170500695</v>
      </c>
    </row>
    <row r="4838" spans="1:62" x14ac:dyDescent="0.25">
      <c r="A4838">
        <v>4835</v>
      </c>
      <c r="B4838" s="6">
        <v>18549.253141953584</v>
      </c>
      <c r="C4838" s="44">
        <v>30103.933640482253</v>
      </c>
      <c r="D4838">
        <v>6.7298766243668817</v>
      </c>
      <c r="E4838">
        <v>6.8262186535090672</v>
      </c>
      <c r="F4838" s="44">
        <v>11554.680498528669</v>
      </c>
      <c r="G4838">
        <v>9.6342029142185481E-2</v>
      </c>
      <c r="H4838" s="45">
        <f t="shared" si="602"/>
        <v>119933.95407393591</v>
      </c>
      <c r="BD4838">
        <f t="shared" si="609"/>
        <v>-14595.822404287166</v>
      </c>
      <c r="BE4838">
        <f t="shared" si="603"/>
        <v>-13705.889873861503</v>
      </c>
      <c r="BF4838">
        <f t="shared" si="604"/>
        <v>-12815.957343435839</v>
      </c>
      <c r="BG4838">
        <f t="shared" si="605"/>
        <v>-11926.024813010175</v>
      </c>
      <c r="BH4838">
        <f t="shared" si="606"/>
        <v>-11036.092282584512</v>
      </c>
      <c r="BI4838">
        <f t="shared" si="607"/>
        <v>-10146.15975215885</v>
      </c>
      <c r="BJ4838">
        <f t="shared" si="608"/>
        <v>-9256.2272217331865</v>
      </c>
    </row>
    <row r="4839" spans="1:62" x14ac:dyDescent="0.25">
      <c r="A4839">
        <v>4836</v>
      </c>
      <c r="B4839" s="6">
        <v>6556.200757468976</v>
      </c>
      <c r="C4839" s="44">
        <v>19138.519584406429</v>
      </c>
      <c r="D4839">
        <v>5.4411101964618123</v>
      </c>
      <c r="E4839">
        <v>6.4402338279583233</v>
      </c>
      <c r="F4839" s="44">
        <v>12582.318826937453</v>
      </c>
      <c r="G4839">
        <v>0.99912363149651107</v>
      </c>
      <c r="H4839" s="45">
        <f t="shared" si="602"/>
        <v>12593.355246829022</v>
      </c>
      <c r="BD4839">
        <f t="shared" si="609"/>
        <v>-11072.970352817742</v>
      </c>
      <c r="BE4839">
        <f t="shared" si="603"/>
        <v>-10591.260207106814</v>
      </c>
      <c r="BF4839">
        <f t="shared" si="604"/>
        <v>-10109.550061395887</v>
      </c>
      <c r="BG4839">
        <f t="shared" si="605"/>
        <v>-9627.8399156849591</v>
      </c>
      <c r="BH4839">
        <f t="shared" si="606"/>
        <v>-9146.1297699740317</v>
      </c>
      <c r="BI4839">
        <f t="shared" si="607"/>
        <v>-8664.4196242631042</v>
      </c>
      <c r="BJ4839">
        <f t="shared" si="608"/>
        <v>-8182.7094785521767</v>
      </c>
    </row>
    <row r="4840" spans="1:62" x14ac:dyDescent="0.25">
      <c r="A4840">
        <v>4837</v>
      </c>
      <c r="B4840" s="6">
        <v>9459.2911298889267</v>
      </c>
      <c r="C4840" s="44">
        <v>19241.107898118928</v>
      </c>
      <c r="D4840">
        <v>6.7156102858295963</v>
      </c>
      <c r="E4840">
        <v>6.8839670301451479</v>
      </c>
      <c r="F4840" s="44">
        <v>9781.8167682300009</v>
      </c>
      <c r="G4840">
        <v>0.16835674431555159</v>
      </c>
      <c r="H4840" s="45">
        <f t="shared" si="602"/>
        <v>58101.722078302431</v>
      </c>
      <c r="BD4840">
        <f t="shared" si="609"/>
        <v>-7586.7006694548982</v>
      </c>
      <c r="BE4840">
        <f t="shared" si="603"/>
        <v>-2591.0825119723431</v>
      </c>
      <c r="BF4840">
        <f t="shared" si="604"/>
        <v>2404.5356455102119</v>
      </c>
      <c r="BG4840">
        <f t="shared" si="605"/>
        <v>7400.1538029927669</v>
      </c>
      <c r="BH4840">
        <f t="shared" si="606"/>
        <v>12395.771960475324</v>
      </c>
      <c r="BI4840">
        <f t="shared" si="607"/>
        <v>17391.390117957875</v>
      </c>
      <c r="BJ4840">
        <f t="shared" si="608"/>
        <v>22387.008275440436</v>
      </c>
    </row>
    <row r="4841" spans="1:62" x14ac:dyDescent="0.25">
      <c r="A4841">
        <v>4838</v>
      </c>
      <c r="B4841" s="6">
        <v>18553.172462429004</v>
      </c>
      <c r="C4841" s="44">
        <v>33404.499634316307</v>
      </c>
      <c r="D4841">
        <v>7.6824609546197618</v>
      </c>
      <c r="E4841">
        <v>7.8421008303920647</v>
      </c>
      <c r="F4841" s="44">
        <v>14851.327171887304</v>
      </c>
      <c r="G4841">
        <v>0.15963987577230299</v>
      </c>
      <c r="H4841" s="45">
        <f t="shared" si="602"/>
        <v>93030.184971266193</v>
      </c>
      <c r="BD4841">
        <f t="shared" si="609"/>
        <v>-8940.0330466522428</v>
      </c>
      <c r="BE4841">
        <f t="shared" si="603"/>
        <v>-8098.2493250744847</v>
      </c>
      <c r="BF4841">
        <f t="shared" si="604"/>
        <v>-7256.4656034967265</v>
      </c>
      <c r="BG4841">
        <f t="shared" si="605"/>
        <v>-6414.6818819189693</v>
      </c>
      <c r="BH4841">
        <f t="shared" si="606"/>
        <v>-5572.8981603412112</v>
      </c>
      <c r="BI4841">
        <f t="shared" si="607"/>
        <v>-4731.1144387634531</v>
      </c>
      <c r="BJ4841">
        <f t="shared" si="608"/>
        <v>-3889.330717185695</v>
      </c>
    </row>
    <row r="4842" spans="1:62" x14ac:dyDescent="0.25">
      <c r="A4842">
        <v>4839</v>
      </c>
      <c r="B4842" s="6">
        <v>18861.015393948172</v>
      </c>
      <c r="C4842" s="44">
        <v>18836.344524793367</v>
      </c>
      <c r="D4842">
        <v>7.5053841069933638</v>
      </c>
      <c r="E4842">
        <v>8.1842526883790754</v>
      </c>
      <c r="F4842" s="44">
        <v>-24.670869154804677</v>
      </c>
      <c r="G4842">
        <v>0.6788685813857116</v>
      </c>
      <c r="H4842" s="45">
        <f t="shared" si="602"/>
        <v>-36.341156199107516</v>
      </c>
      <c r="BD4842">
        <f t="shared" si="609"/>
        <v>-14053.127793025789</v>
      </c>
      <c r="BE4842">
        <f t="shared" si="603"/>
        <v>-13254.928414164275</v>
      </c>
      <c r="BF4842">
        <f t="shared" si="604"/>
        <v>-12456.72903530276</v>
      </c>
      <c r="BG4842">
        <f t="shared" si="605"/>
        <v>-11658.529656441244</v>
      </c>
      <c r="BH4842">
        <f t="shared" si="606"/>
        <v>-10860.330277579729</v>
      </c>
      <c r="BI4842">
        <f t="shared" si="607"/>
        <v>-10062.130898718215</v>
      </c>
      <c r="BJ4842">
        <f t="shared" si="608"/>
        <v>-9263.9315198566983</v>
      </c>
    </row>
    <row r="4843" spans="1:62" x14ac:dyDescent="0.25">
      <c r="A4843">
        <v>4840</v>
      </c>
      <c r="B4843" s="6">
        <v>16072.277513316816</v>
      </c>
      <c r="C4843" s="44">
        <v>25141.568753124968</v>
      </c>
      <c r="D4843">
        <v>6.9152154364169407</v>
      </c>
      <c r="E4843">
        <v>7.1619056250343975</v>
      </c>
      <c r="F4843" s="44">
        <v>9069.2912398081517</v>
      </c>
      <c r="G4843">
        <v>0.24669018861745684</v>
      </c>
      <c r="H4843" s="45">
        <f t="shared" si="602"/>
        <v>36763.89114068872</v>
      </c>
      <c r="BD4843">
        <f t="shared" si="609"/>
        <v>3419.0137760833627</v>
      </c>
      <c r="BE4843">
        <f t="shared" si="603"/>
        <v>6813.3566830119207</v>
      </c>
      <c r="BF4843">
        <f t="shared" si="604"/>
        <v>10207.699589940479</v>
      </c>
      <c r="BG4843">
        <f t="shared" si="605"/>
        <v>13602.042496869037</v>
      </c>
      <c r="BH4843">
        <f t="shared" si="606"/>
        <v>16996.385403797594</v>
      </c>
      <c r="BI4843">
        <f t="shared" si="607"/>
        <v>20390.728310726154</v>
      </c>
      <c r="BJ4843">
        <f t="shared" si="608"/>
        <v>23785.071217654709</v>
      </c>
    </row>
    <row r="4844" spans="1:62" x14ac:dyDescent="0.25">
      <c r="A4844">
        <v>4841</v>
      </c>
      <c r="B4844" s="6">
        <v>5073.3740271923525</v>
      </c>
      <c r="C4844" s="44">
        <v>18646.835573473913</v>
      </c>
      <c r="D4844">
        <v>8.4815773689100009</v>
      </c>
      <c r="E4844">
        <v>8.752573127309164</v>
      </c>
      <c r="F4844" s="44">
        <v>13573.46154628156</v>
      </c>
      <c r="G4844">
        <v>0.27099575839916312</v>
      </c>
      <c r="H4844" s="45">
        <f t="shared" si="602"/>
        <v>50087.357921995717</v>
      </c>
      <c r="BD4844">
        <f t="shared" si="609"/>
        <v>-7835.8402967208676</v>
      </c>
      <c r="BE4844">
        <f t="shared" si="603"/>
        <v>-6602.3893536335836</v>
      </c>
      <c r="BF4844">
        <f t="shared" si="604"/>
        <v>-5368.9384105462996</v>
      </c>
      <c r="BG4844">
        <f t="shared" si="605"/>
        <v>-4135.4874674590146</v>
      </c>
      <c r="BH4844">
        <f t="shared" si="606"/>
        <v>-2902.0365243717306</v>
      </c>
      <c r="BI4844">
        <f t="shared" si="607"/>
        <v>-1668.5855812844466</v>
      </c>
      <c r="BJ4844">
        <f t="shared" si="608"/>
        <v>-435.13463819716162</v>
      </c>
    </row>
    <row r="4845" spans="1:62" x14ac:dyDescent="0.25">
      <c r="A4845">
        <v>4842</v>
      </c>
      <c r="B4845" s="6">
        <v>13906.763327524361</v>
      </c>
      <c r="C4845" s="44">
        <v>15309.351053428149</v>
      </c>
      <c r="D4845">
        <v>7.6853374034333113</v>
      </c>
      <c r="E4845">
        <v>8.4727496249182721</v>
      </c>
      <c r="F4845" s="44">
        <v>1402.5877259037879</v>
      </c>
      <c r="G4845">
        <v>0.78741222148496082</v>
      </c>
      <c r="H4845" s="45">
        <f t="shared" si="602"/>
        <v>1781.2623269406247</v>
      </c>
      <c r="BD4845">
        <f t="shared" si="609"/>
        <v>-12218.482754285744</v>
      </c>
      <c r="BE4845">
        <f t="shared" si="603"/>
        <v>-10863.503962289929</v>
      </c>
      <c r="BF4845">
        <f t="shared" si="604"/>
        <v>-9508.5251702941132</v>
      </c>
      <c r="BG4845">
        <f t="shared" si="605"/>
        <v>-8153.5463782982979</v>
      </c>
      <c r="BH4845">
        <f t="shared" si="606"/>
        <v>-6798.5675863024817</v>
      </c>
      <c r="BI4845">
        <f t="shared" si="607"/>
        <v>-5443.5887943066664</v>
      </c>
      <c r="BJ4845">
        <f t="shared" si="608"/>
        <v>-4088.6100023108502</v>
      </c>
    </row>
    <row r="4846" spans="1:62" x14ac:dyDescent="0.25">
      <c r="A4846">
        <v>4843</v>
      </c>
      <c r="B4846" s="6">
        <v>16381.17462868314</v>
      </c>
      <c r="C4846" s="44">
        <v>21976.070047816789</v>
      </c>
      <c r="D4846">
        <v>7.9176730611643666</v>
      </c>
      <c r="E4846">
        <v>8.4461503905273823</v>
      </c>
      <c r="F4846" s="44">
        <v>5594.8954191336488</v>
      </c>
      <c r="G4846">
        <v>0.52847732936301561</v>
      </c>
      <c r="H4846" s="45">
        <f t="shared" si="602"/>
        <v>10586.822004034288</v>
      </c>
      <c r="BD4846">
        <f t="shared" si="609"/>
        <v>2534.4733815210161</v>
      </c>
      <c r="BE4846">
        <f t="shared" si="603"/>
        <v>6471.5344889458202</v>
      </c>
      <c r="BF4846">
        <f t="shared" si="604"/>
        <v>10408.595596370624</v>
      </c>
      <c r="BG4846">
        <f t="shared" si="605"/>
        <v>14345.656703795428</v>
      </c>
      <c r="BH4846">
        <f t="shared" si="606"/>
        <v>18282.717811220231</v>
      </c>
      <c r="BI4846">
        <f t="shared" si="607"/>
        <v>22219.778918645035</v>
      </c>
      <c r="BJ4846">
        <f t="shared" si="608"/>
        <v>26156.84002606984</v>
      </c>
    </row>
    <row r="4847" spans="1:62" x14ac:dyDescent="0.25">
      <c r="A4847">
        <v>4844</v>
      </c>
      <c r="B4847" s="6">
        <v>19979.611640926283</v>
      </c>
      <c r="C4847" s="44">
        <v>29043.559119574889</v>
      </c>
      <c r="D4847">
        <v>7.1238842946297884</v>
      </c>
      <c r="E4847">
        <v>7.288889864361165</v>
      </c>
      <c r="F4847" s="44">
        <v>9063.9474786486062</v>
      </c>
      <c r="G4847">
        <v>0.16500556973137659</v>
      </c>
      <c r="H4847" s="45">
        <f t="shared" si="602"/>
        <v>54931.160768720729</v>
      </c>
      <c r="BD4847">
        <f t="shared" si="609"/>
        <v>-2952.5087723185707</v>
      </c>
      <c r="BE4847">
        <f t="shared" si="603"/>
        <v>-310.1221255034925</v>
      </c>
      <c r="BF4847">
        <f t="shared" si="604"/>
        <v>2332.2645213115857</v>
      </c>
      <c r="BG4847">
        <f t="shared" si="605"/>
        <v>4974.6511681266638</v>
      </c>
      <c r="BH4847">
        <f t="shared" si="606"/>
        <v>7617.0378149417411</v>
      </c>
      <c r="BI4847">
        <f t="shared" si="607"/>
        <v>10259.42446175682</v>
      </c>
      <c r="BJ4847">
        <f t="shared" si="608"/>
        <v>12901.811108571899</v>
      </c>
    </row>
    <row r="4848" spans="1:62" x14ac:dyDescent="0.25">
      <c r="A4848">
        <v>4845</v>
      </c>
      <c r="B4848" s="6">
        <v>20010.820084792955</v>
      </c>
      <c r="C4848" s="44">
        <v>30145.450837781045</v>
      </c>
      <c r="D4848">
        <v>7.8843025601634551</v>
      </c>
      <c r="E4848">
        <v>8.2944947009551235</v>
      </c>
      <c r="F4848" s="44">
        <v>10134.630752988091</v>
      </c>
      <c r="G4848">
        <v>0.41019214079166844</v>
      </c>
      <c r="H4848" s="45">
        <f t="shared" si="602"/>
        <v>24707.032985635251</v>
      </c>
      <c r="BD4848">
        <f t="shared" si="609"/>
        <v>-8238.9196299917239</v>
      </c>
      <c r="BE4848">
        <f t="shared" si="603"/>
        <v>-7413.8917813348398</v>
      </c>
      <c r="BF4848">
        <f t="shared" si="604"/>
        <v>-6588.8639326779576</v>
      </c>
      <c r="BG4848">
        <f t="shared" si="605"/>
        <v>-5763.8360840210744</v>
      </c>
      <c r="BH4848">
        <f t="shared" si="606"/>
        <v>-4938.8082353641912</v>
      </c>
      <c r="BI4848">
        <f t="shared" si="607"/>
        <v>-4113.7803867073089</v>
      </c>
      <c r="BJ4848">
        <f t="shared" si="608"/>
        <v>-3288.7525380504258</v>
      </c>
    </row>
    <row r="4849" spans="1:62" x14ac:dyDescent="0.25">
      <c r="A4849">
        <v>4846</v>
      </c>
      <c r="B4849" s="6">
        <v>9618.8443392297468</v>
      </c>
      <c r="C4849" s="44">
        <v>18786.793868502198</v>
      </c>
      <c r="D4849">
        <v>6.1022438142339004</v>
      </c>
      <c r="E4849">
        <v>6.3077013274472282</v>
      </c>
      <c r="F4849" s="44">
        <v>9167.9495292724514</v>
      </c>
      <c r="G4849">
        <v>0.20545751321332784</v>
      </c>
      <c r="H4849" s="45">
        <f t="shared" si="602"/>
        <v>44622.118636047693</v>
      </c>
      <c r="BD4849">
        <f t="shared" si="609"/>
        <v>-8083.670049029748</v>
      </c>
      <c r="BE4849">
        <f t="shared" si="603"/>
        <v>-6032.7093450714065</v>
      </c>
      <c r="BF4849">
        <f t="shared" si="604"/>
        <v>-3981.748641113064</v>
      </c>
      <c r="BG4849">
        <f t="shared" si="605"/>
        <v>-1930.7879371547224</v>
      </c>
      <c r="BH4849">
        <f t="shared" si="606"/>
        <v>120.17276680362011</v>
      </c>
      <c r="BI4849">
        <f t="shared" si="607"/>
        <v>2171.1334707619626</v>
      </c>
      <c r="BJ4849">
        <f t="shared" si="608"/>
        <v>4222.0941747203051</v>
      </c>
    </row>
    <row r="4850" spans="1:62" x14ac:dyDescent="0.25">
      <c r="A4850">
        <v>4847</v>
      </c>
      <c r="B4850" s="6">
        <v>16484.920708604081</v>
      </c>
      <c r="C4850" s="44">
        <v>23259.506612248602</v>
      </c>
      <c r="D4850">
        <v>7.1311172017036046</v>
      </c>
      <c r="E4850">
        <v>7.3326883619109946</v>
      </c>
      <c r="F4850" s="44">
        <v>6774.5859036445217</v>
      </c>
      <c r="G4850">
        <v>0.20157116020738997</v>
      </c>
      <c r="H4850" s="45">
        <f t="shared" si="602"/>
        <v>33608.904650220655</v>
      </c>
      <c r="BD4850">
        <f t="shared" si="609"/>
        <v>-8140.6619632058118</v>
      </c>
      <c r="BE4850">
        <f t="shared" si="603"/>
        <v>-7113.3743971391732</v>
      </c>
      <c r="BF4850">
        <f t="shared" si="604"/>
        <v>-6086.0868310725336</v>
      </c>
      <c r="BG4850">
        <f t="shared" si="605"/>
        <v>-5058.799265005895</v>
      </c>
      <c r="BH4850">
        <f t="shared" si="606"/>
        <v>-4031.5116989392554</v>
      </c>
      <c r="BI4850">
        <f t="shared" si="607"/>
        <v>-3004.2241328726159</v>
      </c>
      <c r="BJ4850">
        <f t="shared" si="608"/>
        <v>-1976.9365668059772</v>
      </c>
    </row>
    <row r="4851" spans="1:62" x14ac:dyDescent="0.25">
      <c r="A4851">
        <v>4848</v>
      </c>
      <c r="B4851" s="6">
        <v>30350.034618337104</v>
      </c>
      <c r="C4851" s="44">
        <v>30550.243295676875</v>
      </c>
      <c r="D4851">
        <v>7.5959600987944143</v>
      </c>
      <c r="E4851">
        <v>8.0559172673034389</v>
      </c>
      <c r="F4851" s="44">
        <v>200.20867733977138</v>
      </c>
      <c r="G4851">
        <v>0.45995716850902468</v>
      </c>
      <c r="H4851" s="45">
        <f t="shared" si="602"/>
        <v>435.27678455095793</v>
      </c>
      <c r="BD4851">
        <f t="shared" si="609"/>
        <v>-5766.730102607572</v>
      </c>
      <c r="BE4851">
        <f t="shared" si="603"/>
        <v>-4758.8743015706223</v>
      </c>
      <c r="BF4851">
        <f t="shared" si="604"/>
        <v>-3751.0185005336721</v>
      </c>
      <c r="BG4851">
        <f t="shared" si="605"/>
        <v>-2743.1626994967223</v>
      </c>
      <c r="BH4851">
        <f t="shared" si="606"/>
        <v>-1735.306898459773</v>
      </c>
      <c r="BI4851">
        <f t="shared" si="607"/>
        <v>-727.45109742282239</v>
      </c>
      <c r="BJ4851">
        <f t="shared" si="608"/>
        <v>280.40470361412736</v>
      </c>
    </row>
    <row r="4852" spans="1:62" x14ac:dyDescent="0.25">
      <c r="A4852">
        <v>4849</v>
      </c>
      <c r="B4852" s="6">
        <v>9129.1803280964796</v>
      </c>
      <c r="C4852" s="44">
        <v>18575.184851475704</v>
      </c>
      <c r="D4852">
        <v>6.9412340103733907</v>
      </c>
      <c r="E4852">
        <v>7.2607836782269954</v>
      </c>
      <c r="F4852" s="44">
        <v>9446.0045233792243</v>
      </c>
      <c r="G4852">
        <v>0.31954966785360472</v>
      </c>
      <c r="H4852" s="45">
        <f t="shared" si="602"/>
        <v>29560.364079948667</v>
      </c>
      <c r="BD4852">
        <f t="shared" si="609"/>
        <v>2099.5771652053522</v>
      </c>
      <c r="BE4852">
        <f t="shared" si="603"/>
        <v>4399.3630077504758</v>
      </c>
      <c r="BF4852">
        <f t="shared" si="604"/>
        <v>6699.148850295599</v>
      </c>
      <c r="BG4852">
        <f t="shared" si="605"/>
        <v>8998.9346928407231</v>
      </c>
      <c r="BH4852">
        <f t="shared" si="606"/>
        <v>11298.720535385846</v>
      </c>
      <c r="BI4852">
        <f t="shared" si="607"/>
        <v>13598.506377930969</v>
      </c>
      <c r="BJ4852">
        <f t="shared" si="608"/>
        <v>15898.292220476093</v>
      </c>
    </row>
    <row r="4853" spans="1:62" x14ac:dyDescent="0.25">
      <c r="A4853">
        <v>4850</v>
      </c>
      <c r="B4853" s="6">
        <v>10266.181746302802</v>
      </c>
      <c r="C4853" s="44">
        <v>18483.594421072634</v>
      </c>
      <c r="D4853">
        <v>6.6359273561320409</v>
      </c>
      <c r="E4853">
        <v>6.7844830944437522</v>
      </c>
      <c r="F4853" s="44">
        <v>8217.4126747698319</v>
      </c>
      <c r="G4853">
        <v>0.14855573831171132</v>
      </c>
      <c r="H4853" s="45">
        <f t="shared" si="602"/>
        <v>55315.350104668534</v>
      </c>
      <c r="BD4853">
        <f t="shared" si="609"/>
        <v>-7848.256184111201</v>
      </c>
      <c r="BE4853">
        <f t="shared" si="603"/>
        <v>-6250.5078448431777</v>
      </c>
      <c r="BF4853">
        <f t="shared" si="604"/>
        <v>-4652.7595055751535</v>
      </c>
      <c r="BG4853">
        <f t="shared" si="605"/>
        <v>-3055.0111663071302</v>
      </c>
      <c r="BH4853">
        <f t="shared" si="606"/>
        <v>-1457.262827039106</v>
      </c>
      <c r="BI4853">
        <f t="shared" si="607"/>
        <v>140.48551222891729</v>
      </c>
      <c r="BJ4853">
        <f t="shared" si="608"/>
        <v>1738.2338514969415</v>
      </c>
    </row>
    <row r="4854" spans="1:62" x14ac:dyDescent="0.25">
      <c r="A4854">
        <v>4851</v>
      </c>
      <c r="B4854" s="6">
        <v>11352.454615590739</v>
      </c>
      <c r="C4854" s="44">
        <v>23627.739916671755</v>
      </c>
      <c r="D4854">
        <v>8.2615551506586193</v>
      </c>
      <c r="E4854">
        <v>8.4247032207698762</v>
      </c>
      <c r="F4854" s="44">
        <v>12275.285301081016</v>
      </c>
      <c r="G4854">
        <v>0.16314807011125687</v>
      </c>
      <c r="H4854" s="45">
        <f t="shared" si="602"/>
        <v>75240.150206557955</v>
      </c>
      <c r="BD4854">
        <f t="shared" si="609"/>
        <v>-7474.6339832112753</v>
      </c>
      <c r="BE4854">
        <f t="shared" si="603"/>
        <v>-6731.8552916527187</v>
      </c>
      <c r="BF4854">
        <f t="shared" si="604"/>
        <v>-5989.0766000941621</v>
      </c>
      <c r="BG4854">
        <f t="shared" si="605"/>
        <v>-5246.2979085356055</v>
      </c>
      <c r="BH4854">
        <f t="shared" si="606"/>
        <v>-4503.5192169770489</v>
      </c>
      <c r="BI4854">
        <f t="shared" si="607"/>
        <v>-3760.7405254184923</v>
      </c>
      <c r="BJ4854">
        <f t="shared" si="608"/>
        <v>-3017.9618338599357</v>
      </c>
    </row>
    <row r="4855" spans="1:62" x14ac:dyDescent="0.25">
      <c r="A4855">
        <v>4852</v>
      </c>
      <c r="B4855" s="6">
        <v>8174.6222602291473</v>
      </c>
      <c r="C4855" s="44">
        <v>20068.664693921161</v>
      </c>
      <c r="D4855">
        <v>7.2118011631222592</v>
      </c>
      <c r="E4855">
        <v>7.3981023853073982</v>
      </c>
      <c r="F4855" s="44">
        <v>11894.042433692013</v>
      </c>
      <c r="G4855">
        <v>0.186301222185139</v>
      </c>
      <c r="H4855" s="45">
        <f t="shared" si="602"/>
        <v>63843.072494028893</v>
      </c>
      <c r="BD4855">
        <f t="shared" si="609"/>
        <v>-11459.544950524731</v>
      </c>
      <c r="BE4855">
        <f t="shared" si="603"/>
        <v>-10643.804599968447</v>
      </c>
      <c r="BF4855">
        <f t="shared" si="604"/>
        <v>-9828.0642494121639</v>
      </c>
      <c r="BG4855">
        <f t="shared" si="605"/>
        <v>-9012.3238988558787</v>
      </c>
      <c r="BH4855">
        <f t="shared" si="606"/>
        <v>-8196.5835482995935</v>
      </c>
      <c r="BI4855">
        <f t="shared" si="607"/>
        <v>-7380.8431977433102</v>
      </c>
      <c r="BJ4855">
        <f t="shared" si="608"/>
        <v>-6565.102847187025</v>
      </c>
    </row>
    <row r="4856" spans="1:62" x14ac:dyDescent="0.25">
      <c r="A4856">
        <v>4853</v>
      </c>
      <c r="B4856" s="6">
        <v>10285.949165631704</v>
      </c>
      <c r="C4856" s="44">
        <v>17161.100592849267</v>
      </c>
      <c r="D4856">
        <v>6.7754528228838842</v>
      </c>
      <c r="E4856">
        <v>7.3404116135037176</v>
      </c>
      <c r="F4856" s="44">
        <v>6875.1514272175627</v>
      </c>
      <c r="G4856">
        <v>0.56495879061983345</v>
      </c>
      <c r="H4856" s="45">
        <f t="shared" si="602"/>
        <v>12169.297197189595</v>
      </c>
      <c r="BD4856">
        <f t="shared" si="609"/>
        <v>-10962.536322766318</v>
      </c>
      <c r="BE4856">
        <f t="shared" si="603"/>
        <v>-10031.030211840623</v>
      </c>
      <c r="BF4856">
        <f t="shared" si="604"/>
        <v>-9099.5241009149286</v>
      </c>
      <c r="BG4856">
        <f t="shared" si="605"/>
        <v>-8168.0179899892337</v>
      </c>
      <c r="BH4856">
        <f t="shared" si="606"/>
        <v>-7236.5118790635379</v>
      </c>
      <c r="BI4856">
        <f t="shared" si="607"/>
        <v>-6305.005768137843</v>
      </c>
      <c r="BJ4856">
        <f t="shared" si="608"/>
        <v>-5373.4996572121481</v>
      </c>
    </row>
    <row r="4857" spans="1:62" x14ac:dyDescent="0.25">
      <c r="A4857">
        <v>4854</v>
      </c>
      <c r="B4857" s="6">
        <v>11164.95114360882</v>
      </c>
      <c r="C4857" s="44">
        <v>23361.306995734547</v>
      </c>
      <c r="D4857">
        <v>6.3683532224157062</v>
      </c>
      <c r="E4857">
        <v>6.81789052444012</v>
      </c>
      <c r="F4857" s="44">
        <v>12196.355852125727</v>
      </c>
      <c r="G4857">
        <v>0.44953730202441378</v>
      </c>
      <c r="H4857" s="45">
        <f t="shared" si="602"/>
        <v>27130.90948671343</v>
      </c>
      <c r="BD4857">
        <f t="shared" si="609"/>
        <v>-4050.3574741183957</v>
      </c>
      <c r="BE4857">
        <f t="shared" si="603"/>
        <v>-1225.5635210192286</v>
      </c>
      <c r="BF4857">
        <f t="shared" si="604"/>
        <v>1599.2304320799394</v>
      </c>
      <c r="BG4857">
        <f t="shared" si="605"/>
        <v>4424.0243851791056</v>
      </c>
      <c r="BH4857">
        <f t="shared" si="606"/>
        <v>7248.8183382782736</v>
      </c>
      <c r="BI4857">
        <f t="shared" si="607"/>
        <v>10073.612291377442</v>
      </c>
      <c r="BJ4857">
        <f t="shared" si="608"/>
        <v>12898.40624447661</v>
      </c>
    </row>
    <row r="4858" spans="1:62" x14ac:dyDescent="0.25">
      <c r="A4858">
        <v>4855</v>
      </c>
      <c r="B4858" s="6">
        <v>22173.832950972686</v>
      </c>
      <c r="C4858" s="44">
        <v>37441.54662816436</v>
      </c>
      <c r="D4858">
        <v>6.9090790843877707</v>
      </c>
      <c r="E4858">
        <v>7.1041170116246759</v>
      </c>
      <c r="F4858" s="44">
        <v>15267.713677191674</v>
      </c>
      <c r="G4858">
        <v>0.19503792723690516</v>
      </c>
      <c r="H4858" s="45">
        <f t="shared" si="602"/>
        <v>78280.742076624723</v>
      </c>
      <c r="BD4858">
        <f t="shared" si="609"/>
        <v>-9948.669342003659</v>
      </c>
      <c r="BE4858">
        <f t="shared" si="603"/>
        <v>-7700.9828318815898</v>
      </c>
      <c r="BF4858">
        <f t="shared" si="604"/>
        <v>-5453.2963217595207</v>
      </c>
      <c r="BG4858">
        <f t="shared" si="605"/>
        <v>-3205.6098116374524</v>
      </c>
      <c r="BH4858">
        <f t="shared" si="606"/>
        <v>-957.92330151538226</v>
      </c>
      <c r="BI4858">
        <f t="shared" si="607"/>
        <v>1289.763208606686</v>
      </c>
      <c r="BJ4858">
        <f t="shared" si="608"/>
        <v>3537.4497187287543</v>
      </c>
    </row>
    <row r="4859" spans="1:62" x14ac:dyDescent="0.25">
      <c r="A4859">
        <v>4856</v>
      </c>
      <c r="B4859" s="6">
        <v>16359.60183998233</v>
      </c>
      <c r="C4859" s="44">
        <v>20911.453867364977</v>
      </c>
      <c r="D4859">
        <v>6.1323173590660343</v>
      </c>
      <c r="E4859">
        <v>6.4695567412519077</v>
      </c>
      <c r="F4859" s="44">
        <v>4551.8520273826471</v>
      </c>
      <c r="G4859">
        <v>0.33723938218587346</v>
      </c>
      <c r="H4859" s="45">
        <f t="shared" si="602"/>
        <v>13497.391668431655</v>
      </c>
      <c r="BD4859">
        <f t="shared" si="609"/>
        <v>-14292.524041007147</v>
      </c>
      <c r="BE4859">
        <f t="shared" si="603"/>
        <v>-13317.334404822623</v>
      </c>
      <c r="BF4859">
        <f t="shared" si="604"/>
        <v>-12342.144768638096</v>
      </c>
      <c r="BG4859">
        <f t="shared" si="605"/>
        <v>-11366.955132453571</v>
      </c>
      <c r="BH4859">
        <f t="shared" si="606"/>
        <v>-10391.765496269045</v>
      </c>
      <c r="BI4859">
        <f t="shared" si="607"/>
        <v>-9416.5758600845184</v>
      </c>
      <c r="BJ4859">
        <f t="shared" si="608"/>
        <v>-8441.3862238999936</v>
      </c>
    </row>
    <row r="4860" spans="1:62" x14ac:dyDescent="0.25">
      <c r="A4860">
        <v>4857</v>
      </c>
      <c r="B4860" s="6">
        <v>26061.228432228021</v>
      </c>
      <c r="C4860" s="44">
        <v>31544.953515624889</v>
      </c>
      <c r="D4860">
        <v>7.2967505293895494</v>
      </c>
      <c r="E4860">
        <v>7.5980709292076138</v>
      </c>
      <c r="F4860" s="44">
        <v>5483.7250833968683</v>
      </c>
      <c r="G4860">
        <v>0.30132039981806447</v>
      </c>
      <c r="H4860" s="45">
        <f t="shared" si="602"/>
        <v>18198.983828203833</v>
      </c>
      <c r="BD4860">
        <f t="shared" si="609"/>
        <v>-2865.6551164532798</v>
      </c>
      <c r="BE4860">
        <f t="shared" si="603"/>
        <v>-1179.4582055239125</v>
      </c>
      <c r="BF4860">
        <f t="shared" si="604"/>
        <v>506.73870540545522</v>
      </c>
      <c r="BG4860">
        <f t="shared" si="605"/>
        <v>2192.935616334822</v>
      </c>
      <c r="BH4860">
        <f t="shared" si="606"/>
        <v>3879.1325272641898</v>
      </c>
      <c r="BI4860">
        <f t="shared" si="607"/>
        <v>5565.3294381935575</v>
      </c>
      <c r="BJ4860">
        <f t="shared" si="608"/>
        <v>7251.5263491229234</v>
      </c>
    </row>
    <row r="4861" spans="1:62" x14ac:dyDescent="0.25">
      <c r="A4861">
        <v>4858</v>
      </c>
      <c r="B4861" s="6">
        <v>12680.697666782218</v>
      </c>
      <c r="C4861" s="44">
        <v>22075.902963636257</v>
      </c>
      <c r="D4861">
        <v>7.6091345946878377</v>
      </c>
      <c r="E4861">
        <v>7.8925425060050829</v>
      </c>
      <c r="F4861" s="44">
        <v>9395.2052968540393</v>
      </c>
      <c r="G4861">
        <v>0.28340791131724519</v>
      </c>
      <c r="H4861" s="45">
        <f t="shared" si="602"/>
        <v>33150.822265992072</v>
      </c>
      <c r="BD4861">
        <f t="shared" si="609"/>
        <v>-3977.1230843065459</v>
      </c>
      <c r="BE4861">
        <f t="shared" si="603"/>
        <v>-2470.5210852162236</v>
      </c>
      <c r="BF4861">
        <f t="shared" si="604"/>
        <v>-963.91908612590123</v>
      </c>
      <c r="BG4861">
        <f t="shared" si="605"/>
        <v>542.68291296442112</v>
      </c>
      <c r="BH4861">
        <f t="shared" si="606"/>
        <v>2049.2849120547435</v>
      </c>
      <c r="BI4861">
        <f t="shared" si="607"/>
        <v>3555.8869111450658</v>
      </c>
      <c r="BJ4861">
        <f t="shared" si="608"/>
        <v>5062.4889102353882</v>
      </c>
    </row>
    <row r="4862" spans="1:62" x14ac:dyDescent="0.25">
      <c r="A4862">
        <v>4859</v>
      </c>
      <c r="B4862" s="6">
        <v>33149.426911942457</v>
      </c>
      <c r="C4862" s="44">
        <v>30471.24980258405</v>
      </c>
      <c r="D4862">
        <v>7.4837654394060582</v>
      </c>
      <c r="E4862">
        <v>7.8762095361488518</v>
      </c>
      <c r="F4862" s="44">
        <v>-2678.1771093584066</v>
      </c>
      <c r="G4862">
        <v>0.39244409674279357</v>
      </c>
      <c r="H4862" s="45">
        <f t="shared" si="602"/>
        <v>-6824.3531539567894</v>
      </c>
      <c r="BD4862">
        <f t="shared" si="609"/>
        <v>-7978.1657402678138</v>
      </c>
      <c r="BE4862">
        <f t="shared" si="603"/>
        <v>-6561.1261836815875</v>
      </c>
      <c r="BF4862">
        <f t="shared" si="604"/>
        <v>-5144.0866270953611</v>
      </c>
      <c r="BG4862">
        <f t="shared" si="605"/>
        <v>-3727.0470705091357</v>
      </c>
      <c r="BH4862">
        <f t="shared" si="606"/>
        <v>-2310.0075139229093</v>
      </c>
      <c r="BI4862">
        <f t="shared" si="607"/>
        <v>-892.96795733668296</v>
      </c>
      <c r="BJ4862">
        <f t="shared" si="608"/>
        <v>524.07159924954249</v>
      </c>
    </row>
    <row r="4863" spans="1:62" x14ac:dyDescent="0.25">
      <c r="A4863">
        <v>4860</v>
      </c>
      <c r="B4863" s="6">
        <v>9472.9410885576508</v>
      </c>
      <c r="C4863" s="44">
        <v>21594.876455319067</v>
      </c>
      <c r="D4863">
        <v>7.9896568187539527</v>
      </c>
      <c r="E4863">
        <v>8.3709915315269861</v>
      </c>
      <c r="F4863" s="44">
        <v>12121.935366761416</v>
      </c>
      <c r="G4863">
        <v>0.38133471277303332</v>
      </c>
      <c r="H4863" s="45">
        <f t="shared" si="602"/>
        <v>31788.177054776213</v>
      </c>
      <c r="BD4863">
        <f t="shared" si="609"/>
        <v>4640.3975930723745</v>
      </c>
      <c r="BE4863">
        <f t="shared" si="603"/>
        <v>6602.6180767863425</v>
      </c>
      <c r="BF4863">
        <f t="shared" si="604"/>
        <v>8564.8385605003095</v>
      </c>
      <c r="BG4863">
        <f t="shared" si="605"/>
        <v>10527.059044214278</v>
      </c>
      <c r="BH4863">
        <f t="shared" si="606"/>
        <v>12489.279527928245</v>
      </c>
      <c r="BI4863">
        <f t="shared" si="607"/>
        <v>14451.500011642214</v>
      </c>
      <c r="BJ4863">
        <f t="shared" si="608"/>
        <v>16413.720495356181</v>
      </c>
    </row>
    <row r="4864" spans="1:62" x14ac:dyDescent="0.25">
      <c r="A4864">
        <v>4861</v>
      </c>
      <c r="B4864" s="6">
        <v>20542.723687016241</v>
      </c>
      <c r="C4864" s="44">
        <v>31010.758190989683</v>
      </c>
      <c r="D4864">
        <v>8.09314320586709</v>
      </c>
      <c r="E4864">
        <v>8.213229967316142</v>
      </c>
      <c r="F4864" s="44">
        <v>10468.034503973442</v>
      </c>
      <c r="G4864">
        <v>0.12008676144905195</v>
      </c>
      <c r="H4864" s="45">
        <f t="shared" si="602"/>
        <v>87170.595473295485</v>
      </c>
      <c r="BD4864">
        <f t="shared" si="609"/>
        <v>-10215.26180289625</v>
      </c>
      <c r="BE4864">
        <f t="shared" si="603"/>
        <v>-8308.5882390310835</v>
      </c>
      <c r="BF4864">
        <f t="shared" si="604"/>
        <v>-6401.9146751659164</v>
      </c>
      <c r="BG4864">
        <f t="shared" si="605"/>
        <v>-4495.2411113007493</v>
      </c>
      <c r="BH4864">
        <f t="shared" si="606"/>
        <v>-2588.567547435583</v>
      </c>
      <c r="BI4864">
        <f t="shared" si="607"/>
        <v>-681.89398357041682</v>
      </c>
      <c r="BJ4864">
        <f t="shared" si="608"/>
        <v>1224.7795802947512</v>
      </c>
    </row>
    <row r="4865" spans="1:62" x14ac:dyDescent="0.25">
      <c r="A4865">
        <v>4862</v>
      </c>
      <c r="B4865" s="6">
        <v>17450.063090745538</v>
      </c>
      <c r="C4865" s="44">
        <v>22500.120464152627</v>
      </c>
      <c r="D4865">
        <v>6.1939045066220153</v>
      </c>
      <c r="E4865">
        <v>6.5812116964854166</v>
      </c>
      <c r="F4865" s="44">
        <v>5050.0573734070895</v>
      </c>
      <c r="G4865">
        <v>0.38730718986340129</v>
      </c>
      <c r="H4865" s="45">
        <f t="shared" si="602"/>
        <v>13038.893946658169</v>
      </c>
      <c r="BD4865">
        <f t="shared" si="609"/>
        <v>-9867.6006967281828</v>
      </c>
      <c r="BE4865">
        <f t="shared" si="603"/>
        <v>-9267.1668894829236</v>
      </c>
      <c r="BF4865">
        <f t="shared" si="604"/>
        <v>-8666.7330822376625</v>
      </c>
      <c r="BG4865">
        <f t="shared" si="605"/>
        <v>-8066.2992749924033</v>
      </c>
      <c r="BH4865">
        <f t="shared" si="606"/>
        <v>-7465.8654677471432</v>
      </c>
      <c r="BI4865">
        <f t="shared" si="607"/>
        <v>-6865.431660501883</v>
      </c>
      <c r="BJ4865">
        <f t="shared" si="608"/>
        <v>-6264.9978532566238</v>
      </c>
    </row>
    <row r="4866" spans="1:62" x14ac:dyDescent="0.25">
      <c r="A4866">
        <v>4863</v>
      </c>
      <c r="B4866" s="6">
        <v>20274.241432916013</v>
      </c>
      <c r="C4866" s="44">
        <v>25612.530499149107</v>
      </c>
      <c r="D4866">
        <v>6.7926705942206675</v>
      </c>
      <c r="E4866">
        <v>7.4827495314044876</v>
      </c>
      <c r="F4866" s="44">
        <v>5338.2890662330938</v>
      </c>
      <c r="G4866">
        <v>0.69007893718382007</v>
      </c>
      <c r="H4866" s="45">
        <f t="shared" si="602"/>
        <v>7735.7658357439541</v>
      </c>
      <c r="BD4866">
        <f t="shared" si="609"/>
        <v>-3113.5214240900832</v>
      </c>
      <c r="BE4866">
        <f t="shared" si="603"/>
        <v>-1176.9854747730765</v>
      </c>
      <c r="BF4866">
        <f t="shared" si="604"/>
        <v>759.55047454393025</v>
      </c>
      <c r="BG4866">
        <f t="shared" si="605"/>
        <v>2696.0864238609365</v>
      </c>
      <c r="BH4866">
        <f t="shared" si="606"/>
        <v>4632.6223731779428</v>
      </c>
      <c r="BI4866">
        <f t="shared" si="607"/>
        <v>6569.15832249495</v>
      </c>
      <c r="BJ4866">
        <f t="shared" si="608"/>
        <v>8505.6942718119553</v>
      </c>
    </row>
    <row r="4867" spans="1:62" x14ac:dyDescent="0.25">
      <c r="A4867">
        <v>4864</v>
      </c>
      <c r="B4867" s="6">
        <v>5971.9355800943813</v>
      </c>
      <c r="C4867" s="44">
        <v>19173.420826150184</v>
      </c>
      <c r="D4867">
        <v>6.7618542162291027</v>
      </c>
      <c r="E4867">
        <v>7.1714734503337674</v>
      </c>
      <c r="F4867" s="44">
        <v>13201.485246055803</v>
      </c>
      <c r="G4867">
        <v>0.40961923410466472</v>
      </c>
      <c r="H4867" s="45">
        <f t="shared" si="602"/>
        <v>32228.675186386874</v>
      </c>
      <c r="BD4867">
        <f t="shared" si="609"/>
        <v>-1887.8943803139932</v>
      </c>
      <c r="BE4867">
        <f t="shared" si="603"/>
        <v>1562.5003056051073</v>
      </c>
      <c r="BF4867">
        <f t="shared" si="604"/>
        <v>5012.8949915242065</v>
      </c>
      <c r="BG4867">
        <f t="shared" si="605"/>
        <v>8463.2896774433084</v>
      </c>
      <c r="BH4867">
        <f t="shared" si="606"/>
        <v>11913.684363362408</v>
      </c>
      <c r="BI4867">
        <f t="shared" si="607"/>
        <v>15364.079049281507</v>
      </c>
      <c r="BJ4867">
        <f t="shared" si="608"/>
        <v>18814.473735200609</v>
      </c>
    </row>
    <row r="4868" spans="1:62" x14ac:dyDescent="0.25">
      <c r="A4868">
        <v>4865</v>
      </c>
      <c r="B4868" s="6">
        <v>12012.875261618536</v>
      </c>
      <c r="C4868" s="44">
        <v>18130.381000988116</v>
      </c>
      <c r="D4868">
        <v>6.8056665696279648</v>
      </c>
      <c r="E4868">
        <v>7.2739693778038896</v>
      </c>
      <c r="F4868" s="44">
        <v>6117.5057393695806</v>
      </c>
      <c r="G4868">
        <v>0.46830280817592485</v>
      </c>
      <c r="H4868" s="45">
        <f t="shared" ref="H4868:H4931" si="610">F4868/G4868</f>
        <v>13063.141267928186</v>
      </c>
      <c r="BD4868">
        <f t="shared" si="609"/>
        <v>-11153.389075532479</v>
      </c>
      <c r="BE4868">
        <f t="shared" si="603"/>
        <v>-9105.2929050091552</v>
      </c>
      <c r="BF4868">
        <f t="shared" si="604"/>
        <v>-7057.1967344858322</v>
      </c>
      <c r="BG4868">
        <f t="shared" si="605"/>
        <v>-5009.1005639625091</v>
      </c>
      <c r="BH4868">
        <f t="shared" si="606"/>
        <v>-2961.0043934391852</v>
      </c>
      <c r="BI4868">
        <f t="shared" si="607"/>
        <v>-912.90822291586119</v>
      </c>
      <c r="BJ4868">
        <f t="shared" si="608"/>
        <v>1135.1879476074628</v>
      </c>
    </row>
    <row r="4869" spans="1:62" x14ac:dyDescent="0.25">
      <c r="A4869">
        <v>4866</v>
      </c>
      <c r="B4869" s="6">
        <v>13958.129876192545</v>
      </c>
      <c r="C4869" s="44">
        <v>14180.028041271908</v>
      </c>
      <c r="D4869">
        <v>7.8981420916675606</v>
      </c>
      <c r="E4869">
        <v>8.5366947256807251</v>
      </c>
      <c r="F4869" s="44">
        <v>221.89816507936303</v>
      </c>
      <c r="G4869">
        <v>0.63855263401316442</v>
      </c>
      <c r="H4869" s="45">
        <f t="shared" si="610"/>
        <v>347.50176142063862</v>
      </c>
      <c r="BD4869">
        <f t="shared" si="609"/>
        <v>-3775.9916984899564</v>
      </c>
      <c r="BE4869">
        <f t="shared" ref="BE4869:BE4932" si="611">($BE$3*G4868)-F4868</f>
        <v>-1434.4776576103322</v>
      </c>
      <c r="BF4869">
        <f t="shared" ref="BF4869:BF4932" si="612">($BF$3*G4868)-F4868</f>
        <v>907.03638326929195</v>
      </c>
      <c r="BG4869">
        <f t="shared" ref="BG4869:BG4932" si="613">($BG$3*G4868)-F4868</f>
        <v>3248.5504241489161</v>
      </c>
      <c r="BH4869">
        <f t="shared" ref="BH4869:BH4932" si="614">($BH$3*G4868)-F4868</f>
        <v>5590.0644650285412</v>
      </c>
      <c r="BI4869">
        <f t="shared" ref="BI4869:BI4932" si="615">($BI$3*G4868)-F4868</f>
        <v>7931.5785059081645</v>
      </c>
      <c r="BJ4869">
        <f t="shared" ref="BJ4869:BJ4932" si="616">($BJ$3*G4868)-F4868</f>
        <v>10273.092546787788</v>
      </c>
    </row>
    <row r="4870" spans="1:62" x14ac:dyDescent="0.25">
      <c r="A4870">
        <v>4867</v>
      </c>
      <c r="B4870" s="6">
        <v>16533.36727107922</v>
      </c>
      <c r="C4870" s="44">
        <v>25142.096617765292</v>
      </c>
      <c r="D4870">
        <v>5.6454820686780227</v>
      </c>
      <c r="E4870">
        <v>6.0616011949457427</v>
      </c>
      <c r="F4870" s="44">
        <v>8608.7293466860719</v>
      </c>
      <c r="G4870">
        <v>0.41611912626771996</v>
      </c>
      <c r="H4870" s="45">
        <f t="shared" si="610"/>
        <v>20688.136649473414</v>
      </c>
      <c r="BD4870">
        <f t="shared" si="609"/>
        <v>2970.8650049864591</v>
      </c>
      <c r="BE4870">
        <f t="shared" si="611"/>
        <v>6163.6281750522812</v>
      </c>
      <c r="BF4870">
        <f t="shared" si="612"/>
        <v>9356.3913451181033</v>
      </c>
      <c r="BG4870">
        <f t="shared" si="613"/>
        <v>12549.154515183925</v>
      </c>
      <c r="BH4870">
        <f t="shared" si="614"/>
        <v>15741.917685249748</v>
      </c>
      <c r="BI4870">
        <f t="shared" si="615"/>
        <v>18934.680855315572</v>
      </c>
      <c r="BJ4870">
        <f t="shared" si="616"/>
        <v>22127.444025381388</v>
      </c>
    </row>
    <row r="4871" spans="1:62" x14ac:dyDescent="0.25">
      <c r="A4871">
        <v>4868</v>
      </c>
      <c r="B4871" s="6">
        <v>45135.295357307041</v>
      </c>
      <c r="C4871" s="44">
        <v>46306.654988032111</v>
      </c>
      <c r="D4871">
        <v>8.0492630891035795</v>
      </c>
      <c r="E4871">
        <v>8.2594955152278384</v>
      </c>
      <c r="F4871" s="44">
        <v>1171.35963072507</v>
      </c>
      <c r="G4871">
        <v>0.21023242612425896</v>
      </c>
      <c r="H4871" s="45">
        <f t="shared" si="610"/>
        <v>5571.7362555323971</v>
      </c>
      <c r="BD4871">
        <f t="shared" si="609"/>
        <v>-6528.1337153474724</v>
      </c>
      <c r="BE4871">
        <f t="shared" si="611"/>
        <v>-4447.5380840088719</v>
      </c>
      <c r="BF4871">
        <f t="shared" si="612"/>
        <v>-2366.9424526702724</v>
      </c>
      <c r="BG4871">
        <f t="shared" si="613"/>
        <v>-286.34682133167189</v>
      </c>
      <c r="BH4871">
        <f t="shared" si="614"/>
        <v>1794.2488100069277</v>
      </c>
      <c r="BI4871">
        <f t="shared" si="615"/>
        <v>3874.8444413455272</v>
      </c>
      <c r="BJ4871">
        <f t="shared" si="616"/>
        <v>5955.4400726841268</v>
      </c>
    </row>
    <row r="4872" spans="1:62" x14ac:dyDescent="0.25">
      <c r="A4872">
        <v>4869</v>
      </c>
      <c r="B4872" s="6">
        <v>16307.09569902216</v>
      </c>
      <c r="C4872" s="44">
        <v>20675.818550483276</v>
      </c>
      <c r="D4872">
        <v>7.0236156092558799</v>
      </c>
      <c r="E4872">
        <v>8.1139845918781202</v>
      </c>
      <c r="F4872" s="44">
        <v>4368.7228514611161</v>
      </c>
      <c r="G4872">
        <v>1.0903689826222402</v>
      </c>
      <c r="H4872" s="45">
        <f t="shared" si="610"/>
        <v>4006.6463014701012</v>
      </c>
      <c r="BD4872">
        <f t="shared" si="609"/>
        <v>-120.19750010377516</v>
      </c>
      <c r="BE4872">
        <f t="shared" si="611"/>
        <v>930.96463051751971</v>
      </c>
      <c r="BF4872">
        <f t="shared" si="612"/>
        <v>1982.1267611388143</v>
      </c>
      <c r="BG4872">
        <f t="shared" si="613"/>
        <v>3033.2888917601094</v>
      </c>
      <c r="BH4872">
        <f t="shared" si="614"/>
        <v>4084.4510223814041</v>
      </c>
      <c r="BI4872">
        <f t="shared" si="615"/>
        <v>5135.6131530026987</v>
      </c>
      <c r="BJ4872">
        <f t="shared" si="616"/>
        <v>6186.7752836239933</v>
      </c>
    </row>
    <row r="4873" spans="1:62" x14ac:dyDescent="0.25">
      <c r="A4873">
        <v>4870</v>
      </c>
      <c r="B4873" s="6">
        <v>19513.597430954524</v>
      </c>
      <c r="C4873" s="44">
        <v>23786.807711130947</v>
      </c>
      <c r="D4873">
        <v>7.1169214211239371</v>
      </c>
      <c r="E4873">
        <v>7.430745652952278</v>
      </c>
      <c r="F4873" s="44">
        <v>4273.2102801764231</v>
      </c>
      <c r="G4873">
        <v>0.31382423182834085</v>
      </c>
      <c r="H4873" s="45">
        <f t="shared" si="610"/>
        <v>13616.572102417611</v>
      </c>
      <c r="BD4873">
        <f t="shared" si="609"/>
        <v>1083.122061650085</v>
      </c>
      <c r="BE4873">
        <f t="shared" si="611"/>
        <v>6534.9669747612861</v>
      </c>
      <c r="BF4873">
        <f t="shared" si="612"/>
        <v>11986.811887872487</v>
      </c>
      <c r="BG4873">
        <f t="shared" si="613"/>
        <v>17438.656800983688</v>
      </c>
      <c r="BH4873">
        <f t="shared" si="614"/>
        <v>22890.501714094891</v>
      </c>
      <c r="BI4873">
        <f t="shared" si="615"/>
        <v>28342.34662720609</v>
      </c>
      <c r="BJ4873">
        <f t="shared" si="616"/>
        <v>33794.19154031729</v>
      </c>
    </row>
    <row r="4874" spans="1:62" x14ac:dyDescent="0.25">
      <c r="A4874">
        <v>4871</v>
      </c>
      <c r="B4874" s="6">
        <v>13529.12161211206</v>
      </c>
      <c r="C4874" s="44">
        <v>24039.316989548326</v>
      </c>
      <c r="D4874">
        <v>7.9853797083151878</v>
      </c>
      <c r="E4874">
        <v>8.1849278058675647</v>
      </c>
      <c r="F4874" s="44">
        <v>10510.195377436266</v>
      </c>
      <c r="G4874">
        <v>0.1995480975523769</v>
      </c>
      <c r="H4874" s="45">
        <f t="shared" si="610"/>
        <v>52669.985363691958</v>
      </c>
      <c r="BD4874">
        <f t="shared" si="609"/>
        <v>-2704.089121034719</v>
      </c>
      <c r="BE4874">
        <f t="shared" si="611"/>
        <v>-1134.9679618930145</v>
      </c>
      <c r="BF4874">
        <f t="shared" si="612"/>
        <v>434.15319724869005</v>
      </c>
      <c r="BG4874">
        <f t="shared" si="613"/>
        <v>2003.2743563903941</v>
      </c>
      <c r="BH4874">
        <f t="shared" si="614"/>
        <v>3572.3955155320982</v>
      </c>
      <c r="BI4874">
        <f t="shared" si="615"/>
        <v>5141.5166746738032</v>
      </c>
      <c r="BJ4874">
        <f t="shared" si="616"/>
        <v>6710.6378338155064</v>
      </c>
    </row>
    <row r="4875" spans="1:62" x14ac:dyDescent="0.25">
      <c r="A4875">
        <v>4872</v>
      </c>
      <c r="B4875" s="6">
        <v>12495.792847069348</v>
      </c>
      <c r="C4875" s="44">
        <v>20813.023782700056</v>
      </c>
      <c r="D4875">
        <v>7.9785816193541867</v>
      </c>
      <c r="E4875">
        <v>8.1885388132072059</v>
      </c>
      <c r="F4875" s="44">
        <v>8317.2309356307087</v>
      </c>
      <c r="G4875">
        <v>0.20995719385301914</v>
      </c>
      <c r="H4875" s="45">
        <f t="shared" si="610"/>
        <v>39613.936455319548</v>
      </c>
      <c r="BD4875">
        <f t="shared" si="609"/>
        <v>-9512.4548896743818</v>
      </c>
      <c r="BE4875">
        <f t="shared" si="611"/>
        <v>-8514.7144019124971</v>
      </c>
      <c r="BF4875">
        <f t="shared" si="612"/>
        <v>-7516.9739141506125</v>
      </c>
      <c r="BG4875">
        <f t="shared" si="613"/>
        <v>-6519.2334263887278</v>
      </c>
      <c r="BH4875">
        <f t="shared" si="614"/>
        <v>-5521.4929386268441</v>
      </c>
      <c r="BI4875">
        <f t="shared" si="615"/>
        <v>-4523.7524508649594</v>
      </c>
      <c r="BJ4875">
        <f t="shared" si="616"/>
        <v>-3526.0119631030748</v>
      </c>
    </row>
    <row r="4876" spans="1:62" x14ac:dyDescent="0.25">
      <c r="A4876">
        <v>4873</v>
      </c>
      <c r="B4876" s="6">
        <v>21599.241022008347</v>
      </c>
      <c r="C4876" s="44">
        <v>27984.417124609423</v>
      </c>
      <c r="D4876">
        <v>7.6765961212253053</v>
      </c>
      <c r="E4876">
        <v>7.8477901173591054</v>
      </c>
      <c r="F4876" s="44">
        <v>6385.1761026010754</v>
      </c>
      <c r="G4876">
        <v>0.17119399613380004</v>
      </c>
      <c r="H4876" s="45">
        <f t="shared" si="610"/>
        <v>37297.897395949651</v>
      </c>
      <c r="BD4876">
        <f t="shared" si="609"/>
        <v>-7267.4449663656133</v>
      </c>
      <c r="BE4876">
        <f t="shared" si="611"/>
        <v>-6217.6589971005178</v>
      </c>
      <c r="BF4876">
        <f t="shared" si="612"/>
        <v>-5167.8730278354215</v>
      </c>
      <c r="BG4876">
        <f t="shared" si="613"/>
        <v>-4118.087058570326</v>
      </c>
      <c r="BH4876">
        <f t="shared" si="614"/>
        <v>-3068.3010893052306</v>
      </c>
      <c r="BI4876">
        <f t="shared" si="615"/>
        <v>-2018.5151200401342</v>
      </c>
      <c r="BJ4876">
        <f t="shared" si="616"/>
        <v>-968.72915077503876</v>
      </c>
    </row>
    <row r="4877" spans="1:62" x14ac:dyDescent="0.25">
      <c r="A4877">
        <v>4874</v>
      </c>
      <c r="B4877" s="6">
        <v>25644.532327752415</v>
      </c>
      <c r="C4877" s="44">
        <v>24808.109031239597</v>
      </c>
      <c r="D4877">
        <v>6.6674265322136295</v>
      </c>
      <c r="E4877">
        <v>7.0542175031457344</v>
      </c>
      <c r="F4877" s="44">
        <v>-836.42329651281761</v>
      </c>
      <c r="G4877">
        <v>0.3867909709321049</v>
      </c>
      <c r="H4877" s="45">
        <f t="shared" si="610"/>
        <v>-2162.4685149634442</v>
      </c>
      <c r="BD4877">
        <f t="shared" si="609"/>
        <v>-5529.2061219320749</v>
      </c>
      <c r="BE4877">
        <f t="shared" si="611"/>
        <v>-4673.2361412630753</v>
      </c>
      <c r="BF4877">
        <f t="shared" si="612"/>
        <v>-3817.2661605940748</v>
      </c>
      <c r="BG4877">
        <f t="shared" si="613"/>
        <v>-2961.2961799250747</v>
      </c>
      <c r="BH4877">
        <f t="shared" si="614"/>
        <v>-2105.3261992560747</v>
      </c>
      <c r="BI4877">
        <f t="shared" si="615"/>
        <v>-1249.3562185870742</v>
      </c>
      <c r="BJ4877">
        <f t="shared" si="616"/>
        <v>-393.38623791807368</v>
      </c>
    </row>
    <row r="4878" spans="1:62" x14ac:dyDescent="0.25">
      <c r="A4878">
        <v>4875</v>
      </c>
      <c r="B4878" s="6">
        <v>9175.8427774793017</v>
      </c>
      <c r="C4878" s="44">
        <v>22821.602333360388</v>
      </c>
      <c r="D4878">
        <v>6.4062845843721687</v>
      </c>
      <c r="E4878">
        <v>6.591806355136141</v>
      </c>
      <c r="F4878" s="44">
        <v>13645.759555881086</v>
      </c>
      <c r="G4878">
        <v>0.18552177076397225</v>
      </c>
      <c r="H4878" s="45">
        <f t="shared" si="610"/>
        <v>73553.413702814069</v>
      </c>
      <c r="BD4878">
        <f t="shared" si="609"/>
        <v>2770.3781511733423</v>
      </c>
      <c r="BE4878">
        <f t="shared" si="611"/>
        <v>4704.333005833867</v>
      </c>
      <c r="BF4878">
        <f t="shared" si="612"/>
        <v>6638.2878604943908</v>
      </c>
      <c r="BG4878">
        <f t="shared" si="613"/>
        <v>8572.2427151549164</v>
      </c>
      <c r="BH4878">
        <f t="shared" si="614"/>
        <v>10506.19756981544</v>
      </c>
      <c r="BI4878">
        <f t="shared" si="615"/>
        <v>12440.152424475964</v>
      </c>
      <c r="BJ4878">
        <f t="shared" si="616"/>
        <v>14374.10727913649</v>
      </c>
    </row>
    <row r="4879" spans="1:62" x14ac:dyDescent="0.25">
      <c r="A4879">
        <v>4876</v>
      </c>
      <c r="B4879" s="6">
        <v>9591.071887368329</v>
      </c>
      <c r="C4879" s="44">
        <v>22227.107900366507</v>
      </c>
      <c r="D4879">
        <v>6.9884620968367797</v>
      </c>
      <c r="E4879">
        <v>7.0745694530684275</v>
      </c>
      <c r="F4879" s="44">
        <v>12636.036012998178</v>
      </c>
      <c r="G4879">
        <v>8.6107356231647891E-2</v>
      </c>
      <c r="H4879" s="45">
        <f t="shared" si="610"/>
        <v>146747.46230745301</v>
      </c>
      <c r="BD4879">
        <f t="shared" si="609"/>
        <v>-12718.150702061224</v>
      </c>
      <c r="BE4879">
        <f t="shared" si="611"/>
        <v>-11790.541848241364</v>
      </c>
      <c r="BF4879">
        <f t="shared" si="612"/>
        <v>-10862.932994421502</v>
      </c>
      <c r="BG4879">
        <f t="shared" si="613"/>
        <v>-9935.3241406016423</v>
      </c>
      <c r="BH4879">
        <f t="shared" si="614"/>
        <v>-9007.7152867817804</v>
      </c>
      <c r="BI4879">
        <f t="shared" si="615"/>
        <v>-8080.1064329619185</v>
      </c>
      <c r="BJ4879">
        <f t="shared" si="616"/>
        <v>-7152.4975791420575</v>
      </c>
    </row>
    <row r="4880" spans="1:62" x14ac:dyDescent="0.25">
      <c r="A4880">
        <v>4877</v>
      </c>
      <c r="B4880" s="6">
        <v>7989.5638650548699</v>
      </c>
      <c r="C4880" s="44">
        <v>21842.878094968451</v>
      </c>
      <c r="D4880">
        <v>6.9239274066240464</v>
      </c>
      <c r="E4880">
        <v>7.2541563959085629</v>
      </c>
      <c r="F4880" s="44">
        <v>13853.314229913582</v>
      </c>
      <c r="G4880">
        <v>0.33022898928451649</v>
      </c>
      <c r="H4880" s="45">
        <f t="shared" si="610"/>
        <v>41950.630257896395</v>
      </c>
      <c r="BD4880">
        <f t="shared" si="609"/>
        <v>-12205.499231839938</v>
      </c>
      <c r="BE4880">
        <f t="shared" si="611"/>
        <v>-11774.9624506817</v>
      </c>
      <c r="BF4880">
        <f t="shared" si="612"/>
        <v>-11344.42566952346</v>
      </c>
      <c r="BG4880">
        <f t="shared" si="613"/>
        <v>-10913.88888836522</v>
      </c>
      <c r="BH4880">
        <f t="shared" si="614"/>
        <v>-10483.352107206982</v>
      </c>
      <c r="BI4880">
        <f t="shared" si="615"/>
        <v>-10052.815326048742</v>
      </c>
      <c r="BJ4880">
        <f t="shared" si="616"/>
        <v>-9622.2785448905015</v>
      </c>
    </row>
    <row r="4881" spans="1:62" x14ac:dyDescent="0.25">
      <c r="A4881">
        <v>4878</v>
      </c>
      <c r="B4881" s="6">
        <v>12626.810475923128</v>
      </c>
      <c r="C4881" s="44">
        <v>19358.649924410402</v>
      </c>
      <c r="D4881">
        <v>5.2389123086581764</v>
      </c>
      <c r="E4881">
        <v>6.0792898454639008</v>
      </c>
      <c r="F4881" s="44">
        <v>6731.8394484872733</v>
      </c>
      <c r="G4881">
        <v>0.84037753680572447</v>
      </c>
      <c r="H4881" s="45">
        <f t="shared" si="610"/>
        <v>8010.4942762689725</v>
      </c>
      <c r="BD4881">
        <f t="shared" si="609"/>
        <v>-12202.169283490999</v>
      </c>
      <c r="BE4881">
        <f t="shared" si="611"/>
        <v>-10551.024337068417</v>
      </c>
      <c r="BF4881">
        <f t="shared" si="612"/>
        <v>-8899.8793906458341</v>
      </c>
      <c r="BG4881">
        <f t="shared" si="613"/>
        <v>-7248.7344442232516</v>
      </c>
      <c r="BH4881">
        <f t="shared" si="614"/>
        <v>-5597.5894978006691</v>
      </c>
      <c r="BI4881">
        <f t="shared" si="615"/>
        <v>-3946.4445513780865</v>
      </c>
      <c r="BJ4881">
        <f t="shared" si="616"/>
        <v>-2295.299604955504</v>
      </c>
    </row>
    <row r="4882" spans="1:62" x14ac:dyDescent="0.25">
      <c r="A4882">
        <v>4879</v>
      </c>
      <c r="B4882" s="6">
        <v>23337.480049257229</v>
      </c>
      <c r="C4882" s="44">
        <v>24135.303761889598</v>
      </c>
      <c r="D4882">
        <v>8.330404475784146</v>
      </c>
      <c r="E4882">
        <v>8.6442009657640551</v>
      </c>
      <c r="F4882" s="44">
        <v>797.82371263236928</v>
      </c>
      <c r="G4882">
        <v>0.31379648997990905</v>
      </c>
      <c r="H4882" s="45">
        <f t="shared" si="610"/>
        <v>2542.4876890224305</v>
      </c>
      <c r="BD4882">
        <f t="shared" si="609"/>
        <v>-2529.9517644586513</v>
      </c>
      <c r="BE4882">
        <f t="shared" si="611"/>
        <v>1671.9359195699708</v>
      </c>
      <c r="BF4882">
        <f t="shared" si="612"/>
        <v>5873.8236035985938</v>
      </c>
      <c r="BG4882">
        <f t="shared" si="613"/>
        <v>10075.711287627215</v>
      </c>
      <c r="BH4882">
        <f t="shared" si="614"/>
        <v>14277.59897165584</v>
      </c>
      <c r="BI4882">
        <f t="shared" si="615"/>
        <v>18479.486655684461</v>
      </c>
      <c r="BJ4882">
        <f t="shared" si="616"/>
        <v>22681.374339713082</v>
      </c>
    </row>
    <row r="4883" spans="1:62" x14ac:dyDescent="0.25">
      <c r="A4883">
        <v>4880</v>
      </c>
      <c r="B4883" s="6">
        <v>18631.94299776249</v>
      </c>
      <c r="C4883" s="44">
        <v>26997.22290650152</v>
      </c>
      <c r="D4883">
        <v>6.4841688354054314</v>
      </c>
      <c r="E4883">
        <v>6.5809841250852124</v>
      </c>
      <c r="F4883" s="44">
        <v>8365.2799087390304</v>
      </c>
      <c r="G4883">
        <v>9.6815289679780925E-2</v>
      </c>
      <c r="H4883" s="45">
        <f t="shared" si="610"/>
        <v>86404.5331724711</v>
      </c>
      <c r="BD4883">
        <f t="shared" si="609"/>
        <v>771.15873726717609</v>
      </c>
      <c r="BE4883">
        <f t="shared" si="611"/>
        <v>2340.1411871667215</v>
      </c>
      <c r="BF4883">
        <f t="shared" si="612"/>
        <v>3909.1236370662664</v>
      </c>
      <c r="BG4883">
        <f t="shared" si="613"/>
        <v>5478.1060869658122</v>
      </c>
      <c r="BH4883">
        <f t="shared" si="614"/>
        <v>7047.0885368653571</v>
      </c>
      <c r="BI4883">
        <f t="shared" si="615"/>
        <v>8616.070986764902</v>
      </c>
      <c r="BJ4883">
        <f t="shared" si="616"/>
        <v>10185.053436664448</v>
      </c>
    </row>
    <row r="4884" spans="1:62" x14ac:dyDescent="0.25">
      <c r="A4884">
        <v>4881</v>
      </c>
      <c r="B4884" s="6">
        <v>14099.930273927319</v>
      </c>
      <c r="C4884" s="44">
        <v>20615.552972507736</v>
      </c>
      <c r="D4884">
        <v>6.4041230701979694</v>
      </c>
      <c r="E4884">
        <v>6.8535709358330088</v>
      </c>
      <c r="F4884" s="44">
        <v>6515.6226985804169</v>
      </c>
      <c r="G4884">
        <v>0.44944786563503936</v>
      </c>
      <c r="H4884" s="45">
        <f t="shared" si="610"/>
        <v>14496.948804894831</v>
      </c>
      <c r="BD4884">
        <f t="shared" si="609"/>
        <v>-7881.2034603401262</v>
      </c>
      <c r="BE4884">
        <f t="shared" si="611"/>
        <v>-7397.1270119412211</v>
      </c>
      <c r="BF4884">
        <f t="shared" si="612"/>
        <v>-6913.050563542316</v>
      </c>
      <c r="BG4884">
        <f t="shared" si="613"/>
        <v>-6428.9741151434118</v>
      </c>
      <c r="BH4884">
        <f t="shared" si="614"/>
        <v>-5944.8976667445077</v>
      </c>
      <c r="BI4884">
        <f t="shared" si="615"/>
        <v>-5460.8212183456026</v>
      </c>
      <c r="BJ4884">
        <f t="shared" si="616"/>
        <v>-4976.7447699466975</v>
      </c>
    </row>
    <row r="4885" spans="1:62" x14ac:dyDescent="0.25">
      <c r="A4885">
        <v>4882</v>
      </c>
      <c r="B4885" s="6">
        <v>9192.8362909830212</v>
      </c>
      <c r="C4885" s="44">
        <v>16930.178654274288</v>
      </c>
      <c r="D4885">
        <v>6.8675340929315407</v>
      </c>
      <c r="E4885">
        <v>6.9754714458213964</v>
      </c>
      <c r="F4885" s="44">
        <v>7737.3423632912672</v>
      </c>
      <c r="G4885">
        <v>0.10793735288985573</v>
      </c>
      <c r="H4885" s="45">
        <f t="shared" si="610"/>
        <v>71683.640149919273</v>
      </c>
      <c r="BD4885">
        <f t="shared" si="609"/>
        <v>-4268.3833704052195</v>
      </c>
      <c r="BE4885">
        <f t="shared" si="611"/>
        <v>-2021.1440422300229</v>
      </c>
      <c r="BF4885">
        <f t="shared" si="612"/>
        <v>226.0952859451736</v>
      </c>
      <c r="BG4885">
        <f t="shared" si="613"/>
        <v>2473.334614120371</v>
      </c>
      <c r="BH4885">
        <f t="shared" si="614"/>
        <v>4720.5739422955667</v>
      </c>
      <c r="BI4885">
        <f t="shared" si="615"/>
        <v>6967.8132704707641</v>
      </c>
      <c r="BJ4885">
        <f t="shared" si="616"/>
        <v>9215.0525986459597</v>
      </c>
    </row>
    <row r="4886" spans="1:62" x14ac:dyDescent="0.25">
      <c r="A4886">
        <v>4883</v>
      </c>
      <c r="B4886" s="6">
        <v>15191.445161437094</v>
      </c>
      <c r="C4886" s="44">
        <v>17667.077720557372</v>
      </c>
      <c r="D4886">
        <v>6.369057806628069</v>
      </c>
      <c r="E4886">
        <v>6.7346162217342007</v>
      </c>
      <c r="F4886" s="44">
        <v>2475.6325591202785</v>
      </c>
      <c r="G4886">
        <v>0.36555841510613174</v>
      </c>
      <c r="H4886" s="45">
        <f t="shared" si="610"/>
        <v>6772.1941468685209</v>
      </c>
      <c r="BD4886">
        <f t="shared" si="609"/>
        <v>-7197.6555988419886</v>
      </c>
      <c r="BE4886">
        <f t="shared" si="611"/>
        <v>-6657.9688343927101</v>
      </c>
      <c r="BF4886">
        <f t="shared" si="612"/>
        <v>-6118.2820699434315</v>
      </c>
      <c r="BG4886">
        <f t="shared" si="613"/>
        <v>-5578.5953054941529</v>
      </c>
      <c r="BH4886">
        <f t="shared" si="614"/>
        <v>-5038.9085410448733</v>
      </c>
      <c r="BI4886">
        <f t="shared" si="615"/>
        <v>-4499.2217765955957</v>
      </c>
      <c r="BJ4886">
        <f t="shared" si="616"/>
        <v>-3959.5350121463166</v>
      </c>
    </row>
    <row r="4887" spans="1:62" x14ac:dyDescent="0.25">
      <c r="A4887">
        <v>4884</v>
      </c>
      <c r="B4887" s="6">
        <v>14371.12578356095</v>
      </c>
      <c r="C4887" s="44">
        <v>19422.874432070086</v>
      </c>
      <c r="D4887">
        <v>6.8315393256926527</v>
      </c>
      <c r="E4887">
        <v>7.5204461469099426</v>
      </c>
      <c r="F4887" s="44">
        <v>5051.7486485091358</v>
      </c>
      <c r="G4887">
        <v>0.68890682121728997</v>
      </c>
      <c r="H4887" s="45">
        <f t="shared" si="610"/>
        <v>7332.9926383698121</v>
      </c>
      <c r="BD4887">
        <f t="shared" si="609"/>
        <v>-647.84048358961991</v>
      </c>
      <c r="BE4887">
        <f t="shared" si="611"/>
        <v>1179.9515919410387</v>
      </c>
      <c r="BF4887">
        <f t="shared" si="612"/>
        <v>3007.7436674716973</v>
      </c>
      <c r="BG4887">
        <f t="shared" si="613"/>
        <v>4835.535743002356</v>
      </c>
      <c r="BH4887">
        <f t="shared" si="614"/>
        <v>6663.3278185330146</v>
      </c>
      <c r="BI4887">
        <f t="shared" si="615"/>
        <v>8491.1198940636732</v>
      </c>
      <c r="BJ4887">
        <f t="shared" si="616"/>
        <v>10318.911969594332</v>
      </c>
    </row>
    <row r="4888" spans="1:62" x14ac:dyDescent="0.25">
      <c r="A4888">
        <v>4885</v>
      </c>
      <c r="B4888" s="6">
        <v>18829.166383299598</v>
      </c>
      <c r="C4888" s="44">
        <v>27345.0019617625</v>
      </c>
      <c r="D4888">
        <v>7.5241696408098333</v>
      </c>
      <c r="E4888">
        <v>8.3812122746109132</v>
      </c>
      <c r="F4888" s="44">
        <v>8515.835578462902</v>
      </c>
      <c r="G4888">
        <v>0.85704263380107992</v>
      </c>
      <c r="H4888" s="45">
        <f t="shared" si="610"/>
        <v>9936.3033326524474</v>
      </c>
      <c r="BD4888">
        <f t="shared" si="609"/>
        <v>-1607.214542422686</v>
      </c>
      <c r="BE4888">
        <f t="shared" si="611"/>
        <v>1837.3195636637638</v>
      </c>
      <c r="BF4888">
        <f t="shared" si="612"/>
        <v>5281.8536697502132</v>
      </c>
      <c r="BG4888">
        <f t="shared" si="613"/>
        <v>8726.3877758366634</v>
      </c>
      <c r="BH4888">
        <f t="shared" si="614"/>
        <v>12170.921881923114</v>
      </c>
      <c r="BI4888">
        <f t="shared" si="615"/>
        <v>15615.455988009562</v>
      </c>
      <c r="BJ4888">
        <f t="shared" si="616"/>
        <v>19059.990094096014</v>
      </c>
    </row>
    <row r="4889" spans="1:62" x14ac:dyDescent="0.25">
      <c r="A4889">
        <v>4886</v>
      </c>
      <c r="B4889" s="6">
        <v>20751.819590324092</v>
      </c>
      <c r="C4889" s="44">
        <v>21541.263135842371</v>
      </c>
      <c r="D4889">
        <v>6.681412130960859</v>
      </c>
      <c r="E4889">
        <v>7.050830785185358</v>
      </c>
      <c r="F4889" s="44">
        <v>789.44354551827928</v>
      </c>
      <c r="G4889">
        <v>0.36941865422449904</v>
      </c>
      <c r="H4889" s="45">
        <f t="shared" si="610"/>
        <v>2136.9888512411917</v>
      </c>
      <c r="BD4889">
        <f t="shared" si="609"/>
        <v>-4230.6224094575027</v>
      </c>
      <c r="BE4889">
        <f t="shared" si="611"/>
        <v>54.590759547896596</v>
      </c>
      <c r="BF4889">
        <f t="shared" si="612"/>
        <v>4339.8039285532959</v>
      </c>
      <c r="BG4889">
        <f t="shared" si="613"/>
        <v>8625.0170975586952</v>
      </c>
      <c r="BH4889">
        <f t="shared" si="614"/>
        <v>12910.230266564096</v>
      </c>
      <c r="BI4889">
        <f t="shared" si="615"/>
        <v>17195.443435569494</v>
      </c>
      <c r="BJ4889">
        <f t="shared" si="616"/>
        <v>21480.656604574895</v>
      </c>
    </row>
    <row r="4890" spans="1:62" x14ac:dyDescent="0.25">
      <c r="A4890">
        <v>4887</v>
      </c>
      <c r="B4890" s="6">
        <v>24667.36288449858</v>
      </c>
      <c r="C4890" s="44">
        <v>25685.70449799882</v>
      </c>
      <c r="D4890">
        <v>7.9005362508356756</v>
      </c>
      <c r="E4890">
        <v>8.5903598174380349</v>
      </c>
      <c r="F4890" s="44">
        <v>1018.3416135002408</v>
      </c>
      <c r="G4890">
        <v>0.68982356660235933</v>
      </c>
      <c r="H4890" s="45">
        <f t="shared" si="610"/>
        <v>1476.2348849807445</v>
      </c>
      <c r="BD4890">
        <f t="shared" ref="BD4890:BD4953" si="617">($BD$3*G4889)-F4889</f>
        <v>1057.649725604216</v>
      </c>
      <c r="BE4890">
        <f t="shared" si="611"/>
        <v>2904.7429967267112</v>
      </c>
      <c r="BF4890">
        <f t="shared" si="612"/>
        <v>4751.8362678492067</v>
      </c>
      <c r="BG4890">
        <f t="shared" si="613"/>
        <v>6598.9295389717017</v>
      </c>
      <c r="BH4890">
        <f t="shared" si="614"/>
        <v>8446.0228100941968</v>
      </c>
      <c r="BI4890">
        <f t="shared" si="615"/>
        <v>10293.116081216693</v>
      </c>
      <c r="BJ4890">
        <f t="shared" si="616"/>
        <v>12140.209352339187</v>
      </c>
    </row>
    <row r="4891" spans="1:62" x14ac:dyDescent="0.25">
      <c r="A4891">
        <v>4888</v>
      </c>
      <c r="B4891" s="6">
        <v>19502.798207432374</v>
      </c>
      <c r="C4891" s="44">
        <v>25457.980722891898</v>
      </c>
      <c r="D4891">
        <v>7.171933662269101</v>
      </c>
      <c r="E4891">
        <v>7.5914004053708162</v>
      </c>
      <c r="F4891" s="44">
        <v>5955.1825154595244</v>
      </c>
      <c r="G4891">
        <v>0.41946674310171517</v>
      </c>
      <c r="H4891" s="45">
        <f t="shared" si="610"/>
        <v>14197.031381854917</v>
      </c>
      <c r="BD4891">
        <f t="shared" si="617"/>
        <v>2430.7762195115561</v>
      </c>
      <c r="BE4891">
        <f t="shared" si="611"/>
        <v>5879.8940525233529</v>
      </c>
      <c r="BF4891">
        <f t="shared" si="612"/>
        <v>9329.0118855351484</v>
      </c>
      <c r="BG4891">
        <f t="shared" si="613"/>
        <v>12778.129718546947</v>
      </c>
      <c r="BH4891">
        <f t="shared" si="614"/>
        <v>16227.247551558743</v>
      </c>
      <c r="BI4891">
        <f t="shared" si="615"/>
        <v>19676.365384570538</v>
      </c>
      <c r="BJ4891">
        <f t="shared" si="616"/>
        <v>23125.483217582336</v>
      </c>
    </row>
    <row r="4892" spans="1:62" x14ac:dyDescent="0.25">
      <c r="A4892">
        <v>4889</v>
      </c>
      <c r="B4892" s="6">
        <v>22902.169263535077</v>
      </c>
      <c r="C4892" s="44">
        <v>20570.524137751032</v>
      </c>
      <c r="D4892">
        <v>7.0323551669982969</v>
      </c>
      <c r="E4892">
        <v>7.1989699989643654</v>
      </c>
      <c r="F4892" s="44">
        <v>-2331.6451257840454</v>
      </c>
      <c r="G4892">
        <v>0.16661483196606852</v>
      </c>
      <c r="H4892" s="45">
        <f t="shared" si="610"/>
        <v>-13994.223072882791</v>
      </c>
      <c r="BD4892">
        <f t="shared" si="617"/>
        <v>-3857.8487999509484</v>
      </c>
      <c r="BE4892">
        <f t="shared" si="611"/>
        <v>-1760.5150844423724</v>
      </c>
      <c r="BF4892">
        <f t="shared" si="612"/>
        <v>336.81863106620312</v>
      </c>
      <c r="BG4892">
        <f t="shared" si="613"/>
        <v>2434.1523465747796</v>
      </c>
      <c r="BH4892">
        <f t="shared" si="614"/>
        <v>4531.4860620833551</v>
      </c>
      <c r="BI4892">
        <f t="shared" si="615"/>
        <v>6628.8197775919307</v>
      </c>
      <c r="BJ4892">
        <f t="shared" si="616"/>
        <v>8726.1534931005062</v>
      </c>
    </row>
    <row r="4893" spans="1:62" x14ac:dyDescent="0.25">
      <c r="A4893">
        <v>4890</v>
      </c>
      <c r="B4893" s="6">
        <v>17805.291603016496</v>
      </c>
      <c r="C4893" s="44">
        <v>24333.777676843027</v>
      </c>
      <c r="D4893">
        <v>6.2425856642171516</v>
      </c>
      <c r="E4893">
        <v>6.7164240211079083</v>
      </c>
      <c r="F4893" s="44">
        <v>6528.4860738265306</v>
      </c>
      <c r="G4893">
        <v>0.47383835689075671</v>
      </c>
      <c r="H4893" s="45">
        <f t="shared" si="610"/>
        <v>13777.875891401656</v>
      </c>
      <c r="BD4893">
        <f t="shared" si="617"/>
        <v>3164.7192856143879</v>
      </c>
      <c r="BE4893">
        <f t="shared" si="611"/>
        <v>3997.7934454447304</v>
      </c>
      <c r="BF4893">
        <f t="shared" si="612"/>
        <v>4830.8676052750734</v>
      </c>
      <c r="BG4893">
        <f t="shared" si="613"/>
        <v>5663.9417651054155</v>
      </c>
      <c r="BH4893">
        <f t="shared" si="614"/>
        <v>6497.0159249357584</v>
      </c>
      <c r="BI4893">
        <f t="shared" si="615"/>
        <v>7330.0900847661014</v>
      </c>
      <c r="BJ4893">
        <f t="shared" si="616"/>
        <v>8163.1642445964435</v>
      </c>
    </row>
    <row r="4894" spans="1:62" x14ac:dyDescent="0.25">
      <c r="A4894">
        <v>4891</v>
      </c>
      <c r="B4894" s="6">
        <v>5387.3515278987579</v>
      </c>
      <c r="C4894" s="44">
        <v>19142.314297153833</v>
      </c>
      <c r="D4894">
        <v>8.211892147921878</v>
      </c>
      <c r="E4894">
        <v>8.5786981643434732</v>
      </c>
      <c r="F4894" s="44">
        <v>13754.962769255075</v>
      </c>
      <c r="G4894">
        <v>0.36680601642159516</v>
      </c>
      <c r="H4894" s="45">
        <f t="shared" si="610"/>
        <v>37499.283418093008</v>
      </c>
      <c r="BD4894">
        <f t="shared" si="617"/>
        <v>-4159.2942893727468</v>
      </c>
      <c r="BE4894">
        <f t="shared" si="611"/>
        <v>-1790.1025049189639</v>
      </c>
      <c r="BF4894">
        <f t="shared" si="612"/>
        <v>579.08927953481998</v>
      </c>
      <c r="BG4894">
        <f t="shared" si="613"/>
        <v>2948.2810639886029</v>
      </c>
      <c r="BH4894">
        <f t="shared" si="614"/>
        <v>5317.4728484423867</v>
      </c>
      <c r="BI4894">
        <f t="shared" si="615"/>
        <v>7686.6646328961706</v>
      </c>
      <c r="BJ4894">
        <f t="shared" si="616"/>
        <v>10055.856417349954</v>
      </c>
    </row>
    <row r="4895" spans="1:62" x14ac:dyDescent="0.25">
      <c r="A4895">
        <v>4892</v>
      </c>
      <c r="B4895" s="6">
        <v>14980.238195373751</v>
      </c>
      <c r="C4895" s="44">
        <v>29306.585501173264</v>
      </c>
      <c r="D4895">
        <v>6.6646570352197116</v>
      </c>
      <c r="E4895">
        <v>7.0235475107897214</v>
      </c>
      <c r="F4895" s="44">
        <v>14326.347305799512</v>
      </c>
      <c r="G4895">
        <v>0.35889047557000975</v>
      </c>
      <c r="H4895" s="45">
        <f t="shared" si="610"/>
        <v>39918.438300837086</v>
      </c>
      <c r="BD4895">
        <f t="shared" si="617"/>
        <v>-11920.932687147098</v>
      </c>
      <c r="BE4895">
        <f t="shared" si="611"/>
        <v>-10086.902605039122</v>
      </c>
      <c r="BF4895">
        <f t="shared" si="612"/>
        <v>-8252.8725229311476</v>
      </c>
      <c r="BG4895">
        <f t="shared" si="613"/>
        <v>-6418.8424408231713</v>
      </c>
      <c r="BH4895">
        <f t="shared" si="614"/>
        <v>-4584.8123587151949</v>
      </c>
      <c r="BI4895">
        <f t="shared" si="615"/>
        <v>-2750.7822766072204</v>
      </c>
      <c r="BJ4895">
        <f t="shared" si="616"/>
        <v>-916.75219449924407</v>
      </c>
    </row>
    <row r="4896" spans="1:62" x14ac:dyDescent="0.25">
      <c r="A4896">
        <v>4893</v>
      </c>
      <c r="B4896" s="6">
        <v>18979.789351135161</v>
      </c>
      <c r="C4896" s="44">
        <v>24556.810872261838</v>
      </c>
      <c r="D4896">
        <v>7.4171812658291776</v>
      </c>
      <c r="E4896">
        <v>7.6680782943017363</v>
      </c>
      <c r="F4896" s="44">
        <v>5577.0215211266768</v>
      </c>
      <c r="G4896">
        <v>0.25089702847255868</v>
      </c>
      <c r="H4896" s="45">
        <f t="shared" si="610"/>
        <v>22228.328310937533</v>
      </c>
      <c r="BD4896">
        <f t="shared" si="617"/>
        <v>-12531.894927949463</v>
      </c>
      <c r="BE4896">
        <f t="shared" si="611"/>
        <v>-10737.442550099415</v>
      </c>
      <c r="BF4896">
        <f t="shared" si="612"/>
        <v>-8942.9901722493669</v>
      </c>
      <c r="BG4896">
        <f t="shared" si="613"/>
        <v>-7148.5377943993171</v>
      </c>
      <c r="BH4896">
        <f t="shared" si="614"/>
        <v>-5354.0854165492692</v>
      </c>
      <c r="BI4896">
        <f t="shared" si="615"/>
        <v>-3559.6330386992195</v>
      </c>
      <c r="BJ4896">
        <f t="shared" si="616"/>
        <v>-1765.1806608491715</v>
      </c>
    </row>
    <row r="4897" spans="1:62" x14ac:dyDescent="0.25">
      <c r="A4897">
        <v>4894</v>
      </c>
      <c r="B4897" s="6">
        <v>21204.254479771138</v>
      </c>
      <c r="C4897" s="44">
        <v>30262.258052915622</v>
      </c>
      <c r="D4897">
        <v>7.3384077009893458</v>
      </c>
      <c r="E4897">
        <v>7.6773841294728857</v>
      </c>
      <c r="F4897" s="44">
        <v>9058.0035731444841</v>
      </c>
      <c r="G4897">
        <v>0.33897642848353993</v>
      </c>
      <c r="H4897" s="45">
        <f t="shared" si="610"/>
        <v>26721.632573883599</v>
      </c>
      <c r="BD4897">
        <f t="shared" si="617"/>
        <v>-4322.5363787638835</v>
      </c>
      <c r="BE4897">
        <f t="shared" si="611"/>
        <v>-3068.0512364010901</v>
      </c>
      <c r="BF4897">
        <f t="shared" si="612"/>
        <v>-1813.5660940382968</v>
      </c>
      <c r="BG4897">
        <f t="shared" si="613"/>
        <v>-559.08095167550346</v>
      </c>
      <c r="BH4897">
        <f t="shared" si="614"/>
        <v>695.40419068728988</v>
      </c>
      <c r="BI4897">
        <f t="shared" si="615"/>
        <v>1949.8893330500832</v>
      </c>
      <c r="BJ4897">
        <f t="shared" si="616"/>
        <v>3204.3744754128766</v>
      </c>
    </row>
    <row r="4898" spans="1:62" x14ac:dyDescent="0.25">
      <c r="A4898">
        <v>4895</v>
      </c>
      <c r="B4898" s="6">
        <v>13910.855841808336</v>
      </c>
      <c r="C4898" s="44">
        <v>27898.292768259595</v>
      </c>
      <c r="D4898">
        <v>7.2363689786159471</v>
      </c>
      <c r="E4898">
        <v>7.4616712642531029</v>
      </c>
      <c r="F4898" s="44">
        <v>13987.436926451259</v>
      </c>
      <c r="G4898">
        <v>0.22530228563715582</v>
      </c>
      <c r="H4898" s="45">
        <f t="shared" si="610"/>
        <v>62082.978372344194</v>
      </c>
      <c r="BD4898">
        <f t="shared" si="617"/>
        <v>-7363.1214307267846</v>
      </c>
      <c r="BE4898">
        <f t="shared" si="611"/>
        <v>-5668.2392883090852</v>
      </c>
      <c r="BF4898">
        <f t="shared" si="612"/>
        <v>-3973.3571458913848</v>
      </c>
      <c r="BG4898">
        <f t="shared" si="613"/>
        <v>-2278.4750034736853</v>
      </c>
      <c r="BH4898">
        <f t="shared" si="614"/>
        <v>-583.59286105598585</v>
      </c>
      <c r="BI4898">
        <f t="shared" si="615"/>
        <v>1111.2892813617145</v>
      </c>
      <c r="BJ4898">
        <f t="shared" si="616"/>
        <v>2806.1714237794131</v>
      </c>
    </row>
    <row r="4899" spans="1:62" x14ac:dyDescent="0.25">
      <c r="A4899">
        <v>4896</v>
      </c>
      <c r="B4899" s="6">
        <v>18439.653409688613</v>
      </c>
      <c r="C4899" s="44">
        <v>36045.016339688496</v>
      </c>
      <c r="D4899">
        <v>6.988174748176327</v>
      </c>
      <c r="E4899">
        <v>7.1382477239854589</v>
      </c>
      <c r="F4899" s="44">
        <v>17605.362929999883</v>
      </c>
      <c r="G4899">
        <v>0.15007297580913193</v>
      </c>
      <c r="H4899" s="45">
        <f t="shared" si="610"/>
        <v>117312.01327273606</v>
      </c>
      <c r="BD4899">
        <f t="shared" si="617"/>
        <v>-12860.92549826548</v>
      </c>
      <c r="BE4899">
        <f t="shared" si="611"/>
        <v>-11734.4140700797</v>
      </c>
      <c r="BF4899">
        <f t="shared" si="612"/>
        <v>-10607.902641893921</v>
      </c>
      <c r="BG4899">
        <f t="shared" si="613"/>
        <v>-9481.3912137081425</v>
      </c>
      <c r="BH4899">
        <f t="shared" si="614"/>
        <v>-8354.8797855223638</v>
      </c>
      <c r="BI4899">
        <f t="shared" si="615"/>
        <v>-7228.3683573365843</v>
      </c>
      <c r="BJ4899">
        <f t="shared" si="616"/>
        <v>-6101.8569291508047</v>
      </c>
    </row>
    <row r="4900" spans="1:62" x14ac:dyDescent="0.25">
      <c r="A4900">
        <v>4897</v>
      </c>
      <c r="B4900" s="6">
        <v>13539.564309014491</v>
      </c>
      <c r="C4900" s="44">
        <v>24086.885342002501</v>
      </c>
      <c r="D4900">
        <v>8.6294824919197293</v>
      </c>
      <c r="E4900">
        <v>8.7968919687816758</v>
      </c>
      <c r="F4900" s="44">
        <v>10547.321032988009</v>
      </c>
      <c r="G4900">
        <v>0.16740947686194652</v>
      </c>
      <c r="H4900" s="45">
        <f t="shared" si="610"/>
        <v>63003.129994162824</v>
      </c>
      <c r="BD4900">
        <f t="shared" si="617"/>
        <v>-16854.998050954222</v>
      </c>
      <c r="BE4900">
        <f t="shared" si="611"/>
        <v>-16104.633171908563</v>
      </c>
      <c r="BF4900">
        <f t="shared" si="612"/>
        <v>-15354.268292862904</v>
      </c>
      <c r="BG4900">
        <f t="shared" si="613"/>
        <v>-14603.903413817245</v>
      </c>
      <c r="BH4900">
        <f t="shared" si="614"/>
        <v>-13853.538534771586</v>
      </c>
      <c r="BI4900">
        <f t="shared" si="615"/>
        <v>-13103.173655725925</v>
      </c>
      <c r="BJ4900">
        <f t="shared" si="616"/>
        <v>-12352.808776680266</v>
      </c>
    </row>
    <row r="4901" spans="1:62" x14ac:dyDescent="0.25">
      <c r="A4901">
        <v>4898</v>
      </c>
      <c r="B4901" s="6">
        <v>9323.5149608517022</v>
      </c>
      <c r="C4901" s="44">
        <v>22095.279523876921</v>
      </c>
      <c r="D4901">
        <v>6.3217588688373265</v>
      </c>
      <c r="E4901">
        <v>6.8292786812436397</v>
      </c>
      <c r="F4901" s="44">
        <v>12771.764563025219</v>
      </c>
      <c r="G4901">
        <v>0.50751981240631316</v>
      </c>
      <c r="H4901" s="45">
        <f t="shared" si="610"/>
        <v>25165.056123563361</v>
      </c>
      <c r="BD4901">
        <f t="shared" si="617"/>
        <v>-9710.273648678276</v>
      </c>
      <c r="BE4901">
        <f t="shared" si="611"/>
        <v>-8873.2262643685444</v>
      </c>
      <c r="BF4901">
        <f t="shared" si="612"/>
        <v>-8036.178880058811</v>
      </c>
      <c r="BG4901">
        <f t="shared" si="613"/>
        <v>-7199.1314957490795</v>
      </c>
      <c r="BH4901">
        <f t="shared" si="614"/>
        <v>-6362.0841114393461</v>
      </c>
      <c r="BI4901">
        <f t="shared" si="615"/>
        <v>-5525.0367271296136</v>
      </c>
      <c r="BJ4901">
        <f t="shared" si="616"/>
        <v>-4687.9893428198811</v>
      </c>
    </row>
    <row r="4902" spans="1:62" x14ac:dyDescent="0.25">
      <c r="A4902">
        <v>4899</v>
      </c>
      <c r="B4902" s="6">
        <v>20391.23616788003</v>
      </c>
      <c r="C4902" s="44">
        <v>23203.34183034025</v>
      </c>
      <c r="D4902">
        <v>6.9459015319562099</v>
      </c>
      <c r="E4902">
        <v>7.2420365996705272</v>
      </c>
      <c r="F4902" s="44">
        <v>2812.1056624602206</v>
      </c>
      <c r="G4902">
        <v>0.2961350677143173</v>
      </c>
      <c r="H4902" s="45">
        <f t="shared" si="610"/>
        <v>9496.0238385987795</v>
      </c>
      <c r="BD4902">
        <f t="shared" si="617"/>
        <v>-10234.165500993653</v>
      </c>
      <c r="BE4902">
        <f t="shared" si="611"/>
        <v>-7696.5664389620879</v>
      </c>
      <c r="BF4902">
        <f t="shared" si="612"/>
        <v>-5158.9673769305218</v>
      </c>
      <c r="BG4902">
        <f t="shared" si="613"/>
        <v>-2621.3683148989567</v>
      </c>
      <c r="BH4902">
        <f t="shared" si="614"/>
        <v>-83.769252867390605</v>
      </c>
      <c r="BI4902">
        <f t="shared" si="615"/>
        <v>2453.8298091641755</v>
      </c>
      <c r="BJ4902">
        <f t="shared" si="616"/>
        <v>4991.4288711957415</v>
      </c>
    </row>
    <row r="4903" spans="1:62" x14ac:dyDescent="0.25">
      <c r="A4903">
        <v>4900</v>
      </c>
      <c r="B4903" s="6">
        <v>14046.42053534622</v>
      </c>
      <c r="C4903" s="44">
        <v>21072.649359790379</v>
      </c>
      <c r="D4903">
        <v>7.2851111345780168</v>
      </c>
      <c r="E4903">
        <v>7.697858119509057</v>
      </c>
      <c r="F4903" s="44">
        <v>7026.2288244441588</v>
      </c>
      <c r="G4903">
        <v>0.41274698493104012</v>
      </c>
      <c r="H4903" s="45">
        <f t="shared" si="610"/>
        <v>17023.089400926983</v>
      </c>
      <c r="BD4903">
        <f t="shared" si="617"/>
        <v>-1331.4303238886341</v>
      </c>
      <c r="BE4903">
        <f t="shared" si="611"/>
        <v>149.24501468295239</v>
      </c>
      <c r="BF4903">
        <f t="shared" si="612"/>
        <v>1629.9203532545389</v>
      </c>
      <c r="BG4903">
        <f t="shared" si="613"/>
        <v>3110.5956918261254</v>
      </c>
      <c r="BH4903">
        <f t="shared" si="614"/>
        <v>4591.2710303977119</v>
      </c>
      <c r="BI4903">
        <f t="shared" si="615"/>
        <v>6071.9463689692984</v>
      </c>
      <c r="BJ4903">
        <f t="shared" si="616"/>
        <v>7552.6217075408858</v>
      </c>
    </row>
    <row r="4904" spans="1:62" x14ac:dyDescent="0.25">
      <c r="A4904">
        <v>4901</v>
      </c>
      <c r="B4904" s="6">
        <v>10840.014890661401</v>
      </c>
      <c r="C4904" s="44">
        <v>20353.631134297608</v>
      </c>
      <c r="D4904">
        <v>6.9035244619796137</v>
      </c>
      <c r="E4904">
        <v>7.2835960701038216</v>
      </c>
      <c r="F4904" s="44">
        <v>9513.6162436362065</v>
      </c>
      <c r="G4904">
        <v>0.38007160812420793</v>
      </c>
      <c r="H4904" s="45">
        <f t="shared" si="610"/>
        <v>25031.115295850101</v>
      </c>
      <c r="BD4904">
        <f t="shared" si="617"/>
        <v>-4962.4938997889585</v>
      </c>
      <c r="BE4904">
        <f t="shared" si="611"/>
        <v>-2898.7589751337573</v>
      </c>
      <c r="BF4904">
        <f t="shared" si="612"/>
        <v>-835.024050478557</v>
      </c>
      <c r="BG4904">
        <f t="shared" si="613"/>
        <v>1228.7108741766442</v>
      </c>
      <c r="BH4904">
        <f t="shared" si="614"/>
        <v>3292.4457988318445</v>
      </c>
      <c r="BI4904">
        <f t="shared" si="615"/>
        <v>5356.1807234870448</v>
      </c>
      <c r="BJ4904">
        <f t="shared" si="616"/>
        <v>7419.9156481422451</v>
      </c>
    </row>
    <row r="4905" spans="1:62" x14ac:dyDescent="0.25">
      <c r="A4905">
        <v>4902</v>
      </c>
      <c r="B4905" s="6">
        <v>17350.401281862138</v>
      </c>
      <c r="C4905" s="44">
        <v>32717.630555398333</v>
      </c>
      <c r="D4905">
        <v>7.4461103270487978</v>
      </c>
      <c r="E4905">
        <v>7.7351299817068035</v>
      </c>
      <c r="F4905" s="44">
        <v>15367.229273536195</v>
      </c>
      <c r="G4905">
        <v>0.28901965465800572</v>
      </c>
      <c r="H4905" s="45">
        <f t="shared" si="610"/>
        <v>53170.187652878121</v>
      </c>
      <c r="BD4905">
        <f t="shared" si="617"/>
        <v>-7613.2582030151671</v>
      </c>
      <c r="BE4905">
        <f t="shared" si="611"/>
        <v>-5712.9001623941276</v>
      </c>
      <c r="BF4905">
        <f t="shared" si="612"/>
        <v>-3812.5421217730873</v>
      </c>
      <c r="BG4905">
        <f t="shared" si="613"/>
        <v>-1912.1840811520478</v>
      </c>
      <c r="BH4905">
        <f t="shared" si="614"/>
        <v>-11.826040531008402</v>
      </c>
      <c r="BI4905">
        <f t="shared" si="615"/>
        <v>1888.5320000900319</v>
      </c>
      <c r="BJ4905">
        <f t="shared" si="616"/>
        <v>3788.8900407110705</v>
      </c>
    </row>
    <row r="4906" spans="1:62" x14ac:dyDescent="0.25">
      <c r="A4906">
        <v>4903</v>
      </c>
      <c r="B4906" s="6">
        <v>18650.342679976886</v>
      </c>
      <c r="C4906" s="44">
        <v>19183.496466310757</v>
      </c>
      <c r="D4906">
        <v>6.3497241050040509</v>
      </c>
      <c r="E4906">
        <v>6.9907850947157018</v>
      </c>
      <c r="F4906" s="44">
        <v>533.15378633387081</v>
      </c>
      <c r="G4906">
        <v>0.64106098971165082</v>
      </c>
      <c r="H4906" s="45">
        <f t="shared" si="610"/>
        <v>831.67404488874502</v>
      </c>
      <c r="BD4906">
        <f t="shared" si="617"/>
        <v>-13922.131000246167</v>
      </c>
      <c r="BE4906">
        <f t="shared" si="611"/>
        <v>-12477.032726956139</v>
      </c>
      <c r="BF4906">
        <f t="shared" si="612"/>
        <v>-11031.934453666108</v>
      </c>
      <c r="BG4906">
        <f t="shared" si="613"/>
        <v>-9586.8361803760818</v>
      </c>
      <c r="BH4906">
        <f t="shared" si="614"/>
        <v>-8141.7379070860525</v>
      </c>
      <c r="BI4906">
        <f t="shared" si="615"/>
        <v>-6696.6396337960232</v>
      </c>
      <c r="BJ4906">
        <f t="shared" si="616"/>
        <v>-5251.5413605059948</v>
      </c>
    </row>
    <row r="4907" spans="1:62" x14ac:dyDescent="0.25">
      <c r="A4907">
        <v>4904</v>
      </c>
      <c r="B4907" s="6">
        <v>8036.4333199799903</v>
      </c>
      <c r="C4907" s="44">
        <v>17840.108472555778</v>
      </c>
      <c r="D4907">
        <v>5.6942669996380788</v>
      </c>
      <c r="E4907">
        <v>6.5490859950503877</v>
      </c>
      <c r="F4907" s="44">
        <v>9803.6751525757863</v>
      </c>
      <c r="G4907">
        <v>0.85481899541230888</v>
      </c>
      <c r="H4907" s="45">
        <f t="shared" si="610"/>
        <v>11468.714669644341</v>
      </c>
      <c r="BD4907">
        <f t="shared" si="617"/>
        <v>2672.1511622243834</v>
      </c>
      <c r="BE4907">
        <f t="shared" si="611"/>
        <v>5877.4561107826376</v>
      </c>
      <c r="BF4907">
        <f t="shared" si="612"/>
        <v>9082.7610593408917</v>
      </c>
      <c r="BG4907">
        <f t="shared" si="613"/>
        <v>12288.066007899146</v>
      </c>
      <c r="BH4907">
        <f t="shared" si="614"/>
        <v>15493.3709564574</v>
      </c>
      <c r="BI4907">
        <f t="shared" si="615"/>
        <v>18698.675905015654</v>
      </c>
      <c r="BJ4907">
        <f t="shared" si="616"/>
        <v>21903.980853573907</v>
      </c>
    </row>
    <row r="4908" spans="1:62" x14ac:dyDescent="0.25">
      <c r="A4908">
        <v>4905</v>
      </c>
      <c r="B4908" s="6">
        <v>18336.332560886938</v>
      </c>
      <c r="C4908" s="44">
        <v>28852.225964144916</v>
      </c>
      <c r="D4908">
        <v>8.6530167991348179</v>
      </c>
      <c r="E4908">
        <v>8.9829031161097035</v>
      </c>
      <c r="F4908" s="44">
        <v>10515.893403257978</v>
      </c>
      <c r="G4908">
        <v>0.32988631697488557</v>
      </c>
      <c r="H4908" s="45">
        <f t="shared" si="610"/>
        <v>31877.325193995723</v>
      </c>
      <c r="BD4908">
        <f t="shared" si="617"/>
        <v>-5529.580175514242</v>
      </c>
      <c r="BE4908">
        <f t="shared" si="611"/>
        <v>-1255.4851984526977</v>
      </c>
      <c r="BF4908">
        <f t="shared" si="612"/>
        <v>3018.6097786088467</v>
      </c>
      <c r="BG4908">
        <f t="shared" si="613"/>
        <v>7292.704755670391</v>
      </c>
      <c r="BH4908">
        <f t="shared" si="614"/>
        <v>11566.799732731935</v>
      </c>
      <c r="BI4908">
        <f t="shared" si="615"/>
        <v>15840.89470979348</v>
      </c>
      <c r="BJ4908">
        <f t="shared" si="616"/>
        <v>20114.989686855024</v>
      </c>
    </row>
    <row r="4909" spans="1:62" x14ac:dyDescent="0.25">
      <c r="A4909">
        <v>4906</v>
      </c>
      <c r="B4909" s="6">
        <v>6922.4348090235162</v>
      </c>
      <c r="C4909" s="44">
        <v>20997.101675943413</v>
      </c>
      <c r="D4909">
        <v>6.519462507199103</v>
      </c>
      <c r="E4909">
        <v>6.6039501240286</v>
      </c>
      <c r="F4909" s="44">
        <v>14074.666866919897</v>
      </c>
      <c r="G4909">
        <v>8.4487616829497014E-2</v>
      </c>
      <c r="H4909" s="45">
        <f t="shared" si="610"/>
        <v>166588.51788095452</v>
      </c>
      <c r="BD4909">
        <f t="shared" si="617"/>
        <v>-8866.4618183835501</v>
      </c>
      <c r="BE4909">
        <f t="shared" si="611"/>
        <v>-7217.0302335091219</v>
      </c>
      <c r="BF4909">
        <f t="shared" si="612"/>
        <v>-5567.5986486346947</v>
      </c>
      <c r="BG4909">
        <f t="shared" si="613"/>
        <v>-3918.1670637602665</v>
      </c>
      <c r="BH4909">
        <f t="shared" si="614"/>
        <v>-2268.7354788858393</v>
      </c>
      <c r="BI4909">
        <f t="shared" si="615"/>
        <v>-619.3038940114111</v>
      </c>
      <c r="BJ4909">
        <f t="shared" si="616"/>
        <v>1030.1276908630171</v>
      </c>
    </row>
    <row r="4910" spans="1:62" x14ac:dyDescent="0.25">
      <c r="A4910">
        <v>4907</v>
      </c>
      <c r="B4910" s="6">
        <v>10268.103444889561</v>
      </c>
      <c r="C4910" s="44">
        <v>19265.318822257319</v>
      </c>
      <c r="D4910">
        <v>7.3000869135820103</v>
      </c>
      <c r="E4910">
        <v>7.5825427159836654</v>
      </c>
      <c r="F4910" s="44">
        <v>8997.2153773677583</v>
      </c>
      <c r="G4910">
        <v>0.28245580240165502</v>
      </c>
      <c r="H4910" s="45">
        <f t="shared" si="610"/>
        <v>31853.53354707731</v>
      </c>
      <c r="BD4910">
        <f t="shared" si="617"/>
        <v>-13652.228782772412</v>
      </c>
      <c r="BE4910">
        <f t="shared" si="611"/>
        <v>-13229.790698624927</v>
      </c>
      <c r="BF4910">
        <f t="shared" si="612"/>
        <v>-12807.352614477442</v>
      </c>
      <c r="BG4910">
        <f t="shared" si="613"/>
        <v>-12384.914530329957</v>
      </c>
      <c r="BH4910">
        <f t="shared" si="614"/>
        <v>-11962.476446182471</v>
      </c>
      <c r="BI4910">
        <f t="shared" si="615"/>
        <v>-11540.038362034986</v>
      </c>
      <c r="BJ4910">
        <f t="shared" si="616"/>
        <v>-11117.600277887501</v>
      </c>
    </row>
    <row r="4911" spans="1:62" x14ac:dyDescent="0.25">
      <c r="A4911">
        <v>4908</v>
      </c>
      <c r="B4911" s="6">
        <v>16278.592781534811</v>
      </c>
      <c r="C4911" s="44">
        <v>25561.105089619981</v>
      </c>
      <c r="D4911">
        <v>6.9285085599577529</v>
      </c>
      <c r="E4911">
        <v>7.4077725038839972</v>
      </c>
      <c r="F4911" s="44">
        <v>9282.5123080851699</v>
      </c>
      <c r="G4911">
        <v>0.47926394392624427</v>
      </c>
      <c r="H4911" s="45">
        <f t="shared" si="610"/>
        <v>19368.267581409567</v>
      </c>
      <c r="BD4911">
        <f t="shared" si="617"/>
        <v>-7584.9363653594828</v>
      </c>
      <c r="BE4911">
        <f t="shared" si="611"/>
        <v>-6172.6573533512083</v>
      </c>
      <c r="BF4911">
        <f t="shared" si="612"/>
        <v>-4760.3783413429328</v>
      </c>
      <c r="BG4911">
        <f t="shared" si="613"/>
        <v>-3348.0993293346583</v>
      </c>
      <c r="BH4911">
        <f t="shared" si="614"/>
        <v>-1935.8203173263828</v>
      </c>
      <c r="BI4911">
        <f t="shared" si="615"/>
        <v>-523.54130531810733</v>
      </c>
      <c r="BJ4911">
        <f t="shared" si="616"/>
        <v>888.73770669016812</v>
      </c>
    </row>
    <row r="4912" spans="1:62" x14ac:dyDescent="0.25">
      <c r="A4912">
        <v>4909</v>
      </c>
      <c r="B4912" s="6">
        <v>22098.102665860013</v>
      </c>
      <c r="C4912" s="44">
        <v>25191.022082713665</v>
      </c>
      <c r="D4912">
        <v>7.3496907243150371</v>
      </c>
      <c r="E4912">
        <v>7.6913655925188218</v>
      </c>
      <c r="F4912" s="44">
        <v>3092.9194168536524</v>
      </c>
      <c r="G4912">
        <v>0.34167486820378468</v>
      </c>
      <c r="H4912" s="45">
        <f t="shared" si="610"/>
        <v>9052.2297794783863</v>
      </c>
      <c r="BD4912">
        <f t="shared" si="617"/>
        <v>-6886.1925884539487</v>
      </c>
      <c r="BE4912">
        <f t="shared" si="611"/>
        <v>-4489.8728688227275</v>
      </c>
      <c r="BF4912">
        <f t="shared" si="612"/>
        <v>-2093.5531491915062</v>
      </c>
      <c r="BG4912">
        <f t="shared" si="613"/>
        <v>302.766570439715</v>
      </c>
      <c r="BH4912">
        <f t="shared" si="614"/>
        <v>2699.0862900709362</v>
      </c>
      <c r="BI4912">
        <f t="shared" si="615"/>
        <v>5095.4060097021575</v>
      </c>
      <c r="BJ4912">
        <f t="shared" si="616"/>
        <v>7491.7257293333787</v>
      </c>
    </row>
    <row r="4913" spans="1:62" x14ac:dyDescent="0.25">
      <c r="A4913">
        <v>4910</v>
      </c>
      <c r="B4913" s="6">
        <v>20085.914740941687</v>
      </c>
      <c r="C4913" s="44">
        <v>25511.349819817842</v>
      </c>
      <c r="D4913">
        <v>6.5798167486455403</v>
      </c>
      <c r="E4913">
        <v>7.233602461798653</v>
      </c>
      <c r="F4913" s="44">
        <v>5425.4350788761549</v>
      </c>
      <c r="G4913">
        <v>0.65378571315311262</v>
      </c>
      <c r="H4913" s="45">
        <f t="shared" si="610"/>
        <v>8298.4913400907426</v>
      </c>
      <c r="BD4913">
        <f t="shared" si="617"/>
        <v>-1384.545075834729</v>
      </c>
      <c r="BE4913">
        <f t="shared" si="611"/>
        <v>323.82926518419436</v>
      </c>
      <c r="BF4913">
        <f t="shared" si="612"/>
        <v>2032.2036062031175</v>
      </c>
      <c r="BG4913">
        <f t="shared" si="613"/>
        <v>3740.5779472220411</v>
      </c>
      <c r="BH4913">
        <f t="shared" si="614"/>
        <v>5448.9522882409638</v>
      </c>
      <c r="BI4913">
        <f t="shared" si="615"/>
        <v>7157.3266292598873</v>
      </c>
      <c r="BJ4913">
        <f t="shared" si="616"/>
        <v>8865.7009702788109</v>
      </c>
    </row>
    <row r="4914" spans="1:62" x14ac:dyDescent="0.25">
      <c r="A4914">
        <v>4911</v>
      </c>
      <c r="B4914" s="6">
        <v>26227.465386882581</v>
      </c>
      <c r="C4914" s="44">
        <v>30510.342188701907</v>
      </c>
      <c r="D4914">
        <v>7.7752013710183574</v>
      </c>
      <c r="E4914">
        <v>8.0886569372579284</v>
      </c>
      <c r="F4914" s="44">
        <v>4282.8768018193259</v>
      </c>
      <c r="G4914">
        <v>0.31345556623957105</v>
      </c>
      <c r="H4914" s="45">
        <f t="shared" si="610"/>
        <v>13663.425579579483</v>
      </c>
      <c r="BD4914">
        <f t="shared" si="617"/>
        <v>-2156.5065131105916</v>
      </c>
      <c r="BE4914">
        <f t="shared" si="611"/>
        <v>1112.4220526549716</v>
      </c>
      <c r="BF4914">
        <f t="shared" si="612"/>
        <v>4381.3506184205344</v>
      </c>
      <c r="BG4914">
        <f t="shared" si="613"/>
        <v>7650.2791841860981</v>
      </c>
      <c r="BH4914">
        <f t="shared" si="614"/>
        <v>10919.20774995166</v>
      </c>
      <c r="BI4914">
        <f t="shared" si="615"/>
        <v>14188.136315717224</v>
      </c>
      <c r="BJ4914">
        <f t="shared" si="616"/>
        <v>17457.064881482787</v>
      </c>
    </row>
    <row r="4915" spans="1:62" x14ac:dyDescent="0.25">
      <c r="A4915">
        <v>4912</v>
      </c>
      <c r="B4915" s="6">
        <v>11295.497252460469</v>
      </c>
      <c r="C4915" s="44">
        <v>25854.797395515361</v>
      </c>
      <c r="D4915">
        <v>8.4012879823513096</v>
      </c>
      <c r="E4915">
        <v>8.7269144038103423</v>
      </c>
      <c r="F4915" s="44">
        <v>14559.300143054892</v>
      </c>
      <c r="G4915">
        <v>0.32562642145903276</v>
      </c>
      <c r="H4915" s="45">
        <f t="shared" si="610"/>
        <v>44711.667062577741</v>
      </c>
      <c r="BD4915">
        <f t="shared" si="617"/>
        <v>-2715.5989706214705</v>
      </c>
      <c r="BE4915">
        <f t="shared" si="611"/>
        <v>-1148.3211394236155</v>
      </c>
      <c r="BF4915">
        <f t="shared" si="612"/>
        <v>418.95669177423952</v>
      </c>
      <c r="BG4915">
        <f t="shared" si="613"/>
        <v>1986.234522972095</v>
      </c>
      <c r="BH4915">
        <f t="shared" si="614"/>
        <v>3553.5123541699504</v>
      </c>
      <c r="BI4915">
        <f t="shared" si="615"/>
        <v>5120.790185367805</v>
      </c>
      <c r="BJ4915">
        <f t="shared" si="616"/>
        <v>6688.0680165656613</v>
      </c>
    </row>
    <row r="4916" spans="1:62" x14ac:dyDescent="0.25">
      <c r="A4916">
        <v>4913</v>
      </c>
      <c r="B4916" s="6">
        <v>10638.234613592307</v>
      </c>
      <c r="C4916" s="44">
        <v>20330.788461965116</v>
      </c>
      <c r="D4916">
        <v>7.1861703827803618</v>
      </c>
      <c r="E4916">
        <v>7.9079459998345207</v>
      </c>
      <c r="F4916" s="44">
        <v>9692.5538483728087</v>
      </c>
      <c r="G4916">
        <v>0.72177561705415894</v>
      </c>
      <c r="H4916" s="45">
        <f t="shared" si="610"/>
        <v>13428.763204736411</v>
      </c>
      <c r="BD4916">
        <f t="shared" si="617"/>
        <v>-12931.168035759729</v>
      </c>
      <c r="BE4916">
        <f t="shared" si="611"/>
        <v>-11303.035928464564</v>
      </c>
      <c r="BF4916">
        <f t="shared" si="612"/>
        <v>-9674.9038211694005</v>
      </c>
      <c r="BG4916">
        <f t="shared" si="613"/>
        <v>-8046.7717138742373</v>
      </c>
      <c r="BH4916">
        <f t="shared" si="614"/>
        <v>-6418.6396065790732</v>
      </c>
      <c r="BI4916">
        <f t="shared" si="615"/>
        <v>-4790.5074992839091</v>
      </c>
      <c r="BJ4916">
        <f t="shared" si="616"/>
        <v>-3162.3753919887458</v>
      </c>
    </row>
    <row r="4917" spans="1:62" x14ac:dyDescent="0.25">
      <c r="A4917">
        <v>4914</v>
      </c>
      <c r="B4917" s="6">
        <v>13940.069578049666</v>
      </c>
      <c r="C4917" s="44">
        <v>18385.598772203943</v>
      </c>
      <c r="D4917">
        <v>8.3939713658457542</v>
      </c>
      <c r="E4917">
        <v>8.7882496071759881</v>
      </c>
      <c r="F4917" s="44">
        <v>4445.5291941542764</v>
      </c>
      <c r="G4917">
        <v>0.39427824133023393</v>
      </c>
      <c r="H4917" s="45">
        <f t="shared" si="610"/>
        <v>11275.106582487908</v>
      </c>
      <c r="BD4917">
        <f t="shared" si="617"/>
        <v>-6083.6757631020137</v>
      </c>
      <c r="BE4917">
        <f t="shared" si="611"/>
        <v>-2474.7976778312195</v>
      </c>
      <c r="BF4917">
        <f t="shared" si="612"/>
        <v>1134.0804074395746</v>
      </c>
      <c r="BG4917">
        <f t="shared" si="613"/>
        <v>4742.9584927103697</v>
      </c>
      <c r="BH4917">
        <f t="shared" si="614"/>
        <v>8351.8365779811647</v>
      </c>
      <c r="BI4917">
        <f t="shared" si="615"/>
        <v>11960.714663251958</v>
      </c>
      <c r="BJ4917">
        <f t="shared" si="616"/>
        <v>15569.592748522755</v>
      </c>
    </row>
    <row r="4918" spans="1:62" x14ac:dyDescent="0.25">
      <c r="A4918">
        <v>4915</v>
      </c>
      <c r="B4918" s="6">
        <v>28721.843985507861</v>
      </c>
      <c r="C4918" s="44">
        <v>24585.926772430092</v>
      </c>
      <c r="D4918">
        <v>7.6604448945135495</v>
      </c>
      <c r="E4918">
        <v>7.9252332170734396</v>
      </c>
      <c r="F4918" s="44">
        <v>-4135.9172130777697</v>
      </c>
      <c r="G4918">
        <v>0.26478832255989015</v>
      </c>
      <c r="H4918" s="45">
        <f t="shared" si="610"/>
        <v>-15619.71152312543</v>
      </c>
      <c r="BD4918">
        <f t="shared" si="617"/>
        <v>-2474.1379875031071</v>
      </c>
      <c r="BE4918">
        <f t="shared" si="611"/>
        <v>-502.74678085193727</v>
      </c>
      <c r="BF4918">
        <f t="shared" si="612"/>
        <v>1468.6444257992325</v>
      </c>
      <c r="BG4918">
        <f t="shared" si="613"/>
        <v>3440.0356324504019</v>
      </c>
      <c r="BH4918">
        <f t="shared" si="614"/>
        <v>5411.4268391015721</v>
      </c>
      <c r="BI4918">
        <f t="shared" si="615"/>
        <v>7382.8180457527415</v>
      </c>
      <c r="BJ4918">
        <f t="shared" si="616"/>
        <v>9354.2092524039108</v>
      </c>
    </row>
    <row r="4919" spans="1:62" x14ac:dyDescent="0.25">
      <c r="A4919">
        <v>4916</v>
      </c>
      <c r="B4919" s="6">
        <v>6737.9568881522509</v>
      </c>
      <c r="C4919" s="44">
        <v>20514.58698854829</v>
      </c>
      <c r="D4919">
        <v>7.2860845377994439</v>
      </c>
      <c r="E4919">
        <v>7.575182100472734</v>
      </c>
      <c r="F4919" s="44">
        <v>13776.63010039604</v>
      </c>
      <c r="G4919">
        <v>0.28909756267329012</v>
      </c>
      <c r="H4919" s="45">
        <f t="shared" si="610"/>
        <v>47653.913000868306</v>
      </c>
      <c r="BD4919">
        <f t="shared" si="617"/>
        <v>5459.8588258772206</v>
      </c>
      <c r="BE4919">
        <f t="shared" si="611"/>
        <v>6783.8004386766715</v>
      </c>
      <c r="BF4919">
        <f t="shared" si="612"/>
        <v>8107.7420514761216</v>
      </c>
      <c r="BG4919">
        <f t="shared" si="613"/>
        <v>9431.6836642755734</v>
      </c>
      <c r="BH4919">
        <f t="shared" si="614"/>
        <v>10755.625277075023</v>
      </c>
      <c r="BI4919">
        <f t="shared" si="615"/>
        <v>12079.566889874473</v>
      </c>
      <c r="BJ4919">
        <f t="shared" si="616"/>
        <v>13403.508502673925</v>
      </c>
    </row>
    <row r="4920" spans="1:62" x14ac:dyDescent="0.25">
      <c r="A4920">
        <v>4917</v>
      </c>
      <c r="B4920" s="6">
        <v>10522.684791978871</v>
      </c>
      <c r="C4920" s="44">
        <v>19810.86165980119</v>
      </c>
      <c r="D4920">
        <v>8.9522575534773949</v>
      </c>
      <c r="E4920">
        <v>9.220102280153796</v>
      </c>
      <c r="F4920" s="44">
        <v>9288.1768678223198</v>
      </c>
      <c r="G4920">
        <v>0.26784472667640102</v>
      </c>
      <c r="H4920" s="45">
        <f t="shared" si="610"/>
        <v>34677.467736909799</v>
      </c>
      <c r="BD4920">
        <f t="shared" si="617"/>
        <v>-12331.14228702959</v>
      </c>
      <c r="BE4920">
        <f t="shared" si="611"/>
        <v>-10885.654473663139</v>
      </c>
      <c r="BF4920">
        <f t="shared" si="612"/>
        <v>-9440.166660296687</v>
      </c>
      <c r="BG4920">
        <f t="shared" si="613"/>
        <v>-7994.6788469302373</v>
      </c>
      <c r="BH4920">
        <f t="shared" si="614"/>
        <v>-6549.1910335637867</v>
      </c>
      <c r="BI4920">
        <f t="shared" si="615"/>
        <v>-5103.7032201973361</v>
      </c>
      <c r="BJ4920">
        <f t="shared" si="616"/>
        <v>-3658.2154068308864</v>
      </c>
    </row>
    <row r="4921" spans="1:62" x14ac:dyDescent="0.25">
      <c r="A4921">
        <v>4918</v>
      </c>
      <c r="B4921" s="6">
        <v>33611.421346551127</v>
      </c>
      <c r="C4921" s="44">
        <v>25310.585067492641</v>
      </c>
      <c r="D4921">
        <v>8.1713661148552763</v>
      </c>
      <c r="E4921">
        <v>8.7493868787610598</v>
      </c>
      <c r="F4921" s="44">
        <v>-8300.836279058487</v>
      </c>
      <c r="G4921">
        <v>0.5780207639057835</v>
      </c>
      <c r="H4921" s="45">
        <f t="shared" si="610"/>
        <v>-14360.792548295913</v>
      </c>
      <c r="BD4921">
        <f t="shared" si="617"/>
        <v>-7948.9532344403142</v>
      </c>
      <c r="BE4921">
        <f t="shared" si="611"/>
        <v>-6609.7296010583095</v>
      </c>
      <c r="BF4921">
        <f t="shared" si="612"/>
        <v>-5270.5059676763049</v>
      </c>
      <c r="BG4921">
        <f t="shared" si="613"/>
        <v>-3931.2823342942993</v>
      </c>
      <c r="BH4921">
        <f t="shared" si="614"/>
        <v>-2592.0587009122937</v>
      </c>
      <c r="BI4921">
        <f t="shared" si="615"/>
        <v>-1252.8350675302891</v>
      </c>
      <c r="BJ4921">
        <f t="shared" si="616"/>
        <v>86.388565851715612</v>
      </c>
    </row>
    <row r="4922" spans="1:62" x14ac:dyDescent="0.25">
      <c r="A4922">
        <v>4919</v>
      </c>
      <c r="B4922" s="6">
        <v>20028.516580786429</v>
      </c>
      <c r="C4922" s="44">
        <v>27750.745877659858</v>
      </c>
      <c r="D4922">
        <v>8.4680673742065373</v>
      </c>
      <c r="E4922">
        <v>8.6847755799394406</v>
      </c>
      <c r="F4922" s="44">
        <v>7722.2292968734291</v>
      </c>
      <c r="G4922">
        <v>0.21670820573290328</v>
      </c>
      <c r="H4922" s="45">
        <f t="shared" si="610"/>
        <v>35634.226543277342</v>
      </c>
      <c r="BD4922">
        <f t="shared" si="617"/>
        <v>11190.940098587405</v>
      </c>
      <c r="BE4922">
        <f t="shared" si="611"/>
        <v>14081.043918116322</v>
      </c>
      <c r="BF4922">
        <f t="shared" si="612"/>
        <v>16971.147737645239</v>
      </c>
      <c r="BG4922">
        <f t="shared" si="613"/>
        <v>19861.251557174157</v>
      </c>
      <c r="BH4922">
        <f t="shared" si="614"/>
        <v>22751.355376703075</v>
      </c>
      <c r="BI4922">
        <f t="shared" si="615"/>
        <v>25641.45919623199</v>
      </c>
      <c r="BJ4922">
        <f t="shared" si="616"/>
        <v>28531.563015760908</v>
      </c>
    </row>
    <row r="4923" spans="1:62" x14ac:dyDescent="0.25">
      <c r="A4923">
        <v>4920</v>
      </c>
      <c r="B4923" s="6">
        <v>27529.685269079582</v>
      </c>
      <c r="C4923" s="44">
        <v>33988.558907423474</v>
      </c>
      <c r="D4923">
        <v>7.3707824318043258</v>
      </c>
      <c r="E4923">
        <v>7.7805849920183654</v>
      </c>
      <c r="F4923" s="44">
        <v>6458.8736383438918</v>
      </c>
      <c r="G4923">
        <v>0.4098025602140396</v>
      </c>
      <c r="H4923" s="45">
        <f t="shared" si="610"/>
        <v>15760.940182927179</v>
      </c>
      <c r="BD4923">
        <f t="shared" si="617"/>
        <v>-6638.6882682089126</v>
      </c>
      <c r="BE4923">
        <f t="shared" si="611"/>
        <v>-5555.1472395443961</v>
      </c>
      <c r="BF4923">
        <f t="shared" si="612"/>
        <v>-4471.6062108798797</v>
      </c>
      <c r="BG4923">
        <f t="shared" si="613"/>
        <v>-3388.0651822153632</v>
      </c>
      <c r="BH4923">
        <f t="shared" si="614"/>
        <v>-2304.5241535508467</v>
      </c>
      <c r="BI4923">
        <f t="shared" si="615"/>
        <v>-1220.9831248863311</v>
      </c>
      <c r="BJ4923">
        <f t="shared" si="616"/>
        <v>-137.44209622181461</v>
      </c>
    </row>
    <row r="4924" spans="1:62" x14ac:dyDescent="0.25">
      <c r="A4924">
        <v>4921</v>
      </c>
      <c r="B4924" s="6">
        <v>31299.11844869547</v>
      </c>
      <c r="C4924" s="44">
        <v>28291.315531229506</v>
      </c>
      <c r="D4924">
        <v>7.2820417396248676</v>
      </c>
      <c r="E4924">
        <v>7.7496903396912282</v>
      </c>
      <c r="F4924" s="44">
        <v>-3007.8029174659641</v>
      </c>
      <c r="G4924">
        <v>0.46764860006636066</v>
      </c>
      <c r="H4924" s="45">
        <f t="shared" si="610"/>
        <v>-6431.7586261118886</v>
      </c>
      <c r="BD4924">
        <f t="shared" si="617"/>
        <v>-4409.8608372736944</v>
      </c>
      <c r="BE4924">
        <f t="shared" si="611"/>
        <v>-2360.8480362034961</v>
      </c>
      <c r="BF4924">
        <f t="shared" si="612"/>
        <v>-311.83523513329783</v>
      </c>
      <c r="BG4924">
        <f t="shared" si="613"/>
        <v>1737.1775659368996</v>
      </c>
      <c r="BH4924">
        <f t="shared" si="614"/>
        <v>3786.1903670070988</v>
      </c>
      <c r="BI4924">
        <f t="shared" si="615"/>
        <v>5835.2031680772961</v>
      </c>
      <c r="BJ4924">
        <f t="shared" si="616"/>
        <v>7884.2159691474935</v>
      </c>
    </row>
    <row r="4925" spans="1:62" x14ac:dyDescent="0.25">
      <c r="A4925">
        <v>4922</v>
      </c>
      <c r="B4925" s="6">
        <v>18382.931352347252</v>
      </c>
      <c r="C4925" s="44">
        <v>24465.080614938495</v>
      </c>
      <c r="D4925">
        <v>6.4527150172763452</v>
      </c>
      <c r="E4925">
        <v>6.6216645622513983</v>
      </c>
      <c r="F4925" s="44">
        <v>6082.1492625912433</v>
      </c>
      <c r="G4925">
        <v>0.1689495449750531</v>
      </c>
      <c r="H4925" s="45">
        <f t="shared" si="610"/>
        <v>35999.796646326133</v>
      </c>
      <c r="BD4925">
        <f t="shared" si="617"/>
        <v>5346.0459177977673</v>
      </c>
      <c r="BE4925">
        <f t="shared" si="611"/>
        <v>7684.2889181295704</v>
      </c>
      <c r="BF4925">
        <f t="shared" si="612"/>
        <v>10022.531918461375</v>
      </c>
      <c r="BG4925">
        <f t="shared" si="613"/>
        <v>12360.774918793177</v>
      </c>
      <c r="BH4925">
        <f t="shared" si="614"/>
        <v>14699.017919124981</v>
      </c>
      <c r="BI4925">
        <f t="shared" si="615"/>
        <v>17037.260919456785</v>
      </c>
      <c r="BJ4925">
        <f t="shared" si="616"/>
        <v>19375.503919788585</v>
      </c>
    </row>
    <row r="4926" spans="1:62" x14ac:dyDescent="0.25">
      <c r="A4926">
        <v>4923</v>
      </c>
      <c r="B4926" s="6">
        <v>13097.258600563237</v>
      </c>
      <c r="C4926" s="44">
        <v>19782.44583062212</v>
      </c>
      <c r="D4926">
        <v>7.7781599148799412</v>
      </c>
      <c r="E4926">
        <v>8.0629990148327018</v>
      </c>
      <c r="F4926" s="44">
        <v>6685.1872300588839</v>
      </c>
      <c r="G4926">
        <v>0.28483909995276058</v>
      </c>
      <c r="H4926" s="45">
        <f t="shared" si="610"/>
        <v>23470.047585347642</v>
      </c>
      <c r="BD4926">
        <f t="shared" si="617"/>
        <v>-5237.4015377159776</v>
      </c>
      <c r="BE4926">
        <f t="shared" si="611"/>
        <v>-4392.6538128407119</v>
      </c>
      <c r="BF4926">
        <f t="shared" si="612"/>
        <v>-3547.9060879654467</v>
      </c>
      <c r="BG4926">
        <f t="shared" si="613"/>
        <v>-2703.1583630901814</v>
      </c>
      <c r="BH4926">
        <f t="shared" si="614"/>
        <v>-1858.4106382149157</v>
      </c>
      <c r="BI4926">
        <f t="shared" si="615"/>
        <v>-1013.66291333965</v>
      </c>
      <c r="BJ4926">
        <f t="shared" si="616"/>
        <v>-168.91518846438521</v>
      </c>
    </row>
    <row r="4927" spans="1:62" x14ac:dyDescent="0.25">
      <c r="A4927">
        <v>4924</v>
      </c>
      <c r="B4927" s="6">
        <v>19038.387926871732</v>
      </c>
      <c r="C4927" s="44">
        <v>19827.754602683472</v>
      </c>
      <c r="D4927">
        <v>8.2561158365266785</v>
      </c>
      <c r="E4927">
        <v>8.656227456438609</v>
      </c>
      <c r="F4927" s="44">
        <v>789.3666758117397</v>
      </c>
      <c r="G4927">
        <v>0.40011161991193056</v>
      </c>
      <c r="H4927" s="45">
        <f t="shared" si="610"/>
        <v>1972.8661616613108</v>
      </c>
      <c r="BD4927">
        <f t="shared" si="617"/>
        <v>-5260.9917302950807</v>
      </c>
      <c r="BE4927">
        <f t="shared" si="611"/>
        <v>-3836.7962305312781</v>
      </c>
      <c r="BF4927">
        <f t="shared" si="612"/>
        <v>-2412.6007307674754</v>
      </c>
      <c r="BG4927">
        <f t="shared" si="613"/>
        <v>-988.40523100367227</v>
      </c>
      <c r="BH4927">
        <f t="shared" si="614"/>
        <v>435.79026876013086</v>
      </c>
      <c r="BI4927">
        <f t="shared" si="615"/>
        <v>1859.9857685239331</v>
      </c>
      <c r="BJ4927">
        <f t="shared" si="616"/>
        <v>3284.1812682877371</v>
      </c>
    </row>
    <row r="4928" spans="1:62" x14ac:dyDescent="0.25">
      <c r="A4928">
        <v>4925</v>
      </c>
      <c r="B4928" s="6">
        <v>13633.758055905697</v>
      </c>
      <c r="C4928" s="44">
        <v>15518.164967681469</v>
      </c>
      <c r="D4928">
        <v>6.6120504341058943</v>
      </c>
      <c r="E4928">
        <v>6.9589672543674466</v>
      </c>
      <c r="F4928" s="44">
        <v>1884.4069117757717</v>
      </c>
      <c r="G4928">
        <v>0.34691682026155224</v>
      </c>
      <c r="H4928" s="45">
        <f t="shared" si="610"/>
        <v>5431.869548311477</v>
      </c>
      <c r="BD4928">
        <f t="shared" si="617"/>
        <v>1211.1914237479132</v>
      </c>
      <c r="BE4928">
        <f t="shared" si="611"/>
        <v>3211.7495233075661</v>
      </c>
      <c r="BF4928">
        <f t="shared" si="612"/>
        <v>5212.3076228672189</v>
      </c>
      <c r="BG4928">
        <f t="shared" si="613"/>
        <v>7212.8657224268718</v>
      </c>
      <c r="BH4928">
        <f t="shared" si="614"/>
        <v>9213.4238219865238</v>
      </c>
      <c r="BI4928">
        <f t="shared" si="615"/>
        <v>11213.981921546178</v>
      </c>
      <c r="BJ4928">
        <f t="shared" si="616"/>
        <v>13214.54002110583</v>
      </c>
    </row>
    <row r="4929" spans="1:62" x14ac:dyDescent="0.25">
      <c r="A4929">
        <v>4926</v>
      </c>
      <c r="B4929" s="6">
        <v>24008.332464142484</v>
      </c>
      <c r="C4929" s="44">
        <v>30249.956215428723</v>
      </c>
      <c r="D4929">
        <v>7.0523702827117649</v>
      </c>
      <c r="E4929">
        <v>7.5864969290192574</v>
      </c>
      <c r="F4929" s="44">
        <v>6241.623751286239</v>
      </c>
      <c r="G4929">
        <v>0.53412664630749251</v>
      </c>
      <c r="H4929" s="45">
        <f t="shared" si="610"/>
        <v>11685.662556690693</v>
      </c>
      <c r="BD4929">
        <f t="shared" si="617"/>
        <v>-149.82281046801063</v>
      </c>
      <c r="BE4929">
        <f t="shared" si="611"/>
        <v>1584.7612908397505</v>
      </c>
      <c r="BF4929">
        <f t="shared" si="612"/>
        <v>3319.345392147512</v>
      </c>
      <c r="BG4929">
        <f t="shared" si="613"/>
        <v>5053.9294934552727</v>
      </c>
      <c r="BH4929">
        <f t="shared" si="614"/>
        <v>6788.5135947630351</v>
      </c>
      <c r="BI4929">
        <f t="shared" si="615"/>
        <v>8523.0976960707958</v>
      </c>
      <c r="BJ4929">
        <f t="shared" si="616"/>
        <v>10257.681797378556</v>
      </c>
    </row>
    <row r="4930" spans="1:62" x14ac:dyDescent="0.25">
      <c r="A4930">
        <v>4927</v>
      </c>
      <c r="B4930" s="6">
        <v>22247.147524669515</v>
      </c>
      <c r="C4930" s="44">
        <v>20869.365033441845</v>
      </c>
      <c r="D4930">
        <v>8.1166869004835753</v>
      </c>
      <c r="E4930">
        <v>8.4667089795557686</v>
      </c>
      <c r="F4930" s="44">
        <v>-1377.7824912276701</v>
      </c>
      <c r="G4930">
        <v>0.35002207907219329</v>
      </c>
      <c r="H4930" s="45">
        <f t="shared" si="610"/>
        <v>-3936.2730913426108</v>
      </c>
      <c r="BD4930">
        <f t="shared" si="617"/>
        <v>-3570.9905197487765</v>
      </c>
      <c r="BE4930">
        <f t="shared" si="611"/>
        <v>-900.35728821131397</v>
      </c>
      <c r="BF4930">
        <f t="shared" si="612"/>
        <v>1770.275943326149</v>
      </c>
      <c r="BG4930">
        <f t="shared" si="613"/>
        <v>4440.909174863611</v>
      </c>
      <c r="BH4930">
        <f t="shared" si="614"/>
        <v>7111.5424064010731</v>
      </c>
      <c r="BI4930">
        <f t="shared" si="615"/>
        <v>9782.175637938537</v>
      </c>
      <c r="BJ4930">
        <f t="shared" si="616"/>
        <v>12452.808869475997</v>
      </c>
    </row>
    <row r="4931" spans="1:62" x14ac:dyDescent="0.25">
      <c r="A4931">
        <v>4928</v>
      </c>
      <c r="B4931" s="6">
        <v>21404.158897783556</v>
      </c>
      <c r="C4931" s="44">
        <v>26816.274862779297</v>
      </c>
      <c r="D4931">
        <v>8.0748859592455435</v>
      </c>
      <c r="E4931">
        <v>8.577331397836268</v>
      </c>
      <c r="F4931" s="44">
        <v>5412.1159649957408</v>
      </c>
      <c r="G4931">
        <v>0.50244543859072444</v>
      </c>
      <c r="H4931" s="45">
        <f t="shared" si="610"/>
        <v>10771.549603825288</v>
      </c>
      <c r="BD4931">
        <f t="shared" si="617"/>
        <v>3127.8928865886364</v>
      </c>
      <c r="BE4931">
        <f t="shared" si="611"/>
        <v>4878.0032819496028</v>
      </c>
      <c r="BF4931">
        <f t="shared" si="612"/>
        <v>6628.1136773105691</v>
      </c>
      <c r="BG4931">
        <f t="shared" si="613"/>
        <v>8378.2240726715354</v>
      </c>
      <c r="BH4931">
        <f t="shared" si="614"/>
        <v>10128.334468032503</v>
      </c>
      <c r="BI4931">
        <f t="shared" si="615"/>
        <v>11878.444863393468</v>
      </c>
      <c r="BJ4931">
        <f t="shared" si="616"/>
        <v>13628.555258754435</v>
      </c>
    </row>
    <row r="4932" spans="1:62" x14ac:dyDescent="0.25">
      <c r="A4932">
        <v>4929</v>
      </c>
      <c r="B4932" s="6">
        <v>18309.437837817612</v>
      </c>
      <c r="C4932" s="44">
        <v>28968.619931320693</v>
      </c>
      <c r="D4932">
        <v>6.3563190743674669</v>
      </c>
      <c r="E4932">
        <v>6.633761753892137</v>
      </c>
      <c r="F4932" s="44">
        <v>10659.182093503081</v>
      </c>
      <c r="G4932">
        <v>0.27744267952467006</v>
      </c>
      <c r="H4932" s="45">
        <f t="shared" ref="H4932:H4995" si="618">F4932/G4932</f>
        <v>38419.402925912385</v>
      </c>
      <c r="BD4932">
        <f t="shared" si="617"/>
        <v>-2899.8887720421185</v>
      </c>
      <c r="BE4932">
        <f t="shared" si="611"/>
        <v>-387.66157908849618</v>
      </c>
      <c r="BF4932">
        <f t="shared" si="612"/>
        <v>2124.5656138651257</v>
      </c>
      <c r="BG4932">
        <f t="shared" si="613"/>
        <v>4636.7928068187484</v>
      </c>
      <c r="BH4932">
        <f t="shared" si="614"/>
        <v>7149.0199997723703</v>
      </c>
      <c r="BI4932">
        <f t="shared" si="615"/>
        <v>9661.2471927259921</v>
      </c>
      <c r="BJ4932">
        <f t="shared" si="616"/>
        <v>12173.474385679616</v>
      </c>
    </row>
    <row r="4933" spans="1:62" x14ac:dyDescent="0.25">
      <c r="A4933">
        <v>4930</v>
      </c>
      <c r="B4933" s="6">
        <v>11188.799486335154</v>
      </c>
      <c r="C4933" s="44">
        <v>21031.963478542846</v>
      </c>
      <c r="D4933">
        <v>6.4337962211430346</v>
      </c>
      <c r="E4933">
        <v>6.7371836006245029</v>
      </c>
      <c r="F4933" s="44">
        <v>9843.163992207692</v>
      </c>
      <c r="G4933">
        <v>0.30338737948146832</v>
      </c>
      <c r="H4933" s="45">
        <f t="shared" si="618"/>
        <v>32444.210464624608</v>
      </c>
      <c r="BD4933">
        <f t="shared" si="617"/>
        <v>-9271.9686958797301</v>
      </c>
      <c r="BE4933">
        <f t="shared" ref="BE4933:BE4996" si="619">($BE$3*G4932)-F4932</f>
        <v>-7884.7552982563802</v>
      </c>
      <c r="BF4933">
        <f t="shared" ref="BF4933:BF4996" si="620">($BF$3*G4932)-F4932</f>
        <v>-6497.5419006330303</v>
      </c>
      <c r="BG4933">
        <f t="shared" ref="BG4933:BG4996" si="621">($BG$3*G4932)-F4932</f>
        <v>-5110.3285030096795</v>
      </c>
      <c r="BH4933">
        <f t="shared" ref="BH4933:BH4996" si="622">($BH$3*G4932)-F4932</f>
        <v>-3723.1151053863296</v>
      </c>
      <c r="BI4933">
        <f t="shared" ref="BI4933:BI4996" si="623">($BI$3*G4932)-F4932</f>
        <v>-2335.9017077629796</v>
      </c>
      <c r="BJ4933">
        <f t="shared" ref="BJ4933:BJ4996" si="624">($BJ$3*G4932)-F4932</f>
        <v>-948.68831013962881</v>
      </c>
    </row>
    <row r="4934" spans="1:62" x14ac:dyDescent="0.25">
      <c r="A4934">
        <v>4931</v>
      </c>
      <c r="B4934" s="6">
        <v>11625.069965257086</v>
      </c>
      <c r="C4934" s="44">
        <v>15998.078735666486</v>
      </c>
      <c r="D4934">
        <v>5.8639651896443246</v>
      </c>
      <c r="E4934">
        <v>6.0521631367522213</v>
      </c>
      <c r="F4934" s="44">
        <v>4373.0087704094003</v>
      </c>
      <c r="G4934">
        <v>0.18819794710789672</v>
      </c>
      <c r="H4934" s="45">
        <f t="shared" si="618"/>
        <v>23236.219297877295</v>
      </c>
      <c r="BD4934">
        <f t="shared" si="617"/>
        <v>-8326.2270948003497</v>
      </c>
      <c r="BE4934">
        <f t="shared" si="619"/>
        <v>-6809.2901973930093</v>
      </c>
      <c r="BF4934">
        <f t="shared" si="620"/>
        <v>-5292.353299985667</v>
      </c>
      <c r="BG4934">
        <f t="shared" si="621"/>
        <v>-3775.4164025783257</v>
      </c>
      <c r="BH4934">
        <f t="shared" si="622"/>
        <v>-2258.4795051709843</v>
      </c>
      <c r="BI4934">
        <f t="shared" si="623"/>
        <v>-741.54260776364208</v>
      </c>
      <c r="BJ4934">
        <f t="shared" si="624"/>
        <v>775.39428964370018</v>
      </c>
    </row>
    <row r="4935" spans="1:62" x14ac:dyDescent="0.25">
      <c r="A4935">
        <v>4932</v>
      </c>
      <c r="B4935" s="6">
        <v>31867.493521102962</v>
      </c>
      <c r="C4935" s="44">
        <v>42341.112988012232</v>
      </c>
      <c r="D4935">
        <v>6.9584086079204166</v>
      </c>
      <c r="E4935">
        <v>7.3037017009098406</v>
      </c>
      <c r="F4935" s="44">
        <v>10473.619466909269</v>
      </c>
      <c r="G4935">
        <v>0.34529309298942401</v>
      </c>
      <c r="H4935" s="45">
        <f t="shared" si="618"/>
        <v>30332.548433657972</v>
      </c>
      <c r="BD4935">
        <f t="shared" si="617"/>
        <v>-3432.0190348699166</v>
      </c>
      <c r="BE4935">
        <f t="shared" si="619"/>
        <v>-2491.0292993304329</v>
      </c>
      <c r="BF4935">
        <f t="shared" si="620"/>
        <v>-1550.0395637909496</v>
      </c>
      <c r="BG4935">
        <f t="shared" si="621"/>
        <v>-609.0498282514659</v>
      </c>
      <c r="BH4935">
        <f t="shared" si="622"/>
        <v>331.93990728801782</v>
      </c>
      <c r="BI4935">
        <f t="shared" si="623"/>
        <v>1272.9296428275011</v>
      </c>
      <c r="BJ4935">
        <f t="shared" si="624"/>
        <v>2213.9193783669853</v>
      </c>
    </row>
    <row r="4936" spans="1:62" x14ac:dyDescent="0.25">
      <c r="A4936">
        <v>4933</v>
      </c>
      <c r="B4936" s="6">
        <v>20721.047451557319</v>
      </c>
      <c r="C4936" s="44">
        <v>35893.022791010764</v>
      </c>
      <c r="D4936">
        <v>7.7471660949015408</v>
      </c>
      <c r="E4936">
        <v>8.0143023190008584</v>
      </c>
      <c r="F4936" s="44">
        <v>15171.975339453445</v>
      </c>
      <c r="G4936">
        <v>0.26713622409931759</v>
      </c>
      <c r="H4936" s="45">
        <f t="shared" si="618"/>
        <v>56794.900768728068</v>
      </c>
      <c r="BD4936">
        <f t="shared" si="617"/>
        <v>-8747.1540019621498</v>
      </c>
      <c r="BE4936">
        <f t="shared" si="619"/>
        <v>-7020.6885370150285</v>
      </c>
      <c r="BF4936">
        <f t="shared" si="620"/>
        <v>-5294.223072067909</v>
      </c>
      <c r="BG4936">
        <f t="shared" si="621"/>
        <v>-3567.7576071207886</v>
      </c>
      <c r="BH4936">
        <f t="shared" si="622"/>
        <v>-1841.2921421736683</v>
      </c>
      <c r="BI4936">
        <f t="shared" si="623"/>
        <v>-114.82667722654878</v>
      </c>
      <c r="BJ4936">
        <f t="shared" si="624"/>
        <v>1611.6387877205707</v>
      </c>
    </row>
    <row r="4937" spans="1:62" x14ac:dyDescent="0.25">
      <c r="A4937">
        <v>4934</v>
      </c>
      <c r="B4937" s="6">
        <v>23876.022647611626</v>
      </c>
      <c r="C4937" s="44">
        <v>30658.716063740547</v>
      </c>
      <c r="D4937">
        <v>7.8428457635743083</v>
      </c>
      <c r="E4937">
        <v>8.3586384117240939</v>
      </c>
      <c r="F4937" s="44">
        <v>6782.6934161289209</v>
      </c>
      <c r="G4937">
        <v>0.51579264814978565</v>
      </c>
      <c r="H4937" s="45">
        <f t="shared" si="618"/>
        <v>13150.038955497546</v>
      </c>
      <c r="BD4937">
        <f t="shared" si="617"/>
        <v>-13836.294218956857</v>
      </c>
      <c r="BE4937">
        <f t="shared" si="619"/>
        <v>-12500.61309846027</v>
      </c>
      <c r="BF4937">
        <f t="shared" si="620"/>
        <v>-11164.931977963683</v>
      </c>
      <c r="BG4937">
        <f t="shared" si="621"/>
        <v>-9829.2508574670937</v>
      </c>
      <c r="BH4937">
        <f t="shared" si="622"/>
        <v>-8493.5697369705049</v>
      </c>
      <c r="BI4937">
        <f t="shared" si="623"/>
        <v>-7157.8886164739179</v>
      </c>
      <c r="BJ4937">
        <f t="shared" si="624"/>
        <v>-5822.2074959773308</v>
      </c>
    </row>
    <row r="4938" spans="1:62" x14ac:dyDescent="0.25">
      <c r="A4938">
        <v>4935</v>
      </c>
      <c r="B4938" s="6">
        <v>9920.8830159226218</v>
      </c>
      <c r="C4938" s="44">
        <v>21767.540810477185</v>
      </c>
      <c r="D4938">
        <v>5.7442378772808231</v>
      </c>
      <c r="E4938">
        <v>5.7662069079206892</v>
      </c>
      <c r="F4938" s="44">
        <v>11846.657794554563</v>
      </c>
      <c r="G4938">
        <v>2.1969030639866105E-2</v>
      </c>
      <c r="H4938" s="45">
        <f t="shared" si="618"/>
        <v>539243.53735740273</v>
      </c>
      <c r="BD4938">
        <f t="shared" si="617"/>
        <v>-4203.7301753799929</v>
      </c>
      <c r="BE4938">
        <f t="shared" si="619"/>
        <v>-1624.766934631064</v>
      </c>
      <c r="BF4938">
        <f t="shared" si="620"/>
        <v>954.19630611786397</v>
      </c>
      <c r="BG4938">
        <f t="shared" si="621"/>
        <v>3533.1595468667929</v>
      </c>
      <c r="BH4938">
        <f t="shared" si="622"/>
        <v>6112.1227876157209</v>
      </c>
      <c r="BI4938">
        <f t="shared" si="623"/>
        <v>8691.0860283646489</v>
      </c>
      <c r="BJ4938">
        <f t="shared" si="624"/>
        <v>11270.049269113577</v>
      </c>
    </row>
    <row r="4939" spans="1:62" x14ac:dyDescent="0.25">
      <c r="A4939">
        <v>4936</v>
      </c>
      <c r="B4939" s="6">
        <v>7905.142723311058</v>
      </c>
      <c r="C4939" s="44">
        <v>19422.283397368523</v>
      </c>
      <c r="D4939">
        <v>7.4410942199388552</v>
      </c>
      <c r="E4939">
        <v>8.0082447133951611</v>
      </c>
      <c r="F4939" s="44">
        <v>11517.140674057464</v>
      </c>
      <c r="G4939">
        <v>0.56715049345630586</v>
      </c>
      <c r="H4939" s="45">
        <f t="shared" si="618"/>
        <v>20307.027511992743</v>
      </c>
      <c r="BD4939">
        <f t="shared" si="617"/>
        <v>-11736.812641355233</v>
      </c>
      <c r="BE4939">
        <f t="shared" si="619"/>
        <v>-11626.967488155902</v>
      </c>
      <c r="BF4939">
        <f t="shared" si="620"/>
        <v>-11517.122334956572</v>
      </c>
      <c r="BG4939">
        <f t="shared" si="621"/>
        <v>-11407.277181757241</v>
      </c>
      <c r="BH4939">
        <f t="shared" si="622"/>
        <v>-11297.432028557911</v>
      </c>
      <c r="BI4939">
        <f t="shared" si="623"/>
        <v>-11187.58687535858</v>
      </c>
      <c r="BJ4939">
        <f t="shared" si="624"/>
        <v>-11077.74172215925</v>
      </c>
    </row>
    <row r="4940" spans="1:62" x14ac:dyDescent="0.25">
      <c r="A4940">
        <v>4937</v>
      </c>
      <c r="B4940" s="6">
        <v>23717.523736231393</v>
      </c>
      <c r="C4940" s="44">
        <v>36545.911653134528</v>
      </c>
      <c r="D4940">
        <v>7.7773675251996064</v>
      </c>
      <c r="E4940">
        <v>8.1155141803649933</v>
      </c>
      <c r="F4940" s="44">
        <v>12828.387916903135</v>
      </c>
      <c r="G4940">
        <v>0.33814665516538689</v>
      </c>
      <c r="H4940" s="45">
        <f t="shared" si="618"/>
        <v>37937.349729598223</v>
      </c>
      <c r="BD4940">
        <f t="shared" si="617"/>
        <v>-8681.388206775935</v>
      </c>
      <c r="BE4940">
        <f t="shared" si="619"/>
        <v>-5845.6357394944052</v>
      </c>
      <c r="BF4940">
        <f t="shared" si="620"/>
        <v>-3009.8832722128755</v>
      </c>
      <c r="BG4940">
        <f t="shared" si="621"/>
        <v>-174.13080493134657</v>
      </c>
      <c r="BH4940">
        <f t="shared" si="622"/>
        <v>2661.6216623501823</v>
      </c>
      <c r="BI4940">
        <f t="shared" si="623"/>
        <v>5497.374129631713</v>
      </c>
      <c r="BJ4940">
        <f t="shared" si="624"/>
        <v>8333.1265969132401</v>
      </c>
    </row>
    <row r="4941" spans="1:62" x14ac:dyDescent="0.25">
      <c r="A4941">
        <v>4938</v>
      </c>
      <c r="B4941" s="6">
        <v>12163.131734435727</v>
      </c>
      <c r="C4941" s="44">
        <v>26129.494395585974</v>
      </c>
      <c r="D4941">
        <v>6.0185708299453768</v>
      </c>
      <c r="E4941">
        <v>7.1867519067621837</v>
      </c>
      <c r="F4941" s="44">
        <v>13966.362661150248</v>
      </c>
      <c r="G4941">
        <v>1.1681810768168068</v>
      </c>
      <c r="H4941" s="45">
        <f t="shared" si="618"/>
        <v>11955.648775964928</v>
      </c>
      <c r="BD4941">
        <f t="shared" si="617"/>
        <v>-11137.6546410762</v>
      </c>
      <c r="BE4941">
        <f t="shared" si="619"/>
        <v>-9446.9213652492654</v>
      </c>
      <c r="BF4941">
        <f t="shared" si="620"/>
        <v>-7756.1880894223323</v>
      </c>
      <c r="BG4941">
        <f t="shared" si="621"/>
        <v>-6065.4548135953974</v>
      </c>
      <c r="BH4941">
        <f t="shared" si="622"/>
        <v>-4374.7215377684624</v>
      </c>
      <c r="BI4941">
        <f t="shared" si="623"/>
        <v>-2683.9882619415293</v>
      </c>
      <c r="BJ4941">
        <f t="shared" si="624"/>
        <v>-993.25498611459443</v>
      </c>
    </row>
    <row r="4942" spans="1:62" x14ac:dyDescent="0.25">
      <c r="A4942">
        <v>4939</v>
      </c>
      <c r="B4942" s="6">
        <v>14797.672039708488</v>
      </c>
      <c r="C4942" s="44">
        <v>21430.274642820361</v>
      </c>
      <c r="D4942">
        <v>7.6537820172814008</v>
      </c>
      <c r="E4942">
        <v>7.8515118915286912</v>
      </c>
      <c r="F4942" s="44">
        <v>6632.6026031118727</v>
      </c>
      <c r="G4942">
        <v>0.19772987424729038</v>
      </c>
      <c r="H4942" s="45">
        <f t="shared" si="618"/>
        <v>33543.75573423379</v>
      </c>
      <c r="BD4942">
        <f t="shared" si="617"/>
        <v>-8125.4572770662135</v>
      </c>
      <c r="BE4942">
        <f t="shared" si="619"/>
        <v>-2284.5518929821792</v>
      </c>
      <c r="BF4942">
        <f t="shared" si="620"/>
        <v>3556.3534911018542</v>
      </c>
      <c r="BG4942">
        <f t="shared" si="621"/>
        <v>9397.2588751858893</v>
      </c>
      <c r="BH4942">
        <f t="shared" si="622"/>
        <v>15238.164259269925</v>
      </c>
      <c r="BI4942">
        <f t="shared" si="623"/>
        <v>21079.069643353956</v>
      </c>
      <c r="BJ4942">
        <f t="shared" si="624"/>
        <v>26919.975027437991</v>
      </c>
    </row>
    <row r="4943" spans="1:62" x14ac:dyDescent="0.25">
      <c r="A4943">
        <v>4940</v>
      </c>
      <c r="B4943" s="6">
        <v>20287.336115673847</v>
      </c>
      <c r="C4943" s="44">
        <v>26789.615758393182</v>
      </c>
      <c r="D4943">
        <v>7.4515491600032062</v>
      </c>
      <c r="E4943">
        <v>7.9570087069105266</v>
      </c>
      <c r="F4943" s="44">
        <v>6502.2796427193352</v>
      </c>
      <c r="G4943">
        <v>0.50545954690732042</v>
      </c>
      <c r="H4943" s="45">
        <f t="shared" si="618"/>
        <v>12864.095025020022</v>
      </c>
      <c r="BD4943">
        <f t="shared" si="617"/>
        <v>-5643.9532318754209</v>
      </c>
      <c r="BE4943">
        <f t="shared" si="619"/>
        <v>-4655.3038606389691</v>
      </c>
      <c r="BF4943">
        <f t="shared" si="620"/>
        <v>-3666.6544894025169</v>
      </c>
      <c r="BG4943">
        <f t="shared" si="621"/>
        <v>-2678.0051181660651</v>
      </c>
      <c r="BH4943">
        <f t="shared" si="622"/>
        <v>-1689.3557469296129</v>
      </c>
      <c r="BI4943">
        <f t="shared" si="623"/>
        <v>-700.70637569316114</v>
      </c>
      <c r="BJ4943">
        <f t="shared" si="624"/>
        <v>287.94299554329064</v>
      </c>
    </row>
    <row r="4944" spans="1:62" x14ac:dyDescent="0.25">
      <c r="A4944">
        <v>4941</v>
      </c>
      <c r="B4944" s="6">
        <v>9844.5297260650332</v>
      </c>
      <c r="C4944" s="44">
        <v>19879.286912381227</v>
      </c>
      <c r="D4944">
        <v>6.4008879402511969</v>
      </c>
      <c r="E4944">
        <v>6.4677607191240352</v>
      </c>
      <c r="F4944" s="44">
        <v>10034.757186316194</v>
      </c>
      <c r="G4944">
        <v>6.6872778872838268E-2</v>
      </c>
      <c r="H4944" s="45">
        <f t="shared" si="618"/>
        <v>150057.42778235307</v>
      </c>
      <c r="BD4944">
        <f t="shared" si="617"/>
        <v>-3974.9819081827332</v>
      </c>
      <c r="BE4944">
        <f t="shared" si="619"/>
        <v>-1447.6841736461311</v>
      </c>
      <c r="BF4944">
        <f t="shared" si="620"/>
        <v>1079.6135608904715</v>
      </c>
      <c r="BG4944">
        <f t="shared" si="621"/>
        <v>3606.9112954270731</v>
      </c>
      <c r="BH4944">
        <f t="shared" si="622"/>
        <v>6134.2090299636748</v>
      </c>
      <c r="BI4944">
        <f t="shared" si="623"/>
        <v>8661.5067645002782</v>
      </c>
      <c r="BJ4944">
        <f t="shared" si="624"/>
        <v>11188.80449903688</v>
      </c>
    </row>
    <row r="4945" spans="1:62" x14ac:dyDescent="0.25">
      <c r="A4945">
        <v>4942</v>
      </c>
      <c r="B4945" s="6">
        <v>25041.973285715561</v>
      </c>
      <c r="C4945" s="44">
        <v>22917.09091601838</v>
      </c>
      <c r="D4945">
        <v>8.1049180571180521</v>
      </c>
      <c r="E4945">
        <v>8.9427541087180717</v>
      </c>
      <c r="F4945" s="44">
        <v>-2124.8823696971813</v>
      </c>
      <c r="G4945">
        <v>0.83783605160001962</v>
      </c>
      <c r="H4945" s="45">
        <f t="shared" si="618"/>
        <v>-2536.155332107377</v>
      </c>
      <c r="BD4945">
        <f t="shared" si="617"/>
        <v>-9700.393291952003</v>
      </c>
      <c r="BE4945">
        <f t="shared" si="619"/>
        <v>-9366.0293975878121</v>
      </c>
      <c r="BF4945">
        <f t="shared" si="620"/>
        <v>-9031.6655032236195</v>
      </c>
      <c r="BG4945">
        <f t="shared" si="621"/>
        <v>-8697.3016088594286</v>
      </c>
      <c r="BH4945">
        <f t="shared" si="622"/>
        <v>-8362.9377144952377</v>
      </c>
      <c r="BI4945">
        <f t="shared" si="623"/>
        <v>-8028.573820131046</v>
      </c>
      <c r="BJ4945">
        <f t="shared" si="624"/>
        <v>-7694.2099257668542</v>
      </c>
    </row>
    <row r="4946" spans="1:62" x14ac:dyDescent="0.25">
      <c r="A4946">
        <v>4943</v>
      </c>
      <c r="B4946" s="6">
        <v>13350.763500668862</v>
      </c>
      <c r="C4946" s="44">
        <v>23447.848214659396</v>
      </c>
      <c r="D4946">
        <v>7.4736327764397581</v>
      </c>
      <c r="E4946">
        <v>8.084723273180364</v>
      </c>
      <c r="F4946" s="44">
        <v>10097.084713990535</v>
      </c>
      <c r="G4946">
        <v>0.61109049674060589</v>
      </c>
      <c r="H4946" s="45">
        <f t="shared" si="618"/>
        <v>16523.059625122136</v>
      </c>
      <c r="BD4946">
        <f t="shared" si="617"/>
        <v>6314.0626276972789</v>
      </c>
      <c r="BE4946">
        <f t="shared" si="619"/>
        <v>10503.242885697377</v>
      </c>
      <c r="BF4946">
        <f t="shared" si="620"/>
        <v>14692.423143697475</v>
      </c>
      <c r="BG4946">
        <f t="shared" si="621"/>
        <v>18881.603401697572</v>
      </c>
      <c r="BH4946">
        <f t="shared" si="622"/>
        <v>23070.78365969767</v>
      </c>
      <c r="BI4946">
        <f t="shared" si="623"/>
        <v>27259.963917697769</v>
      </c>
      <c r="BJ4946">
        <f t="shared" si="624"/>
        <v>31449.144175697867</v>
      </c>
    </row>
    <row r="4947" spans="1:62" x14ac:dyDescent="0.25">
      <c r="A4947">
        <v>4944</v>
      </c>
      <c r="B4947" s="6">
        <v>29284.532883104937</v>
      </c>
      <c r="C4947" s="44">
        <v>25564.151508356077</v>
      </c>
      <c r="D4947">
        <v>8.1211247984803148</v>
      </c>
      <c r="E4947">
        <v>9.0279055619216013</v>
      </c>
      <c r="F4947" s="44">
        <v>-3720.3813747488603</v>
      </c>
      <c r="G4947">
        <v>0.90678076344128655</v>
      </c>
      <c r="H4947" s="45">
        <f t="shared" si="618"/>
        <v>-4102.845499974871</v>
      </c>
      <c r="BD4947">
        <f t="shared" si="617"/>
        <v>-7041.6322302875051</v>
      </c>
      <c r="BE4947">
        <f t="shared" si="619"/>
        <v>-3986.1797465844757</v>
      </c>
      <c r="BF4947">
        <f t="shared" si="620"/>
        <v>-930.72726288144622</v>
      </c>
      <c r="BG4947">
        <f t="shared" si="621"/>
        <v>2124.7252208215832</v>
      </c>
      <c r="BH4947">
        <f t="shared" si="622"/>
        <v>5180.1777045246126</v>
      </c>
      <c r="BI4947">
        <f t="shared" si="623"/>
        <v>8235.6301882276421</v>
      </c>
      <c r="BJ4947">
        <f t="shared" si="624"/>
        <v>11291.082671930671</v>
      </c>
    </row>
    <row r="4948" spans="1:62" x14ac:dyDescent="0.25">
      <c r="A4948">
        <v>4945</v>
      </c>
      <c r="B4948" s="6">
        <v>13634.053619162583</v>
      </c>
      <c r="C4948" s="44">
        <v>22328.192335085852</v>
      </c>
      <c r="D4948">
        <v>7.5874253009420087</v>
      </c>
      <c r="E4948">
        <v>7.9883474050834584</v>
      </c>
      <c r="F4948" s="44">
        <v>8694.138715923269</v>
      </c>
      <c r="G4948">
        <v>0.40092210414144969</v>
      </c>
      <c r="H4948" s="45">
        <f t="shared" si="618"/>
        <v>21685.356397450916</v>
      </c>
      <c r="BD4948">
        <f t="shared" si="617"/>
        <v>8254.2851919552922</v>
      </c>
      <c r="BE4948">
        <f t="shared" si="619"/>
        <v>12788.189009161726</v>
      </c>
      <c r="BF4948">
        <f t="shared" si="620"/>
        <v>17322.092826368156</v>
      </c>
      <c r="BG4948">
        <f t="shared" si="621"/>
        <v>21855.996643574592</v>
      </c>
      <c r="BH4948">
        <f t="shared" si="622"/>
        <v>26389.900460781024</v>
      </c>
      <c r="BI4948">
        <f t="shared" si="623"/>
        <v>30923.804277987456</v>
      </c>
      <c r="BJ4948">
        <f t="shared" si="624"/>
        <v>35457.708095193884</v>
      </c>
    </row>
    <row r="4949" spans="1:62" x14ac:dyDescent="0.25">
      <c r="A4949">
        <v>4946</v>
      </c>
      <c r="B4949" s="6">
        <v>22253.211147213136</v>
      </c>
      <c r="C4949" s="44">
        <v>24863.191064563893</v>
      </c>
      <c r="D4949">
        <v>7.8989344961188337</v>
      </c>
      <c r="E4949">
        <v>8.2268247295125754</v>
      </c>
      <c r="F4949" s="44">
        <v>2609.9799173507563</v>
      </c>
      <c r="G4949">
        <v>0.32789023339374168</v>
      </c>
      <c r="H4949" s="45">
        <f t="shared" si="618"/>
        <v>7959.9196668252216</v>
      </c>
      <c r="BD4949">
        <f t="shared" si="617"/>
        <v>-6689.5281952160203</v>
      </c>
      <c r="BE4949">
        <f t="shared" si="619"/>
        <v>-4684.9176745087716</v>
      </c>
      <c r="BF4949">
        <f t="shared" si="620"/>
        <v>-2680.3071538015238</v>
      </c>
      <c r="BG4949">
        <f t="shared" si="621"/>
        <v>-675.69663309427506</v>
      </c>
      <c r="BH4949">
        <f t="shared" si="622"/>
        <v>1328.9138876129728</v>
      </c>
      <c r="BI4949">
        <f t="shared" si="623"/>
        <v>3333.5244083202215</v>
      </c>
      <c r="BJ4949">
        <f t="shared" si="624"/>
        <v>5338.1349290274702</v>
      </c>
    </row>
    <row r="4950" spans="1:62" x14ac:dyDescent="0.25">
      <c r="A4950">
        <v>4947</v>
      </c>
      <c r="B4950" s="6">
        <v>8544.0034230153487</v>
      </c>
      <c r="C4950" s="44">
        <v>14753.342410125964</v>
      </c>
      <c r="D4950">
        <v>6.9280076091619875</v>
      </c>
      <c r="E4950">
        <v>7.5491859924887752</v>
      </c>
      <c r="F4950" s="44">
        <v>6209.3389871106156</v>
      </c>
      <c r="G4950">
        <v>0.62117838332678765</v>
      </c>
      <c r="H4950" s="45">
        <f t="shared" si="618"/>
        <v>9996.0641802372975</v>
      </c>
      <c r="BD4950">
        <f t="shared" si="617"/>
        <v>-970.52875038204797</v>
      </c>
      <c r="BE4950">
        <f t="shared" si="619"/>
        <v>668.92241658666035</v>
      </c>
      <c r="BF4950">
        <f t="shared" si="620"/>
        <v>2308.3735835553689</v>
      </c>
      <c r="BG4950">
        <f t="shared" si="621"/>
        <v>3947.824750524077</v>
      </c>
      <c r="BH4950">
        <f t="shared" si="622"/>
        <v>5587.2759174927851</v>
      </c>
      <c r="BI4950">
        <f t="shared" si="623"/>
        <v>7226.7270844614941</v>
      </c>
      <c r="BJ4950">
        <f t="shared" si="624"/>
        <v>8866.1782514302031</v>
      </c>
    </row>
    <row r="4951" spans="1:62" x14ac:dyDescent="0.25">
      <c r="A4951">
        <v>4948</v>
      </c>
      <c r="B4951" s="6">
        <v>16696.103057804183</v>
      </c>
      <c r="C4951" s="44">
        <v>25815.127398900782</v>
      </c>
      <c r="D4951">
        <v>8.085218040393281</v>
      </c>
      <c r="E4951">
        <v>8.2794696578288782</v>
      </c>
      <c r="F4951" s="44">
        <v>9119.0243410965995</v>
      </c>
      <c r="G4951">
        <v>0.19425161743559727</v>
      </c>
      <c r="H4951" s="45">
        <f t="shared" si="618"/>
        <v>46944.393367123172</v>
      </c>
      <c r="BD4951">
        <f t="shared" si="617"/>
        <v>-3103.4470704766773</v>
      </c>
      <c r="BE4951">
        <f t="shared" si="619"/>
        <v>2.444846157261054</v>
      </c>
      <c r="BF4951">
        <f t="shared" si="620"/>
        <v>3108.3367627911994</v>
      </c>
      <c r="BG4951">
        <f t="shared" si="621"/>
        <v>6214.2286794251377</v>
      </c>
      <c r="BH4951">
        <f t="shared" si="622"/>
        <v>9320.120596059076</v>
      </c>
      <c r="BI4951">
        <f t="shared" si="623"/>
        <v>12426.012512693014</v>
      </c>
      <c r="BJ4951">
        <f t="shared" si="624"/>
        <v>15531.904429326951</v>
      </c>
    </row>
    <row r="4952" spans="1:62" x14ac:dyDescent="0.25">
      <c r="A4952">
        <v>4949</v>
      </c>
      <c r="B4952" s="6">
        <v>16478.137176705462</v>
      </c>
      <c r="C4952" s="44">
        <v>23160.494359238342</v>
      </c>
      <c r="D4952">
        <v>7.3215253669686069</v>
      </c>
      <c r="E4952">
        <v>7.842172585080732</v>
      </c>
      <c r="F4952" s="44">
        <v>6682.35718253288</v>
      </c>
      <c r="G4952">
        <v>0.52064721811212511</v>
      </c>
      <c r="H4952" s="45">
        <f t="shared" si="618"/>
        <v>12834.712162226106</v>
      </c>
      <c r="BD4952">
        <f t="shared" si="617"/>
        <v>-8147.7662539186131</v>
      </c>
      <c r="BE4952">
        <f t="shared" si="619"/>
        <v>-7176.5081667406266</v>
      </c>
      <c r="BF4952">
        <f t="shared" si="620"/>
        <v>-6205.2500795626402</v>
      </c>
      <c r="BG4952">
        <f t="shared" si="621"/>
        <v>-5233.9919923846537</v>
      </c>
      <c r="BH4952">
        <f t="shared" si="622"/>
        <v>-4262.7339052066682</v>
      </c>
      <c r="BI4952">
        <f t="shared" si="623"/>
        <v>-3291.4758180286817</v>
      </c>
      <c r="BJ4952">
        <f t="shared" si="624"/>
        <v>-2320.2177308506953</v>
      </c>
    </row>
    <row r="4953" spans="1:62" x14ac:dyDescent="0.25">
      <c r="A4953">
        <v>4950</v>
      </c>
      <c r="B4953" s="6">
        <v>6597.8963485140721</v>
      </c>
      <c r="C4953" s="44">
        <v>16736.979203069401</v>
      </c>
      <c r="D4953">
        <v>6.9059360881313143</v>
      </c>
      <c r="E4953">
        <v>7.6000962211499647</v>
      </c>
      <c r="F4953" s="44">
        <v>10139.082854555329</v>
      </c>
      <c r="G4953">
        <v>0.69416013301865043</v>
      </c>
      <c r="H4953" s="45">
        <f t="shared" si="618"/>
        <v>14606.259236559925</v>
      </c>
      <c r="BD4953">
        <f t="shared" si="617"/>
        <v>-4079.1210919722544</v>
      </c>
      <c r="BE4953">
        <f t="shared" si="619"/>
        <v>-1475.8850014116288</v>
      </c>
      <c r="BF4953">
        <f t="shared" si="620"/>
        <v>1127.3510891489968</v>
      </c>
      <c r="BG4953">
        <f t="shared" si="621"/>
        <v>3730.5871797096224</v>
      </c>
      <c r="BH4953">
        <f t="shared" si="622"/>
        <v>6333.823270270248</v>
      </c>
      <c r="BI4953">
        <f t="shared" si="623"/>
        <v>8937.0593608308736</v>
      </c>
      <c r="BJ4953">
        <f t="shared" si="624"/>
        <v>11540.295451391499</v>
      </c>
    </row>
    <row r="4954" spans="1:62" x14ac:dyDescent="0.25">
      <c r="A4954">
        <v>4951</v>
      </c>
      <c r="B4954" s="6">
        <v>8659.1178480217059</v>
      </c>
      <c r="C4954" s="44">
        <v>18846.465361243834</v>
      </c>
      <c r="D4954">
        <v>8.3516288923580344</v>
      </c>
      <c r="E4954">
        <v>8.8931556690835905</v>
      </c>
      <c r="F4954" s="44">
        <v>10187.347513222128</v>
      </c>
      <c r="G4954">
        <v>0.54152677672555605</v>
      </c>
      <c r="H4954" s="45">
        <f t="shared" si="618"/>
        <v>18812.269219302227</v>
      </c>
      <c r="BD4954">
        <f t="shared" ref="BD4954:BD5002" si="625">($BD$3*G4953)-F4953</f>
        <v>-6668.2821894620765</v>
      </c>
      <c r="BE4954">
        <f t="shared" si="619"/>
        <v>-3197.4815243688245</v>
      </c>
      <c r="BF4954">
        <f t="shared" si="620"/>
        <v>273.31914072442851</v>
      </c>
      <c r="BG4954">
        <f t="shared" si="621"/>
        <v>3744.1198058176797</v>
      </c>
      <c r="BH4954">
        <f t="shared" si="622"/>
        <v>7214.9204709109308</v>
      </c>
      <c r="BI4954">
        <f t="shared" si="623"/>
        <v>10685.721136004186</v>
      </c>
      <c r="BJ4954">
        <f t="shared" si="624"/>
        <v>14156.521801097437</v>
      </c>
    </row>
    <row r="4955" spans="1:62" x14ac:dyDescent="0.25">
      <c r="A4955">
        <v>4952</v>
      </c>
      <c r="B4955" s="6">
        <v>25325.269685570478</v>
      </c>
      <c r="C4955" s="44">
        <v>28153.690354363702</v>
      </c>
      <c r="D4955">
        <v>7.6199363593455418</v>
      </c>
      <c r="E4955">
        <v>8.1237479043662137</v>
      </c>
      <c r="F4955" s="44">
        <v>2828.4206687932237</v>
      </c>
      <c r="G4955">
        <v>0.50381154502067194</v>
      </c>
      <c r="H4955" s="45">
        <f t="shared" si="618"/>
        <v>5614.0449673045314</v>
      </c>
      <c r="BD4955">
        <f t="shared" si="625"/>
        <v>-7479.7136295943483</v>
      </c>
      <c r="BE4955">
        <f t="shared" si="619"/>
        <v>-4772.0797459665682</v>
      </c>
      <c r="BF4955">
        <f t="shared" si="620"/>
        <v>-2064.4458623387873</v>
      </c>
      <c r="BG4955">
        <f t="shared" si="621"/>
        <v>643.18802128899188</v>
      </c>
      <c r="BH4955">
        <f t="shared" si="622"/>
        <v>3350.8219049167728</v>
      </c>
      <c r="BI4955">
        <f t="shared" si="623"/>
        <v>6058.4557885445538</v>
      </c>
      <c r="BJ4955">
        <f t="shared" si="624"/>
        <v>8766.0896721723329</v>
      </c>
    </row>
    <row r="4956" spans="1:62" x14ac:dyDescent="0.25">
      <c r="A4956">
        <v>4953</v>
      </c>
      <c r="B4956" s="6">
        <v>15668.373174481454</v>
      </c>
      <c r="C4956" s="44">
        <v>29771.465686086718</v>
      </c>
      <c r="D4956">
        <v>6.8214389618849847</v>
      </c>
      <c r="E4956">
        <v>7.0498229177221923</v>
      </c>
      <c r="F4956" s="44">
        <v>14103.092511605264</v>
      </c>
      <c r="G4956">
        <v>0.22838395583720761</v>
      </c>
      <c r="H4956" s="45">
        <f t="shared" si="618"/>
        <v>61751.678045448898</v>
      </c>
      <c r="BD4956">
        <f t="shared" si="625"/>
        <v>-309.3629436898641</v>
      </c>
      <c r="BE4956">
        <f t="shared" si="619"/>
        <v>2209.6947814134955</v>
      </c>
      <c r="BF4956">
        <f t="shared" si="620"/>
        <v>4728.7525065168556</v>
      </c>
      <c r="BG4956">
        <f t="shared" si="621"/>
        <v>7247.8102316202148</v>
      </c>
      <c r="BH4956">
        <f t="shared" si="622"/>
        <v>9766.867956723574</v>
      </c>
      <c r="BI4956">
        <f t="shared" si="623"/>
        <v>12285.925681826935</v>
      </c>
      <c r="BJ4956">
        <f t="shared" si="624"/>
        <v>14804.983406930292</v>
      </c>
    </row>
    <row r="4957" spans="1:62" x14ac:dyDescent="0.25">
      <c r="A4957">
        <v>4954</v>
      </c>
      <c r="B4957" s="6">
        <v>18271.232046644298</v>
      </c>
      <c r="C4957" s="44">
        <v>27639.870536314025</v>
      </c>
      <c r="D4957">
        <v>7.6239635984358074</v>
      </c>
      <c r="E4957">
        <v>8.5136099218178316</v>
      </c>
      <c r="F4957" s="44">
        <v>9368.6384896697273</v>
      </c>
      <c r="G4957">
        <v>0.88964632338202421</v>
      </c>
      <c r="H4957" s="45">
        <f t="shared" si="618"/>
        <v>10530.744907767947</v>
      </c>
      <c r="BD4957">
        <f t="shared" si="625"/>
        <v>-12961.172732419225</v>
      </c>
      <c r="BE4957">
        <f t="shared" si="619"/>
        <v>-11819.252953233188</v>
      </c>
      <c r="BF4957">
        <f t="shared" si="620"/>
        <v>-10677.333174047149</v>
      </c>
      <c r="BG4957">
        <f t="shared" si="621"/>
        <v>-9535.4133948611125</v>
      </c>
      <c r="BH4957">
        <f t="shared" si="622"/>
        <v>-8393.4936156750737</v>
      </c>
      <c r="BI4957">
        <f t="shared" si="623"/>
        <v>-7251.5738364890358</v>
      </c>
      <c r="BJ4957">
        <f t="shared" si="624"/>
        <v>-6109.6540573029979</v>
      </c>
    </row>
    <row r="4958" spans="1:62" x14ac:dyDescent="0.25">
      <c r="A4958">
        <v>4955</v>
      </c>
      <c r="B4958" s="6">
        <v>10997.344221072477</v>
      </c>
      <c r="C4958" s="44">
        <v>20890.007487017705</v>
      </c>
      <c r="D4958">
        <v>7.1999639597838225</v>
      </c>
      <c r="E4958">
        <v>7.6076296839786837</v>
      </c>
      <c r="F4958" s="44">
        <v>9892.663265945228</v>
      </c>
      <c r="G4958">
        <v>0.40766572419486113</v>
      </c>
      <c r="H4958" s="45">
        <f t="shared" si="618"/>
        <v>24266.605404423477</v>
      </c>
      <c r="BD4958">
        <f t="shared" si="625"/>
        <v>-4920.4068727596059</v>
      </c>
      <c r="BE4958">
        <f t="shared" si="619"/>
        <v>-472.17525584948453</v>
      </c>
      <c r="BF4958">
        <f t="shared" si="620"/>
        <v>3976.056361060635</v>
      </c>
      <c r="BG4958">
        <f t="shared" si="621"/>
        <v>8424.2879779707582</v>
      </c>
      <c r="BH4958">
        <f t="shared" si="622"/>
        <v>12872.51959488088</v>
      </c>
      <c r="BI4958">
        <f t="shared" si="623"/>
        <v>17320.751211790997</v>
      </c>
      <c r="BJ4958">
        <f t="shared" si="624"/>
        <v>21768.982828701119</v>
      </c>
    </row>
    <row r="4959" spans="1:62" x14ac:dyDescent="0.25">
      <c r="A4959">
        <v>4956</v>
      </c>
      <c r="B4959" s="6">
        <v>13810.989421230644</v>
      </c>
      <c r="C4959" s="44">
        <v>28095.844756918479</v>
      </c>
      <c r="D4959">
        <v>5.5667879656879808</v>
      </c>
      <c r="E4959">
        <v>6.0385640894276715</v>
      </c>
      <c r="F4959" s="44">
        <v>14284.855335687835</v>
      </c>
      <c r="G4959">
        <v>0.47177612373969069</v>
      </c>
      <c r="H4959" s="45">
        <f t="shared" si="618"/>
        <v>30278.885719044381</v>
      </c>
      <c r="BD4959">
        <f t="shared" si="625"/>
        <v>-7854.3346449709225</v>
      </c>
      <c r="BE4959">
        <f t="shared" si="619"/>
        <v>-5816.0060239966169</v>
      </c>
      <c r="BF4959">
        <f t="shared" si="620"/>
        <v>-3777.6774030223114</v>
      </c>
      <c r="BG4959">
        <f t="shared" si="621"/>
        <v>-1739.348782048005</v>
      </c>
      <c r="BH4959">
        <f t="shared" si="622"/>
        <v>298.97983892629964</v>
      </c>
      <c r="BI4959">
        <f t="shared" si="623"/>
        <v>2337.3084599006052</v>
      </c>
      <c r="BJ4959">
        <f t="shared" si="624"/>
        <v>4375.6370808749125</v>
      </c>
    </row>
    <row r="4960" spans="1:62" x14ac:dyDescent="0.25">
      <c r="A4960">
        <v>4957</v>
      </c>
      <c r="B4960" s="6">
        <v>13976.05109501922</v>
      </c>
      <c r="C4960" s="44">
        <v>18946.778370431835</v>
      </c>
      <c r="D4960">
        <v>7.0869188781065393</v>
      </c>
      <c r="E4960">
        <v>7.2893510656851754</v>
      </c>
      <c r="F4960" s="44">
        <v>4970.7272754126152</v>
      </c>
      <c r="G4960">
        <v>0.20243218757863612</v>
      </c>
      <c r="H4960" s="45">
        <f t="shared" si="618"/>
        <v>24555.024252166932</v>
      </c>
      <c r="BD4960">
        <f t="shared" si="625"/>
        <v>-11925.974716989382</v>
      </c>
      <c r="BE4960">
        <f t="shared" si="619"/>
        <v>-9567.0940982909269</v>
      </c>
      <c r="BF4960">
        <f t="shared" si="620"/>
        <v>-7208.213479592474</v>
      </c>
      <c r="BG4960">
        <f t="shared" si="621"/>
        <v>-4849.332860894021</v>
      </c>
      <c r="BH4960">
        <f t="shared" si="622"/>
        <v>-2490.452242195568</v>
      </c>
      <c r="BI4960">
        <f t="shared" si="623"/>
        <v>-131.57162349711325</v>
      </c>
      <c r="BJ4960">
        <f t="shared" si="624"/>
        <v>2227.3089952013379</v>
      </c>
    </row>
    <row r="4961" spans="1:62" x14ac:dyDescent="0.25">
      <c r="A4961">
        <v>4958</v>
      </c>
      <c r="B4961" s="6">
        <v>19091.670875318032</v>
      </c>
      <c r="C4961" s="44">
        <v>29076.253333199449</v>
      </c>
      <c r="D4961">
        <v>7.0319282413821504</v>
      </c>
      <c r="E4961">
        <v>7.397699584272309</v>
      </c>
      <c r="F4961" s="44">
        <v>9984.5824578814172</v>
      </c>
      <c r="G4961">
        <v>0.36577134289015856</v>
      </c>
      <c r="H4961" s="45">
        <f t="shared" si="618"/>
        <v>27297.333845204477</v>
      </c>
      <c r="BD4961">
        <f t="shared" si="625"/>
        <v>-3958.5663375194345</v>
      </c>
      <c r="BE4961">
        <f t="shared" si="619"/>
        <v>-2946.4053996262537</v>
      </c>
      <c r="BF4961">
        <f t="shared" si="620"/>
        <v>-1934.2444617330734</v>
      </c>
      <c r="BG4961">
        <f t="shared" si="621"/>
        <v>-922.08352383989268</v>
      </c>
      <c r="BH4961">
        <f t="shared" si="622"/>
        <v>90.077414053287612</v>
      </c>
      <c r="BI4961">
        <f t="shared" si="623"/>
        <v>1102.2383519464684</v>
      </c>
      <c r="BJ4961">
        <f t="shared" si="624"/>
        <v>2114.3992898396491</v>
      </c>
    </row>
    <row r="4962" spans="1:62" x14ac:dyDescent="0.25">
      <c r="A4962">
        <v>4959</v>
      </c>
      <c r="B4962" s="6">
        <v>17635.944410033931</v>
      </c>
      <c r="C4962" s="44">
        <v>17469.845545527809</v>
      </c>
      <c r="D4962">
        <v>6.650708681601718</v>
      </c>
      <c r="E4962">
        <v>6.8260599238462909</v>
      </c>
      <c r="F4962" s="44">
        <v>-166.09886450612248</v>
      </c>
      <c r="G4962">
        <v>0.17535124224457288</v>
      </c>
      <c r="H4962" s="45">
        <f t="shared" si="618"/>
        <v>-947.23517427070431</v>
      </c>
      <c r="BD4962">
        <f t="shared" si="625"/>
        <v>-8155.7257434306248</v>
      </c>
      <c r="BE4962">
        <f t="shared" si="619"/>
        <v>-6326.8690289798315</v>
      </c>
      <c r="BF4962">
        <f t="shared" si="620"/>
        <v>-4498.012314529039</v>
      </c>
      <c r="BG4962">
        <f t="shared" si="621"/>
        <v>-2669.1556000782457</v>
      </c>
      <c r="BH4962">
        <f t="shared" si="622"/>
        <v>-840.29888562745327</v>
      </c>
      <c r="BI4962">
        <f t="shared" si="623"/>
        <v>988.55782882333915</v>
      </c>
      <c r="BJ4962">
        <f t="shared" si="624"/>
        <v>2817.4145432741316</v>
      </c>
    </row>
    <row r="4963" spans="1:62" x14ac:dyDescent="0.25">
      <c r="A4963">
        <v>4960</v>
      </c>
      <c r="B4963" s="6">
        <v>13106.146171843659</v>
      </c>
      <c r="C4963" s="44">
        <v>20201.304383385403</v>
      </c>
      <c r="D4963">
        <v>7.4984266457105946</v>
      </c>
      <c r="E4963">
        <v>8.0466815137181626</v>
      </c>
      <c r="F4963" s="44">
        <v>7095.1582115417441</v>
      </c>
      <c r="G4963">
        <v>0.54825486800756806</v>
      </c>
      <c r="H4963" s="45">
        <f t="shared" si="618"/>
        <v>12941.35013762213</v>
      </c>
      <c r="BD4963">
        <f t="shared" si="625"/>
        <v>1042.8550757289868</v>
      </c>
      <c r="BE4963">
        <f t="shared" si="619"/>
        <v>1919.6112869518513</v>
      </c>
      <c r="BF4963">
        <f t="shared" si="620"/>
        <v>2796.3674981747158</v>
      </c>
      <c r="BG4963">
        <f t="shared" si="621"/>
        <v>3673.1237093975801</v>
      </c>
      <c r="BH4963">
        <f t="shared" si="622"/>
        <v>4549.8799206204449</v>
      </c>
      <c r="BI4963">
        <f t="shared" si="623"/>
        <v>5426.6361318433092</v>
      </c>
      <c r="BJ4963">
        <f t="shared" si="624"/>
        <v>6303.3923430661735</v>
      </c>
    </row>
    <row r="4964" spans="1:62" x14ac:dyDescent="0.25">
      <c r="A4964">
        <v>4961</v>
      </c>
      <c r="B4964" s="6">
        <v>23997.454136457556</v>
      </c>
      <c r="C4964" s="44">
        <v>24754.513551648353</v>
      </c>
      <c r="D4964">
        <v>7.1476507776228786</v>
      </c>
      <c r="E4964">
        <v>7.5126922529430136</v>
      </c>
      <c r="F4964" s="44">
        <v>757.05941519079715</v>
      </c>
      <c r="G4964">
        <v>0.36504147532013498</v>
      </c>
      <c r="H4964" s="45">
        <f t="shared" si="618"/>
        <v>2073.8997247555753</v>
      </c>
      <c r="BD4964">
        <f t="shared" si="625"/>
        <v>-4353.8838715039037</v>
      </c>
      <c r="BE4964">
        <f t="shared" si="619"/>
        <v>-1612.6095314660633</v>
      </c>
      <c r="BF4964">
        <f t="shared" si="620"/>
        <v>1128.664808571777</v>
      </c>
      <c r="BG4964">
        <f t="shared" si="621"/>
        <v>3869.9391486096174</v>
      </c>
      <c r="BH4964">
        <f t="shared" si="622"/>
        <v>6611.2134886474578</v>
      </c>
      <c r="BI4964">
        <f t="shared" si="623"/>
        <v>9352.4878286852982</v>
      </c>
      <c r="BJ4964">
        <f t="shared" si="624"/>
        <v>12093.762168723137</v>
      </c>
    </row>
    <row r="4965" spans="1:62" x14ac:dyDescent="0.25">
      <c r="A4965">
        <v>4962</v>
      </c>
      <c r="B4965" s="6">
        <v>19418.460276885697</v>
      </c>
      <c r="C4965" s="44">
        <v>25684.154187754593</v>
      </c>
      <c r="D4965">
        <v>7.9412445976421058</v>
      </c>
      <c r="E4965">
        <v>8.1861632938644817</v>
      </c>
      <c r="F4965" s="44">
        <v>6265.6939108688966</v>
      </c>
      <c r="G4965">
        <v>0.24491869622237594</v>
      </c>
      <c r="H4965" s="45">
        <f t="shared" si="618"/>
        <v>25582.750551554091</v>
      </c>
      <c r="BD4965">
        <f t="shared" si="625"/>
        <v>1068.1479614098778</v>
      </c>
      <c r="BE4965">
        <f t="shared" si="619"/>
        <v>2893.3553380105527</v>
      </c>
      <c r="BF4965">
        <f t="shared" si="620"/>
        <v>4718.5627146112274</v>
      </c>
      <c r="BG4965">
        <f t="shared" si="621"/>
        <v>6543.7700912119026</v>
      </c>
      <c r="BH4965">
        <f t="shared" si="622"/>
        <v>8368.9774678125777</v>
      </c>
      <c r="BI4965">
        <f t="shared" si="623"/>
        <v>10194.184844413252</v>
      </c>
      <c r="BJ4965">
        <f t="shared" si="624"/>
        <v>12019.392221013926</v>
      </c>
    </row>
    <row r="4966" spans="1:62" x14ac:dyDescent="0.25">
      <c r="A4966">
        <v>4963</v>
      </c>
      <c r="B4966" s="6">
        <v>32534.311330578985</v>
      </c>
      <c r="C4966" s="44">
        <v>36287.365027914777</v>
      </c>
      <c r="D4966">
        <v>6.9592769801653809</v>
      </c>
      <c r="E4966">
        <v>7.1095098370798482</v>
      </c>
      <c r="F4966" s="44">
        <v>3753.0536973357921</v>
      </c>
      <c r="G4966">
        <v>0.15023285691446731</v>
      </c>
      <c r="H4966" s="45">
        <f t="shared" si="618"/>
        <v>24981.57709583153</v>
      </c>
      <c r="BD4966">
        <f t="shared" si="625"/>
        <v>-5041.1004297570171</v>
      </c>
      <c r="BE4966">
        <f t="shared" si="619"/>
        <v>-3816.5069486451371</v>
      </c>
      <c r="BF4966">
        <f t="shared" si="620"/>
        <v>-2591.9134675332575</v>
      </c>
      <c r="BG4966">
        <f t="shared" si="621"/>
        <v>-1367.3199864213775</v>
      </c>
      <c r="BH4966">
        <f t="shared" si="622"/>
        <v>-142.72650530949795</v>
      </c>
      <c r="BI4966">
        <f t="shared" si="623"/>
        <v>1081.8669758023816</v>
      </c>
      <c r="BJ4966">
        <f t="shared" si="624"/>
        <v>2306.4604569142612</v>
      </c>
    </row>
    <row r="4967" spans="1:62" x14ac:dyDescent="0.25">
      <c r="A4967">
        <v>4964</v>
      </c>
      <c r="B4967" s="6">
        <v>15973.379789446823</v>
      </c>
      <c r="C4967" s="44">
        <v>23320.594721406516</v>
      </c>
      <c r="D4967">
        <v>7.9353386432102999</v>
      </c>
      <c r="E4967">
        <v>8.2612998110761993</v>
      </c>
      <c r="F4967" s="44">
        <v>7347.2149319596938</v>
      </c>
      <c r="G4967">
        <v>0.32596116786589935</v>
      </c>
      <c r="H4967" s="45">
        <f t="shared" si="618"/>
        <v>22540.154031422368</v>
      </c>
      <c r="BD4967">
        <f t="shared" si="625"/>
        <v>-3001.8894127634558</v>
      </c>
      <c r="BE4967">
        <f t="shared" si="619"/>
        <v>-2250.725128191119</v>
      </c>
      <c r="BF4967">
        <f t="shared" si="620"/>
        <v>-1499.5608436187827</v>
      </c>
      <c r="BG4967">
        <f t="shared" si="621"/>
        <v>-748.39655904644587</v>
      </c>
      <c r="BH4967">
        <f t="shared" si="622"/>
        <v>2.7677255258904552</v>
      </c>
      <c r="BI4967">
        <f t="shared" si="623"/>
        <v>753.93201009822678</v>
      </c>
      <c r="BJ4967">
        <f t="shared" si="624"/>
        <v>1505.096294670564</v>
      </c>
    </row>
    <row r="4968" spans="1:62" x14ac:dyDescent="0.25">
      <c r="A4968">
        <v>4965</v>
      </c>
      <c r="B4968" s="6">
        <v>18280.616867272653</v>
      </c>
      <c r="C4968" s="44">
        <v>18582.078681367057</v>
      </c>
      <c r="D4968">
        <v>6.8516180404664384</v>
      </c>
      <c r="E4968">
        <v>7.9011493363789969</v>
      </c>
      <c r="F4968" s="44">
        <v>301.46181409440396</v>
      </c>
      <c r="G4968">
        <v>1.0495312959125584</v>
      </c>
      <c r="H4968" s="45">
        <f t="shared" si="618"/>
        <v>287.23470683385909</v>
      </c>
      <c r="BD4968">
        <f t="shared" si="625"/>
        <v>-5717.4090926301969</v>
      </c>
      <c r="BE4968">
        <f t="shared" si="619"/>
        <v>-4087.6032533007001</v>
      </c>
      <c r="BF4968">
        <f t="shared" si="620"/>
        <v>-2457.7974139712032</v>
      </c>
      <c r="BG4968">
        <f t="shared" si="621"/>
        <v>-827.99157464170639</v>
      </c>
      <c r="BH4968">
        <f t="shared" si="622"/>
        <v>801.81426468778955</v>
      </c>
      <c r="BI4968">
        <f t="shared" si="623"/>
        <v>2431.6201040172873</v>
      </c>
      <c r="BJ4968">
        <f t="shared" si="624"/>
        <v>4061.4259433467832</v>
      </c>
    </row>
    <row r="4969" spans="1:62" x14ac:dyDescent="0.25">
      <c r="A4969">
        <v>4966</v>
      </c>
      <c r="B4969" s="6">
        <v>18636.152660810738</v>
      </c>
      <c r="C4969" s="44">
        <v>28660.185022765741</v>
      </c>
      <c r="D4969">
        <v>7.1098471470175522</v>
      </c>
      <c r="E4969">
        <v>7.5800514940824488</v>
      </c>
      <c r="F4969" s="44">
        <v>10024.032361955004</v>
      </c>
      <c r="G4969">
        <v>0.47020434706489667</v>
      </c>
      <c r="H4969" s="45">
        <f t="shared" si="618"/>
        <v>21318.459568753213</v>
      </c>
      <c r="BD4969">
        <f t="shared" si="625"/>
        <v>4946.1946654683879</v>
      </c>
      <c r="BE4969">
        <f t="shared" si="619"/>
        <v>10193.85114503118</v>
      </c>
      <c r="BF4969">
        <f t="shared" si="620"/>
        <v>15441.507624593973</v>
      </c>
      <c r="BG4969">
        <f t="shared" si="621"/>
        <v>20689.164104156764</v>
      </c>
      <c r="BH4969">
        <f t="shared" si="622"/>
        <v>25936.820583719556</v>
      </c>
      <c r="BI4969">
        <f t="shared" si="623"/>
        <v>31184.477063282349</v>
      </c>
      <c r="BJ4969">
        <f t="shared" si="624"/>
        <v>36432.133542845142</v>
      </c>
    </row>
    <row r="4970" spans="1:62" x14ac:dyDescent="0.25">
      <c r="A4970">
        <v>4967</v>
      </c>
      <c r="B4970" s="6">
        <v>15606.087495535088</v>
      </c>
      <c r="C4970" s="44">
        <v>29852.044468072283</v>
      </c>
      <c r="D4970">
        <v>6.7259882173937688</v>
      </c>
      <c r="E4970">
        <v>6.8480603867711203</v>
      </c>
      <c r="F4970" s="44">
        <v>14245.956972537195</v>
      </c>
      <c r="G4970">
        <v>0.12207216937735144</v>
      </c>
      <c r="H4970" s="45">
        <f t="shared" si="618"/>
        <v>116701.10431559438</v>
      </c>
      <c r="BD4970">
        <f t="shared" si="625"/>
        <v>-7673.0106266305202</v>
      </c>
      <c r="BE4970">
        <f t="shared" si="619"/>
        <v>-5321.9888913060367</v>
      </c>
      <c r="BF4970">
        <f t="shared" si="620"/>
        <v>-2970.9671559815533</v>
      </c>
      <c r="BG4970">
        <f t="shared" si="621"/>
        <v>-619.94542065706992</v>
      </c>
      <c r="BH4970">
        <f t="shared" si="622"/>
        <v>1731.0763146674126</v>
      </c>
      <c r="BI4970">
        <f t="shared" si="623"/>
        <v>4082.0980499918969</v>
      </c>
      <c r="BJ4970">
        <f t="shared" si="624"/>
        <v>6433.1197853163794</v>
      </c>
    </row>
    <row r="4971" spans="1:62" x14ac:dyDescent="0.25">
      <c r="A4971">
        <v>4968</v>
      </c>
      <c r="B4971" s="6">
        <v>24494.00075929513</v>
      </c>
      <c r="C4971" s="44">
        <v>26722.944053023297</v>
      </c>
      <c r="D4971">
        <v>6.7947866155488681</v>
      </c>
      <c r="E4971">
        <v>7.2028079334227275</v>
      </c>
      <c r="F4971" s="44">
        <v>2228.9432937281672</v>
      </c>
      <c r="G4971">
        <v>0.40802131787385942</v>
      </c>
      <c r="H4971" s="45">
        <f t="shared" si="618"/>
        <v>5462.8108779778249</v>
      </c>
      <c r="BD4971">
        <f t="shared" si="625"/>
        <v>-13635.596125650438</v>
      </c>
      <c r="BE4971">
        <f t="shared" si="619"/>
        <v>-13025.235278763681</v>
      </c>
      <c r="BF4971">
        <f t="shared" si="620"/>
        <v>-12414.874431876924</v>
      </c>
      <c r="BG4971">
        <f t="shared" si="621"/>
        <v>-11804.513584990167</v>
      </c>
      <c r="BH4971">
        <f t="shared" si="622"/>
        <v>-11194.152738103408</v>
      </c>
      <c r="BI4971">
        <f t="shared" si="623"/>
        <v>-10583.791891216651</v>
      </c>
      <c r="BJ4971">
        <f t="shared" si="624"/>
        <v>-9973.4310443298946</v>
      </c>
    </row>
    <row r="4972" spans="1:62" x14ac:dyDescent="0.25">
      <c r="A4972">
        <v>4969</v>
      </c>
      <c r="B4972" s="6">
        <v>18256.195853421872</v>
      </c>
      <c r="C4972" s="44">
        <v>30856.315748733497</v>
      </c>
      <c r="D4972">
        <v>6.7362057443932883</v>
      </c>
      <c r="E4972">
        <v>7.1128935902498158</v>
      </c>
      <c r="F4972" s="44">
        <v>12600.119895311625</v>
      </c>
      <c r="G4972">
        <v>0.37668784585652748</v>
      </c>
      <c r="H4972" s="45">
        <f t="shared" si="618"/>
        <v>33449.764928467448</v>
      </c>
      <c r="BD4972">
        <f t="shared" si="625"/>
        <v>-188.83670435887007</v>
      </c>
      <c r="BE4972">
        <f t="shared" si="619"/>
        <v>1851.2698850104271</v>
      </c>
      <c r="BF4972">
        <f t="shared" si="620"/>
        <v>3891.3764743797237</v>
      </c>
      <c r="BG4972">
        <f t="shared" si="621"/>
        <v>5931.4830637490213</v>
      </c>
      <c r="BH4972">
        <f t="shared" si="622"/>
        <v>7971.5896531183189</v>
      </c>
      <c r="BI4972">
        <f t="shared" si="623"/>
        <v>10011.696242487615</v>
      </c>
      <c r="BJ4972">
        <f t="shared" si="624"/>
        <v>12051.802831856912</v>
      </c>
    </row>
    <row r="4973" spans="1:62" x14ac:dyDescent="0.25">
      <c r="A4973">
        <v>4970</v>
      </c>
      <c r="B4973" s="6">
        <v>10545.454651396114</v>
      </c>
      <c r="C4973" s="44">
        <v>22523.313426405028</v>
      </c>
      <c r="D4973">
        <v>7.2674173716483192</v>
      </c>
      <c r="E4973">
        <v>7.341165807374467</v>
      </c>
      <c r="F4973" s="44">
        <v>11977.858775008914</v>
      </c>
      <c r="G4973">
        <v>7.3748435726147754E-2</v>
      </c>
      <c r="H4973" s="45">
        <f t="shared" si="618"/>
        <v>162415.08931100112</v>
      </c>
      <c r="BD4973">
        <f t="shared" si="625"/>
        <v>-10716.680666028988</v>
      </c>
      <c r="BE4973">
        <f t="shared" si="619"/>
        <v>-8833.2414367463498</v>
      </c>
      <c r="BF4973">
        <f t="shared" si="620"/>
        <v>-6949.8022074637129</v>
      </c>
      <c r="BG4973">
        <f t="shared" si="621"/>
        <v>-5066.362978181076</v>
      </c>
      <c r="BH4973">
        <f t="shared" si="622"/>
        <v>-3182.9237488984381</v>
      </c>
      <c r="BI4973">
        <f t="shared" si="623"/>
        <v>-1299.4845196158003</v>
      </c>
      <c r="BJ4973">
        <f t="shared" si="624"/>
        <v>583.9547096668357</v>
      </c>
    </row>
    <row r="4974" spans="1:62" x14ac:dyDescent="0.25">
      <c r="A4974">
        <v>4971</v>
      </c>
      <c r="B4974" s="6">
        <v>5811.8366814471028</v>
      </c>
      <c r="C4974" s="44">
        <v>20647.937642165696</v>
      </c>
      <c r="D4974">
        <v>7.3052159465708977</v>
      </c>
      <c r="E4974">
        <v>7.9070218711884319</v>
      </c>
      <c r="F4974" s="44">
        <v>14836.100960718593</v>
      </c>
      <c r="G4974">
        <v>0.60180592461753424</v>
      </c>
      <c r="H4974" s="45">
        <f t="shared" si="618"/>
        <v>24652.633604674767</v>
      </c>
      <c r="BD4974">
        <f t="shared" si="625"/>
        <v>-11609.116596378175</v>
      </c>
      <c r="BE4974">
        <f t="shared" si="619"/>
        <v>-11240.374417747436</v>
      </c>
      <c r="BF4974">
        <f t="shared" si="620"/>
        <v>-10871.632239116698</v>
      </c>
      <c r="BG4974">
        <f t="shared" si="621"/>
        <v>-10502.890060485959</v>
      </c>
      <c r="BH4974">
        <f t="shared" si="622"/>
        <v>-10134.14788185522</v>
      </c>
      <c r="BI4974">
        <f t="shared" si="623"/>
        <v>-9765.4057032244818</v>
      </c>
      <c r="BJ4974">
        <f t="shared" si="624"/>
        <v>-9396.6635245937432</v>
      </c>
    </row>
    <row r="4975" spans="1:62" x14ac:dyDescent="0.25">
      <c r="A4975">
        <v>4972</v>
      </c>
      <c r="B4975" s="6">
        <v>11740.451755210595</v>
      </c>
      <c r="C4975" s="44">
        <v>22849.193234416456</v>
      </c>
      <c r="D4975">
        <v>8.0245988329950571</v>
      </c>
      <c r="E4975">
        <v>8.3395480252168568</v>
      </c>
      <c r="F4975" s="44">
        <v>11108.741479205861</v>
      </c>
      <c r="G4975">
        <v>0.31494919222179973</v>
      </c>
      <c r="H4975" s="45">
        <f t="shared" si="618"/>
        <v>35271.535071544633</v>
      </c>
      <c r="BD4975">
        <f t="shared" si="625"/>
        <v>-11827.071337630921</v>
      </c>
      <c r="BE4975">
        <f t="shared" si="619"/>
        <v>-8818.0417145432511</v>
      </c>
      <c r="BF4975">
        <f t="shared" si="620"/>
        <v>-5809.0120914555791</v>
      </c>
      <c r="BG4975">
        <f t="shared" si="621"/>
        <v>-2799.982468367909</v>
      </c>
      <c r="BH4975">
        <f t="shared" si="622"/>
        <v>209.04715471976306</v>
      </c>
      <c r="BI4975">
        <f t="shared" si="623"/>
        <v>3218.0767778074351</v>
      </c>
      <c r="BJ4975">
        <f t="shared" si="624"/>
        <v>6227.1064008951053</v>
      </c>
    </row>
    <row r="4976" spans="1:62" x14ac:dyDescent="0.25">
      <c r="A4976">
        <v>4973</v>
      </c>
      <c r="B4976" s="6">
        <v>5064.1309764882408</v>
      </c>
      <c r="C4976" s="44">
        <v>15471.900550140257</v>
      </c>
      <c r="D4976">
        <v>7.6488658422478091</v>
      </c>
      <c r="E4976">
        <v>7.9808200200595873</v>
      </c>
      <c r="F4976" s="44">
        <v>10407.769573652016</v>
      </c>
      <c r="G4976">
        <v>0.33195417781177827</v>
      </c>
      <c r="H4976" s="45">
        <f t="shared" si="618"/>
        <v>31353.030837748149</v>
      </c>
      <c r="BD4976">
        <f t="shared" si="625"/>
        <v>-9533.9955180968627</v>
      </c>
      <c r="BE4976">
        <f t="shared" si="619"/>
        <v>-7959.2495569878629</v>
      </c>
      <c r="BF4976">
        <f t="shared" si="620"/>
        <v>-6384.5035958788649</v>
      </c>
      <c r="BG4976">
        <f t="shared" si="621"/>
        <v>-4809.7576347698659</v>
      </c>
      <c r="BH4976">
        <f t="shared" si="622"/>
        <v>-3235.011673660867</v>
      </c>
      <c r="BI4976">
        <f t="shared" si="623"/>
        <v>-1660.265712551869</v>
      </c>
      <c r="BJ4976">
        <f t="shared" si="624"/>
        <v>-85.519751442869165</v>
      </c>
    </row>
    <row r="4977" spans="1:62" x14ac:dyDescent="0.25">
      <c r="A4977">
        <v>4974</v>
      </c>
      <c r="B4977" s="6">
        <v>13149.267701764482</v>
      </c>
      <c r="C4977" s="44">
        <v>25417.761843815144</v>
      </c>
      <c r="D4977">
        <v>5.854050671552061</v>
      </c>
      <c r="E4977">
        <v>6.0493722135790167</v>
      </c>
      <c r="F4977" s="44">
        <v>12268.494142050662</v>
      </c>
      <c r="G4977">
        <v>0.19532154202695562</v>
      </c>
      <c r="H4977" s="45">
        <f t="shared" si="618"/>
        <v>62811.782124664627</v>
      </c>
      <c r="BD4977">
        <f t="shared" si="625"/>
        <v>-8747.9986845931253</v>
      </c>
      <c r="BE4977">
        <f t="shared" si="619"/>
        <v>-7088.2277955342342</v>
      </c>
      <c r="BF4977">
        <f t="shared" si="620"/>
        <v>-5428.4569064753423</v>
      </c>
      <c r="BG4977">
        <f t="shared" si="621"/>
        <v>-3768.6860174164513</v>
      </c>
      <c r="BH4977">
        <f t="shared" si="622"/>
        <v>-2108.9151283575593</v>
      </c>
      <c r="BI4977">
        <f t="shared" si="623"/>
        <v>-449.14423929866825</v>
      </c>
      <c r="BJ4977">
        <f t="shared" si="624"/>
        <v>1210.6266497602228</v>
      </c>
    </row>
    <row r="4978" spans="1:62" x14ac:dyDescent="0.25">
      <c r="A4978">
        <v>4975</v>
      </c>
      <c r="B4978" s="6">
        <v>16530.22093077629</v>
      </c>
      <c r="C4978" s="44">
        <v>25639.634814210047</v>
      </c>
      <c r="D4978">
        <v>6.9779113530664691</v>
      </c>
      <c r="E4978">
        <v>7.3823230969431766</v>
      </c>
      <c r="F4978" s="44">
        <v>9109.4138834337573</v>
      </c>
      <c r="G4978">
        <v>0.40441174387670742</v>
      </c>
      <c r="H4978" s="45">
        <f t="shared" si="618"/>
        <v>22525.097308279292</v>
      </c>
      <c r="BD4978">
        <f t="shared" si="625"/>
        <v>-11291.886431915884</v>
      </c>
      <c r="BE4978">
        <f t="shared" si="619"/>
        <v>-10315.278721781106</v>
      </c>
      <c r="BF4978">
        <f t="shared" si="620"/>
        <v>-9338.6710116463273</v>
      </c>
      <c r="BG4978">
        <f t="shared" si="621"/>
        <v>-8362.0633015115491</v>
      </c>
      <c r="BH4978">
        <f t="shared" si="622"/>
        <v>-7385.4555913767717</v>
      </c>
      <c r="BI4978">
        <f t="shared" si="623"/>
        <v>-6408.8478812419935</v>
      </c>
      <c r="BJ4978">
        <f t="shared" si="624"/>
        <v>-5432.2401711072152</v>
      </c>
    </row>
    <row r="4979" spans="1:62" x14ac:dyDescent="0.25">
      <c r="A4979">
        <v>4976</v>
      </c>
      <c r="B4979" s="6">
        <v>23640.755342368557</v>
      </c>
      <c r="C4979" s="44">
        <v>29716.826253912586</v>
      </c>
      <c r="D4979">
        <v>7.2952041491207371</v>
      </c>
      <c r="E4979">
        <v>7.4490414348055998</v>
      </c>
      <c r="F4979" s="44">
        <v>6076.0709115440295</v>
      </c>
      <c r="G4979">
        <v>0.15383728568486266</v>
      </c>
      <c r="H4979" s="45">
        <f t="shared" si="618"/>
        <v>39496.737637395177</v>
      </c>
      <c r="BD4979">
        <f t="shared" si="625"/>
        <v>-7087.3551640502201</v>
      </c>
      <c r="BE4979">
        <f t="shared" si="619"/>
        <v>-5065.2964446666829</v>
      </c>
      <c r="BF4979">
        <f t="shared" si="620"/>
        <v>-3043.2377252831457</v>
      </c>
      <c r="BG4979">
        <f t="shared" si="621"/>
        <v>-1021.1790058996085</v>
      </c>
      <c r="BH4979">
        <f t="shared" si="622"/>
        <v>1000.8797134839278</v>
      </c>
      <c r="BI4979">
        <f t="shared" si="623"/>
        <v>3022.938432867466</v>
      </c>
      <c r="BJ4979">
        <f t="shared" si="624"/>
        <v>5044.9971522510023</v>
      </c>
    </row>
    <row r="4980" spans="1:62" x14ac:dyDescent="0.25">
      <c r="A4980">
        <v>4977</v>
      </c>
      <c r="B4980" s="6">
        <v>19928.392178291931</v>
      </c>
      <c r="C4980" s="44">
        <v>28436.051777599547</v>
      </c>
      <c r="D4980">
        <v>8.8413864998012297</v>
      </c>
      <c r="E4980">
        <v>9.2960234397829478</v>
      </c>
      <c r="F4980" s="44">
        <v>8507.6595993076153</v>
      </c>
      <c r="G4980">
        <v>0.45463693998171806</v>
      </c>
      <c r="H4980" s="45">
        <f t="shared" si="618"/>
        <v>18713.08477408309</v>
      </c>
      <c r="BD4980">
        <f t="shared" si="625"/>
        <v>-5306.8844831197166</v>
      </c>
      <c r="BE4980">
        <f t="shared" si="619"/>
        <v>-4537.6980546954028</v>
      </c>
      <c r="BF4980">
        <f t="shared" si="620"/>
        <v>-3768.5116262710899</v>
      </c>
      <c r="BG4980">
        <f t="shared" si="621"/>
        <v>-2999.3251978467765</v>
      </c>
      <c r="BH4980">
        <f t="shared" si="622"/>
        <v>-2230.1387694224632</v>
      </c>
      <c r="BI4980">
        <f t="shared" si="623"/>
        <v>-1460.9523409981502</v>
      </c>
      <c r="BJ4980">
        <f t="shared" si="624"/>
        <v>-691.76591257383643</v>
      </c>
    </row>
    <row r="4981" spans="1:62" x14ac:dyDescent="0.25">
      <c r="A4981">
        <v>4978</v>
      </c>
      <c r="B4981" s="6">
        <v>18631.212819740031</v>
      </c>
      <c r="C4981" s="44">
        <v>22155.38864254962</v>
      </c>
      <c r="D4981">
        <v>7.1249567152513187</v>
      </c>
      <c r="E4981">
        <v>7.6425470999046592</v>
      </c>
      <c r="F4981" s="44">
        <v>3524.1758228095896</v>
      </c>
      <c r="G4981">
        <v>0.51759038465334051</v>
      </c>
      <c r="H4981" s="45">
        <f t="shared" si="618"/>
        <v>6808.8123877531634</v>
      </c>
      <c r="BD4981">
        <f t="shared" si="625"/>
        <v>-6234.4748993990252</v>
      </c>
      <c r="BE4981">
        <f t="shared" si="619"/>
        <v>-3961.290199490435</v>
      </c>
      <c r="BF4981">
        <f t="shared" si="620"/>
        <v>-1688.105499581844</v>
      </c>
      <c r="BG4981">
        <f t="shared" si="621"/>
        <v>585.07920032674519</v>
      </c>
      <c r="BH4981">
        <f t="shared" si="622"/>
        <v>2858.2639002353353</v>
      </c>
      <c r="BI4981">
        <f t="shared" si="623"/>
        <v>5131.4486001439273</v>
      </c>
      <c r="BJ4981">
        <f t="shared" si="624"/>
        <v>7404.6333000525174</v>
      </c>
    </row>
    <row r="4982" spans="1:62" x14ac:dyDescent="0.25">
      <c r="A4982">
        <v>4979</v>
      </c>
      <c r="B4982" s="6">
        <v>19391.355920147078</v>
      </c>
      <c r="C4982" s="44">
        <v>30691.566940710421</v>
      </c>
      <c r="D4982">
        <v>6.4409818404649455</v>
      </c>
      <c r="E4982">
        <v>7.1368782441964935</v>
      </c>
      <c r="F4982" s="44">
        <v>11300.211020563343</v>
      </c>
      <c r="G4982">
        <v>0.69589640373154804</v>
      </c>
      <c r="H4982" s="45">
        <f t="shared" si="618"/>
        <v>16238.352375395463</v>
      </c>
      <c r="BD4982">
        <f t="shared" si="625"/>
        <v>-936.22389954288701</v>
      </c>
      <c r="BE4982">
        <f t="shared" si="619"/>
        <v>1651.7280237238156</v>
      </c>
      <c r="BF4982">
        <f t="shared" si="620"/>
        <v>4239.6799469905181</v>
      </c>
      <c r="BG4982">
        <f t="shared" si="621"/>
        <v>6827.6318702572207</v>
      </c>
      <c r="BH4982">
        <f t="shared" si="622"/>
        <v>9415.5837935239233</v>
      </c>
      <c r="BI4982">
        <f t="shared" si="623"/>
        <v>12003.535716790626</v>
      </c>
      <c r="BJ4982">
        <f t="shared" si="624"/>
        <v>14591.487640057327</v>
      </c>
    </row>
    <row r="4983" spans="1:62" x14ac:dyDescent="0.25">
      <c r="A4983">
        <v>4980</v>
      </c>
      <c r="B4983" s="6">
        <v>14411.703437434453</v>
      </c>
      <c r="C4983" s="44">
        <v>18362.727442221538</v>
      </c>
      <c r="D4983">
        <v>7.5720645226886347</v>
      </c>
      <c r="E4983">
        <v>8.2186390588550786</v>
      </c>
      <c r="F4983" s="44">
        <v>3951.0240047870848</v>
      </c>
      <c r="G4983">
        <v>0.64657453616644389</v>
      </c>
      <c r="H4983" s="45">
        <f t="shared" si="618"/>
        <v>6110.701525941312</v>
      </c>
      <c r="BD4983">
        <f t="shared" si="625"/>
        <v>-7820.7290019056036</v>
      </c>
      <c r="BE4983">
        <f t="shared" si="619"/>
        <v>-4341.2469832478628</v>
      </c>
      <c r="BF4983">
        <f t="shared" si="620"/>
        <v>-861.76496459012196</v>
      </c>
      <c r="BG4983">
        <f t="shared" si="621"/>
        <v>2617.7170540676179</v>
      </c>
      <c r="BH4983">
        <f t="shared" si="622"/>
        <v>6097.1990727253578</v>
      </c>
      <c r="BI4983">
        <f t="shared" si="623"/>
        <v>9576.6810913830996</v>
      </c>
      <c r="BJ4983">
        <f t="shared" si="624"/>
        <v>13056.163110040838</v>
      </c>
    </row>
    <row r="4984" spans="1:62" x14ac:dyDescent="0.25">
      <c r="A4984">
        <v>4981</v>
      </c>
      <c r="B4984" s="6">
        <v>13084.209385203059</v>
      </c>
      <c r="C4984" s="44">
        <v>24838.879376980349</v>
      </c>
      <c r="D4984">
        <v>6.9171756659893724</v>
      </c>
      <c r="E4984">
        <v>7.4600102862144899</v>
      </c>
      <c r="F4984" s="44">
        <v>11754.669991777289</v>
      </c>
      <c r="G4984">
        <v>0.54283462022511753</v>
      </c>
      <c r="H4984" s="45">
        <f t="shared" si="618"/>
        <v>21654.237872489673</v>
      </c>
      <c r="BD4984">
        <f t="shared" si="625"/>
        <v>-718.15132395486535</v>
      </c>
      <c r="BE4984">
        <f t="shared" si="619"/>
        <v>2514.7213568773541</v>
      </c>
      <c r="BF4984">
        <f t="shared" si="620"/>
        <v>5747.594037709574</v>
      </c>
      <c r="BG4984">
        <f t="shared" si="621"/>
        <v>8980.4667185417929</v>
      </c>
      <c r="BH4984">
        <f t="shared" si="622"/>
        <v>12213.339399374012</v>
      </c>
      <c r="BI4984">
        <f t="shared" si="623"/>
        <v>15446.212080206233</v>
      </c>
      <c r="BJ4984">
        <f t="shared" si="624"/>
        <v>18679.084761038452</v>
      </c>
    </row>
    <row r="4985" spans="1:62" x14ac:dyDescent="0.25">
      <c r="A4985">
        <v>4982</v>
      </c>
      <c r="B4985" s="6">
        <v>17270.128244445445</v>
      </c>
      <c r="C4985" s="44">
        <v>23297.568234334143</v>
      </c>
      <c r="D4985">
        <v>6.7861916642658997</v>
      </c>
      <c r="E4985">
        <v>7.1019449823223102</v>
      </c>
      <c r="F4985" s="44">
        <v>6027.4399898886986</v>
      </c>
      <c r="G4985">
        <v>0.31575331805641049</v>
      </c>
      <c r="H4985" s="45">
        <f t="shared" si="618"/>
        <v>19089.078863810624</v>
      </c>
      <c r="BD4985">
        <f t="shared" si="625"/>
        <v>-9040.4968906517024</v>
      </c>
      <c r="BE4985">
        <f t="shared" si="619"/>
        <v>-6326.3237895261145</v>
      </c>
      <c r="BF4985">
        <f t="shared" si="620"/>
        <v>-3612.1506884005266</v>
      </c>
      <c r="BG4985">
        <f t="shared" si="621"/>
        <v>-897.97758727493965</v>
      </c>
      <c r="BH4985">
        <f t="shared" si="622"/>
        <v>1816.1955138506491</v>
      </c>
      <c r="BI4985">
        <f t="shared" si="623"/>
        <v>4530.3686149762361</v>
      </c>
      <c r="BJ4985">
        <f t="shared" si="624"/>
        <v>7244.5417161018231</v>
      </c>
    </row>
    <row r="4986" spans="1:62" x14ac:dyDescent="0.25">
      <c r="A4986">
        <v>4983</v>
      </c>
      <c r="B4986" s="6">
        <v>7081.896496288804</v>
      </c>
      <c r="C4986" s="44">
        <v>20214.310846391989</v>
      </c>
      <c r="D4986">
        <v>7.3308130292471425</v>
      </c>
      <c r="E4986">
        <v>7.6925372329698396</v>
      </c>
      <c r="F4986" s="44">
        <v>13132.414350103185</v>
      </c>
      <c r="G4986">
        <v>0.36172420372269709</v>
      </c>
      <c r="H4986" s="45">
        <f t="shared" si="618"/>
        <v>36305.047367443178</v>
      </c>
      <c r="BD4986">
        <f t="shared" si="625"/>
        <v>-4448.6733996066459</v>
      </c>
      <c r="BE4986">
        <f t="shared" si="619"/>
        <v>-2869.9068093245937</v>
      </c>
      <c r="BF4986">
        <f t="shared" si="620"/>
        <v>-1291.1402190425415</v>
      </c>
      <c r="BG4986">
        <f t="shared" si="621"/>
        <v>287.62637123951117</v>
      </c>
      <c r="BH4986">
        <f t="shared" si="622"/>
        <v>1866.3929615215638</v>
      </c>
      <c r="BI4986">
        <f t="shared" si="623"/>
        <v>3445.1595518036156</v>
      </c>
      <c r="BJ4986">
        <f t="shared" si="624"/>
        <v>5023.9261420856692</v>
      </c>
    </row>
    <row r="4987" spans="1:62" x14ac:dyDescent="0.25">
      <c r="A4987">
        <v>4984</v>
      </c>
      <c r="B4987" s="6">
        <v>19009.118952967052</v>
      </c>
      <c r="C4987" s="44">
        <v>30492.170598105688</v>
      </c>
      <c r="D4987">
        <v>7.4067862292350597</v>
      </c>
      <c r="E4987">
        <v>7.9745287357760155</v>
      </c>
      <c r="F4987" s="44">
        <v>11483.051645138636</v>
      </c>
      <c r="G4987">
        <v>0.56774250654095582</v>
      </c>
      <c r="H4987" s="45">
        <f t="shared" si="618"/>
        <v>20225.809258321355</v>
      </c>
      <c r="BD4987">
        <f t="shared" si="625"/>
        <v>-11323.7933314897</v>
      </c>
      <c r="BE4987">
        <f t="shared" si="619"/>
        <v>-9515.1723128762133</v>
      </c>
      <c r="BF4987">
        <f t="shared" si="620"/>
        <v>-7706.5512942627283</v>
      </c>
      <c r="BG4987">
        <f t="shared" si="621"/>
        <v>-5897.9302756492434</v>
      </c>
      <c r="BH4987">
        <f t="shared" si="622"/>
        <v>-4089.3092570357585</v>
      </c>
      <c r="BI4987">
        <f t="shared" si="623"/>
        <v>-2280.6882384222718</v>
      </c>
      <c r="BJ4987">
        <f t="shared" si="624"/>
        <v>-472.06721980878683</v>
      </c>
    </row>
    <row r="4988" spans="1:62" x14ac:dyDescent="0.25">
      <c r="A4988">
        <v>4985</v>
      </c>
      <c r="B4988" s="6">
        <v>21108.107783662577</v>
      </c>
      <c r="C4988" s="44">
        <v>33707.609087062163</v>
      </c>
      <c r="D4988">
        <v>8.0884016100305089</v>
      </c>
      <c r="E4988">
        <v>8.2264314464119348</v>
      </c>
      <c r="F4988" s="44">
        <v>12599.501303399586</v>
      </c>
      <c r="G4988">
        <v>0.13802983638142585</v>
      </c>
      <c r="H4988" s="45">
        <f t="shared" si="618"/>
        <v>91280.998613826159</v>
      </c>
      <c r="BD4988">
        <f t="shared" si="625"/>
        <v>-8644.3391124338559</v>
      </c>
      <c r="BE4988">
        <f t="shared" si="619"/>
        <v>-5805.6265797290771</v>
      </c>
      <c r="BF4988">
        <f t="shared" si="620"/>
        <v>-2966.9140470242983</v>
      </c>
      <c r="BG4988">
        <f t="shared" si="621"/>
        <v>-128.20151431951854</v>
      </c>
      <c r="BH4988">
        <f t="shared" si="622"/>
        <v>2710.5110183852594</v>
      </c>
      <c r="BI4988">
        <f t="shared" si="623"/>
        <v>5549.2235510900391</v>
      </c>
      <c r="BJ4988">
        <f t="shared" si="624"/>
        <v>8387.9360837948188</v>
      </c>
    </row>
    <row r="4989" spans="1:62" x14ac:dyDescent="0.25">
      <c r="A4989">
        <v>4986</v>
      </c>
      <c r="B4989" s="6">
        <v>27844.755890520173</v>
      </c>
      <c r="C4989" s="44">
        <v>33904.378250659909</v>
      </c>
      <c r="D4989">
        <v>6.6712365059299641</v>
      </c>
      <c r="E4989">
        <v>7.4648986553794865</v>
      </c>
      <c r="F4989" s="44">
        <v>6059.622360139736</v>
      </c>
      <c r="G4989">
        <v>0.7936621494495224</v>
      </c>
      <c r="H4989" s="45">
        <f t="shared" si="618"/>
        <v>7635.0149296430991</v>
      </c>
      <c r="BD4989">
        <f t="shared" si="625"/>
        <v>-11909.352121492457</v>
      </c>
      <c r="BE4989">
        <f t="shared" si="619"/>
        <v>-11219.202939585328</v>
      </c>
      <c r="BF4989">
        <f t="shared" si="620"/>
        <v>-10529.053757678197</v>
      </c>
      <c r="BG4989">
        <f t="shared" si="621"/>
        <v>-9838.9045757710683</v>
      </c>
      <c r="BH4989">
        <f t="shared" si="622"/>
        <v>-9148.7553938639394</v>
      </c>
      <c r="BI4989">
        <f t="shared" si="623"/>
        <v>-8458.6062119568087</v>
      </c>
      <c r="BJ4989">
        <f t="shared" si="624"/>
        <v>-7768.4570300496807</v>
      </c>
    </row>
    <row r="4990" spans="1:62" x14ac:dyDescent="0.25">
      <c r="A4990">
        <v>4987</v>
      </c>
      <c r="B4990" s="6">
        <v>20157.089660675898</v>
      </c>
      <c r="C4990" s="44">
        <v>21337.406746095796</v>
      </c>
      <c r="D4990">
        <v>7.7059432810302955</v>
      </c>
      <c r="E4990">
        <v>8.5434832343424372</v>
      </c>
      <c r="F4990" s="44">
        <v>1180.3170854198979</v>
      </c>
      <c r="G4990">
        <v>0.83753995331214171</v>
      </c>
      <c r="H4990" s="45">
        <f t="shared" si="618"/>
        <v>1409.2666036434528</v>
      </c>
      <c r="BD4990">
        <f t="shared" si="625"/>
        <v>-2091.3116128921238</v>
      </c>
      <c r="BE4990">
        <f t="shared" si="619"/>
        <v>1876.9991343554884</v>
      </c>
      <c r="BF4990">
        <f t="shared" si="620"/>
        <v>5845.3098816030997</v>
      </c>
      <c r="BG4990">
        <f t="shared" si="621"/>
        <v>9813.6206288507128</v>
      </c>
      <c r="BH4990">
        <f t="shared" si="622"/>
        <v>13781.931376098324</v>
      </c>
      <c r="BI4990">
        <f t="shared" si="623"/>
        <v>17750.242123345935</v>
      </c>
      <c r="BJ4990">
        <f t="shared" si="624"/>
        <v>21718.552870593547</v>
      </c>
    </row>
    <row r="4991" spans="1:62" x14ac:dyDescent="0.25">
      <c r="A4991">
        <v>4988</v>
      </c>
      <c r="B4991" s="6">
        <v>10323.547461674172</v>
      </c>
      <c r="C4991" s="44">
        <v>23430.609065042834</v>
      </c>
      <c r="D4991">
        <v>6.9577017729656818</v>
      </c>
      <c r="E4991">
        <v>8.1379297631877545</v>
      </c>
      <c r="F4991" s="44">
        <v>13107.061603368662</v>
      </c>
      <c r="G4991">
        <v>1.1802279902220727</v>
      </c>
      <c r="H4991" s="45">
        <f t="shared" si="618"/>
        <v>11105.533601946203</v>
      </c>
      <c r="BD4991">
        <f t="shared" si="625"/>
        <v>3007.3826811408107</v>
      </c>
      <c r="BE4991">
        <f t="shared" si="619"/>
        <v>7195.0824477015194</v>
      </c>
      <c r="BF4991">
        <f t="shared" si="620"/>
        <v>11382.782214262228</v>
      </c>
      <c r="BG4991">
        <f t="shared" si="621"/>
        <v>15570.481980822937</v>
      </c>
      <c r="BH4991">
        <f t="shared" si="622"/>
        <v>19758.181747383645</v>
      </c>
      <c r="BI4991">
        <f t="shared" si="623"/>
        <v>23945.881513944354</v>
      </c>
      <c r="BJ4991">
        <f t="shared" si="624"/>
        <v>28133.581280505063</v>
      </c>
    </row>
    <row r="4992" spans="1:62" x14ac:dyDescent="0.25">
      <c r="A4992">
        <v>4989</v>
      </c>
      <c r="B4992" s="6">
        <v>21477.528777066367</v>
      </c>
      <c r="C4992" s="44">
        <v>32315.14922750034</v>
      </c>
      <c r="D4992">
        <v>8.0544531299383113</v>
      </c>
      <c r="E4992">
        <v>8.5806232279016026</v>
      </c>
      <c r="F4992" s="44">
        <v>10837.620450433973</v>
      </c>
      <c r="G4992">
        <v>0.52617009796329128</v>
      </c>
      <c r="H4992" s="45">
        <f t="shared" si="618"/>
        <v>20597.180441048302</v>
      </c>
      <c r="BD4992">
        <f t="shared" si="625"/>
        <v>-7205.9216522582983</v>
      </c>
      <c r="BE4992">
        <f t="shared" si="619"/>
        <v>-1304.7817011479347</v>
      </c>
      <c r="BF4992">
        <f t="shared" si="620"/>
        <v>4596.3582499624299</v>
      </c>
      <c r="BG4992">
        <f t="shared" si="621"/>
        <v>10497.498201072793</v>
      </c>
      <c r="BH4992">
        <f t="shared" si="622"/>
        <v>16398.638152183157</v>
      </c>
      <c r="BI4992">
        <f t="shared" si="623"/>
        <v>22299.778103293524</v>
      </c>
      <c r="BJ4992">
        <f t="shared" si="624"/>
        <v>28200.918054403883</v>
      </c>
    </row>
    <row r="4993" spans="1:62" x14ac:dyDescent="0.25">
      <c r="A4993">
        <v>4990</v>
      </c>
      <c r="B4993" s="6">
        <v>10285.866296011323</v>
      </c>
      <c r="C4993" s="44">
        <v>20175.277981179839</v>
      </c>
      <c r="D4993">
        <v>7.735432953060891</v>
      </c>
      <c r="E4993">
        <v>8.167124513147753</v>
      </c>
      <c r="F4993" s="44">
        <v>9889.4116851685158</v>
      </c>
      <c r="G4993">
        <v>0.43169156008686205</v>
      </c>
      <c r="H4993" s="45">
        <f t="shared" si="618"/>
        <v>22908.512928023509</v>
      </c>
      <c r="BD4993">
        <f t="shared" si="625"/>
        <v>-8206.7699606175156</v>
      </c>
      <c r="BE4993">
        <f t="shared" si="619"/>
        <v>-5575.91947080106</v>
      </c>
      <c r="BF4993">
        <f t="shared" si="620"/>
        <v>-2945.0689809846035</v>
      </c>
      <c r="BG4993">
        <f t="shared" si="621"/>
        <v>-314.21849116814701</v>
      </c>
      <c r="BH4993">
        <f t="shared" si="622"/>
        <v>2316.6319986483086</v>
      </c>
      <c r="BI4993">
        <f t="shared" si="623"/>
        <v>4947.482488464766</v>
      </c>
      <c r="BJ4993">
        <f t="shared" si="624"/>
        <v>7578.3329782812216</v>
      </c>
    </row>
    <row r="4994" spans="1:62" x14ac:dyDescent="0.25">
      <c r="A4994">
        <v>4991</v>
      </c>
      <c r="B4994" s="6">
        <v>8820.001553020973</v>
      </c>
      <c r="C4994" s="44">
        <v>16062.582626233212</v>
      </c>
      <c r="D4994">
        <v>7.9147221819697542</v>
      </c>
      <c r="E4994">
        <v>8.186268082133342</v>
      </c>
      <c r="F4994" s="44">
        <v>7242.5810732122391</v>
      </c>
      <c r="G4994">
        <v>0.27154590016358782</v>
      </c>
      <c r="H4994" s="45">
        <f t="shared" si="618"/>
        <v>26671.664233741256</v>
      </c>
      <c r="BD4994">
        <f t="shared" si="625"/>
        <v>-7730.9538847342055</v>
      </c>
      <c r="BE4994">
        <f t="shared" si="619"/>
        <v>-5572.4960842998953</v>
      </c>
      <c r="BF4994">
        <f t="shared" si="620"/>
        <v>-3414.0382838655851</v>
      </c>
      <c r="BG4994">
        <f t="shared" si="621"/>
        <v>-1255.5804834312748</v>
      </c>
      <c r="BH4994">
        <f t="shared" si="622"/>
        <v>902.8773170030363</v>
      </c>
      <c r="BI4994">
        <f t="shared" si="623"/>
        <v>3061.3351174373456</v>
      </c>
      <c r="BJ4994">
        <f t="shared" si="624"/>
        <v>5219.7929178716568</v>
      </c>
    </row>
    <row r="4995" spans="1:62" x14ac:dyDescent="0.25">
      <c r="A4995">
        <v>4992</v>
      </c>
      <c r="B4995" s="6">
        <v>23188.485524035437</v>
      </c>
      <c r="C4995" s="44">
        <v>22248.996458839491</v>
      </c>
      <c r="D4995">
        <v>7.1835649006463838</v>
      </c>
      <c r="E4995">
        <v>7.8870304673402041</v>
      </c>
      <c r="F4995" s="44">
        <v>-939.48906519594675</v>
      </c>
      <c r="G4995">
        <v>0.70346556669382032</v>
      </c>
      <c r="H4995" s="45">
        <f t="shared" si="618"/>
        <v>-1335.5153538095694</v>
      </c>
      <c r="BD4995">
        <f t="shared" si="625"/>
        <v>-5884.8515723943001</v>
      </c>
      <c r="BE4995">
        <f t="shared" si="619"/>
        <v>-4527.1220715763611</v>
      </c>
      <c r="BF4995">
        <f t="shared" si="620"/>
        <v>-3169.3925707584217</v>
      </c>
      <c r="BG4995">
        <f t="shared" si="621"/>
        <v>-1811.6630699404832</v>
      </c>
      <c r="BH4995">
        <f t="shared" si="622"/>
        <v>-453.9335691225433</v>
      </c>
      <c r="BI4995">
        <f t="shared" si="623"/>
        <v>903.79593169539567</v>
      </c>
      <c r="BJ4995">
        <f t="shared" si="624"/>
        <v>2261.5254325133337</v>
      </c>
    </row>
    <row r="4996" spans="1:62" x14ac:dyDescent="0.25">
      <c r="A4996">
        <v>4993</v>
      </c>
      <c r="B4996" s="6">
        <v>30075.538731030585</v>
      </c>
      <c r="C4996" s="44">
        <v>36009.127125555104</v>
      </c>
      <c r="D4996">
        <v>7.5429105980779756</v>
      </c>
      <c r="E4996">
        <v>7.6063750569542448</v>
      </c>
      <c r="F4996" s="44">
        <v>5933.5883945245187</v>
      </c>
      <c r="G4996">
        <v>6.346445887626917E-2</v>
      </c>
      <c r="H4996" s="45">
        <f t="shared" ref="H4996:H5003" si="626">F4996/G4996</f>
        <v>93494.666142079484</v>
      </c>
      <c r="BD4996">
        <f t="shared" si="625"/>
        <v>4456.8168986650489</v>
      </c>
      <c r="BE4996">
        <f t="shared" si="619"/>
        <v>7974.1447321341502</v>
      </c>
      <c r="BF4996">
        <f t="shared" si="620"/>
        <v>11491.472565603251</v>
      </c>
      <c r="BG4996">
        <f t="shared" si="621"/>
        <v>15008.800399072354</v>
      </c>
      <c r="BH4996">
        <f t="shared" si="622"/>
        <v>18526.128232541454</v>
      </c>
      <c r="BI4996">
        <f t="shared" si="623"/>
        <v>22043.456066010556</v>
      </c>
      <c r="BJ4996">
        <f t="shared" si="624"/>
        <v>25560.783899479658</v>
      </c>
    </row>
    <row r="4997" spans="1:62" x14ac:dyDescent="0.25">
      <c r="A4997">
        <v>4994</v>
      </c>
      <c r="B4997" s="6">
        <v>35102.815342327624</v>
      </c>
      <c r="C4997" s="44">
        <v>29689.995449717069</v>
      </c>
      <c r="D4997">
        <v>6.8061764655932429</v>
      </c>
      <c r="E4997">
        <v>7.311339978119844</v>
      </c>
      <c r="F4997" s="44">
        <v>-5412.8198926105542</v>
      </c>
      <c r="G4997">
        <v>0.50516351252660119</v>
      </c>
      <c r="H4997" s="45">
        <f t="shared" si="626"/>
        <v>-10714.985857822665</v>
      </c>
      <c r="BD4997">
        <f t="shared" si="625"/>
        <v>-5616.2661001431725</v>
      </c>
      <c r="BE4997">
        <f t="shared" ref="BE4997:BE5002" si="627">($BE$3*G4996)-F4996</f>
        <v>-5298.9438057618272</v>
      </c>
      <c r="BF4997">
        <f t="shared" ref="BF4997:BF5002" si="628">($BF$3*G4996)-F4996</f>
        <v>-4981.621511380481</v>
      </c>
      <c r="BG4997">
        <f t="shared" ref="BG4997:BG5002" si="629">($BG$3*G4996)-F4996</f>
        <v>-4664.2992169991358</v>
      </c>
      <c r="BH4997">
        <f t="shared" ref="BH4997:BH5002" si="630">($BH$3*G4996)-F4996</f>
        <v>-4346.9769226177896</v>
      </c>
      <c r="BI4997">
        <f t="shared" ref="BI4997:BI5002" si="631">($BI$3*G4996)-F4996</f>
        <v>-4029.6546282364434</v>
      </c>
      <c r="BJ4997">
        <f t="shared" ref="BJ4997:BJ5002" si="632">($BJ$3*G4996)-F4996</f>
        <v>-3712.3323338550977</v>
      </c>
    </row>
    <row r="4998" spans="1:62" x14ac:dyDescent="0.25">
      <c r="A4998">
        <v>4995</v>
      </c>
      <c r="B4998" s="6">
        <v>14089.252411519064</v>
      </c>
      <c r="C4998" s="44">
        <v>25635.982695200739</v>
      </c>
      <c r="D4998">
        <v>6.259946955624005</v>
      </c>
      <c r="E4998">
        <v>6.8500247891748121</v>
      </c>
      <c r="F4998" s="44">
        <v>11546.730283681674</v>
      </c>
      <c r="G4998">
        <v>0.59007783355080701</v>
      </c>
      <c r="H4998" s="45">
        <f t="shared" si="626"/>
        <v>19568.147839411213</v>
      </c>
      <c r="BD4998">
        <f t="shared" si="625"/>
        <v>7938.63745524356</v>
      </c>
      <c r="BE4998">
        <f t="shared" si="627"/>
        <v>10464.455017876566</v>
      </c>
      <c r="BF4998">
        <f t="shared" si="628"/>
        <v>12990.272580509572</v>
      </c>
      <c r="BG4998">
        <f t="shared" si="629"/>
        <v>15516.090143142577</v>
      </c>
      <c r="BH4998">
        <f t="shared" si="630"/>
        <v>18041.907705775586</v>
      </c>
      <c r="BI4998">
        <f t="shared" si="631"/>
        <v>20567.725268408591</v>
      </c>
      <c r="BJ4998">
        <f t="shared" si="632"/>
        <v>23093.542831041595</v>
      </c>
    </row>
    <row r="4999" spans="1:62" x14ac:dyDescent="0.25">
      <c r="A4999">
        <v>4996</v>
      </c>
      <c r="B4999" s="6">
        <v>16577.320963183618</v>
      </c>
      <c r="C4999" s="44">
        <v>23116.743296315162</v>
      </c>
      <c r="D4999">
        <v>7.4300721427866563</v>
      </c>
      <c r="E4999">
        <v>8.017682458207414</v>
      </c>
      <c r="F4999" s="44">
        <v>6539.4223331315443</v>
      </c>
      <c r="G4999">
        <v>0.5876103154207577</v>
      </c>
      <c r="H4999" s="45">
        <f t="shared" si="626"/>
        <v>11128.841957869645</v>
      </c>
      <c r="BD4999">
        <f t="shared" si="625"/>
        <v>-8596.3411159276402</v>
      </c>
      <c r="BE4999">
        <f t="shared" si="627"/>
        <v>-5645.9519481736043</v>
      </c>
      <c r="BF4999">
        <f t="shared" si="628"/>
        <v>-2695.5627804195701</v>
      </c>
      <c r="BG4999">
        <f t="shared" si="629"/>
        <v>254.82638733446584</v>
      </c>
      <c r="BH4999">
        <f t="shared" si="630"/>
        <v>3205.2155550885</v>
      </c>
      <c r="BI4999">
        <f t="shared" si="631"/>
        <v>6155.6047228425341</v>
      </c>
      <c r="BJ4999">
        <f t="shared" si="632"/>
        <v>9105.9938905965719</v>
      </c>
    </row>
    <row r="5000" spans="1:62" x14ac:dyDescent="0.25">
      <c r="A5000">
        <v>4997</v>
      </c>
      <c r="B5000" s="6">
        <v>16512.316242949575</v>
      </c>
      <c r="C5000" s="44">
        <v>25267.075793581309</v>
      </c>
      <c r="D5000">
        <v>7.9212827358156481</v>
      </c>
      <c r="E5000">
        <v>8.0953600890421278</v>
      </c>
      <c r="F5000" s="44">
        <v>8754.7595506317339</v>
      </c>
      <c r="G5000">
        <v>0.17407735322647966</v>
      </c>
      <c r="H5000" s="45">
        <f t="shared" si="626"/>
        <v>50292.352154743181</v>
      </c>
      <c r="BD5000">
        <f t="shared" si="625"/>
        <v>-3601.3707560277558</v>
      </c>
      <c r="BE5000">
        <f t="shared" si="627"/>
        <v>-663.31917892396723</v>
      </c>
      <c r="BF5000">
        <f t="shared" si="628"/>
        <v>2274.7323981798218</v>
      </c>
      <c r="BG5000">
        <f t="shared" si="629"/>
        <v>5212.7839752836098</v>
      </c>
      <c r="BH5000">
        <f t="shared" si="630"/>
        <v>8150.8355523873979</v>
      </c>
      <c r="BI5000">
        <f t="shared" si="631"/>
        <v>11088.887129491188</v>
      </c>
      <c r="BJ5000">
        <f t="shared" si="632"/>
        <v>14026.938706594974</v>
      </c>
    </row>
    <row r="5001" spans="1:62" x14ac:dyDescent="0.25">
      <c r="A5001">
        <v>4998</v>
      </c>
      <c r="B5001" s="6">
        <v>12402.961987083827</v>
      </c>
      <c r="C5001" s="44">
        <v>17529.078982705822</v>
      </c>
      <c r="D5001">
        <v>6.8960296911082839</v>
      </c>
      <c r="E5001">
        <v>7.5374954857190586</v>
      </c>
      <c r="F5001" s="44">
        <v>5126.1169956219946</v>
      </c>
      <c r="G5001">
        <v>0.64146579461077469</v>
      </c>
      <c r="H5001" s="45">
        <f t="shared" si="626"/>
        <v>7991.2554008158668</v>
      </c>
      <c r="BD5001">
        <f t="shared" si="625"/>
        <v>-7884.3727844993355</v>
      </c>
      <c r="BE5001">
        <f t="shared" si="627"/>
        <v>-7013.9860183669371</v>
      </c>
      <c r="BF5001">
        <f t="shared" si="628"/>
        <v>-6143.5992522345387</v>
      </c>
      <c r="BG5001">
        <f t="shared" si="629"/>
        <v>-5273.2124861021402</v>
      </c>
      <c r="BH5001">
        <f t="shared" si="630"/>
        <v>-4402.8257199697427</v>
      </c>
      <c r="BI5001">
        <f t="shared" si="631"/>
        <v>-3532.4389538373443</v>
      </c>
      <c r="BJ5001">
        <f t="shared" si="632"/>
        <v>-2662.0521877049459</v>
      </c>
    </row>
    <row r="5002" spans="1:62" x14ac:dyDescent="0.25">
      <c r="A5002">
        <v>4999</v>
      </c>
      <c r="B5002" s="6">
        <v>24134.046542662134</v>
      </c>
      <c r="C5002" s="44">
        <v>27918.2175362159</v>
      </c>
      <c r="D5002">
        <v>8.3228805181044923</v>
      </c>
      <c r="E5002">
        <v>8.6458754650570864</v>
      </c>
      <c r="F5002" s="44">
        <v>3784.1709935537656</v>
      </c>
      <c r="G5002">
        <v>0.32299494695259412</v>
      </c>
      <c r="H5002" s="45">
        <f t="shared" si="626"/>
        <v>11715.882955002287</v>
      </c>
      <c r="BD5002">
        <f t="shared" si="625"/>
        <v>-1918.7880225681211</v>
      </c>
      <c r="BE5002">
        <f t="shared" si="627"/>
        <v>1288.5409504857525</v>
      </c>
      <c r="BF5002">
        <f t="shared" si="628"/>
        <v>4495.8699235396252</v>
      </c>
      <c r="BG5002">
        <f t="shared" si="629"/>
        <v>7703.1988965934997</v>
      </c>
      <c r="BH5002">
        <f t="shared" si="630"/>
        <v>10910.527869647372</v>
      </c>
      <c r="BI5002">
        <f t="shared" si="631"/>
        <v>14117.856842701245</v>
      </c>
      <c r="BJ5002">
        <f t="shared" si="632"/>
        <v>17325.185815755118</v>
      </c>
    </row>
    <row r="5003" spans="1:62" x14ac:dyDescent="0.25">
      <c r="A5003">
        <v>5000</v>
      </c>
      <c r="B5003" s="6">
        <v>14514.410353084193</v>
      </c>
      <c r="C5003" s="44">
        <v>27264.883717497447</v>
      </c>
      <c r="D5003">
        <v>8.6694353404912263</v>
      </c>
      <c r="E5003">
        <v>8.8125367010764908</v>
      </c>
      <c r="F5003" s="44">
        <v>12750.473364413254</v>
      </c>
      <c r="G5003">
        <v>0.14310136058526446</v>
      </c>
      <c r="H5003" s="45">
        <f t="shared" si="626"/>
        <v>89100.993255868496</v>
      </c>
      <c r="BD5003">
        <f t="shared" ref="BD5003:BD5004" si="633">($BD$3*G5002)-F5002</f>
        <v>-2169.1962587907947</v>
      </c>
      <c r="BE5003">
        <f t="shared" ref="BE5003:BE5004" si="634">($BE$3*G5002)-F5002</f>
        <v>-554.22152402782422</v>
      </c>
      <c r="BF5003">
        <f t="shared" ref="BF5003:BF5004" si="635">($BF$3*G5002)-F5002</f>
        <v>1060.7532107351462</v>
      </c>
      <c r="BG5003">
        <f t="shared" ref="BG5003:BG5004" si="636">($BG$3*G5002)-F5002</f>
        <v>2675.7279454981172</v>
      </c>
      <c r="BH5003">
        <f t="shared" ref="BH5003:BH5004" si="637">($BH$3*G5002)-F5002</f>
        <v>4290.7026802610872</v>
      </c>
      <c r="BI5003">
        <f t="shared" ref="BI5003:BI5004" si="638">($BI$3*G5002)-F5002</f>
        <v>5905.6774150240581</v>
      </c>
      <c r="BJ5003">
        <f t="shared" ref="BJ5003:BJ5004" si="639">($BJ$3*G5002)-F5002</f>
        <v>7520.652149787029</v>
      </c>
    </row>
    <row r="5004" spans="1:62" x14ac:dyDescent="0.25">
      <c r="A5004">
        <v>5001</v>
      </c>
      <c r="B5004">
        <v>11494.807921544276</v>
      </c>
      <c r="C5004">
        <v>18881.773393857678</v>
      </c>
      <c r="D5004">
        <v>6.9234984129622106</v>
      </c>
      <c r="E5004">
        <v>7.1764046899752127</v>
      </c>
      <c r="F5004">
        <v>7386.9654723134026</v>
      </c>
      <c r="G5004">
        <v>0.25290627701300217</v>
      </c>
      <c r="BD5004">
        <f t="shared" si="633"/>
        <v>-12034.966561486932</v>
      </c>
      <c r="BE5004">
        <f t="shared" si="634"/>
        <v>-11319.45975856061</v>
      </c>
      <c r="BF5004">
        <f t="shared" si="635"/>
        <v>-10603.952955634286</v>
      </c>
      <c r="BG5004">
        <f t="shared" si="636"/>
        <v>-9888.4461527079657</v>
      </c>
      <c r="BH5004">
        <f t="shared" si="637"/>
        <v>-9172.9393497816418</v>
      </c>
      <c r="BI5004">
        <f t="shared" si="638"/>
        <v>-8457.4325468553197</v>
      </c>
      <c r="BJ5004">
        <f t="shared" si="639"/>
        <v>-7741.9257439289977</v>
      </c>
    </row>
    <row r="5005" spans="1:62" x14ac:dyDescent="0.25">
      <c r="A5005">
        <v>5002</v>
      </c>
      <c r="B5005">
        <v>21613.532687879142</v>
      </c>
      <c r="C5005">
        <v>22304.101531265198</v>
      </c>
      <c r="D5005">
        <v>7.2743672696369446</v>
      </c>
      <c r="E5005">
        <v>7.9603672554125797</v>
      </c>
      <c r="F5005">
        <v>690.56884338605596</v>
      </c>
      <c r="G5005">
        <v>0.68599998577563515</v>
      </c>
      <c r="BD5005">
        <f t="shared" ref="BD5005:BD5068" si="640">($BD$3*G5004)-F5004</f>
        <v>-6122.4340872483917</v>
      </c>
      <c r="BE5005">
        <f t="shared" ref="BE5005:BE5068" si="641">($BE$3*G5004)-F5004</f>
        <v>-4857.9027021833808</v>
      </c>
      <c r="BF5005">
        <f t="shared" ref="BF5005:BF5068" si="642">($BF$3*G5004)-F5004</f>
        <v>-3593.3713171183699</v>
      </c>
      <c r="BG5005">
        <f t="shared" ref="BG5005:BG5068" si="643">($BG$3*G5004)-F5004</f>
        <v>-2328.839932053359</v>
      </c>
      <c r="BH5005">
        <f t="shared" ref="BH5005:BH5068" si="644">($BH$3*G5004)-F5004</f>
        <v>-1064.3085469883481</v>
      </c>
      <c r="BI5005">
        <f t="shared" ref="BI5005:BI5068" si="645">($BI$3*G5004)-F5004</f>
        <v>200.22283807666281</v>
      </c>
      <c r="BJ5005">
        <f t="shared" ref="BJ5005:BJ5068" si="646">($BJ$3*G5004)-F5004</f>
        <v>1464.7542231416737</v>
      </c>
    </row>
    <row r="5006" spans="1:62" x14ac:dyDescent="0.25">
      <c r="A5006">
        <v>5003</v>
      </c>
      <c r="B5006">
        <v>14052.232793681642</v>
      </c>
      <c r="C5006">
        <v>23460.594292732691</v>
      </c>
      <c r="D5006">
        <v>6.7854639888876713</v>
      </c>
      <c r="E5006">
        <v>6.901440978901177</v>
      </c>
      <c r="F5006">
        <v>9408.3614990510487</v>
      </c>
      <c r="G5006">
        <v>0.1159769900135057</v>
      </c>
      <c r="BD5006">
        <f t="shared" si="640"/>
        <v>2739.4310854921196</v>
      </c>
      <c r="BE5006">
        <f t="shared" si="641"/>
        <v>6169.4310143702951</v>
      </c>
      <c r="BF5006">
        <f t="shared" si="642"/>
        <v>9599.4309432484715</v>
      </c>
      <c r="BG5006">
        <f t="shared" si="643"/>
        <v>13029.430872126646</v>
      </c>
      <c r="BH5006">
        <f t="shared" si="644"/>
        <v>16459.430801004823</v>
      </c>
      <c r="BI5006">
        <f t="shared" si="645"/>
        <v>19889.430729882999</v>
      </c>
      <c r="BJ5006">
        <f t="shared" si="646"/>
        <v>23319.430658761175</v>
      </c>
    </row>
    <row r="5007" spans="1:62" x14ac:dyDescent="0.25">
      <c r="A5007">
        <v>5004</v>
      </c>
      <c r="B5007">
        <v>8759.8706635740218</v>
      </c>
      <c r="C5007">
        <v>20241.28338632232</v>
      </c>
      <c r="D5007">
        <v>8.0043334156180794</v>
      </c>
      <c r="E5007">
        <v>8.7644801813847497</v>
      </c>
      <c r="F5007">
        <v>11481.412722748299</v>
      </c>
      <c r="G5007">
        <v>0.76014676576667028</v>
      </c>
      <c r="BD5007">
        <f t="shared" si="640"/>
        <v>-8828.4765489835208</v>
      </c>
      <c r="BE5007">
        <f t="shared" si="641"/>
        <v>-8248.5915989159912</v>
      </c>
      <c r="BF5007">
        <f t="shared" si="642"/>
        <v>-7668.7066488484634</v>
      </c>
      <c r="BG5007">
        <f t="shared" si="643"/>
        <v>-7088.8216987809346</v>
      </c>
      <c r="BH5007">
        <f t="shared" si="644"/>
        <v>-6508.9367487134059</v>
      </c>
      <c r="BI5007">
        <f t="shared" si="645"/>
        <v>-5929.0517986458781</v>
      </c>
      <c r="BJ5007">
        <f t="shared" si="646"/>
        <v>-5349.1668485783493</v>
      </c>
    </row>
    <row r="5008" spans="1:62" x14ac:dyDescent="0.25">
      <c r="A5008">
        <v>5005</v>
      </c>
      <c r="B5008">
        <v>28995.891999164334</v>
      </c>
      <c r="C5008">
        <v>33321.300920786547</v>
      </c>
      <c r="D5008">
        <v>7.294279357472826</v>
      </c>
      <c r="E5008">
        <v>7.7942576375847565</v>
      </c>
      <c r="F5008">
        <v>4325.4089216222128</v>
      </c>
      <c r="G5008">
        <v>0.49997828011193057</v>
      </c>
      <c r="BD5008">
        <f t="shared" si="640"/>
        <v>-7680.6788939149474</v>
      </c>
      <c r="BE5008">
        <f t="shared" si="641"/>
        <v>-3879.9450650815961</v>
      </c>
      <c r="BF5008">
        <f t="shared" si="642"/>
        <v>-79.211236248243949</v>
      </c>
      <c r="BG5008">
        <f t="shared" si="643"/>
        <v>3721.5225925851064</v>
      </c>
      <c r="BH5008">
        <f t="shared" si="644"/>
        <v>7522.2564214184586</v>
      </c>
      <c r="BI5008">
        <f t="shared" si="645"/>
        <v>11322.990250251811</v>
      </c>
      <c r="BJ5008">
        <f t="shared" si="646"/>
        <v>15123.724079085163</v>
      </c>
    </row>
    <row r="5009" spans="1:62" x14ac:dyDescent="0.25">
      <c r="A5009">
        <v>5006</v>
      </c>
      <c r="B5009">
        <v>5824.0432627177906</v>
      </c>
      <c r="C5009">
        <v>19383.104425248755</v>
      </c>
      <c r="D5009">
        <v>6.5052641696618814</v>
      </c>
      <c r="E5009">
        <v>7.134671452094862</v>
      </c>
      <c r="F5009">
        <v>13559.061162530965</v>
      </c>
      <c r="G5009">
        <v>0.62940728243298061</v>
      </c>
      <c r="BD5009">
        <f t="shared" si="640"/>
        <v>-1825.5175210625598</v>
      </c>
      <c r="BE5009">
        <f t="shared" si="641"/>
        <v>674.37387949709318</v>
      </c>
      <c r="BF5009">
        <f t="shared" si="642"/>
        <v>3174.2652800567457</v>
      </c>
      <c r="BG5009">
        <f t="shared" si="643"/>
        <v>5674.1566806163992</v>
      </c>
      <c r="BH5009">
        <f t="shared" si="644"/>
        <v>8174.0480811760517</v>
      </c>
      <c r="BI5009">
        <f t="shared" si="645"/>
        <v>10673.939481735704</v>
      </c>
      <c r="BJ5009">
        <f t="shared" si="646"/>
        <v>13173.830882295359</v>
      </c>
    </row>
    <row r="5010" spans="1:62" x14ac:dyDescent="0.25">
      <c r="A5010">
        <v>5007</v>
      </c>
      <c r="B5010">
        <v>17217.276565170374</v>
      </c>
      <c r="C5010">
        <v>25265.616178190059</v>
      </c>
      <c r="D5010">
        <v>7.6182575205828247</v>
      </c>
      <c r="E5010">
        <v>8.1602800313813297</v>
      </c>
      <c r="F5010">
        <v>8048.3396130196852</v>
      </c>
      <c r="G5010">
        <v>0.54202251079850505</v>
      </c>
      <c r="BD5010">
        <f t="shared" si="640"/>
        <v>-10412.024750366061</v>
      </c>
      <c r="BE5010">
        <f t="shared" si="641"/>
        <v>-7264.9883382011585</v>
      </c>
      <c r="BF5010">
        <f t="shared" si="642"/>
        <v>-4117.9519260362558</v>
      </c>
      <c r="BG5010">
        <f t="shared" si="643"/>
        <v>-970.91551387135223</v>
      </c>
      <c r="BH5010">
        <f t="shared" si="644"/>
        <v>2176.1208982935495</v>
      </c>
      <c r="BI5010">
        <f t="shared" si="645"/>
        <v>5323.1573104584531</v>
      </c>
      <c r="BJ5010">
        <f t="shared" si="646"/>
        <v>8470.1937226233567</v>
      </c>
    </row>
    <row r="5011" spans="1:62" x14ac:dyDescent="0.25">
      <c r="A5011">
        <v>5008</v>
      </c>
      <c r="B5011">
        <v>14065.532511888861</v>
      </c>
      <c r="C5011">
        <v>27732.28576893852</v>
      </c>
      <c r="D5011">
        <v>7.4619921474994344</v>
      </c>
      <c r="E5011">
        <v>7.5679573697810518</v>
      </c>
      <c r="F5011">
        <v>13666.753257049659</v>
      </c>
      <c r="G5011">
        <v>0.10596522228161742</v>
      </c>
      <c r="BD5011">
        <f t="shared" si="640"/>
        <v>-5338.2270590271601</v>
      </c>
      <c r="BE5011">
        <f t="shared" si="641"/>
        <v>-2628.1145050346349</v>
      </c>
      <c r="BF5011">
        <f t="shared" si="642"/>
        <v>81.998048957890205</v>
      </c>
      <c r="BG5011">
        <f t="shared" si="643"/>
        <v>2792.1106029504153</v>
      </c>
      <c r="BH5011">
        <f t="shared" si="644"/>
        <v>5502.2231569429405</v>
      </c>
      <c r="BI5011">
        <f t="shared" si="645"/>
        <v>8212.3357109354656</v>
      </c>
      <c r="BJ5011">
        <f t="shared" si="646"/>
        <v>10922.448264927993</v>
      </c>
    </row>
    <row r="5012" spans="1:62" x14ac:dyDescent="0.25">
      <c r="A5012">
        <v>5009</v>
      </c>
      <c r="B5012">
        <v>14289.679895316996</v>
      </c>
      <c r="C5012">
        <v>21280.555053726373</v>
      </c>
      <c r="D5012">
        <v>7.4986442345204125</v>
      </c>
      <c r="E5012">
        <v>8.0129677257904532</v>
      </c>
      <c r="F5012">
        <v>6990.875158409377</v>
      </c>
      <c r="G5012">
        <v>0.51432349127004073</v>
      </c>
      <c r="BD5012">
        <f t="shared" si="640"/>
        <v>-13136.927145641572</v>
      </c>
      <c r="BE5012">
        <f t="shared" si="641"/>
        <v>-12607.101034233485</v>
      </c>
      <c r="BF5012">
        <f t="shared" si="642"/>
        <v>-12077.274922825398</v>
      </c>
      <c r="BG5012">
        <f t="shared" si="643"/>
        <v>-11547.448811417311</v>
      </c>
      <c r="BH5012">
        <f t="shared" si="644"/>
        <v>-11017.622700009222</v>
      </c>
      <c r="BI5012">
        <f t="shared" si="645"/>
        <v>-10487.796588601137</v>
      </c>
      <c r="BJ5012">
        <f t="shared" si="646"/>
        <v>-9957.9704771930483</v>
      </c>
    </row>
    <row r="5013" spans="1:62" x14ac:dyDescent="0.25">
      <c r="A5013">
        <v>5010</v>
      </c>
      <c r="B5013">
        <v>19091.53307177412</v>
      </c>
      <c r="C5013">
        <v>22866.111347057587</v>
      </c>
      <c r="D5013">
        <v>6.9996757450581182</v>
      </c>
      <c r="E5013">
        <v>7.63426240221703</v>
      </c>
      <c r="F5013">
        <v>3774.5782752834675</v>
      </c>
      <c r="G5013">
        <v>0.63458665715891183</v>
      </c>
      <c r="BD5013">
        <f t="shared" si="640"/>
        <v>-4419.2577020591734</v>
      </c>
      <c r="BE5013">
        <f t="shared" si="641"/>
        <v>-1847.6402457089698</v>
      </c>
      <c r="BF5013">
        <f t="shared" si="642"/>
        <v>723.9772106412338</v>
      </c>
      <c r="BG5013">
        <f t="shared" si="643"/>
        <v>3295.5946669914374</v>
      </c>
      <c r="BH5013">
        <f t="shared" si="644"/>
        <v>5867.2121233416419</v>
      </c>
      <c r="BI5013">
        <f t="shared" si="645"/>
        <v>8438.8295796918446</v>
      </c>
      <c r="BJ5013">
        <f t="shared" si="646"/>
        <v>11010.447036042049</v>
      </c>
    </row>
    <row r="5014" spans="1:62" x14ac:dyDescent="0.25">
      <c r="A5014">
        <v>5011</v>
      </c>
      <c r="B5014">
        <v>16368.368715216531</v>
      </c>
      <c r="C5014">
        <v>22797.026536751033</v>
      </c>
      <c r="D5014">
        <v>6.6645100936275208</v>
      </c>
      <c r="E5014">
        <v>6.9465447893992893</v>
      </c>
      <c r="F5014">
        <v>6428.6578215345016</v>
      </c>
      <c r="G5014">
        <v>0.28203469577176854</v>
      </c>
      <c r="BD5014">
        <f t="shared" si="640"/>
        <v>-601.64498948890832</v>
      </c>
      <c r="BE5014">
        <f t="shared" si="641"/>
        <v>2571.2882963056509</v>
      </c>
      <c r="BF5014">
        <f t="shared" si="642"/>
        <v>5744.2215821002101</v>
      </c>
      <c r="BG5014">
        <f t="shared" si="643"/>
        <v>8917.1548678947693</v>
      </c>
      <c r="BH5014">
        <f t="shared" si="644"/>
        <v>12090.088153689328</v>
      </c>
      <c r="BI5014">
        <f t="shared" si="645"/>
        <v>15263.021439483888</v>
      </c>
      <c r="BJ5014">
        <f t="shared" si="646"/>
        <v>18435.954725278447</v>
      </c>
    </row>
    <row r="5015" spans="1:62" x14ac:dyDescent="0.25">
      <c r="A5015">
        <v>5012</v>
      </c>
      <c r="B5015">
        <v>10511.28055867173</v>
      </c>
      <c r="C5015">
        <v>27398.017846120496</v>
      </c>
      <c r="D5015">
        <v>6.6952689076132632</v>
      </c>
      <c r="E5015">
        <v>7.0962473873404424</v>
      </c>
      <c r="F5015">
        <v>16886.737287448766</v>
      </c>
      <c r="G5015">
        <v>0.40097847972717915</v>
      </c>
      <c r="BD5015">
        <f t="shared" si="640"/>
        <v>-5018.4843426756588</v>
      </c>
      <c r="BE5015">
        <f t="shared" si="641"/>
        <v>-3608.3108638168164</v>
      </c>
      <c r="BF5015">
        <f t="shared" si="642"/>
        <v>-2198.1373849579732</v>
      </c>
      <c r="BG5015">
        <f t="shared" si="643"/>
        <v>-787.96390609913124</v>
      </c>
      <c r="BH5015">
        <f t="shared" si="644"/>
        <v>622.20957275971159</v>
      </c>
      <c r="BI5015">
        <f t="shared" si="645"/>
        <v>2032.3830516185553</v>
      </c>
      <c r="BJ5015">
        <f t="shared" si="646"/>
        <v>3442.5565304773972</v>
      </c>
    </row>
    <row r="5016" spans="1:62" x14ac:dyDescent="0.25">
      <c r="A5016">
        <v>5013</v>
      </c>
      <c r="B5016">
        <v>38570.869858278849</v>
      </c>
      <c r="C5016">
        <v>51293.303839041</v>
      </c>
      <c r="D5016">
        <v>7.5673548663457284</v>
      </c>
      <c r="E5016">
        <v>7.6578710426274768</v>
      </c>
      <c r="F5016">
        <v>12722.433980762151</v>
      </c>
      <c r="G5016">
        <v>9.0516176281748351E-2</v>
      </c>
      <c r="BD5016">
        <f t="shared" si="640"/>
        <v>-14881.844888812871</v>
      </c>
      <c r="BE5016">
        <f t="shared" si="641"/>
        <v>-12876.952490176975</v>
      </c>
      <c r="BF5016">
        <f t="shared" si="642"/>
        <v>-10872.06009154108</v>
      </c>
      <c r="BG5016">
        <f t="shared" si="643"/>
        <v>-8867.1676929051828</v>
      </c>
      <c r="BH5016">
        <f t="shared" si="644"/>
        <v>-6862.2752942692878</v>
      </c>
      <c r="BI5016">
        <f t="shared" si="645"/>
        <v>-4857.3828956333928</v>
      </c>
      <c r="BJ5016">
        <f t="shared" si="646"/>
        <v>-2852.4904969974959</v>
      </c>
    </row>
    <row r="5017" spans="1:62" x14ac:dyDescent="0.25">
      <c r="A5017">
        <v>5014</v>
      </c>
      <c r="B5017">
        <v>5459.36419308527</v>
      </c>
      <c r="C5017">
        <v>14770.779159730317</v>
      </c>
      <c r="D5017">
        <v>6.9569879395307632</v>
      </c>
      <c r="E5017">
        <v>7.3890569822307333</v>
      </c>
      <c r="F5017">
        <v>9311.4149666450467</v>
      </c>
      <c r="G5017">
        <v>0.43206904269997004</v>
      </c>
      <c r="BD5017">
        <f t="shared" si="640"/>
        <v>-12269.85309935341</v>
      </c>
      <c r="BE5017">
        <f t="shared" si="641"/>
        <v>-11817.272217944668</v>
      </c>
      <c r="BF5017">
        <f t="shared" si="642"/>
        <v>-11364.691336535925</v>
      </c>
      <c r="BG5017">
        <f t="shared" si="643"/>
        <v>-10912.110455127184</v>
      </c>
      <c r="BH5017">
        <f t="shared" si="644"/>
        <v>-10459.529573718442</v>
      </c>
      <c r="BI5017">
        <f t="shared" si="645"/>
        <v>-10006.948692309699</v>
      </c>
      <c r="BJ5017">
        <f t="shared" si="646"/>
        <v>-9554.3678109009597</v>
      </c>
    </row>
    <row r="5018" spans="1:62" x14ac:dyDescent="0.25">
      <c r="A5018">
        <v>5015</v>
      </c>
      <c r="B5018">
        <v>19780.756269998448</v>
      </c>
      <c r="C5018">
        <v>28585.597083031647</v>
      </c>
      <c r="D5018">
        <v>6.2737088336073521</v>
      </c>
      <c r="E5018">
        <v>6.4995224203560449</v>
      </c>
      <c r="F5018">
        <v>8804.8408130331991</v>
      </c>
      <c r="G5018">
        <v>0.22581358674869279</v>
      </c>
      <c r="BD5018">
        <f t="shared" si="640"/>
        <v>-7151.069753145197</v>
      </c>
      <c r="BE5018">
        <f t="shared" si="641"/>
        <v>-4990.7245396453463</v>
      </c>
      <c r="BF5018">
        <f t="shared" si="642"/>
        <v>-2830.3793261454957</v>
      </c>
      <c r="BG5018">
        <f t="shared" si="643"/>
        <v>-670.03411264564602</v>
      </c>
      <c r="BH5018">
        <f t="shared" si="644"/>
        <v>1490.3111008542037</v>
      </c>
      <c r="BI5018">
        <f t="shared" si="645"/>
        <v>3650.6563143540552</v>
      </c>
      <c r="BJ5018">
        <f t="shared" si="646"/>
        <v>5811.0015278539049</v>
      </c>
    </row>
    <row r="5019" spans="1:62" x14ac:dyDescent="0.25">
      <c r="A5019">
        <v>5016</v>
      </c>
      <c r="B5019">
        <v>7761.2665009786888</v>
      </c>
      <c r="C5019">
        <v>24823.520409830413</v>
      </c>
      <c r="D5019">
        <v>7.5209987152918023</v>
      </c>
      <c r="E5019">
        <v>8.2167961627876966</v>
      </c>
      <c r="F5019">
        <v>17062.253908851722</v>
      </c>
      <c r="G5019">
        <v>0.69579744749589434</v>
      </c>
      <c r="BD5019">
        <f t="shared" si="640"/>
        <v>-7675.7728792897351</v>
      </c>
      <c r="BE5019">
        <f t="shared" si="641"/>
        <v>-6546.7049455462711</v>
      </c>
      <c r="BF5019">
        <f t="shared" si="642"/>
        <v>-5417.6370118028071</v>
      </c>
      <c r="BG5019">
        <f t="shared" si="643"/>
        <v>-4288.5690780593432</v>
      </c>
      <c r="BH5019">
        <f t="shared" si="644"/>
        <v>-3159.5011443158792</v>
      </c>
      <c r="BI5019">
        <f t="shared" si="645"/>
        <v>-2030.4332105724152</v>
      </c>
      <c r="BJ5019">
        <f t="shared" si="646"/>
        <v>-901.36527682895121</v>
      </c>
    </row>
    <row r="5020" spans="1:62" x14ac:dyDescent="0.25">
      <c r="A5020">
        <v>5017</v>
      </c>
      <c r="B5020">
        <v>31027.437878608311</v>
      </c>
      <c r="C5020">
        <v>35638.295506404014</v>
      </c>
      <c r="D5020">
        <v>6.9916987478816557</v>
      </c>
      <c r="E5020">
        <v>7.1661286399961943</v>
      </c>
      <c r="F5020">
        <v>4610.8576277957036</v>
      </c>
      <c r="G5020">
        <v>0.17442989211453863</v>
      </c>
      <c r="BD5020">
        <f t="shared" si="640"/>
        <v>-13583.26667137225</v>
      </c>
      <c r="BE5020">
        <f t="shared" si="641"/>
        <v>-10104.279433892778</v>
      </c>
      <c r="BF5020">
        <f t="shared" si="642"/>
        <v>-6625.2921964133075</v>
      </c>
      <c r="BG5020">
        <f t="shared" si="643"/>
        <v>-3146.3049589338352</v>
      </c>
      <c r="BH5020">
        <f t="shared" si="644"/>
        <v>332.6822785456352</v>
      </c>
      <c r="BI5020">
        <f t="shared" si="645"/>
        <v>3811.6695160251074</v>
      </c>
      <c r="BJ5020">
        <f t="shared" si="646"/>
        <v>7290.6567535045797</v>
      </c>
    </row>
    <row r="5021" spans="1:62" x14ac:dyDescent="0.25">
      <c r="A5021">
        <v>5018</v>
      </c>
      <c r="B5021">
        <v>10593.838262672885</v>
      </c>
      <c r="C5021">
        <v>14073.291612030907</v>
      </c>
      <c r="D5021">
        <v>7.3963498106950976</v>
      </c>
      <c r="E5021">
        <v>7.9030087634508375</v>
      </c>
      <c r="F5021">
        <v>3479.453349358022</v>
      </c>
      <c r="G5021">
        <v>0.50665895275573991</v>
      </c>
      <c r="BD5021">
        <f t="shared" si="640"/>
        <v>-3738.7081672230106</v>
      </c>
      <c r="BE5021">
        <f t="shared" si="641"/>
        <v>-2866.5587066503172</v>
      </c>
      <c r="BF5021">
        <f t="shared" si="642"/>
        <v>-1994.4092460776242</v>
      </c>
      <c r="BG5021">
        <f t="shared" si="643"/>
        <v>-1122.2597855049307</v>
      </c>
      <c r="BH5021">
        <f t="shared" si="644"/>
        <v>-250.11032493223775</v>
      </c>
      <c r="BI5021">
        <f t="shared" si="645"/>
        <v>622.03913564045524</v>
      </c>
      <c r="BJ5021">
        <f t="shared" si="646"/>
        <v>1494.1885962131482</v>
      </c>
    </row>
    <row r="5022" spans="1:62" x14ac:dyDescent="0.25">
      <c r="A5022">
        <v>5019</v>
      </c>
      <c r="B5022">
        <v>26925.480670438232</v>
      </c>
      <c r="C5022">
        <v>24602.148875540886</v>
      </c>
      <c r="D5022">
        <v>7.9939927006519209</v>
      </c>
      <c r="E5022">
        <v>8.4705784556513741</v>
      </c>
      <c r="F5022">
        <v>-2323.3317948973454</v>
      </c>
      <c r="G5022">
        <v>0.47658575499945321</v>
      </c>
      <c r="BD5022">
        <f t="shared" si="640"/>
        <v>-946.15858557932233</v>
      </c>
      <c r="BE5022">
        <f t="shared" si="641"/>
        <v>1587.1361781993774</v>
      </c>
      <c r="BF5022">
        <f t="shared" si="642"/>
        <v>4120.4309419780766</v>
      </c>
      <c r="BG5022">
        <f t="shared" si="643"/>
        <v>6653.7257057567767</v>
      </c>
      <c r="BH5022">
        <f t="shared" si="644"/>
        <v>9187.0204695354751</v>
      </c>
      <c r="BI5022">
        <f t="shared" si="645"/>
        <v>11720.315233314175</v>
      </c>
      <c r="BJ5022">
        <f t="shared" si="646"/>
        <v>14253.609997092875</v>
      </c>
    </row>
    <row r="5023" spans="1:62" x14ac:dyDescent="0.25">
      <c r="A5023">
        <v>5020</v>
      </c>
      <c r="B5023">
        <v>15617.529675825544</v>
      </c>
      <c r="C5023">
        <v>22993.656654420007</v>
      </c>
      <c r="D5023">
        <v>7.6910614736188485</v>
      </c>
      <c r="E5023">
        <v>7.9257699081152548</v>
      </c>
      <c r="F5023">
        <v>7376.1269785944623</v>
      </c>
      <c r="G5023">
        <v>0.23470843449640633</v>
      </c>
      <c r="BD5023">
        <f t="shared" si="640"/>
        <v>4706.2605698946118</v>
      </c>
      <c r="BE5023">
        <f t="shared" si="641"/>
        <v>7089.1893448918772</v>
      </c>
      <c r="BF5023">
        <f t="shared" si="642"/>
        <v>9472.1181198891427</v>
      </c>
      <c r="BG5023">
        <f t="shared" si="643"/>
        <v>11855.046894886409</v>
      </c>
      <c r="BH5023">
        <f t="shared" si="644"/>
        <v>14237.975669883675</v>
      </c>
      <c r="BI5023">
        <f t="shared" si="645"/>
        <v>16620.904444880944</v>
      </c>
      <c r="BJ5023">
        <f t="shared" si="646"/>
        <v>19003.833219878208</v>
      </c>
    </row>
    <row r="5024" spans="1:62" x14ac:dyDescent="0.25">
      <c r="A5024">
        <v>5021</v>
      </c>
      <c r="B5024">
        <v>15889.798358029455</v>
      </c>
      <c r="C5024">
        <v>22541.721663841683</v>
      </c>
      <c r="D5024">
        <v>7.052303422693357</v>
      </c>
      <c r="E5024">
        <v>7.4705774222221022</v>
      </c>
      <c r="F5024">
        <v>6651.9233058122281</v>
      </c>
      <c r="G5024">
        <v>0.41827399952874522</v>
      </c>
      <c r="BD5024">
        <f t="shared" si="640"/>
        <v>-6202.5848061124307</v>
      </c>
      <c r="BE5024">
        <f t="shared" si="641"/>
        <v>-5029.042633630399</v>
      </c>
      <c r="BF5024">
        <f t="shared" si="642"/>
        <v>-3855.5004611483673</v>
      </c>
      <c r="BG5024">
        <f t="shared" si="643"/>
        <v>-2681.9582886663356</v>
      </c>
      <c r="BH5024">
        <f t="shared" si="644"/>
        <v>-1508.416116184304</v>
      </c>
      <c r="BI5024">
        <f t="shared" si="645"/>
        <v>-334.8739437022723</v>
      </c>
      <c r="BJ5024">
        <f t="shared" si="646"/>
        <v>838.66822877975937</v>
      </c>
    </row>
    <row r="5025" spans="1:62" x14ac:dyDescent="0.25">
      <c r="A5025">
        <v>5022</v>
      </c>
      <c r="B5025">
        <v>22539.600724239739</v>
      </c>
      <c r="C5025">
        <v>16868.5495782957</v>
      </c>
      <c r="D5025">
        <v>7.411704372299563</v>
      </c>
      <c r="E5025">
        <v>8.0873100083749261</v>
      </c>
      <c r="F5025">
        <v>-5671.0511459440386</v>
      </c>
      <c r="G5025">
        <v>0.67560563607536306</v>
      </c>
      <c r="BD5025">
        <f t="shared" si="640"/>
        <v>-4560.5533081685026</v>
      </c>
      <c r="BE5025">
        <f t="shared" si="641"/>
        <v>-2469.1833105247761</v>
      </c>
      <c r="BF5025">
        <f t="shared" si="642"/>
        <v>-377.81331288104957</v>
      </c>
      <c r="BG5025">
        <f t="shared" si="643"/>
        <v>1713.556684762676</v>
      </c>
      <c r="BH5025">
        <f t="shared" si="644"/>
        <v>3804.9266824064016</v>
      </c>
      <c r="BI5025">
        <f t="shared" si="645"/>
        <v>5896.296680050129</v>
      </c>
      <c r="BJ5025">
        <f t="shared" si="646"/>
        <v>7987.6666776938546</v>
      </c>
    </row>
    <row r="5026" spans="1:62" x14ac:dyDescent="0.25">
      <c r="A5026">
        <v>5023</v>
      </c>
      <c r="B5026">
        <v>28503.200763844161</v>
      </c>
      <c r="C5026">
        <v>35676.478518384756</v>
      </c>
      <c r="D5026">
        <v>6.6174798756994715</v>
      </c>
      <c r="E5026">
        <v>6.6544835513620031</v>
      </c>
      <c r="F5026">
        <v>7173.2777545405952</v>
      </c>
      <c r="G5026">
        <v>3.7003675662531599E-2</v>
      </c>
      <c r="BD5026">
        <f t="shared" si="640"/>
        <v>9049.0793263208543</v>
      </c>
      <c r="BE5026">
        <f t="shared" si="641"/>
        <v>12427.10750669767</v>
      </c>
      <c r="BF5026">
        <f t="shared" si="642"/>
        <v>15805.135687074484</v>
      </c>
      <c r="BG5026">
        <f t="shared" si="643"/>
        <v>19183.163867451301</v>
      </c>
      <c r="BH5026">
        <f t="shared" si="644"/>
        <v>22561.192047828114</v>
      </c>
      <c r="BI5026">
        <f t="shared" si="645"/>
        <v>25939.220228204929</v>
      </c>
      <c r="BJ5026">
        <f t="shared" si="646"/>
        <v>29317.248408581745</v>
      </c>
    </row>
    <row r="5027" spans="1:62" x14ac:dyDescent="0.25">
      <c r="A5027">
        <v>5024</v>
      </c>
      <c r="B5027">
        <v>25682.282840961809</v>
      </c>
      <c r="C5027">
        <v>32291.291901490964</v>
      </c>
      <c r="D5027">
        <v>7.8818420667340101</v>
      </c>
      <c r="E5027">
        <v>8.4622471281030833</v>
      </c>
      <c r="F5027">
        <v>6609.0090605291552</v>
      </c>
      <c r="G5027">
        <v>0.58040506136907322</v>
      </c>
      <c r="BD5027">
        <f t="shared" si="640"/>
        <v>-6988.2593762279375</v>
      </c>
      <c r="BE5027">
        <f t="shared" si="641"/>
        <v>-6803.240997915279</v>
      </c>
      <c r="BF5027">
        <f t="shared" si="642"/>
        <v>-6618.2226196026213</v>
      </c>
      <c r="BG5027">
        <f t="shared" si="643"/>
        <v>-6433.2042412899627</v>
      </c>
      <c r="BH5027">
        <f t="shared" si="644"/>
        <v>-6248.1858629773051</v>
      </c>
      <c r="BI5027">
        <f t="shared" si="645"/>
        <v>-6063.1674846646474</v>
      </c>
      <c r="BJ5027">
        <f t="shared" si="646"/>
        <v>-5878.1491063519898</v>
      </c>
    </row>
    <row r="5028" spans="1:62" x14ac:dyDescent="0.25">
      <c r="A5028">
        <v>5025</v>
      </c>
      <c r="B5028">
        <v>11550.268914107844</v>
      </c>
      <c r="C5028">
        <v>19846.212515519768</v>
      </c>
      <c r="D5028">
        <v>5.9249717873624421</v>
      </c>
      <c r="E5028">
        <v>6.5450386264439908</v>
      </c>
      <c r="F5028">
        <v>8295.9436014119237</v>
      </c>
      <c r="G5028">
        <v>0.62006683908154869</v>
      </c>
      <c r="BD5028">
        <f t="shared" si="640"/>
        <v>-3706.983753683789</v>
      </c>
      <c r="BE5028">
        <f t="shared" si="641"/>
        <v>-804.95844683842279</v>
      </c>
      <c r="BF5028">
        <f t="shared" si="642"/>
        <v>2097.0668600069439</v>
      </c>
      <c r="BG5028">
        <f t="shared" si="643"/>
        <v>4999.0921668523097</v>
      </c>
      <c r="BH5028">
        <f t="shared" si="644"/>
        <v>7901.1174736976755</v>
      </c>
      <c r="BI5028">
        <f t="shared" si="645"/>
        <v>10803.142780543043</v>
      </c>
      <c r="BJ5028">
        <f t="shared" si="646"/>
        <v>13705.168087388407</v>
      </c>
    </row>
    <row r="5029" spans="1:62" x14ac:dyDescent="0.25">
      <c r="A5029">
        <v>5026</v>
      </c>
      <c r="B5029">
        <v>7343.685338331672</v>
      </c>
      <c r="C5029">
        <v>12978.638951806768</v>
      </c>
      <c r="D5029">
        <v>7.747832276465827</v>
      </c>
      <c r="E5029">
        <v>8.1465100925698231</v>
      </c>
      <c r="F5029">
        <v>5634.9536134750961</v>
      </c>
      <c r="G5029">
        <v>0.39867781610399611</v>
      </c>
      <c r="BD5029">
        <f t="shared" si="640"/>
        <v>-5195.6094060041796</v>
      </c>
      <c r="BE5029">
        <f t="shared" si="641"/>
        <v>-2095.2752105964364</v>
      </c>
      <c r="BF5029">
        <f t="shared" si="642"/>
        <v>1005.0589848113068</v>
      </c>
      <c r="BG5029">
        <f t="shared" si="643"/>
        <v>4105.3931802190509</v>
      </c>
      <c r="BH5029">
        <f t="shared" si="644"/>
        <v>7205.7273756267932</v>
      </c>
      <c r="BI5029">
        <f t="shared" si="645"/>
        <v>10306.061571034537</v>
      </c>
      <c r="BJ5029">
        <f t="shared" si="646"/>
        <v>13406.395766442281</v>
      </c>
    </row>
    <row r="5030" spans="1:62" x14ac:dyDescent="0.25">
      <c r="A5030">
        <v>5027</v>
      </c>
      <c r="B5030">
        <v>15244.757041362944</v>
      </c>
      <c r="C5030">
        <v>28927.89815572869</v>
      </c>
      <c r="D5030">
        <v>7.0583212555071535</v>
      </c>
      <c r="E5030">
        <v>7.3872878233817945</v>
      </c>
      <c r="F5030">
        <v>13683.141114365746</v>
      </c>
      <c r="G5030">
        <v>0.32896656787464096</v>
      </c>
      <c r="BD5030">
        <f t="shared" si="640"/>
        <v>-3641.5645329551153</v>
      </c>
      <c r="BE5030">
        <f t="shared" si="641"/>
        <v>-1648.175452435135</v>
      </c>
      <c r="BF5030">
        <f t="shared" si="642"/>
        <v>345.21362808484537</v>
      </c>
      <c r="BG5030">
        <f t="shared" si="643"/>
        <v>2338.6027086048261</v>
      </c>
      <c r="BH5030">
        <f t="shared" si="644"/>
        <v>4331.991789124806</v>
      </c>
      <c r="BI5030">
        <f t="shared" si="645"/>
        <v>6325.3808696447868</v>
      </c>
      <c r="BJ5030">
        <f t="shared" si="646"/>
        <v>8318.7699501647676</v>
      </c>
    </row>
    <row r="5031" spans="1:62" x14ac:dyDescent="0.25">
      <c r="A5031">
        <v>5028</v>
      </c>
      <c r="B5031">
        <v>20421.516832676811</v>
      </c>
      <c r="C5031">
        <v>34721.438111905707</v>
      </c>
      <c r="D5031">
        <v>6.9368499765479239</v>
      </c>
      <c r="E5031">
        <v>7.0284625994016894</v>
      </c>
      <c r="F5031">
        <v>14299.921279228896</v>
      </c>
      <c r="G5031">
        <v>9.161262285376548E-2</v>
      </c>
      <c r="BD5031">
        <f t="shared" si="640"/>
        <v>-12038.308274992542</v>
      </c>
      <c r="BE5031">
        <f t="shared" si="641"/>
        <v>-10393.475435619337</v>
      </c>
      <c r="BF5031">
        <f t="shared" si="642"/>
        <v>-8748.6425962461326</v>
      </c>
      <c r="BG5031">
        <f t="shared" si="643"/>
        <v>-7103.8097568729272</v>
      </c>
      <c r="BH5031">
        <f t="shared" si="644"/>
        <v>-5458.9769174997218</v>
      </c>
      <c r="BI5031">
        <f t="shared" si="645"/>
        <v>-3814.1440781265173</v>
      </c>
      <c r="BJ5031">
        <f t="shared" si="646"/>
        <v>-2169.3112387533129</v>
      </c>
    </row>
    <row r="5032" spans="1:62" x14ac:dyDescent="0.25">
      <c r="A5032">
        <v>5029</v>
      </c>
      <c r="B5032">
        <v>14791.101037908227</v>
      </c>
      <c r="C5032">
        <v>23932.235921421485</v>
      </c>
      <c r="D5032">
        <v>8.0705359204739491</v>
      </c>
      <c r="E5032">
        <v>8.3965290248439093</v>
      </c>
      <c r="F5032">
        <v>9141.1348835132576</v>
      </c>
      <c r="G5032">
        <v>0.32599310436996021</v>
      </c>
      <c r="BD5032">
        <f t="shared" si="640"/>
        <v>-13841.858164960069</v>
      </c>
      <c r="BE5032">
        <f t="shared" si="641"/>
        <v>-13383.795050691242</v>
      </c>
      <c r="BF5032">
        <f t="shared" si="642"/>
        <v>-12925.731936422413</v>
      </c>
      <c r="BG5032">
        <f t="shared" si="643"/>
        <v>-12467.668822153586</v>
      </c>
      <c r="BH5032">
        <f t="shared" si="644"/>
        <v>-12009.605707884759</v>
      </c>
      <c r="BI5032">
        <f t="shared" si="645"/>
        <v>-11551.542593615932</v>
      </c>
      <c r="BJ5032">
        <f t="shared" si="646"/>
        <v>-11093.479479347105</v>
      </c>
    </row>
    <row r="5033" spans="1:62" x14ac:dyDescent="0.25">
      <c r="A5033">
        <v>5030</v>
      </c>
      <c r="B5033">
        <v>18340.257630952288</v>
      </c>
      <c r="C5033">
        <v>18216.749847756288</v>
      </c>
      <c r="D5033">
        <v>6.2361720619378378</v>
      </c>
      <c r="E5033">
        <v>6.3515174377826451</v>
      </c>
      <c r="F5033">
        <v>-123.50778319600067</v>
      </c>
      <c r="G5033">
        <v>0.11534537584480731</v>
      </c>
      <c r="BD5033">
        <f t="shared" si="640"/>
        <v>-7511.1693616634566</v>
      </c>
      <c r="BE5033">
        <f t="shared" si="641"/>
        <v>-5881.2038398136556</v>
      </c>
      <c r="BF5033">
        <f t="shared" si="642"/>
        <v>-4251.2383179638546</v>
      </c>
      <c r="BG5033">
        <f t="shared" si="643"/>
        <v>-2621.2727961140536</v>
      </c>
      <c r="BH5033">
        <f t="shared" si="644"/>
        <v>-991.30727426425256</v>
      </c>
      <c r="BI5033">
        <f t="shared" si="645"/>
        <v>638.65824758554845</v>
      </c>
      <c r="BJ5033">
        <f t="shared" si="646"/>
        <v>2268.6237694353495</v>
      </c>
    </row>
    <row r="5034" spans="1:62" x14ac:dyDescent="0.25">
      <c r="A5034">
        <v>5031</v>
      </c>
      <c r="B5034">
        <v>14484.855057122355</v>
      </c>
      <c r="C5034">
        <v>23400.804752567285</v>
      </c>
      <c r="D5034">
        <v>7.2085033017795759</v>
      </c>
      <c r="E5034">
        <v>8.2649608701395199</v>
      </c>
      <c r="F5034">
        <v>8915.9496954449296</v>
      </c>
      <c r="G5034">
        <v>1.056457568359944</v>
      </c>
      <c r="BD5034">
        <f t="shared" si="640"/>
        <v>700.23466242003724</v>
      </c>
      <c r="BE5034">
        <f t="shared" si="641"/>
        <v>1276.9615416440738</v>
      </c>
      <c r="BF5034">
        <f t="shared" si="642"/>
        <v>1853.6884208681104</v>
      </c>
      <c r="BG5034">
        <f t="shared" si="643"/>
        <v>2430.4153000921469</v>
      </c>
      <c r="BH5034">
        <f t="shared" si="644"/>
        <v>3007.1421793161835</v>
      </c>
      <c r="BI5034">
        <f t="shared" si="645"/>
        <v>3583.8690585402201</v>
      </c>
      <c r="BJ5034">
        <f t="shared" si="646"/>
        <v>4160.5959377642566</v>
      </c>
    </row>
    <row r="5035" spans="1:62" x14ac:dyDescent="0.25">
      <c r="A5035">
        <v>5032</v>
      </c>
      <c r="B5035">
        <v>11130.958538056264</v>
      </c>
      <c r="C5035">
        <v>18921.249667987322</v>
      </c>
      <c r="D5035">
        <v>7.2328414100952774</v>
      </c>
      <c r="E5035">
        <v>7.6218338760692408</v>
      </c>
      <c r="F5035">
        <v>7790.2911299310581</v>
      </c>
      <c r="G5035">
        <v>0.38899246597396342</v>
      </c>
      <c r="BD5035">
        <f t="shared" si="640"/>
        <v>-3633.6618536452097</v>
      </c>
      <c r="BE5035">
        <f t="shared" si="641"/>
        <v>1648.6259881545102</v>
      </c>
      <c r="BF5035">
        <f t="shared" si="642"/>
        <v>6930.9138299542301</v>
      </c>
      <c r="BG5035">
        <f t="shared" si="643"/>
        <v>12213.20167175395</v>
      </c>
      <c r="BH5035">
        <f t="shared" si="644"/>
        <v>17495.489513553672</v>
      </c>
      <c r="BI5035">
        <f t="shared" si="645"/>
        <v>22777.777355353392</v>
      </c>
      <c r="BJ5035">
        <f t="shared" si="646"/>
        <v>28060.065197153112</v>
      </c>
    </row>
    <row r="5036" spans="1:62" x14ac:dyDescent="0.25">
      <c r="A5036">
        <v>5033</v>
      </c>
      <c r="B5036">
        <v>21277.558322115394</v>
      </c>
      <c r="C5036">
        <v>31650.142477107511</v>
      </c>
      <c r="D5036">
        <v>6.8151677878261783</v>
      </c>
      <c r="E5036">
        <v>6.9078810128607415</v>
      </c>
      <c r="F5036">
        <v>10372.584154992117</v>
      </c>
      <c r="G5036">
        <v>9.2713225034563251E-2</v>
      </c>
      <c r="BD5036">
        <f t="shared" si="640"/>
        <v>-5845.3288000612411</v>
      </c>
      <c r="BE5036">
        <f t="shared" si="641"/>
        <v>-3900.366470191424</v>
      </c>
      <c r="BF5036">
        <f t="shared" si="642"/>
        <v>-1955.404140321607</v>
      </c>
      <c r="BG5036">
        <f t="shared" si="643"/>
        <v>-10.441810451789934</v>
      </c>
      <c r="BH5036">
        <f t="shared" si="644"/>
        <v>1934.5205194180271</v>
      </c>
      <c r="BI5036">
        <f t="shared" si="645"/>
        <v>3879.4828492878441</v>
      </c>
      <c r="BJ5036">
        <f t="shared" si="646"/>
        <v>5824.4451791576612</v>
      </c>
    </row>
    <row r="5037" spans="1:62" x14ac:dyDescent="0.25">
      <c r="A5037">
        <v>5034</v>
      </c>
      <c r="B5037">
        <v>24504.449947754369</v>
      </c>
      <c r="C5037">
        <v>27267.239566764689</v>
      </c>
      <c r="D5037">
        <v>7.520983423528655</v>
      </c>
      <c r="E5037">
        <v>7.8966371048290611</v>
      </c>
      <c r="F5037">
        <v>2762.7896190103202</v>
      </c>
      <c r="G5037">
        <v>0.37565368130040611</v>
      </c>
      <c r="BD5037">
        <f t="shared" si="640"/>
        <v>-9909.0180298193009</v>
      </c>
      <c r="BE5037">
        <f t="shared" si="641"/>
        <v>-9445.4519046464848</v>
      </c>
      <c r="BF5037">
        <f t="shared" si="642"/>
        <v>-8981.8857794736687</v>
      </c>
      <c r="BG5037">
        <f t="shared" si="643"/>
        <v>-8518.3196543008526</v>
      </c>
      <c r="BH5037">
        <f t="shared" si="644"/>
        <v>-8054.7535291280356</v>
      </c>
      <c r="BI5037">
        <f t="shared" si="645"/>
        <v>-7591.1874039552195</v>
      </c>
      <c r="BJ5037">
        <f t="shared" si="646"/>
        <v>-7127.6212787824034</v>
      </c>
    </row>
    <row r="5038" spans="1:62" x14ac:dyDescent="0.25">
      <c r="A5038">
        <v>5035</v>
      </c>
      <c r="B5038">
        <v>2727.1781176607583</v>
      </c>
      <c r="C5038">
        <v>11919.190427194177</v>
      </c>
      <c r="D5038">
        <v>7.1306668342958073</v>
      </c>
      <c r="E5038">
        <v>7.8463081496335692</v>
      </c>
      <c r="F5038">
        <v>9192.0123095334184</v>
      </c>
      <c r="G5038">
        <v>0.71564131533776187</v>
      </c>
      <c r="BD5038">
        <f t="shared" si="640"/>
        <v>-884.52121250828964</v>
      </c>
      <c r="BE5038">
        <f t="shared" si="641"/>
        <v>993.74719399374089</v>
      </c>
      <c r="BF5038">
        <f t="shared" si="642"/>
        <v>2872.0156004957717</v>
      </c>
      <c r="BG5038">
        <f t="shared" si="643"/>
        <v>4750.284006997802</v>
      </c>
      <c r="BH5038">
        <f t="shared" si="644"/>
        <v>6628.5524134998323</v>
      </c>
      <c r="BI5038">
        <f t="shared" si="645"/>
        <v>8506.8208200018635</v>
      </c>
      <c r="BJ5038">
        <f t="shared" si="646"/>
        <v>10385.089226503893</v>
      </c>
    </row>
    <row r="5039" spans="1:62" x14ac:dyDescent="0.25">
      <c r="A5039">
        <v>5036</v>
      </c>
      <c r="B5039">
        <v>9181.166291390593</v>
      </c>
      <c r="C5039">
        <v>19271.319264213224</v>
      </c>
      <c r="D5039">
        <v>6.8508498704904435</v>
      </c>
      <c r="E5039">
        <v>7.6047201878937125</v>
      </c>
      <c r="F5039">
        <v>10090.152972822631</v>
      </c>
      <c r="G5039">
        <v>0.75387031740326904</v>
      </c>
      <c r="BD5039">
        <f t="shared" si="640"/>
        <v>-5613.8057328446084</v>
      </c>
      <c r="BE5039">
        <f t="shared" si="641"/>
        <v>-2035.5991561557994</v>
      </c>
      <c r="BF5039">
        <f t="shared" si="642"/>
        <v>1542.6074205330096</v>
      </c>
      <c r="BG5039">
        <f t="shared" si="643"/>
        <v>5120.8139972218196</v>
      </c>
      <c r="BH5039">
        <f t="shared" si="644"/>
        <v>8699.0205739106295</v>
      </c>
      <c r="BI5039">
        <f t="shared" si="645"/>
        <v>12277.227150599438</v>
      </c>
      <c r="BJ5039">
        <f t="shared" si="646"/>
        <v>15855.433727288246</v>
      </c>
    </row>
    <row r="5040" spans="1:62" x14ac:dyDescent="0.25">
      <c r="A5040">
        <v>5037</v>
      </c>
      <c r="B5040">
        <v>6291.310102185822</v>
      </c>
      <c r="C5040">
        <v>13357.996554259202</v>
      </c>
      <c r="D5040">
        <v>6.1063200589126412</v>
      </c>
      <c r="E5040">
        <v>7.2257151223883209</v>
      </c>
      <c r="F5040">
        <v>7066.6864520733798</v>
      </c>
      <c r="G5040">
        <v>1.1193950634756797</v>
      </c>
      <c r="BD5040">
        <f t="shared" si="640"/>
        <v>-6320.8013858062859</v>
      </c>
      <c r="BE5040">
        <f t="shared" si="641"/>
        <v>-2551.4497987899404</v>
      </c>
      <c r="BF5040">
        <f t="shared" si="642"/>
        <v>1217.9017882264052</v>
      </c>
      <c r="BG5040">
        <f t="shared" si="643"/>
        <v>4987.2533752427498</v>
      </c>
      <c r="BH5040">
        <f t="shared" si="644"/>
        <v>8756.6049622590945</v>
      </c>
      <c r="BI5040">
        <f t="shared" si="645"/>
        <v>12525.956549275441</v>
      </c>
      <c r="BJ5040">
        <f t="shared" si="646"/>
        <v>16295.308136291787</v>
      </c>
    </row>
    <row r="5041" spans="1:62" x14ac:dyDescent="0.25">
      <c r="A5041">
        <v>5038</v>
      </c>
      <c r="B5041">
        <v>15825.937469822369</v>
      </c>
      <c r="C5041">
        <v>24823.906384400878</v>
      </c>
      <c r="D5041">
        <v>6.5599738754813011</v>
      </c>
      <c r="E5041">
        <v>6.8253645060839991</v>
      </c>
      <c r="F5041">
        <v>8997.9689145785087</v>
      </c>
      <c r="G5041">
        <v>0.26539063060269807</v>
      </c>
      <c r="BD5041">
        <f t="shared" si="640"/>
        <v>-1469.7111346949814</v>
      </c>
      <c r="BE5041">
        <f t="shared" si="641"/>
        <v>4127.2641826834169</v>
      </c>
      <c r="BF5041">
        <f t="shared" si="642"/>
        <v>9724.2395000618162</v>
      </c>
      <c r="BG5041">
        <f t="shared" si="643"/>
        <v>15321.214817440214</v>
      </c>
      <c r="BH5041">
        <f t="shared" si="644"/>
        <v>20918.190134818615</v>
      </c>
      <c r="BI5041">
        <f t="shared" si="645"/>
        <v>26515.165452197012</v>
      </c>
      <c r="BJ5041">
        <f t="shared" si="646"/>
        <v>32112.14076957541</v>
      </c>
    </row>
    <row r="5042" spans="1:62" x14ac:dyDescent="0.25">
      <c r="A5042">
        <v>5039</v>
      </c>
      <c r="B5042">
        <v>21271.94375319569</v>
      </c>
      <c r="C5042">
        <v>26468.790767999766</v>
      </c>
      <c r="D5042">
        <v>7.6121029402866611</v>
      </c>
      <c r="E5042">
        <v>8.2540181577206901</v>
      </c>
      <c r="F5042">
        <v>5196.847014804076</v>
      </c>
      <c r="G5042">
        <v>0.64191521743402902</v>
      </c>
      <c r="BD5042">
        <f t="shared" si="640"/>
        <v>-7671.0157615650187</v>
      </c>
      <c r="BE5042">
        <f t="shared" si="641"/>
        <v>-6344.0626085515278</v>
      </c>
      <c r="BF5042">
        <f t="shared" si="642"/>
        <v>-5017.1094555380378</v>
      </c>
      <c r="BG5042">
        <f t="shared" si="643"/>
        <v>-3690.1563025245468</v>
      </c>
      <c r="BH5042">
        <f t="shared" si="644"/>
        <v>-2363.2031495110568</v>
      </c>
      <c r="BI5042">
        <f t="shared" si="645"/>
        <v>-1036.2499964975668</v>
      </c>
      <c r="BJ5042">
        <f t="shared" si="646"/>
        <v>290.70315651592318</v>
      </c>
    </row>
    <row r="5043" spans="1:62" x14ac:dyDescent="0.25">
      <c r="A5043">
        <v>5040</v>
      </c>
      <c r="B5043">
        <v>17633.783783553205</v>
      </c>
      <c r="C5043">
        <v>23405.86958462809</v>
      </c>
      <c r="D5043">
        <v>5.9825331391518306</v>
      </c>
      <c r="E5043">
        <v>6.7245184938647666</v>
      </c>
      <c r="F5043">
        <v>5772.0858010748852</v>
      </c>
      <c r="G5043">
        <v>0.74198535471293603</v>
      </c>
      <c r="BD5043">
        <f t="shared" si="640"/>
        <v>-1987.270927633931</v>
      </c>
      <c r="BE5043">
        <f t="shared" si="641"/>
        <v>1222.305159536214</v>
      </c>
      <c r="BF5043">
        <f t="shared" si="642"/>
        <v>4431.8812467063599</v>
      </c>
      <c r="BG5043">
        <f t="shared" si="643"/>
        <v>7641.457333876504</v>
      </c>
      <c r="BH5043">
        <f t="shared" si="644"/>
        <v>10851.03342104665</v>
      </c>
      <c r="BI5043">
        <f t="shared" si="645"/>
        <v>14060.609508216796</v>
      </c>
      <c r="BJ5043">
        <f t="shared" si="646"/>
        <v>17270.185595386938</v>
      </c>
    </row>
    <row r="5044" spans="1:62" x14ac:dyDescent="0.25">
      <c r="A5044">
        <v>5041</v>
      </c>
      <c r="B5044">
        <v>20678.242936194416</v>
      </c>
      <c r="C5044">
        <v>27165.216485398872</v>
      </c>
      <c r="D5044">
        <v>7.3644898088682424</v>
      </c>
      <c r="E5044">
        <v>7.8562040607983707</v>
      </c>
      <c r="F5044">
        <v>6486.9735492044565</v>
      </c>
      <c r="G5044">
        <v>0.4917142519301283</v>
      </c>
      <c r="BD5044">
        <f t="shared" si="640"/>
        <v>-2062.1590275102053</v>
      </c>
      <c r="BE5044">
        <f t="shared" si="641"/>
        <v>1647.7677460544746</v>
      </c>
      <c r="BF5044">
        <f t="shared" si="642"/>
        <v>5357.6945196191555</v>
      </c>
      <c r="BG5044">
        <f t="shared" si="643"/>
        <v>9067.6212931838345</v>
      </c>
      <c r="BH5044">
        <f t="shared" si="644"/>
        <v>12777.548066748517</v>
      </c>
      <c r="BI5044">
        <f t="shared" si="645"/>
        <v>16487.474840313196</v>
      </c>
      <c r="BJ5044">
        <f t="shared" si="646"/>
        <v>20197.401613877875</v>
      </c>
    </row>
    <row r="5045" spans="1:62" x14ac:dyDescent="0.25">
      <c r="A5045">
        <v>5042</v>
      </c>
      <c r="B5045">
        <v>14188.610642429947</v>
      </c>
      <c r="C5045">
        <v>20694.453771483353</v>
      </c>
      <c r="D5045">
        <v>6.9920063300967961</v>
      </c>
      <c r="E5045">
        <v>7.5316561718161692</v>
      </c>
      <c r="F5045">
        <v>6505.8431290534063</v>
      </c>
      <c r="G5045">
        <v>0.53964984171937314</v>
      </c>
      <c r="BD5045">
        <f t="shared" si="640"/>
        <v>-4028.4022895538151</v>
      </c>
      <c r="BE5045">
        <f t="shared" si="641"/>
        <v>-1569.8310299031737</v>
      </c>
      <c r="BF5045">
        <f t="shared" si="642"/>
        <v>888.74022974746822</v>
      </c>
      <c r="BG5045">
        <f t="shared" si="643"/>
        <v>3347.3114893981092</v>
      </c>
      <c r="BH5045">
        <f t="shared" si="644"/>
        <v>5805.8827490487511</v>
      </c>
      <c r="BI5045">
        <f t="shared" si="645"/>
        <v>8264.4540086993929</v>
      </c>
      <c r="BJ5045">
        <f t="shared" si="646"/>
        <v>10723.025268350033</v>
      </c>
    </row>
    <row r="5046" spans="1:62" x14ac:dyDescent="0.25">
      <c r="A5046">
        <v>5043</v>
      </c>
      <c r="B5046">
        <v>8040.8448491621639</v>
      </c>
      <c r="C5046">
        <v>15265.731266703049</v>
      </c>
      <c r="D5046">
        <v>6.7099686487174495</v>
      </c>
      <c r="E5046">
        <v>6.9451686766379819</v>
      </c>
      <c r="F5046">
        <v>7224.8864175408853</v>
      </c>
      <c r="G5046">
        <v>0.23520002792053241</v>
      </c>
      <c r="BD5046">
        <f t="shared" si="640"/>
        <v>-3807.5939204565407</v>
      </c>
      <c r="BE5046">
        <f t="shared" si="641"/>
        <v>-1109.344711859675</v>
      </c>
      <c r="BF5046">
        <f t="shared" si="642"/>
        <v>1588.904496737191</v>
      </c>
      <c r="BG5046">
        <f t="shared" si="643"/>
        <v>4287.1537053340562</v>
      </c>
      <c r="BH5046">
        <f t="shared" si="644"/>
        <v>6985.4029139309223</v>
      </c>
      <c r="BI5046">
        <f t="shared" si="645"/>
        <v>9683.6521225277884</v>
      </c>
      <c r="BJ5046">
        <f t="shared" si="646"/>
        <v>12381.901331124653</v>
      </c>
    </row>
    <row r="5047" spans="1:62" x14ac:dyDescent="0.25">
      <c r="A5047">
        <v>5044</v>
      </c>
      <c r="B5047">
        <v>17172.702981608276</v>
      </c>
      <c r="C5047">
        <v>23543.390085227478</v>
      </c>
      <c r="D5047">
        <v>7.226173364342193</v>
      </c>
      <c r="E5047">
        <v>7.4062069956184242</v>
      </c>
      <c r="F5047">
        <v>6370.6871036192024</v>
      </c>
      <c r="G5047">
        <v>0.18003363127623118</v>
      </c>
      <c r="BD5047">
        <f t="shared" si="640"/>
        <v>-6048.8862779382234</v>
      </c>
      <c r="BE5047">
        <f t="shared" si="641"/>
        <v>-4872.8861383355616</v>
      </c>
      <c r="BF5047">
        <f t="shared" si="642"/>
        <v>-3696.8859987328992</v>
      </c>
      <c r="BG5047">
        <f t="shared" si="643"/>
        <v>-2520.8858591302369</v>
      </c>
      <c r="BH5047">
        <f t="shared" si="644"/>
        <v>-1344.885719527575</v>
      </c>
      <c r="BI5047">
        <f t="shared" si="645"/>
        <v>-168.88557992491315</v>
      </c>
      <c r="BJ5047">
        <f t="shared" si="646"/>
        <v>1007.1145596777496</v>
      </c>
    </row>
    <row r="5048" spans="1:62" x14ac:dyDescent="0.25">
      <c r="A5048">
        <v>5045</v>
      </c>
      <c r="B5048">
        <v>14491.682648106344</v>
      </c>
      <c r="C5048">
        <v>17323.390622128853</v>
      </c>
      <c r="D5048">
        <v>7.1223030542498122</v>
      </c>
      <c r="E5048">
        <v>8.260965981663924</v>
      </c>
      <c r="F5048">
        <v>2831.707974022509</v>
      </c>
      <c r="G5048">
        <v>1.1386629274141118</v>
      </c>
      <c r="BD5048">
        <f t="shared" si="640"/>
        <v>-5470.5189472380462</v>
      </c>
      <c r="BE5048">
        <f t="shared" si="641"/>
        <v>-4570.3507908568909</v>
      </c>
      <c r="BF5048">
        <f t="shared" si="642"/>
        <v>-3670.1826344757346</v>
      </c>
      <c r="BG5048">
        <f t="shared" si="643"/>
        <v>-2770.0144780945789</v>
      </c>
      <c r="BH5048">
        <f t="shared" si="644"/>
        <v>-1869.8463217134231</v>
      </c>
      <c r="BI5048">
        <f t="shared" si="645"/>
        <v>-969.67816533226687</v>
      </c>
      <c r="BJ5048">
        <f t="shared" si="646"/>
        <v>-69.510008951111558</v>
      </c>
    </row>
    <row r="5049" spans="1:62" x14ac:dyDescent="0.25">
      <c r="A5049">
        <v>5046</v>
      </c>
      <c r="B5049">
        <v>17639.344801849009</v>
      </c>
      <c r="C5049">
        <v>25431.610995662661</v>
      </c>
      <c r="D5049">
        <v>5.6030473228504309</v>
      </c>
      <c r="E5049">
        <v>6.5880121346652247</v>
      </c>
      <c r="F5049">
        <v>7792.2661938136516</v>
      </c>
      <c r="G5049">
        <v>0.98496481181479378</v>
      </c>
      <c r="BD5049">
        <f t="shared" si="640"/>
        <v>2861.60666304805</v>
      </c>
      <c r="BE5049">
        <f t="shared" si="641"/>
        <v>8554.921300118609</v>
      </c>
      <c r="BF5049">
        <f t="shared" si="642"/>
        <v>14248.235937189169</v>
      </c>
      <c r="BG5049">
        <f t="shared" si="643"/>
        <v>19941.550574259727</v>
      </c>
      <c r="BH5049">
        <f t="shared" si="644"/>
        <v>25634.865211330285</v>
      </c>
      <c r="BI5049">
        <f t="shared" si="645"/>
        <v>31328.179848400847</v>
      </c>
      <c r="BJ5049">
        <f t="shared" si="646"/>
        <v>37021.494485471405</v>
      </c>
    </row>
    <row r="5050" spans="1:62" x14ac:dyDescent="0.25">
      <c r="A5050">
        <v>5047</v>
      </c>
      <c r="B5050">
        <v>14542.895922762267</v>
      </c>
      <c r="C5050">
        <v>24053.502513879332</v>
      </c>
      <c r="D5050">
        <v>7.6887896637039344</v>
      </c>
      <c r="E5050">
        <v>8.1775855665251029</v>
      </c>
      <c r="F5050">
        <v>9510.6065911170645</v>
      </c>
      <c r="G5050">
        <v>0.48879590282116858</v>
      </c>
      <c r="BD5050">
        <f t="shared" si="640"/>
        <v>-2867.4421347396828</v>
      </c>
      <c r="BE5050">
        <f t="shared" si="641"/>
        <v>2057.3819243342859</v>
      </c>
      <c r="BF5050">
        <f t="shared" si="642"/>
        <v>6982.2059834082556</v>
      </c>
      <c r="BG5050">
        <f t="shared" si="643"/>
        <v>11907.030042482224</v>
      </c>
      <c r="BH5050">
        <f t="shared" si="644"/>
        <v>16831.854101556193</v>
      </c>
      <c r="BI5050">
        <f t="shared" si="645"/>
        <v>21756.678160630163</v>
      </c>
      <c r="BJ5050">
        <f t="shared" si="646"/>
        <v>26681.502219704133</v>
      </c>
    </row>
    <row r="5051" spans="1:62" x14ac:dyDescent="0.25">
      <c r="A5051">
        <v>5048</v>
      </c>
      <c r="B5051">
        <v>19679.021823125291</v>
      </c>
      <c r="C5051">
        <v>27098.027628982854</v>
      </c>
      <c r="D5051">
        <v>6.5014865852785517</v>
      </c>
      <c r="E5051">
        <v>7.0519433848125708</v>
      </c>
      <c r="F5051">
        <v>7419.0058058575632</v>
      </c>
      <c r="G5051">
        <v>0.55045679953401905</v>
      </c>
      <c r="BD5051">
        <f t="shared" si="640"/>
        <v>-7066.6270770112214</v>
      </c>
      <c r="BE5051">
        <f t="shared" si="641"/>
        <v>-4622.6475629053784</v>
      </c>
      <c r="BF5051">
        <f t="shared" si="642"/>
        <v>-2178.6680487995354</v>
      </c>
      <c r="BG5051">
        <f t="shared" si="643"/>
        <v>265.31146530630758</v>
      </c>
      <c r="BH5051">
        <f t="shared" si="644"/>
        <v>2709.2909794121497</v>
      </c>
      <c r="BI5051">
        <f t="shared" si="645"/>
        <v>5153.2704935179936</v>
      </c>
      <c r="BJ5051">
        <f t="shared" si="646"/>
        <v>7597.2500076238375</v>
      </c>
    </row>
    <row r="5052" spans="1:62" x14ac:dyDescent="0.25">
      <c r="A5052">
        <v>5049</v>
      </c>
      <c r="B5052">
        <v>22628.203002700055</v>
      </c>
      <c r="C5052">
        <v>31614.677224077903</v>
      </c>
      <c r="D5052">
        <v>7.6833619280490328</v>
      </c>
      <c r="E5052">
        <v>8.1365272073258179</v>
      </c>
      <c r="F5052">
        <v>8986.4742213778482</v>
      </c>
      <c r="G5052">
        <v>0.45316527927678507</v>
      </c>
      <c r="BD5052">
        <f t="shared" si="640"/>
        <v>-4666.721808187468</v>
      </c>
      <c r="BE5052">
        <f t="shared" si="641"/>
        <v>-1914.4378105173728</v>
      </c>
      <c r="BF5052">
        <f t="shared" si="642"/>
        <v>837.84618715272336</v>
      </c>
      <c r="BG5052">
        <f t="shared" si="643"/>
        <v>3590.1301848228177</v>
      </c>
      <c r="BH5052">
        <f t="shared" si="644"/>
        <v>6342.4141824929138</v>
      </c>
      <c r="BI5052">
        <f t="shared" si="645"/>
        <v>9094.69818016301</v>
      </c>
      <c r="BJ5052">
        <f t="shared" si="646"/>
        <v>11846.982177833102</v>
      </c>
    </row>
    <row r="5053" spans="1:62" x14ac:dyDescent="0.25">
      <c r="A5053">
        <v>5050</v>
      </c>
      <c r="B5053">
        <v>24980.705804940244</v>
      </c>
      <c r="C5053">
        <v>31004.178432285495</v>
      </c>
      <c r="D5053">
        <v>7.8613684890686439</v>
      </c>
      <c r="E5053">
        <v>8.1194172808727494</v>
      </c>
      <c r="F5053">
        <v>6023.4726273452507</v>
      </c>
      <c r="G5053">
        <v>0.25804879180410545</v>
      </c>
      <c r="BD5053">
        <f t="shared" si="640"/>
        <v>-6720.6478249939228</v>
      </c>
      <c r="BE5053">
        <f t="shared" si="641"/>
        <v>-4454.8214286099974</v>
      </c>
      <c r="BF5053">
        <f t="shared" si="642"/>
        <v>-2188.995032226072</v>
      </c>
      <c r="BG5053">
        <f t="shared" si="643"/>
        <v>76.831364157853386</v>
      </c>
      <c r="BH5053">
        <f t="shared" si="644"/>
        <v>2342.6577605417788</v>
      </c>
      <c r="BI5053">
        <f t="shared" si="645"/>
        <v>4608.4841569257042</v>
      </c>
      <c r="BJ5053">
        <f t="shared" si="646"/>
        <v>6874.3105533096295</v>
      </c>
    </row>
    <row r="5054" spans="1:62" x14ac:dyDescent="0.25">
      <c r="A5054">
        <v>5051</v>
      </c>
      <c r="B5054">
        <v>25215.099756061172</v>
      </c>
      <c r="C5054">
        <v>29223.106004724417</v>
      </c>
      <c r="D5054">
        <v>7.7041077531883833</v>
      </c>
      <c r="E5054">
        <v>8.0122294431325649</v>
      </c>
      <c r="F5054">
        <v>4008.0062486632451</v>
      </c>
      <c r="G5054">
        <v>0.30812168994418165</v>
      </c>
      <c r="BD5054">
        <f t="shared" si="640"/>
        <v>-4733.2286683247239</v>
      </c>
      <c r="BE5054">
        <f t="shared" si="641"/>
        <v>-3442.9847093041963</v>
      </c>
      <c r="BF5054">
        <f t="shared" si="642"/>
        <v>-2152.7407502836691</v>
      </c>
      <c r="BG5054">
        <f t="shared" si="643"/>
        <v>-862.49679126314186</v>
      </c>
      <c r="BH5054">
        <f t="shared" si="644"/>
        <v>427.7471677573858</v>
      </c>
      <c r="BI5054">
        <f t="shared" si="645"/>
        <v>1717.9911267779125</v>
      </c>
      <c r="BJ5054">
        <f t="shared" si="646"/>
        <v>3008.2350857984402</v>
      </c>
    </row>
    <row r="5055" spans="1:62" x14ac:dyDescent="0.25">
      <c r="A5055">
        <v>5052</v>
      </c>
      <c r="B5055">
        <v>12419.59257658396</v>
      </c>
      <c r="C5055">
        <v>17449.002592506364</v>
      </c>
      <c r="D5055">
        <v>7.8476210252036029</v>
      </c>
      <c r="E5055">
        <v>8.4887079323467027</v>
      </c>
      <c r="F5055">
        <v>5029.4100159224035</v>
      </c>
      <c r="G5055">
        <v>0.64108690714309979</v>
      </c>
      <c r="BD5055">
        <f t="shared" si="640"/>
        <v>-2467.3977989423365</v>
      </c>
      <c r="BE5055">
        <f t="shared" si="641"/>
        <v>-926.78934922142844</v>
      </c>
      <c r="BF5055">
        <f t="shared" si="642"/>
        <v>613.81910049947965</v>
      </c>
      <c r="BG5055">
        <f t="shared" si="643"/>
        <v>2154.4275502203882</v>
      </c>
      <c r="BH5055">
        <f t="shared" si="644"/>
        <v>3695.0359999412967</v>
      </c>
      <c r="BI5055">
        <f t="shared" si="645"/>
        <v>5235.6444496622044</v>
      </c>
      <c r="BJ5055">
        <f t="shared" si="646"/>
        <v>6776.2528993831129</v>
      </c>
    </row>
    <row r="5056" spans="1:62" x14ac:dyDescent="0.25">
      <c r="A5056">
        <v>5053</v>
      </c>
      <c r="B5056">
        <v>32468.626120482837</v>
      </c>
      <c r="C5056">
        <v>28828.144502007566</v>
      </c>
      <c r="D5056">
        <v>5.856846139631033</v>
      </c>
      <c r="E5056">
        <v>6.8962093521860757</v>
      </c>
      <c r="F5056">
        <v>-3640.4816184752708</v>
      </c>
      <c r="G5056">
        <v>1.0393632125550427</v>
      </c>
      <c r="BD5056">
        <f t="shared" si="640"/>
        <v>-1823.9754802069046</v>
      </c>
      <c r="BE5056">
        <f t="shared" si="641"/>
        <v>1381.4590555085942</v>
      </c>
      <c r="BF5056">
        <f t="shared" si="642"/>
        <v>4586.8935912240941</v>
      </c>
      <c r="BG5056">
        <f t="shared" si="643"/>
        <v>7792.328126939592</v>
      </c>
      <c r="BH5056">
        <f t="shared" si="644"/>
        <v>10997.762662655092</v>
      </c>
      <c r="BI5056">
        <f t="shared" si="645"/>
        <v>14203.197198370592</v>
      </c>
      <c r="BJ5056">
        <f t="shared" si="646"/>
        <v>17408.631734086088</v>
      </c>
    </row>
    <row r="5057" spans="1:62" x14ac:dyDescent="0.25">
      <c r="A5057">
        <v>5054</v>
      </c>
      <c r="B5057">
        <v>20302.575146336942</v>
      </c>
      <c r="C5057">
        <v>22894.664652297106</v>
      </c>
      <c r="D5057">
        <v>7.0435484619902633</v>
      </c>
      <c r="E5057">
        <v>7.4020809303371848</v>
      </c>
      <c r="F5057">
        <v>2592.0895059601644</v>
      </c>
      <c r="G5057">
        <v>0.35853246834692154</v>
      </c>
      <c r="BD5057">
        <f t="shared" si="640"/>
        <v>8837.2976812504839</v>
      </c>
      <c r="BE5057">
        <f t="shared" si="641"/>
        <v>14034.113744025697</v>
      </c>
      <c r="BF5057">
        <f t="shared" si="642"/>
        <v>19230.929806800912</v>
      </c>
      <c r="BG5057">
        <f t="shared" si="643"/>
        <v>24427.745869576123</v>
      </c>
      <c r="BH5057">
        <f t="shared" si="644"/>
        <v>29624.561932351338</v>
      </c>
      <c r="BI5057">
        <f t="shared" si="645"/>
        <v>34821.377995126553</v>
      </c>
      <c r="BJ5057">
        <f t="shared" si="646"/>
        <v>40018.194057901768</v>
      </c>
    </row>
    <row r="5058" spans="1:62" x14ac:dyDescent="0.25">
      <c r="A5058">
        <v>5055</v>
      </c>
      <c r="B5058">
        <v>8923.5844344475281</v>
      </c>
      <c r="C5058">
        <v>17762.524105589295</v>
      </c>
      <c r="D5058">
        <v>7.3151620660087726</v>
      </c>
      <c r="E5058">
        <v>7.7591525678904851</v>
      </c>
      <c r="F5058">
        <v>8838.9396711417667</v>
      </c>
      <c r="G5058">
        <v>0.44399050188171252</v>
      </c>
      <c r="BD5058">
        <f t="shared" si="640"/>
        <v>-799.42716422555668</v>
      </c>
      <c r="BE5058">
        <f t="shared" si="641"/>
        <v>993.23517750905103</v>
      </c>
      <c r="BF5058">
        <f t="shared" si="642"/>
        <v>2785.8975192436583</v>
      </c>
      <c r="BG5058">
        <f t="shared" si="643"/>
        <v>4578.5598609782664</v>
      </c>
      <c r="BH5058">
        <f t="shared" si="644"/>
        <v>6371.2222027128737</v>
      </c>
      <c r="BI5058">
        <f t="shared" si="645"/>
        <v>8163.8845444474809</v>
      </c>
      <c r="BJ5058">
        <f t="shared" si="646"/>
        <v>9956.54688618209</v>
      </c>
    </row>
    <row r="5059" spans="1:62" x14ac:dyDescent="0.25">
      <c r="A5059">
        <v>5056</v>
      </c>
      <c r="B5059">
        <v>14935.5642049648</v>
      </c>
      <c r="C5059">
        <v>20914.90427163582</v>
      </c>
      <c r="D5059">
        <v>7.3943030061729171</v>
      </c>
      <c r="E5059">
        <v>7.5634151016476352</v>
      </c>
      <c r="F5059">
        <v>5979.3400666710204</v>
      </c>
      <c r="G5059">
        <v>0.16911209547471806</v>
      </c>
      <c r="BD5059">
        <f t="shared" si="640"/>
        <v>-6618.9871617332046</v>
      </c>
      <c r="BE5059">
        <f t="shared" si="641"/>
        <v>-4399.0346523246417</v>
      </c>
      <c r="BF5059">
        <f t="shared" si="642"/>
        <v>-2179.0821429160787</v>
      </c>
      <c r="BG5059">
        <f t="shared" si="643"/>
        <v>40.870366492483299</v>
      </c>
      <c r="BH5059">
        <f t="shared" si="644"/>
        <v>2260.8228759010472</v>
      </c>
      <c r="BI5059">
        <f t="shared" si="645"/>
        <v>4480.7753853096092</v>
      </c>
      <c r="BJ5059">
        <f t="shared" si="646"/>
        <v>6700.7278947181712</v>
      </c>
    </row>
    <row r="5060" spans="1:62" x14ac:dyDescent="0.25">
      <c r="A5060">
        <v>5057</v>
      </c>
      <c r="B5060">
        <v>25511.424877435464</v>
      </c>
      <c r="C5060">
        <v>31805.034024927016</v>
      </c>
      <c r="D5060">
        <v>7.9044455400471616</v>
      </c>
      <c r="E5060">
        <v>8.0406053038351217</v>
      </c>
      <c r="F5060">
        <v>6293.609147491552</v>
      </c>
      <c r="G5060">
        <v>0.13615976378796013</v>
      </c>
      <c r="BD5060">
        <f t="shared" si="640"/>
        <v>-5133.77958929743</v>
      </c>
      <c r="BE5060">
        <f t="shared" si="641"/>
        <v>-4288.2191119238396</v>
      </c>
      <c r="BF5060">
        <f t="shared" si="642"/>
        <v>-3442.6586345502496</v>
      </c>
      <c r="BG5060">
        <f t="shared" si="643"/>
        <v>-2597.0981571766592</v>
      </c>
      <c r="BH5060">
        <f t="shared" si="644"/>
        <v>-1751.5376798030693</v>
      </c>
      <c r="BI5060">
        <f t="shared" si="645"/>
        <v>-905.97720242947889</v>
      </c>
      <c r="BJ5060">
        <f t="shared" si="646"/>
        <v>-60.416725055888492</v>
      </c>
    </row>
    <row r="5061" spans="1:62" x14ac:dyDescent="0.25">
      <c r="A5061">
        <v>5058</v>
      </c>
      <c r="B5061">
        <v>14272.797038832938</v>
      </c>
      <c r="C5061">
        <v>18163.854250736222</v>
      </c>
      <c r="D5061">
        <v>7.1753426377080043</v>
      </c>
      <c r="E5061">
        <v>7.4584639915225051</v>
      </c>
      <c r="F5061">
        <v>3891.057211903284</v>
      </c>
      <c r="G5061">
        <v>0.28312135381450076</v>
      </c>
      <c r="BD5061">
        <f t="shared" si="640"/>
        <v>-5612.8103285517518</v>
      </c>
      <c r="BE5061">
        <f t="shared" si="641"/>
        <v>-4932.0115096119507</v>
      </c>
      <c r="BF5061">
        <f t="shared" si="642"/>
        <v>-4251.2126906721496</v>
      </c>
      <c r="BG5061">
        <f t="shared" si="643"/>
        <v>-3570.4138717323494</v>
      </c>
      <c r="BH5061">
        <f t="shared" si="644"/>
        <v>-2889.6150527925488</v>
      </c>
      <c r="BI5061">
        <f t="shared" si="645"/>
        <v>-2208.8162338527482</v>
      </c>
      <c r="BJ5061">
        <f t="shared" si="646"/>
        <v>-1528.0174149129471</v>
      </c>
    </row>
    <row r="5062" spans="1:62" x14ac:dyDescent="0.25">
      <c r="A5062">
        <v>5059</v>
      </c>
      <c r="B5062">
        <v>12868.627250793656</v>
      </c>
      <c r="C5062">
        <v>21272.966463550343</v>
      </c>
      <c r="D5062">
        <v>8.712661364166248</v>
      </c>
      <c r="E5062">
        <v>8.9899431420014402</v>
      </c>
      <c r="F5062">
        <v>8404.3392127566876</v>
      </c>
      <c r="G5062">
        <v>0.27728177783519214</v>
      </c>
      <c r="BD5062">
        <f t="shared" si="640"/>
        <v>-2475.45044283078</v>
      </c>
      <c r="BE5062">
        <f t="shared" si="641"/>
        <v>-1059.8436737582765</v>
      </c>
      <c r="BF5062">
        <f t="shared" si="642"/>
        <v>355.76309531422703</v>
      </c>
      <c r="BG5062">
        <f t="shared" si="643"/>
        <v>1771.369864386731</v>
      </c>
      <c r="BH5062">
        <f t="shared" si="644"/>
        <v>3186.976633459235</v>
      </c>
      <c r="BI5062">
        <f t="shared" si="645"/>
        <v>4602.5834025317381</v>
      </c>
      <c r="BJ5062">
        <f t="shared" si="646"/>
        <v>6018.190171604243</v>
      </c>
    </row>
    <row r="5063" spans="1:62" x14ac:dyDescent="0.25">
      <c r="A5063">
        <v>5060</v>
      </c>
      <c r="B5063">
        <v>14582.524921250715</v>
      </c>
      <c r="C5063">
        <v>22134.279186784635</v>
      </c>
      <c r="D5063">
        <v>9.4032428468889115</v>
      </c>
      <c r="E5063">
        <v>9.6376896863632133</v>
      </c>
      <c r="F5063">
        <v>7551.7542655339203</v>
      </c>
      <c r="G5063">
        <v>0.23444683947430178</v>
      </c>
      <c r="BD5063">
        <f t="shared" si="640"/>
        <v>-7017.9303235807274</v>
      </c>
      <c r="BE5063">
        <f t="shared" si="641"/>
        <v>-5631.5214344047663</v>
      </c>
      <c r="BF5063">
        <f t="shared" si="642"/>
        <v>-4245.1125452288052</v>
      </c>
      <c r="BG5063">
        <f t="shared" si="643"/>
        <v>-2858.703656052845</v>
      </c>
      <c r="BH5063">
        <f t="shared" si="644"/>
        <v>-1472.2947668768838</v>
      </c>
      <c r="BI5063">
        <f t="shared" si="645"/>
        <v>-85.88587770092272</v>
      </c>
      <c r="BJ5063">
        <f t="shared" si="646"/>
        <v>1300.5230114750375</v>
      </c>
    </row>
    <row r="5064" spans="1:62" x14ac:dyDescent="0.25">
      <c r="A5064">
        <v>5061</v>
      </c>
      <c r="B5064">
        <v>21227.333026859644</v>
      </c>
      <c r="C5064">
        <v>27245.247963886399</v>
      </c>
      <c r="D5064">
        <v>6.1521057275927076</v>
      </c>
      <c r="E5064">
        <v>6.5203091879065775</v>
      </c>
      <c r="F5064">
        <v>6017.9149370267551</v>
      </c>
      <c r="G5064">
        <v>0.36820346031386997</v>
      </c>
      <c r="BD5064">
        <f t="shared" si="640"/>
        <v>-6379.5200681624119</v>
      </c>
      <c r="BE5064">
        <f t="shared" si="641"/>
        <v>-5207.2858707909027</v>
      </c>
      <c r="BF5064">
        <f t="shared" si="642"/>
        <v>-4035.0516734193934</v>
      </c>
      <c r="BG5064">
        <f t="shared" si="643"/>
        <v>-2862.8174760478851</v>
      </c>
      <c r="BH5064">
        <f t="shared" si="644"/>
        <v>-1690.5832786763758</v>
      </c>
      <c r="BI5064">
        <f t="shared" si="645"/>
        <v>-518.34908130486656</v>
      </c>
      <c r="BJ5064">
        <f t="shared" si="646"/>
        <v>653.88511606664179</v>
      </c>
    </row>
    <row r="5065" spans="1:62" x14ac:dyDescent="0.25">
      <c r="A5065">
        <v>5062</v>
      </c>
      <c r="B5065">
        <v>25972.398374312812</v>
      </c>
      <c r="C5065">
        <v>32276.461184269054</v>
      </c>
      <c r="D5065">
        <v>7.1759793209407645</v>
      </c>
      <c r="E5065">
        <v>7.5590552237833339</v>
      </c>
      <c r="F5065">
        <v>6304.0628099562418</v>
      </c>
      <c r="G5065">
        <v>0.38307590284256943</v>
      </c>
      <c r="BD5065">
        <f t="shared" si="640"/>
        <v>-4176.8976354574052</v>
      </c>
      <c r="BE5065">
        <f t="shared" si="641"/>
        <v>-2335.8803338880552</v>
      </c>
      <c r="BF5065">
        <f t="shared" si="642"/>
        <v>-494.86303231870534</v>
      </c>
      <c r="BG5065">
        <f t="shared" si="643"/>
        <v>1346.1542692506446</v>
      </c>
      <c r="BH5065">
        <f t="shared" si="644"/>
        <v>3187.1715708199936</v>
      </c>
      <c r="BI5065">
        <f t="shared" si="645"/>
        <v>5028.1888723893444</v>
      </c>
      <c r="BJ5065">
        <f t="shared" si="646"/>
        <v>6869.2061739586934</v>
      </c>
    </row>
    <row r="5066" spans="1:62" x14ac:dyDescent="0.25">
      <c r="A5066">
        <v>5063</v>
      </c>
      <c r="B5066">
        <v>39160.245881947296</v>
      </c>
      <c r="C5066">
        <v>33665.801726330559</v>
      </c>
      <c r="D5066">
        <v>8.3012621577945716</v>
      </c>
      <c r="E5066">
        <v>8.6155551207407353</v>
      </c>
      <c r="F5066">
        <v>-5494.4441556167367</v>
      </c>
      <c r="G5066">
        <v>0.31429296294616371</v>
      </c>
      <c r="BD5066">
        <f t="shared" si="640"/>
        <v>-4388.6832957433944</v>
      </c>
      <c r="BE5066">
        <f t="shared" si="641"/>
        <v>-2473.3037815305474</v>
      </c>
      <c r="BF5066">
        <f t="shared" si="642"/>
        <v>-557.92426731770047</v>
      </c>
      <c r="BG5066">
        <f t="shared" si="643"/>
        <v>1357.455246895147</v>
      </c>
      <c r="BH5066">
        <f t="shared" si="644"/>
        <v>3272.8347611079935</v>
      </c>
      <c r="BI5066">
        <f t="shared" si="645"/>
        <v>5188.2142753208409</v>
      </c>
      <c r="BJ5066">
        <f t="shared" si="646"/>
        <v>7103.5937895336883</v>
      </c>
    </row>
    <row r="5067" spans="1:62" x14ac:dyDescent="0.25">
      <c r="A5067">
        <v>5064</v>
      </c>
      <c r="B5067">
        <v>23376.765023752669</v>
      </c>
      <c r="C5067">
        <v>40130.161276376719</v>
      </c>
      <c r="D5067">
        <v>7.1894114911020699</v>
      </c>
      <c r="E5067">
        <v>7.523714253296383</v>
      </c>
      <c r="F5067">
        <v>16753.39625262405</v>
      </c>
      <c r="G5067">
        <v>0.3343027621943131</v>
      </c>
      <c r="BD5067">
        <f t="shared" si="640"/>
        <v>7065.9089703475547</v>
      </c>
      <c r="BE5067">
        <f t="shared" si="641"/>
        <v>8637.3737850783727</v>
      </c>
      <c r="BF5067">
        <f t="shared" si="642"/>
        <v>10208.838599809193</v>
      </c>
      <c r="BG5067">
        <f t="shared" si="643"/>
        <v>11780.303414540011</v>
      </c>
      <c r="BH5067">
        <f t="shared" si="644"/>
        <v>13351.76822927083</v>
      </c>
      <c r="BI5067">
        <f t="shared" si="645"/>
        <v>14923.233044001649</v>
      </c>
      <c r="BJ5067">
        <f t="shared" si="646"/>
        <v>16494.697858732467</v>
      </c>
    </row>
    <row r="5068" spans="1:62" x14ac:dyDescent="0.25">
      <c r="A5068">
        <v>5065</v>
      </c>
      <c r="B5068">
        <v>9925.8779965794693</v>
      </c>
      <c r="C5068">
        <v>20394.07181826096</v>
      </c>
      <c r="D5068">
        <v>6.6721870705359194</v>
      </c>
      <c r="E5068">
        <v>6.9662505936705008</v>
      </c>
      <c r="F5068">
        <v>10468.193821681491</v>
      </c>
      <c r="G5068">
        <v>0.29406352313458139</v>
      </c>
      <c r="BD5068">
        <f t="shared" si="640"/>
        <v>-15081.882441652484</v>
      </c>
      <c r="BE5068">
        <f t="shared" si="641"/>
        <v>-13410.36863068092</v>
      </c>
      <c r="BF5068">
        <f t="shared" si="642"/>
        <v>-11738.854819709355</v>
      </c>
      <c r="BG5068">
        <f t="shared" si="643"/>
        <v>-10067.341008737789</v>
      </c>
      <c r="BH5068">
        <f t="shared" si="644"/>
        <v>-8395.8271977662225</v>
      </c>
      <c r="BI5068">
        <f t="shared" si="645"/>
        <v>-6724.3133867946581</v>
      </c>
      <c r="BJ5068">
        <f t="shared" si="646"/>
        <v>-5052.7995758230918</v>
      </c>
    </row>
    <row r="5069" spans="1:62" x14ac:dyDescent="0.25">
      <c r="A5069">
        <v>5066</v>
      </c>
      <c r="B5069">
        <v>14605.901764595865</v>
      </c>
      <c r="C5069">
        <v>24337.274129454643</v>
      </c>
      <c r="D5069">
        <v>8.0903497780491591</v>
      </c>
      <c r="E5069">
        <v>8.6610600008724354</v>
      </c>
      <c r="F5069">
        <v>9731.3723648587784</v>
      </c>
      <c r="G5069">
        <v>0.57071022282327633</v>
      </c>
      <c r="BD5069">
        <f t="shared" ref="BD5069:BD5132" si="647">($BD$3*G5068)-F5068</f>
        <v>-8997.8762060085828</v>
      </c>
      <c r="BE5069">
        <f t="shared" ref="BE5069:BE5132" si="648">($BE$3*G5068)-F5068</f>
        <v>-7527.5585903356769</v>
      </c>
      <c r="BF5069">
        <f t="shared" ref="BF5069:BF5132" si="649">($BF$3*G5068)-F5068</f>
        <v>-6057.24097466277</v>
      </c>
      <c r="BG5069">
        <f t="shared" ref="BG5069:BG5132" si="650">($BG$3*G5068)-F5068</f>
        <v>-4586.9233589898631</v>
      </c>
      <c r="BH5069">
        <f t="shared" ref="BH5069:BH5132" si="651">($BH$3*G5068)-F5068</f>
        <v>-3116.6057433169553</v>
      </c>
      <c r="BI5069">
        <f t="shared" ref="BI5069:BI5132" si="652">($BI$3*G5068)-F5068</f>
        <v>-1646.2881276440494</v>
      </c>
      <c r="BJ5069">
        <f t="shared" ref="BJ5069:BJ5132" si="653">($BJ$3*G5068)-F5068</f>
        <v>-175.9705119711416</v>
      </c>
    </row>
    <row r="5070" spans="1:62" x14ac:dyDescent="0.25">
      <c r="A5070">
        <v>5067</v>
      </c>
      <c r="B5070">
        <v>28436.279776548094</v>
      </c>
      <c r="C5070">
        <v>27717.993891380316</v>
      </c>
      <c r="D5070">
        <v>6.8087403007783269</v>
      </c>
      <c r="E5070">
        <v>7.6299946884222036</v>
      </c>
      <c r="F5070">
        <v>-718.28588516777745</v>
      </c>
      <c r="G5070">
        <v>0.8212543876438767</v>
      </c>
      <c r="BD5070">
        <f t="shared" si="647"/>
        <v>-6877.8212507423968</v>
      </c>
      <c r="BE5070">
        <f t="shared" si="648"/>
        <v>-4024.2701366260153</v>
      </c>
      <c r="BF5070">
        <f t="shared" si="649"/>
        <v>-1170.7190225096329</v>
      </c>
      <c r="BG5070">
        <f t="shared" si="650"/>
        <v>1682.8320916067478</v>
      </c>
      <c r="BH5070">
        <f t="shared" si="651"/>
        <v>4536.3832057231302</v>
      </c>
      <c r="BI5070">
        <f t="shared" si="652"/>
        <v>7389.9343198395127</v>
      </c>
      <c r="BJ5070">
        <f t="shared" si="653"/>
        <v>10243.485433955893</v>
      </c>
    </row>
    <row r="5071" spans="1:62" x14ac:dyDescent="0.25">
      <c r="A5071">
        <v>5068</v>
      </c>
      <c r="B5071">
        <v>13285.312020101253</v>
      </c>
      <c r="C5071">
        <v>20612.54233628439</v>
      </c>
      <c r="D5071">
        <v>6.8581352058003588</v>
      </c>
      <c r="E5071">
        <v>7.1683562882065539</v>
      </c>
      <c r="F5071">
        <v>7327.2303161831369</v>
      </c>
      <c r="G5071">
        <v>0.31022108240619506</v>
      </c>
      <c r="BD5071">
        <f t="shared" si="647"/>
        <v>4824.5578233871611</v>
      </c>
      <c r="BE5071">
        <f t="shared" si="648"/>
        <v>8930.8297616065447</v>
      </c>
      <c r="BF5071">
        <f t="shared" si="649"/>
        <v>13037.101699825927</v>
      </c>
      <c r="BG5071">
        <f t="shared" si="650"/>
        <v>17143.373638045312</v>
      </c>
      <c r="BH5071">
        <f t="shared" si="651"/>
        <v>21249.645576264695</v>
      </c>
      <c r="BI5071">
        <f t="shared" si="652"/>
        <v>25355.917514484077</v>
      </c>
      <c r="BJ5071">
        <f t="shared" si="653"/>
        <v>29462.189452703464</v>
      </c>
    </row>
    <row r="5072" spans="1:62" x14ac:dyDescent="0.25">
      <c r="A5072">
        <v>5069</v>
      </c>
      <c r="B5072">
        <v>12228.978755729268</v>
      </c>
      <c r="C5072">
        <v>25562.681101887621</v>
      </c>
      <c r="D5072">
        <v>5.6935987471686547</v>
      </c>
      <c r="E5072">
        <v>5.7732548649859696</v>
      </c>
      <c r="F5072">
        <v>13333.702346158354</v>
      </c>
      <c r="G5072">
        <v>7.9656117817314964E-2</v>
      </c>
      <c r="BD5072">
        <f t="shared" si="647"/>
        <v>-5776.1249041521614</v>
      </c>
      <c r="BE5072">
        <f t="shared" si="648"/>
        <v>-4225.019492121186</v>
      </c>
      <c r="BF5072">
        <f t="shared" si="649"/>
        <v>-2673.9140800902114</v>
      </c>
      <c r="BG5072">
        <f t="shared" si="650"/>
        <v>-1122.808668059236</v>
      </c>
      <c r="BH5072">
        <f t="shared" si="651"/>
        <v>428.29674397173949</v>
      </c>
      <c r="BI5072">
        <f t="shared" si="652"/>
        <v>1979.402156002714</v>
      </c>
      <c r="BJ5072">
        <f t="shared" si="653"/>
        <v>3530.5075680336904</v>
      </c>
    </row>
    <row r="5073" spans="1:62" x14ac:dyDescent="0.25">
      <c r="A5073">
        <v>5070</v>
      </c>
      <c r="B5073">
        <v>12622.501656398017</v>
      </c>
      <c r="C5073">
        <v>24649.243805604034</v>
      </c>
      <c r="D5073">
        <v>7.5522394012120788</v>
      </c>
      <c r="E5073">
        <v>8.3445899849341778</v>
      </c>
      <c r="F5073">
        <v>12026.742149206017</v>
      </c>
      <c r="G5073">
        <v>0.79235058372209899</v>
      </c>
      <c r="BD5073">
        <f t="shared" si="647"/>
        <v>-12935.421757071779</v>
      </c>
      <c r="BE5073">
        <f t="shared" si="648"/>
        <v>-12537.141167985204</v>
      </c>
      <c r="BF5073">
        <f t="shared" si="649"/>
        <v>-12138.86057889863</v>
      </c>
      <c r="BG5073">
        <f t="shared" si="650"/>
        <v>-11740.579989812055</v>
      </c>
      <c r="BH5073">
        <f t="shared" si="651"/>
        <v>-11342.29940072548</v>
      </c>
      <c r="BI5073">
        <f t="shared" si="652"/>
        <v>-10944.018811638905</v>
      </c>
      <c r="BJ5073">
        <f t="shared" si="653"/>
        <v>-10545.738222552331</v>
      </c>
    </row>
    <row r="5074" spans="1:62" x14ac:dyDescent="0.25">
      <c r="A5074">
        <v>5071</v>
      </c>
      <c r="B5074">
        <v>15529.516994885947</v>
      </c>
      <c r="C5074">
        <v>28121.613922946715</v>
      </c>
      <c r="D5074">
        <v>7.082391120043515</v>
      </c>
      <c r="E5074">
        <v>7.2800076822621076</v>
      </c>
      <c r="F5074">
        <v>12592.096928060768</v>
      </c>
      <c r="G5074">
        <v>0.19761656221859258</v>
      </c>
      <c r="BD5074">
        <f t="shared" si="647"/>
        <v>-8064.9892305955218</v>
      </c>
      <c r="BE5074">
        <f t="shared" si="648"/>
        <v>-4103.236311985027</v>
      </c>
      <c r="BF5074">
        <f t="shared" si="649"/>
        <v>-141.48339337453217</v>
      </c>
      <c r="BG5074">
        <f t="shared" si="650"/>
        <v>3820.2695252359626</v>
      </c>
      <c r="BH5074">
        <f t="shared" si="651"/>
        <v>7782.0224438464575</v>
      </c>
      <c r="BI5074">
        <f t="shared" si="652"/>
        <v>11743.775362456952</v>
      </c>
      <c r="BJ5074">
        <f t="shared" si="653"/>
        <v>15705.528281067447</v>
      </c>
    </row>
    <row r="5075" spans="1:62" x14ac:dyDescent="0.25">
      <c r="A5075">
        <v>5072</v>
      </c>
      <c r="B5075">
        <v>21722.80969890397</v>
      </c>
      <c r="C5075">
        <v>18315.606657012253</v>
      </c>
      <c r="D5075">
        <v>6.4519150345041076</v>
      </c>
      <c r="E5075">
        <v>6.8922639220927833</v>
      </c>
      <c r="F5075">
        <v>-3407.2030418917166</v>
      </c>
      <c r="G5075">
        <v>0.44034888758867563</v>
      </c>
      <c r="BD5075">
        <f t="shared" si="647"/>
        <v>-11604.014116967805</v>
      </c>
      <c r="BE5075">
        <f t="shared" si="648"/>
        <v>-10615.931305874841</v>
      </c>
      <c r="BF5075">
        <f t="shared" si="649"/>
        <v>-9627.8484947818797</v>
      </c>
      <c r="BG5075">
        <f t="shared" si="650"/>
        <v>-8639.7656836889164</v>
      </c>
      <c r="BH5075">
        <f t="shared" si="651"/>
        <v>-7651.6828725959531</v>
      </c>
      <c r="BI5075">
        <f t="shared" si="652"/>
        <v>-6663.6000615029907</v>
      </c>
      <c r="BJ5075">
        <f t="shared" si="653"/>
        <v>-5675.5172504100274</v>
      </c>
    </row>
    <row r="5076" spans="1:62" x14ac:dyDescent="0.25">
      <c r="A5076">
        <v>5073</v>
      </c>
      <c r="B5076">
        <v>11145.986431154755</v>
      </c>
      <c r="C5076">
        <v>27348.136819698775</v>
      </c>
      <c r="D5076">
        <v>5.2548017827765579</v>
      </c>
      <c r="E5076">
        <v>5.7504559620071776</v>
      </c>
      <c r="F5076">
        <v>16202.15038854402</v>
      </c>
      <c r="G5076">
        <v>0.49565417923061972</v>
      </c>
      <c r="BD5076">
        <f t="shared" si="647"/>
        <v>5608.9474798350948</v>
      </c>
      <c r="BE5076">
        <f t="shared" si="648"/>
        <v>7810.691917778473</v>
      </c>
      <c r="BF5076">
        <f t="shared" si="649"/>
        <v>10012.436355721851</v>
      </c>
      <c r="BG5076">
        <f t="shared" si="650"/>
        <v>12214.180793665229</v>
      </c>
      <c r="BH5076">
        <f t="shared" si="651"/>
        <v>14415.925231608608</v>
      </c>
      <c r="BI5076">
        <f t="shared" si="652"/>
        <v>16617.669669551986</v>
      </c>
      <c r="BJ5076">
        <f t="shared" si="653"/>
        <v>18819.414107495366</v>
      </c>
    </row>
    <row r="5077" spans="1:62" x14ac:dyDescent="0.25">
      <c r="A5077">
        <v>5074</v>
      </c>
      <c r="B5077">
        <v>17882.296664748072</v>
      </c>
      <c r="C5077">
        <v>26829.253081082017</v>
      </c>
      <c r="D5077">
        <v>6.855960509494583</v>
      </c>
      <c r="E5077">
        <v>7.1717488793598667</v>
      </c>
      <c r="F5077">
        <v>8946.9564163339455</v>
      </c>
      <c r="G5077">
        <v>0.31578836986528369</v>
      </c>
      <c r="BD5077">
        <f t="shared" si="647"/>
        <v>-13723.879492390921</v>
      </c>
      <c r="BE5077">
        <f t="shared" si="648"/>
        <v>-11245.608596237824</v>
      </c>
      <c r="BF5077">
        <f t="shared" si="649"/>
        <v>-8767.3377000847249</v>
      </c>
      <c r="BG5077">
        <f t="shared" si="650"/>
        <v>-6289.0668039316261</v>
      </c>
      <c r="BH5077">
        <f t="shared" si="651"/>
        <v>-3810.7959077785272</v>
      </c>
      <c r="BI5077">
        <f t="shared" si="652"/>
        <v>-1332.5250116254283</v>
      </c>
      <c r="BJ5077">
        <f t="shared" si="653"/>
        <v>1145.7458845276687</v>
      </c>
    </row>
    <row r="5078" spans="1:62" x14ac:dyDescent="0.25">
      <c r="A5078">
        <v>5075</v>
      </c>
      <c r="B5078">
        <v>38955.878998798784</v>
      </c>
      <c r="C5078">
        <v>47692.828878312932</v>
      </c>
      <c r="D5078">
        <v>7.4236234440956839</v>
      </c>
      <c r="E5078">
        <v>7.3503836061732155</v>
      </c>
      <c r="F5078">
        <v>8736.9498795141481</v>
      </c>
      <c r="G5078">
        <v>-7.3239837922468354E-2</v>
      </c>
      <c r="BD5078">
        <f t="shared" si="647"/>
        <v>-7368.0145670075271</v>
      </c>
      <c r="BE5078">
        <f t="shared" si="648"/>
        <v>-5789.0727176811088</v>
      </c>
      <c r="BF5078">
        <f t="shared" si="649"/>
        <v>-4210.1308683546904</v>
      </c>
      <c r="BG5078">
        <f t="shared" si="650"/>
        <v>-2631.189019028272</v>
      </c>
      <c r="BH5078">
        <f t="shared" si="651"/>
        <v>-1052.2471697018536</v>
      </c>
      <c r="BI5078">
        <f t="shared" si="652"/>
        <v>526.69467962456474</v>
      </c>
      <c r="BJ5078">
        <f t="shared" si="653"/>
        <v>2105.6365289509831</v>
      </c>
    </row>
    <row r="5079" spans="1:62" x14ac:dyDescent="0.25">
      <c r="A5079">
        <v>5076</v>
      </c>
      <c r="B5079">
        <v>8134.8947509480859</v>
      </c>
      <c r="C5079">
        <v>25148.689057553442</v>
      </c>
      <c r="D5079">
        <v>7.9029975647742088</v>
      </c>
      <c r="E5079">
        <v>8.347424553906766</v>
      </c>
      <c r="F5079">
        <v>17013.794306605356</v>
      </c>
      <c r="G5079">
        <v>0.44442698913255718</v>
      </c>
      <c r="BD5079">
        <f t="shared" si="647"/>
        <v>-9103.1490691264898</v>
      </c>
      <c r="BE5079">
        <f t="shared" si="648"/>
        <v>-9469.3482587388316</v>
      </c>
      <c r="BF5079">
        <f t="shared" si="649"/>
        <v>-9835.5474483511734</v>
      </c>
      <c r="BG5079">
        <f t="shared" si="650"/>
        <v>-10201.746637963515</v>
      </c>
      <c r="BH5079">
        <f t="shared" si="651"/>
        <v>-10567.945827575857</v>
      </c>
      <c r="BI5079">
        <f t="shared" si="652"/>
        <v>-10934.145017188199</v>
      </c>
      <c r="BJ5079">
        <f t="shared" si="653"/>
        <v>-11300.344206800541</v>
      </c>
    </row>
    <row r="5080" spans="1:62" x14ac:dyDescent="0.25">
      <c r="A5080">
        <v>5077</v>
      </c>
      <c r="B5080">
        <v>9418.5388790098787</v>
      </c>
      <c r="C5080">
        <v>24168.315433278367</v>
      </c>
      <c r="D5080">
        <v>4.9732554721194999</v>
      </c>
      <c r="E5080">
        <v>5.2664167914010358</v>
      </c>
      <c r="F5080">
        <v>14749.776554268488</v>
      </c>
      <c r="G5080">
        <v>0.29316131928153588</v>
      </c>
      <c r="BD5080">
        <f t="shared" si="647"/>
        <v>-14791.659360942569</v>
      </c>
      <c r="BE5080">
        <f t="shared" si="648"/>
        <v>-12569.524415279784</v>
      </c>
      <c r="BF5080">
        <f t="shared" si="649"/>
        <v>-10347.389469616999</v>
      </c>
      <c r="BG5080">
        <f t="shared" si="650"/>
        <v>-8125.2545239542123</v>
      </c>
      <c r="BH5080">
        <f t="shared" si="651"/>
        <v>-5903.1195782914256</v>
      </c>
      <c r="BI5080">
        <f t="shared" si="652"/>
        <v>-3680.9846326286406</v>
      </c>
      <c r="BJ5080">
        <f t="shared" si="653"/>
        <v>-1458.8496869658538</v>
      </c>
    </row>
    <row r="5081" spans="1:62" x14ac:dyDescent="0.25">
      <c r="A5081">
        <v>5078</v>
      </c>
      <c r="B5081">
        <v>15680.219994115612</v>
      </c>
      <c r="C5081">
        <v>24359.974519079013</v>
      </c>
      <c r="D5081">
        <v>7.8315581882977181</v>
      </c>
      <c r="E5081">
        <v>8.3822753201506686</v>
      </c>
      <c r="F5081">
        <v>8679.7545249634004</v>
      </c>
      <c r="G5081">
        <v>0.55071713185295046</v>
      </c>
      <c r="BD5081">
        <f t="shared" si="647"/>
        <v>-13283.969957860809</v>
      </c>
      <c r="BE5081">
        <f t="shared" si="648"/>
        <v>-11818.163361453129</v>
      </c>
      <c r="BF5081">
        <f t="shared" si="649"/>
        <v>-10352.35676504545</v>
      </c>
      <c r="BG5081">
        <f t="shared" si="650"/>
        <v>-8886.550168637772</v>
      </c>
      <c r="BH5081">
        <f t="shared" si="651"/>
        <v>-7420.7435722300916</v>
      </c>
      <c r="BI5081">
        <f t="shared" si="652"/>
        <v>-5954.9369758224111</v>
      </c>
      <c r="BJ5081">
        <f t="shared" si="653"/>
        <v>-4489.1303794147316</v>
      </c>
    </row>
    <row r="5082" spans="1:62" x14ac:dyDescent="0.25">
      <c r="A5082">
        <v>5079</v>
      </c>
      <c r="B5082">
        <v>11628.483824957486</v>
      </c>
      <c r="C5082">
        <v>26820.106026087349</v>
      </c>
      <c r="D5082">
        <v>6.2161619582283123</v>
      </c>
      <c r="E5082">
        <v>6.3477078470454167</v>
      </c>
      <c r="F5082">
        <v>15191.622201129863</v>
      </c>
      <c r="G5082">
        <v>0.13154588881710438</v>
      </c>
      <c r="BD5082">
        <f t="shared" si="647"/>
        <v>-5926.168865698648</v>
      </c>
      <c r="BE5082">
        <f t="shared" si="648"/>
        <v>-3172.5832064338956</v>
      </c>
      <c r="BF5082">
        <f t="shared" si="649"/>
        <v>-418.99754716914322</v>
      </c>
      <c r="BG5082">
        <f t="shared" si="650"/>
        <v>2334.5881120956092</v>
      </c>
      <c r="BH5082">
        <f t="shared" si="651"/>
        <v>5088.1737713603616</v>
      </c>
      <c r="BI5082">
        <f t="shared" si="652"/>
        <v>7841.759430625114</v>
      </c>
      <c r="BJ5082">
        <f t="shared" si="653"/>
        <v>10595.345089889865</v>
      </c>
    </row>
    <row r="5083" spans="1:62" x14ac:dyDescent="0.25">
      <c r="A5083">
        <v>5080</v>
      </c>
      <c r="B5083">
        <v>11275.239623331308</v>
      </c>
      <c r="C5083">
        <v>25030.277483538575</v>
      </c>
      <c r="D5083">
        <v>7.860920996301898</v>
      </c>
      <c r="E5083">
        <v>8.0511232568305537</v>
      </c>
      <c r="F5083">
        <v>13755.037860207267</v>
      </c>
      <c r="G5083">
        <v>0.19020226052865574</v>
      </c>
      <c r="BD5083">
        <f t="shared" si="647"/>
        <v>-14533.892757044341</v>
      </c>
      <c r="BE5083">
        <f t="shared" si="648"/>
        <v>-13876.163312958819</v>
      </c>
      <c r="BF5083">
        <f t="shared" si="649"/>
        <v>-13218.433868873297</v>
      </c>
      <c r="BG5083">
        <f t="shared" si="650"/>
        <v>-12560.704424787775</v>
      </c>
      <c r="BH5083">
        <f t="shared" si="651"/>
        <v>-11902.974980702253</v>
      </c>
      <c r="BI5083">
        <f t="shared" si="652"/>
        <v>-11245.245536616732</v>
      </c>
      <c r="BJ5083">
        <f t="shared" si="653"/>
        <v>-10587.51609253121</v>
      </c>
    </row>
    <row r="5084" spans="1:62" x14ac:dyDescent="0.25">
      <c r="A5084">
        <v>5081</v>
      </c>
      <c r="B5084">
        <v>17006.939333462509</v>
      </c>
      <c r="C5084">
        <v>30061.72955431043</v>
      </c>
      <c r="D5084">
        <v>6.9188893930379729</v>
      </c>
      <c r="E5084">
        <v>7.2263256667309275</v>
      </c>
      <c r="F5084">
        <v>13054.790220847921</v>
      </c>
      <c r="G5084">
        <v>0.30743627369295456</v>
      </c>
      <c r="BD5084">
        <f t="shared" si="647"/>
        <v>-12804.026557563988</v>
      </c>
      <c r="BE5084">
        <f t="shared" si="648"/>
        <v>-11853.015254920709</v>
      </c>
      <c r="BF5084">
        <f t="shared" si="649"/>
        <v>-10902.003952277431</v>
      </c>
      <c r="BG5084">
        <f t="shared" si="650"/>
        <v>-9950.9926496341523</v>
      </c>
      <c r="BH5084">
        <f t="shared" si="651"/>
        <v>-8999.9813469908731</v>
      </c>
      <c r="BI5084">
        <f t="shared" si="652"/>
        <v>-8048.9700443475949</v>
      </c>
      <c r="BJ5084">
        <f t="shared" si="653"/>
        <v>-7097.9587417043158</v>
      </c>
    </row>
    <row r="5085" spans="1:62" x14ac:dyDescent="0.25">
      <c r="A5085">
        <v>5082</v>
      </c>
      <c r="B5085">
        <v>22177.257489876636</v>
      </c>
      <c r="C5085">
        <v>30377.996020025374</v>
      </c>
      <c r="D5085">
        <v>6.8509065169396557</v>
      </c>
      <c r="E5085">
        <v>7.0030717780966594</v>
      </c>
      <c r="F5085">
        <v>8200.7385301487375</v>
      </c>
      <c r="G5085">
        <v>0.15216526115700368</v>
      </c>
      <c r="BD5085">
        <f t="shared" si="647"/>
        <v>-11517.608852383148</v>
      </c>
      <c r="BE5085">
        <f t="shared" si="648"/>
        <v>-9980.4274839183745</v>
      </c>
      <c r="BF5085">
        <f t="shared" si="649"/>
        <v>-8443.2461154536031</v>
      </c>
      <c r="BG5085">
        <f t="shared" si="650"/>
        <v>-6906.0647469888299</v>
      </c>
      <c r="BH5085">
        <f t="shared" si="651"/>
        <v>-5368.8833785240568</v>
      </c>
      <c r="BI5085">
        <f t="shared" si="652"/>
        <v>-3831.7020100592836</v>
      </c>
      <c r="BJ5085">
        <f t="shared" si="653"/>
        <v>-2294.5206415945104</v>
      </c>
    </row>
    <row r="5086" spans="1:62" x14ac:dyDescent="0.25">
      <c r="A5086">
        <v>5083</v>
      </c>
      <c r="B5086">
        <v>7151.942808161647</v>
      </c>
      <c r="C5086">
        <v>16593.018300079046</v>
      </c>
      <c r="D5086">
        <v>6.8860768836568846</v>
      </c>
      <c r="E5086">
        <v>7.6640050037897955</v>
      </c>
      <c r="F5086">
        <v>9441.0754919173996</v>
      </c>
      <c r="G5086">
        <v>0.77792812013291091</v>
      </c>
      <c r="BD5086">
        <f t="shared" si="647"/>
        <v>-7439.9122243637194</v>
      </c>
      <c r="BE5086">
        <f t="shared" si="648"/>
        <v>-6679.0859185787003</v>
      </c>
      <c r="BF5086">
        <f t="shared" si="649"/>
        <v>-5918.2596127936822</v>
      </c>
      <c r="BG5086">
        <f t="shared" si="650"/>
        <v>-5157.4333070086632</v>
      </c>
      <c r="BH5086">
        <f t="shared" si="651"/>
        <v>-4396.6070012236451</v>
      </c>
      <c r="BI5086">
        <f t="shared" si="652"/>
        <v>-3635.7806954386269</v>
      </c>
      <c r="BJ5086">
        <f t="shared" si="653"/>
        <v>-2874.9543896536088</v>
      </c>
    </row>
    <row r="5087" spans="1:62" x14ac:dyDescent="0.25">
      <c r="A5087">
        <v>5084</v>
      </c>
      <c r="B5087">
        <v>10396.38791401788</v>
      </c>
      <c r="C5087">
        <v>17562.460375270781</v>
      </c>
      <c r="D5087">
        <v>6.9708144305047082</v>
      </c>
      <c r="E5087">
        <v>7.2081551896410465</v>
      </c>
      <c r="F5087">
        <v>7166.0724612529011</v>
      </c>
      <c r="G5087">
        <v>0.23734075913633834</v>
      </c>
      <c r="BD5087">
        <f t="shared" si="647"/>
        <v>-5551.4348912528458</v>
      </c>
      <c r="BE5087">
        <f t="shared" si="648"/>
        <v>-1661.794290588291</v>
      </c>
      <c r="BF5087">
        <f t="shared" si="649"/>
        <v>2227.8463100762638</v>
      </c>
      <c r="BG5087">
        <f t="shared" si="650"/>
        <v>6117.4869107408176</v>
      </c>
      <c r="BH5087">
        <f t="shared" si="651"/>
        <v>10007.127511405371</v>
      </c>
      <c r="BI5087">
        <f t="shared" si="652"/>
        <v>13896.768112069927</v>
      </c>
      <c r="BJ5087">
        <f t="shared" si="653"/>
        <v>17786.408712734483</v>
      </c>
    </row>
    <row r="5088" spans="1:62" x14ac:dyDescent="0.25">
      <c r="A5088">
        <v>5085</v>
      </c>
      <c r="B5088">
        <v>5682.9396919356695</v>
      </c>
      <c r="C5088">
        <v>20082.399511360047</v>
      </c>
      <c r="D5088">
        <v>5.8417259287143679</v>
      </c>
      <c r="E5088">
        <v>6.2385747940045784</v>
      </c>
      <c r="F5088">
        <v>14399.459819424377</v>
      </c>
      <c r="G5088">
        <v>0.39684886529021046</v>
      </c>
      <c r="BD5088">
        <f t="shared" si="647"/>
        <v>-5979.3686655712099</v>
      </c>
      <c r="BE5088">
        <f t="shared" si="648"/>
        <v>-4792.6648698895178</v>
      </c>
      <c r="BF5088">
        <f t="shared" si="649"/>
        <v>-3605.9610742078262</v>
      </c>
      <c r="BG5088">
        <f t="shared" si="650"/>
        <v>-2419.2572785261345</v>
      </c>
      <c r="BH5088">
        <f t="shared" si="651"/>
        <v>-1232.5534828444424</v>
      </c>
      <c r="BI5088">
        <f t="shared" si="652"/>
        <v>-45.849687162751252</v>
      </c>
      <c r="BJ5088">
        <f t="shared" si="653"/>
        <v>1140.8541085189408</v>
      </c>
    </row>
    <row r="5089" spans="1:62" x14ac:dyDescent="0.25">
      <c r="A5089">
        <v>5086</v>
      </c>
      <c r="B5089">
        <v>22896.697887769624</v>
      </c>
      <c r="C5089">
        <v>39444.779873064705</v>
      </c>
      <c r="D5089">
        <v>8.1791994880693792</v>
      </c>
      <c r="E5089">
        <v>8.3511661767360081</v>
      </c>
      <c r="F5089">
        <v>16548.081985295081</v>
      </c>
      <c r="G5089">
        <v>0.1719666886666289</v>
      </c>
      <c r="BD5089">
        <f t="shared" si="647"/>
        <v>-12415.215492973324</v>
      </c>
      <c r="BE5089">
        <f t="shared" si="648"/>
        <v>-10430.971166522273</v>
      </c>
      <c r="BF5089">
        <f t="shared" si="649"/>
        <v>-8446.7268400712201</v>
      </c>
      <c r="BG5089">
        <f t="shared" si="650"/>
        <v>-6462.482513620168</v>
      </c>
      <c r="BH5089">
        <f t="shared" si="651"/>
        <v>-4478.2381871691159</v>
      </c>
      <c r="BI5089">
        <f t="shared" si="652"/>
        <v>-2493.9938607180629</v>
      </c>
      <c r="BJ5089">
        <f t="shared" si="653"/>
        <v>-509.74953426701177</v>
      </c>
    </row>
    <row r="5090" spans="1:62" x14ac:dyDescent="0.25">
      <c r="A5090">
        <v>5087</v>
      </c>
      <c r="B5090">
        <v>16313.020671779917</v>
      </c>
      <c r="C5090">
        <v>20235.163074484608</v>
      </c>
      <c r="D5090">
        <v>8.6640789777510641</v>
      </c>
      <c r="E5090">
        <v>9.1313071900248008</v>
      </c>
      <c r="F5090">
        <v>3922.1424027046905</v>
      </c>
      <c r="G5090">
        <v>0.46722821227373679</v>
      </c>
      <c r="BD5090">
        <f t="shared" si="647"/>
        <v>-15688.248541961937</v>
      </c>
      <c r="BE5090">
        <f t="shared" si="648"/>
        <v>-14828.415098628791</v>
      </c>
      <c r="BF5090">
        <f t="shared" si="649"/>
        <v>-13968.581655295648</v>
      </c>
      <c r="BG5090">
        <f t="shared" si="650"/>
        <v>-13108.748211962502</v>
      </c>
      <c r="BH5090">
        <f t="shared" si="651"/>
        <v>-12248.914768629358</v>
      </c>
      <c r="BI5090">
        <f t="shared" si="652"/>
        <v>-11389.081325296214</v>
      </c>
      <c r="BJ5090">
        <f t="shared" si="653"/>
        <v>-10529.247881963071</v>
      </c>
    </row>
    <row r="5091" spans="1:62" x14ac:dyDescent="0.25">
      <c r="A5091">
        <v>5088</v>
      </c>
      <c r="B5091">
        <v>18395.555796364359</v>
      </c>
      <c r="C5091">
        <v>32719.275727743036</v>
      </c>
      <c r="D5091">
        <v>7.3506323094695576</v>
      </c>
      <c r="E5091">
        <v>7.5455520723960596</v>
      </c>
      <c r="F5091">
        <v>14323.719931378677</v>
      </c>
      <c r="G5091">
        <v>0.19491976292650204</v>
      </c>
      <c r="BD5091">
        <f t="shared" si="647"/>
        <v>-1586.0013413360066</v>
      </c>
      <c r="BE5091">
        <f t="shared" si="648"/>
        <v>750.13972003267736</v>
      </c>
      <c r="BF5091">
        <f t="shared" si="649"/>
        <v>3086.2807814013613</v>
      </c>
      <c r="BG5091">
        <f t="shared" si="650"/>
        <v>5422.4218427700453</v>
      </c>
      <c r="BH5091">
        <f t="shared" si="651"/>
        <v>7758.5629041387292</v>
      </c>
      <c r="BI5091">
        <f t="shared" si="652"/>
        <v>10094.703965507413</v>
      </c>
      <c r="BJ5091">
        <f t="shared" si="653"/>
        <v>12430.845026876097</v>
      </c>
    </row>
    <row r="5092" spans="1:62" x14ac:dyDescent="0.25">
      <c r="A5092">
        <v>5089</v>
      </c>
      <c r="B5092">
        <v>22410.837119635078</v>
      </c>
      <c r="C5092">
        <v>30775.641564925681</v>
      </c>
      <c r="D5092">
        <v>8.6395571490335978</v>
      </c>
      <c r="E5092">
        <v>9.0676491162856259</v>
      </c>
      <c r="F5092">
        <v>8364.8044452906033</v>
      </c>
      <c r="G5092">
        <v>0.42809196725202803</v>
      </c>
      <c r="BD5092">
        <f t="shared" si="647"/>
        <v>-13349.121116746166</v>
      </c>
      <c r="BE5092">
        <f t="shared" si="648"/>
        <v>-12374.522302113657</v>
      </c>
      <c r="BF5092">
        <f t="shared" si="649"/>
        <v>-11399.923487481146</v>
      </c>
      <c r="BG5092">
        <f t="shared" si="650"/>
        <v>-10425.324672848636</v>
      </c>
      <c r="BH5092">
        <f t="shared" si="651"/>
        <v>-9450.7258582161267</v>
      </c>
      <c r="BI5092">
        <f t="shared" si="652"/>
        <v>-8476.1270435836159</v>
      </c>
      <c r="BJ5092">
        <f t="shared" si="653"/>
        <v>-7501.5282289511051</v>
      </c>
    </row>
    <row r="5093" spans="1:62" x14ac:dyDescent="0.25">
      <c r="A5093">
        <v>5090</v>
      </c>
      <c r="B5093">
        <v>11699.166509758566</v>
      </c>
      <c r="C5093">
        <v>19082.97727257217</v>
      </c>
      <c r="D5093">
        <v>5.9150598679098758</v>
      </c>
      <c r="E5093">
        <v>6.2769285071205267</v>
      </c>
      <c r="F5093">
        <v>7383.810762813604</v>
      </c>
      <c r="G5093">
        <v>0.36186863921065093</v>
      </c>
      <c r="BD5093">
        <f t="shared" si="647"/>
        <v>-6224.3446090304633</v>
      </c>
      <c r="BE5093">
        <f t="shared" si="648"/>
        <v>-4083.8847727703233</v>
      </c>
      <c r="BF5093">
        <f t="shared" si="649"/>
        <v>-1943.4249365101832</v>
      </c>
      <c r="BG5093">
        <f t="shared" si="650"/>
        <v>197.03489974995682</v>
      </c>
      <c r="BH5093">
        <f t="shared" si="651"/>
        <v>2337.4947360100978</v>
      </c>
      <c r="BI5093">
        <f t="shared" si="652"/>
        <v>4477.9545722702369</v>
      </c>
      <c r="BJ5093">
        <f t="shared" si="653"/>
        <v>6618.4144085303778</v>
      </c>
    </row>
    <row r="5094" spans="1:62" x14ac:dyDescent="0.25">
      <c r="A5094">
        <v>5091</v>
      </c>
      <c r="B5094">
        <v>15573.304847223553</v>
      </c>
      <c r="C5094">
        <v>22567.129099380858</v>
      </c>
      <c r="D5094">
        <v>8.4868904423457856</v>
      </c>
      <c r="E5094">
        <v>8.7153456982658106</v>
      </c>
      <c r="F5094">
        <v>6993.8242521573047</v>
      </c>
      <c r="G5094">
        <v>0.22845525592002502</v>
      </c>
      <c r="BD5094">
        <f t="shared" si="647"/>
        <v>-5574.4675667603497</v>
      </c>
      <c r="BE5094">
        <f t="shared" si="648"/>
        <v>-3765.1243707070948</v>
      </c>
      <c r="BF5094">
        <f t="shared" si="649"/>
        <v>-1955.78117465384</v>
      </c>
      <c r="BG5094">
        <f t="shared" si="650"/>
        <v>-146.43797860058567</v>
      </c>
      <c r="BH5094">
        <f t="shared" si="651"/>
        <v>1662.9052174526696</v>
      </c>
      <c r="BI5094">
        <f t="shared" si="652"/>
        <v>3472.248413505924</v>
      </c>
      <c r="BJ5094">
        <f t="shared" si="653"/>
        <v>5281.5916095591783</v>
      </c>
    </row>
    <row r="5095" spans="1:62" x14ac:dyDescent="0.25">
      <c r="A5095">
        <v>5092</v>
      </c>
      <c r="B5095">
        <v>17400.227454954609</v>
      </c>
      <c r="C5095">
        <v>20176.803936260727</v>
      </c>
      <c r="D5095">
        <v>6.9611331900397522</v>
      </c>
      <c r="E5095">
        <v>7.3668397924504365</v>
      </c>
      <c r="F5095">
        <v>2776.5764813061178</v>
      </c>
      <c r="G5095">
        <v>0.40570660241068435</v>
      </c>
      <c r="BD5095">
        <f t="shared" si="647"/>
        <v>-5851.5479725571795</v>
      </c>
      <c r="BE5095">
        <f t="shared" si="648"/>
        <v>-4709.2716929570543</v>
      </c>
      <c r="BF5095">
        <f t="shared" si="649"/>
        <v>-3566.9954133569295</v>
      </c>
      <c r="BG5095">
        <f t="shared" si="650"/>
        <v>-2424.7191337568038</v>
      </c>
      <c r="BH5095">
        <f t="shared" si="651"/>
        <v>-1282.4428541566795</v>
      </c>
      <c r="BI5095">
        <f t="shared" si="652"/>
        <v>-140.16657455655422</v>
      </c>
      <c r="BJ5095">
        <f t="shared" si="653"/>
        <v>1002.109705043571</v>
      </c>
    </row>
    <row r="5096" spans="1:62" x14ac:dyDescent="0.25">
      <c r="A5096">
        <v>5093</v>
      </c>
      <c r="B5096">
        <v>29991.69334645904</v>
      </c>
      <c r="C5096">
        <v>31405.046443369669</v>
      </c>
      <c r="D5096">
        <v>8.1353106585486152</v>
      </c>
      <c r="E5096">
        <v>8.3859797162151271</v>
      </c>
      <c r="F5096">
        <v>1413.3530969106287</v>
      </c>
      <c r="G5096">
        <v>0.25066905766651182</v>
      </c>
      <c r="BD5096">
        <f t="shared" si="647"/>
        <v>-748.04346925269601</v>
      </c>
      <c r="BE5096">
        <f t="shared" si="648"/>
        <v>1280.4895428007258</v>
      </c>
      <c r="BF5096">
        <f t="shared" si="649"/>
        <v>3309.0225548541475</v>
      </c>
      <c r="BG5096">
        <f t="shared" si="650"/>
        <v>5337.5555669075693</v>
      </c>
      <c r="BH5096">
        <f t="shared" si="651"/>
        <v>7366.0885789609911</v>
      </c>
      <c r="BI5096">
        <f t="shared" si="652"/>
        <v>9394.6215910144128</v>
      </c>
      <c r="BJ5096">
        <f t="shared" si="653"/>
        <v>11423.154603067835</v>
      </c>
    </row>
    <row r="5097" spans="1:62" x14ac:dyDescent="0.25">
      <c r="A5097">
        <v>5094</v>
      </c>
      <c r="B5097">
        <v>30635.082797854386</v>
      </c>
      <c r="C5097">
        <v>33598.228534521098</v>
      </c>
      <c r="D5097">
        <v>7.8605871041568181</v>
      </c>
      <c r="E5097">
        <v>8.1944858003749559</v>
      </c>
      <c r="F5097">
        <v>2963.1457366667128</v>
      </c>
      <c r="G5097">
        <v>0.33389869621813784</v>
      </c>
      <c r="BD5097">
        <f t="shared" si="647"/>
        <v>-160.00780857806967</v>
      </c>
      <c r="BE5097">
        <f t="shared" si="648"/>
        <v>1093.3374797544893</v>
      </c>
      <c r="BF5097">
        <f t="shared" si="649"/>
        <v>2346.6827680870488</v>
      </c>
      <c r="BG5097">
        <f t="shared" si="650"/>
        <v>3600.0280564196073</v>
      </c>
      <c r="BH5097">
        <f t="shared" si="651"/>
        <v>4853.3733447521672</v>
      </c>
      <c r="BI5097">
        <f t="shared" si="652"/>
        <v>6106.7186330847262</v>
      </c>
      <c r="BJ5097">
        <f t="shared" si="653"/>
        <v>7360.0639214172843</v>
      </c>
    </row>
    <row r="5098" spans="1:62" x14ac:dyDescent="0.25">
      <c r="A5098">
        <v>5095</v>
      </c>
      <c r="B5098">
        <v>8671.4729733920558</v>
      </c>
      <c r="C5098">
        <v>22783.855590387495</v>
      </c>
      <c r="D5098">
        <v>6.8144566912066216</v>
      </c>
      <c r="E5098">
        <v>7.2316640591035863</v>
      </c>
      <c r="F5098">
        <v>14112.382616995439</v>
      </c>
      <c r="G5098">
        <v>0.41720736789696478</v>
      </c>
      <c r="BD5098">
        <f t="shared" si="647"/>
        <v>-1293.6522555760237</v>
      </c>
      <c r="BE5098">
        <f t="shared" si="648"/>
        <v>375.84122551466544</v>
      </c>
      <c r="BF5098">
        <f t="shared" si="649"/>
        <v>2045.3347066053548</v>
      </c>
      <c r="BG5098">
        <f t="shared" si="650"/>
        <v>3714.8281876960436</v>
      </c>
      <c r="BH5098">
        <f t="shared" si="651"/>
        <v>5384.3216687867334</v>
      </c>
      <c r="BI5098">
        <f t="shared" si="652"/>
        <v>7053.8151498774223</v>
      </c>
      <c r="BJ5098">
        <f t="shared" si="653"/>
        <v>8723.3086309681112</v>
      </c>
    </row>
    <row r="5099" spans="1:62" x14ac:dyDescent="0.25">
      <c r="A5099">
        <v>5096</v>
      </c>
      <c r="B5099">
        <v>17046.578265820623</v>
      </c>
      <c r="C5099">
        <v>23130.064140889484</v>
      </c>
      <c r="D5099">
        <v>7.3914684051224864</v>
      </c>
      <c r="E5099">
        <v>7.6555792116119576</v>
      </c>
      <c r="F5099">
        <v>6083.4858750688618</v>
      </c>
      <c r="G5099">
        <v>0.26411080648947127</v>
      </c>
      <c r="BD5099">
        <f t="shared" si="647"/>
        <v>-12026.345777510614</v>
      </c>
      <c r="BE5099">
        <f t="shared" si="648"/>
        <v>-9940.3089380257916</v>
      </c>
      <c r="BF5099">
        <f t="shared" si="649"/>
        <v>-7854.2720985409678</v>
      </c>
      <c r="BG5099">
        <f t="shared" si="650"/>
        <v>-5768.2352590561441</v>
      </c>
      <c r="BH5099">
        <f t="shared" si="651"/>
        <v>-3682.1984195713194</v>
      </c>
      <c r="BI5099">
        <f t="shared" si="652"/>
        <v>-1596.1615800864965</v>
      </c>
      <c r="BJ5099">
        <f t="shared" si="653"/>
        <v>489.87525939832813</v>
      </c>
    </row>
    <row r="5100" spans="1:62" x14ac:dyDescent="0.25">
      <c r="A5100">
        <v>5097</v>
      </c>
      <c r="B5100">
        <v>8695.8774535158773</v>
      </c>
      <c r="C5100">
        <v>16568.473786049599</v>
      </c>
      <c r="D5100">
        <v>7.6904717023453184</v>
      </c>
      <c r="E5100">
        <v>8.3520321515895493</v>
      </c>
      <c r="F5100">
        <v>7872.5963325337216</v>
      </c>
      <c r="G5100">
        <v>0.66156044924423085</v>
      </c>
      <c r="BD5100">
        <f t="shared" si="647"/>
        <v>-4762.931842621505</v>
      </c>
      <c r="BE5100">
        <f t="shared" si="648"/>
        <v>-3442.3778101741491</v>
      </c>
      <c r="BF5100">
        <f t="shared" si="649"/>
        <v>-2121.8237777267927</v>
      </c>
      <c r="BG5100">
        <f t="shared" si="650"/>
        <v>-801.26974527943639</v>
      </c>
      <c r="BH5100">
        <f t="shared" si="651"/>
        <v>519.28428716792041</v>
      </c>
      <c r="BI5100">
        <f t="shared" si="652"/>
        <v>1839.8383196152763</v>
      </c>
      <c r="BJ5100">
        <f t="shared" si="653"/>
        <v>3160.3923520626322</v>
      </c>
    </row>
    <row r="5101" spans="1:62" x14ac:dyDescent="0.25">
      <c r="A5101">
        <v>5098</v>
      </c>
      <c r="B5101">
        <v>6828.5121742267283</v>
      </c>
      <c r="C5101">
        <v>20138.347448003708</v>
      </c>
      <c r="D5101">
        <v>5.8569387957993504</v>
      </c>
      <c r="E5101">
        <v>6.6173535128883474</v>
      </c>
      <c r="F5101">
        <v>13309.835273776978</v>
      </c>
      <c r="G5101">
        <v>0.76041471708899699</v>
      </c>
      <c r="BD5101">
        <f t="shared" si="647"/>
        <v>-4564.7940863125677</v>
      </c>
      <c r="BE5101">
        <f t="shared" si="648"/>
        <v>-1256.991840091413</v>
      </c>
      <c r="BF5101">
        <f t="shared" si="649"/>
        <v>2050.8104061297418</v>
      </c>
      <c r="BG5101">
        <f t="shared" si="650"/>
        <v>5358.6126523508956</v>
      </c>
      <c r="BH5101">
        <f t="shared" si="651"/>
        <v>8666.4148985720494</v>
      </c>
      <c r="BI5101">
        <f t="shared" si="652"/>
        <v>11974.217144793205</v>
      </c>
      <c r="BJ5101">
        <f t="shared" si="653"/>
        <v>15282.019391014357</v>
      </c>
    </row>
    <row r="5102" spans="1:62" x14ac:dyDescent="0.25">
      <c r="A5102">
        <v>5099</v>
      </c>
      <c r="B5102">
        <v>14984.34390602731</v>
      </c>
      <c r="C5102">
        <v>28647.378394594602</v>
      </c>
      <c r="D5102">
        <v>8.1762809755267405</v>
      </c>
      <c r="E5102">
        <v>8.2324498398081047</v>
      </c>
      <c r="F5102">
        <v>13663.034488567291</v>
      </c>
      <c r="G5102">
        <v>5.616886428136425E-2</v>
      </c>
      <c r="BD5102">
        <f t="shared" si="647"/>
        <v>-9507.7616883319934</v>
      </c>
      <c r="BE5102">
        <f t="shared" si="648"/>
        <v>-5705.6881028870084</v>
      </c>
      <c r="BF5102">
        <f t="shared" si="649"/>
        <v>-1903.6145174420235</v>
      </c>
      <c r="BG5102">
        <f t="shared" si="650"/>
        <v>1898.4590680029614</v>
      </c>
      <c r="BH5102">
        <f t="shared" si="651"/>
        <v>5700.5326534479464</v>
      </c>
      <c r="BI5102">
        <f t="shared" si="652"/>
        <v>9502.6062388929313</v>
      </c>
      <c r="BJ5102">
        <f t="shared" si="653"/>
        <v>13304.679824337916</v>
      </c>
    </row>
    <row r="5103" spans="1:62" x14ac:dyDescent="0.25">
      <c r="A5103">
        <v>5100</v>
      </c>
      <c r="B5103">
        <v>31775.456389944924</v>
      </c>
      <c r="C5103">
        <v>36210.753174052232</v>
      </c>
      <c r="D5103">
        <v>7.5018033738086665</v>
      </c>
      <c r="E5103">
        <v>7.9475926842182778</v>
      </c>
      <c r="F5103">
        <v>4435.2967841073078</v>
      </c>
      <c r="G5103">
        <v>0.44578931040961134</v>
      </c>
      <c r="BD5103">
        <f t="shared" si="647"/>
        <v>-13382.19016716047</v>
      </c>
      <c r="BE5103">
        <f t="shared" si="648"/>
        <v>-13101.345845753649</v>
      </c>
      <c r="BF5103">
        <f t="shared" si="649"/>
        <v>-12820.501524346828</v>
      </c>
      <c r="BG5103">
        <f t="shared" si="650"/>
        <v>-12539.657202940007</v>
      </c>
      <c r="BH5103">
        <f t="shared" si="651"/>
        <v>-12258.812881533186</v>
      </c>
      <c r="BI5103">
        <f t="shared" si="652"/>
        <v>-11977.968560126363</v>
      </c>
      <c r="BJ5103">
        <f t="shared" si="653"/>
        <v>-11697.124238719542</v>
      </c>
    </row>
    <row r="5104" spans="1:62" x14ac:dyDescent="0.25">
      <c r="A5104">
        <v>5101</v>
      </c>
      <c r="B5104">
        <v>4075.7700340704637</v>
      </c>
      <c r="C5104">
        <v>13564.399651288175</v>
      </c>
      <c r="D5104">
        <v>6.0065428843529762</v>
      </c>
      <c r="E5104">
        <v>6.6207683280798708</v>
      </c>
      <c r="F5104">
        <v>9488.6296172177117</v>
      </c>
      <c r="G5104">
        <v>0.61422544372689458</v>
      </c>
      <c r="BD5104">
        <f t="shared" si="647"/>
        <v>-2206.3502320592511</v>
      </c>
      <c r="BE5104">
        <f t="shared" si="648"/>
        <v>22.59631998880559</v>
      </c>
      <c r="BF5104">
        <f t="shared" si="649"/>
        <v>2251.5428720368627</v>
      </c>
      <c r="BG5104">
        <f t="shared" si="650"/>
        <v>4480.4894240849189</v>
      </c>
      <c r="BH5104">
        <f t="shared" si="651"/>
        <v>6709.4359761329761</v>
      </c>
      <c r="BI5104">
        <f t="shared" si="652"/>
        <v>8938.3825281810332</v>
      </c>
      <c r="BJ5104">
        <f t="shared" si="653"/>
        <v>11167.329080229089</v>
      </c>
    </row>
    <row r="5105" spans="1:62" x14ac:dyDescent="0.25">
      <c r="A5105">
        <v>5102</v>
      </c>
      <c r="B5105">
        <v>28897.317706451031</v>
      </c>
      <c r="C5105">
        <v>39639.240984822514</v>
      </c>
      <c r="D5105">
        <v>7.5813846665328768</v>
      </c>
      <c r="E5105">
        <v>7.8479567988148897</v>
      </c>
      <c r="F5105">
        <v>10741.923278371483</v>
      </c>
      <c r="G5105">
        <v>0.26657213228201293</v>
      </c>
      <c r="BD5105">
        <f t="shared" si="647"/>
        <v>-6417.5023985832386</v>
      </c>
      <c r="BE5105">
        <f t="shared" si="648"/>
        <v>-3346.3751799487654</v>
      </c>
      <c r="BF5105">
        <f t="shared" si="649"/>
        <v>-275.24796131429321</v>
      </c>
      <c r="BG5105">
        <f t="shared" si="650"/>
        <v>2795.8792573201808</v>
      </c>
      <c r="BH5105">
        <f t="shared" si="651"/>
        <v>5867.0064759546531</v>
      </c>
      <c r="BI5105">
        <f t="shared" si="652"/>
        <v>8938.1336945891253</v>
      </c>
      <c r="BJ5105">
        <f t="shared" si="653"/>
        <v>12009.260913223598</v>
      </c>
    </row>
    <row r="5106" spans="1:62" x14ac:dyDescent="0.25">
      <c r="A5106">
        <v>5103</v>
      </c>
      <c r="B5106">
        <v>33360.878036727459</v>
      </c>
      <c r="C5106">
        <v>27084.971205239835</v>
      </c>
      <c r="D5106">
        <v>7.8245058406012395</v>
      </c>
      <c r="E5106">
        <v>7.9764681695209525</v>
      </c>
      <c r="F5106">
        <v>-6275.906831487624</v>
      </c>
      <c r="G5106">
        <v>0.15196232891971295</v>
      </c>
      <c r="BD5106">
        <f t="shared" si="647"/>
        <v>-9409.0626169614188</v>
      </c>
      <c r="BE5106">
        <f t="shared" si="648"/>
        <v>-8076.2019555513543</v>
      </c>
      <c r="BF5106">
        <f t="shared" si="649"/>
        <v>-6743.3412941412898</v>
      </c>
      <c r="BG5106">
        <f t="shared" si="650"/>
        <v>-5410.4806327312244</v>
      </c>
      <c r="BH5106">
        <f t="shared" si="651"/>
        <v>-4077.6199713211599</v>
      </c>
      <c r="BI5106">
        <f t="shared" si="652"/>
        <v>-2744.7593099110954</v>
      </c>
      <c r="BJ5106">
        <f t="shared" si="653"/>
        <v>-1411.89864850103</v>
      </c>
    </row>
    <row r="5107" spans="1:62" x14ac:dyDescent="0.25">
      <c r="A5107">
        <v>5104</v>
      </c>
      <c r="B5107">
        <v>14859.049971674831</v>
      </c>
      <c r="C5107">
        <v>24833.776493420937</v>
      </c>
      <c r="D5107">
        <v>5.2889671483461056</v>
      </c>
      <c r="E5107">
        <v>5.3659389686245449</v>
      </c>
      <c r="F5107">
        <v>9974.7265217461063</v>
      </c>
      <c r="G5107">
        <v>7.6971820278439296E-2</v>
      </c>
      <c r="BD5107">
        <f t="shared" si="647"/>
        <v>7035.7184760861892</v>
      </c>
      <c r="BE5107">
        <f t="shared" si="648"/>
        <v>7795.5301206847535</v>
      </c>
      <c r="BF5107">
        <f t="shared" si="649"/>
        <v>8555.3417652833177</v>
      </c>
      <c r="BG5107">
        <f t="shared" si="650"/>
        <v>9315.1534098818829</v>
      </c>
      <c r="BH5107">
        <f t="shared" si="651"/>
        <v>10074.965054480448</v>
      </c>
      <c r="BI5107">
        <f t="shared" si="652"/>
        <v>10834.776699079011</v>
      </c>
      <c r="BJ5107">
        <f t="shared" si="653"/>
        <v>11594.588343677577</v>
      </c>
    </row>
    <row r="5108" spans="1:62" x14ac:dyDescent="0.25">
      <c r="A5108">
        <v>5105</v>
      </c>
      <c r="B5108">
        <v>17310.547076542654</v>
      </c>
      <c r="C5108">
        <v>20856.593536625434</v>
      </c>
      <c r="D5108">
        <v>6.4617373428063472</v>
      </c>
      <c r="E5108">
        <v>6.9042168304414666</v>
      </c>
      <c r="F5108">
        <v>3546.04646008278</v>
      </c>
      <c r="G5108">
        <v>0.44247948763511946</v>
      </c>
      <c r="BD5108">
        <f t="shared" si="647"/>
        <v>-9589.8674203539103</v>
      </c>
      <c r="BE5108">
        <f t="shared" si="648"/>
        <v>-9205.0083189617126</v>
      </c>
      <c r="BF5108">
        <f t="shared" si="649"/>
        <v>-8820.1492175695166</v>
      </c>
      <c r="BG5108">
        <f t="shared" si="650"/>
        <v>-8435.2901161773207</v>
      </c>
      <c r="BH5108">
        <f t="shared" si="651"/>
        <v>-8050.4310147851238</v>
      </c>
      <c r="BI5108">
        <f t="shared" si="652"/>
        <v>-7665.5719133929269</v>
      </c>
      <c r="BJ5108">
        <f t="shared" si="653"/>
        <v>-7280.712812000731</v>
      </c>
    </row>
    <row r="5109" spans="1:62" x14ac:dyDescent="0.25">
      <c r="A5109">
        <v>5106</v>
      </c>
      <c r="B5109">
        <v>21012.740047219118</v>
      </c>
      <c r="C5109">
        <v>22287.806750672691</v>
      </c>
      <c r="D5109">
        <v>6.9606903938116362</v>
      </c>
      <c r="E5109">
        <v>7.3172304096877836</v>
      </c>
      <c r="F5109">
        <v>1275.0667034535727</v>
      </c>
      <c r="G5109">
        <v>0.35654001587614736</v>
      </c>
      <c r="BD5109">
        <f t="shared" si="647"/>
        <v>-1333.6490219071825</v>
      </c>
      <c r="BE5109">
        <f t="shared" si="648"/>
        <v>878.74841626841499</v>
      </c>
      <c r="BF5109">
        <f t="shared" si="649"/>
        <v>3091.145854444012</v>
      </c>
      <c r="BG5109">
        <f t="shared" si="650"/>
        <v>5303.5432926196099</v>
      </c>
      <c r="BH5109">
        <f t="shared" si="651"/>
        <v>7515.940730795206</v>
      </c>
      <c r="BI5109">
        <f t="shared" si="652"/>
        <v>9728.338168970804</v>
      </c>
      <c r="BJ5109">
        <f t="shared" si="653"/>
        <v>11940.735607146402</v>
      </c>
    </row>
    <row r="5110" spans="1:62" x14ac:dyDescent="0.25">
      <c r="A5110">
        <v>5107</v>
      </c>
      <c r="B5110">
        <v>15144.830864369786</v>
      </c>
      <c r="C5110">
        <v>20465.539272068068</v>
      </c>
      <c r="D5110">
        <v>6.655154398424723</v>
      </c>
      <c r="E5110">
        <v>7.3108780174464929</v>
      </c>
      <c r="F5110">
        <v>5320.7084076982828</v>
      </c>
      <c r="G5110">
        <v>0.6557236190217699</v>
      </c>
      <c r="BD5110">
        <f t="shared" si="647"/>
        <v>507.63337592716402</v>
      </c>
      <c r="BE5110">
        <f t="shared" si="648"/>
        <v>2290.3334553079007</v>
      </c>
      <c r="BF5110">
        <f t="shared" si="649"/>
        <v>4073.0335346886377</v>
      </c>
      <c r="BG5110">
        <f t="shared" si="650"/>
        <v>5855.7336140693742</v>
      </c>
      <c r="BH5110">
        <f t="shared" si="651"/>
        <v>7638.4336934501116</v>
      </c>
      <c r="BI5110">
        <f t="shared" si="652"/>
        <v>9421.1337728308481</v>
      </c>
      <c r="BJ5110">
        <f t="shared" si="653"/>
        <v>11203.833852211585</v>
      </c>
    </row>
    <row r="5111" spans="1:62" x14ac:dyDescent="0.25">
      <c r="A5111">
        <v>5108</v>
      </c>
      <c r="B5111">
        <v>16269.037655535121</v>
      </c>
      <c r="C5111">
        <v>23234.594046065649</v>
      </c>
      <c r="D5111">
        <v>5.5399532146551511</v>
      </c>
      <c r="E5111">
        <v>5.7557149772883918</v>
      </c>
      <c r="F5111">
        <v>6965.556390530528</v>
      </c>
      <c r="G5111">
        <v>0.21576176263324065</v>
      </c>
      <c r="BD5111">
        <f t="shared" si="647"/>
        <v>-2042.0903125894333</v>
      </c>
      <c r="BE5111">
        <f t="shared" si="648"/>
        <v>1236.5277825194162</v>
      </c>
      <c r="BF5111">
        <f t="shared" si="649"/>
        <v>4515.1458776282652</v>
      </c>
      <c r="BG5111">
        <f t="shared" si="650"/>
        <v>7793.7639727371152</v>
      </c>
      <c r="BH5111">
        <f t="shared" si="651"/>
        <v>11072.382067845963</v>
      </c>
      <c r="BI5111">
        <f t="shared" si="652"/>
        <v>14351.000162954813</v>
      </c>
      <c r="BJ5111">
        <f t="shared" si="653"/>
        <v>17629.618258063663</v>
      </c>
    </row>
    <row r="5112" spans="1:62" x14ac:dyDescent="0.25">
      <c r="A5112">
        <v>5109</v>
      </c>
      <c r="B5112">
        <v>18374.931663087344</v>
      </c>
      <c r="C5112">
        <v>18013.061241975316</v>
      </c>
      <c r="D5112">
        <v>7.0419765955464033</v>
      </c>
      <c r="E5112">
        <v>7.3465116087983642</v>
      </c>
      <c r="F5112">
        <v>-361.87042111202754</v>
      </c>
      <c r="G5112">
        <v>0.30453501325196086</v>
      </c>
      <c r="BD5112">
        <f t="shared" si="647"/>
        <v>-5886.7475773643246</v>
      </c>
      <c r="BE5112">
        <f t="shared" si="648"/>
        <v>-4807.9387641981211</v>
      </c>
      <c r="BF5112">
        <f t="shared" si="649"/>
        <v>-3729.1299510319182</v>
      </c>
      <c r="BG5112">
        <f t="shared" si="650"/>
        <v>-2650.3211378657152</v>
      </c>
      <c r="BH5112">
        <f t="shared" si="651"/>
        <v>-1571.5123246995117</v>
      </c>
      <c r="BI5112">
        <f t="shared" si="652"/>
        <v>-492.7035115333083</v>
      </c>
      <c r="BJ5112">
        <f t="shared" si="653"/>
        <v>586.10530163289513</v>
      </c>
    </row>
    <row r="5113" spans="1:62" x14ac:dyDescent="0.25">
      <c r="A5113">
        <v>5110</v>
      </c>
      <c r="B5113">
        <v>8112.6311608008946</v>
      </c>
      <c r="C5113">
        <v>20945.11543417973</v>
      </c>
      <c r="D5113">
        <v>7.1835713896686615</v>
      </c>
      <c r="E5113">
        <v>7.3632355094538182</v>
      </c>
      <c r="F5113">
        <v>12832.484273378835</v>
      </c>
      <c r="G5113">
        <v>0.17966411978515673</v>
      </c>
      <c r="BD5113">
        <f t="shared" si="647"/>
        <v>1884.5454873718318</v>
      </c>
      <c r="BE5113">
        <f t="shared" si="648"/>
        <v>3407.220553631636</v>
      </c>
      <c r="BF5113">
        <f t="shared" si="649"/>
        <v>4929.8956198914402</v>
      </c>
      <c r="BG5113">
        <f t="shared" si="650"/>
        <v>6452.5706861512444</v>
      </c>
      <c r="BH5113">
        <f t="shared" si="651"/>
        <v>7975.2457524110487</v>
      </c>
      <c r="BI5113">
        <f t="shared" si="652"/>
        <v>9497.9208186708529</v>
      </c>
      <c r="BJ5113">
        <f t="shared" si="653"/>
        <v>11020.595884930657</v>
      </c>
    </row>
    <row r="5114" spans="1:62" x14ac:dyDescent="0.25">
      <c r="A5114">
        <v>5111</v>
      </c>
      <c r="B5114">
        <v>7707.5467660743088</v>
      </c>
      <c r="C5114">
        <v>19068.685336749531</v>
      </c>
      <c r="D5114">
        <v>7.5892828215587729</v>
      </c>
      <c r="E5114">
        <v>8.2996453785050033</v>
      </c>
      <c r="F5114">
        <v>11361.138570675223</v>
      </c>
      <c r="G5114">
        <v>0.71036255694623041</v>
      </c>
      <c r="BD5114">
        <f t="shared" si="647"/>
        <v>-11934.163674453051</v>
      </c>
      <c r="BE5114">
        <f t="shared" si="648"/>
        <v>-11035.843075527268</v>
      </c>
      <c r="BF5114">
        <f t="shared" si="649"/>
        <v>-10137.522476601484</v>
      </c>
      <c r="BG5114">
        <f t="shared" si="650"/>
        <v>-9239.2018776757013</v>
      </c>
      <c r="BH5114">
        <f t="shared" si="651"/>
        <v>-8340.8812787499173</v>
      </c>
      <c r="BI5114">
        <f t="shared" si="652"/>
        <v>-7442.5606798241333</v>
      </c>
      <c r="BJ5114">
        <f t="shared" si="653"/>
        <v>-6544.2400808983502</v>
      </c>
    </row>
    <row r="5115" spans="1:62" x14ac:dyDescent="0.25">
      <c r="A5115">
        <v>5112</v>
      </c>
      <c r="B5115">
        <v>17661.576337431048</v>
      </c>
      <c r="C5115">
        <v>31113.507960278774</v>
      </c>
      <c r="D5115">
        <v>6.7336958371306821</v>
      </c>
      <c r="E5115">
        <v>7.0147597527006411</v>
      </c>
      <c r="F5115">
        <v>13451.931622847726</v>
      </c>
      <c r="G5115">
        <v>0.28106391556995902</v>
      </c>
      <c r="BD5115">
        <f t="shared" si="647"/>
        <v>-7809.325785944071</v>
      </c>
      <c r="BE5115">
        <f t="shared" si="648"/>
        <v>-4257.5130012129184</v>
      </c>
      <c r="BF5115">
        <f t="shared" si="649"/>
        <v>-705.70021648176589</v>
      </c>
      <c r="BG5115">
        <f t="shared" si="650"/>
        <v>2846.1125682493857</v>
      </c>
      <c r="BH5115">
        <f t="shared" si="651"/>
        <v>6397.9253529805392</v>
      </c>
      <c r="BI5115">
        <f t="shared" si="652"/>
        <v>9949.7381377116908</v>
      </c>
      <c r="BJ5115">
        <f t="shared" si="653"/>
        <v>13501.550922442842</v>
      </c>
    </row>
    <row r="5116" spans="1:62" x14ac:dyDescent="0.25">
      <c r="A5116">
        <v>5113</v>
      </c>
      <c r="B5116">
        <v>14052.389089501348</v>
      </c>
      <c r="C5116">
        <v>24595.30726765078</v>
      </c>
      <c r="D5116">
        <v>7.3871654878103152</v>
      </c>
      <c r="E5116">
        <v>7.724896688155737</v>
      </c>
      <c r="F5116">
        <v>10542.918178149432</v>
      </c>
      <c r="G5116">
        <v>0.33773120034542181</v>
      </c>
      <c r="BD5116">
        <f t="shared" si="647"/>
        <v>-12046.61204499793</v>
      </c>
      <c r="BE5116">
        <f t="shared" si="648"/>
        <v>-10641.292467148134</v>
      </c>
      <c r="BF5116">
        <f t="shared" si="649"/>
        <v>-9235.9728892983403</v>
      </c>
      <c r="BG5116">
        <f t="shared" si="650"/>
        <v>-7830.6533114485446</v>
      </c>
      <c r="BH5116">
        <f t="shared" si="651"/>
        <v>-6425.3337335987499</v>
      </c>
      <c r="BI5116">
        <f t="shared" si="652"/>
        <v>-5020.0141557489551</v>
      </c>
      <c r="BJ5116">
        <f t="shared" si="653"/>
        <v>-3614.6945778991594</v>
      </c>
    </row>
    <row r="5117" spans="1:62" x14ac:dyDescent="0.25">
      <c r="A5117">
        <v>5114</v>
      </c>
      <c r="B5117">
        <v>8810.3557011149751</v>
      </c>
      <c r="C5117">
        <v>21411.849333549297</v>
      </c>
      <c r="D5117">
        <v>8.2401243594676767</v>
      </c>
      <c r="E5117">
        <v>8.4952651185215906</v>
      </c>
      <c r="F5117">
        <v>12601.493632434322</v>
      </c>
      <c r="G5117">
        <v>0.25514075905391387</v>
      </c>
      <c r="BD5117">
        <f t="shared" si="647"/>
        <v>-8854.2621764223222</v>
      </c>
      <c r="BE5117">
        <f t="shared" si="648"/>
        <v>-7165.6061746952137</v>
      </c>
      <c r="BF5117">
        <f t="shared" si="649"/>
        <v>-5476.9501729681042</v>
      </c>
      <c r="BG5117">
        <f t="shared" si="650"/>
        <v>-3788.2941712409956</v>
      </c>
      <c r="BH5117">
        <f t="shared" si="651"/>
        <v>-2099.6381695138862</v>
      </c>
      <c r="BI5117">
        <f t="shared" si="652"/>
        <v>-410.9821677867767</v>
      </c>
      <c r="BJ5117">
        <f t="shared" si="653"/>
        <v>1277.673833940331</v>
      </c>
    </row>
    <row r="5118" spans="1:62" x14ac:dyDescent="0.25">
      <c r="A5118">
        <v>5115</v>
      </c>
      <c r="B5118">
        <v>5875.4708557129943</v>
      </c>
      <c r="C5118">
        <v>21514.166252812494</v>
      </c>
      <c r="D5118">
        <v>7.1540620774208659</v>
      </c>
      <c r="E5118">
        <v>7.3089073087757495</v>
      </c>
      <c r="F5118">
        <v>15638.6953970995</v>
      </c>
      <c r="G5118">
        <v>0.15484523135488359</v>
      </c>
      <c r="BD5118">
        <f t="shared" si="647"/>
        <v>-11325.789837164752</v>
      </c>
      <c r="BE5118">
        <f t="shared" si="648"/>
        <v>-10050.086041895183</v>
      </c>
      <c r="BF5118">
        <f t="shared" si="649"/>
        <v>-8774.3822466256133</v>
      </c>
      <c r="BG5118">
        <f t="shared" si="650"/>
        <v>-7498.6784513560442</v>
      </c>
      <c r="BH5118">
        <f t="shared" si="651"/>
        <v>-6222.9746560864751</v>
      </c>
      <c r="BI5118">
        <f t="shared" si="652"/>
        <v>-4947.270860816906</v>
      </c>
      <c r="BJ5118">
        <f t="shared" si="653"/>
        <v>-3671.5670655473368</v>
      </c>
    </row>
    <row r="5119" spans="1:62" x14ac:dyDescent="0.25">
      <c r="A5119">
        <v>5116</v>
      </c>
      <c r="B5119">
        <v>29627.590616659418</v>
      </c>
      <c r="C5119">
        <v>39692.907663922218</v>
      </c>
      <c r="D5119">
        <v>7.8034743089317509</v>
      </c>
      <c r="E5119">
        <v>8.216075512566098</v>
      </c>
      <c r="F5119">
        <v>10065.317047262801</v>
      </c>
      <c r="G5119">
        <v>0.41260120363434716</v>
      </c>
      <c r="BD5119">
        <f t="shared" si="647"/>
        <v>-14864.469240325083</v>
      </c>
      <c r="BE5119">
        <f t="shared" si="648"/>
        <v>-14090.243083550664</v>
      </c>
      <c r="BF5119">
        <f t="shared" si="649"/>
        <v>-13316.016926776247</v>
      </c>
      <c r="BG5119">
        <f t="shared" si="650"/>
        <v>-12541.790770001828</v>
      </c>
      <c r="BH5119">
        <f t="shared" si="651"/>
        <v>-11767.564613227411</v>
      </c>
      <c r="BI5119">
        <f t="shared" si="652"/>
        <v>-10993.338456452992</v>
      </c>
      <c r="BJ5119">
        <f t="shared" si="653"/>
        <v>-10219.112299678574</v>
      </c>
    </row>
    <row r="5120" spans="1:62" x14ac:dyDescent="0.25">
      <c r="A5120">
        <v>5117</v>
      </c>
      <c r="B5120">
        <v>33824.193815177816</v>
      </c>
      <c r="C5120">
        <v>41586.224358820706</v>
      </c>
      <c r="D5120">
        <v>7.9267277816608086</v>
      </c>
      <c r="E5120">
        <v>8.1160017601104073</v>
      </c>
      <c r="F5120">
        <v>7762.0305436428898</v>
      </c>
      <c r="G5120">
        <v>0.1892739784495987</v>
      </c>
      <c r="BD5120">
        <f t="shared" si="647"/>
        <v>-8002.3110290910645</v>
      </c>
      <c r="BE5120">
        <f t="shared" si="648"/>
        <v>-5939.3050109193291</v>
      </c>
      <c r="BF5120">
        <f t="shared" si="649"/>
        <v>-3876.2989927475937</v>
      </c>
      <c r="BG5120">
        <f t="shared" si="650"/>
        <v>-1813.2929745758574</v>
      </c>
      <c r="BH5120">
        <f t="shared" si="651"/>
        <v>249.71304359587884</v>
      </c>
      <c r="BI5120">
        <f t="shared" si="652"/>
        <v>2312.7190617676133</v>
      </c>
      <c r="BJ5120">
        <f t="shared" si="653"/>
        <v>4375.7250799393496</v>
      </c>
    </row>
    <row r="5121" spans="1:62" x14ac:dyDescent="0.25">
      <c r="A5121">
        <v>5118</v>
      </c>
      <c r="B5121">
        <v>16082.654282739175</v>
      </c>
      <c r="C5121">
        <v>26216.090447374783</v>
      </c>
      <c r="D5121">
        <v>6.4969965847099402</v>
      </c>
      <c r="E5121">
        <v>6.8034320174580394</v>
      </c>
      <c r="F5121">
        <v>10133.436164635608</v>
      </c>
      <c r="G5121">
        <v>0.30643543274809915</v>
      </c>
      <c r="BD5121">
        <f t="shared" si="647"/>
        <v>-6815.6606513948964</v>
      </c>
      <c r="BE5121">
        <f t="shared" si="648"/>
        <v>-5869.2907591469029</v>
      </c>
      <c r="BF5121">
        <f t="shared" si="649"/>
        <v>-4922.9208668989095</v>
      </c>
      <c r="BG5121">
        <f t="shared" si="650"/>
        <v>-3976.550974650916</v>
      </c>
      <c r="BH5121">
        <f t="shared" si="651"/>
        <v>-3030.1810824029226</v>
      </c>
      <c r="BI5121">
        <f t="shared" si="652"/>
        <v>-2083.8111901549291</v>
      </c>
      <c r="BJ5121">
        <f t="shared" si="653"/>
        <v>-1137.4412979069357</v>
      </c>
    </row>
    <row r="5122" spans="1:62" x14ac:dyDescent="0.25">
      <c r="A5122">
        <v>5119</v>
      </c>
      <c r="B5122">
        <v>18924.228782922535</v>
      </c>
      <c r="C5122">
        <v>14910.997654044819</v>
      </c>
      <c r="D5122">
        <v>6.9786743870092334</v>
      </c>
      <c r="E5122">
        <v>7.5074321405693913</v>
      </c>
      <c r="F5122">
        <v>-4013.2311288777164</v>
      </c>
      <c r="G5122">
        <v>0.52875775356015797</v>
      </c>
      <c r="BD5122">
        <f t="shared" si="647"/>
        <v>-8601.259000895112</v>
      </c>
      <c r="BE5122">
        <f t="shared" si="648"/>
        <v>-7069.0818371546175</v>
      </c>
      <c r="BF5122">
        <f t="shared" si="649"/>
        <v>-5536.9046734141211</v>
      </c>
      <c r="BG5122">
        <f t="shared" si="650"/>
        <v>-4004.7275096736257</v>
      </c>
      <c r="BH5122">
        <f t="shared" si="651"/>
        <v>-2472.5503459331294</v>
      </c>
      <c r="BI5122">
        <f t="shared" si="652"/>
        <v>-940.37318219263398</v>
      </c>
      <c r="BJ5122">
        <f t="shared" si="653"/>
        <v>591.80398154786235</v>
      </c>
    </row>
    <row r="5123" spans="1:62" x14ac:dyDescent="0.25">
      <c r="A5123">
        <v>5120</v>
      </c>
      <c r="B5123">
        <v>13610.833797947709</v>
      </c>
      <c r="C5123">
        <v>24643.08086459124</v>
      </c>
      <c r="D5123">
        <v>6.5044248626784986</v>
      </c>
      <c r="E5123">
        <v>6.7250602687511858</v>
      </c>
      <c r="F5123">
        <v>11032.247066643531</v>
      </c>
      <c r="G5123">
        <v>0.22063540607268717</v>
      </c>
      <c r="BD5123">
        <f t="shared" si="647"/>
        <v>6657.0198966785065</v>
      </c>
      <c r="BE5123">
        <f t="shared" si="648"/>
        <v>9300.8086644792966</v>
      </c>
      <c r="BF5123">
        <f t="shared" si="649"/>
        <v>11944.597432280087</v>
      </c>
      <c r="BG5123">
        <f t="shared" si="650"/>
        <v>14588.386200080877</v>
      </c>
      <c r="BH5123">
        <f t="shared" si="651"/>
        <v>17232.174967881663</v>
      </c>
      <c r="BI5123">
        <f t="shared" si="652"/>
        <v>19875.963735682453</v>
      </c>
      <c r="BJ5123">
        <f t="shared" si="653"/>
        <v>22519.752503483247</v>
      </c>
    </row>
    <row r="5124" spans="1:62" x14ac:dyDescent="0.25">
      <c r="A5124">
        <v>5121</v>
      </c>
      <c r="B5124">
        <v>10825.556688323941</v>
      </c>
      <c r="C5124">
        <v>19058.671222057521</v>
      </c>
      <c r="D5124">
        <v>5.6588773588861976</v>
      </c>
      <c r="E5124">
        <v>6.3315908825605201</v>
      </c>
      <c r="F5124">
        <v>8233.1145337335802</v>
      </c>
      <c r="G5124">
        <v>0.67271352367432247</v>
      </c>
      <c r="BD5124">
        <f t="shared" si="647"/>
        <v>-9929.0700362800962</v>
      </c>
      <c r="BE5124">
        <f t="shared" si="648"/>
        <v>-8825.8930059166596</v>
      </c>
      <c r="BF5124">
        <f t="shared" si="649"/>
        <v>-7722.715975553223</v>
      </c>
      <c r="BG5124">
        <f t="shared" si="650"/>
        <v>-6619.5389451897881</v>
      </c>
      <c r="BH5124">
        <f t="shared" si="651"/>
        <v>-5516.3619148263515</v>
      </c>
      <c r="BI5124">
        <f t="shared" si="652"/>
        <v>-4413.1848844629158</v>
      </c>
      <c r="BJ5124">
        <f t="shared" si="653"/>
        <v>-3310.00785409948</v>
      </c>
    </row>
    <row r="5125" spans="1:62" x14ac:dyDescent="0.25">
      <c r="A5125">
        <v>5122</v>
      </c>
      <c r="B5125">
        <v>4996.0130478402825</v>
      </c>
      <c r="C5125">
        <v>16656.173289197901</v>
      </c>
      <c r="D5125">
        <v>8.5726974429295186</v>
      </c>
      <c r="E5125">
        <v>8.8300665857543716</v>
      </c>
      <c r="F5125">
        <v>11660.160241357618</v>
      </c>
      <c r="G5125">
        <v>0.25736914282485301</v>
      </c>
      <c r="BD5125">
        <f t="shared" si="647"/>
        <v>-4869.5469153619679</v>
      </c>
      <c r="BE5125">
        <f t="shared" si="648"/>
        <v>-1505.9792969903556</v>
      </c>
      <c r="BF5125">
        <f t="shared" si="649"/>
        <v>1857.5883213812576</v>
      </c>
      <c r="BG5125">
        <f t="shared" si="650"/>
        <v>5221.155939752869</v>
      </c>
      <c r="BH5125">
        <f t="shared" si="651"/>
        <v>8584.7235581244822</v>
      </c>
      <c r="BI5125">
        <f t="shared" si="652"/>
        <v>11948.291176496095</v>
      </c>
      <c r="BJ5125">
        <f t="shared" si="653"/>
        <v>15311.858794867705</v>
      </c>
    </row>
    <row r="5126" spans="1:62" x14ac:dyDescent="0.25">
      <c r="A5126">
        <v>5123</v>
      </c>
      <c r="B5126">
        <v>16127.618793402331</v>
      </c>
      <c r="C5126">
        <v>22239.367292981962</v>
      </c>
      <c r="D5126">
        <v>6.0445983465008162</v>
      </c>
      <c r="E5126">
        <v>7.5048361755946624</v>
      </c>
      <c r="F5126">
        <v>6111.7484995796312</v>
      </c>
      <c r="G5126">
        <v>1.4602378290938463</v>
      </c>
      <c r="BD5126">
        <f t="shared" si="647"/>
        <v>-10373.314527233353</v>
      </c>
      <c r="BE5126">
        <f t="shared" si="648"/>
        <v>-9086.4688131090879</v>
      </c>
      <c r="BF5126">
        <f t="shared" si="649"/>
        <v>-7799.6230989848227</v>
      </c>
      <c r="BG5126">
        <f t="shared" si="650"/>
        <v>-6512.7773848605584</v>
      </c>
      <c r="BH5126">
        <f t="shared" si="651"/>
        <v>-5225.9316707362932</v>
      </c>
      <c r="BI5126">
        <f t="shared" si="652"/>
        <v>-3939.085956612028</v>
      </c>
      <c r="BJ5126">
        <f t="shared" si="653"/>
        <v>-2652.2402424877637</v>
      </c>
    </row>
    <row r="5127" spans="1:62" x14ac:dyDescent="0.25">
      <c r="A5127">
        <v>5124</v>
      </c>
      <c r="B5127">
        <v>17853.315284913748</v>
      </c>
      <c r="C5127">
        <v>19641.568087461805</v>
      </c>
      <c r="D5127">
        <v>6.9515064014222663</v>
      </c>
      <c r="E5127">
        <v>7.3500636768898095</v>
      </c>
      <c r="F5127">
        <v>1788.2528025480569</v>
      </c>
      <c r="G5127">
        <v>0.39855727546754327</v>
      </c>
      <c r="BD5127">
        <f t="shared" si="647"/>
        <v>1189.4406458896001</v>
      </c>
      <c r="BE5127">
        <f t="shared" si="648"/>
        <v>8490.6297913588314</v>
      </c>
      <c r="BF5127">
        <f t="shared" si="649"/>
        <v>15791.818936828064</v>
      </c>
      <c r="BG5127">
        <f t="shared" si="650"/>
        <v>23093.008082297296</v>
      </c>
      <c r="BH5127">
        <f t="shared" si="651"/>
        <v>30394.197227766526</v>
      </c>
      <c r="BI5127">
        <f t="shared" si="652"/>
        <v>37695.386373235757</v>
      </c>
      <c r="BJ5127">
        <f t="shared" si="653"/>
        <v>44996.575518704987</v>
      </c>
    </row>
    <row r="5128" spans="1:62" x14ac:dyDescent="0.25">
      <c r="A5128">
        <v>5125</v>
      </c>
      <c r="B5128">
        <v>29979.078778815372</v>
      </c>
      <c r="C5128">
        <v>32414.560755787665</v>
      </c>
      <c r="D5128">
        <v>7.5002982114223249</v>
      </c>
      <c r="E5128">
        <v>7.8340817242387679</v>
      </c>
      <c r="F5128">
        <v>2435.4819769722926</v>
      </c>
      <c r="G5128">
        <v>0.33378351281644303</v>
      </c>
      <c r="BD5128">
        <f t="shared" si="647"/>
        <v>204.5335747896595</v>
      </c>
      <c r="BE5128">
        <f t="shared" si="648"/>
        <v>2197.3199521273759</v>
      </c>
      <c r="BF5128">
        <f t="shared" si="649"/>
        <v>4190.1063294650921</v>
      </c>
      <c r="BG5128">
        <f t="shared" si="650"/>
        <v>6182.8927068028088</v>
      </c>
      <c r="BH5128">
        <f t="shared" si="651"/>
        <v>8175.6790841405254</v>
      </c>
      <c r="BI5128">
        <f t="shared" si="652"/>
        <v>10168.465461478241</v>
      </c>
      <c r="BJ5128">
        <f t="shared" si="653"/>
        <v>12161.251838815957</v>
      </c>
    </row>
    <row r="5129" spans="1:62" x14ac:dyDescent="0.25">
      <c r="A5129">
        <v>5126</v>
      </c>
      <c r="B5129">
        <v>9527.384156790722</v>
      </c>
      <c r="C5129">
        <v>25663.094667431666</v>
      </c>
      <c r="D5129">
        <v>7.522940388620877</v>
      </c>
      <c r="E5129">
        <v>7.7935666468748979</v>
      </c>
      <c r="F5129">
        <v>16135.710510640944</v>
      </c>
      <c r="G5129">
        <v>0.27062625825402087</v>
      </c>
      <c r="BD5129">
        <f t="shared" si="647"/>
        <v>-766.56441289007739</v>
      </c>
      <c r="BE5129">
        <f t="shared" si="648"/>
        <v>902.35315119213783</v>
      </c>
      <c r="BF5129">
        <f t="shared" si="649"/>
        <v>2571.2707152743524</v>
      </c>
      <c r="BG5129">
        <f t="shared" si="650"/>
        <v>4240.1882793565683</v>
      </c>
      <c r="BH5129">
        <f t="shared" si="651"/>
        <v>5909.1058434387833</v>
      </c>
      <c r="BI5129">
        <f t="shared" si="652"/>
        <v>7578.0234075209974</v>
      </c>
      <c r="BJ5129">
        <f t="shared" si="653"/>
        <v>9246.9409716032133</v>
      </c>
    </row>
    <row r="5130" spans="1:62" x14ac:dyDescent="0.25">
      <c r="A5130">
        <v>5127</v>
      </c>
      <c r="B5130">
        <v>11074.613454016609</v>
      </c>
      <c r="C5130">
        <v>20009.710375246163</v>
      </c>
      <c r="D5130">
        <v>8.4593566956689727</v>
      </c>
      <c r="E5130">
        <v>8.6887384514895736</v>
      </c>
      <c r="F5130">
        <v>8935.0969212295531</v>
      </c>
      <c r="G5130">
        <v>0.22938175582060083</v>
      </c>
      <c r="BD5130">
        <f t="shared" si="647"/>
        <v>-14782.579219370838</v>
      </c>
      <c r="BE5130">
        <f t="shared" si="648"/>
        <v>-13429.447928100735</v>
      </c>
      <c r="BF5130">
        <f t="shared" si="649"/>
        <v>-12076.31663683063</v>
      </c>
      <c r="BG5130">
        <f t="shared" si="650"/>
        <v>-10723.185345560527</v>
      </c>
      <c r="BH5130">
        <f t="shared" si="651"/>
        <v>-9370.0540542904218</v>
      </c>
      <c r="BI5130">
        <f t="shared" si="652"/>
        <v>-8016.9227630203177</v>
      </c>
      <c r="BJ5130">
        <f t="shared" si="653"/>
        <v>-6663.7914717502135</v>
      </c>
    </row>
    <row r="5131" spans="1:62" x14ac:dyDescent="0.25">
      <c r="A5131">
        <v>5128</v>
      </c>
      <c r="B5131">
        <v>9557.7283151253396</v>
      </c>
      <c r="C5131">
        <v>22781.539237656085</v>
      </c>
      <c r="D5131">
        <v>7.7265561638428029</v>
      </c>
      <c r="E5131">
        <v>8.3450476944317664</v>
      </c>
      <c r="F5131">
        <v>13223.810922530745</v>
      </c>
      <c r="G5131">
        <v>0.61849153058896356</v>
      </c>
      <c r="BD5131">
        <f t="shared" si="647"/>
        <v>-7788.1881421265489</v>
      </c>
      <c r="BE5131">
        <f t="shared" si="648"/>
        <v>-6641.2793630235446</v>
      </c>
      <c r="BF5131">
        <f t="shared" si="649"/>
        <v>-5494.3705839205413</v>
      </c>
      <c r="BG5131">
        <f t="shared" si="650"/>
        <v>-4347.4618048175362</v>
      </c>
      <c r="BH5131">
        <f t="shared" si="651"/>
        <v>-3200.5530257145319</v>
      </c>
      <c r="BI5131">
        <f t="shared" si="652"/>
        <v>-2053.6442466115286</v>
      </c>
      <c r="BJ5131">
        <f t="shared" si="653"/>
        <v>-906.73546750852438</v>
      </c>
    </row>
    <row r="5132" spans="1:62" x14ac:dyDescent="0.25">
      <c r="A5132">
        <v>5129</v>
      </c>
      <c r="B5132">
        <v>30055.912988057593</v>
      </c>
      <c r="C5132">
        <v>29887.407726571022</v>
      </c>
      <c r="D5132">
        <v>7.6760107232972121</v>
      </c>
      <c r="E5132">
        <v>8.730912366327118</v>
      </c>
      <c r="F5132">
        <v>-168.50526148657082</v>
      </c>
      <c r="G5132">
        <v>1.0549016430299059</v>
      </c>
      <c r="BD5132">
        <f t="shared" si="647"/>
        <v>-10131.353269585929</v>
      </c>
      <c r="BE5132">
        <f t="shared" si="648"/>
        <v>-7038.8956166411099</v>
      </c>
      <c r="BF5132">
        <f t="shared" si="649"/>
        <v>-3946.4379636962913</v>
      </c>
      <c r="BG5132">
        <f t="shared" si="650"/>
        <v>-853.98031075147446</v>
      </c>
      <c r="BH5132">
        <f t="shared" si="651"/>
        <v>2238.4773421933442</v>
      </c>
      <c r="BI5132">
        <f t="shared" si="652"/>
        <v>5330.9349951381628</v>
      </c>
      <c r="BJ5132">
        <f t="shared" si="653"/>
        <v>8423.3926480829796</v>
      </c>
    </row>
    <row r="5133" spans="1:62" x14ac:dyDescent="0.25">
      <c r="A5133">
        <v>5130</v>
      </c>
      <c r="B5133">
        <v>19697.984185427693</v>
      </c>
      <c r="C5133">
        <v>25545.379044374145</v>
      </c>
      <c r="D5133">
        <v>8.6434131994591166</v>
      </c>
      <c r="E5133">
        <v>9.1248223494726002</v>
      </c>
      <c r="F5133">
        <v>5847.3948589464526</v>
      </c>
      <c r="G5133">
        <v>0.48140915001348361</v>
      </c>
      <c r="BD5133">
        <f t="shared" ref="BD5133:BD5196" si="654">($BD$3*G5132)-F5132</f>
        <v>5443.0134766360998</v>
      </c>
      <c r="BE5133">
        <f t="shared" ref="BE5133:BE5196" si="655">($BE$3*G5132)-F5132</f>
        <v>10717.521691785629</v>
      </c>
      <c r="BF5133">
        <f t="shared" ref="BF5133:BF5196" si="656">($BF$3*G5132)-F5132</f>
        <v>15992.029906935159</v>
      </c>
      <c r="BG5133">
        <f t="shared" ref="BG5133:BG5196" si="657">($BG$3*G5132)-F5132</f>
        <v>21266.538122084687</v>
      </c>
      <c r="BH5133">
        <f t="shared" ref="BH5133:BH5196" si="658">($BH$3*G5132)-F5132</f>
        <v>26541.046337234216</v>
      </c>
      <c r="BI5133">
        <f t="shared" ref="BI5133:BI5196" si="659">($BI$3*G5132)-F5132</f>
        <v>31815.554552383746</v>
      </c>
      <c r="BJ5133">
        <f t="shared" ref="BJ5133:BJ5196" si="660">($BJ$3*G5132)-F5132</f>
        <v>37090.062767533273</v>
      </c>
    </row>
    <row r="5134" spans="1:62" x14ac:dyDescent="0.25">
      <c r="A5134">
        <v>5131</v>
      </c>
      <c r="B5134">
        <v>12409.907456715984</v>
      </c>
      <c r="C5134">
        <v>26377.400601706275</v>
      </c>
      <c r="D5134">
        <v>5.5239276943695161</v>
      </c>
      <c r="E5134">
        <v>5.8034522181152086</v>
      </c>
      <c r="F5134">
        <v>13967.493144990291</v>
      </c>
      <c r="G5134">
        <v>0.27952452374569248</v>
      </c>
      <c r="BD5134">
        <f t="shared" si="654"/>
        <v>-3440.3491088790347</v>
      </c>
      <c r="BE5134">
        <f t="shared" si="655"/>
        <v>-1033.3033588116168</v>
      </c>
      <c r="BF5134">
        <f t="shared" si="656"/>
        <v>1373.7423912558015</v>
      </c>
      <c r="BG5134">
        <f t="shared" si="657"/>
        <v>3780.788141323219</v>
      </c>
      <c r="BH5134">
        <f t="shared" si="658"/>
        <v>6187.8338913906373</v>
      </c>
      <c r="BI5134">
        <f t="shared" si="659"/>
        <v>8594.8796414580556</v>
      </c>
      <c r="BJ5134">
        <f t="shared" si="660"/>
        <v>11001.925391525474</v>
      </c>
    </row>
    <row r="5135" spans="1:62" x14ac:dyDescent="0.25">
      <c r="A5135">
        <v>5132</v>
      </c>
      <c r="B5135">
        <v>21753.741545555815</v>
      </c>
      <c r="C5135">
        <v>31759.324414105864</v>
      </c>
      <c r="D5135">
        <v>7.638977305953242</v>
      </c>
      <c r="E5135">
        <v>7.9551577779502907</v>
      </c>
      <c r="F5135">
        <v>10005.582868550049</v>
      </c>
      <c r="G5135">
        <v>0.31618047199704868</v>
      </c>
      <c r="BD5135">
        <f t="shared" si="654"/>
        <v>-12569.870526261828</v>
      </c>
      <c r="BE5135">
        <f t="shared" si="655"/>
        <v>-11172.247907533365</v>
      </c>
      <c r="BF5135">
        <f t="shared" si="656"/>
        <v>-9774.6252888049039</v>
      </c>
      <c r="BG5135">
        <f t="shared" si="657"/>
        <v>-8377.0026700764411</v>
      </c>
      <c r="BH5135">
        <f t="shared" si="658"/>
        <v>-6979.3800513479782</v>
      </c>
      <c r="BI5135">
        <f t="shared" si="659"/>
        <v>-5581.7574326195172</v>
      </c>
      <c r="BJ5135">
        <f t="shared" si="660"/>
        <v>-4184.1348138910544</v>
      </c>
    </row>
    <row r="5136" spans="1:62" x14ac:dyDescent="0.25">
      <c r="A5136">
        <v>5133</v>
      </c>
      <c r="B5136">
        <v>13260.57387780862</v>
      </c>
      <c r="C5136">
        <v>23776.456443534636</v>
      </c>
      <c r="D5136">
        <v>8.239519382411423</v>
      </c>
      <c r="E5136">
        <v>8.8588952500383762</v>
      </c>
      <c r="F5136">
        <v>10515.882565726017</v>
      </c>
      <c r="G5136">
        <v>0.61937586762695318</v>
      </c>
      <c r="BD5136">
        <f t="shared" si="654"/>
        <v>-8424.6805085648048</v>
      </c>
      <c r="BE5136">
        <f t="shared" si="655"/>
        <v>-6843.7781485795622</v>
      </c>
      <c r="BF5136">
        <f t="shared" si="656"/>
        <v>-5262.8757885943187</v>
      </c>
      <c r="BG5136">
        <f t="shared" si="657"/>
        <v>-3681.9734286090752</v>
      </c>
      <c r="BH5136">
        <f t="shared" si="658"/>
        <v>-2101.0710686238317</v>
      </c>
      <c r="BI5136">
        <f t="shared" si="659"/>
        <v>-520.16870863858821</v>
      </c>
      <c r="BJ5136">
        <f t="shared" si="660"/>
        <v>1060.7336513466544</v>
      </c>
    </row>
    <row r="5137" spans="1:62" x14ac:dyDescent="0.25">
      <c r="A5137">
        <v>5134</v>
      </c>
      <c r="B5137">
        <v>8069.6952330512722</v>
      </c>
      <c r="C5137">
        <v>19653.620673635505</v>
      </c>
      <c r="D5137">
        <v>7.3936578438708249</v>
      </c>
      <c r="E5137">
        <v>8.1681884738366417</v>
      </c>
      <c r="F5137">
        <v>11583.925440584233</v>
      </c>
      <c r="G5137">
        <v>0.77453062996581679</v>
      </c>
      <c r="BD5137">
        <f t="shared" si="654"/>
        <v>-7419.0032275912508</v>
      </c>
      <c r="BE5137">
        <f t="shared" si="655"/>
        <v>-4322.1238894564849</v>
      </c>
      <c r="BF5137">
        <f t="shared" si="656"/>
        <v>-1225.244551321719</v>
      </c>
      <c r="BG5137">
        <f t="shared" si="657"/>
        <v>1871.634786813047</v>
      </c>
      <c r="BH5137">
        <f t="shared" si="658"/>
        <v>4968.5141249478129</v>
      </c>
      <c r="BI5137">
        <f t="shared" si="659"/>
        <v>8065.3934630825788</v>
      </c>
      <c r="BJ5137">
        <f t="shared" si="660"/>
        <v>11162.272801217343</v>
      </c>
    </row>
    <row r="5138" spans="1:62" x14ac:dyDescent="0.25">
      <c r="A5138">
        <v>5135</v>
      </c>
      <c r="B5138">
        <v>19220.543587707332</v>
      </c>
      <c r="C5138">
        <v>23841.557863267728</v>
      </c>
      <c r="D5138">
        <v>8.0388728394876612</v>
      </c>
      <c r="E5138">
        <v>8.4106009766014491</v>
      </c>
      <c r="F5138">
        <v>4621.0142755603956</v>
      </c>
      <c r="G5138">
        <v>0.37172813711378794</v>
      </c>
      <c r="BD5138">
        <f t="shared" si="654"/>
        <v>-7711.2722907551488</v>
      </c>
      <c r="BE5138">
        <f t="shared" si="655"/>
        <v>-3838.6191409260655</v>
      </c>
      <c r="BF5138">
        <f t="shared" si="656"/>
        <v>34.03400890301964</v>
      </c>
      <c r="BG5138">
        <f t="shared" si="657"/>
        <v>3906.687158732102</v>
      </c>
      <c r="BH5138">
        <f t="shared" si="658"/>
        <v>7779.3403085611862</v>
      </c>
      <c r="BI5138">
        <f t="shared" si="659"/>
        <v>11651.993458390272</v>
      </c>
      <c r="BJ5138">
        <f t="shared" si="660"/>
        <v>15524.646608219355</v>
      </c>
    </row>
    <row r="5139" spans="1:62" x14ac:dyDescent="0.25">
      <c r="A5139">
        <v>5136</v>
      </c>
      <c r="B5139">
        <v>7046.5383848547644</v>
      </c>
      <c r="C5139">
        <v>18603.805339400042</v>
      </c>
      <c r="D5139">
        <v>5.7862864062457211</v>
      </c>
      <c r="E5139">
        <v>6.5200325466099791</v>
      </c>
      <c r="F5139">
        <v>11557.266954545277</v>
      </c>
      <c r="G5139">
        <v>0.733746140364258</v>
      </c>
      <c r="BD5139">
        <f t="shared" si="654"/>
        <v>-2762.3735899914559</v>
      </c>
      <c r="BE5139">
        <f t="shared" si="655"/>
        <v>-903.73290442251619</v>
      </c>
      <c r="BF5139">
        <f t="shared" si="656"/>
        <v>954.90778114642308</v>
      </c>
      <c r="BG5139">
        <f t="shared" si="657"/>
        <v>2813.5484667153632</v>
      </c>
      <c r="BH5139">
        <f t="shared" si="658"/>
        <v>4672.1891522843034</v>
      </c>
      <c r="BI5139">
        <f t="shared" si="659"/>
        <v>6530.8298378532418</v>
      </c>
      <c r="BJ5139">
        <f t="shared" si="660"/>
        <v>8389.4705234221819</v>
      </c>
    </row>
    <row r="5140" spans="1:62" x14ac:dyDescent="0.25">
      <c r="A5140">
        <v>5137</v>
      </c>
      <c r="B5140">
        <v>15379.207403093853</v>
      </c>
      <c r="C5140">
        <v>25405.663223407671</v>
      </c>
      <c r="D5140">
        <v>7.5470916984729346</v>
      </c>
      <c r="E5140">
        <v>7.7013732055997473</v>
      </c>
      <c r="F5140">
        <v>10026.455820313819</v>
      </c>
      <c r="G5140">
        <v>0.15428150712681266</v>
      </c>
      <c r="BD5140">
        <f t="shared" si="654"/>
        <v>-7888.5362527239868</v>
      </c>
      <c r="BE5140">
        <f t="shared" si="655"/>
        <v>-4219.8055509026972</v>
      </c>
      <c r="BF5140">
        <f t="shared" si="656"/>
        <v>-551.07484908140759</v>
      </c>
      <c r="BG5140">
        <f t="shared" si="657"/>
        <v>3117.6558527398829</v>
      </c>
      <c r="BH5140">
        <f t="shared" si="658"/>
        <v>6786.3865545611734</v>
      </c>
      <c r="BI5140">
        <f t="shared" si="659"/>
        <v>10455.117256382462</v>
      </c>
      <c r="BJ5140">
        <f t="shared" si="660"/>
        <v>14123.847958203754</v>
      </c>
    </row>
    <row r="5141" spans="1:62" x14ac:dyDescent="0.25">
      <c r="A5141">
        <v>5138</v>
      </c>
      <c r="B5141">
        <v>10967.167304026541</v>
      </c>
      <c r="C5141">
        <v>19508.353215611209</v>
      </c>
      <c r="D5141">
        <v>7.7077383259771741</v>
      </c>
      <c r="E5141">
        <v>7.910406647110368</v>
      </c>
      <c r="F5141">
        <v>8541.1859115846673</v>
      </c>
      <c r="G5141">
        <v>0.20266832113319388</v>
      </c>
      <c r="BD5141">
        <f t="shared" si="654"/>
        <v>-9255.0482846797549</v>
      </c>
      <c r="BE5141">
        <f t="shared" si="655"/>
        <v>-8483.6407490456913</v>
      </c>
      <c r="BF5141">
        <f t="shared" si="656"/>
        <v>-7712.2332134116286</v>
      </c>
      <c r="BG5141">
        <f t="shared" si="657"/>
        <v>-6940.8256777775659</v>
      </c>
      <c r="BH5141">
        <f t="shared" si="658"/>
        <v>-6169.4181421435023</v>
      </c>
      <c r="BI5141">
        <f t="shared" si="659"/>
        <v>-5398.0106065094387</v>
      </c>
      <c r="BJ5141">
        <f t="shared" si="660"/>
        <v>-4626.603070875376</v>
      </c>
    </row>
    <row r="5142" spans="1:62" x14ac:dyDescent="0.25">
      <c r="A5142">
        <v>5139</v>
      </c>
      <c r="B5142">
        <v>27005.372643199011</v>
      </c>
      <c r="C5142">
        <v>24125.620336009626</v>
      </c>
      <c r="D5142">
        <v>8.0970205874957628</v>
      </c>
      <c r="E5142">
        <v>8.7238259902708712</v>
      </c>
      <c r="F5142">
        <v>-2879.7523071893847</v>
      </c>
      <c r="G5142">
        <v>0.62680540277510843</v>
      </c>
      <c r="BD5142">
        <f t="shared" si="654"/>
        <v>-7527.8443059186975</v>
      </c>
      <c r="BE5142">
        <f t="shared" si="655"/>
        <v>-6514.5027002527286</v>
      </c>
      <c r="BF5142">
        <f t="shared" si="656"/>
        <v>-5501.1610945867596</v>
      </c>
      <c r="BG5142">
        <f t="shared" si="657"/>
        <v>-4487.8194889207898</v>
      </c>
      <c r="BH5142">
        <f t="shared" si="658"/>
        <v>-3474.47788325482</v>
      </c>
      <c r="BI5142">
        <f t="shared" si="659"/>
        <v>-2461.136277588851</v>
      </c>
      <c r="BJ5142">
        <f t="shared" si="660"/>
        <v>-1447.7946719228812</v>
      </c>
    </row>
    <row r="5143" spans="1:62" x14ac:dyDescent="0.25">
      <c r="A5143">
        <v>5140</v>
      </c>
      <c r="B5143">
        <v>19629.392770084192</v>
      </c>
      <c r="C5143">
        <v>23762.340016338694</v>
      </c>
      <c r="D5143">
        <v>8.7291272137366072</v>
      </c>
      <c r="E5143">
        <v>8.9485628493121538</v>
      </c>
      <c r="F5143">
        <v>4132.9472462545018</v>
      </c>
      <c r="G5143">
        <v>0.21943563557554668</v>
      </c>
      <c r="BD5143">
        <f t="shared" si="654"/>
        <v>6013.779321064927</v>
      </c>
      <c r="BE5143">
        <f t="shared" si="655"/>
        <v>9147.8063349404692</v>
      </c>
      <c r="BF5143">
        <f t="shared" si="656"/>
        <v>12281.833348816011</v>
      </c>
      <c r="BG5143">
        <f t="shared" si="657"/>
        <v>15415.860362691554</v>
      </c>
      <c r="BH5143">
        <f t="shared" si="658"/>
        <v>18549.887376567094</v>
      </c>
      <c r="BI5143">
        <f t="shared" si="659"/>
        <v>21683.914390442638</v>
      </c>
      <c r="BJ5143">
        <f t="shared" si="660"/>
        <v>24817.941404318179</v>
      </c>
    </row>
    <row r="5144" spans="1:62" x14ac:dyDescent="0.25">
      <c r="A5144">
        <v>5141</v>
      </c>
      <c r="B5144">
        <v>9386.5212669909542</v>
      </c>
      <c r="C5144">
        <v>22841.780365238523</v>
      </c>
      <c r="D5144">
        <v>7.5779617325464503</v>
      </c>
      <c r="E5144">
        <v>7.8407971422167808</v>
      </c>
      <c r="F5144">
        <v>13455.259098247569</v>
      </c>
      <c r="G5144">
        <v>0.26283540967033048</v>
      </c>
      <c r="BD5144">
        <f t="shared" si="654"/>
        <v>-3035.7690683767687</v>
      </c>
      <c r="BE5144">
        <f t="shared" si="655"/>
        <v>-1938.5908904990351</v>
      </c>
      <c r="BF5144">
        <f t="shared" si="656"/>
        <v>-841.41271262130158</v>
      </c>
      <c r="BG5144">
        <f t="shared" si="657"/>
        <v>255.76546525643153</v>
      </c>
      <c r="BH5144">
        <f t="shared" si="658"/>
        <v>1352.9436431341655</v>
      </c>
      <c r="BI5144">
        <f t="shared" si="659"/>
        <v>2450.1218210118986</v>
      </c>
      <c r="BJ5144">
        <f t="shared" si="660"/>
        <v>3547.2999988896318</v>
      </c>
    </row>
    <row r="5145" spans="1:62" x14ac:dyDescent="0.25">
      <c r="A5145">
        <v>5142</v>
      </c>
      <c r="B5145">
        <v>11971.637217542144</v>
      </c>
      <c r="C5145">
        <v>23550.581274291864</v>
      </c>
      <c r="D5145">
        <v>6.461883564653526</v>
      </c>
      <c r="E5145">
        <v>6.7439726254466095</v>
      </c>
      <c r="F5145">
        <v>11578.94405674972</v>
      </c>
      <c r="G5145">
        <v>0.28208906079308349</v>
      </c>
      <c r="BD5145">
        <f t="shared" si="654"/>
        <v>-12141.082049895916</v>
      </c>
      <c r="BE5145">
        <f t="shared" si="655"/>
        <v>-10826.905001544263</v>
      </c>
      <c r="BF5145">
        <f t="shared" si="656"/>
        <v>-9512.7279531926106</v>
      </c>
      <c r="BG5145">
        <f t="shared" si="657"/>
        <v>-8198.5509048409585</v>
      </c>
      <c r="BH5145">
        <f t="shared" si="658"/>
        <v>-6884.3738564893065</v>
      </c>
      <c r="BI5145">
        <f t="shared" si="659"/>
        <v>-5570.1968081376544</v>
      </c>
      <c r="BJ5145">
        <f t="shared" si="660"/>
        <v>-4256.0197597860024</v>
      </c>
    </row>
    <row r="5146" spans="1:62" x14ac:dyDescent="0.25">
      <c r="A5146">
        <v>5143</v>
      </c>
      <c r="B5146">
        <v>16716.127760033232</v>
      </c>
      <c r="C5146">
        <v>26170.663575842791</v>
      </c>
      <c r="D5146">
        <v>7.8501906569315905</v>
      </c>
      <c r="E5146">
        <v>8.0965682858434</v>
      </c>
      <c r="F5146">
        <v>9454.5358158095587</v>
      </c>
      <c r="G5146">
        <v>0.24637762891180959</v>
      </c>
      <c r="BD5146">
        <f t="shared" si="654"/>
        <v>-10168.498752784302</v>
      </c>
      <c r="BE5146">
        <f t="shared" si="655"/>
        <v>-8758.053448818886</v>
      </c>
      <c r="BF5146">
        <f t="shared" si="656"/>
        <v>-7347.6081448534678</v>
      </c>
      <c r="BG5146">
        <f t="shared" si="657"/>
        <v>-5937.1628408880506</v>
      </c>
      <c r="BH5146">
        <f t="shared" si="658"/>
        <v>-4526.7175369226334</v>
      </c>
      <c r="BI5146">
        <f t="shared" si="659"/>
        <v>-3116.2722329572152</v>
      </c>
      <c r="BJ5146">
        <f t="shared" si="660"/>
        <v>-1705.8269289917989</v>
      </c>
    </row>
    <row r="5147" spans="1:62" x14ac:dyDescent="0.25">
      <c r="A5147">
        <v>5144</v>
      </c>
      <c r="B5147">
        <v>24821.987952198906</v>
      </c>
      <c r="C5147">
        <v>31763.591345802517</v>
      </c>
      <c r="D5147">
        <v>6.9281192635400162</v>
      </c>
      <c r="E5147">
        <v>7.5743380492744148</v>
      </c>
      <c r="F5147">
        <v>6941.603393603611</v>
      </c>
      <c r="G5147">
        <v>0.64621878573439862</v>
      </c>
      <c r="BD5147">
        <f t="shared" si="654"/>
        <v>-8222.64767125051</v>
      </c>
      <c r="BE5147">
        <f t="shared" si="655"/>
        <v>-6990.7595266914632</v>
      </c>
      <c r="BF5147">
        <f t="shared" si="656"/>
        <v>-5758.8713821324145</v>
      </c>
      <c r="BG5147">
        <f t="shared" si="657"/>
        <v>-4526.9832375733668</v>
      </c>
      <c r="BH5147">
        <f t="shared" si="658"/>
        <v>-3295.095093014319</v>
      </c>
      <c r="BI5147">
        <f t="shared" si="659"/>
        <v>-2063.2069484552712</v>
      </c>
      <c r="BJ5147">
        <f t="shared" si="660"/>
        <v>-831.31880389622347</v>
      </c>
    </row>
    <row r="5148" spans="1:62" x14ac:dyDescent="0.25">
      <c r="A5148">
        <v>5145</v>
      </c>
      <c r="B5148">
        <v>11242.303999672713</v>
      </c>
      <c r="C5148">
        <v>18176.91245246293</v>
      </c>
      <c r="D5148">
        <v>6.3987816295219737</v>
      </c>
      <c r="E5148">
        <v>6.730972029952798</v>
      </c>
      <c r="F5148">
        <v>6934.6084527902167</v>
      </c>
      <c r="G5148">
        <v>0.33219040043082426</v>
      </c>
      <c r="BD5148">
        <f t="shared" si="654"/>
        <v>-3710.5094649316179</v>
      </c>
      <c r="BE5148">
        <f t="shared" si="655"/>
        <v>-479.41553625962479</v>
      </c>
      <c r="BF5148">
        <f t="shared" si="656"/>
        <v>2751.6783924123683</v>
      </c>
      <c r="BG5148">
        <f t="shared" si="657"/>
        <v>5982.7723210843615</v>
      </c>
      <c r="BH5148">
        <f t="shared" si="658"/>
        <v>9213.8662497563546</v>
      </c>
      <c r="BI5148">
        <f t="shared" si="659"/>
        <v>12444.960178428348</v>
      </c>
      <c r="BJ5148">
        <f t="shared" si="660"/>
        <v>15676.054107100339</v>
      </c>
    </row>
    <row r="5149" spans="1:62" x14ac:dyDescent="0.25">
      <c r="A5149">
        <v>5146</v>
      </c>
      <c r="B5149">
        <v>12027.367842335152</v>
      </c>
      <c r="C5149">
        <v>22415.780631302408</v>
      </c>
      <c r="D5149">
        <v>6.6043750534690755</v>
      </c>
      <c r="E5149">
        <v>6.7796259109904771</v>
      </c>
      <c r="F5149">
        <v>10388.412788967256</v>
      </c>
      <c r="G5149">
        <v>0.17525085752140157</v>
      </c>
      <c r="BD5149">
        <f t="shared" si="654"/>
        <v>-5273.6564506360955</v>
      </c>
      <c r="BE5149">
        <f t="shared" si="655"/>
        <v>-3612.7044484819739</v>
      </c>
      <c r="BF5149">
        <f t="shared" si="656"/>
        <v>-1951.7524463278523</v>
      </c>
      <c r="BG5149">
        <f t="shared" si="657"/>
        <v>-290.80044417373119</v>
      </c>
      <c r="BH5149">
        <f t="shared" si="658"/>
        <v>1370.151557980389</v>
      </c>
      <c r="BI5149">
        <f t="shared" si="659"/>
        <v>3031.103560134512</v>
      </c>
      <c r="BJ5149">
        <f t="shared" si="660"/>
        <v>4692.0555622886332</v>
      </c>
    </row>
    <row r="5150" spans="1:62" x14ac:dyDescent="0.25">
      <c r="A5150">
        <v>5147</v>
      </c>
      <c r="B5150">
        <v>8166.5508139678768</v>
      </c>
      <c r="C5150">
        <v>18791.1685303759</v>
      </c>
      <c r="D5150">
        <v>7.8304789806629023</v>
      </c>
      <c r="E5150">
        <v>7.9002437512703541</v>
      </c>
      <c r="F5150">
        <v>10624.617716408024</v>
      </c>
      <c r="G5150">
        <v>6.9764770607451787E-2</v>
      </c>
      <c r="BD5150">
        <f t="shared" si="654"/>
        <v>-9512.1585013602489</v>
      </c>
      <c r="BE5150">
        <f t="shared" si="655"/>
        <v>-8635.9042137532415</v>
      </c>
      <c r="BF5150">
        <f t="shared" si="656"/>
        <v>-7759.6499261462322</v>
      </c>
      <c r="BG5150">
        <f t="shared" si="657"/>
        <v>-6883.3956385392248</v>
      </c>
      <c r="BH5150">
        <f t="shared" si="658"/>
        <v>-6007.1413509322174</v>
      </c>
      <c r="BI5150">
        <f t="shared" si="659"/>
        <v>-5130.8870633252091</v>
      </c>
      <c r="BJ5150">
        <f t="shared" si="660"/>
        <v>-4254.6327757182016</v>
      </c>
    </row>
    <row r="5151" spans="1:62" x14ac:dyDescent="0.25">
      <c r="A5151">
        <v>5148</v>
      </c>
      <c r="B5151">
        <v>12831.056062868081</v>
      </c>
      <c r="C5151">
        <v>26771.790024109683</v>
      </c>
      <c r="D5151">
        <v>8.2462444049338917</v>
      </c>
      <c r="E5151">
        <v>8.348481964562751</v>
      </c>
      <c r="F5151">
        <v>13940.733961241602</v>
      </c>
      <c r="G5151">
        <v>0.10223755962885939</v>
      </c>
      <c r="BD5151">
        <f t="shared" si="654"/>
        <v>-10275.793863370765</v>
      </c>
      <c r="BE5151">
        <f t="shared" si="655"/>
        <v>-9926.9700103335053</v>
      </c>
      <c r="BF5151">
        <f t="shared" si="656"/>
        <v>-9578.1461572962471</v>
      </c>
      <c r="BG5151">
        <f t="shared" si="657"/>
        <v>-9229.3223042589889</v>
      </c>
      <c r="BH5151">
        <f t="shared" si="658"/>
        <v>-8880.4984512217288</v>
      </c>
      <c r="BI5151">
        <f t="shared" si="659"/>
        <v>-8531.6745981844706</v>
      </c>
      <c r="BJ5151">
        <f t="shared" si="660"/>
        <v>-8182.8507451472105</v>
      </c>
    </row>
    <row r="5152" spans="1:62" x14ac:dyDescent="0.25">
      <c r="A5152">
        <v>5149</v>
      </c>
      <c r="B5152">
        <v>15708.818079386348</v>
      </c>
      <c r="C5152">
        <v>26643.988268684388</v>
      </c>
      <c r="D5152">
        <v>8.5173941436901792</v>
      </c>
      <c r="E5152">
        <v>8.79567570965723</v>
      </c>
      <c r="F5152">
        <v>10935.17018929804</v>
      </c>
      <c r="G5152">
        <v>0.27828156596705078</v>
      </c>
      <c r="BD5152">
        <f t="shared" si="654"/>
        <v>-13429.546163097304</v>
      </c>
      <c r="BE5152">
        <f t="shared" si="655"/>
        <v>-12918.358364953008</v>
      </c>
      <c r="BF5152">
        <f t="shared" si="656"/>
        <v>-12407.170566808711</v>
      </c>
      <c r="BG5152">
        <f t="shared" si="657"/>
        <v>-11895.982768664413</v>
      </c>
      <c r="BH5152">
        <f t="shared" si="658"/>
        <v>-11384.794970520117</v>
      </c>
      <c r="BI5152">
        <f t="shared" si="659"/>
        <v>-10873.60717237582</v>
      </c>
      <c r="BJ5152">
        <f t="shared" si="660"/>
        <v>-10362.419374231524</v>
      </c>
    </row>
    <row r="5153" spans="1:62" x14ac:dyDescent="0.25">
      <c r="A5153">
        <v>5150</v>
      </c>
      <c r="B5153">
        <v>7589.7413386716153</v>
      </c>
      <c r="C5153">
        <v>21199.150183936214</v>
      </c>
      <c r="D5153">
        <v>6.9783012590761961</v>
      </c>
      <c r="E5153">
        <v>7.2196498960157616</v>
      </c>
      <c r="F5153">
        <v>13609.408845264599</v>
      </c>
      <c r="G5153">
        <v>0.24134863693956543</v>
      </c>
      <c r="BD5153">
        <f t="shared" si="654"/>
        <v>-9543.7623594627858</v>
      </c>
      <c r="BE5153">
        <f t="shared" si="655"/>
        <v>-8152.3545296275315</v>
      </c>
      <c r="BF5153">
        <f t="shared" si="656"/>
        <v>-6760.9466997922782</v>
      </c>
      <c r="BG5153">
        <f t="shared" si="657"/>
        <v>-5369.538869957024</v>
      </c>
      <c r="BH5153">
        <f t="shared" si="658"/>
        <v>-3978.1310401217706</v>
      </c>
      <c r="BI5153">
        <f t="shared" si="659"/>
        <v>-2586.7232102865164</v>
      </c>
      <c r="BJ5153">
        <f t="shared" si="660"/>
        <v>-1195.3153804512622</v>
      </c>
    </row>
    <row r="5154" spans="1:62" x14ac:dyDescent="0.25">
      <c r="A5154">
        <v>5151</v>
      </c>
      <c r="B5154">
        <v>25621.358173422454</v>
      </c>
      <c r="C5154">
        <v>27021.676158163573</v>
      </c>
      <c r="D5154">
        <v>6.7688548835515947</v>
      </c>
      <c r="E5154">
        <v>7.1969700237145293</v>
      </c>
      <c r="F5154">
        <v>1400.3179847411193</v>
      </c>
      <c r="G5154">
        <v>0.42811514016293462</v>
      </c>
      <c r="BD5154">
        <f t="shared" si="654"/>
        <v>-12402.665660566772</v>
      </c>
      <c r="BE5154">
        <f t="shared" si="655"/>
        <v>-11195.922475868945</v>
      </c>
      <c r="BF5154">
        <f t="shared" si="656"/>
        <v>-9989.1792911711182</v>
      </c>
      <c r="BG5154">
        <f t="shared" si="657"/>
        <v>-8782.4361064732911</v>
      </c>
      <c r="BH5154">
        <f t="shared" si="658"/>
        <v>-7575.6929217754632</v>
      </c>
      <c r="BI5154">
        <f t="shared" si="659"/>
        <v>-6368.9497370776362</v>
      </c>
      <c r="BJ5154">
        <f t="shared" si="660"/>
        <v>-5162.2065523798083</v>
      </c>
    </row>
    <row r="5155" spans="1:62" x14ac:dyDescent="0.25">
      <c r="A5155">
        <v>5152</v>
      </c>
      <c r="B5155">
        <v>23363.586927028366</v>
      </c>
      <c r="C5155">
        <v>34937.916129659636</v>
      </c>
      <c r="D5155">
        <v>7.5052144022649845</v>
      </c>
      <c r="E5155">
        <v>7.9613863969552607</v>
      </c>
      <c r="F5155">
        <v>11574.32920263127</v>
      </c>
      <c r="G5155">
        <v>0.45617199469027625</v>
      </c>
      <c r="BD5155">
        <f t="shared" si="654"/>
        <v>740.25771607355364</v>
      </c>
      <c r="BE5155">
        <f t="shared" si="655"/>
        <v>2880.8334168882266</v>
      </c>
      <c r="BF5155">
        <f t="shared" si="656"/>
        <v>5021.4091177028995</v>
      </c>
      <c r="BG5155">
        <f t="shared" si="657"/>
        <v>7161.9848185175724</v>
      </c>
      <c r="BH5155">
        <f t="shared" si="658"/>
        <v>9302.5605193322463</v>
      </c>
      <c r="BI5155">
        <f t="shared" si="659"/>
        <v>11443.136220146918</v>
      </c>
      <c r="BJ5155">
        <f t="shared" si="660"/>
        <v>13583.711920961592</v>
      </c>
    </row>
    <row r="5156" spans="1:62" x14ac:dyDescent="0.25">
      <c r="A5156">
        <v>5153</v>
      </c>
      <c r="B5156">
        <v>7051.8083800503864</v>
      </c>
      <c r="C5156">
        <v>23580.707699863364</v>
      </c>
      <c r="D5156">
        <v>7.4834190243219059</v>
      </c>
      <c r="E5156">
        <v>7.9063358119097753</v>
      </c>
      <c r="F5156">
        <v>16528.899319812976</v>
      </c>
      <c r="G5156">
        <v>0.42291678758786944</v>
      </c>
      <c r="BD5156">
        <f t="shared" si="654"/>
        <v>-9293.4692291798892</v>
      </c>
      <c r="BE5156">
        <f t="shared" si="655"/>
        <v>-7012.6092557285074</v>
      </c>
      <c r="BF5156">
        <f t="shared" si="656"/>
        <v>-4731.7492822771264</v>
      </c>
      <c r="BG5156">
        <f t="shared" si="657"/>
        <v>-2450.8893088257446</v>
      </c>
      <c r="BH5156">
        <f t="shared" si="658"/>
        <v>-170.02933537436365</v>
      </c>
      <c r="BI5156">
        <f t="shared" si="659"/>
        <v>2110.8306380770173</v>
      </c>
      <c r="BJ5156">
        <f t="shared" si="660"/>
        <v>4391.6906115283982</v>
      </c>
    </row>
    <row r="5157" spans="1:62" x14ac:dyDescent="0.25">
      <c r="A5157">
        <v>5154</v>
      </c>
      <c r="B5157">
        <v>22635.684545558157</v>
      </c>
      <c r="C5157">
        <v>26873.842484675159</v>
      </c>
      <c r="D5157">
        <v>8.2210271149748113</v>
      </c>
      <c r="E5157">
        <v>8.5080102639328476</v>
      </c>
      <c r="F5157">
        <v>4238.1579391170017</v>
      </c>
      <c r="G5157">
        <v>0.28698314895803634</v>
      </c>
      <c r="BD5157">
        <f t="shared" si="654"/>
        <v>-14414.315381873628</v>
      </c>
      <c r="BE5157">
        <f t="shared" si="655"/>
        <v>-12299.731443934281</v>
      </c>
      <c r="BF5157">
        <f t="shared" si="656"/>
        <v>-10185.147505994933</v>
      </c>
      <c r="BG5157">
        <f t="shared" si="657"/>
        <v>-8070.5635680555861</v>
      </c>
      <c r="BH5157">
        <f t="shared" si="658"/>
        <v>-5955.9796301162405</v>
      </c>
      <c r="BI5157">
        <f t="shared" si="659"/>
        <v>-3841.3956921768931</v>
      </c>
      <c r="BJ5157">
        <f t="shared" si="660"/>
        <v>-1726.8117542375458</v>
      </c>
    </row>
    <row r="5158" spans="1:62" x14ac:dyDescent="0.25">
      <c r="A5158">
        <v>5155</v>
      </c>
      <c r="B5158">
        <v>22055.23840810659</v>
      </c>
      <c r="C5158">
        <v>23501.02847237463</v>
      </c>
      <c r="D5158">
        <v>8.1148114201911454</v>
      </c>
      <c r="E5158">
        <v>8.3729494575199208</v>
      </c>
      <c r="F5158">
        <v>1445.7900642680397</v>
      </c>
      <c r="G5158">
        <v>0.25813803732877538</v>
      </c>
      <c r="BD5158">
        <f t="shared" si="654"/>
        <v>-2803.24219432682</v>
      </c>
      <c r="BE5158">
        <f t="shared" si="655"/>
        <v>-1368.3264495366384</v>
      </c>
      <c r="BF5158">
        <f t="shared" si="656"/>
        <v>66.589295253543241</v>
      </c>
      <c r="BG5158">
        <f t="shared" si="657"/>
        <v>1501.5050400437249</v>
      </c>
      <c r="BH5158">
        <f t="shared" si="658"/>
        <v>2936.4207848339065</v>
      </c>
      <c r="BI5158">
        <f t="shared" si="659"/>
        <v>4371.3365296240881</v>
      </c>
      <c r="BJ5158">
        <f t="shared" si="660"/>
        <v>5806.2522744142698</v>
      </c>
    </row>
    <row r="5159" spans="1:62" x14ac:dyDescent="0.25">
      <c r="A5159">
        <v>5156</v>
      </c>
      <c r="B5159">
        <v>20398.500461423715</v>
      </c>
      <c r="C5159">
        <v>16040.929659215193</v>
      </c>
      <c r="D5159">
        <v>7.186544099104446</v>
      </c>
      <c r="E5159">
        <v>7.4397715919538339</v>
      </c>
      <c r="F5159">
        <v>-4357.5708022085219</v>
      </c>
      <c r="G5159">
        <v>0.25322749284938784</v>
      </c>
      <c r="BD5159">
        <f t="shared" si="654"/>
        <v>-155.0998776241629</v>
      </c>
      <c r="BE5159">
        <f t="shared" si="655"/>
        <v>1135.5903090197139</v>
      </c>
      <c r="BF5159">
        <f t="shared" si="656"/>
        <v>2426.280495663591</v>
      </c>
      <c r="BG5159">
        <f t="shared" si="657"/>
        <v>3716.9706823074675</v>
      </c>
      <c r="BH5159">
        <f t="shared" si="658"/>
        <v>5007.660868951345</v>
      </c>
      <c r="BI5159">
        <f t="shared" si="659"/>
        <v>6298.3510555952216</v>
      </c>
      <c r="BJ5159">
        <f t="shared" si="660"/>
        <v>7589.0412422390982</v>
      </c>
    </row>
    <row r="5160" spans="1:62" x14ac:dyDescent="0.25">
      <c r="A5160">
        <v>5157</v>
      </c>
      <c r="B5160">
        <v>3332.277623026127</v>
      </c>
      <c r="C5160">
        <v>16257.742591840293</v>
      </c>
      <c r="D5160">
        <v>5.8663820696020208</v>
      </c>
      <c r="E5160">
        <v>6.3634234875862905</v>
      </c>
      <c r="F5160">
        <v>12925.464968814165</v>
      </c>
      <c r="G5160">
        <v>0.49704141798426971</v>
      </c>
      <c r="BD5160">
        <f t="shared" si="654"/>
        <v>5623.7082664554609</v>
      </c>
      <c r="BE5160">
        <f t="shared" si="655"/>
        <v>6889.8457307024</v>
      </c>
      <c r="BF5160">
        <f t="shared" si="656"/>
        <v>8155.98319494934</v>
      </c>
      <c r="BG5160">
        <f t="shared" si="657"/>
        <v>9422.1206591962782</v>
      </c>
      <c r="BH5160">
        <f t="shared" si="658"/>
        <v>10688.258123443218</v>
      </c>
      <c r="BI5160">
        <f t="shared" si="659"/>
        <v>11954.395587690156</v>
      </c>
      <c r="BJ5160">
        <f t="shared" si="660"/>
        <v>13220.533051937096</v>
      </c>
    </row>
    <row r="5161" spans="1:62" x14ac:dyDescent="0.25">
      <c r="A5161">
        <v>5158</v>
      </c>
      <c r="B5161">
        <v>14412.89798427349</v>
      </c>
      <c r="C5161">
        <v>30047.158140602558</v>
      </c>
      <c r="D5161">
        <v>7.2809736409960362</v>
      </c>
      <c r="E5161">
        <v>7.5675360943195393</v>
      </c>
      <c r="F5161">
        <v>15634.260156329068</v>
      </c>
      <c r="G5161">
        <v>0.28656245332350316</v>
      </c>
      <c r="BD5161">
        <f t="shared" si="654"/>
        <v>-10440.257878892817</v>
      </c>
      <c r="BE5161">
        <f t="shared" si="655"/>
        <v>-7955.0507889714681</v>
      </c>
      <c r="BF5161">
        <f t="shared" si="656"/>
        <v>-5469.8436990501195</v>
      </c>
      <c r="BG5161">
        <f t="shared" si="657"/>
        <v>-2984.6366091287709</v>
      </c>
      <c r="BH5161">
        <f t="shared" si="658"/>
        <v>-499.42951920742235</v>
      </c>
      <c r="BI5161">
        <f t="shared" si="659"/>
        <v>1985.7775707139263</v>
      </c>
      <c r="BJ5161">
        <f t="shared" si="660"/>
        <v>4470.984660635273</v>
      </c>
    </row>
    <row r="5162" spans="1:62" x14ac:dyDescent="0.25">
      <c r="A5162">
        <v>5159</v>
      </c>
      <c r="B5162">
        <v>15264.893685985848</v>
      </c>
      <c r="C5162">
        <v>20389.940406607027</v>
      </c>
      <c r="D5162">
        <v>6.2896862018813202</v>
      </c>
      <c r="E5162">
        <v>6.4959523170270455</v>
      </c>
      <c r="F5162">
        <v>5125.0467206211797</v>
      </c>
      <c r="G5162">
        <v>0.20626611514572524</v>
      </c>
      <c r="BD5162">
        <f t="shared" si="654"/>
        <v>-14201.447889711551</v>
      </c>
      <c r="BE5162">
        <f t="shared" si="655"/>
        <v>-12768.635623094036</v>
      </c>
      <c r="BF5162">
        <f t="shared" si="656"/>
        <v>-11335.823356476521</v>
      </c>
      <c r="BG5162">
        <f t="shared" si="657"/>
        <v>-9903.0110898590046</v>
      </c>
      <c r="BH5162">
        <f t="shared" si="658"/>
        <v>-8470.1988232414878</v>
      </c>
      <c r="BI5162">
        <f t="shared" si="659"/>
        <v>-7037.3865566239729</v>
      </c>
      <c r="BJ5162">
        <f t="shared" si="660"/>
        <v>-5604.5742900064579</v>
      </c>
    </row>
    <row r="5163" spans="1:62" x14ac:dyDescent="0.25">
      <c r="A5163">
        <v>5160</v>
      </c>
      <c r="B5163">
        <v>7747.1371572982071</v>
      </c>
      <c r="C5163">
        <v>17055.774122937994</v>
      </c>
      <c r="D5163">
        <v>5.3559423417392438</v>
      </c>
      <c r="E5163">
        <v>5.6725745445782429</v>
      </c>
      <c r="F5163">
        <v>9308.6369656397874</v>
      </c>
      <c r="G5163">
        <v>0.31663220283899918</v>
      </c>
      <c r="BD5163">
        <f t="shared" si="654"/>
        <v>-4093.7161448925535</v>
      </c>
      <c r="BE5163">
        <f t="shared" si="655"/>
        <v>-3062.3855691639274</v>
      </c>
      <c r="BF5163">
        <f t="shared" si="656"/>
        <v>-2031.0549934353012</v>
      </c>
      <c r="BG5163">
        <f t="shared" si="657"/>
        <v>-999.72441770667501</v>
      </c>
      <c r="BH5163">
        <f t="shared" si="658"/>
        <v>31.60615802195116</v>
      </c>
      <c r="BI5163">
        <f t="shared" si="659"/>
        <v>1062.9367337505773</v>
      </c>
      <c r="BJ5163">
        <f t="shared" si="660"/>
        <v>2094.2673094792035</v>
      </c>
    </row>
    <row r="5164" spans="1:62" x14ac:dyDescent="0.25">
      <c r="A5164">
        <v>5161</v>
      </c>
      <c r="B5164">
        <v>10928.315805559783</v>
      </c>
      <c r="C5164">
        <v>25612.642664300307</v>
      </c>
      <c r="D5164">
        <v>7.9035530398454021</v>
      </c>
      <c r="E5164">
        <v>8.9868698274457106</v>
      </c>
      <c r="F5164">
        <v>14684.326858740524</v>
      </c>
      <c r="G5164">
        <v>1.0833167876003085</v>
      </c>
      <c r="BD5164">
        <f t="shared" si="654"/>
        <v>-7725.4759514447915</v>
      </c>
      <c r="BE5164">
        <f t="shared" si="655"/>
        <v>-6142.3149372497955</v>
      </c>
      <c r="BF5164">
        <f t="shared" si="656"/>
        <v>-4559.1539230547996</v>
      </c>
      <c r="BG5164">
        <f t="shared" si="657"/>
        <v>-2975.9929088598037</v>
      </c>
      <c r="BH5164">
        <f t="shared" si="658"/>
        <v>-1392.8318946648078</v>
      </c>
      <c r="BI5164">
        <f t="shared" si="659"/>
        <v>190.32911953018811</v>
      </c>
      <c r="BJ5164">
        <f t="shared" si="660"/>
        <v>1773.4901337251831</v>
      </c>
    </row>
    <row r="5165" spans="1:62" x14ac:dyDescent="0.25">
      <c r="A5165">
        <v>5162</v>
      </c>
      <c r="B5165">
        <v>20001.673315296717</v>
      </c>
      <c r="C5165">
        <v>27694.732692929862</v>
      </c>
      <c r="D5165">
        <v>6.836906085198021</v>
      </c>
      <c r="E5165">
        <v>6.9637466543373199</v>
      </c>
      <c r="F5165">
        <v>7693.0593776331443</v>
      </c>
      <c r="G5165">
        <v>0.12684056913929886</v>
      </c>
      <c r="BD5165">
        <f t="shared" si="654"/>
        <v>-9267.7429207389814</v>
      </c>
      <c r="BE5165">
        <f t="shared" si="655"/>
        <v>-3851.1589827374391</v>
      </c>
      <c r="BF5165">
        <f t="shared" si="656"/>
        <v>1565.4249552641031</v>
      </c>
      <c r="BG5165">
        <f t="shared" si="657"/>
        <v>6982.0088932656454</v>
      </c>
      <c r="BH5165">
        <f t="shared" si="658"/>
        <v>12398.592831267188</v>
      </c>
      <c r="BI5165">
        <f t="shared" si="659"/>
        <v>17815.176769268728</v>
      </c>
      <c r="BJ5165">
        <f t="shared" si="660"/>
        <v>23231.760707270274</v>
      </c>
    </row>
    <row r="5166" spans="1:62" x14ac:dyDescent="0.25">
      <c r="A5166">
        <v>5163</v>
      </c>
      <c r="B5166">
        <v>9517.1958213538146</v>
      </c>
      <c r="C5166">
        <v>18786.282106193714</v>
      </c>
      <c r="D5166">
        <v>7.2093294419852763</v>
      </c>
      <c r="E5166">
        <v>7.7545372287146321</v>
      </c>
      <c r="F5166">
        <v>9269.0862848398992</v>
      </c>
      <c r="G5166">
        <v>0.54520778672935588</v>
      </c>
      <c r="BD5166">
        <f t="shared" si="654"/>
        <v>-7058.8565319366498</v>
      </c>
      <c r="BE5166">
        <f t="shared" si="655"/>
        <v>-6424.6536862401554</v>
      </c>
      <c r="BF5166">
        <f t="shared" si="656"/>
        <v>-5790.4508405436609</v>
      </c>
      <c r="BG5166">
        <f t="shared" si="657"/>
        <v>-5156.2479948471664</v>
      </c>
      <c r="BH5166">
        <f t="shared" si="658"/>
        <v>-4522.0451491506728</v>
      </c>
      <c r="BI5166">
        <f t="shared" si="659"/>
        <v>-3887.8423034541784</v>
      </c>
      <c r="BJ5166">
        <f t="shared" si="660"/>
        <v>-3253.6394577576839</v>
      </c>
    </row>
    <row r="5167" spans="1:62" x14ac:dyDescent="0.25">
      <c r="A5167">
        <v>5164</v>
      </c>
      <c r="B5167">
        <v>12497.216816227156</v>
      </c>
      <c r="C5167">
        <v>24942.877646505516</v>
      </c>
      <c r="D5167">
        <v>6.6361180660941077</v>
      </c>
      <c r="E5167">
        <v>7.2010268304593401</v>
      </c>
      <c r="F5167">
        <v>12445.660830278361</v>
      </c>
      <c r="G5167">
        <v>0.56490876436523241</v>
      </c>
      <c r="BD5167">
        <f t="shared" si="654"/>
        <v>-6543.0473511931195</v>
      </c>
      <c r="BE5167">
        <f t="shared" si="655"/>
        <v>-3817.0084175463408</v>
      </c>
      <c r="BF5167">
        <f t="shared" si="656"/>
        <v>-1090.9694838995611</v>
      </c>
      <c r="BG5167">
        <f t="shared" si="657"/>
        <v>1635.0694497472177</v>
      </c>
      <c r="BH5167">
        <f t="shared" si="658"/>
        <v>4361.1083833939974</v>
      </c>
      <c r="BI5167">
        <f t="shared" si="659"/>
        <v>7087.1473170407771</v>
      </c>
      <c r="BJ5167">
        <f t="shared" si="660"/>
        <v>9813.1862506875568</v>
      </c>
    </row>
    <row r="5168" spans="1:62" x14ac:dyDescent="0.25">
      <c r="A5168">
        <v>5165</v>
      </c>
      <c r="B5168">
        <v>13206.233952525627</v>
      </c>
      <c r="C5168">
        <v>19294.031270474792</v>
      </c>
      <c r="D5168">
        <v>7.2571197459914876</v>
      </c>
      <c r="E5168">
        <v>7.3584516315880757</v>
      </c>
      <c r="F5168">
        <v>6087.7973179491655</v>
      </c>
      <c r="G5168">
        <v>0.10133188559658812</v>
      </c>
      <c r="BD5168">
        <f t="shared" si="654"/>
        <v>-9621.1170084521982</v>
      </c>
      <c r="BE5168">
        <f t="shared" si="655"/>
        <v>-6796.5731866260367</v>
      </c>
      <c r="BF5168">
        <f t="shared" si="656"/>
        <v>-3972.0293647998751</v>
      </c>
      <c r="BG5168">
        <f t="shared" si="657"/>
        <v>-1147.4855429737127</v>
      </c>
      <c r="BH5168">
        <f t="shared" si="658"/>
        <v>1677.0582788524498</v>
      </c>
      <c r="BI5168">
        <f t="shared" si="659"/>
        <v>4501.6021006786104</v>
      </c>
      <c r="BJ5168">
        <f t="shared" si="660"/>
        <v>7326.1459225047729</v>
      </c>
    </row>
    <row r="5169" spans="1:62" x14ac:dyDescent="0.25">
      <c r="A5169">
        <v>5166</v>
      </c>
      <c r="B5169">
        <v>6717.7660990211771</v>
      </c>
      <c r="C5169">
        <v>20605.035794389336</v>
      </c>
      <c r="D5169">
        <v>5.6018602721854878</v>
      </c>
      <c r="E5169">
        <v>5.9868347469982597</v>
      </c>
      <c r="F5169">
        <v>13887.269695368159</v>
      </c>
      <c r="G5169">
        <v>0.38497447481277192</v>
      </c>
      <c r="BD5169">
        <f t="shared" si="654"/>
        <v>-5581.137889966225</v>
      </c>
      <c r="BE5169">
        <f t="shared" si="655"/>
        <v>-5074.4784619832844</v>
      </c>
      <c r="BF5169">
        <f t="shared" si="656"/>
        <v>-4567.8190340003439</v>
      </c>
      <c r="BG5169">
        <f t="shared" si="657"/>
        <v>-4061.1596060174033</v>
      </c>
      <c r="BH5169">
        <f t="shared" si="658"/>
        <v>-3554.5001780344624</v>
      </c>
      <c r="BI5169">
        <f t="shared" si="659"/>
        <v>-3047.8407500515218</v>
      </c>
      <c r="BJ5169">
        <f t="shared" si="660"/>
        <v>-2541.1813220685813</v>
      </c>
    </row>
    <row r="5170" spans="1:62" x14ac:dyDescent="0.25">
      <c r="A5170">
        <v>5167</v>
      </c>
      <c r="B5170">
        <v>25079.885767763109</v>
      </c>
      <c r="C5170">
        <v>23411.527641693421</v>
      </c>
      <c r="D5170">
        <v>7.646486289634904</v>
      </c>
      <c r="E5170">
        <v>8.3418573126295694</v>
      </c>
      <c r="F5170">
        <v>-1668.3581260696883</v>
      </c>
      <c r="G5170">
        <v>0.69537102299466547</v>
      </c>
      <c r="BD5170">
        <f t="shared" si="654"/>
        <v>-11962.397321304299</v>
      </c>
      <c r="BE5170">
        <f t="shared" si="655"/>
        <v>-10037.524947240439</v>
      </c>
      <c r="BF5170">
        <f t="shared" si="656"/>
        <v>-8112.6525731765805</v>
      </c>
      <c r="BG5170">
        <f t="shared" si="657"/>
        <v>-6187.7801991127208</v>
      </c>
      <c r="BH5170">
        <f t="shared" si="658"/>
        <v>-4262.9078250488601</v>
      </c>
      <c r="BI5170">
        <f t="shared" si="659"/>
        <v>-2338.0354509850022</v>
      </c>
      <c r="BJ5170">
        <f t="shared" si="660"/>
        <v>-413.16307692114242</v>
      </c>
    </row>
    <row r="5171" spans="1:62" x14ac:dyDescent="0.25">
      <c r="A5171">
        <v>5168</v>
      </c>
      <c r="B5171">
        <v>14147.605740682629</v>
      </c>
      <c r="C5171">
        <v>25516.393578522784</v>
      </c>
      <c r="D5171">
        <v>7.7107260484410638</v>
      </c>
      <c r="E5171">
        <v>8.1719942255201961</v>
      </c>
      <c r="F5171">
        <v>11368.787837840155</v>
      </c>
      <c r="G5171">
        <v>0.46126817707913226</v>
      </c>
      <c r="BD5171">
        <f t="shared" si="654"/>
        <v>5145.2132410430158</v>
      </c>
      <c r="BE5171">
        <f t="shared" si="655"/>
        <v>8622.0683560163434</v>
      </c>
      <c r="BF5171">
        <f t="shared" si="656"/>
        <v>12098.92347098967</v>
      </c>
      <c r="BG5171">
        <f t="shared" si="657"/>
        <v>15575.778585962998</v>
      </c>
      <c r="BH5171">
        <f t="shared" si="658"/>
        <v>19052.633700936323</v>
      </c>
      <c r="BI5171">
        <f t="shared" si="659"/>
        <v>22529.488815909652</v>
      </c>
      <c r="BJ5171">
        <f t="shared" si="660"/>
        <v>26006.34393088298</v>
      </c>
    </row>
    <row r="5172" spans="1:62" x14ac:dyDescent="0.25">
      <c r="A5172">
        <v>5169</v>
      </c>
      <c r="B5172">
        <v>22751.515840969441</v>
      </c>
      <c r="C5172">
        <v>24562.583142415901</v>
      </c>
      <c r="D5172">
        <v>7.0711727634914503</v>
      </c>
      <c r="E5172">
        <v>7.2985071955659642</v>
      </c>
      <c r="F5172">
        <v>1811.0673014464592</v>
      </c>
      <c r="G5172">
        <v>0.22733443207451387</v>
      </c>
      <c r="BD5172">
        <f t="shared" si="654"/>
        <v>-9062.4469524444939</v>
      </c>
      <c r="BE5172">
        <f t="shared" si="655"/>
        <v>-6756.1060670488323</v>
      </c>
      <c r="BF5172">
        <f t="shared" si="656"/>
        <v>-4449.7651816531707</v>
      </c>
      <c r="BG5172">
        <f t="shared" si="657"/>
        <v>-2143.4242962575099</v>
      </c>
      <c r="BH5172">
        <f t="shared" si="658"/>
        <v>162.91658913815263</v>
      </c>
      <c r="BI5172">
        <f t="shared" si="659"/>
        <v>2469.2574745338134</v>
      </c>
      <c r="BJ5172">
        <f t="shared" si="660"/>
        <v>4775.5983599294741</v>
      </c>
    </row>
    <row r="5173" spans="1:62" x14ac:dyDescent="0.25">
      <c r="A5173">
        <v>5170</v>
      </c>
      <c r="B5173">
        <v>13007.576954440183</v>
      </c>
      <c r="C5173">
        <v>17784.645204245298</v>
      </c>
      <c r="D5173">
        <v>7.9565750775042101</v>
      </c>
      <c r="E5173">
        <v>8.2766617142491494</v>
      </c>
      <c r="F5173">
        <v>4777.0682498051156</v>
      </c>
      <c r="G5173">
        <v>0.32008663674493931</v>
      </c>
      <c r="BD5173">
        <f t="shared" si="654"/>
        <v>-674.39514107388982</v>
      </c>
      <c r="BE5173">
        <f t="shared" si="655"/>
        <v>462.27701929867953</v>
      </c>
      <c r="BF5173">
        <f t="shared" si="656"/>
        <v>1598.9491796712491</v>
      </c>
      <c r="BG5173">
        <f t="shared" si="657"/>
        <v>2735.6213400438182</v>
      </c>
      <c r="BH5173">
        <f t="shared" si="658"/>
        <v>3872.2935004163874</v>
      </c>
      <c r="BI5173">
        <f t="shared" si="659"/>
        <v>5008.9656607889574</v>
      </c>
      <c r="BJ5173">
        <f t="shared" si="660"/>
        <v>6145.6378211615265</v>
      </c>
    </row>
    <row r="5174" spans="1:62" x14ac:dyDescent="0.25">
      <c r="A5174">
        <v>5171</v>
      </c>
      <c r="B5174">
        <v>15410.426304223907</v>
      </c>
      <c r="C5174">
        <v>18782.364214754838</v>
      </c>
      <c r="D5174">
        <v>6.6726658250038575</v>
      </c>
      <c r="E5174">
        <v>7.0179859581041129</v>
      </c>
      <c r="F5174">
        <v>3371.9379105309308</v>
      </c>
      <c r="G5174">
        <v>0.34532013310025533</v>
      </c>
      <c r="BD5174">
        <f t="shared" si="654"/>
        <v>-3176.6350660804192</v>
      </c>
      <c r="BE5174">
        <f t="shared" si="655"/>
        <v>-1576.2018823557223</v>
      </c>
      <c r="BF5174">
        <f t="shared" si="656"/>
        <v>24.231301368974528</v>
      </c>
      <c r="BG5174">
        <f t="shared" si="657"/>
        <v>1624.6644850936709</v>
      </c>
      <c r="BH5174">
        <f t="shared" si="658"/>
        <v>3225.0976688183673</v>
      </c>
      <c r="BI5174">
        <f t="shared" si="659"/>
        <v>4825.5308525430646</v>
      </c>
      <c r="BJ5174">
        <f t="shared" si="660"/>
        <v>6425.9640362677601</v>
      </c>
    </row>
    <row r="5175" spans="1:62" x14ac:dyDescent="0.25">
      <c r="A5175">
        <v>5172</v>
      </c>
      <c r="B5175">
        <v>19766.373091646314</v>
      </c>
      <c r="C5175">
        <v>26817.525237555776</v>
      </c>
      <c r="D5175">
        <v>7.5586023286414079</v>
      </c>
      <c r="E5175">
        <v>7.8791624413377521</v>
      </c>
      <c r="F5175">
        <v>7051.152145909462</v>
      </c>
      <c r="G5175">
        <v>0.32056011269634421</v>
      </c>
      <c r="BD5175">
        <f t="shared" si="654"/>
        <v>-1645.3372450296542</v>
      </c>
      <c r="BE5175">
        <f t="shared" si="655"/>
        <v>81.263420471622339</v>
      </c>
      <c r="BF5175">
        <f t="shared" si="656"/>
        <v>1807.8640859728994</v>
      </c>
      <c r="BG5175">
        <f t="shared" si="657"/>
        <v>3534.4647514741755</v>
      </c>
      <c r="BH5175">
        <f t="shared" si="658"/>
        <v>5261.0654169754525</v>
      </c>
      <c r="BI5175">
        <f t="shared" si="659"/>
        <v>6987.6660824767296</v>
      </c>
      <c r="BJ5175">
        <f t="shared" si="660"/>
        <v>8714.2667479780066</v>
      </c>
    </row>
    <row r="5176" spans="1:62" x14ac:dyDescent="0.25">
      <c r="A5176">
        <v>5173</v>
      </c>
      <c r="B5176">
        <v>15305.473927113546</v>
      </c>
      <c r="C5176">
        <v>20646.438866657547</v>
      </c>
      <c r="D5176">
        <v>5.9410714877209063</v>
      </c>
      <c r="E5176">
        <v>6.3380663211122217</v>
      </c>
      <c r="F5176">
        <v>5340.964939544001</v>
      </c>
      <c r="G5176">
        <v>0.39699483339131536</v>
      </c>
      <c r="BD5176">
        <f t="shared" si="654"/>
        <v>-5448.3515824277411</v>
      </c>
      <c r="BE5176">
        <f t="shared" si="655"/>
        <v>-3845.5510189460197</v>
      </c>
      <c r="BF5176">
        <f t="shared" si="656"/>
        <v>-2242.7504554642992</v>
      </c>
      <c r="BG5176">
        <f t="shared" si="657"/>
        <v>-639.94989198257736</v>
      </c>
      <c r="BH5176">
        <f t="shared" si="658"/>
        <v>962.85067149914357</v>
      </c>
      <c r="BI5176">
        <f t="shared" si="659"/>
        <v>2565.6512349808636</v>
      </c>
      <c r="BJ5176">
        <f t="shared" si="660"/>
        <v>4168.4517984625854</v>
      </c>
    </row>
    <row r="5177" spans="1:62" x14ac:dyDescent="0.25">
      <c r="A5177">
        <v>5174</v>
      </c>
      <c r="B5177">
        <v>10653.882262536707</v>
      </c>
      <c r="C5177">
        <v>16012.101405018289</v>
      </c>
      <c r="D5177">
        <v>6.3547599821500169</v>
      </c>
      <c r="E5177">
        <v>6.7799793590650861</v>
      </c>
      <c r="F5177">
        <v>5358.2191424815828</v>
      </c>
      <c r="G5177">
        <v>0.42521937691506917</v>
      </c>
      <c r="BD5177">
        <f t="shared" si="654"/>
        <v>-3355.9907725874245</v>
      </c>
      <c r="BE5177">
        <f t="shared" si="655"/>
        <v>-1371.0166056308476</v>
      </c>
      <c r="BF5177">
        <f t="shared" si="656"/>
        <v>613.95756132572933</v>
      </c>
      <c r="BG5177">
        <f t="shared" si="657"/>
        <v>2598.9317282823058</v>
      </c>
      <c r="BH5177">
        <f t="shared" si="658"/>
        <v>4583.9058952388823</v>
      </c>
      <c r="BI5177">
        <f t="shared" si="659"/>
        <v>6568.8800621954597</v>
      </c>
      <c r="BJ5177">
        <f t="shared" si="660"/>
        <v>8553.8542291520371</v>
      </c>
    </row>
    <row r="5178" spans="1:62" x14ac:dyDescent="0.25">
      <c r="A5178">
        <v>5175</v>
      </c>
      <c r="B5178">
        <v>12298.416969968252</v>
      </c>
      <c r="C5178">
        <v>21052.212684064994</v>
      </c>
      <c r="D5178">
        <v>5.934018039914255</v>
      </c>
      <c r="E5178">
        <v>6.3074956680196204</v>
      </c>
      <c r="F5178">
        <v>8753.7957140967428</v>
      </c>
      <c r="G5178">
        <v>0.37347762810536533</v>
      </c>
      <c r="BD5178">
        <f t="shared" si="654"/>
        <v>-3232.1222579062369</v>
      </c>
      <c r="BE5178">
        <f t="shared" si="655"/>
        <v>-1106.0253733308909</v>
      </c>
      <c r="BF5178">
        <f t="shared" si="656"/>
        <v>1020.071511244455</v>
      </c>
      <c r="BG5178">
        <f t="shared" si="657"/>
        <v>3146.1683958198009</v>
      </c>
      <c r="BH5178">
        <f t="shared" si="658"/>
        <v>5272.265280395146</v>
      </c>
      <c r="BI5178">
        <f t="shared" si="659"/>
        <v>7398.3621649704928</v>
      </c>
      <c r="BJ5178">
        <f t="shared" si="660"/>
        <v>9524.4590495458378</v>
      </c>
    </row>
    <row r="5179" spans="1:62" x14ac:dyDescent="0.25">
      <c r="A5179">
        <v>5176</v>
      </c>
      <c r="B5179">
        <v>28536.277623364524</v>
      </c>
      <c r="C5179">
        <v>33551.561251624276</v>
      </c>
      <c r="D5179">
        <v>7.683503730211191</v>
      </c>
      <c r="E5179">
        <v>7.8918349091533599</v>
      </c>
      <c r="F5179">
        <v>5015.2836282597527</v>
      </c>
      <c r="G5179">
        <v>0.2083311789421689</v>
      </c>
      <c r="BD5179">
        <f t="shared" si="654"/>
        <v>-6886.4075735699162</v>
      </c>
      <c r="BE5179">
        <f t="shared" si="655"/>
        <v>-5019.0194330430895</v>
      </c>
      <c r="BF5179">
        <f t="shared" si="656"/>
        <v>-3151.6312925162629</v>
      </c>
      <c r="BG5179">
        <f t="shared" si="657"/>
        <v>-1284.2431519894362</v>
      </c>
      <c r="BH5179">
        <f t="shared" si="658"/>
        <v>583.14498853739133</v>
      </c>
      <c r="BI5179">
        <f t="shared" si="659"/>
        <v>2450.5331290642171</v>
      </c>
      <c r="BJ5179">
        <f t="shared" si="660"/>
        <v>4317.9212695910446</v>
      </c>
    </row>
    <row r="5180" spans="1:62" x14ac:dyDescent="0.25">
      <c r="A5180">
        <v>5177</v>
      </c>
      <c r="B5180">
        <v>29650.27880656514</v>
      </c>
      <c r="C5180">
        <v>15150.866604870775</v>
      </c>
      <c r="D5180">
        <v>7.9230294627873112</v>
      </c>
      <c r="E5180">
        <v>8.5295881520368884</v>
      </c>
      <c r="F5180">
        <v>-14499.412201694366</v>
      </c>
      <c r="G5180">
        <v>0.60655868924957712</v>
      </c>
      <c r="BD5180">
        <f t="shared" si="654"/>
        <v>-3973.6277335489085</v>
      </c>
      <c r="BE5180">
        <f t="shared" si="655"/>
        <v>-2931.9718388380638</v>
      </c>
      <c r="BF5180">
        <f t="shared" si="656"/>
        <v>-1890.3159441272192</v>
      </c>
      <c r="BG5180">
        <f t="shared" si="657"/>
        <v>-848.66004941637493</v>
      </c>
      <c r="BH5180">
        <f t="shared" si="658"/>
        <v>192.9958452944702</v>
      </c>
      <c r="BI5180">
        <f t="shared" si="659"/>
        <v>1234.6517400053144</v>
      </c>
      <c r="BJ5180">
        <f t="shared" si="660"/>
        <v>2276.3076347161586</v>
      </c>
    </row>
    <row r="5181" spans="1:62" x14ac:dyDescent="0.25">
      <c r="A5181">
        <v>5178</v>
      </c>
      <c r="B5181">
        <v>17554.536828709057</v>
      </c>
      <c r="C5181">
        <v>25173.900187668798</v>
      </c>
      <c r="D5181">
        <v>6.6183221138788726</v>
      </c>
      <c r="E5181">
        <v>6.8463318444959471</v>
      </c>
      <c r="F5181">
        <v>7619.3633589597412</v>
      </c>
      <c r="G5181">
        <v>0.22800973061707452</v>
      </c>
      <c r="BD5181">
        <f t="shared" si="654"/>
        <v>17532.20564794225</v>
      </c>
      <c r="BE5181">
        <f t="shared" si="655"/>
        <v>20564.999094190138</v>
      </c>
      <c r="BF5181">
        <f t="shared" si="656"/>
        <v>23597.792540438022</v>
      </c>
      <c r="BG5181">
        <f t="shared" si="657"/>
        <v>26630.58598668591</v>
      </c>
      <c r="BH5181">
        <f t="shared" si="658"/>
        <v>29663.379432933794</v>
      </c>
      <c r="BI5181">
        <f t="shared" si="659"/>
        <v>32696.172879181679</v>
      </c>
      <c r="BJ5181">
        <f t="shared" si="660"/>
        <v>35728.966325429566</v>
      </c>
    </row>
    <row r="5182" spans="1:62" x14ac:dyDescent="0.25">
      <c r="A5182">
        <v>5179</v>
      </c>
      <c r="B5182">
        <v>14979.261758265342</v>
      </c>
      <c r="C5182">
        <v>30530.300039479676</v>
      </c>
      <c r="D5182">
        <v>7.0855349796260576</v>
      </c>
      <c r="E5182">
        <v>7.5817724543387355</v>
      </c>
      <c r="F5182">
        <v>15551.038281214334</v>
      </c>
      <c r="G5182">
        <v>0.49623747471267787</v>
      </c>
      <c r="BD5182">
        <f t="shared" si="654"/>
        <v>-6479.3147058743689</v>
      </c>
      <c r="BE5182">
        <f t="shared" si="655"/>
        <v>-5339.2660527889957</v>
      </c>
      <c r="BF5182">
        <f t="shared" si="656"/>
        <v>-4199.2173997036234</v>
      </c>
      <c r="BG5182">
        <f t="shared" si="657"/>
        <v>-3059.1687466182502</v>
      </c>
      <c r="BH5182">
        <f t="shared" si="658"/>
        <v>-1919.1200935328779</v>
      </c>
      <c r="BI5182">
        <f t="shared" si="659"/>
        <v>-779.07144044750567</v>
      </c>
      <c r="BJ5182">
        <f t="shared" si="660"/>
        <v>360.97721263786752</v>
      </c>
    </row>
    <row r="5183" spans="1:62" x14ac:dyDescent="0.25">
      <c r="A5183">
        <v>5180</v>
      </c>
      <c r="B5183">
        <v>14175.075867716332</v>
      </c>
      <c r="C5183">
        <v>22569.630984611551</v>
      </c>
      <c r="D5183">
        <v>5.8441139222428022</v>
      </c>
      <c r="E5183">
        <v>5.9062674177952639</v>
      </c>
      <c r="F5183">
        <v>8394.5551168952188</v>
      </c>
      <c r="G5183">
        <v>6.2153495552461635E-2</v>
      </c>
      <c r="BD5183">
        <f t="shared" si="654"/>
        <v>-13069.850907650945</v>
      </c>
      <c r="BE5183">
        <f t="shared" si="655"/>
        <v>-10588.663534087555</v>
      </c>
      <c r="BF5183">
        <f t="shared" si="656"/>
        <v>-8107.4761605241665</v>
      </c>
      <c r="BG5183">
        <f t="shared" si="657"/>
        <v>-5626.2887869607766</v>
      </c>
      <c r="BH5183">
        <f t="shared" si="658"/>
        <v>-3145.1014133973877</v>
      </c>
      <c r="BI5183">
        <f t="shared" si="659"/>
        <v>-663.91403983399869</v>
      </c>
      <c r="BJ5183">
        <f t="shared" si="660"/>
        <v>1817.2733337293921</v>
      </c>
    </row>
    <row r="5184" spans="1:62" x14ac:dyDescent="0.25">
      <c r="A5184">
        <v>5181</v>
      </c>
      <c r="B5184">
        <v>22682.234876129325</v>
      </c>
      <c r="C5184">
        <v>21952.62464890401</v>
      </c>
      <c r="D5184">
        <v>6.2759727274266748</v>
      </c>
      <c r="E5184">
        <v>7.1201091326570038</v>
      </c>
      <c r="F5184">
        <v>-729.61022722531561</v>
      </c>
      <c r="G5184">
        <v>0.84413640523032907</v>
      </c>
      <c r="BD5184">
        <f t="shared" si="654"/>
        <v>-8083.787639132911</v>
      </c>
      <c r="BE5184">
        <f t="shared" si="655"/>
        <v>-7773.0201613706022</v>
      </c>
      <c r="BF5184">
        <f t="shared" si="656"/>
        <v>-7462.2526836082943</v>
      </c>
      <c r="BG5184">
        <f t="shared" si="657"/>
        <v>-7151.4852058459855</v>
      </c>
      <c r="BH5184">
        <f t="shared" si="658"/>
        <v>-6840.7177280836777</v>
      </c>
      <c r="BI5184">
        <f t="shared" si="659"/>
        <v>-6529.9502503213698</v>
      </c>
      <c r="BJ5184">
        <f t="shared" si="660"/>
        <v>-6219.182772559061</v>
      </c>
    </row>
    <row r="5185" spans="1:62" x14ac:dyDescent="0.25">
      <c r="A5185">
        <v>5182</v>
      </c>
      <c r="B5185">
        <v>13357.627721124831</v>
      </c>
      <c r="C5185">
        <v>23721.385413896056</v>
      </c>
      <c r="D5185">
        <v>5.529344027134889</v>
      </c>
      <c r="E5185">
        <v>6.8203768662202275</v>
      </c>
      <c r="F5185">
        <v>10363.757692771225</v>
      </c>
      <c r="G5185">
        <v>1.2910328390853385</v>
      </c>
      <c r="BD5185">
        <f t="shared" si="654"/>
        <v>4950.2922533769606</v>
      </c>
      <c r="BE5185">
        <f t="shared" si="655"/>
        <v>9170.9742795286056</v>
      </c>
      <c r="BF5185">
        <f t="shared" si="656"/>
        <v>13391.656305680252</v>
      </c>
      <c r="BG5185">
        <f t="shared" si="657"/>
        <v>17612.338331831896</v>
      </c>
      <c r="BH5185">
        <f t="shared" si="658"/>
        <v>21833.020357983543</v>
      </c>
      <c r="BI5185">
        <f t="shared" si="659"/>
        <v>26053.702384135187</v>
      </c>
      <c r="BJ5185">
        <f t="shared" si="660"/>
        <v>30274.384410286832</v>
      </c>
    </row>
    <row r="5186" spans="1:62" x14ac:dyDescent="0.25">
      <c r="A5186">
        <v>5183</v>
      </c>
      <c r="B5186">
        <v>15476.781950446366</v>
      </c>
      <c r="C5186">
        <v>17747.998947664619</v>
      </c>
      <c r="D5186">
        <v>6.7357632241429872</v>
      </c>
      <c r="E5186">
        <v>7.3278497754804839</v>
      </c>
      <c r="F5186">
        <v>2271.2169972182528</v>
      </c>
      <c r="G5186">
        <v>0.59208655133749666</v>
      </c>
      <c r="BD5186">
        <f t="shared" si="654"/>
        <v>-3908.5934973445328</v>
      </c>
      <c r="BE5186">
        <f t="shared" si="655"/>
        <v>2546.5706980821597</v>
      </c>
      <c r="BF5186">
        <f t="shared" si="656"/>
        <v>9001.7348935088521</v>
      </c>
      <c r="BG5186">
        <f t="shared" si="657"/>
        <v>15456.899088935545</v>
      </c>
      <c r="BH5186">
        <f t="shared" si="658"/>
        <v>21912.063284362237</v>
      </c>
      <c r="BI5186">
        <f t="shared" si="659"/>
        <v>28367.227479788929</v>
      </c>
      <c r="BJ5186">
        <f t="shared" si="660"/>
        <v>34822.391675215622</v>
      </c>
    </row>
    <row r="5187" spans="1:62" x14ac:dyDescent="0.25">
      <c r="A5187">
        <v>5184</v>
      </c>
      <c r="B5187">
        <v>26555.773978730442</v>
      </c>
      <c r="C5187">
        <v>24360.939522971628</v>
      </c>
      <c r="D5187">
        <v>7.0965014967382221</v>
      </c>
      <c r="E5187">
        <v>7.6666507959277155</v>
      </c>
      <c r="F5187">
        <v>-2194.8344557588134</v>
      </c>
      <c r="G5187">
        <v>0.57014929918949342</v>
      </c>
      <c r="BD5187">
        <f t="shared" si="654"/>
        <v>689.21575946923031</v>
      </c>
      <c r="BE5187">
        <f t="shared" si="655"/>
        <v>3649.6485161567134</v>
      </c>
      <c r="BF5187">
        <f t="shared" si="656"/>
        <v>6610.0812728441979</v>
      </c>
      <c r="BG5187">
        <f t="shared" si="657"/>
        <v>9570.5140295316796</v>
      </c>
      <c r="BH5187">
        <f t="shared" si="658"/>
        <v>12530.946786219163</v>
      </c>
      <c r="BI5187">
        <f t="shared" si="659"/>
        <v>15491.379542906649</v>
      </c>
      <c r="BJ5187">
        <f t="shared" si="660"/>
        <v>18451.81229959413</v>
      </c>
    </row>
    <row r="5188" spans="1:62" x14ac:dyDescent="0.25">
      <c r="A5188">
        <v>5185</v>
      </c>
      <c r="B5188">
        <v>17105.327908325122</v>
      </c>
      <c r="C5188">
        <v>26811.330314775154</v>
      </c>
      <c r="D5188">
        <v>7.6250265085649191</v>
      </c>
      <c r="E5188">
        <v>8.0623879332578898</v>
      </c>
      <c r="F5188">
        <v>9706.0024064500321</v>
      </c>
      <c r="G5188">
        <v>0.43736142469297068</v>
      </c>
      <c r="BD5188">
        <f t="shared" si="654"/>
        <v>5045.5809517062808</v>
      </c>
      <c r="BE5188">
        <f t="shared" si="655"/>
        <v>7896.3274476537472</v>
      </c>
      <c r="BF5188">
        <f t="shared" si="656"/>
        <v>10747.073943601215</v>
      </c>
      <c r="BG5188">
        <f t="shared" si="657"/>
        <v>13597.820439548681</v>
      </c>
      <c r="BH5188">
        <f t="shared" si="658"/>
        <v>16448.56693549615</v>
      </c>
      <c r="BI5188">
        <f t="shared" si="659"/>
        <v>19299.313431443617</v>
      </c>
      <c r="BJ5188">
        <f t="shared" si="660"/>
        <v>22150.059927391085</v>
      </c>
    </row>
    <row r="5189" spans="1:62" x14ac:dyDescent="0.25">
      <c r="A5189">
        <v>5186</v>
      </c>
      <c r="B5189">
        <v>14039.869036204274</v>
      </c>
      <c r="C5189">
        <v>27930.068416805516</v>
      </c>
      <c r="D5189">
        <v>8.4391585982987056</v>
      </c>
      <c r="E5189">
        <v>8.6019449930970353</v>
      </c>
      <c r="F5189">
        <v>13890.199380601242</v>
      </c>
      <c r="G5189">
        <v>0.16278639479832968</v>
      </c>
      <c r="BD5189">
        <f t="shared" si="654"/>
        <v>-7519.1952829851789</v>
      </c>
      <c r="BE5189">
        <f t="shared" si="655"/>
        <v>-5332.3881595203256</v>
      </c>
      <c r="BF5189">
        <f t="shared" si="656"/>
        <v>-3145.5810360554724</v>
      </c>
      <c r="BG5189">
        <f t="shared" si="657"/>
        <v>-958.77391259061915</v>
      </c>
      <c r="BH5189">
        <f t="shared" si="658"/>
        <v>1228.033210874235</v>
      </c>
      <c r="BI5189">
        <f t="shared" si="659"/>
        <v>3414.8403343390873</v>
      </c>
      <c r="BJ5189">
        <f t="shared" si="660"/>
        <v>5601.6474578039415</v>
      </c>
    </row>
    <row r="5190" spans="1:62" x14ac:dyDescent="0.25">
      <c r="A5190">
        <v>5187</v>
      </c>
      <c r="B5190">
        <v>10715.121478458939</v>
      </c>
      <c r="C5190">
        <v>21546.7208306662</v>
      </c>
      <c r="D5190">
        <v>7.7161339349295286</v>
      </c>
      <c r="E5190">
        <v>8.4438228118258607</v>
      </c>
      <c r="F5190">
        <v>10831.59935220726</v>
      </c>
      <c r="G5190">
        <v>0.7276888768963321</v>
      </c>
      <c r="BD5190">
        <f t="shared" si="654"/>
        <v>-13076.267406609593</v>
      </c>
      <c r="BE5190">
        <f t="shared" si="655"/>
        <v>-12262.335432617945</v>
      </c>
      <c r="BF5190">
        <f t="shared" si="656"/>
        <v>-11448.403458626297</v>
      </c>
      <c r="BG5190">
        <f t="shared" si="657"/>
        <v>-10634.471484634647</v>
      </c>
      <c r="BH5190">
        <f t="shared" si="658"/>
        <v>-9820.5395106430005</v>
      </c>
      <c r="BI5190">
        <f t="shared" si="659"/>
        <v>-9006.6075366513505</v>
      </c>
      <c r="BJ5190">
        <f t="shared" si="660"/>
        <v>-8192.6755626597023</v>
      </c>
    </row>
    <row r="5191" spans="1:62" x14ac:dyDescent="0.25">
      <c r="A5191">
        <v>5188</v>
      </c>
      <c r="B5191">
        <v>30483.503448382166</v>
      </c>
      <c r="C5191">
        <v>26780.952510771865</v>
      </c>
      <c r="D5191">
        <v>7.7159237634488527</v>
      </c>
      <c r="E5191">
        <v>8.5672560205735326</v>
      </c>
      <c r="F5191">
        <v>-3702.5509376103</v>
      </c>
      <c r="G5191">
        <v>0.85133225712467997</v>
      </c>
      <c r="BD5191">
        <f t="shared" si="654"/>
        <v>-7193.1549677255998</v>
      </c>
      <c r="BE5191">
        <f t="shared" si="655"/>
        <v>-3554.7105832439393</v>
      </c>
      <c r="BF5191">
        <f t="shared" si="656"/>
        <v>83.7338012377204</v>
      </c>
      <c r="BG5191">
        <f t="shared" si="657"/>
        <v>3722.1781857193819</v>
      </c>
      <c r="BH5191">
        <f t="shared" si="658"/>
        <v>7360.6225702010415</v>
      </c>
      <c r="BI5191">
        <f t="shared" si="659"/>
        <v>10999.066954682701</v>
      </c>
      <c r="BJ5191">
        <f t="shared" si="660"/>
        <v>14637.511339164364</v>
      </c>
    </row>
    <row r="5192" spans="1:62" x14ac:dyDescent="0.25">
      <c r="A5192">
        <v>5189</v>
      </c>
      <c r="B5192">
        <v>12099.064611387215</v>
      </c>
      <c r="C5192">
        <v>25515.005024541555</v>
      </c>
      <c r="D5192">
        <v>5.5519952400282984</v>
      </c>
      <c r="E5192">
        <v>6.1805519291604236</v>
      </c>
      <c r="F5192">
        <v>13415.94041315434</v>
      </c>
      <c r="G5192">
        <v>0.62855668913212526</v>
      </c>
      <c r="BD5192">
        <f t="shared" si="654"/>
        <v>7959.2122232336997</v>
      </c>
      <c r="BE5192">
        <f t="shared" si="655"/>
        <v>12215.873508857099</v>
      </c>
      <c r="BF5192">
        <f t="shared" si="656"/>
        <v>16472.5347944805</v>
      </c>
      <c r="BG5192">
        <f t="shared" si="657"/>
        <v>20729.196080103899</v>
      </c>
      <c r="BH5192">
        <f t="shared" si="658"/>
        <v>24985.857365727301</v>
      </c>
      <c r="BI5192">
        <f t="shared" si="659"/>
        <v>29242.5186513507</v>
      </c>
      <c r="BJ5192">
        <f t="shared" si="660"/>
        <v>33499.179936974098</v>
      </c>
    </row>
    <row r="5193" spans="1:62" x14ac:dyDescent="0.25">
      <c r="A5193">
        <v>5190</v>
      </c>
      <c r="B5193">
        <v>18480.337433332308</v>
      </c>
      <c r="C5193">
        <v>15127.134934936008</v>
      </c>
      <c r="D5193">
        <v>7.0005031820719443</v>
      </c>
      <c r="E5193">
        <v>8.20742605312725</v>
      </c>
      <c r="F5193">
        <v>-3353.2024983963001</v>
      </c>
      <c r="G5193">
        <v>1.2069228710553057</v>
      </c>
      <c r="BD5193">
        <f t="shared" si="654"/>
        <v>-10273.156967493713</v>
      </c>
      <c r="BE5193">
        <f t="shared" si="655"/>
        <v>-7130.3735218330876</v>
      </c>
      <c r="BF5193">
        <f t="shared" si="656"/>
        <v>-3987.5900761724606</v>
      </c>
      <c r="BG5193">
        <f t="shared" si="657"/>
        <v>-844.80663051183546</v>
      </c>
      <c r="BH5193">
        <f t="shared" si="658"/>
        <v>2297.9768151487915</v>
      </c>
      <c r="BI5193">
        <f t="shared" si="659"/>
        <v>5440.7602608094185</v>
      </c>
      <c r="BJ5193">
        <f t="shared" si="660"/>
        <v>8583.5437064700436</v>
      </c>
    </row>
    <row r="5194" spans="1:62" x14ac:dyDescent="0.25">
      <c r="A5194">
        <v>5191</v>
      </c>
      <c r="B5194">
        <v>15224.046210813071</v>
      </c>
      <c r="C5194">
        <v>23566.736408698343</v>
      </c>
      <c r="D5194">
        <v>6.1162451600887833</v>
      </c>
      <c r="E5194">
        <v>6.3714085220444572</v>
      </c>
      <c r="F5194">
        <v>8342.6901978852729</v>
      </c>
      <c r="G5194">
        <v>0.25516336195567391</v>
      </c>
      <c r="BD5194">
        <f t="shared" si="654"/>
        <v>9387.8168536728299</v>
      </c>
      <c r="BE5194">
        <f t="shared" si="655"/>
        <v>15422.431208949358</v>
      </c>
      <c r="BF5194">
        <f t="shared" si="656"/>
        <v>21457.045564225889</v>
      </c>
      <c r="BG5194">
        <f t="shared" si="657"/>
        <v>27491.659919502417</v>
      </c>
      <c r="BH5194">
        <f t="shared" si="658"/>
        <v>33526.274274778945</v>
      </c>
      <c r="BI5194">
        <f t="shared" si="659"/>
        <v>39560.888630055473</v>
      </c>
      <c r="BJ5194">
        <f t="shared" si="660"/>
        <v>45595.502985332001</v>
      </c>
    </row>
    <row r="5195" spans="1:62" x14ac:dyDescent="0.25">
      <c r="A5195">
        <v>5192</v>
      </c>
      <c r="B5195">
        <v>11216.084429102513</v>
      </c>
      <c r="C5195">
        <v>17663.453378834565</v>
      </c>
      <c r="D5195">
        <v>7.4482767186493781</v>
      </c>
      <c r="E5195">
        <v>7.5168878394353911</v>
      </c>
      <c r="F5195">
        <v>6447.368949732052</v>
      </c>
      <c r="G5195">
        <v>6.8611120786012947E-2</v>
      </c>
      <c r="BD5195">
        <f t="shared" si="654"/>
        <v>-7066.8733881069038</v>
      </c>
      <c r="BE5195">
        <f t="shared" si="655"/>
        <v>-5791.0565783285338</v>
      </c>
      <c r="BF5195">
        <f t="shared" si="656"/>
        <v>-4515.2397685501637</v>
      </c>
      <c r="BG5195">
        <f t="shared" si="657"/>
        <v>-3239.4229587717946</v>
      </c>
      <c r="BH5195">
        <f t="shared" si="658"/>
        <v>-1963.6061489934254</v>
      </c>
      <c r="BI5195">
        <f t="shared" si="659"/>
        <v>-687.78933921505541</v>
      </c>
      <c r="BJ5195">
        <f t="shared" si="660"/>
        <v>588.02747056331464</v>
      </c>
    </row>
    <row r="5196" spans="1:62" x14ac:dyDescent="0.25">
      <c r="A5196">
        <v>5193</v>
      </c>
      <c r="B5196">
        <v>10799.013712936779</v>
      </c>
      <c r="C5196">
        <v>17885.060819609342</v>
      </c>
      <c r="D5196">
        <v>8.0812062163244267</v>
      </c>
      <c r="E5196">
        <v>8.4188283436893414</v>
      </c>
      <c r="F5196">
        <v>7086.0471066725622</v>
      </c>
      <c r="G5196">
        <v>0.3376221273649147</v>
      </c>
      <c r="BD5196">
        <f t="shared" si="654"/>
        <v>-6104.3133458019875</v>
      </c>
      <c r="BE5196">
        <f t="shared" si="655"/>
        <v>-5761.2577418719229</v>
      </c>
      <c r="BF5196">
        <f t="shared" si="656"/>
        <v>-5418.2021379418575</v>
      </c>
      <c r="BG5196">
        <f t="shared" si="657"/>
        <v>-5075.1465340117929</v>
      </c>
      <c r="BH5196">
        <f t="shared" si="658"/>
        <v>-4732.0909300817284</v>
      </c>
      <c r="BI5196">
        <f t="shared" si="659"/>
        <v>-4389.035326151663</v>
      </c>
      <c r="BJ5196">
        <f t="shared" si="660"/>
        <v>-4045.9797222215989</v>
      </c>
    </row>
    <row r="5197" spans="1:62" x14ac:dyDescent="0.25">
      <c r="A5197">
        <v>5194</v>
      </c>
      <c r="B5197">
        <v>12913.155868529577</v>
      </c>
      <c r="C5197">
        <v>26676.573194273056</v>
      </c>
      <c r="D5197">
        <v>8.7453055683765548</v>
      </c>
      <c r="E5197">
        <v>8.9574698807788184</v>
      </c>
      <c r="F5197">
        <v>13763.41732574348</v>
      </c>
      <c r="G5197">
        <v>0.21216431240226363</v>
      </c>
      <c r="BD5197">
        <f t="shared" ref="BD5197:BD5260" si="661">($BD$3*G5196)-F5196</f>
        <v>-5397.9364698479885</v>
      </c>
      <c r="BE5197">
        <f t="shared" ref="BE5197:BE5260" si="662">($BE$3*G5196)-F5196</f>
        <v>-3709.8258330234153</v>
      </c>
      <c r="BF5197">
        <f t="shared" ref="BF5197:BF5260" si="663">($BF$3*G5196)-F5196</f>
        <v>-2021.715196198842</v>
      </c>
      <c r="BG5197">
        <f t="shared" ref="BG5197:BG5260" si="664">($BG$3*G5196)-F5196</f>
        <v>-333.60455937426832</v>
      </c>
      <c r="BH5197">
        <f t="shared" ref="BH5197:BH5260" si="665">($BH$3*G5196)-F5196</f>
        <v>1354.5060774503054</v>
      </c>
      <c r="BI5197">
        <f t="shared" ref="BI5197:BI5260" si="666">($BI$3*G5196)-F5196</f>
        <v>3042.6167142748782</v>
      </c>
      <c r="BJ5197">
        <f t="shared" ref="BJ5197:BJ5260" si="667">($BJ$3*G5196)-F5196</f>
        <v>4730.7273510994528</v>
      </c>
    </row>
    <row r="5198" spans="1:62" x14ac:dyDescent="0.25">
      <c r="A5198">
        <v>5195</v>
      </c>
      <c r="B5198">
        <v>6968.4912472299357</v>
      </c>
      <c r="C5198">
        <v>17709.757306699514</v>
      </c>
      <c r="D5198">
        <v>4.9069704160623093</v>
      </c>
      <c r="E5198">
        <v>5.0418190315443407</v>
      </c>
      <c r="F5198">
        <v>10741.266059469577</v>
      </c>
      <c r="G5198">
        <v>0.13484861548203142</v>
      </c>
      <c r="BD5198">
        <f t="shared" si="661"/>
        <v>-12702.595763732161</v>
      </c>
      <c r="BE5198">
        <f t="shared" si="662"/>
        <v>-11641.774201720844</v>
      </c>
      <c r="BF5198">
        <f t="shared" si="663"/>
        <v>-10580.952639709525</v>
      </c>
      <c r="BG5198">
        <f t="shared" si="664"/>
        <v>-9520.1310776982064</v>
      </c>
      <c r="BH5198">
        <f t="shared" si="665"/>
        <v>-8459.3095156868876</v>
      </c>
      <c r="BI5198">
        <f t="shared" si="666"/>
        <v>-7398.4879536755707</v>
      </c>
      <c r="BJ5198">
        <f t="shared" si="667"/>
        <v>-6337.6663916642519</v>
      </c>
    </row>
    <row r="5199" spans="1:62" x14ac:dyDescent="0.25">
      <c r="A5199">
        <v>5196</v>
      </c>
      <c r="B5199">
        <v>20506.849088079325</v>
      </c>
      <c r="C5199">
        <v>25692.614858636152</v>
      </c>
      <c r="D5199">
        <v>6.8197384103561944</v>
      </c>
      <c r="E5199">
        <v>7.2882184777047678</v>
      </c>
      <c r="F5199">
        <v>5185.7657705568272</v>
      </c>
      <c r="G5199">
        <v>0.46848006734857339</v>
      </c>
      <c r="BD5199">
        <f t="shared" si="661"/>
        <v>-10067.02298205942</v>
      </c>
      <c r="BE5199">
        <f t="shared" si="662"/>
        <v>-9392.7799046492637</v>
      </c>
      <c r="BF5199">
        <f t="shared" si="663"/>
        <v>-8718.5368272391061</v>
      </c>
      <c r="BG5199">
        <f t="shared" si="664"/>
        <v>-8044.2937498289484</v>
      </c>
      <c r="BH5199">
        <f t="shared" si="665"/>
        <v>-7370.0506724187917</v>
      </c>
      <c r="BI5199">
        <f t="shared" si="666"/>
        <v>-6695.807595008635</v>
      </c>
      <c r="BJ5199">
        <f t="shared" si="667"/>
        <v>-6021.5645175984773</v>
      </c>
    </row>
    <row r="5200" spans="1:62" x14ac:dyDescent="0.25">
      <c r="A5200">
        <v>5197</v>
      </c>
      <c r="B5200">
        <v>13879.634436396538</v>
      </c>
      <c r="C5200">
        <v>28728.805629690138</v>
      </c>
      <c r="D5200">
        <v>7.8823233266502246</v>
      </c>
      <c r="E5200">
        <v>8.1827205264963627</v>
      </c>
      <c r="F5200">
        <v>14849.1711932936</v>
      </c>
      <c r="G5200">
        <v>0.30039719984613811</v>
      </c>
      <c r="BD5200">
        <f t="shared" si="661"/>
        <v>-2843.3654338139604</v>
      </c>
      <c r="BE5200">
        <f t="shared" si="662"/>
        <v>-500.96509707109362</v>
      </c>
      <c r="BF5200">
        <f t="shared" si="663"/>
        <v>1841.4352396717741</v>
      </c>
      <c r="BG5200">
        <f t="shared" si="664"/>
        <v>4183.8355764146399</v>
      </c>
      <c r="BH5200">
        <f t="shared" si="665"/>
        <v>6526.2359131575067</v>
      </c>
      <c r="BI5200">
        <f t="shared" si="666"/>
        <v>8868.6362499003753</v>
      </c>
      <c r="BJ5200">
        <f t="shared" si="667"/>
        <v>11211.03658664324</v>
      </c>
    </row>
    <row r="5201" spans="1:62" x14ac:dyDescent="0.25">
      <c r="A5201">
        <v>5198</v>
      </c>
      <c r="B5201">
        <v>12450.989924710217</v>
      </c>
      <c r="C5201">
        <v>19711.300207951183</v>
      </c>
      <c r="D5201">
        <v>7.0780114448435878</v>
      </c>
      <c r="E5201">
        <v>7.3299456180106413</v>
      </c>
      <c r="F5201">
        <v>7260.3102832409659</v>
      </c>
      <c r="G5201">
        <v>0.25193417316705347</v>
      </c>
      <c r="BD5201">
        <f t="shared" si="661"/>
        <v>-13347.185194062909</v>
      </c>
      <c r="BE5201">
        <f t="shared" si="662"/>
        <v>-11845.199194832217</v>
      </c>
      <c r="BF5201">
        <f t="shared" si="663"/>
        <v>-10343.213195601529</v>
      </c>
      <c r="BG5201">
        <f t="shared" si="664"/>
        <v>-8841.2271963708372</v>
      </c>
      <c r="BH5201">
        <f t="shared" si="665"/>
        <v>-7339.2411971401471</v>
      </c>
      <c r="BI5201">
        <f t="shared" si="666"/>
        <v>-5837.2551979094569</v>
      </c>
      <c r="BJ5201">
        <f t="shared" si="667"/>
        <v>-4335.269198678765</v>
      </c>
    </row>
    <row r="5202" spans="1:62" x14ac:dyDescent="0.25">
      <c r="A5202">
        <v>5199</v>
      </c>
      <c r="B5202">
        <v>25677.446097078777</v>
      </c>
      <c r="C5202">
        <v>31962.032775791682</v>
      </c>
      <c r="D5202">
        <v>7.7245260426007265</v>
      </c>
      <c r="E5202">
        <v>7.8646522120115918</v>
      </c>
      <c r="F5202">
        <v>6284.5866787129053</v>
      </c>
      <c r="G5202">
        <v>0.14012616941086531</v>
      </c>
      <c r="BD5202">
        <f t="shared" si="661"/>
        <v>-6000.6394174056986</v>
      </c>
      <c r="BE5202">
        <f t="shared" si="662"/>
        <v>-4740.9685515704314</v>
      </c>
      <c r="BF5202">
        <f t="shared" si="663"/>
        <v>-3481.2976857351637</v>
      </c>
      <c r="BG5202">
        <f t="shared" si="664"/>
        <v>-2221.6268198998969</v>
      </c>
      <c r="BH5202">
        <f t="shared" si="665"/>
        <v>-961.95595406462962</v>
      </c>
      <c r="BI5202">
        <f t="shared" si="666"/>
        <v>297.71491177063854</v>
      </c>
      <c r="BJ5202">
        <f t="shared" si="667"/>
        <v>1557.3857776059049</v>
      </c>
    </row>
    <row r="5203" spans="1:62" x14ac:dyDescent="0.25">
      <c r="A5203">
        <v>5200</v>
      </c>
      <c r="B5203">
        <v>24357.098667986524</v>
      </c>
      <c r="C5203">
        <v>24651.842750760141</v>
      </c>
      <c r="D5203">
        <v>8.1182756176714683</v>
      </c>
      <c r="E5203">
        <v>8.6194416979911406</v>
      </c>
      <c r="F5203">
        <v>294.74408277361727</v>
      </c>
      <c r="G5203">
        <v>0.50116608031967225</v>
      </c>
      <c r="BD5203">
        <f t="shared" si="661"/>
        <v>-5583.955831658579</v>
      </c>
      <c r="BE5203">
        <f t="shared" si="662"/>
        <v>-4883.3249846042527</v>
      </c>
      <c r="BF5203">
        <f t="shared" si="663"/>
        <v>-4182.6941375499255</v>
      </c>
      <c r="BG5203">
        <f t="shared" si="664"/>
        <v>-3482.0632904955992</v>
      </c>
      <c r="BH5203">
        <f t="shared" si="665"/>
        <v>-2781.4324434412724</v>
      </c>
      <c r="BI5203">
        <f t="shared" si="666"/>
        <v>-2080.8015963869457</v>
      </c>
      <c r="BJ5203">
        <f t="shared" si="667"/>
        <v>-1380.1707493326194</v>
      </c>
    </row>
    <row r="5204" spans="1:62" x14ac:dyDescent="0.25">
      <c r="A5204">
        <v>5201</v>
      </c>
      <c r="B5204">
        <v>6351.1621770001702</v>
      </c>
      <c r="C5204">
        <v>14377.160056855457</v>
      </c>
      <c r="D5204">
        <v>7.6519055317789997</v>
      </c>
      <c r="E5204">
        <v>8.1449938916295466</v>
      </c>
      <c r="F5204">
        <v>8025.9978798552866</v>
      </c>
      <c r="G5204">
        <v>0.49308835985054689</v>
      </c>
      <c r="BD5204">
        <f t="shared" si="661"/>
        <v>2211.086318824744</v>
      </c>
      <c r="BE5204">
        <f t="shared" si="662"/>
        <v>4716.9167204231053</v>
      </c>
      <c r="BF5204">
        <f t="shared" si="663"/>
        <v>7222.7471220214666</v>
      </c>
      <c r="BG5204">
        <f t="shared" si="664"/>
        <v>9728.5775236198278</v>
      </c>
      <c r="BH5204">
        <f t="shared" si="665"/>
        <v>12234.407925218189</v>
      </c>
      <c r="BI5204">
        <f t="shared" si="666"/>
        <v>14740.23832681655</v>
      </c>
      <c r="BJ5204">
        <f t="shared" si="667"/>
        <v>17246.06872841491</v>
      </c>
    </row>
    <row r="5205" spans="1:62" x14ac:dyDescent="0.25">
      <c r="A5205">
        <v>5202</v>
      </c>
      <c r="B5205">
        <v>23177.888212250713</v>
      </c>
      <c r="C5205">
        <v>31946.311072258261</v>
      </c>
      <c r="D5205">
        <v>7.1799971577855528</v>
      </c>
      <c r="E5205">
        <v>7.3703074419012857</v>
      </c>
      <c r="F5205">
        <v>8768.4228600075476</v>
      </c>
      <c r="G5205">
        <v>0.19031028411573292</v>
      </c>
      <c r="BD5205">
        <f t="shared" si="661"/>
        <v>-5560.5560806025514</v>
      </c>
      <c r="BE5205">
        <f t="shared" si="662"/>
        <v>-3095.1142813498172</v>
      </c>
      <c r="BF5205">
        <f t="shared" si="663"/>
        <v>-629.67248209708305</v>
      </c>
      <c r="BG5205">
        <f t="shared" si="664"/>
        <v>1835.7693171556521</v>
      </c>
      <c r="BH5205">
        <f t="shared" si="665"/>
        <v>4301.2111164083863</v>
      </c>
      <c r="BI5205">
        <f t="shared" si="666"/>
        <v>6766.6529156611205</v>
      </c>
      <c r="BJ5205">
        <f t="shared" si="667"/>
        <v>9232.0947149138519</v>
      </c>
    </row>
    <row r="5206" spans="1:62" x14ac:dyDescent="0.25">
      <c r="A5206">
        <v>5203</v>
      </c>
      <c r="B5206">
        <v>27457.921417504407</v>
      </c>
      <c r="C5206">
        <v>27648.547581825547</v>
      </c>
      <c r="D5206">
        <v>7.2017308148580712</v>
      </c>
      <c r="E5206">
        <v>7.5988356020068615</v>
      </c>
      <c r="F5206">
        <v>190.6261643211401</v>
      </c>
      <c r="G5206">
        <v>0.39710478714879027</v>
      </c>
      <c r="BD5206">
        <f t="shared" si="661"/>
        <v>-7816.8714394288827</v>
      </c>
      <c r="BE5206">
        <f t="shared" si="662"/>
        <v>-6865.3200188502178</v>
      </c>
      <c r="BF5206">
        <f t="shared" si="663"/>
        <v>-5913.7685982715539</v>
      </c>
      <c r="BG5206">
        <f t="shared" si="664"/>
        <v>-4962.217177692889</v>
      </c>
      <c r="BH5206">
        <f t="shared" si="665"/>
        <v>-4010.665757114225</v>
      </c>
      <c r="BI5206">
        <f t="shared" si="666"/>
        <v>-3059.1143365355601</v>
      </c>
      <c r="BJ5206">
        <f t="shared" si="667"/>
        <v>-2107.5629159568953</v>
      </c>
    </row>
    <row r="5207" spans="1:62" x14ac:dyDescent="0.25">
      <c r="A5207">
        <v>5204</v>
      </c>
      <c r="B5207">
        <v>12344.931020204198</v>
      </c>
      <c r="C5207">
        <v>21718.501287630828</v>
      </c>
      <c r="D5207">
        <v>7.7820043912855912</v>
      </c>
      <c r="E5207">
        <v>8.224489044425999</v>
      </c>
      <c r="F5207">
        <v>9373.5702674266304</v>
      </c>
      <c r="G5207">
        <v>0.44248465314040786</v>
      </c>
      <c r="BD5207">
        <f t="shared" si="661"/>
        <v>1794.8977714228113</v>
      </c>
      <c r="BE5207">
        <f t="shared" si="662"/>
        <v>3780.4217071667626</v>
      </c>
      <c r="BF5207">
        <f t="shared" si="663"/>
        <v>5765.945642910714</v>
      </c>
      <c r="BG5207">
        <f t="shared" si="664"/>
        <v>7751.4695786546654</v>
      </c>
      <c r="BH5207">
        <f t="shared" si="665"/>
        <v>9736.9935143986168</v>
      </c>
      <c r="BI5207">
        <f t="shared" si="666"/>
        <v>11722.517450142568</v>
      </c>
      <c r="BJ5207">
        <f t="shared" si="667"/>
        <v>13708.041385886519</v>
      </c>
    </row>
    <row r="5208" spans="1:62" x14ac:dyDescent="0.25">
      <c r="A5208">
        <v>5205</v>
      </c>
      <c r="B5208">
        <v>15204.43724943654</v>
      </c>
      <c r="C5208">
        <v>27392.130869039163</v>
      </c>
      <c r="D5208">
        <v>7.8843666198862845</v>
      </c>
      <c r="E5208">
        <v>8.2822529397328548</v>
      </c>
      <c r="F5208">
        <v>12187.693619602624</v>
      </c>
      <c r="G5208">
        <v>0.3978863198465703</v>
      </c>
      <c r="BD5208">
        <f t="shared" si="661"/>
        <v>-7161.1470017245911</v>
      </c>
      <c r="BE5208">
        <f t="shared" si="662"/>
        <v>-4948.7237360225517</v>
      </c>
      <c r="BF5208">
        <f t="shared" si="663"/>
        <v>-2736.3004703205124</v>
      </c>
      <c r="BG5208">
        <f t="shared" si="664"/>
        <v>-523.87720461847312</v>
      </c>
      <c r="BH5208">
        <f t="shared" si="665"/>
        <v>1688.5460610835653</v>
      </c>
      <c r="BI5208">
        <f t="shared" si="666"/>
        <v>3900.9693267856055</v>
      </c>
      <c r="BJ5208">
        <f t="shared" si="667"/>
        <v>6113.3925924876439</v>
      </c>
    </row>
    <row r="5209" spans="1:62" x14ac:dyDescent="0.25">
      <c r="A5209">
        <v>5206</v>
      </c>
      <c r="B5209">
        <v>18710.497263468824</v>
      </c>
      <c r="C5209">
        <v>34608.042055372491</v>
      </c>
      <c r="D5209">
        <v>7.2754917679556268</v>
      </c>
      <c r="E5209">
        <v>7.3941332460651239</v>
      </c>
      <c r="F5209">
        <v>15897.544791903667</v>
      </c>
      <c r="G5209">
        <v>0.1186414781094971</v>
      </c>
      <c r="BD5209">
        <f t="shared" si="661"/>
        <v>-10198.262020369772</v>
      </c>
      <c r="BE5209">
        <f t="shared" si="662"/>
        <v>-8208.8304211369214</v>
      </c>
      <c r="BF5209">
        <f t="shared" si="663"/>
        <v>-6219.3988219040693</v>
      </c>
      <c r="BG5209">
        <f t="shared" si="664"/>
        <v>-4229.9672226712173</v>
      </c>
      <c r="BH5209">
        <f t="shared" si="665"/>
        <v>-2240.5356234383653</v>
      </c>
      <c r="BI5209">
        <f t="shared" si="666"/>
        <v>-251.10402420551509</v>
      </c>
      <c r="BJ5209">
        <f t="shared" si="667"/>
        <v>1738.3275750273369</v>
      </c>
    </row>
    <row r="5210" spans="1:62" x14ac:dyDescent="0.25">
      <c r="A5210">
        <v>5207</v>
      </c>
      <c r="B5210">
        <v>29532.501332857326</v>
      </c>
      <c r="C5210">
        <v>37619.127490472776</v>
      </c>
      <c r="D5210">
        <v>8.3012862783958319</v>
      </c>
      <c r="E5210">
        <v>8.3998538474120465</v>
      </c>
      <c r="F5210">
        <v>8086.6261576154502</v>
      </c>
      <c r="G5210">
        <v>9.8567569016214662E-2</v>
      </c>
      <c r="BD5210">
        <f t="shared" si="661"/>
        <v>-15304.337401356181</v>
      </c>
      <c r="BE5210">
        <f t="shared" si="662"/>
        <v>-14711.130010808696</v>
      </c>
      <c r="BF5210">
        <f t="shared" si="663"/>
        <v>-14117.92262026121</v>
      </c>
      <c r="BG5210">
        <f t="shared" si="664"/>
        <v>-13524.715229713725</v>
      </c>
      <c r="BH5210">
        <f t="shared" si="665"/>
        <v>-12931.507839166239</v>
      </c>
      <c r="BI5210">
        <f t="shared" si="666"/>
        <v>-12338.300448618753</v>
      </c>
      <c r="BJ5210">
        <f t="shared" si="667"/>
        <v>-11745.093058071268</v>
      </c>
    </row>
    <row r="5211" spans="1:62" x14ac:dyDescent="0.25">
      <c r="A5211">
        <v>5208</v>
      </c>
      <c r="B5211">
        <v>13468.202021953068</v>
      </c>
      <c r="C5211">
        <v>15165.038034115118</v>
      </c>
      <c r="D5211">
        <v>8.2062126511384541</v>
      </c>
      <c r="E5211">
        <v>8.6913993366750493</v>
      </c>
      <c r="F5211">
        <v>1696.8360121620499</v>
      </c>
      <c r="G5211">
        <v>0.48518668553659516</v>
      </c>
      <c r="BD5211">
        <f t="shared" si="661"/>
        <v>-7593.7883125343769</v>
      </c>
      <c r="BE5211">
        <f t="shared" si="662"/>
        <v>-7100.9504674533036</v>
      </c>
      <c r="BF5211">
        <f t="shared" si="663"/>
        <v>-6608.1126223722304</v>
      </c>
      <c r="BG5211">
        <f t="shared" si="664"/>
        <v>-6115.2747772911571</v>
      </c>
      <c r="BH5211">
        <f t="shared" si="665"/>
        <v>-5622.4369322100838</v>
      </c>
      <c r="BI5211">
        <f t="shared" si="666"/>
        <v>-5129.5990871290105</v>
      </c>
      <c r="BJ5211">
        <f t="shared" si="667"/>
        <v>-4636.7612420479372</v>
      </c>
    </row>
    <row r="5212" spans="1:62" x14ac:dyDescent="0.25">
      <c r="A5212">
        <v>5209</v>
      </c>
      <c r="B5212">
        <v>16912.02738441054</v>
      </c>
      <c r="C5212">
        <v>27862.196566550192</v>
      </c>
      <c r="D5212">
        <v>7.898073252851848</v>
      </c>
      <c r="E5212">
        <v>8.1635421338941523</v>
      </c>
      <c r="F5212">
        <v>10950.169182139653</v>
      </c>
      <c r="G5212">
        <v>0.26546888104230426</v>
      </c>
      <c r="BD5212">
        <f t="shared" si="661"/>
        <v>729.09741552092601</v>
      </c>
      <c r="BE5212">
        <f t="shared" si="662"/>
        <v>3155.0308432039019</v>
      </c>
      <c r="BF5212">
        <f t="shared" si="663"/>
        <v>5580.9642708868778</v>
      </c>
      <c r="BG5212">
        <f t="shared" si="664"/>
        <v>8006.8976985698537</v>
      </c>
      <c r="BH5212">
        <f t="shared" si="665"/>
        <v>10432.83112625283</v>
      </c>
      <c r="BI5212">
        <f t="shared" si="666"/>
        <v>12858.764553935805</v>
      </c>
      <c r="BJ5212">
        <f t="shared" si="667"/>
        <v>15284.697981618781</v>
      </c>
    </row>
    <row r="5213" spans="1:62" x14ac:dyDescent="0.25">
      <c r="A5213">
        <v>5210</v>
      </c>
      <c r="B5213">
        <v>22588.535453210206</v>
      </c>
      <c r="C5213">
        <v>33379.031637337648</v>
      </c>
      <c r="D5213">
        <v>7.4299089675396077</v>
      </c>
      <c r="E5213">
        <v>7.6701635409802833</v>
      </c>
      <c r="F5213">
        <v>10790.496184127442</v>
      </c>
      <c r="G5213">
        <v>0.24025457344067558</v>
      </c>
      <c r="BD5213">
        <f t="shared" si="661"/>
        <v>-9622.8247769281315</v>
      </c>
      <c r="BE5213">
        <f t="shared" si="662"/>
        <v>-8295.4803717166105</v>
      </c>
      <c r="BF5213">
        <f t="shared" si="663"/>
        <v>-6968.1359665050886</v>
      </c>
      <c r="BG5213">
        <f t="shared" si="664"/>
        <v>-5640.7915612935676</v>
      </c>
      <c r="BH5213">
        <f t="shared" si="665"/>
        <v>-4313.4471560820457</v>
      </c>
      <c r="BI5213">
        <f t="shared" si="666"/>
        <v>-2986.1027508705247</v>
      </c>
      <c r="BJ5213">
        <f t="shared" si="667"/>
        <v>-1658.7583456590037</v>
      </c>
    </row>
    <row r="5214" spans="1:62" x14ac:dyDescent="0.25">
      <c r="A5214">
        <v>5211</v>
      </c>
      <c r="B5214">
        <v>13984.023525832759</v>
      </c>
      <c r="C5214">
        <v>19917.017552908579</v>
      </c>
      <c r="D5214">
        <v>7.4410884878213626</v>
      </c>
      <c r="E5214">
        <v>8.0035505588572615</v>
      </c>
      <c r="F5214">
        <v>5932.9940270758198</v>
      </c>
      <c r="G5214">
        <v>0.56246207103589896</v>
      </c>
      <c r="BD5214">
        <f t="shared" si="661"/>
        <v>-9589.2233169240644</v>
      </c>
      <c r="BE5214">
        <f t="shared" si="662"/>
        <v>-8387.9504497206854</v>
      </c>
      <c r="BF5214">
        <f t="shared" si="663"/>
        <v>-7186.6775825173081</v>
      </c>
      <c r="BG5214">
        <f t="shared" si="664"/>
        <v>-5985.40471531393</v>
      </c>
      <c r="BH5214">
        <f t="shared" si="665"/>
        <v>-4784.1318481105518</v>
      </c>
      <c r="BI5214">
        <f t="shared" si="666"/>
        <v>-3582.8589809071746</v>
      </c>
      <c r="BJ5214">
        <f t="shared" si="667"/>
        <v>-2381.5861137037973</v>
      </c>
    </row>
    <row r="5215" spans="1:62" x14ac:dyDescent="0.25">
      <c r="A5215">
        <v>5212</v>
      </c>
      <c r="B5215">
        <v>26391.384657745104</v>
      </c>
      <c r="C5215">
        <v>18259.113160470974</v>
      </c>
      <c r="D5215">
        <v>7.4022405147746539</v>
      </c>
      <c r="E5215">
        <v>9.0976734135338866</v>
      </c>
      <c r="F5215">
        <v>-8132.2714972741305</v>
      </c>
      <c r="G5215">
        <v>1.6954328987592326</v>
      </c>
      <c r="BD5215">
        <f t="shared" si="661"/>
        <v>-3120.683671896325</v>
      </c>
      <c r="BE5215">
        <f t="shared" si="662"/>
        <v>-308.37331671683023</v>
      </c>
      <c r="BF5215">
        <f t="shared" si="663"/>
        <v>2503.9370384626654</v>
      </c>
      <c r="BG5215">
        <f t="shared" si="664"/>
        <v>5316.2473936421593</v>
      </c>
      <c r="BH5215">
        <f t="shared" si="665"/>
        <v>8128.557748821655</v>
      </c>
      <c r="BI5215">
        <f t="shared" si="666"/>
        <v>10940.868104001151</v>
      </c>
      <c r="BJ5215">
        <f t="shared" si="667"/>
        <v>13753.178459180643</v>
      </c>
    </row>
    <row r="5216" spans="1:62" x14ac:dyDescent="0.25">
      <c r="A5216">
        <v>5213</v>
      </c>
      <c r="B5216">
        <v>25446.423958435516</v>
      </c>
      <c r="C5216">
        <v>26843.052670761252</v>
      </c>
      <c r="D5216">
        <v>7.0957853734354153</v>
      </c>
      <c r="E5216">
        <v>7.9045799218396304</v>
      </c>
      <c r="F5216">
        <v>1396.6287123257353</v>
      </c>
      <c r="G5216">
        <v>0.80879454840421516</v>
      </c>
      <c r="BD5216">
        <f t="shared" si="661"/>
        <v>16609.435991070291</v>
      </c>
      <c r="BE5216">
        <f t="shared" si="662"/>
        <v>25086.600484866456</v>
      </c>
      <c r="BF5216">
        <f t="shared" si="663"/>
        <v>33563.764978662621</v>
      </c>
      <c r="BG5216">
        <f t="shared" si="664"/>
        <v>42040.929472458782</v>
      </c>
      <c r="BH5216">
        <f t="shared" si="665"/>
        <v>50518.09396625495</v>
      </c>
      <c r="BI5216">
        <f t="shared" si="666"/>
        <v>58995.258460051111</v>
      </c>
      <c r="BJ5216">
        <f t="shared" si="667"/>
        <v>67472.422953847272</v>
      </c>
    </row>
    <row r="5217" spans="1:62" x14ac:dyDescent="0.25">
      <c r="A5217">
        <v>5214</v>
      </c>
      <c r="B5217">
        <v>5548.1074715108434</v>
      </c>
      <c r="C5217">
        <v>15660.661323078024</v>
      </c>
      <c r="D5217">
        <v>6.2901409360634641</v>
      </c>
      <c r="E5217">
        <v>6.5112191768349126</v>
      </c>
      <c r="F5217">
        <v>10112.55385156718</v>
      </c>
      <c r="G5217">
        <v>0.22107824077144844</v>
      </c>
      <c r="BD5217">
        <f t="shared" si="661"/>
        <v>2647.3440296953404</v>
      </c>
      <c r="BE5217">
        <f t="shared" si="662"/>
        <v>6691.316771716416</v>
      </c>
      <c r="BF5217">
        <f t="shared" si="663"/>
        <v>10735.289513737493</v>
      </c>
      <c r="BG5217">
        <f t="shared" si="664"/>
        <v>14779.262255758567</v>
      </c>
      <c r="BH5217">
        <f t="shared" si="665"/>
        <v>18823.234997779644</v>
      </c>
      <c r="BI5217">
        <f t="shared" si="666"/>
        <v>22867.20773980072</v>
      </c>
      <c r="BJ5217">
        <f t="shared" si="667"/>
        <v>26911.180481821797</v>
      </c>
    </row>
    <row r="5218" spans="1:62" x14ac:dyDescent="0.25">
      <c r="A5218">
        <v>5215</v>
      </c>
      <c r="B5218">
        <v>13749.619730288901</v>
      </c>
      <c r="C5218">
        <v>23232.839152905675</v>
      </c>
      <c r="D5218">
        <v>7.796878998253284</v>
      </c>
      <c r="E5218">
        <v>8.3433056748107752</v>
      </c>
      <c r="F5218">
        <v>9483.219422616774</v>
      </c>
      <c r="G5218">
        <v>0.54642667655749122</v>
      </c>
      <c r="BD5218">
        <f t="shared" si="661"/>
        <v>-9007.162647709938</v>
      </c>
      <c r="BE5218">
        <f t="shared" si="662"/>
        <v>-7901.7714438526946</v>
      </c>
      <c r="BF5218">
        <f t="shared" si="663"/>
        <v>-6796.3802399954529</v>
      </c>
      <c r="BG5218">
        <f t="shared" si="664"/>
        <v>-5690.9890361382104</v>
      </c>
      <c r="BH5218">
        <f t="shared" si="665"/>
        <v>-4585.5978322809688</v>
      </c>
      <c r="BI5218">
        <f t="shared" si="666"/>
        <v>-3480.2066284237262</v>
      </c>
      <c r="BJ5218">
        <f t="shared" si="667"/>
        <v>-2374.8154245664846</v>
      </c>
    </row>
    <row r="5219" spans="1:62" x14ac:dyDescent="0.25">
      <c r="A5219">
        <v>5216</v>
      </c>
      <c r="B5219">
        <v>16171.715957068394</v>
      </c>
      <c r="C5219">
        <v>20960.034924911546</v>
      </c>
      <c r="D5219">
        <v>6.2067359584678776</v>
      </c>
      <c r="E5219">
        <v>6.5117656746087942</v>
      </c>
      <c r="F5219">
        <v>4788.3189678431518</v>
      </c>
      <c r="G5219">
        <v>0.30502971614091656</v>
      </c>
      <c r="BD5219">
        <f t="shared" si="661"/>
        <v>-6751.086039829318</v>
      </c>
      <c r="BE5219">
        <f t="shared" si="662"/>
        <v>-4018.952657041862</v>
      </c>
      <c r="BF5219">
        <f t="shared" si="663"/>
        <v>-1286.8192742544052</v>
      </c>
      <c r="BG5219">
        <f t="shared" si="664"/>
        <v>1445.3141085330499</v>
      </c>
      <c r="BH5219">
        <f t="shared" si="665"/>
        <v>4177.4474913205067</v>
      </c>
      <c r="BI5219">
        <f t="shared" si="666"/>
        <v>6909.5808741079636</v>
      </c>
      <c r="BJ5219">
        <f t="shared" si="667"/>
        <v>9641.7142568954187</v>
      </c>
    </row>
    <row r="5220" spans="1:62" x14ac:dyDescent="0.25">
      <c r="A5220">
        <v>5217</v>
      </c>
      <c r="B5220">
        <v>11927.735648275688</v>
      </c>
      <c r="C5220">
        <v>27691.596915887807</v>
      </c>
      <c r="D5220">
        <v>7.026714311687833</v>
      </c>
      <c r="E5220">
        <v>7.4231620876085858</v>
      </c>
      <c r="F5220">
        <v>15763.861267612119</v>
      </c>
      <c r="G5220">
        <v>0.39644777592075275</v>
      </c>
      <c r="BD5220">
        <f t="shared" si="661"/>
        <v>-3263.1703871385689</v>
      </c>
      <c r="BE5220">
        <f t="shared" si="662"/>
        <v>-1738.0218064339861</v>
      </c>
      <c r="BF5220">
        <f t="shared" si="663"/>
        <v>-212.8732257294032</v>
      </c>
      <c r="BG5220">
        <f t="shared" si="664"/>
        <v>1312.2753549751797</v>
      </c>
      <c r="BH5220">
        <f t="shared" si="665"/>
        <v>2837.4239356797625</v>
      </c>
      <c r="BI5220">
        <f t="shared" si="666"/>
        <v>4362.5725163843454</v>
      </c>
      <c r="BJ5220">
        <f t="shared" si="667"/>
        <v>5887.7210970889282</v>
      </c>
    </row>
    <row r="5221" spans="1:62" x14ac:dyDescent="0.25">
      <c r="A5221">
        <v>5218</v>
      </c>
      <c r="B5221">
        <v>21894.090212639712</v>
      </c>
      <c r="C5221">
        <v>32561.901418323709</v>
      </c>
      <c r="D5221">
        <v>7.7509573069383881</v>
      </c>
      <c r="E5221">
        <v>8.0024510086303859</v>
      </c>
      <c r="F5221">
        <v>10667.811205683996</v>
      </c>
      <c r="G5221">
        <v>0.25149370169199781</v>
      </c>
      <c r="BD5221">
        <f t="shared" si="661"/>
        <v>-13781.622388008356</v>
      </c>
      <c r="BE5221">
        <f t="shared" si="662"/>
        <v>-11799.383508404591</v>
      </c>
      <c r="BF5221">
        <f t="shared" si="663"/>
        <v>-9817.1446288008283</v>
      </c>
      <c r="BG5221">
        <f t="shared" si="664"/>
        <v>-7834.9057491970643</v>
      </c>
      <c r="BH5221">
        <f t="shared" si="665"/>
        <v>-5852.6668695933004</v>
      </c>
      <c r="BI5221">
        <f t="shared" si="666"/>
        <v>-3870.4279899895373</v>
      </c>
      <c r="BJ5221">
        <f t="shared" si="667"/>
        <v>-1888.1891103857724</v>
      </c>
    </row>
    <row r="5222" spans="1:62" x14ac:dyDescent="0.25">
      <c r="A5222">
        <v>5219</v>
      </c>
      <c r="B5222">
        <v>6819.0291029575374</v>
      </c>
      <c r="C5222">
        <v>15302.33699832148</v>
      </c>
      <c r="D5222">
        <v>7.7150597406393686</v>
      </c>
      <c r="E5222">
        <v>8.0915002452914404</v>
      </c>
      <c r="F5222">
        <v>8483.3078953639415</v>
      </c>
      <c r="G5222">
        <v>0.37644050465207179</v>
      </c>
      <c r="BD5222">
        <f t="shared" si="661"/>
        <v>-9410.3426972240068</v>
      </c>
      <c r="BE5222">
        <f t="shared" si="662"/>
        <v>-8152.874188764019</v>
      </c>
      <c r="BF5222">
        <f t="shared" si="663"/>
        <v>-6895.4056803040294</v>
      </c>
      <c r="BG5222">
        <f t="shared" si="664"/>
        <v>-5637.9371718440407</v>
      </c>
      <c r="BH5222">
        <f t="shared" si="665"/>
        <v>-4380.4686633840511</v>
      </c>
      <c r="BI5222">
        <f t="shared" si="666"/>
        <v>-3123.0001549240624</v>
      </c>
      <c r="BJ5222">
        <f t="shared" si="667"/>
        <v>-1865.5316464640728</v>
      </c>
    </row>
    <row r="5223" spans="1:62" x14ac:dyDescent="0.25">
      <c r="A5223">
        <v>5220</v>
      </c>
      <c r="B5223">
        <v>12754.184443115826</v>
      </c>
      <c r="C5223">
        <v>19478.699169337975</v>
      </c>
      <c r="D5223">
        <v>8.1042796069972685</v>
      </c>
      <c r="E5223">
        <v>8.6967685653119524</v>
      </c>
      <c r="F5223">
        <v>6724.514726222149</v>
      </c>
      <c r="G5223">
        <v>0.59248895831468396</v>
      </c>
      <c r="BD5223">
        <f t="shared" si="661"/>
        <v>-6601.1053721035823</v>
      </c>
      <c r="BE5223">
        <f t="shared" si="662"/>
        <v>-4718.9028488432232</v>
      </c>
      <c r="BF5223">
        <f t="shared" si="663"/>
        <v>-2836.7003255828649</v>
      </c>
      <c r="BG5223">
        <f t="shared" si="664"/>
        <v>-954.49780232250578</v>
      </c>
      <c r="BH5223">
        <f t="shared" si="665"/>
        <v>927.70472093785247</v>
      </c>
      <c r="BI5223">
        <f t="shared" si="666"/>
        <v>2809.9072441982116</v>
      </c>
      <c r="BJ5223">
        <f t="shared" si="667"/>
        <v>4692.1097674585708</v>
      </c>
    </row>
    <row r="5224" spans="1:62" x14ac:dyDescent="0.25">
      <c r="A5224">
        <v>5221</v>
      </c>
      <c r="B5224">
        <v>18646.823377250414</v>
      </c>
      <c r="C5224">
        <v>24267.667661244534</v>
      </c>
      <c r="D5224">
        <v>7.7572682009206977</v>
      </c>
      <c r="E5224">
        <v>7.8647417802643185</v>
      </c>
      <c r="F5224">
        <v>5620.8442839941199</v>
      </c>
      <c r="G5224">
        <v>0.10747357934362078</v>
      </c>
      <c r="BD5224">
        <f t="shared" si="661"/>
        <v>-3762.069934648729</v>
      </c>
      <c r="BE5224">
        <f t="shared" si="662"/>
        <v>-799.6251430753091</v>
      </c>
      <c r="BF5224">
        <f t="shared" si="663"/>
        <v>2162.8196484981108</v>
      </c>
      <c r="BG5224">
        <f t="shared" si="664"/>
        <v>5125.2644400715308</v>
      </c>
      <c r="BH5224">
        <f t="shared" si="665"/>
        <v>8087.7092316449507</v>
      </c>
      <c r="BI5224">
        <f t="shared" si="666"/>
        <v>11050.154023218371</v>
      </c>
      <c r="BJ5224">
        <f t="shared" si="667"/>
        <v>14012.598814791791</v>
      </c>
    </row>
    <row r="5225" spans="1:62" x14ac:dyDescent="0.25">
      <c r="A5225">
        <v>5222</v>
      </c>
      <c r="B5225">
        <v>30269.20435991856</v>
      </c>
      <c r="C5225">
        <v>26586.373100930221</v>
      </c>
      <c r="D5225">
        <v>7.3674100051134532</v>
      </c>
      <c r="E5225">
        <v>7.8006521535168929</v>
      </c>
      <c r="F5225">
        <v>-3682.831258988339</v>
      </c>
      <c r="G5225">
        <v>0.43324214840343966</v>
      </c>
      <c r="BD5225">
        <f t="shared" si="661"/>
        <v>-5083.4763872760159</v>
      </c>
      <c r="BE5225">
        <f t="shared" si="662"/>
        <v>-4546.1084905579119</v>
      </c>
      <c r="BF5225">
        <f t="shared" si="663"/>
        <v>-4008.7405938398078</v>
      </c>
      <c r="BG5225">
        <f t="shared" si="664"/>
        <v>-3471.3726971217043</v>
      </c>
      <c r="BH5225">
        <f t="shared" si="665"/>
        <v>-2934.0048004036003</v>
      </c>
      <c r="BI5225">
        <f t="shared" si="666"/>
        <v>-2396.6369036854962</v>
      </c>
      <c r="BJ5225">
        <f t="shared" si="667"/>
        <v>-1859.2690069673927</v>
      </c>
    </row>
    <row r="5226" spans="1:62" x14ac:dyDescent="0.25">
      <c r="A5226">
        <v>5223</v>
      </c>
      <c r="B5226">
        <v>12586.581765903516</v>
      </c>
      <c r="C5226">
        <v>21444.835716812187</v>
      </c>
      <c r="D5226">
        <v>5.8423240228044016</v>
      </c>
      <c r="E5226">
        <v>6.0830945355542374</v>
      </c>
      <c r="F5226">
        <v>8858.253950908671</v>
      </c>
      <c r="G5226">
        <v>0.24077051274983585</v>
      </c>
      <c r="BD5226">
        <f t="shared" si="661"/>
        <v>5849.0420010055368</v>
      </c>
      <c r="BE5226">
        <f t="shared" si="662"/>
        <v>8015.2527430227356</v>
      </c>
      <c r="BF5226">
        <f t="shared" si="663"/>
        <v>10181.463485039934</v>
      </c>
      <c r="BG5226">
        <f t="shared" si="664"/>
        <v>12347.674227057132</v>
      </c>
      <c r="BH5226">
        <f t="shared" si="665"/>
        <v>14513.88496907433</v>
      </c>
      <c r="BI5226">
        <f t="shared" si="666"/>
        <v>16680.09571109153</v>
      </c>
      <c r="BJ5226">
        <f t="shared" si="667"/>
        <v>18846.306453108729</v>
      </c>
    </row>
    <row r="5227" spans="1:62" x14ac:dyDescent="0.25">
      <c r="A5227">
        <v>5224</v>
      </c>
      <c r="B5227">
        <v>15143.186336306788</v>
      </c>
      <c r="C5227">
        <v>24894.312962017</v>
      </c>
      <c r="D5227">
        <v>6.262587516681279</v>
      </c>
      <c r="E5227">
        <v>6.8937066030420695</v>
      </c>
      <c r="F5227">
        <v>9751.1266257102125</v>
      </c>
      <c r="G5227">
        <v>0.6311190863607905</v>
      </c>
      <c r="BD5227">
        <f t="shared" si="661"/>
        <v>-7654.4013871594916</v>
      </c>
      <c r="BE5227">
        <f t="shared" si="662"/>
        <v>-6450.5488234103123</v>
      </c>
      <c r="BF5227">
        <f t="shared" si="663"/>
        <v>-5246.6962596611338</v>
      </c>
      <c r="BG5227">
        <f t="shared" si="664"/>
        <v>-4042.8436959119535</v>
      </c>
      <c r="BH5227">
        <f t="shared" si="665"/>
        <v>-2838.9911321627751</v>
      </c>
      <c r="BI5227">
        <f t="shared" si="666"/>
        <v>-1635.1385684135957</v>
      </c>
      <c r="BJ5227">
        <f t="shared" si="667"/>
        <v>-431.2860046644164</v>
      </c>
    </row>
    <row r="5228" spans="1:62" x14ac:dyDescent="0.25">
      <c r="A5228">
        <v>5225</v>
      </c>
      <c r="B5228">
        <v>14137.445929119051</v>
      </c>
      <c r="C5228">
        <v>18917.366863728814</v>
      </c>
      <c r="D5228">
        <v>6.6505697942157358</v>
      </c>
      <c r="E5228">
        <v>6.7710382870293699</v>
      </c>
      <c r="F5228">
        <v>4779.9209346097632</v>
      </c>
      <c r="G5228">
        <v>0.12046849281363414</v>
      </c>
      <c r="BD5228">
        <f t="shared" si="661"/>
        <v>-6595.5311939062594</v>
      </c>
      <c r="BE5228">
        <f t="shared" si="662"/>
        <v>-3439.9357621023073</v>
      </c>
      <c r="BF5228">
        <f t="shared" si="663"/>
        <v>-284.34033029835518</v>
      </c>
      <c r="BG5228">
        <f t="shared" si="664"/>
        <v>2871.2551015055978</v>
      </c>
      <c r="BH5228">
        <f t="shared" si="665"/>
        <v>6026.8505333095509</v>
      </c>
      <c r="BI5228">
        <f t="shared" si="666"/>
        <v>9182.4459651135021</v>
      </c>
      <c r="BJ5228">
        <f t="shared" si="667"/>
        <v>12338.041396917457</v>
      </c>
    </row>
    <row r="5229" spans="1:62" x14ac:dyDescent="0.25">
      <c r="A5229">
        <v>5226</v>
      </c>
      <c r="B5229">
        <v>23011.624963417617</v>
      </c>
      <c r="C5229">
        <v>18156.793056118597</v>
      </c>
      <c r="D5229">
        <v>6.5929751137808061</v>
      </c>
      <c r="E5229">
        <v>7.0541156812298826</v>
      </c>
      <c r="F5229">
        <v>-4854.8319072990198</v>
      </c>
      <c r="G5229">
        <v>0.4611405674490765</v>
      </c>
      <c r="BD5229">
        <f t="shared" si="661"/>
        <v>-4177.5784705415927</v>
      </c>
      <c r="BE5229">
        <f t="shared" si="662"/>
        <v>-3575.2360064734221</v>
      </c>
      <c r="BF5229">
        <f t="shared" si="663"/>
        <v>-2972.8935424052511</v>
      </c>
      <c r="BG5229">
        <f t="shared" si="664"/>
        <v>-2370.5510783370805</v>
      </c>
      <c r="BH5229">
        <f t="shared" si="665"/>
        <v>-1768.2086142689095</v>
      </c>
      <c r="BI5229">
        <f t="shared" si="666"/>
        <v>-1165.866150200739</v>
      </c>
      <c r="BJ5229">
        <f t="shared" si="667"/>
        <v>-563.5236861325684</v>
      </c>
    </row>
    <row r="5230" spans="1:62" x14ac:dyDescent="0.25">
      <c r="A5230">
        <v>5227</v>
      </c>
      <c r="B5230">
        <v>13615.74786544251</v>
      </c>
      <c r="C5230">
        <v>23001.158663895923</v>
      </c>
      <c r="D5230">
        <v>5.5433290714127823</v>
      </c>
      <c r="E5230">
        <v>6.1339135494775636</v>
      </c>
      <c r="F5230">
        <v>9385.410798453413</v>
      </c>
      <c r="G5230">
        <v>0.59058447806478132</v>
      </c>
      <c r="BD5230">
        <f t="shared" si="661"/>
        <v>7160.5347445444022</v>
      </c>
      <c r="BE5230">
        <f t="shared" si="662"/>
        <v>9466.2375817897846</v>
      </c>
      <c r="BF5230">
        <f t="shared" si="663"/>
        <v>11771.940419035167</v>
      </c>
      <c r="BG5230">
        <f t="shared" si="664"/>
        <v>14077.643256280549</v>
      </c>
      <c r="BH5230">
        <f t="shared" si="665"/>
        <v>16383.346093525932</v>
      </c>
      <c r="BI5230">
        <f t="shared" si="666"/>
        <v>18689.048930771314</v>
      </c>
      <c r="BJ5230">
        <f t="shared" si="667"/>
        <v>20994.751768016697</v>
      </c>
    </row>
    <row r="5231" spans="1:62" x14ac:dyDescent="0.25">
      <c r="A5231">
        <v>5228</v>
      </c>
      <c r="B5231">
        <v>18995.26043658056</v>
      </c>
      <c r="C5231">
        <v>19856.138649217424</v>
      </c>
      <c r="D5231">
        <v>8.0035225835240453</v>
      </c>
      <c r="E5231">
        <v>8.603351802909021</v>
      </c>
      <c r="F5231">
        <v>860.87821263686419</v>
      </c>
      <c r="G5231">
        <v>0.59982921938497569</v>
      </c>
      <c r="BD5231">
        <f t="shared" si="661"/>
        <v>-6432.4884081295058</v>
      </c>
      <c r="BE5231">
        <f t="shared" si="662"/>
        <v>-3479.5660178055996</v>
      </c>
      <c r="BF5231">
        <f t="shared" si="663"/>
        <v>-526.64362748169333</v>
      </c>
      <c r="BG5231">
        <f t="shared" si="664"/>
        <v>2426.2787628422138</v>
      </c>
      <c r="BH5231">
        <f t="shared" si="665"/>
        <v>5379.2011531661192</v>
      </c>
      <c r="BI5231">
        <f t="shared" si="666"/>
        <v>8332.1235434900263</v>
      </c>
      <c r="BJ5231">
        <f t="shared" si="667"/>
        <v>11285.045933813934</v>
      </c>
    </row>
    <row r="5232" spans="1:62" x14ac:dyDescent="0.25">
      <c r="A5232">
        <v>5229</v>
      </c>
      <c r="B5232">
        <v>3115.5758143869725</v>
      </c>
      <c r="C5232">
        <v>17468.29227892105</v>
      </c>
      <c r="D5232">
        <v>5.7994185906497497</v>
      </c>
      <c r="E5232">
        <v>5.9674151613207904</v>
      </c>
      <c r="F5232">
        <v>14352.716464534078</v>
      </c>
      <c r="G5232">
        <v>0.16799657067104068</v>
      </c>
      <c r="BD5232">
        <f t="shared" si="661"/>
        <v>2138.2678842880141</v>
      </c>
      <c r="BE5232">
        <f t="shared" si="662"/>
        <v>5137.4139812128924</v>
      </c>
      <c r="BF5232">
        <f t="shared" si="663"/>
        <v>8136.5600781377707</v>
      </c>
      <c r="BG5232">
        <f t="shared" si="664"/>
        <v>11135.706175062649</v>
      </c>
      <c r="BH5232">
        <f t="shared" si="665"/>
        <v>14134.852271987527</v>
      </c>
      <c r="BI5232">
        <f t="shared" si="666"/>
        <v>17133.998368912406</v>
      </c>
      <c r="BJ5232">
        <f t="shared" si="667"/>
        <v>20133.144465837286</v>
      </c>
    </row>
    <row r="5233" spans="1:62" x14ac:dyDescent="0.25">
      <c r="A5233">
        <v>5230</v>
      </c>
      <c r="B5233">
        <v>17089.183500793635</v>
      </c>
      <c r="C5233">
        <v>25850.319577399125</v>
      </c>
      <c r="D5233">
        <v>6.5488081836095766</v>
      </c>
      <c r="E5233">
        <v>6.7054977821945254</v>
      </c>
      <c r="F5233">
        <v>8761.1360766054895</v>
      </c>
      <c r="G5233">
        <v>0.1566895985849488</v>
      </c>
      <c r="BD5233">
        <f t="shared" si="661"/>
        <v>-13512.733611178875</v>
      </c>
      <c r="BE5233">
        <f t="shared" si="662"/>
        <v>-12672.750757823671</v>
      </c>
      <c r="BF5233">
        <f t="shared" si="663"/>
        <v>-11832.767904468468</v>
      </c>
      <c r="BG5233">
        <f t="shared" si="664"/>
        <v>-10992.785051113264</v>
      </c>
      <c r="BH5233">
        <f t="shared" si="665"/>
        <v>-10152.802197758061</v>
      </c>
      <c r="BI5233">
        <f t="shared" si="666"/>
        <v>-9312.8193444028584</v>
      </c>
      <c r="BJ5233">
        <f t="shared" si="667"/>
        <v>-8472.8364910476539</v>
      </c>
    </row>
    <row r="5234" spans="1:62" x14ac:dyDescent="0.25">
      <c r="A5234">
        <v>5231</v>
      </c>
      <c r="B5234">
        <v>13486.969707878681</v>
      </c>
      <c r="C5234">
        <v>23277.861813030133</v>
      </c>
      <c r="D5234">
        <v>5.8710194722535896</v>
      </c>
      <c r="E5234">
        <v>6.7194831363350733</v>
      </c>
      <c r="F5234">
        <v>9790.8921051514517</v>
      </c>
      <c r="G5234">
        <v>0.84846366408148377</v>
      </c>
      <c r="BD5234">
        <f t="shared" si="661"/>
        <v>-7977.6880836807459</v>
      </c>
      <c r="BE5234">
        <f t="shared" si="662"/>
        <v>-7194.2400907560013</v>
      </c>
      <c r="BF5234">
        <f t="shared" si="663"/>
        <v>-6410.7920978312577</v>
      </c>
      <c r="BG5234">
        <f t="shared" si="664"/>
        <v>-5627.3441049065132</v>
      </c>
      <c r="BH5234">
        <f t="shared" si="665"/>
        <v>-4843.8961119817695</v>
      </c>
      <c r="BI5234">
        <f t="shared" si="666"/>
        <v>-4060.4481190570259</v>
      </c>
      <c r="BJ5234">
        <f t="shared" si="667"/>
        <v>-3277.0001261322814</v>
      </c>
    </row>
    <row r="5235" spans="1:62" x14ac:dyDescent="0.25">
      <c r="A5235">
        <v>5232</v>
      </c>
      <c r="B5235">
        <v>14996.342644981836</v>
      </c>
      <c r="C5235">
        <v>24470.05084548685</v>
      </c>
      <c r="D5235">
        <v>7.0549942965227768</v>
      </c>
      <c r="E5235">
        <v>7.1359503179749719</v>
      </c>
      <c r="F5235">
        <v>9473.7082005050142</v>
      </c>
      <c r="G5235">
        <v>8.0956021452195159E-2</v>
      </c>
      <c r="BD5235">
        <f t="shared" si="661"/>
        <v>-5548.5737847440332</v>
      </c>
      <c r="BE5235">
        <f t="shared" si="662"/>
        <v>-1306.2554643366148</v>
      </c>
      <c r="BF5235">
        <f t="shared" si="663"/>
        <v>2936.0628560708046</v>
      </c>
      <c r="BG5235">
        <f t="shared" si="664"/>
        <v>7178.3811764782222</v>
      </c>
      <c r="BH5235">
        <f t="shared" si="665"/>
        <v>11420.699496885642</v>
      </c>
      <c r="BI5235">
        <f t="shared" si="666"/>
        <v>15663.017817293061</v>
      </c>
      <c r="BJ5235">
        <f t="shared" si="667"/>
        <v>19905.33613770048</v>
      </c>
    </row>
    <row r="5236" spans="1:62" x14ac:dyDescent="0.25">
      <c r="A5236">
        <v>5233</v>
      </c>
      <c r="B5236">
        <v>38677.0977110116</v>
      </c>
      <c r="C5236">
        <v>35567.211480155318</v>
      </c>
      <c r="D5236">
        <v>8.4416668534553612</v>
      </c>
      <c r="E5236">
        <v>9.1676449358924739</v>
      </c>
      <c r="F5236">
        <v>-3109.8862308562821</v>
      </c>
      <c r="G5236">
        <v>0.7259780824371127</v>
      </c>
      <c r="BD5236">
        <f t="shared" si="661"/>
        <v>-9068.9280932440379</v>
      </c>
      <c r="BE5236">
        <f t="shared" si="662"/>
        <v>-8664.1479859830633</v>
      </c>
      <c r="BF5236">
        <f t="shared" si="663"/>
        <v>-8259.367878722087</v>
      </c>
      <c r="BG5236">
        <f t="shared" si="664"/>
        <v>-7854.5877714611106</v>
      </c>
      <c r="BH5236">
        <f t="shared" si="665"/>
        <v>-7449.8076642001352</v>
      </c>
      <c r="BI5236">
        <f t="shared" si="666"/>
        <v>-7045.0275569391597</v>
      </c>
      <c r="BJ5236">
        <f t="shared" si="667"/>
        <v>-6640.2474496781833</v>
      </c>
    </row>
    <row r="5237" spans="1:62" x14ac:dyDescent="0.25">
      <c r="A5237">
        <v>5234</v>
      </c>
      <c r="B5237">
        <v>14176.890830121773</v>
      </c>
      <c r="C5237">
        <v>30430.402570341801</v>
      </c>
      <c r="D5237">
        <v>7.9485156104629437</v>
      </c>
      <c r="E5237">
        <v>8.3303039128749425</v>
      </c>
      <c r="F5237">
        <v>16253.511740220029</v>
      </c>
      <c r="G5237">
        <v>0.38178830241199879</v>
      </c>
      <c r="BD5237">
        <f t="shared" si="661"/>
        <v>6739.7766430418451</v>
      </c>
      <c r="BE5237">
        <f t="shared" si="662"/>
        <v>10369.667055227408</v>
      </c>
      <c r="BF5237">
        <f t="shared" si="663"/>
        <v>13999.557467412973</v>
      </c>
      <c r="BG5237">
        <f t="shared" si="664"/>
        <v>17629.447879598534</v>
      </c>
      <c r="BH5237">
        <f t="shared" si="665"/>
        <v>21259.338291784101</v>
      </c>
      <c r="BI5237">
        <f t="shared" si="666"/>
        <v>24889.228703969664</v>
      </c>
      <c r="BJ5237">
        <f t="shared" si="667"/>
        <v>28519.119116155227</v>
      </c>
    </row>
    <row r="5238" spans="1:62" x14ac:dyDescent="0.25">
      <c r="A5238">
        <v>5235</v>
      </c>
      <c r="B5238">
        <v>10496.655216509953</v>
      </c>
      <c r="C5238">
        <v>25134.047385590049</v>
      </c>
      <c r="D5238">
        <v>7.7441778524202638</v>
      </c>
      <c r="E5238">
        <v>7.8729715872341544</v>
      </c>
      <c r="F5238">
        <v>14637.392169080096</v>
      </c>
      <c r="G5238">
        <v>0.12879373481389056</v>
      </c>
      <c r="BD5238">
        <f t="shared" si="661"/>
        <v>-14344.570228160035</v>
      </c>
      <c r="BE5238">
        <f t="shared" si="662"/>
        <v>-12435.62871610004</v>
      </c>
      <c r="BF5238">
        <f t="shared" si="663"/>
        <v>-10526.687204040047</v>
      </c>
      <c r="BG5238">
        <f t="shared" si="664"/>
        <v>-8617.7456919800534</v>
      </c>
      <c r="BH5238">
        <f t="shared" si="665"/>
        <v>-6708.8041799200582</v>
      </c>
      <c r="BI5238">
        <f t="shared" si="666"/>
        <v>-4799.8626678600649</v>
      </c>
      <c r="BJ5238">
        <f t="shared" si="667"/>
        <v>-2890.9211558000716</v>
      </c>
    </row>
    <row r="5239" spans="1:62" x14ac:dyDescent="0.25">
      <c r="A5239">
        <v>5236</v>
      </c>
      <c r="B5239">
        <v>7934.9636994918692</v>
      </c>
      <c r="C5239">
        <v>17073.236233614967</v>
      </c>
      <c r="D5239">
        <v>7.9308597883512597</v>
      </c>
      <c r="E5239">
        <v>8.1745590616263879</v>
      </c>
      <c r="F5239">
        <v>9138.272534123098</v>
      </c>
      <c r="G5239">
        <v>0.24369927327512819</v>
      </c>
      <c r="BD5239">
        <f t="shared" si="661"/>
        <v>-13993.423495010644</v>
      </c>
      <c r="BE5239">
        <f t="shared" si="662"/>
        <v>-13349.454820941191</v>
      </c>
      <c r="BF5239">
        <f t="shared" si="663"/>
        <v>-12705.486146871737</v>
      </c>
      <c r="BG5239">
        <f t="shared" si="664"/>
        <v>-12061.517472802285</v>
      </c>
      <c r="BH5239">
        <f t="shared" si="665"/>
        <v>-11417.548798732832</v>
      </c>
      <c r="BI5239">
        <f t="shared" si="666"/>
        <v>-10773.58012466338</v>
      </c>
      <c r="BJ5239">
        <f t="shared" si="667"/>
        <v>-10129.611450593926</v>
      </c>
    </row>
    <row r="5240" spans="1:62" x14ac:dyDescent="0.25">
      <c r="A5240">
        <v>5237</v>
      </c>
      <c r="B5240">
        <v>23479.792971148177</v>
      </c>
      <c r="C5240">
        <v>26072.505981250266</v>
      </c>
      <c r="D5240">
        <v>7.523516986592603</v>
      </c>
      <c r="E5240">
        <v>7.8013298233271184</v>
      </c>
      <c r="F5240">
        <v>2592.7130101020884</v>
      </c>
      <c r="G5240">
        <v>0.2778128367345154</v>
      </c>
      <c r="BD5240">
        <f t="shared" si="661"/>
        <v>-7919.7761677474573</v>
      </c>
      <c r="BE5240">
        <f t="shared" si="662"/>
        <v>-6701.2798013718166</v>
      </c>
      <c r="BF5240">
        <f t="shared" si="663"/>
        <v>-5482.7834349961749</v>
      </c>
      <c r="BG5240">
        <f t="shared" si="664"/>
        <v>-4264.2870686205342</v>
      </c>
      <c r="BH5240">
        <f t="shared" si="665"/>
        <v>-3045.7907022448935</v>
      </c>
      <c r="BI5240">
        <f t="shared" si="666"/>
        <v>-1827.2943358692519</v>
      </c>
      <c r="BJ5240">
        <f t="shared" si="667"/>
        <v>-608.79796949361116</v>
      </c>
    </row>
    <row r="5241" spans="1:62" x14ac:dyDescent="0.25">
      <c r="A5241">
        <v>5238</v>
      </c>
      <c r="B5241">
        <v>14844.550142404038</v>
      </c>
      <c r="C5241">
        <v>26520.988854358387</v>
      </c>
      <c r="D5241">
        <v>6.7615433106432299</v>
      </c>
      <c r="E5241">
        <v>6.9860127234397345</v>
      </c>
      <c r="F5241">
        <v>11676.43871195435</v>
      </c>
      <c r="G5241">
        <v>0.22446941279650456</v>
      </c>
      <c r="BD5241">
        <f t="shared" si="661"/>
        <v>-1203.6488264295115</v>
      </c>
      <c r="BE5241">
        <f t="shared" si="662"/>
        <v>185.4153572430655</v>
      </c>
      <c r="BF5241">
        <f t="shared" si="663"/>
        <v>1574.4795409156422</v>
      </c>
      <c r="BG5241">
        <f t="shared" si="664"/>
        <v>2963.5437245882194</v>
      </c>
      <c r="BH5241">
        <f t="shared" si="665"/>
        <v>4352.6079082607966</v>
      </c>
      <c r="BI5241">
        <f t="shared" si="666"/>
        <v>5741.6720919333729</v>
      </c>
      <c r="BJ5241">
        <f t="shared" si="667"/>
        <v>7130.7362756059501</v>
      </c>
    </row>
    <row r="5242" spans="1:62" x14ac:dyDescent="0.25">
      <c r="A5242">
        <v>5239</v>
      </c>
      <c r="B5242">
        <v>14772.33741564734</v>
      </c>
      <c r="C5242">
        <v>24665.678547790303</v>
      </c>
      <c r="D5242">
        <v>5.8933264985672071</v>
      </c>
      <c r="E5242">
        <v>6.819173973133374</v>
      </c>
      <c r="F5242">
        <v>9893.341132142963</v>
      </c>
      <c r="G5242">
        <v>0.92584747456616689</v>
      </c>
      <c r="BD5242">
        <f t="shared" si="661"/>
        <v>-10554.091647971827</v>
      </c>
      <c r="BE5242">
        <f t="shared" si="662"/>
        <v>-9431.7445839893044</v>
      </c>
      <c r="BF5242">
        <f t="shared" si="663"/>
        <v>-8309.3975200067816</v>
      </c>
      <c r="BG5242">
        <f t="shared" si="664"/>
        <v>-7187.0504560242589</v>
      </c>
      <c r="BH5242">
        <f t="shared" si="665"/>
        <v>-6064.7033920417362</v>
      </c>
      <c r="BI5242">
        <f t="shared" si="666"/>
        <v>-4942.3563280592125</v>
      </c>
      <c r="BJ5242">
        <f t="shared" si="667"/>
        <v>-3820.0092640766898</v>
      </c>
    </row>
    <row r="5243" spans="1:62" x14ac:dyDescent="0.25">
      <c r="A5243">
        <v>5240</v>
      </c>
      <c r="B5243">
        <v>46204.723655302187</v>
      </c>
      <c r="C5243">
        <v>54647.265534074977</v>
      </c>
      <c r="D5243">
        <v>8.591447597271209</v>
      </c>
      <c r="E5243">
        <v>8.7025847910335443</v>
      </c>
      <c r="F5243">
        <v>8442.5418787727904</v>
      </c>
      <c r="G5243">
        <v>0.11113719376233533</v>
      </c>
      <c r="BD5243">
        <f t="shared" si="661"/>
        <v>-5264.1037593121282</v>
      </c>
      <c r="BE5243">
        <f t="shared" si="662"/>
        <v>-634.86638648129338</v>
      </c>
      <c r="BF5243">
        <f t="shared" si="663"/>
        <v>3994.3709863495405</v>
      </c>
      <c r="BG5243">
        <f t="shared" si="664"/>
        <v>8623.6083591803763</v>
      </c>
      <c r="BH5243">
        <f t="shared" si="665"/>
        <v>13252.84573201121</v>
      </c>
      <c r="BI5243">
        <f t="shared" si="666"/>
        <v>17882.083104842044</v>
      </c>
      <c r="BJ5243">
        <f t="shared" si="667"/>
        <v>22511.320477672878</v>
      </c>
    </row>
    <row r="5244" spans="1:62" x14ac:dyDescent="0.25">
      <c r="A5244">
        <v>5241</v>
      </c>
      <c r="B5244">
        <v>26561.167527064201</v>
      </c>
      <c r="C5244">
        <v>38681.069155929217</v>
      </c>
      <c r="D5244">
        <v>7.6155796572742371</v>
      </c>
      <c r="E5244">
        <v>8.065159849237638</v>
      </c>
      <c r="F5244">
        <v>12119.901628865016</v>
      </c>
      <c r="G5244">
        <v>0.44958019196340082</v>
      </c>
      <c r="BD5244">
        <f t="shared" si="661"/>
        <v>-7886.8559099611139</v>
      </c>
      <c r="BE5244">
        <f t="shared" si="662"/>
        <v>-7331.1699411494374</v>
      </c>
      <c r="BF5244">
        <f t="shared" si="663"/>
        <v>-6775.4839723377609</v>
      </c>
      <c r="BG5244">
        <f t="shared" si="664"/>
        <v>-6219.7980035260844</v>
      </c>
      <c r="BH5244">
        <f t="shared" si="665"/>
        <v>-5664.1120347144069</v>
      </c>
      <c r="BI5244">
        <f t="shared" si="666"/>
        <v>-5108.4260659027304</v>
      </c>
      <c r="BJ5244">
        <f t="shared" si="667"/>
        <v>-4552.7400970910539</v>
      </c>
    </row>
    <row r="5245" spans="1:62" x14ac:dyDescent="0.25">
      <c r="A5245">
        <v>5242</v>
      </c>
      <c r="B5245">
        <v>29589.330570125785</v>
      </c>
      <c r="C5245">
        <v>15378.747521833744</v>
      </c>
      <c r="D5245">
        <v>7.4045585129877649</v>
      </c>
      <c r="E5245">
        <v>8.5803654995126202</v>
      </c>
      <c r="F5245">
        <v>-14210.583048292041</v>
      </c>
      <c r="G5245">
        <v>1.1758069865248553</v>
      </c>
      <c r="BD5245">
        <f t="shared" si="661"/>
        <v>-9872.0006690480113</v>
      </c>
      <c r="BE5245">
        <f t="shared" si="662"/>
        <v>-7624.0997092310081</v>
      </c>
      <c r="BF5245">
        <f t="shared" si="663"/>
        <v>-5376.1987494140039</v>
      </c>
      <c r="BG5245">
        <f t="shared" si="664"/>
        <v>-3128.2977895969998</v>
      </c>
      <c r="BH5245">
        <f t="shared" si="665"/>
        <v>-880.39682977999655</v>
      </c>
      <c r="BI5245">
        <f t="shared" si="666"/>
        <v>1367.5041300370085</v>
      </c>
      <c r="BJ5245">
        <f t="shared" si="667"/>
        <v>3615.4050898540117</v>
      </c>
    </row>
    <row r="5246" spans="1:62" x14ac:dyDescent="0.25">
      <c r="A5246">
        <v>5243</v>
      </c>
      <c r="B5246">
        <v>23187.668773147983</v>
      </c>
      <c r="C5246">
        <v>32300.592775655146</v>
      </c>
      <c r="D5246">
        <v>7.1590516155912223</v>
      </c>
      <c r="E5246">
        <v>7.7205911404852507</v>
      </c>
      <c r="F5246">
        <v>9112.9240025071631</v>
      </c>
      <c r="G5246">
        <v>0.56153952489402847</v>
      </c>
      <c r="BD5246">
        <f t="shared" si="661"/>
        <v>20089.617980916319</v>
      </c>
      <c r="BE5246">
        <f t="shared" si="662"/>
        <v>25968.652913540594</v>
      </c>
      <c r="BF5246">
        <f t="shared" si="663"/>
        <v>31847.687846164867</v>
      </c>
      <c r="BG5246">
        <f t="shared" si="664"/>
        <v>37726.722778789146</v>
      </c>
      <c r="BH5246">
        <f t="shared" si="665"/>
        <v>43605.757711413426</v>
      </c>
      <c r="BI5246">
        <f t="shared" si="666"/>
        <v>49484.792644037698</v>
      </c>
      <c r="BJ5246">
        <f t="shared" si="667"/>
        <v>55363.827576661977</v>
      </c>
    </row>
    <row r="5247" spans="1:62" x14ac:dyDescent="0.25">
      <c r="A5247">
        <v>5244</v>
      </c>
      <c r="B5247">
        <v>13793.198966281729</v>
      </c>
      <c r="C5247">
        <v>15191.398549608633</v>
      </c>
      <c r="D5247">
        <v>6.791750972976204</v>
      </c>
      <c r="E5247">
        <v>7.1948364307867649</v>
      </c>
      <c r="F5247">
        <v>1398.1995833269048</v>
      </c>
      <c r="G5247">
        <v>0.40308545781056093</v>
      </c>
      <c r="BD5247">
        <f t="shared" si="661"/>
        <v>-6305.2263780370213</v>
      </c>
      <c r="BE5247">
        <f t="shared" si="662"/>
        <v>-3497.5287535668785</v>
      </c>
      <c r="BF5247">
        <f t="shared" si="663"/>
        <v>-689.83112909673582</v>
      </c>
      <c r="BG5247">
        <f t="shared" si="664"/>
        <v>2117.866495373406</v>
      </c>
      <c r="BH5247">
        <f t="shared" si="665"/>
        <v>4925.5641198435496</v>
      </c>
      <c r="BI5247">
        <f t="shared" si="666"/>
        <v>7733.2617443136915</v>
      </c>
      <c r="BJ5247">
        <f t="shared" si="667"/>
        <v>10540.959368783835</v>
      </c>
    </row>
    <row r="5248" spans="1:62" x14ac:dyDescent="0.25">
      <c r="A5248">
        <v>5245</v>
      </c>
      <c r="B5248">
        <v>26279.598941342738</v>
      </c>
      <c r="C5248">
        <v>27890.471478757623</v>
      </c>
      <c r="D5248">
        <v>7.9978560257531957</v>
      </c>
      <c r="E5248">
        <v>8.783529578897296</v>
      </c>
      <c r="F5248">
        <v>1610.8725374148853</v>
      </c>
      <c r="G5248">
        <v>0.78567355314410037</v>
      </c>
      <c r="BD5248">
        <f t="shared" si="661"/>
        <v>617.2277057258998</v>
      </c>
      <c r="BE5248">
        <f t="shared" si="662"/>
        <v>2632.6549947787043</v>
      </c>
      <c r="BF5248">
        <f t="shared" si="663"/>
        <v>4648.0822838315089</v>
      </c>
      <c r="BG5248">
        <f t="shared" si="664"/>
        <v>6663.5095728843135</v>
      </c>
      <c r="BH5248">
        <f t="shared" si="665"/>
        <v>8678.936861937118</v>
      </c>
      <c r="BI5248">
        <f t="shared" si="666"/>
        <v>10694.364150989923</v>
      </c>
      <c r="BJ5248">
        <f t="shared" si="667"/>
        <v>12709.791440042727</v>
      </c>
    </row>
    <row r="5249" spans="1:62" x14ac:dyDescent="0.25">
      <c r="A5249">
        <v>5246</v>
      </c>
      <c r="B5249">
        <v>20556.659984461781</v>
      </c>
      <c r="C5249">
        <v>26970.523212791937</v>
      </c>
      <c r="D5249">
        <v>8.3646502696731879</v>
      </c>
      <c r="E5249">
        <v>8.9687525270155657</v>
      </c>
      <c r="F5249">
        <v>6413.8632283301558</v>
      </c>
      <c r="G5249">
        <v>0.60410225734237777</v>
      </c>
      <c r="BD5249">
        <f t="shared" si="661"/>
        <v>2317.4952283056164</v>
      </c>
      <c r="BE5249">
        <f t="shared" si="662"/>
        <v>6245.862994026118</v>
      </c>
      <c r="BF5249">
        <f t="shared" si="663"/>
        <v>10174.230759746621</v>
      </c>
      <c r="BG5249">
        <f t="shared" si="664"/>
        <v>14102.598525467121</v>
      </c>
      <c r="BH5249">
        <f t="shared" si="665"/>
        <v>18030.966291187622</v>
      </c>
      <c r="BI5249">
        <f t="shared" si="666"/>
        <v>21959.334056908127</v>
      </c>
      <c r="BJ5249">
        <f t="shared" si="667"/>
        <v>25887.701822628627</v>
      </c>
    </row>
    <row r="5250" spans="1:62" x14ac:dyDescent="0.25">
      <c r="A5250">
        <v>5247</v>
      </c>
      <c r="B5250">
        <v>4844.5651072585488</v>
      </c>
      <c r="C5250">
        <v>18451.007703305586</v>
      </c>
      <c r="D5250">
        <v>5.5219040049414634</v>
      </c>
      <c r="E5250">
        <v>6.2999312703466277</v>
      </c>
      <c r="F5250">
        <v>13606.442596047036</v>
      </c>
      <c r="G5250">
        <v>0.77802726540516431</v>
      </c>
      <c r="BD5250">
        <f t="shared" si="661"/>
        <v>-3393.3519416182671</v>
      </c>
      <c r="BE5250">
        <f t="shared" si="662"/>
        <v>-372.8406549063784</v>
      </c>
      <c r="BF5250">
        <f t="shared" si="663"/>
        <v>2647.6706318055112</v>
      </c>
      <c r="BG5250">
        <f t="shared" si="664"/>
        <v>5668.181918517399</v>
      </c>
      <c r="BH5250">
        <f t="shared" si="665"/>
        <v>8688.6932052292887</v>
      </c>
      <c r="BI5250">
        <f t="shared" si="666"/>
        <v>11709.204491941178</v>
      </c>
      <c r="BJ5250">
        <f t="shared" si="667"/>
        <v>14729.715778653066</v>
      </c>
    </row>
    <row r="5251" spans="1:62" x14ac:dyDescent="0.25">
      <c r="A5251">
        <v>5248</v>
      </c>
      <c r="B5251">
        <v>16637.215784786618</v>
      </c>
      <c r="C5251">
        <v>31081.310238278584</v>
      </c>
      <c r="D5251">
        <v>7.4546710760446624</v>
      </c>
      <c r="E5251">
        <v>7.4723251455558701</v>
      </c>
      <c r="F5251">
        <v>14444.094453491965</v>
      </c>
      <c r="G5251">
        <v>1.7654069511207737E-2</v>
      </c>
      <c r="BD5251">
        <f t="shared" si="661"/>
        <v>-9716.3062690212137</v>
      </c>
      <c r="BE5251">
        <f t="shared" si="662"/>
        <v>-5826.1699419953929</v>
      </c>
      <c r="BF5251">
        <f t="shared" si="663"/>
        <v>-1936.0336149695722</v>
      </c>
      <c r="BG5251">
        <f t="shared" si="664"/>
        <v>1954.1027120562503</v>
      </c>
      <c r="BH5251">
        <f t="shared" si="665"/>
        <v>5844.2390390820728</v>
      </c>
      <c r="BI5251">
        <f t="shared" si="666"/>
        <v>9734.3753661078918</v>
      </c>
      <c r="BJ5251">
        <f t="shared" si="667"/>
        <v>13624.511693133714</v>
      </c>
    </row>
    <row r="5252" spans="1:62" x14ac:dyDescent="0.25">
      <c r="A5252">
        <v>5249</v>
      </c>
      <c r="B5252">
        <v>10572.922857642354</v>
      </c>
      <c r="C5252">
        <v>19088.19050082309</v>
      </c>
      <c r="D5252">
        <v>7.6887240316283165</v>
      </c>
      <c r="E5252">
        <v>7.854218255936078</v>
      </c>
      <c r="F5252">
        <v>8515.2676431807358</v>
      </c>
      <c r="G5252">
        <v>0.16549422430776151</v>
      </c>
      <c r="BD5252">
        <f t="shared" si="661"/>
        <v>-14355.824105935926</v>
      </c>
      <c r="BE5252">
        <f t="shared" si="662"/>
        <v>-14267.553758379889</v>
      </c>
      <c r="BF5252">
        <f t="shared" si="663"/>
        <v>-14179.283410823849</v>
      </c>
      <c r="BG5252">
        <f t="shared" si="664"/>
        <v>-14091.01306326781</v>
      </c>
      <c r="BH5252">
        <f t="shared" si="665"/>
        <v>-14002.742715711773</v>
      </c>
      <c r="BI5252">
        <f t="shared" si="666"/>
        <v>-13914.472368155733</v>
      </c>
      <c r="BJ5252">
        <f t="shared" si="667"/>
        <v>-13826.202020599694</v>
      </c>
    </row>
    <row r="5253" spans="1:62" x14ac:dyDescent="0.25">
      <c r="A5253">
        <v>5250</v>
      </c>
      <c r="B5253">
        <v>9867.7119407172704</v>
      </c>
      <c r="C5253">
        <v>17348.398927814833</v>
      </c>
      <c r="D5253">
        <v>6.7534878619871463</v>
      </c>
      <c r="E5253">
        <v>7.0738609460397068</v>
      </c>
      <c r="F5253">
        <v>7480.6869870975625</v>
      </c>
      <c r="G5253">
        <v>0.32037308405256049</v>
      </c>
      <c r="BD5253">
        <f t="shared" si="661"/>
        <v>-7687.7965216419279</v>
      </c>
      <c r="BE5253">
        <f t="shared" si="662"/>
        <v>-6860.325400103121</v>
      </c>
      <c r="BF5253">
        <f t="shared" si="663"/>
        <v>-6032.8542785643131</v>
      </c>
      <c r="BG5253">
        <f t="shared" si="664"/>
        <v>-5205.3831570255061</v>
      </c>
      <c r="BH5253">
        <f t="shared" si="665"/>
        <v>-4377.9120354866982</v>
      </c>
      <c r="BI5253">
        <f t="shared" si="666"/>
        <v>-3550.4409139478903</v>
      </c>
      <c r="BJ5253">
        <f t="shared" si="667"/>
        <v>-2722.9697924090833</v>
      </c>
    </row>
    <row r="5254" spans="1:62" x14ac:dyDescent="0.25">
      <c r="A5254">
        <v>5251</v>
      </c>
      <c r="B5254">
        <v>24044.167026004976</v>
      </c>
      <c r="C5254">
        <v>27307.528155197044</v>
      </c>
      <c r="D5254">
        <v>7.3105605804540925</v>
      </c>
      <c r="E5254">
        <v>7.93405912764874</v>
      </c>
      <c r="F5254">
        <v>3263.3611291920679</v>
      </c>
      <c r="G5254">
        <v>0.62349854719464748</v>
      </c>
      <c r="BD5254">
        <f t="shared" si="661"/>
        <v>-5878.8215668347602</v>
      </c>
      <c r="BE5254">
        <f t="shared" si="662"/>
        <v>-4276.956146571958</v>
      </c>
      <c r="BF5254">
        <f t="shared" si="663"/>
        <v>-2675.0907263091549</v>
      </c>
      <c r="BG5254">
        <f t="shared" si="664"/>
        <v>-1073.2253060463527</v>
      </c>
      <c r="BH5254">
        <f t="shared" si="665"/>
        <v>528.64011421644955</v>
      </c>
      <c r="BI5254">
        <f t="shared" si="666"/>
        <v>2130.5055344792527</v>
      </c>
      <c r="BJ5254">
        <f t="shared" si="667"/>
        <v>3732.3709547420549</v>
      </c>
    </row>
    <row r="5255" spans="1:62" x14ac:dyDescent="0.25">
      <c r="A5255">
        <v>5252</v>
      </c>
      <c r="B5255">
        <v>13945.17636865012</v>
      </c>
      <c r="C5255">
        <v>19546.016772523366</v>
      </c>
      <c r="D5255">
        <v>7.5130732552874866</v>
      </c>
      <c r="E5255">
        <v>7.8838340076031583</v>
      </c>
      <c r="F5255">
        <v>5600.840403873246</v>
      </c>
      <c r="G5255">
        <v>0.37076075231567174</v>
      </c>
      <c r="BD5255">
        <f t="shared" si="661"/>
        <v>-145.86839321883053</v>
      </c>
      <c r="BE5255">
        <f t="shared" si="662"/>
        <v>2971.6243427544068</v>
      </c>
      <c r="BF5255">
        <f t="shared" si="663"/>
        <v>6089.1170787276442</v>
      </c>
      <c r="BG5255">
        <f t="shared" si="664"/>
        <v>9206.6098147008815</v>
      </c>
      <c r="BH5255">
        <f t="shared" si="665"/>
        <v>12324.102550674119</v>
      </c>
      <c r="BI5255">
        <f t="shared" si="666"/>
        <v>15441.595286647356</v>
      </c>
      <c r="BJ5255">
        <f t="shared" si="667"/>
        <v>18559.088022620595</v>
      </c>
    </row>
    <row r="5256" spans="1:62" x14ac:dyDescent="0.25">
      <c r="A5256">
        <v>5253</v>
      </c>
      <c r="B5256">
        <v>16274.511913268685</v>
      </c>
      <c r="C5256">
        <v>25435.403778258784</v>
      </c>
      <c r="D5256">
        <v>6.1223041640185762</v>
      </c>
      <c r="E5256">
        <v>6.2368556426205606</v>
      </c>
      <c r="F5256">
        <v>9160.8918649900988</v>
      </c>
      <c r="G5256">
        <v>0.11455147860198434</v>
      </c>
      <c r="BD5256">
        <f t="shared" si="661"/>
        <v>-3747.0366422948873</v>
      </c>
      <c r="BE5256">
        <f t="shared" si="662"/>
        <v>-1893.2328807165286</v>
      </c>
      <c r="BF5256">
        <f t="shared" si="663"/>
        <v>-39.429119138169881</v>
      </c>
      <c r="BG5256">
        <f t="shared" si="664"/>
        <v>1814.3746424401888</v>
      </c>
      <c r="BH5256">
        <f t="shared" si="665"/>
        <v>3668.1784040185466</v>
      </c>
      <c r="BI5256">
        <f t="shared" si="666"/>
        <v>5521.9821655969063</v>
      </c>
      <c r="BJ5256">
        <f t="shared" si="667"/>
        <v>7375.7859271752641</v>
      </c>
    </row>
    <row r="5257" spans="1:62" x14ac:dyDescent="0.25">
      <c r="A5257">
        <v>5254</v>
      </c>
      <c r="B5257">
        <v>17461.795729559781</v>
      </c>
      <c r="C5257">
        <v>27279.3371871042</v>
      </c>
      <c r="D5257">
        <v>8.6024074465594111</v>
      </c>
      <c r="E5257">
        <v>8.6899654434838443</v>
      </c>
      <c r="F5257">
        <v>9817.5414575444192</v>
      </c>
      <c r="G5257">
        <v>8.7557996924433112E-2</v>
      </c>
      <c r="BD5257">
        <f t="shared" si="661"/>
        <v>-8588.1344719801764</v>
      </c>
      <c r="BE5257">
        <f t="shared" si="662"/>
        <v>-8015.3770789702558</v>
      </c>
      <c r="BF5257">
        <f t="shared" si="663"/>
        <v>-7442.6196859603333</v>
      </c>
      <c r="BG5257">
        <f t="shared" si="664"/>
        <v>-6869.8622929504127</v>
      </c>
      <c r="BH5257">
        <f t="shared" si="665"/>
        <v>-6297.1048999404902</v>
      </c>
      <c r="BI5257">
        <f t="shared" si="666"/>
        <v>-5724.3475069305687</v>
      </c>
      <c r="BJ5257">
        <f t="shared" si="667"/>
        <v>-5151.5901139206471</v>
      </c>
    </row>
    <row r="5258" spans="1:62" x14ac:dyDescent="0.25">
      <c r="A5258">
        <v>5255</v>
      </c>
      <c r="B5258">
        <v>18686.834820309057</v>
      </c>
      <c r="C5258">
        <v>25386.363764818805</v>
      </c>
      <c r="D5258">
        <v>5.7292575153476495</v>
      </c>
      <c r="E5258">
        <v>5.814633757264331</v>
      </c>
      <c r="F5258">
        <v>6699.5289445097478</v>
      </c>
      <c r="G5258">
        <v>8.5376241916681472E-2</v>
      </c>
      <c r="BD5258">
        <f t="shared" si="661"/>
        <v>-9379.751472922253</v>
      </c>
      <c r="BE5258">
        <f t="shared" si="662"/>
        <v>-8941.9614883000886</v>
      </c>
      <c r="BF5258">
        <f t="shared" si="663"/>
        <v>-8504.1715036779224</v>
      </c>
      <c r="BG5258">
        <f t="shared" si="664"/>
        <v>-8066.3815190557571</v>
      </c>
      <c r="BH5258">
        <f t="shared" si="665"/>
        <v>-7628.5915344335917</v>
      </c>
      <c r="BI5258">
        <f t="shared" si="666"/>
        <v>-7190.8015498114255</v>
      </c>
      <c r="BJ5258">
        <f t="shared" si="667"/>
        <v>-6753.0115651892602</v>
      </c>
    </row>
    <row r="5259" spans="1:62" x14ac:dyDescent="0.25">
      <c r="A5259">
        <v>5256</v>
      </c>
      <c r="B5259">
        <v>19003.185007244872</v>
      </c>
      <c r="C5259">
        <v>24653.781402638127</v>
      </c>
      <c r="D5259">
        <v>6.9614807174437061</v>
      </c>
      <c r="E5259">
        <v>7.3579669957586278</v>
      </c>
      <c r="F5259">
        <v>5650.5963953932551</v>
      </c>
      <c r="G5259">
        <v>0.39648627831492167</v>
      </c>
      <c r="BD5259">
        <f t="shared" si="661"/>
        <v>-6272.6477349263405</v>
      </c>
      <c r="BE5259">
        <f t="shared" si="662"/>
        <v>-5845.7665253429332</v>
      </c>
      <c r="BF5259">
        <f t="shared" si="663"/>
        <v>-5418.8853157595258</v>
      </c>
      <c r="BG5259">
        <f t="shared" si="664"/>
        <v>-4992.0041061761185</v>
      </c>
      <c r="BH5259">
        <f t="shared" si="665"/>
        <v>-4565.1228965927112</v>
      </c>
      <c r="BI5259">
        <f t="shared" si="666"/>
        <v>-4138.2416870093039</v>
      </c>
      <c r="BJ5259">
        <f t="shared" si="667"/>
        <v>-3711.3604774258961</v>
      </c>
    </row>
    <row r="5260" spans="1:62" x14ac:dyDescent="0.25">
      <c r="A5260">
        <v>5257</v>
      </c>
      <c r="B5260">
        <v>21002.240262929365</v>
      </c>
      <c r="C5260">
        <v>20087.793668642971</v>
      </c>
      <c r="D5260">
        <v>7.2776173761587462</v>
      </c>
      <c r="E5260">
        <v>7.6714750050357852</v>
      </c>
      <c r="F5260">
        <v>-914.44659428639352</v>
      </c>
      <c r="G5260">
        <v>0.39385762887703901</v>
      </c>
      <c r="BD5260">
        <f t="shared" si="661"/>
        <v>-3668.1650038186467</v>
      </c>
      <c r="BE5260">
        <f t="shared" si="662"/>
        <v>-1685.7336122440383</v>
      </c>
      <c r="BF5260">
        <f t="shared" si="663"/>
        <v>296.69777933056957</v>
      </c>
      <c r="BG5260">
        <f t="shared" si="664"/>
        <v>2279.1291709051784</v>
      </c>
      <c r="BH5260">
        <f t="shared" si="665"/>
        <v>4261.5605624797863</v>
      </c>
      <c r="BI5260">
        <f t="shared" si="666"/>
        <v>6243.9919540543942</v>
      </c>
      <c r="BJ5260">
        <f t="shared" si="667"/>
        <v>8226.423345629004</v>
      </c>
    </row>
    <row r="5261" spans="1:62" x14ac:dyDescent="0.25">
      <c r="A5261">
        <v>5258</v>
      </c>
      <c r="B5261">
        <v>21832.293050835433</v>
      </c>
      <c r="C5261">
        <v>19904.07246036276</v>
      </c>
      <c r="D5261">
        <v>6.754548487802535</v>
      </c>
      <c r="E5261">
        <v>7.319167312060352</v>
      </c>
      <c r="F5261">
        <v>-1928.2205904726725</v>
      </c>
      <c r="G5261">
        <v>0.56461882425781695</v>
      </c>
      <c r="BD5261">
        <f t="shared" ref="BD5261:BD5324" si="668">($BD$3*G5260)-F5260</f>
        <v>2883.7347386715883</v>
      </c>
      <c r="BE5261">
        <f t="shared" ref="BE5261:BE5324" si="669">($BE$3*G5260)-F5260</f>
        <v>4853.022883056783</v>
      </c>
      <c r="BF5261">
        <f t="shared" ref="BF5261:BF5324" si="670">($BF$3*G5260)-F5260</f>
        <v>6822.3110274419787</v>
      </c>
      <c r="BG5261">
        <f t="shared" ref="BG5261:BG5324" si="671">($BG$3*G5260)-F5260</f>
        <v>8791.5991718271725</v>
      </c>
      <c r="BH5261">
        <f t="shared" ref="BH5261:BH5324" si="672">($BH$3*G5260)-F5260</f>
        <v>10760.887316212369</v>
      </c>
      <c r="BI5261">
        <f t="shared" ref="BI5261:BI5324" si="673">($BI$3*G5260)-F5260</f>
        <v>12730.175460597564</v>
      </c>
      <c r="BJ5261">
        <f t="shared" ref="BJ5261:BJ5324" si="674">($BJ$3*G5260)-F5260</f>
        <v>14699.463604982759</v>
      </c>
    </row>
    <row r="5262" spans="1:62" x14ac:dyDescent="0.25">
      <c r="A5262">
        <v>5259</v>
      </c>
      <c r="B5262">
        <v>31420.763113601064</v>
      </c>
      <c r="C5262">
        <v>42037.568199653928</v>
      </c>
      <c r="D5262">
        <v>6.5453689464912763</v>
      </c>
      <c r="E5262">
        <v>6.8226306260403424</v>
      </c>
      <c r="F5262">
        <v>10616.805086052864</v>
      </c>
      <c r="G5262">
        <v>0.27726167954906611</v>
      </c>
      <c r="BD5262">
        <f t="shared" si="668"/>
        <v>4751.3147117617573</v>
      </c>
      <c r="BE5262">
        <f t="shared" si="669"/>
        <v>7574.4088330508421</v>
      </c>
      <c r="BF5262">
        <f t="shared" si="670"/>
        <v>10397.502954339927</v>
      </c>
      <c r="BG5262">
        <f t="shared" si="671"/>
        <v>13220.597075629012</v>
      </c>
      <c r="BH5262">
        <f t="shared" si="672"/>
        <v>16043.691196918096</v>
      </c>
      <c r="BI5262">
        <f t="shared" si="673"/>
        <v>18866.785318207181</v>
      </c>
      <c r="BJ5262">
        <f t="shared" si="674"/>
        <v>21689.879439496264</v>
      </c>
    </row>
    <row r="5263" spans="1:62" x14ac:dyDescent="0.25">
      <c r="A5263">
        <v>5260</v>
      </c>
      <c r="B5263">
        <v>20765.32654422976</v>
      </c>
      <c r="C5263">
        <v>21341.508579440713</v>
      </c>
      <c r="D5263">
        <v>7.7457065981152873</v>
      </c>
      <c r="E5263">
        <v>8.2348486576861291</v>
      </c>
      <c r="F5263">
        <v>576.18203521095347</v>
      </c>
      <c r="G5263">
        <v>0.48914205957084178</v>
      </c>
      <c r="BD5263">
        <f t="shared" si="668"/>
        <v>-9230.496688307534</v>
      </c>
      <c r="BE5263">
        <f t="shared" si="669"/>
        <v>-7844.1882905622024</v>
      </c>
      <c r="BF5263">
        <f t="shared" si="670"/>
        <v>-6457.8798928168717</v>
      </c>
      <c r="BG5263">
        <f t="shared" si="671"/>
        <v>-5071.5714950715419</v>
      </c>
      <c r="BH5263">
        <f t="shared" si="672"/>
        <v>-3685.2630973262112</v>
      </c>
      <c r="BI5263">
        <f t="shared" si="673"/>
        <v>-2298.9546995808796</v>
      </c>
      <c r="BJ5263">
        <f t="shared" si="674"/>
        <v>-912.64630183554982</v>
      </c>
    </row>
    <row r="5264" spans="1:62" x14ac:dyDescent="0.25">
      <c r="A5264">
        <v>5261</v>
      </c>
      <c r="B5264">
        <v>12946.448760391302</v>
      </c>
      <c r="C5264">
        <v>22620.821615646819</v>
      </c>
      <c r="D5264">
        <v>6.5952877613052898</v>
      </c>
      <c r="E5264">
        <v>6.8577352916627303</v>
      </c>
      <c r="F5264">
        <v>9674.3728552555167</v>
      </c>
      <c r="G5264">
        <v>0.26244753035744051</v>
      </c>
      <c r="BD5264">
        <f t="shared" si="668"/>
        <v>1869.5282626432554</v>
      </c>
      <c r="BE5264">
        <f t="shared" si="669"/>
        <v>4315.2385604974643</v>
      </c>
      <c r="BF5264">
        <f t="shared" si="670"/>
        <v>6760.9488583516732</v>
      </c>
      <c r="BG5264">
        <f t="shared" si="671"/>
        <v>9206.659156205882</v>
      </c>
      <c r="BH5264">
        <f t="shared" si="672"/>
        <v>11652.369454060092</v>
      </c>
      <c r="BI5264">
        <f t="shared" si="673"/>
        <v>14098.0797519143</v>
      </c>
      <c r="BJ5264">
        <f t="shared" si="674"/>
        <v>16543.790049768508</v>
      </c>
    </row>
    <row r="5265" spans="1:62" x14ac:dyDescent="0.25">
      <c r="A5265">
        <v>5262</v>
      </c>
      <c r="B5265">
        <v>14278.856183255104</v>
      </c>
      <c r="C5265">
        <v>27670.427134445108</v>
      </c>
      <c r="D5265">
        <v>6.8896288277049278</v>
      </c>
      <c r="E5265">
        <v>7.1994073082413852</v>
      </c>
      <c r="F5265">
        <v>13391.570951190004</v>
      </c>
      <c r="G5265">
        <v>0.3097784805364574</v>
      </c>
      <c r="BD5265">
        <f t="shared" si="668"/>
        <v>-8362.135203468315</v>
      </c>
      <c r="BE5265">
        <f t="shared" si="669"/>
        <v>-7049.8975516811115</v>
      </c>
      <c r="BF5265">
        <f t="shared" si="670"/>
        <v>-5737.6598998939089</v>
      </c>
      <c r="BG5265">
        <f t="shared" si="671"/>
        <v>-4425.4222481067063</v>
      </c>
      <c r="BH5265">
        <f t="shared" si="672"/>
        <v>-3113.1845963195037</v>
      </c>
      <c r="BI5265">
        <f t="shared" si="673"/>
        <v>-1800.9469445323011</v>
      </c>
      <c r="BJ5265">
        <f t="shared" si="674"/>
        <v>-488.70929274509945</v>
      </c>
    </row>
    <row r="5266" spans="1:62" x14ac:dyDescent="0.25">
      <c r="A5266">
        <v>5263</v>
      </c>
      <c r="B5266">
        <v>18231.506231456518</v>
      </c>
      <c r="C5266">
        <v>20918.874648393296</v>
      </c>
      <c r="D5266">
        <v>8.6007517202194634</v>
      </c>
      <c r="E5266">
        <v>8.9217048094495777</v>
      </c>
      <c r="F5266">
        <v>2687.3684169367771</v>
      </c>
      <c r="G5266">
        <v>0.32095308923011423</v>
      </c>
      <c r="BD5266">
        <f t="shared" si="668"/>
        <v>-11842.678548507716</v>
      </c>
      <c r="BE5266">
        <f t="shared" si="669"/>
        <v>-10293.78614582543</v>
      </c>
      <c r="BF5266">
        <f t="shared" si="670"/>
        <v>-8744.8937431431441</v>
      </c>
      <c r="BG5266">
        <f t="shared" si="671"/>
        <v>-7196.0013404608562</v>
      </c>
      <c r="BH5266">
        <f t="shared" si="672"/>
        <v>-5647.1089377785693</v>
      </c>
      <c r="BI5266">
        <f t="shared" si="673"/>
        <v>-4098.2165350962823</v>
      </c>
      <c r="BJ5266">
        <f t="shared" si="674"/>
        <v>-2549.3241324139944</v>
      </c>
    </row>
    <row r="5267" spans="1:62" x14ac:dyDescent="0.25">
      <c r="A5267">
        <v>5264</v>
      </c>
      <c r="B5267">
        <v>10042.848174774334</v>
      </c>
      <c r="C5267">
        <v>20041.479675123192</v>
      </c>
      <c r="D5267">
        <v>7.282449817202667</v>
      </c>
      <c r="E5267">
        <v>7.5081350325545504</v>
      </c>
      <c r="F5267">
        <v>9998.631500348858</v>
      </c>
      <c r="G5267">
        <v>0.22568521535188335</v>
      </c>
      <c r="BD5267">
        <f t="shared" si="668"/>
        <v>-1082.602970786206</v>
      </c>
      <c r="BE5267">
        <f t="shared" si="669"/>
        <v>522.16247536436504</v>
      </c>
      <c r="BF5267">
        <f t="shared" si="670"/>
        <v>2126.9279215149363</v>
      </c>
      <c r="BG5267">
        <f t="shared" si="671"/>
        <v>3731.6933676655071</v>
      </c>
      <c r="BH5267">
        <f t="shared" si="672"/>
        <v>5336.4588138160789</v>
      </c>
      <c r="BI5267">
        <f t="shared" si="673"/>
        <v>6941.2242599666497</v>
      </c>
      <c r="BJ5267">
        <f t="shared" si="674"/>
        <v>8545.9897061172214</v>
      </c>
    </row>
    <row r="5268" spans="1:62" x14ac:dyDescent="0.25">
      <c r="A5268">
        <v>5265</v>
      </c>
      <c r="B5268">
        <v>9356.943678321988</v>
      </c>
      <c r="C5268">
        <v>21094.852579310351</v>
      </c>
      <c r="D5268">
        <v>6.3945377267785624</v>
      </c>
      <c r="E5268">
        <v>7.0720192224219236</v>
      </c>
      <c r="F5268">
        <v>11737.908900988363</v>
      </c>
      <c r="G5268">
        <v>0.67748149564336124</v>
      </c>
      <c r="BD5268">
        <f t="shared" si="668"/>
        <v>-8870.2054235894411</v>
      </c>
      <c r="BE5268">
        <f t="shared" si="669"/>
        <v>-7741.7793468300242</v>
      </c>
      <c r="BF5268">
        <f t="shared" si="670"/>
        <v>-6613.3532700706073</v>
      </c>
      <c r="BG5268">
        <f t="shared" si="671"/>
        <v>-5484.9271933111913</v>
      </c>
      <c r="BH5268">
        <f t="shared" si="672"/>
        <v>-4356.5011165517744</v>
      </c>
      <c r="BI5268">
        <f t="shared" si="673"/>
        <v>-3228.0750397923575</v>
      </c>
      <c r="BJ5268">
        <f t="shared" si="674"/>
        <v>-2099.6489630329406</v>
      </c>
    </row>
    <row r="5269" spans="1:62" x14ac:dyDescent="0.25">
      <c r="A5269">
        <v>5266</v>
      </c>
      <c r="B5269">
        <v>19627.322512588715</v>
      </c>
      <c r="C5269">
        <v>25090.93396679599</v>
      </c>
      <c r="D5269">
        <v>7.6086999667608834</v>
      </c>
      <c r="E5269">
        <v>8.2886199393360371</v>
      </c>
      <c r="F5269">
        <v>5463.6114542072755</v>
      </c>
      <c r="G5269">
        <v>0.67991997257515369</v>
      </c>
      <c r="BD5269">
        <f t="shared" si="668"/>
        <v>-8350.5014227715565</v>
      </c>
      <c r="BE5269">
        <f t="shared" si="669"/>
        <v>-4963.0939445547501</v>
      </c>
      <c r="BF5269">
        <f t="shared" si="670"/>
        <v>-1575.6864663379438</v>
      </c>
      <c r="BG5269">
        <f t="shared" si="671"/>
        <v>1811.7210118788626</v>
      </c>
      <c r="BH5269">
        <f t="shared" si="672"/>
        <v>5199.1284900956689</v>
      </c>
      <c r="BI5269">
        <f t="shared" si="673"/>
        <v>8586.5359683124752</v>
      </c>
      <c r="BJ5269">
        <f t="shared" si="674"/>
        <v>11973.943446529282</v>
      </c>
    </row>
    <row r="5270" spans="1:62" x14ac:dyDescent="0.25">
      <c r="A5270">
        <v>5267</v>
      </c>
      <c r="B5270">
        <v>19721.226455069318</v>
      </c>
      <c r="C5270">
        <v>27712.641104379349</v>
      </c>
      <c r="D5270">
        <v>5.6326078123820631</v>
      </c>
      <c r="E5270">
        <v>5.6652875872185193</v>
      </c>
      <c r="F5270">
        <v>7991.4146493100307</v>
      </c>
      <c r="G5270">
        <v>3.2679774836456232E-2</v>
      </c>
      <c r="BD5270">
        <f t="shared" si="668"/>
        <v>-2064.0115913315071</v>
      </c>
      <c r="BE5270">
        <f t="shared" si="669"/>
        <v>1335.5882715442613</v>
      </c>
      <c r="BF5270">
        <f t="shared" si="670"/>
        <v>4735.1881344200301</v>
      </c>
      <c r="BG5270">
        <f t="shared" si="671"/>
        <v>8134.787997295798</v>
      </c>
      <c r="BH5270">
        <f t="shared" si="672"/>
        <v>11534.387860171566</v>
      </c>
      <c r="BI5270">
        <f t="shared" si="673"/>
        <v>14933.987723047336</v>
      </c>
      <c r="BJ5270">
        <f t="shared" si="674"/>
        <v>18333.587585923102</v>
      </c>
    </row>
    <row r="5271" spans="1:62" x14ac:dyDescent="0.25">
      <c r="A5271">
        <v>5268</v>
      </c>
      <c r="B5271">
        <v>23068.631062427878</v>
      </c>
      <c r="C5271">
        <v>21059.715204328037</v>
      </c>
      <c r="D5271">
        <v>8.2189161048517576</v>
      </c>
      <c r="E5271">
        <v>8.7621762792088198</v>
      </c>
      <c r="F5271">
        <v>-2008.915858099841</v>
      </c>
      <c r="G5271">
        <v>0.5432601743570622</v>
      </c>
      <c r="BD5271">
        <f t="shared" si="668"/>
        <v>-7828.0157751277493</v>
      </c>
      <c r="BE5271">
        <f t="shared" si="669"/>
        <v>-7664.6169009454679</v>
      </c>
      <c r="BF5271">
        <f t="shared" si="670"/>
        <v>-7501.2180267631875</v>
      </c>
      <c r="BG5271">
        <f t="shared" si="671"/>
        <v>-7337.8191525809061</v>
      </c>
      <c r="BH5271">
        <f t="shared" si="672"/>
        <v>-7174.4202783986248</v>
      </c>
      <c r="BI5271">
        <f t="shared" si="673"/>
        <v>-7011.0214042163434</v>
      </c>
      <c r="BJ5271">
        <f t="shared" si="674"/>
        <v>-6847.6225300340629</v>
      </c>
    </row>
    <row r="5272" spans="1:62" x14ac:dyDescent="0.25">
      <c r="A5272">
        <v>5269</v>
      </c>
      <c r="B5272">
        <v>10694.064699927301</v>
      </c>
      <c r="C5272">
        <v>17266.797001453251</v>
      </c>
      <c r="D5272">
        <v>7.6495832741191325</v>
      </c>
      <c r="E5272">
        <v>8.2013549253551812</v>
      </c>
      <c r="F5272">
        <v>6572.7323015259499</v>
      </c>
      <c r="G5272">
        <v>0.55177165123604865</v>
      </c>
      <c r="BD5272">
        <f t="shared" si="668"/>
        <v>4725.2167298851518</v>
      </c>
      <c r="BE5272">
        <f t="shared" si="669"/>
        <v>7441.5176016704627</v>
      </c>
      <c r="BF5272">
        <f t="shared" si="670"/>
        <v>10157.818473455773</v>
      </c>
      <c r="BG5272">
        <f t="shared" si="671"/>
        <v>12874.119345241084</v>
      </c>
      <c r="BH5272">
        <f t="shared" si="672"/>
        <v>15590.420217026396</v>
      </c>
      <c r="BI5272">
        <f t="shared" si="673"/>
        <v>18306.721088811704</v>
      </c>
      <c r="BJ5272">
        <f t="shared" si="674"/>
        <v>21023.02196059702</v>
      </c>
    </row>
    <row r="5273" spans="1:62" x14ac:dyDescent="0.25">
      <c r="A5273">
        <v>5270</v>
      </c>
      <c r="B5273">
        <v>21103.946277723764</v>
      </c>
      <c r="C5273">
        <v>28659.15359450753</v>
      </c>
      <c r="D5273">
        <v>8.5930096794357116</v>
      </c>
      <c r="E5273">
        <v>8.8571440203176053</v>
      </c>
      <c r="F5273">
        <v>7555.2073167837661</v>
      </c>
      <c r="G5273">
        <v>0.26413434088189369</v>
      </c>
      <c r="BD5273">
        <f t="shared" si="668"/>
        <v>-3813.8740453457067</v>
      </c>
      <c r="BE5273">
        <f t="shared" si="669"/>
        <v>-1055.0157891654635</v>
      </c>
      <c r="BF5273">
        <f t="shared" si="670"/>
        <v>1703.8424670147797</v>
      </c>
      <c r="BG5273">
        <f t="shared" si="671"/>
        <v>4462.7007231950229</v>
      </c>
      <c r="BH5273">
        <f t="shared" si="672"/>
        <v>7221.5589793752661</v>
      </c>
      <c r="BI5273">
        <f t="shared" si="673"/>
        <v>9980.4172355555093</v>
      </c>
      <c r="BJ5273">
        <f t="shared" si="674"/>
        <v>12739.275491735752</v>
      </c>
    </row>
    <row r="5274" spans="1:62" x14ac:dyDescent="0.25">
      <c r="A5274">
        <v>5271</v>
      </c>
      <c r="B5274">
        <v>31971.33688503033</v>
      </c>
      <c r="C5274">
        <v>29445.009309589463</v>
      </c>
      <c r="D5274">
        <v>6.437912259676442</v>
      </c>
      <c r="E5274">
        <v>7.1563312709162616</v>
      </c>
      <c r="F5274">
        <v>-2526.3275754408678</v>
      </c>
      <c r="G5274">
        <v>0.71841901123981966</v>
      </c>
      <c r="BD5274">
        <f t="shared" si="668"/>
        <v>-6234.5356123742977</v>
      </c>
      <c r="BE5274">
        <f t="shared" si="669"/>
        <v>-4913.8639079648292</v>
      </c>
      <c r="BF5274">
        <f t="shared" si="670"/>
        <v>-3593.1922035553607</v>
      </c>
      <c r="BG5274">
        <f t="shared" si="671"/>
        <v>-2272.5204991458922</v>
      </c>
      <c r="BH5274">
        <f t="shared" si="672"/>
        <v>-951.84879473642377</v>
      </c>
      <c r="BI5274">
        <f t="shared" si="673"/>
        <v>368.82290967304471</v>
      </c>
      <c r="BJ5274">
        <f t="shared" si="674"/>
        <v>1689.4946140825123</v>
      </c>
    </row>
    <row r="5275" spans="1:62" x14ac:dyDescent="0.25">
      <c r="A5275">
        <v>5272</v>
      </c>
      <c r="B5275">
        <v>12111.115508562027</v>
      </c>
      <c r="C5275">
        <v>21779.886193628947</v>
      </c>
      <c r="D5275">
        <v>6.9069778336496093</v>
      </c>
      <c r="E5275">
        <v>7.5164925019679423</v>
      </c>
      <c r="F5275">
        <v>9668.7706850669201</v>
      </c>
      <c r="G5275">
        <v>0.60951466831833301</v>
      </c>
      <c r="BD5275">
        <f t="shared" si="668"/>
        <v>6118.4226316399663</v>
      </c>
      <c r="BE5275">
        <f t="shared" si="669"/>
        <v>9710.5176878390648</v>
      </c>
      <c r="BF5275">
        <f t="shared" si="670"/>
        <v>13302.612744038162</v>
      </c>
      <c r="BG5275">
        <f t="shared" si="671"/>
        <v>16894.707800237262</v>
      </c>
      <c r="BH5275">
        <f t="shared" si="672"/>
        <v>20486.802856436359</v>
      </c>
      <c r="BI5275">
        <f t="shared" si="673"/>
        <v>24078.897912635457</v>
      </c>
      <c r="BJ5275">
        <f t="shared" si="674"/>
        <v>27670.992968834555</v>
      </c>
    </row>
    <row r="5276" spans="1:62" x14ac:dyDescent="0.25">
      <c r="A5276">
        <v>5273</v>
      </c>
      <c r="B5276">
        <v>15257.246162449435</v>
      </c>
      <c r="C5276">
        <v>22262.82269180092</v>
      </c>
      <c r="D5276">
        <v>6.4980489279275542</v>
      </c>
      <c r="E5276">
        <v>6.5769297466026151</v>
      </c>
      <c r="F5276">
        <v>7005.5765293514851</v>
      </c>
      <c r="G5276">
        <v>7.8880818675060915E-2</v>
      </c>
      <c r="BD5276">
        <f t="shared" si="668"/>
        <v>-6621.1973434752545</v>
      </c>
      <c r="BE5276">
        <f t="shared" si="669"/>
        <v>-3573.6240018835897</v>
      </c>
      <c r="BF5276">
        <f t="shared" si="670"/>
        <v>-526.05066029192494</v>
      </c>
      <c r="BG5276">
        <f t="shared" si="671"/>
        <v>2521.5226812997407</v>
      </c>
      <c r="BH5276">
        <f t="shared" si="672"/>
        <v>5569.0960228914046</v>
      </c>
      <c r="BI5276">
        <f t="shared" si="673"/>
        <v>8616.6693644830702</v>
      </c>
      <c r="BJ5276">
        <f t="shared" si="674"/>
        <v>11664.242706074736</v>
      </c>
    </row>
    <row r="5277" spans="1:62" x14ac:dyDescent="0.25">
      <c r="A5277">
        <v>5274</v>
      </c>
      <c r="B5277">
        <v>7838.7336289198338</v>
      </c>
      <c r="C5277">
        <v>18274.875500974849</v>
      </c>
      <c r="D5277">
        <v>7.1746247436869997</v>
      </c>
      <c r="E5277">
        <v>7.2206370233843176</v>
      </c>
      <c r="F5277">
        <v>10436.141872055015</v>
      </c>
      <c r="G5277">
        <v>4.6012279697317915E-2</v>
      </c>
      <c r="BD5277">
        <f t="shared" si="668"/>
        <v>-6611.1724359761802</v>
      </c>
      <c r="BE5277">
        <f t="shared" si="669"/>
        <v>-6216.7683426008762</v>
      </c>
      <c r="BF5277">
        <f t="shared" si="670"/>
        <v>-5822.3642492255713</v>
      </c>
      <c r="BG5277">
        <f t="shared" si="671"/>
        <v>-5427.9601558502673</v>
      </c>
      <c r="BH5277">
        <f t="shared" si="672"/>
        <v>-5033.5560624749623</v>
      </c>
      <c r="BI5277">
        <f t="shared" si="673"/>
        <v>-4639.1519690996574</v>
      </c>
      <c r="BJ5277">
        <f t="shared" si="674"/>
        <v>-4244.7478757243534</v>
      </c>
    </row>
    <row r="5278" spans="1:62" x14ac:dyDescent="0.25">
      <c r="A5278">
        <v>5275</v>
      </c>
      <c r="B5278">
        <v>8733.1284699231601</v>
      </c>
      <c r="C5278">
        <v>16987.811814815024</v>
      </c>
      <c r="D5278">
        <v>6.0280409649639033</v>
      </c>
      <c r="E5278">
        <v>6.3987098532636164</v>
      </c>
      <c r="F5278">
        <v>8254.6833448918642</v>
      </c>
      <c r="G5278">
        <v>0.37066888829971312</v>
      </c>
      <c r="BD5278">
        <f t="shared" si="668"/>
        <v>-10206.080473568425</v>
      </c>
      <c r="BE5278">
        <f t="shared" si="669"/>
        <v>-9976.0190750818365</v>
      </c>
      <c r="BF5278">
        <f t="shared" si="670"/>
        <v>-9745.9576765952461</v>
      </c>
      <c r="BG5278">
        <f t="shared" si="671"/>
        <v>-9515.8962781086575</v>
      </c>
      <c r="BH5278">
        <f t="shared" si="672"/>
        <v>-9285.8348796220671</v>
      </c>
      <c r="BI5278">
        <f t="shared" si="673"/>
        <v>-9055.7734811354785</v>
      </c>
      <c r="BJ5278">
        <f t="shared" si="674"/>
        <v>-8825.7120826488881</v>
      </c>
    </row>
    <row r="5279" spans="1:62" x14ac:dyDescent="0.25">
      <c r="A5279">
        <v>5276</v>
      </c>
      <c r="B5279">
        <v>10437.874820772458</v>
      </c>
      <c r="C5279">
        <v>22118.157810307031</v>
      </c>
      <c r="D5279">
        <v>7.0754243082737238</v>
      </c>
      <c r="E5279">
        <v>7.1927871617414141</v>
      </c>
      <c r="F5279">
        <v>11680.282989534573</v>
      </c>
      <c r="G5279">
        <v>0.11736285346769026</v>
      </c>
      <c r="BD5279">
        <f t="shared" si="668"/>
        <v>-6401.3389033932981</v>
      </c>
      <c r="BE5279">
        <f t="shared" si="669"/>
        <v>-4547.9944618947329</v>
      </c>
      <c r="BF5279">
        <f t="shared" si="670"/>
        <v>-2694.6500203961677</v>
      </c>
      <c r="BG5279">
        <f t="shared" si="671"/>
        <v>-841.30557889760166</v>
      </c>
      <c r="BH5279">
        <f t="shared" si="672"/>
        <v>1012.0388626009644</v>
      </c>
      <c r="BI5279">
        <f t="shared" si="673"/>
        <v>2865.3833040995287</v>
      </c>
      <c r="BJ5279">
        <f t="shared" si="674"/>
        <v>4718.7277455980948</v>
      </c>
    </row>
    <row r="5280" spans="1:62" x14ac:dyDescent="0.25">
      <c r="A5280">
        <v>5277</v>
      </c>
      <c r="B5280">
        <v>10012.391986751732</v>
      </c>
      <c r="C5280">
        <v>17735.705112247892</v>
      </c>
      <c r="D5280">
        <v>5.1816141464071572</v>
      </c>
      <c r="E5280">
        <v>5.498512442808595</v>
      </c>
      <c r="F5280">
        <v>7723.313125496159</v>
      </c>
      <c r="G5280">
        <v>0.31689829640143774</v>
      </c>
      <c r="BD5280">
        <f t="shared" si="668"/>
        <v>-11093.468722196121</v>
      </c>
      <c r="BE5280">
        <f t="shared" si="669"/>
        <v>-10506.654454857671</v>
      </c>
      <c r="BF5280">
        <f t="shared" si="670"/>
        <v>-9919.8401875192194</v>
      </c>
      <c r="BG5280">
        <f t="shared" si="671"/>
        <v>-9333.0259201807676</v>
      </c>
      <c r="BH5280">
        <f t="shared" si="672"/>
        <v>-8746.2116528423176</v>
      </c>
      <c r="BI5280">
        <f t="shared" si="673"/>
        <v>-8159.3973855038657</v>
      </c>
      <c r="BJ5280">
        <f t="shared" si="674"/>
        <v>-7572.5831181654139</v>
      </c>
    </row>
    <row r="5281" spans="1:62" x14ac:dyDescent="0.25">
      <c r="A5281">
        <v>5278</v>
      </c>
      <c r="B5281">
        <v>26668.552830821562</v>
      </c>
      <c r="C5281">
        <v>34582.904573462074</v>
      </c>
      <c r="D5281">
        <v>7.1816844903450781</v>
      </c>
      <c r="E5281">
        <v>7.4915376340115651</v>
      </c>
      <c r="F5281">
        <v>7914.3517426405124</v>
      </c>
      <c r="G5281">
        <v>0.30985314366648709</v>
      </c>
      <c r="BD5281">
        <f t="shared" si="668"/>
        <v>-6138.82164348897</v>
      </c>
      <c r="BE5281">
        <f t="shared" si="669"/>
        <v>-4554.330161481781</v>
      </c>
      <c r="BF5281">
        <f t="shared" si="670"/>
        <v>-2969.8386794745929</v>
      </c>
      <c r="BG5281">
        <f t="shared" si="671"/>
        <v>-1385.3471974674039</v>
      </c>
      <c r="BH5281">
        <f t="shared" si="672"/>
        <v>199.14428453978417</v>
      </c>
      <c r="BI5281">
        <f t="shared" si="673"/>
        <v>1783.6357665469732</v>
      </c>
      <c r="BJ5281">
        <f t="shared" si="674"/>
        <v>3368.1272485541613</v>
      </c>
    </row>
    <row r="5282" spans="1:62" x14ac:dyDescent="0.25">
      <c r="A5282">
        <v>5279</v>
      </c>
      <c r="B5282">
        <v>9467.0847152007809</v>
      </c>
      <c r="C5282">
        <v>13792.99625536953</v>
      </c>
      <c r="D5282">
        <v>7.2256563331654533</v>
      </c>
      <c r="E5282">
        <v>7.717854129199365</v>
      </c>
      <c r="F5282">
        <v>4325.9115401687486</v>
      </c>
      <c r="G5282">
        <v>0.49219779603391167</v>
      </c>
      <c r="BD5282">
        <f t="shared" si="668"/>
        <v>-6365.086024308077</v>
      </c>
      <c r="BE5282">
        <f t="shared" si="669"/>
        <v>-4815.8203059756415</v>
      </c>
      <c r="BF5282">
        <f t="shared" si="670"/>
        <v>-3266.5545876432061</v>
      </c>
      <c r="BG5282">
        <f t="shared" si="671"/>
        <v>-1717.2888693107707</v>
      </c>
      <c r="BH5282">
        <f t="shared" si="672"/>
        <v>-168.02315097833525</v>
      </c>
      <c r="BI5282">
        <f t="shared" si="673"/>
        <v>1381.2425673541002</v>
      </c>
      <c r="BJ5282">
        <f t="shared" si="674"/>
        <v>2930.5082856865356</v>
      </c>
    </row>
    <row r="5283" spans="1:62" x14ac:dyDescent="0.25">
      <c r="A5283">
        <v>5280</v>
      </c>
      <c r="B5283">
        <v>30699.929414993152</v>
      </c>
      <c r="C5283">
        <v>25045.399025520805</v>
      </c>
      <c r="D5283">
        <v>7.7129399452170286</v>
      </c>
      <c r="E5283">
        <v>9.0370008329215974</v>
      </c>
      <c r="F5283">
        <v>-5654.5303894723475</v>
      </c>
      <c r="G5283">
        <v>1.3240608877045688</v>
      </c>
      <c r="BD5283">
        <f t="shared" si="668"/>
        <v>-1864.9225599991901</v>
      </c>
      <c r="BE5283">
        <f t="shared" si="669"/>
        <v>596.06642017036847</v>
      </c>
      <c r="BF5283">
        <f t="shared" si="670"/>
        <v>3057.0554003399266</v>
      </c>
      <c r="BG5283">
        <f t="shared" si="671"/>
        <v>5518.0443805094856</v>
      </c>
      <c r="BH5283">
        <f t="shared" si="672"/>
        <v>7979.0333606790427</v>
      </c>
      <c r="BI5283">
        <f t="shared" si="673"/>
        <v>10440.022340848602</v>
      </c>
      <c r="BJ5283">
        <f t="shared" si="674"/>
        <v>12901.011321018159</v>
      </c>
    </row>
    <row r="5284" spans="1:62" x14ac:dyDescent="0.25">
      <c r="A5284">
        <v>5281</v>
      </c>
      <c r="B5284">
        <v>9668.9755167571748</v>
      </c>
      <c r="C5284">
        <v>24365.896542381088</v>
      </c>
      <c r="D5284">
        <v>6.6841149778617952</v>
      </c>
      <c r="E5284">
        <v>6.8902632019772412</v>
      </c>
      <c r="F5284">
        <v>14696.921025623913</v>
      </c>
      <c r="G5284">
        <v>0.20614822411544598</v>
      </c>
      <c r="BD5284">
        <f t="shared" si="668"/>
        <v>12274.834827995192</v>
      </c>
      <c r="BE5284">
        <f t="shared" si="669"/>
        <v>18895.139266518036</v>
      </c>
      <c r="BF5284">
        <f t="shared" si="670"/>
        <v>25515.443705040878</v>
      </c>
      <c r="BG5284">
        <f t="shared" si="671"/>
        <v>32135.748143563724</v>
      </c>
      <c r="BH5284">
        <f t="shared" si="672"/>
        <v>38756.052582086566</v>
      </c>
      <c r="BI5284">
        <f t="shared" si="673"/>
        <v>45376.357020609408</v>
      </c>
      <c r="BJ5284">
        <f t="shared" si="674"/>
        <v>51996.66145913225</v>
      </c>
    </row>
    <row r="5285" spans="1:62" x14ac:dyDescent="0.25">
      <c r="A5285">
        <v>5282</v>
      </c>
      <c r="B5285">
        <v>15876.088352391836</v>
      </c>
      <c r="C5285">
        <v>23818.075424518698</v>
      </c>
      <c r="D5285">
        <v>7.0615482779341843</v>
      </c>
      <c r="E5285">
        <v>7.3116054328599684</v>
      </c>
      <c r="F5285">
        <v>7941.9870721268617</v>
      </c>
      <c r="G5285">
        <v>0.25005715492578418</v>
      </c>
      <c r="BD5285">
        <f t="shared" si="668"/>
        <v>-13666.179905046683</v>
      </c>
      <c r="BE5285">
        <f t="shared" si="669"/>
        <v>-12635.438784469454</v>
      </c>
      <c r="BF5285">
        <f t="shared" si="670"/>
        <v>-11604.697663892224</v>
      </c>
      <c r="BG5285">
        <f t="shared" si="671"/>
        <v>-10573.956543314995</v>
      </c>
      <c r="BH5285">
        <f t="shared" si="672"/>
        <v>-9543.2154227377632</v>
      </c>
      <c r="BI5285">
        <f t="shared" si="673"/>
        <v>-8512.4743021605336</v>
      </c>
      <c r="BJ5285">
        <f t="shared" si="674"/>
        <v>-7481.733181583304</v>
      </c>
    </row>
    <row r="5286" spans="1:62" x14ac:dyDescent="0.25">
      <c r="A5286">
        <v>5283</v>
      </c>
      <c r="B5286">
        <v>9694.0945392281938</v>
      </c>
      <c r="C5286">
        <v>20504.397417011452</v>
      </c>
      <c r="D5286">
        <v>7.9076237425948444</v>
      </c>
      <c r="E5286">
        <v>8.2113489249171199</v>
      </c>
      <c r="F5286">
        <v>10810.302877783259</v>
      </c>
      <c r="G5286">
        <v>0.30372518232227552</v>
      </c>
      <c r="BD5286">
        <f t="shared" si="668"/>
        <v>-6691.7012974979407</v>
      </c>
      <c r="BE5286">
        <f t="shared" si="669"/>
        <v>-5441.4155228690197</v>
      </c>
      <c r="BF5286">
        <f t="shared" si="670"/>
        <v>-4191.1297482400987</v>
      </c>
      <c r="BG5286">
        <f t="shared" si="671"/>
        <v>-2940.8439736111777</v>
      </c>
      <c r="BH5286">
        <f t="shared" si="672"/>
        <v>-1690.5581989822576</v>
      </c>
      <c r="BI5286">
        <f t="shared" si="673"/>
        <v>-440.27242435333665</v>
      </c>
      <c r="BJ5286">
        <f t="shared" si="674"/>
        <v>810.01335027558525</v>
      </c>
    </row>
    <row r="5287" spans="1:62" x14ac:dyDescent="0.25">
      <c r="A5287">
        <v>5284</v>
      </c>
      <c r="B5287">
        <v>16381.143374690237</v>
      </c>
      <c r="C5287">
        <v>23897.898360167899</v>
      </c>
      <c r="D5287">
        <v>8.3230841602798975</v>
      </c>
      <c r="E5287">
        <v>8.8405094693159221</v>
      </c>
      <c r="F5287">
        <v>7516.7549854776626</v>
      </c>
      <c r="G5287">
        <v>0.51742530903602457</v>
      </c>
      <c r="BD5287">
        <f t="shared" si="668"/>
        <v>-9291.6769661718808</v>
      </c>
      <c r="BE5287">
        <f t="shared" si="669"/>
        <v>-7773.051054560503</v>
      </c>
      <c r="BF5287">
        <f t="shared" si="670"/>
        <v>-6254.425142949126</v>
      </c>
      <c r="BG5287">
        <f t="shared" si="671"/>
        <v>-4735.7992313377481</v>
      </c>
      <c r="BH5287">
        <f t="shared" si="672"/>
        <v>-3217.1733197263711</v>
      </c>
      <c r="BI5287">
        <f t="shared" si="673"/>
        <v>-1698.5474081149932</v>
      </c>
      <c r="BJ5287">
        <f t="shared" si="674"/>
        <v>-179.92149650361534</v>
      </c>
    </row>
    <row r="5288" spans="1:62" x14ac:dyDescent="0.25">
      <c r="A5288">
        <v>5285</v>
      </c>
      <c r="B5288">
        <v>8622.9854961360834</v>
      </c>
      <c r="C5288">
        <v>16879.357848429099</v>
      </c>
      <c r="D5288">
        <v>6.6416392606524646</v>
      </c>
      <c r="E5288">
        <v>7.1949799317475636</v>
      </c>
      <c r="F5288">
        <v>8256.3723522930159</v>
      </c>
      <c r="G5288">
        <v>0.55334067109509899</v>
      </c>
      <c r="BD5288">
        <f t="shared" si="668"/>
        <v>-4929.6284402975398</v>
      </c>
      <c r="BE5288">
        <f t="shared" si="669"/>
        <v>-2342.501895117417</v>
      </c>
      <c r="BF5288">
        <f t="shared" si="670"/>
        <v>244.62465006270577</v>
      </c>
      <c r="BG5288">
        <f t="shared" si="671"/>
        <v>2831.7511952428285</v>
      </c>
      <c r="BH5288">
        <f t="shared" si="672"/>
        <v>5418.8777404229513</v>
      </c>
      <c r="BI5288">
        <f t="shared" si="673"/>
        <v>8006.0042856030741</v>
      </c>
      <c r="BJ5288">
        <f t="shared" si="674"/>
        <v>10593.130830783197</v>
      </c>
    </row>
    <row r="5289" spans="1:62" x14ac:dyDescent="0.25">
      <c r="A5289">
        <v>5286</v>
      </c>
      <c r="B5289">
        <v>14293.930457060773</v>
      </c>
      <c r="C5289">
        <v>23151.234018004641</v>
      </c>
      <c r="D5289">
        <v>7.1574858082465012</v>
      </c>
      <c r="E5289">
        <v>7.47226324623814</v>
      </c>
      <c r="F5289">
        <v>8857.3035609438684</v>
      </c>
      <c r="G5289">
        <v>0.31477743799163882</v>
      </c>
      <c r="BD5289">
        <f t="shared" si="668"/>
        <v>-5489.6689968175215</v>
      </c>
      <c r="BE5289">
        <f t="shared" si="669"/>
        <v>-2722.9656413420262</v>
      </c>
      <c r="BF5289">
        <f t="shared" si="670"/>
        <v>43.737714133469126</v>
      </c>
      <c r="BG5289">
        <f t="shared" si="671"/>
        <v>2810.4410696089635</v>
      </c>
      <c r="BH5289">
        <f t="shared" si="672"/>
        <v>5577.1444250844597</v>
      </c>
      <c r="BI5289">
        <f t="shared" si="673"/>
        <v>8343.8477805599541</v>
      </c>
      <c r="BJ5289">
        <f t="shared" si="674"/>
        <v>11110.55113603545</v>
      </c>
    </row>
    <row r="5290" spans="1:62" x14ac:dyDescent="0.25">
      <c r="A5290">
        <v>5287</v>
      </c>
      <c r="B5290">
        <v>15472.782936867798</v>
      </c>
      <c r="C5290">
        <v>25484.686285726872</v>
      </c>
      <c r="D5290">
        <v>7.4678340287769789</v>
      </c>
      <c r="E5290">
        <v>7.6590637830167942</v>
      </c>
      <c r="F5290">
        <v>10011.903348859074</v>
      </c>
      <c r="G5290">
        <v>0.19122975423981536</v>
      </c>
      <c r="BD5290">
        <f t="shared" si="668"/>
        <v>-7283.4163709856748</v>
      </c>
      <c r="BE5290">
        <f t="shared" si="669"/>
        <v>-5709.5291810274803</v>
      </c>
      <c r="BF5290">
        <f t="shared" si="670"/>
        <v>-4135.6419910692857</v>
      </c>
      <c r="BG5290">
        <f t="shared" si="671"/>
        <v>-2561.7548011110921</v>
      </c>
      <c r="BH5290">
        <f t="shared" si="672"/>
        <v>-987.86761115289755</v>
      </c>
      <c r="BI5290">
        <f t="shared" si="673"/>
        <v>586.01957880529699</v>
      </c>
      <c r="BJ5290">
        <f t="shared" si="674"/>
        <v>2159.9067687634906</v>
      </c>
    </row>
    <row r="5291" spans="1:62" x14ac:dyDescent="0.25">
      <c r="A5291">
        <v>5288</v>
      </c>
      <c r="B5291">
        <v>15988.035171435493</v>
      </c>
      <c r="C5291">
        <v>24203.701235975881</v>
      </c>
      <c r="D5291">
        <v>6.3481799567968373</v>
      </c>
      <c r="E5291">
        <v>6.8114196850453261</v>
      </c>
      <c r="F5291">
        <v>8215.6660645403881</v>
      </c>
      <c r="G5291">
        <v>0.4632397282484888</v>
      </c>
      <c r="BD5291">
        <f t="shared" si="668"/>
        <v>-9055.7545776599964</v>
      </c>
      <c r="BE5291">
        <f t="shared" si="669"/>
        <v>-8099.6058064609206</v>
      </c>
      <c r="BF5291">
        <f t="shared" si="670"/>
        <v>-7143.457035261843</v>
      </c>
      <c r="BG5291">
        <f t="shared" si="671"/>
        <v>-6187.3082640627672</v>
      </c>
      <c r="BH5291">
        <f t="shared" si="672"/>
        <v>-5231.1594928636896</v>
      </c>
      <c r="BI5291">
        <f t="shared" si="673"/>
        <v>-4275.0107216646129</v>
      </c>
      <c r="BJ5291">
        <f t="shared" si="674"/>
        <v>-3318.8619504655362</v>
      </c>
    </row>
    <row r="5292" spans="1:62" x14ac:dyDescent="0.25">
      <c r="A5292">
        <v>5289</v>
      </c>
      <c r="B5292">
        <v>19452.244536023019</v>
      </c>
      <c r="C5292">
        <v>30039.208381365697</v>
      </c>
      <c r="D5292">
        <v>6.2591761129117609</v>
      </c>
      <c r="E5292">
        <v>6.3587024900693248</v>
      </c>
      <c r="F5292">
        <v>10586.963845342678</v>
      </c>
      <c r="G5292">
        <v>9.952637715756385E-2</v>
      </c>
      <c r="BD5292">
        <f t="shared" si="668"/>
        <v>-5899.4674232979442</v>
      </c>
      <c r="BE5292">
        <f t="shared" si="669"/>
        <v>-3583.2687820555002</v>
      </c>
      <c r="BF5292">
        <f t="shared" si="670"/>
        <v>-1267.0701408130562</v>
      </c>
      <c r="BG5292">
        <f t="shared" si="671"/>
        <v>1049.1285004293877</v>
      </c>
      <c r="BH5292">
        <f t="shared" si="672"/>
        <v>3365.3271416718326</v>
      </c>
      <c r="BI5292">
        <f t="shared" si="673"/>
        <v>5681.5257829142756</v>
      </c>
      <c r="BJ5292">
        <f t="shared" si="674"/>
        <v>7997.7244241567205</v>
      </c>
    </row>
    <row r="5293" spans="1:62" x14ac:dyDescent="0.25">
      <c r="A5293">
        <v>5290</v>
      </c>
      <c r="B5293">
        <v>18803.642442730743</v>
      </c>
      <c r="C5293">
        <v>29313.491492955942</v>
      </c>
      <c r="D5293">
        <v>7.4713503952193587</v>
      </c>
      <c r="E5293">
        <v>7.6325129429217053</v>
      </c>
      <c r="F5293">
        <v>10509.849050225199</v>
      </c>
      <c r="G5293">
        <v>0.16116254770234661</v>
      </c>
      <c r="BD5293">
        <f t="shared" si="668"/>
        <v>-10089.331959554858</v>
      </c>
      <c r="BE5293">
        <f t="shared" si="669"/>
        <v>-9591.7000737670387</v>
      </c>
      <c r="BF5293">
        <f t="shared" si="670"/>
        <v>-9094.068187979221</v>
      </c>
      <c r="BG5293">
        <f t="shared" si="671"/>
        <v>-8596.4363021914014</v>
      </c>
      <c r="BH5293">
        <f t="shared" si="672"/>
        <v>-8098.8044164035819</v>
      </c>
      <c r="BI5293">
        <f t="shared" si="673"/>
        <v>-7601.1725306157623</v>
      </c>
      <c r="BJ5293">
        <f t="shared" si="674"/>
        <v>-7103.5406448279427</v>
      </c>
    </row>
    <row r="5294" spans="1:62" x14ac:dyDescent="0.25">
      <c r="A5294">
        <v>5291</v>
      </c>
      <c r="B5294">
        <v>16989.644872104855</v>
      </c>
      <c r="C5294">
        <v>27632.37792511973</v>
      </c>
      <c r="D5294">
        <v>7.491954314179293</v>
      </c>
      <c r="E5294">
        <v>7.8462253828912738</v>
      </c>
      <c r="F5294">
        <v>10642.733053014876</v>
      </c>
      <c r="G5294">
        <v>0.35427106871198077</v>
      </c>
      <c r="BD5294">
        <f t="shared" si="668"/>
        <v>-9704.0363117134657</v>
      </c>
      <c r="BE5294">
        <f t="shared" si="669"/>
        <v>-8898.2235732017325</v>
      </c>
      <c r="BF5294">
        <f t="shared" si="670"/>
        <v>-8092.4108346899993</v>
      </c>
      <c r="BG5294">
        <f t="shared" si="671"/>
        <v>-7286.5980961782661</v>
      </c>
      <c r="BH5294">
        <f t="shared" si="672"/>
        <v>-6480.7853576665329</v>
      </c>
      <c r="BI5294">
        <f t="shared" si="673"/>
        <v>-5674.9726191548007</v>
      </c>
      <c r="BJ5294">
        <f t="shared" si="674"/>
        <v>-4869.1598806430675</v>
      </c>
    </row>
    <row r="5295" spans="1:62" x14ac:dyDescent="0.25">
      <c r="A5295">
        <v>5292</v>
      </c>
      <c r="B5295">
        <v>16370.377920447465</v>
      </c>
      <c r="C5295">
        <v>27817.563249354949</v>
      </c>
      <c r="D5295">
        <v>8.1858942676929924</v>
      </c>
      <c r="E5295">
        <v>8.3922187383373679</v>
      </c>
      <c r="F5295">
        <v>11447.185328907484</v>
      </c>
      <c r="G5295">
        <v>0.20632447064437542</v>
      </c>
      <c r="BD5295">
        <f t="shared" si="668"/>
        <v>-8871.3777094549714</v>
      </c>
      <c r="BE5295">
        <f t="shared" si="669"/>
        <v>-7100.0223658950681</v>
      </c>
      <c r="BF5295">
        <f t="shared" si="670"/>
        <v>-5328.6670223351639</v>
      </c>
      <c r="BG5295">
        <f t="shared" si="671"/>
        <v>-3557.3116787752606</v>
      </c>
      <c r="BH5295">
        <f t="shared" si="672"/>
        <v>-1785.9563352153564</v>
      </c>
      <c r="BI5295">
        <f t="shared" si="673"/>
        <v>-14.600991655452162</v>
      </c>
      <c r="BJ5295">
        <f t="shared" si="674"/>
        <v>1756.7543519044521</v>
      </c>
    </row>
    <row r="5296" spans="1:62" x14ac:dyDescent="0.25">
      <c r="A5296">
        <v>5293</v>
      </c>
      <c r="B5296">
        <v>12933.570556506866</v>
      </c>
      <c r="C5296">
        <v>20042.422872157324</v>
      </c>
      <c r="D5296">
        <v>5.2183857072059254</v>
      </c>
      <c r="E5296">
        <v>5.1376291245236496</v>
      </c>
      <c r="F5296">
        <v>7108.852315650458</v>
      </c>
      <c r="G5296">
        <v>-8.0756582682275813E-2</v>
      </c>
      <c r="BD5296">
        <f t="shared" si="668"/>
        <v>-10415.562975685607</v>
      </c>
      <c r="BE5296">
        <f t="shared" si="669"/>
        <v>-9383.9406224637296</v>
      </c>
      <c r="BF5296">
        <f t="shared" si="670"/>
        <v>-8352.3182692418522</v>
      </c>
      <c r="BG5296">
        <f t="shared" si="671"/>
        <v>-7320.6959160199758</v>
      </c>
      <c r="BH5296">
        <f t="shared" si="672"/>
        <v>-6289.0735627980985</v>
      </c>
      <c r="BI5296">
        <f t="shared" si="673"/>
        <v>-5257.451209576222</v>
      </c>
      <c r="BJ5296">
        <f t="shared" si="674"/>
        <v>-4225.8288563543447</v>
      </c>
    </row>
    <row r="5297" spans="1:62" x14ac:dyDescent="0.25">
      <c r="A5297">
        <v>5294</v>
      </c>
      <c r="B5297">
        <v>28885.384883787698</v>
      </c>
      <c r="C5297">
        <v>34196.747964911046</v>
      </c>
      <c r="D5297">
        <v>7.859386479160027</v>
      </c>
      <c r="E5297">
        <v>8.2888878871502776</v>
      </c>
      <c r="F5297">
        <v>5311.3630811233488</v>
      </c>
      <c r="G5297">
        <v>0.42950140799025061</v>
      </c>
      <c r="BD5297">
        <f t="shared" si="668"/>
        <v>-7512.635229061837</v>
      </c>
      <c r="BE5297">
        <f t="shared" si="669"/>
        <v>-7916.418142473216</v>
      </c>
      <c r="BF5297">
        <f t="shared" si="670"/>
        <v>-8320.2010558845959</v>
      </c>
      <c r="BG5297">
        <f t="shared" si="671"/>
        <v>-8723.983969295974</v>
      </c>
      <c r="BH5297">
        <f t="shared" si="672"/>
        <v>-9127.7668827073539</v>
      </c>
      <c r="BI5297">
        <f t="shared" si="673"/>
        <v>-9531.549796118732</v>
      </c>
      <c r="BJ5297">
        <f t="shared" si="674"/>
        <v>-9935.332709530112</v>
      </c>
    </row>
    <row r="5298" spans="1:62" x14ac:dyDescent="0.25">
      <c r="A5298">
        <v>5295</v>
      </c>
      <c r="B5298">
        <v>11704.651025328842</v>
      </c>
      <c r="C5298">
        <v>19672.353558954492</v>
      </c>
      <c r="D5298">
        <v>7.851330883584982</v>
      </c>
      <c r="E5298">
        <v>8.3257839607082964</v>
      </c>
      <c r="F5298">
        <v>7967.7025336256502</v>
      </c>
      <c r="G5298">
        <v>0.47445307712331442</v>
      </c>
      <c r="BD5298">
        <f t="shared" si="668"/>
        <v>-3163.856041172096</v>
      </c>
      <c r="BE5298">
        <f t="shared" si="669"/>
        <v>-1016.3490012208431</v>
      </c>
      <c r="BF5298">
        <f t="shared" si="670"/>
        <v>1131.1580387304102</v>
      </c>
      <c r="BG5298">
        <f t="shared" si="671"/>
        <v>3278.6650786816626</v>
      </c>
      <c r="BH5298">
        <f t="shared" si="672"/>
        <v>5426.172118632916</v>
      </c>
      <c r="BI5298">
        <f t="shared" si="673"/>
        <v>7573.6791585841693</v>
      </c>
      <c r="BJ5298">
        <f t="shared" si="674"/>
        <v>9721.1861985354226</v>
      </c>
    </row>
    <row r="5299" spans="1:62" x14ac:dyDescent="0.25">
      <c r="A5299">
        <v>5296</v>
      </c>
      <c r="B5299">
        <v>9457.5770715337749</v>
      </c>
      <c r="C5299">
        <v>22919.672872925628</v>
      </c>
      <c r="D5299">
        <v>8.2988626499006415</v>
      </c>
      <c r="E5299">
        <v>8.5512615907552387</v>
      </c>
      <c r="F5299">
        <v>13462.095801391853</v>
      </c>
      <c r="G5299">
        <v>0.25239894085459724</v>
      </c>
      <c r="BD5299">
        <f t="shared" si="668"/>
        <v>-5595.4371480090776</v>
      </c>
      <c r="BE5299">
        <f t="shared" si="669"/>
        <v>-3223.171762392506</v>
      </c>
      <c r="BF5299">
        <f t="shared" si="670"/>
        <v>-850.9063767759344</v>
      </c>
      <c r="BG5299">
        <f t="shared" si="671"/>
        <v>1521.3590088406381</v>
      </c>
      <c r="BH5299">
        <f t="shared" si="672"/>
        <v>3893.6243944572107</v>
      </c>
      <c r="BI5299">
        <f t="shared" si="673"/>
        <v>6265.8897800737814</v>
      </c>
      <c r="BJ5299">
        <f t="shared" si="674"/>
        <v>8638.1551656903557</v>
      </c>
    </row>
    <row r="5300" spans="1:62" x14ac:dyDescent="0.25">
      <c r="A5300">
        <v>5297</v>
      </c>
      <c r="B5300">
        <v>13253.913765586636</v>
      </c>
      <c r="C5300">
        <v>24021.605693646372</v>
      </c>
      <c r="D5300">
        <v>6.8938877634910263</v>
      </c>
      <c r="E5300">
        <v>7.146182565419732</v>
      </c>
      <c r="F5300">
        <v>10767.691928059736</v>
      </c>
      <c r="G5300">
        <v>0.25229480192870568</v>
      </c>
      <c r="BD5300">
        <f t="shared" si="668"/>
        <v>-12200.101097118868</v>
      </c>
      <c r="BE5300">
        <f t="shared" si="669"/>
        <v>-10938.106392845881</v>
      </c>
      <c r="BF5300">
        <f t="shared" si="670"/>
        <v>-9676.1116885728952</v>
      </c>
      <c r="BG5300">
        <f t="shared" si="671"/>
        <v>-8414.1169842999079</v>
      </c>
      <c r="BH5300">
        <f t="shared" si="672"/>
        <v>-7152.1222800269225</v>
      </c>
      <c r="BI5300">
        <f t="shared" si="673"/>
        <v>-5890.1275757539361</v>
      </c>
      <c r="BJ5300">
        <f t="shared" si="674"/>
        <v>-4628.1328714809497</v>
      </c>
    </row>
    <row r="5301" spans="1:62" x14ac:dyDescent="0.25">
      <c r="A5301">
        <v>5298</v>
      </c>
      <c r="B5301">
        <v>22465.002854140694</v>
      </c>
      <c r="C5301">
        <v>30074.211394838509</v>
      </c>
      <c r="D5301">
        <v>8.0321304091671433</v>
      </c>
      <c r="E5301">
        <v>8.5247657400522083</v>
      </c>
      <c r="F5301">
        <v>7609.2085406978149</v>
      </c>
      <c r="G5301">
        <v>0.49263533088506506</v>
      </c>
      <c r="BD5301">
        <f t="shared" si="668"/>
        <v>-9506.2179184162069</v>
      </c>
      <c r="BE5301">
        <f t="shared" si="669"/>
        <v>-8244.743908772678</v>
      </c>
      <c r="BF5301">
        <f t="shared" si="670"/>
        <v>-6983.2698991291509</v>
      </c>
      <c r="BG5301">
        <f t="shared" si="671"/>
        <v>-5721.795889485622</v>
      </c>
      <c r="BH5301">
        <f t="shared" si="672"/>
        <v>-4460.3218798420939</v>
      </c>
      <c r="BI5301">
        <f t="shared" si="673"/>
        <v>-3198.847870198565</v>
      </c>
      <c r="BJ5301">
        <f t="shared" si="674"/>
        <v>-1937.373860555037</v>
      </c>
    </row>
    <row r="5302" spans="1:62" x14ac:dyDescent="0.25">
      <c r="A5302">
        <v>5299</v>
      </c>
      <c r="B5302">
        <v>22646.721594077721</v>
      </c>
      <c r="C5302">
        <v>33070.452164247981</v>
      </c>
      <c r="D5302">
        <v>6.3607986333390558</v>
      </c>
      <c r="E5302">
        <v>6.8084279292994099</v>
      </c>
      <c r="F5302">
        <v>10423.730570170261</v>
      </c>
      <c r="G5302">
        <v>0.44762929596035406</v>
      </c>
      <c r="BD5302">
        <f t="shared" si="668"/>
        <v>-5146.0318862724898</v>
      </c>
      <c r="BE5302">
        <f t="shared" si="669"/>
        <v>-2682.8552318471648</v>
      </c>
      <c r="BF5302">
        <f t="shared" si="670"/>
        <v>-219.67857742183878</v>
      </c>
      <c r="BG5302">
        <f t="shared" si="671"/>
        <v>2243.4980770034854</v>
      </c>
      <c r="BH5302">
        <f t="shared" si="672"/>
        <v>4706.6747314288114</v>
      </c>
      <c r="BI5302">
        <f t="shared" si="673"/>
        <v>7169.8513858541373</v>
      </c>
      <c r="BJ5302">
        <f t="shared" si="674"/>
        <v>9633.0280402794633</v>
      </c>
    </row>
    <row r="5303" spans="1:62" x14ac:dyDescent="0.25">
      <c r="A5303">
        <v>5300</v>
      </c>
      <c r="B5303">
        <v>22283.526093320463</v>
      </c>
      <c r="C5303">
        <v>36066.35739750744</v>
      </c>
      <c r="D5303">
        <v>6.8437290806173081</v>
      </c>
      <c r="E5303">
        <v>7.0378311614421287</v>
      </c>
      <c r="F5303">
        <v>13782.831304186977</v>
      </c>
      <c r="G5303">
        <v>0.19410208082482061</v>
      </c>
      <c r="BD5303">
        <f t="shared" si="668"/>
        <v>-8185.5840903684903</v>
      </c>
      <c r="BE5303">
        <f t="shared" si="669"/>
        <v>-5947.4376105667197</v>
      </c>
      <c r="BF5303">
        <f t="shared" si="670"/>
        <v>-3709.2911307649501</v>
      </c>
      <c r="BG5303">
        <f t="shared" si="671"/>
        <v>-1471.1446509631787</v>
      </c>
      <c r="BH5303">
        <f t="shared" si="672"/>
        <v>767.00182883859088</v>
      </c>
      <c r="BI5303">
        <f t="shared" si="673"/>
        <v>3005.1483086403605</v>
      </c>
      <c r="BJ5303">
        <f t="shared" si="674"/>
        <v>5243.2947884421319</v>
      </c>
    </row>
    <row r="5304" spans="1:62" x14ac:dyDescent="0.25">
      <c r="A5304">
        <v>5301</v>
      </c>
      <c r="B5304">
        <v>28213.65700930819</v>
      </c>
      <c r="C5304">
        <v>30715.256665886154</v>
      </c>
      <c r="D5304">
        <v>6.9259834700609959</v>
      </c>
      <c r="E5304">
        <v>7.22588803807957</v>
      </c>
      <c r="F5304">
        <v>2501.5996565779642</v>
      </c>
      <c r="G5304">
        <v>0.29990456801857412</v>
      </c>
      <c r="BD5304">
        <f t="shared" si="668"/>
        <v>-12812.320900062874</v>
      </c>
      <c r="BE5304">
        <f t="shared" si="669"/>
        <v>-11841.810495938771</v>
      </c>
      <c r="BF5304">
        <f t="shared" si="670"/>
        <v>-10871.300091814668</v>
      </c>
      <c r="BG5304">
        <f t="shared" si="671"/>
        <v>-9900.7896876905652</v>
      </c>
      <c r="BH5304">
        <f t="shared" si="672"/>
        <v>-8930.2792835664623</v>
      </c>
      <c r="BI5304">
        <f t="shared" si="673"/>
        <v>-7959.7688794423584</v>
      </c>
      <c r="BJ5304">
        <f t="shared" si="674"/>
        <v>-6989.2584753182555</v>
      </c>
    </row>
    <row r="5305" spans="1:62" x14ac:dyDescent="0.25">
      <c r="A5305">
        <v>5302</v>
      </c>
      <c r="B5305">
        <v>19289.376815858894</v>
      </c>
      <c r="C5305">
        <v>31781.298775886615</v>
      </c>
      <c r="D5305">
        <v>6.8695816972510251</v>
      </c>
      <c r="E5305">
        <v>6.9894571371755543</v>
      </c>
      <c r="F5305">
        <v>12491.921960027721</v>
      </c>
      <c r="G5305">
        <v>0.1198754399245292</v>
      </c>
      <c r="BD5305">
        <f t="shared" si="668"/>
        <v>-1002.0768164850936</v>
      </c>
      <c r="BE5305">
        <f t="shared" si="669"/>
        <v>497.44602360777708</v>
      </c>
      <c r="BF5305">
        <f t="shared" si="670"/>
        <v>1996.9688637006475</v>
      </c>
      <c r="BG5305">
        <f t="shared" si="671"/>
        <v>3496.4917037935184</v>
      </c>
      <c r="BH5305">
        <f t="shared" si="672"/>
        <v>4996.0145438863892</v>
      </c>
      <c r="BI5305">
        <f t="shared" si="673"/>
        <v>6495.5373839792592</v>
      </c>
      <c r="BJ5305">
        <f t="shared" si="674"/>
        <v>7995.0602240721309</v>
      </c>
    </row>
    <row r="5306" spans="1:62" x14ac:dyDescent="0.25">
      <c r="A5306">
        <v>5303</v>
      </c>
      <c r="B5306">
        <v>17066.011712849704</v>
      </c>
      <c r="C5306">
        <v>24897.321119185261</v>
      </c>
      <c r="D5306">
        <v>7.7939540523683606</v>
      </c>
      <c r="E5306">
        <v>8.1836732409802551</v>
      </c>
      <c r="F5306">
        <v>7831.3094063355566</v>
      </c>
      <c r="G5306">
        <v>0.38971918861189447</v>
      </c>
      <c r="BD5306">
        <f t="shared" si="668"/>
        <v>-11892.544760405075</v>
      </c>
      <c r="BE5306">
        <f t="shared" si="669"/>
        <v>-11293.167560782429</v>
      </c>
      <c r="BF5306">
        <f t="shared" si="670"/>
        <v>-10693.790361159783</v>
      </c>
      <c r="BG5306">
        <f t="shared" si="671"/>
        <v>-10094.413161537137</v>
      </c>
      <c r="BH5306">
        <f t="shared" si="672"/>
        <v>-9495.0359619144911</v>
      </c>
      <c r="BI5306">
        <f t="shared" si="673"/>
        <v>-8895.6587622918451</v>
      </c>
      <c r="BJ5306">
        <f t="shared" si="674"/>
        <v>-8296.281562669199</v>
      </c>
    </row>
    <row r="5307" spans="1:62" x14ac:dyDescent="0.25">
      <c r="A5307">
        <v>5304</v>
      </c>
      <c r="B5307">
        <v>11592.711274274425</v>
      </c>
      <c r="C5307">
        <v>23565.71310194792</v>
      </c>
      <c r="D5307">
        <v>7.2286443921172898</v>
      </c>
      <c r="E5307">
        <v>7.4197004605301853</v>
      </c>
      <c r="F5307">
        <v>11973.001827673495</v>
      </c>
      <c r="G5307">
        <v>0.19105606841289546</v>
      </c>
      <c r="BD5307">
        <f t="shared" si="668"/>
        <v>-5882.7134632760844</v>
      </c>
      <c r="BE5307">
        <f t="shared" si="669"/>
        <v>-3934.1175202166119</v>
      </c>
      <c r="BF5307">
        <f t="shared" si="670"/>
        <v>-1985.5215771571393</v>
      </c>
      <c r="BG5307">
        <f t="shared" si="671"/>
        <v>-36.925634097667171</v>
      </c>
      <c r="BH5307">
        <f t="shared" si="672"/>
        <v>1911.6703089618059</v>
      </c>
      <c r="BI5307">
        <f t="shared" si="673"/>
        <v>3860.266252021278</v>
      </c>
      <c r="BJ5307">
        <f t="shared" si="674"/>
        <v>5808.8621950807501</v>
      </c>
    </row>
    <row r="5308" spans="1:62" x14ac:dyDescent="0.25">
      <c r="A5308">
        <v>5305</v>
      </c>
      <c r="B5308">
        <v>24574.948063157837</v>
      </c>
      <c r="C5308">
        <v>33299.65105055485</v>
      </c>
      <c r="D5308">
        <v>8.1589021508143311</v>
      </c>
      <c r="E5308">
        <v>8.2698933926120191</v>
      </c>
      <c r="F5308">
        <v>8724.7029873970132</v>
      </c>
      <c r="G5308">
        <v>0.11099124179768793</v>
      </c>
      <c r="BD5308">
        <f t="shared" si="668"/>
        <v>-11017.721485609018</v>
      </c>
      <c r="BE5308">
        <f t="shared" si="669"/>
        <v>-10062.44114354454</v>
      </c>
      <c r="BF5308">
        <f t="shared" si="670"/>
        <v>-9107.160801480064</v>
      </c>
      <c r="BG5308">
        <f t="shared" si="671"/>
        <v>-8151.8804594155863</v>
      </c>
      <c r="BH5308">
        <f t="shared" si="672"/>
        <v>-7196.6001173511086</v>
      </c>
      <c r="BI5308">
        <f t="shared" si="673"/>
        <v>-6241.3197752866317</v>
      </c>
      <c r="BJ5308">
        <f t="shared" si="674"/>
        <v>-5286.039433222154</v>
      </c>
    </row>
    <row r="5309" spans="1:62" x14ac:dyDescent="0.25">
      <c r="A5309">
        <v>5306</v>
      </c>
      <c r="B5309">
        <v>20417.559575522813</v>
      </c>
      <c r="C5309">
        <v>23327.248225860047</v>
      </c>
      <c r="D5309">
        <v>7.4276483583488391</v>
      </c>
      <c r="E5309">
        <v>8.8781333643309459</v>
      </c>
      <c r="F5309">
        <v>2909.6886503372334</v>
      </c>
      <c r="G5309">
        <v>1.4504850059821068</v>
      </c>
      <c r="BD5309">
        <f t="shared" si="668"/>
        <v>-8169.7467784085738</v>
      </c>
      <c r="BE5309">
        <f t="shared" si="669"/>
        <v>-7614.7905694201336</v>
      </c>
      <c r="BF5309">
        <f t="shared" si="670"/>
        <v>-7059.8343604316942</v>
      </c>
      <c r="BG5309">
        <f t="shared" si="671"/>
        <v>-6504.878151443254</v>
      </c>
      <c r="BH5309">
        <f t="shared" si="672"/>
        <v>-5949.9219424548155</v>
      </c>
      <c r="BI5309">
        <f t="shared" si="673"/>
        <v>-5394.9657334663752</v>
      </c>
      <c r="BJ5309">
        <f t="shared" si="674"/>
        <v>-4840.009524477935</v>
      </c>
    </row>
    <row r="5310" spans="1:62" x14ac:dyDescent="0.25">
      <c r="A5310">
        <v>5307</v>
      </c>
      <c r="B5310">
        <v>19842.624838988697</v>
      </c>
      <c r="C5310">
        <v>26078.08566446957</v>
      </c>
      <c r="D5310">
        <v>7.1552638434826825</v>
      </c>
      <c r="E5310">
        <v>7.6920007464779667</v>
      </c>
      <c r="F5310">
        <v>6235.4608254808736</v>
      </c>
      <c r="G5310">
        <v>0.5367369029952842</v>
      </c>
      <c r="BD5310">
        <f t="shared" si="668"/>
        <v>4342.7363795733008</v>
      </c>
      <c r="BE5310">
        <f t="shared" si="669"/>
        <v>11595.161409483835</v>
      </c>
      <c r="BF5310">
        <f t="shared" si="670"/>
        <v>18847.58643939437</v>
      </c>
      <c r="BG5310">
        <f t="shared" si="671"/>
        <v>26100.011469304904</v>
      </c>
      <c r="BH5310">
        <f t="shared" si="672"/>
        <v>33352.436499215444</v>
      </c>
      <c r="BI5310">
        <f t="shared" si="673"/>
        <v>40604.861529125978</v>
      </c>
      <c r="BJ5310">
        <f t="shared" si="674"/>
        <v>47857.286559036511</v>
      </c>
    </row>
    <row r="5311" spans="1:62" x14ac:dyDescent="0.25">
      <c r="A5311">
        <v>5308</v>
      </c>
      <c r="B5311">
        <v>17067.828736675347</v>
      </c>
      <c r="C5311">
        <v>27716.959390857606</v>
      </c>
      <c r="D5311">
        <v>7.5930728067144688</v>
      </c>
      <c r="E5311">
        <v>8.0690186565795567</v>
      </c>
      <c r="F5311">
        <v>10649.13065418226</v>
      </c>
      <c r="G5311">
        <v>0.47594584986508792</v>
      </c>
      <c r="BD5311">
        <f t="shared" si="668"/>
        <v>-3551.7763105044528</v>
      </c>
      <c r="BE5311">
        <f t="shared" si="669"/>
        <v>-868.09179552803198</v>
      </c>
      <c r="BF5311">
        <f t="shared" si="670"/>
        <v>1815.5927194483893</v>
      </c>
      <c r="BG5311">
        <f t="shared" si="671"/>
        <v>4499.2772344248096</v>
      </c>
      <c r="BH5311">
        <f t="shared" si="672"/>
        <v>7182.9617494012309</v>
      </c>
      <c r="BI5311">
        <f t="shared" si="673"/>
        <v>9866.6462643776522</v>
      </c>
      <c r="BJ5311">
        <f t="shared" si="674"/>
        <v>12550.330779354073</v>
      </c>
    </row>
    <row r="5312" spans="1:62" x14ac:dyDescent="0.25">
      <c r="A5312">
        <v>5309</v>
      </c>
      <c r="B5312">
        <v>18828.596316820931</v>
      </c>
      <c r="C5312">
        <v>26417.827426620683</v>
      </c>
      <c r="D5312">
        <v>5.1626242800014666</v>
      </c>
      <c r="E5312">
        <v>5.2151337209035553</v>
      </c>
      <c r="F5312">
        <v>7589.2311097997517</v>
      </c>
      <c r="G5312">
        <v>5.2509440902088755E-2</v>
      </c>
      <c r="BD5312">
        <f t="shared" si="668"/>
        <v>-8269.4014048568206</v>
      </c>
      <c r="BE5312">
        <f t="shared" si="669"/>
        <v>-5889.6721555313807</v>
      </c>
      <c r="BF5312">
        <f t="shared" si="670"/>
        <v>-3509.9429062059407</v>
      </c>
      <c r="BG5312">
        <f t="shared" si="671"/>
        <v>-1130.2136568805017</v>
      </c>
      <c r="BH5312">
        <f t="shared" si="672"/>
        <v>1249.5155924449391</v>
      </c>
      <c r="BI5312">
        <f t="shared" si="673"/>
        <v>3629.2448417703781</v>
      </c>
      <c r="BJ5312">
        <f t="shared" si="674"/>
        <v>6008.9740910958171</v>
      </c>
    </row>
    <row r="5313" spans="1:62" x14ac:dyDescent="0.25">
      <c r="A5313">
        <v>5310</v>
      </c>
      <c r="B5313">
        <v>28666.702281115271</v>
      </c>
      <c r="C5313">
        <v>34678.091019366962</v>
      </c>
      <c r="D5313">
        <v>7.3879509572200766</v>
      </c>
      <c r="E5313">
        <v>7.5004132062303057</v>
      </c>
      <c r="F5313">
        <v>6011.3887382516914</v>
      </c>
      <c r="G5313">
        <v>0.11246224901022916</v>
      </c>
      <c r="BD5313">
        <f t="shared" si="668"/>
        <v>-7326.6839052893083</v>
      </c>
      <c r="BE5313">
        <f t="shared" si="669"/>
        <v>-7064.136700778864</v>
      </c>
      <c r="BF5313">
        <f t="shared" si="670"/>
        <v>-6801.5894962684206</v>
      </c>
      <c r="BG5313">
        <f t="shared" si="671"/>
        <v>-6539.0422917579763</v>
      </c>
      <c r="BH5313">
        <f t="shared" si="672"/>
        <v>-6276.4950872475329</v>
      </c>
      <c r="BI5313">
        <f t="shared" si="673"/>
        <v>-6013.9478827370895</v>
      </c>
      <c r="BJ5313">
        <f t="shared" si="674"/>
        <v>-5751.4006782266451</v>
      </c>
    </row>
    <row r="5314" spans="1:62" x14ac:dyDescent="0.25">
      <c r="A5314">
        <v>5311</v>
      </c>
      <c r="B5314">
        <v>28454.073192693901</v>
      </c>
      <c r="C5314">
        <v>25837.523470969612</v>
      </c>
      <c r="D5314">
        <v>8.4964404887265594</v>
      </c>
      <c r="E5314">
        <v>8.9766430055833233</v>
      </c>
      <c r="F5314">
        <v>-2616.5497217242882</v>
      </c>
      <c r="G5314">
        <v>0.48020251685676385</v>
      </c>
      <c r="BD5314">
        <f t="shared" si="668"/>
        <v>-5449.0774932005452</v>
      </c>
      <c r="BE5314">
        <f t="shared" si="669"/>
        <v>-4886.7662481493999</v>
      </c>
      <c r="BF5314">
        <f t="shared" si="670"/>
        <v>-4324.4550030982537</v>
      </c>
      <c r="BG5314">
        <f t="shared" si="671"/>
        <v>-3762.1437580471079</v>
      </c>
      <c r="BH5314">
        <f t="shared" si="672"/>
        <v>-3199.8325129959621</v>
      </c>
      <c r="BI5314">
        <f t="shared" si="673"/>
        <v>-2637.5212679448164</v>
      </c>
      <c r="BJ5314">
        <f t="shared" si="674"/>
        <v>-2075.2100228936706</v>
      </c>
    </row>
    <row r="5315" spans="1:62" x14ac:dyDescent="0.25">
      <c r="A5315">
        <v>5312</v>
      </c>
      <c r="B5315">
        <v>20338.885770941764</v>
      </c>
      <c r="C5315">
        <v>29058.630670935167</v>
      </c>
      <c r="D5315">
        <v>7.807478758266126</v>
      </c>
      <c r="E5315">
        <v>8.047354830312651</v>
      </c>
      <c r="F5315">
        <v>8719.7448999934022</v>
      </c>
      <c r="G5315">
        <v>0.23987607204652495</v>
      </c>
      <c r="BD5315">
        <f t="shared" si="668"/>
        <v>5017.562306008107</v>
      </c>
      <c r="BE5315">
        <f t="shared" si="669"/>
        <v>7418.5748902919267</v>
      </c>
      <c r="BF5315">
        <f t="shared" si="670"/>
        <v>9819.5874745757465</v>
      </c>
      <c r="BG5315">
        <f t="shared" si="671"/>
        <v>12220.600058859565</v>
      </c>
      <c r="BH5315">
        <f t="shared" si="672"/>
        <v>14621.612643143384</v>
      </c>
      <c r="BI5315">
        <f t="shared" si="673"/>
        <v>17022.625227427205</v>
      </c>
      <c r="BJ5315">
        <f t="shared" si="674"/>
        <v>19423.637811711022</v>
      </c>
    </row>
    <row r="5316" spans="1:62" x14ac:dyDescent="0.25">
      <c r="A5316">
        <v>5313</v>
      </c>
      <c r="B5316">
        <v>11085.288974757683</v>
      </c>
      <c r="C5316">
        <v>20916.600692673597</v>
      </c>
      <c r="D5316">
        <v>6.3427000161727527</v>
      </c>
      <c r="E5316">
        <v>7.1806734923545728</v>
      </c>
      <c r="F5316">
        <v>9831.3117179159144</v>
      </c>
      <c r="G5316">
        <v>0.83797347618182005</v>
      </c>
      <c r="BD5316">
        <f t="shared" si="668"/>
        <v>-7520.3645397607779</v>
      </c>
      <c r="BE5316">
        <f t="shared" si="669"/>
        <v>-6320.9841795281527</v>
      </c>
      <c r="BF5316">
        <f t="shared" si="670"/>
        <v>-5121.6038192955275</v>
      </c>
      <c r="BG5316">
        <f t="shared" si="671"/>
        <v>-3922.2234590629032</v>
      </c>
      <c r="BH5316">
        <f t="shared" si="672"/>
        <v>-2722.8430988302789</v>
      </c>
      <c r="BI5316">
        <f t="shared" si="673"/>
        <v>-1523.4627385976537</v>
      </c>
      <c r="BJ5316">
        <f t="shared" si="674"/>
        <v>-324.08237836502849</v>
      </c>
    </row>
    <row r="5317" spans="1:62" x14ac:dyDescent="0.25">
      <c r="A5317">
        <v>5314</v>
      </c>
      <c r="B5317">
        <v>25584.646898635528</v>
      </c>
      <c r="C5317">
        <v>17130.171472916732</v>
      </c>
      <c r="D5317">
        <v>7.6083684032518297</v>
      </c>
      <c r="E5317">
        <v>9.0432417151508524</v>
      </c>
      <c r="F5317">
        <v>-8454.475425718796</v>
      </c>
      <c r="G5317">
        <v>1.4348733118990227</v>
      </c>
      <c r="BD5317">
        <f t="shared" si="668"/>
        <v>-5641.4443370068138</v>
      </c>
      <c r="BE5317">
        <f t="shared" si="669"/>
        <v>-1451.5769560977133</v>
      </c>
      <c r="BF5317">
        <f t="shared" si="670"/>
        <v>2738.2904248113864</v>
      </c>
      <c r="BG5317">
        <f t="shared" si="671"/>
        <v>6928.1578057204879</v>
      </c>
      <c r="BH5317">
        <f t="shared" si="672"/>
        <v>11118.025186629586</v>
      </c>
      <c r="BI5317">
        <f t="shared" si="673"/>
        <v>15307.892567538687</v>
      </c>
      <c r="BJ5317">
        <f t="shared" si="674"/>
        <v>19497.759948447791</v>
      </c>
    </row>
    <row r="5318" spans="1:62" x14ac:dyDescent="0.25">
      <c r="A5318">
        <v>5315</v>
      </c>
      <c r="B5318">
        <v>11426.19643753846</v>
      </c>
      <c r="C5318">
        <v>16993.312462705006</v>
      </c>
      <c r="D5318">
        <v>7.6441309403003519</v>
      </c>
      <c r="E5318">
        <v>8.522777667791706</v>
      </c>
      <c r="F5318">
        <v>5567.116025166546</v>
      </c>
      <c r="G5318">
        <v>0.87864672749135408</v>
      </c>
      <c r="BD5318">
        <f t="shared" si="668"/>
        <v>15628.841985213909</v>
      </c>
      <c r="BE5318">
        <f t="shared" si="669"/>
        <v>22803.208544709021</v>
      </c>
      <c r="BF5318">
        <f t="shared" si="670"/>
        <v>29977.575104204137</v>
      </c>
      <c r="BG5318">
        <f t="shared" si="671"/>
        <v>37151.941663699254</v>
      </c>
      <c r="BH5318">
        <f t="shared" si="672"/>
        <v>44326.308223194363</v>
      </c>
      <c r="BI5318">
        <f t="shared" si="673"/>
        <v>51500.674782689479</v>
      </c>
      <c r="BJ5318">
        <f t="shared" si="674"/>
        <v>58675.041342184588</v>
      </c>
    </row>
    <row r="5319" spans="1:62" x14ac:dyDescent="0.25">
      <c r="A5319">
        <v>5316</v>
      </c>
      <c r="B5319">
        <v>13589.093417733739</v>
      </c>
      <c r="C5319">
        <v>22611.490231518324</v>
      </c>
      <c r="D5319">
        <v>7.479106227103971</v>
      </c>
      <c r="E5319">
        <v>8.2720279467003728</v>
      </c>
      <c r="F5319">
        <v>9022.3968137845859</v>
      </c>
      <c r="G5319">
        <v>0.79292171959640179</v>
      </c>
      <c r="BD5319">
        <f t="shared" si="668"/>
        <v>-1173.8823877097757</v>
      </c>
      <c r="BE5319">
        <f t="shared" si="669"/>
        <v>3219.3512497469947</v>
      </c>
      <c r="BF5319">
        <f t="shared" si="670"/>
        <v>7612.5848872037659</v>
      </c>
      <c r="BG5319">
        <f t="shared" si="671"/>
        <v>12005.818524660535</v>
      </c>
      <c r="BH5319">
        <f t="shared" si="672"/>
        <v>16399.052162117307</v>
      </c>
      <c r="BI5319">
        <f t="shared" si="673"/>
        <v>20792.285799574078</v>
      </c>
      <c r="BJ5319">
        <f t="shared" si="674"/>
        <v>25185.519437030845</v>
      </c>
    </row>
    <row r="5320" spans="1:62" x14ac:dyDescent="0.25">
      <c r="A5320">
        <v>5317</v>
      </c>
      <c r="B5320">
        <v>13537.748816086829</v>
      </c>
      <c r="C5320">
        <v>23110.423330095291</v>
      </c>
      <c r="D5320">
        <v>7.5374074207456916</v>
      </c>
      <c r="E5320">
        <v>7.5749214243442431</v>
      </c>
      <c r="F5320">
        <v>9572.6745140084622</v>
      </c>
      <c r="G5320">
        <v>3.7514003598551504E-2</v>
      </c>
      <c r="BD5320">
        <f t="shared" si="668"/>
        <v>-5057.7882158025768</v>
      </c>
      <c r="BE5320">
        <f t="shared" si="669"/>
        <v>-1093.1796178205677</v>
      </c>
      <c r="BF5320">
        <f t="shared" si="670"/>
        <v>2871.4289801614414</v>
      </c>
      <c r="BG5320">
        <f t="shared" si="671"/>
        <v>6836.0375781434504</v>
      </c>
      <c r="BH5320">
        <f t="shared" si="672"/>
        <v>10800.64617612546</v>
      </c>
      <c r="BI5320">
        <f t="shared" si="673"/>
        <v>14765.254774107469</v>
      </c>
      <c r="BJ5320">
        <f t="shared" si="674"/>
        <v>18729.86337208948</v>
      </c>
    </row>
    <row r="5321" spans="1:62" x14ac:dyDescent="0.25">
      <c r="A5321">
        <v>5318</v>
      </c>
      <c r="B5321">
        <v>8065.8396815864471</v>
      </c>
      <c r="C5321">
        <v>13953.766303116287</v>
      </c>
      <c r="D5321">
        <v>6.5010824905704627</v>
      </c>
      <c r="E5321">
        <v>6.772927258816086</v>
      </c>
      <c r="F5321">
        <v>5887.9266215298394</v>
      </c>
      <c r="G5321">
        <v>0.27184476824562331</v>
      </c>
      <c r="BD5321">
        <f t="shared" si="668"/>
        <v>-9385.1044960157051</v>
      </c>
      <c r="BE5321">
        <f t="shared" si="669"/>
        <v>-9197.534478022948</v>
      </c>
      <c r="BF5321">
        <f t="shared" si="670"/>
        <v>-9009.964460030189</v>
      </c>
      <c r="BG5321">
        <f t="shared" si="671"/>
        <v>-8822.3944420374319</v>
      </c>
      <c r="BH5321">
        <f t="shared" si="672"/>
        <v>-8634.8244240446747</v>
      </c>
      <c r="BI5321">
        <f t="shared" si="673"/>
        <v>-8447.2544060519176</v>
      </c>
      <c r="BJ5321">
        <f t="shared" si="674"/>
        <v>-8259.6843880591587</v>
      </c>
    </row>
    <row r="5322" spans="1:62" x14ac:dyDescent="0.25">
      <c r="A5322">
        <v>5319</v>
      </c>
      <c r="B5322">
        <v>16237.270782913494</v>
      </c>
      <c r="C5322">
        <v>16479.245480934806</v>
      </c>
      <c r="D5322">
        <v>6.4496039256475663</v>
      </c>
      <c r="E5322">
        <v>6.6925415955812184</v>
      </c>
      <c r="F5322">
        <v>241.97469802131127</v>
      </c>
      <c r="G5322">
        <v>0.24293766993365207</v>
      </c>
      <c r="BD5322">
        <f t="shared" si="668"/>
        <v>-4528.7027803017227</v>
      </c>
      <c r="BE5322">
        <f t="shared" si="669"/>
        <v>-3169.4789390736064</v>
      </c>
      <c r="BF5322">
        <f t="shared" si="670"/>
        <v>-1810.2550978454897</v>
      </c>
      <c r="BG5322">
        <f t="shared" si="671"/>
        <v>-451.0312566173734</v>
      </c>
      <c r="BH5322">
        <f t="shared" si="672"/>
        <v>908.19258461074332</v>
      </c>
      <c r="BI5322">
        <f t="shared" si="673"/>
        <v>2267.4164258388601</v>
      </c>
      <c r="BJ5322">
        <f t="shared" si="674"/>
        <v>3626.6402670669759</v>
      </c>
    </row>
    <row r="5323" spans="1:62" x14ac:dyDescent="0.25">
      <c r="A5323">
        <v>5320</v>
      </c>
      <c r="B5323">
        <v>20788.970957927191</v>
      </c>
      <c r="C5323">
        <v>31150.94178504216</v>
      </c>
      <c r="D5323">
        <v>8.3845964269327276</v>
      </c>
      <c r="E5323">
        <v>8.7298509191699676</v>
      </c>
      <c r="F5323">
        <v>10361.970827114968</v>
      </c>
      <c r="G5323">
        <v>0.34525449223724003</v>
      </c>
      <c r="BD5323">
        <f t="shared" si="668"/>
        <v>972.71365164694907</v>
      </c>
      <c r="BE5323">
        <f t="shared" si="669"/>
        <v>2187.4020013152094</v>
      </c>
      <c r="BF5323">
        <f t="shared" si="670"/>
        <v>3402.0903509834698</v>
      </c>
      <c r="BG5323">
        <f t="shared" si="671"/>
        <v>4616.7787006517301</v>
      </c>
      <c r="BH5323">
        <f t="shared" si="672"/>
        <v>5831.4670503199904</v>
      </c>
      <c r="BI5323">
        <f t="shared" si="673"/>
        <v>7046.1553999882508</v>
      </c>
      <c r="BJ5323">
        <f t="shared" si="674"/>
        <v>8260.8437496565111</v>
      </c>
    </row>
    <row r="5324" spans="1:62" x14ac:dyDescent="0.25">
      <c r="A5324">
        <v>5321</v>
      </c>
      <c r="B5324">
        <v>11972.848573823725</v>
      </c>
      <c r="C5324">
        <v>19433.373797169759</v>
      </c>
      <c r="D5324">
        <v>8.7399204431697513</v>
      </c>
      <c r="E5324">
        <v>9.167311641746192</v>
      </c>
      <c r="F5324">
        <v>7460.5252233460342</v>
      </c>
      <c r="G5324">
        <v>0.4273911985764407</v>
      </c>
      <c r="BD5324">
        <f t="shared" si="668"/>
        <v>-8635.6983659287689</v>
      </c>
      <c r="BE5324">
        <f t="shared" si="669"/>
        <v>-6909.4259047425676</v>
      </c>
      <c r="BF5324">
        <f t="shared" si="670"/>
        <v>-5183.1534435563681</v>
      </c>
      <c r="BG5324">
        <f t="shared" si="671"/>
        <v>-3456.8809823701677</v>
      </c>
      <c r="BH5324">
        <f t="shared" si="672"/>
        <v>-1730.6085211839672</v>
      </c>
      <c r="BI5324">
        <f t="shared" si="673"/>
        <v>-4.3360599977677339</v>
      </c>
      <c r="BJ5324">
        <f t="shared" si="674"/>
        <v>1721.9364011884318</v>
      </c>
    </row>
    <row r="5325" spans="1:62" x14ac:dyDescent="0.25">
      <c r="A5325">
        <v>5322</v>
      </c>
      <c r="B5325">
        <v>6454.3648109998967</v>
      </c>
      <c r="C5325">
        <v>16740.474226976985</v>
      </c>
      <c r="D5325">
        <v>8.0519091717683065</v>
      </c>
      <c r="E5325">
        <v>8.154825615050795</v>
      </c>
      <c r="F5325">
        <v>10286.109415977087</v>
      </c>
      <c r="G5325">
        <v>0.1029164432824885</v>
      </c>
      <c r="BD5325">
        <f t="shared" ref="BD5325:BD5388" si="675">($BD$3*G5324)-F5324</f>
        <v>-5323.5692304638305</v>
      </c>
      <c r="BE5325">
        <f t="shared" ref="BE5325:BE5388" si="676">($BE$3*G5324)-F5324</f>
        <v>-3186.6132375816269</v>
      </c>
      <c r="BF5325">
        <f t="shared" ref="BF5325:BF5388" si="677">($BF$3*G5324)-F5324</f>
        <v>-1049.6572446994232</v>
      </c>
      <c r="BG5325">
        <f t="shared" ref="BG5325:BG5388" si="678">($BG$3*G5324)-F5324</f>
        <v>1087.2987481827804</v>
      </c>
      <c r="BH5325">
        <f t="shared" ref="BH5325:BH5388" si="679">($BH$3*G5324)-F5324</f>
        <v>3224.254741064984</v>
      </c>
      <c r="BI5325">
        <f t="shared" ref="BI5325:BI5388" si="680">($BI$3*G5324)-F5324</f>
        <v>5361.2107339471877</v>
      </c>
      <c r="BJ5325">
        <f t="shared" ref="BJ5325:BJ5388" si="681">($BJ$3*G5324)-F5324</f>
        <v>7498.1667268293895</v>
      </c>
    </row>
    <row r="5326" spans="1:62" x14ac:dyDescent="0.25">
      <c r="A5326">
        <v>5323</v>
      </c>
      <c r="B5326">
        <v>11763.813147115414</v>
      </c>
      <c r="C5326">
        <v>19966.697691723977</v>
      </c>
      <c r="D5326">
        <v>6.1695665407453637</v>
      </c>
      <c r="E5326">
        <v>6.5171387431438115</v>
      </c>
      <c r="F5326">
        <v>8202.8845446085634</v>
      </c>
      <c r="G5326">
        <v>0.34757220239844777</v>
      </c>
      <c r="BD5326">
        <f t="shared" si="675"/>
        <v>-9771.5271995646453</v>
      </c>
      <c r="BE5326">
        <f t="shared" si="676"/>
        <v>-9256.9449831522033</v>
      </c>
      <c r="BF5326">
        <f t="shared" si="677"/>
        <v>-8742.3627667397595</v>
      </c>
      <c r="BG5326">
        <f t="shared" si="678"/>
        <v>-8227.7805503273175</v>
      </c>
      <c r="BH5326">
        <f t="shared" si="679"/>
        <v>-7713.1983339148746</v>
      </c>
      <c r="BI5326">
        <f t="shared" si="680"/>
        <v>-7198.6161175024317</v>
      </c>
      <c r="BJ5326">
        <f t="shared" si="681"/>
        <v>-6684.0339010899897</v>
      </c>
    </row>
    <row r="5327" spans="1:62" x14ac:dyDescent="0.25">
      <c r="A5327">
        <v>5324</v>
      </c>
      <c r="B5327">
        <v>11741.922719453778</v>
      </c>
      <c r="C5327">
        <v>15094.016253953436</v>
      </c>
      <c r="D5327">
        <v>7.8482834093722031</v>
      </c>
      <c r="E5327">
        <v>8.2804051608983951</v>
      </c>
      <c r="F5327">
        <v>3352.0935344996578</v>
      </c>
      <c r="G5327">
        <v>0.43212175152619192</v>
      </c>
      <c r="BD5327">
        <f t="shared" si="675"/>
        <v>-6465.0235326163247</v>
      </c>
      <c r="BE5327">
        <f t="shared" si="676"/>
        <v>-4727.162520624086</v>
      </c>
      <c r="BF5327">
        <f t="shared" si="677"/>
        <v>-2989.3015086318464</v>
      </c>
      <c r="BG5327">
        <f t="shared" si="678"/>
        <v>-1251.4404966396078</v>
      </c>
      <c r="BH5327">
        <f t="shared" si="679"/>
        <v>486.4205153526309</v>
      </c>
      <c r="BI5327">
        <f t="shared" si="680"/>
        <v>2224.2815273448705</v>
      </c>
      <c r="BJ5327">
        <f t="shared" si="681"/>
        <v>3962.1425393371082</v>
      </c>
    </row>
    <row r="5328" spans="1:62" x14ac:dyDescent="0.25">
      <c r="A5328">
        <v>5325</v>
      </c>
      <c r="B5328">
        <v>12118.664474067904</v>
      </c>
      <c r="C5328">
        <v>24723.424476103315</v>
      </c>
      <c r="D5328">
        <v>6.887123862804601</v>
      </c>
      <c r="E5328">
        <v>7.2435099399679626</v>
      </c>
      <c r="F5328">
        <v>12604.760002035411</v>
      </c>
      <c r="G5328">
        <v>0.35638607716336157</v>
      </c>
      <c r="BD5328">
        <f t="shared" si="675"/>
        <v>-1191.4847768686982</v>
      </c>
      <c r="BE5328">
        <f t="shared" si="676"/>
        <v>969.12398076226145</v>
      </c>
      <c r="BF5328">
        <f t="shared" si="677"/>
        <v>3129.7327383932206</v>
      </c>
      <c r="BG5328">
        <f t="shared" si="678"/>
        <v>5290.3414960241807</v>
      </c>
      <c r="BH5328">
        <f t="shared" si="679"/>
        <v>7450.9502536551408</v>
      </c>
      <c r="BI5328">
        <f t="shared" si="680"/>
        <v>9611.5590112860991</v>
      </c>
      <c r="BJ5328">
        <f t="shared" si="681"/>
        <v>11772.167768917059</v>
      </c>
    </row>
    <row r="5329" spans="1:62" x14ac:dyDescent="0.25">
      <c r="A5329">
        <v>5326</v>
      </c>
      <c r="B5329">
        <v>22356.332114092816</v>
      </c>
      <c r="C5329">
        <v>23716.941454690677</v>
      </c>
      <c r="D5329">
        <v>7.3538895692578468</v>
      </c>
      <c r="E5329">
        <v>7.8164993937635012</v>
      </c>
      <c r="F5329">
        <v>1360.6093405978609</v>
      </c>
      <c r="G5329">
        <v>0.46260982450565447</v>
      </c>
      <c r="BD5329">
        <f t="shared" si="675"/>
        <v>-10822.829616218603</v>
      </c>
      <c r="BE5329">
        <f t="shared" si="676"/>
        <v>-9040.8992304017956</v>
      </c>
      <c r="BF5329">
        <f t="shared" si="677"/>
        <v>-7258.9688445849879</v>
      </c>
      <c r="BG5329">
        <f t="shared" si="678"/>
        <v>-5477.0384587681801</v>
      </c>
      <c r="BH5329">
        <f t="shared" si="679"/>
        <v>-3695.1080729513724</v>
      </c>
      <c r="BI5329">
        <f t="shared" si="680"/>
        <v>-1913.1776871345646</v>
      </c>
      <c r="BJ5329">
        <f t="shared" si="681"/>
        <v>-131.24730131775686</v>
      </c>
    </row>
    <row r="5330" spans="1:62" x14ac:dyDescent="0.25">
      <c r="A5330">
        <v>5327</v>
      </c>
      <c r="B5330">
        <v>15871.142894392842</v>
      </c>
      <c r="C5330">
        <v>23943.787239729092</v>
      </c>
      <c r="D5330">
        <v>7.0542984169429284</v>
      </c>
      <c r="E5330">
        <v>7.9542335822544565</v>
      </c>
      <c r="F5330">
        <v>8072.6443453362499</v>
      </c>
      <c r="G5330">
        <v>0.89993516531152817</v>
      </c>
      <c r="BD5330">
        <f t="shared" si="675"/>
        <v>952.4397819304113</v>
      </c>
      <c r="BE5330">
        <f t="shared" si="676"/>
        <v>3265.4889044586835</v>
      </c>
      <c r="BF5330">
        <f t="shared" si="677"/>
        <v>5578.5380269869565</v>
      </c>
      <c r="BG5330">
        <f t="shared" si="678"/>
        <v>7891.5871495152278</v>
      </c>
      <c r="BH5330">
        <f t="shared" si="679"/>
        <v>10204.636272043501</v>
      </c>
      <c r="BI5330">
        <f t="shared" si="680"/>
        <v>12517.685394571774</v>
      </c>
      <c r="BJ5330">
        <f t="shared" si="681"/>
        <v>14830.734517100045</v>
      </c>
    </row>
    <row r="5331" spans="1:62" x14ac:dyDescent="0.25">
      <c r="A5331">
        <v>5328</v>
      </c>
      <c r="B5331">
        <v>10019.658866960315</v>
      </c>
      <c r="C5331">
        <v>16552.284121446552</v>
      </c>
      <c r="D5331">
        <v>6.0628739469445714</v>
      </c>
      <c r="E5331">
        <v>6.4059785091088646</v>
      </c>
      <c r="F5331">
        <v>6532.6252544862364</v>
      </c>
      <c r="G5331">
        <v>0.34310456216429319</v>
      </c>
      <c r="BD5331">
        <f t="shared" si="675"/>
        <v>-3572.968518778609</v>
      </c>
      <c r="BE5331">
        <f t="shared" si="676"/>
        <v>926.70730777903191</v>
      </c>
      <c r="BF5331">
        <f t="shared" si="677"/>
        <v>5426.3831343366728</v>
      </c>
      <c r="BG5331">
        <f t="shared" si="678"/>
        <v>9926.0589608943137</v>
      </c>
      <c r="BH5331">
        <f t="shared" si="679"/>
        <v>14425.734787451953</v>
      </c>
      <c r="BI5331">
        <f t="shared" si="680"/>
        <v>18925.410614009597</v>
      </c>
      <c r="BJ5331">
        <f t="shared" si="681"/>
        <v>23425.086440567233</v>
      </c>
    </row>
    <row r="5332" spans="1:62" x14ac:dyDescent="0.25">
      <c r="A5332">
        <v>5329</v>
      </c>
      <c r="B5332">
        <v>15858.045416028439</v>
      </c>
      <c r="C5332">
        <v>21924.565491189453</v>
      </c>
      <c r="D5332">
        <v>6.7994462494707433</v>
      </c>
      <c r="E5332">
        <v>6.9023846454846636</v>
      </c>
      <c r="F5332">
        <v>6066.5200751610137</v>
      </c>
      <c r="G5332">
        <v>0.1029383960139203</v>
      </c>
      <c r="BD5332">
        <f t="shared" si="675"/>
        <v>-4817.1024436647704</v>
      </c>
      <c r="BE5332">
        <f t="shared" si="676"/>
        <v>-3101.5796328433044</v>
      </c>
      <c r="BF5332">
        <f t="shared" si="677"/>
        <v>-1386.0568220218383</v>
      </c>
      <c r="BG5332">
        <f t="shared" si="678"/>
        <v>329.46598879962767</v>
      </c>
      <c r="BH5332">
        <f t="shared" si="679"/>
        <v>2044.9887996210928</v>
      </c>
      <c r="BI5332">
        <f t="shared" si="680"/>
        <v>3760.5116104425597</v>
      </c>
      <c r="BJ5332">
        <f t="shared" si="681"/>
        <v>5476.0344212640248</v>
      </c>
    </row>
    <row r="5333" spans="1:62" x14ac:dyDescent="0.25">
      <c r="A5333">
        <v>5330</v>
      </c>
      <c r="B5333">
        <v>20271.465411802605</v>
      </c>
      <c r="C5333">
        <v>27074.13330689511</v>
      </c>
      <c r="D5333">
        <v>7.2808727831441464</v>
      </c>
      <c r="E5333">
        <v>7.6675506918240588</v>
      </c>
      <c r="F5333">
        <v>6802.6678950925052</v>
      </c>
      <c r="G5333">
        <v>0.38667790867991236</v>
      </c>
      <c r="BD5333">
        <f t="shared" si="675"/>
        <v>-5551.8280950914123</v>
      </c>
      <c r="BE5333">
        <f t="shared" si="676"/>
        <v>-5037.1361150218108</v>
      </c>
      <c r="BF5333">
        <f t="shared" si="677"/>
        <v>-4522.4441349522094</v>
      </c>
      <c r="BG5333">
        <f t="shared" si="678"/>
        <v>-4007.7521548826076</v>
      </c>
      <c r="BH5333">
        <f t="shared" si="679"/>
        <v>-3493.0601748130061</v>
      </c>
      <c r="BI5333">
        <f t="shared" si="680"/>
        <v>-2978.3681947434047</v>
      </c>
      <c r="BJ5333">
        <f t="shared" si="681"/>
        <v>-2463.6762146738033</v>
      </c>
    </row>
    <row r="5334" spans="1:62" x14ac:dyDescent="0.25">
      <c r="A5334">
        <v>5331</v>
      </c>
      <c r="B5334">
        <v>24782.222662474927</v>
      </c>
      <c r="C5334">
        <v>29011.916579462497</v>
      </c>
      <c r="D5334">
        <v>7.4114460453265121</v>
      </c>
      <c r="E5334">
        <v>7.6853198931885105</v>
      </c>
      <c r="F5334">
        <v>4229.6939169875695</v>
      </c>
      <c r="G5334">
        <v>0.27387384786199842</v>
      </c>
      <c r="BD5334">
        <f t="shared" si="675"/>
        <v>-4869.278351692943</v>
      </c>
      <c r="BE5334">
        <f t="shared" si="676"/>
        <v>-2935.8888082933818</v>
      </c>
      <c r="BF5334">
        <f t="shared" si="677"/>
        <v>-1002.4992648938196</v>
      </c>
      <c r="BG5334">
        <f t="shared" si="678"/>
        <v>930.89027850574166</v>
      </c>
      <c r="BH5334">
        <f t="shared" si="679"/>
        <v>2864.2798219053038</v>
      </c>
      <c r="BI5334">
        <f t="shared" si="680"/>
        <v>4797.669365304866</v>
      </c>
      <c r="BJ5334">
        <f t="shared" si="681"/>
        <v>6731.0589087044282</v>
      </c>
    </row>
    <row r="5335" spans="1:62" x14ac:dyDescent="0.25">
      <c r="A5335">
        <v>5332</v>
      </c>
      <c r="B5335">
        <v>19162.64670453496</v>
      </c>
      <c r="C5335">
        <v>25660.773766183167</v>
      </c>
      <c r="D5335">
        <v>7.1865515109610163</v>
      </c>
      <c r="E5335">
        <v>7.8784827539445352</v>
      </c>
      <c r="F5335">
        <v>6498.127061648207</v>
      </c>
      <c r="G5335">
        <v>0.69193124298351893</v>
      </c>
      <c r="BD5335">
        <f t="shared" si="675"/>
        <v>-2860.3246776775777</v>
      </c>
      <c r="BE5335">
        <f t="shared" si="676"/>
        <v>-1490.9554383675854</v>
      </c>
      <c r="BF5335">
        <f t="shared" si="677"/>
        <v>-121.58619905759315</v>
      </c>
      <c r="BG5335">
        <f t="shared" si="678"/>
        <v>1247.7830402523987</v>
      </c>
      <c r="BH5335">
        <f t="shared" si="679"/>
        <v>2617.1522795623914</v>
      </c>
      <c r="BI5335">
        <f t="shared" si="680"/>
        <v>3986.5215188723832</v>
      </c>
      <c r="BJ5335">
        <f t="shared" si="681"/>
        <v>5355.8907581823751</v>
      </c>
    </row>
    <row r="5336" spans="1:62" x14ac:dyDescent="0.25">
      <c r="A5336">
        <v>5333</v>
      </c>
      <c r="B5336">
        <v>34968.632736161417</v>
      </c>
      <c r="C5336">
        <v>33313.649675968059</v>
      </c>
      <c r="D5336">
        <v>6.9940167016903345</v>
      </c>
      <c r="E5336">
        <v>7.4232696736947652</v>
      </c>
      <c r="F5336">
        <v>-1654.9830601933572</v>
      </c>
      <c r="G5336">
        <v>0.42925297200443069</v>
      </c>
      <c r="BD5336">
        <f t="shared" si="675"/>
        <v>-3038.4708467306123</v>
      </c>
      <c r="BE5336">
        <f t="shared" si="676"/>
        <v>421.18536818698249</v>
      </c>
      <c r="BF5336">
        <f t="shared" si="677"/>
        <v>3880.8415831045768</v>
      </c>
      <c r="BG5336">
        <f t="shared" si="678"/>
        <v>7340.497798022172</v>
      </c>
      <c r="BH5336">
        <f t="shared" si="679"/>
        <v>10800.154012939765</v>
      </c>
      <c r="BI5336">
        <f t="shared" si="680"/>
        <v>14259.810227857361</v>
      </c>
      <c r="BJ5336">
        <f t="shared" si="681"/>
        <v>17719.466442774956</v>
      </c>
    </row>
    <row r="5337" spans="1:62" x14ac:dyDescent="0.25">
      <c r="A5337">
        <v>5334</v>
      </c>
      <c r="B5337">
        <v>30435.570740937874</v>
      </c>
      <c r="C5337">
        <v>35258.861858034674</v>
      </c>
      <c r="D5337">
        <v>7.7765949846680993</v>
      </c>
      <c r="E5337">
        <v>7.8006435471726441</v>
      </c>
      <c r="F5337">
        <v>4823.2911170968</v>
      </c>
      <c r="G5337">
        <v>2.404856250454479E-2</v>
      </c>
      <c r="BD5337">
        <f t="shared" si="675"/>
        <v>3801.2479202155105</v>
      </c>
      <c r="BE5337">
        <f t="shared" si="676"/>
        <v>5947.5127802376637</v>
      </c>
      <c r="BF5337">
        <f t="shared" si="677"/>
        <v>8093.7776402598174</v>
      </c>
      <c r="BG5337">
        <f t="shared" si="678"/>
        <v>10240.04250028197</v>
      </c>
      <c r="BH5337">
        <f t="shared" si="679"/>
        <v>12386.307360304125</v>
      </c>
      <c r="BI5337">
        <f t="shared" si="680"/>
        <v>14532.572220326278</v>
      </c>
      <c r="BJ5337">
        <f t="shared" si="681"/>
        <v>16678.837080348432</v>
      </c>
    </row>
    <row r="5338" spans="1:62" x14ac:dyDescent="0.25">
      <c r="A5338">
        <v>5335</v>
      </c>
      <c r="B5338">
        <v>19956.35019706397</v>
      </c>
      <c r="C5338">
        <v>27067.681935013752</v>
      </c>
      <c r="D5338">
        <v>7.5038369540127094</v>
      </c>
      <c r="E5338">
        <v>7.805744226920285</v>
      </c>
      <c r="F5338">
        <v>7111.3317379497821</v>
      </c>
      <c r="G5338">
        <v>0.30190727290757557</v>
      </c>
      <c r="BD5338">
        <f t="shared" si="675"/>
        <v>-4703.0483045740757</v>
      </c>
      <c r="BE5338">
        <f t="shared" si="676"/>
        <v>-4582.8054920513523</v>
      </c>
      <c r="BF5338">
        <f t="shared" si="677"/>
        <v>-4462.562679528628</v>
      </c>
      <c r="BG5338">
        <f t="shared" si="678"/>
        <v>-4342.3198670059046</v>
      </c>
      <c r="BH5338">
        <f t="shared" si="679"/>
        <v>-4222.0770544831803</v>
      </c>
      <c r="BI5338">
        <f t="shared" si="680"/>
        <v>-4101.834241960456</v>
      </c>
      <c r="BJ5338">
        <f t="shared" si="681"/>
        <v>-3981.5914294377326</v>
      </c>
    </row>
    <row r="5339" spans="1:62" x14ac:dyDescent="0.25">
      <c r="A5339">
        <v>5336</v>
      </c>
      <c r="B5339">
        <v>11936.834332605084</v>
      </c>
      <c r="C5339">
        <v>17860.706653454596</v>
      </c>
      <c r="D5339">
        <v>8.0860480145663729</v>
      </c>
      <c r="E5339">
        <v>8.4195556129053379</v>
      </c>
      <c r="F5339">
        <v>5923.8723208495121</v>
      </c>
      <c r="G5339">
        <v>0.33350759833896504</v>
      </c>
      <c r="BD5339">
        <f t="shared" si="675"/>
        <v>-5601.7953734119037</v>
      </c>
      <c r="BE5339">
        <f t="shared" si="676"/>
        <v>-4092.2590088740262</v>
      </c>
      <c r="BF5339">
        <f t="shared" si="677"/>
        <v>-2582.7226443361487</v>
      </c>
      <c r="BG5339">
        <f t="shared" si="678"/>
        <v>-1073.1862797982703</v>
      </c>
      <c r="BH5339">
        <f t="shared" si="679"/>
        <v>436.35008473960715</v>
      </c>
      <c r="BI5339">
        <f t="shared" si="680"/>
        <v>1945.8864492774846</v>
      </c>
      <c r="BJ5339">
        <f t="shared" si="681"/>
        <v>3455.422813815363</v>
      </c>
    </row>
    <row r="5340" spans="1:62" x14ac:dyDescent="0.25">
      <c r="A5340">
        <v>5337</v>
      </c>
      <c r="B5340">
        <v>8855.6967603644171</v>
      </c>
      <c r="C5340">
        <v>19001.80355337213</v>
      </c>
      <c r="D5340">
        <v>7.1778382698517245</v>
      </c>
      <c r="E5340">
        <v>7.6799224628165206</v>
      </c>
      <c r="F5340">
        <v>10146.106793007713</v>
      </c>
      <c r="G5340">
        <v>0.50208419296479612</v>
      </c>
      <c r="BD5340">
        <f t="shared" si="675"/>
        <v>-4256.3343291546871</v>
      </c>
      <c r="BE5340">
        <f t="shared" si="676"/>
        <v>-2588.7963374598617</v>
      </c>
      <c r="BF5340">
        <f t="shared" si="677"/>
        <v>-921.25834576503621</v>
      </c>
      <c r="BG5340">
        <f t="shared" si="678"/>
        <v>746.27964592978878</v>
      </c>
      <c r="BH5340">
        <f t="shared" si="679"/>
        <v>2413.8176376246138</v>
      </c>
      <c r="BI5340">
        <f t="shared" si="680"/>
        <v>4081.3556293194397</v>
      </c>
      <c r="BJ5340">
        <f t="shared" si="681"/>
        <v>5748.8936210142638</v>
      </c>
    </row>
    <row r="5341" spans="1:62" x14ac:dyDescent="0.25">
      <c r="A5341">
        <v>5338</v>
      </c>
      <c r="B5341">
        <v>19880.62149139497</v>
      </c>
      <c r="C5341">
        <v>31619.062403476972</v>
      </c>
      <c r="D5341">
        <v>7.074014708910771</v>
      </c>
      <c r="E5341">
        <v>7.3535636348418061</v>
      </c>
      <c r="F5341">
        <v>11738.440912082002</v>
      </c>
      <c r="G5341">
        <v>0.27954892593103509</v>
      </c>
      <c r="BD5341">
        <f t="shared" si="675"/>
        <v>-7635.6858281837322</v>
      </c>
      <c r="BE5341">
        <f t="shared" si="676"/>
        <v>-5125.2648633597519</v>
      </c>
      <c r="BF5341">
        <f t="shared" si="677"/>
        <v>-2614.8438985357716</v>
      </c>
      <c r="BG5341">
        <f t="shared" si="678"/>
        <v>-104.42293371179039</v>
      </c>
      <c r="BH5341">
        <f t="shared" si="679"/>
        <v>2405.998031112189</v>
      </c>
      <c r="BI5341">
        <f t="shared" si="680"/>
        <v>4916.4189959361702</v>
      </c>
      <c r="BJ5341">
        <f t="shared" si="681"/>
        <v>7426.8399607601514</v>
      </c>
    </row>
    <row r="5342" spans="1:62" x14ac:dyDescent="0.25">
      <c r="A5342">
        <v>5339</v>
      </c>
      <c r="B5342">
        <v>18343.474314766438</v>
      </c>
      <c r="C5342">
        <v>29149.912700762226</v>
      </c>
      <c r="D5342">
        <v>6.9481395784858524</v>
      </c>
      <c r="E5342">
        <v>7.3297517786921347</v>
      </c>
      <c r="F5342">
        <v>10806.438385995789</v>
      </c>
      <c r="G5342">
        <v>0.38161220020628228</v>
      </c>
      <c r="BD5342">
        <f t="shared" si="675"/>
        <v>-10340.696282426827</v>
      </c>
      <c r="BE5342">
        <f t="shared" si="676"/>
        <v>-8942.9516527716514</v>
      </c>
      <c r="BF5342">
        <f t="shared" si="677"/>
        <v>-7545.2070231164753</v>
      </c>
      <c r="BG5342">
        <f t="shared" si="678"/>
        <v>-6147.4623934613001</v>
      </c>
      <c r="BH5342">
        <f t="shared" si="679"/>
        <v>-4749.7177638061248</v>
      </c>
      <c r="BI5342">
        <f t="shared" si="680"/>
        <v>-3351.9731341509487</v>
      </c>
      <c r="BJ5342">
        <f t="shared" si="681"/>
        <v>-1954.2285044957734</v>
      </c>
    </row>
    <row r="5343" spans="1:62" x14ac:dyDescent="0.25">
      <c r="A5343">
        <v>5340</v>
      </c>
      <c r="B5343">
        <v>7223.9979986622175</v>
      </c>
      <c r="C5343">
        <v>15092.870384981492</v>
      </c>
      <c r="D5343">
        <v>7.851088911449998</v>
      </c>
      <c r="E5343">
        <v>8.2814979519682659</v>
      </c>
      <c r="F5343">
        <v>7868.8723863192745</v>
      </c>
      <c r="G5343">
        <v>0.43040904051826789</v>
      </c>
      <c r="BD5343">
        <f t="shared" si="675"/>
        <v>-8898.3773849643767</v>
      </c>
      <c r="BE5343">
        <f t="shared" si="676"/>
        <v>-6990.3163839329663</v>
      </c>
      <c r="BF5343">
        <f t="shared" si="677"/>
        <v>-5082.2553829015542</v>
      </c>
      <c r="BG5343">
        <f t="shared" si="678"/>
        <v>-3174.1943818701429</v>
      </c>
      <c r="BH5343">
        <f t="shared" si="679"/>
        <v>-1266.1333808387317</v>
      </c>
      <c r="BI5343">
        <f t="shared" si="680"/>
        <v>641.92762019268048</v>
      </c>
      <c r="BJ5343">
        <f t="shared" si="681"/>
        <v>2549.9886212240908</v>
      </c>
    </row>
    <row r="5344" spans="1:62" x14ac:dyDescent="0.25">
      <c r="A5344">
        <v>5341</v>
      </c>
      <c r="B5344">
        <v>16962.428405627394</v>
      </c>
      <c r="C5344">
        <v>25957.4363369946</v>
      </c>
      <c r="D5344">
        <v>6.7529216171409701</v>
      </c>
      <c r="E5344">
        <v>6.8047796317125817</v>
      </c>
      <c r="F5344">
        <v>8995.0079313672068</v>
      </c>
      <c r="G5344">
        <v>5.1858014571611655E-2</v>
      </c>
      <c r="BD5344">
        <f t="shared" si="675"/>
        <v>-5716.8271837279353</v>
      </c>
      <c r="BE5344">
        <f t="shared" si="676"/>
        <v>-3564.7819811365953</v>
      </c>
      <c r="BF5344">
        <f t="shared" si="677"/>
        <v>-1412.7367785452561</v>
      </c>
      <c r="BG5344">
        <f t="shared" si="678"/>
        <v>739.30842404608393</v>
      </c>
      <c r="BH5344">
        <f t="shared" si="679"/>
        <v>2891.3536266374222</v>
      </c>
      <c r="BI5344">
        <f t="shared" si="680"/>
        <v>5043.3988292287622</v>
      </c>
      <c r="BJ5344">
        <f t="shared" si="681"/>
        <v>7195.4440318201023</v>
      </c>
    </row>
    <row r="5345" spans="1:62" x14ac:dyDescent="0.25">
      <c r="A5345">
        <v>5342</v>
      </c>
      <c r="B5345">
        <v>33532.226225734696</v>
      </c>
      <c r="C5345">
        <v>19111.259448101158</v>
      </c>
      <c r="D5345">
        <v>8.14387531356933</v>
      </c>
      <c r="E5345">
        <v>8.9880373262035924</v>
      </c>
      <c r="F5345">
        <v>-14420.966777633537</v>
      </c>
      <c r="G5345">
        <v>0.84416201263426238</v>
      </c>
      <c r="BD5345">
        <f t="shared" si="675"/>
        <v>-8735.7178585091478</v>
      </c>
      <c r="BE5345">
        <f t="shared" si="676"/>
        <v>-8476.4277856510907</v>
      </c>
      <c r="BF5345">
        <f t="shared" si="677"/>
        <v>-8217.1377127930318</v>
      </c>
      <c r="BG5345">
        <f t="shared" si="678"/>
        <v>-7957.8476399349738</v>
      </c>
      <c r="BH5345">
        <f t="shared" si="679"/>
        <v>-7698.5575670769158</v>
      </c>
      <c r="BI5345">
        <f t="shared" si="680"/>
        <v>-7439.2674942188569</v>
      </c>
      <c r="BJ5345">
        <f t="shared" si="681"/>
        <v>-7179.9774213607989</v>
      </c>
    </row>
    <row r="5346" spans="1:62" x14ac:dyDescent="0.25">
      <c r="A5346">
        <v>5343</v>
      </c>
      <c r="B5346">
        <v>9981.8660261801451</v>
      </c>
      <c r="C5346">
        <v>17503.206427206842</v>
      </c>
      <c r="D5346">
        <v>7.3474302626367738</v>
      </c>
      <c r="E5346">
        <v>7.5614011833826638</v>
      </c>
      <c r="F5346">
        <v>7521.3404010266968</v>
      </c>
      <c r="G5346">
        <v>0.21397092074588997</v>
      </c>
      <c r="BD5346">
        <f t="shared" si="675"/>
        <v>18641.776840804851</v>
      </c>
      <c r="BE5346">
        <f t="shared" si="676"/>
        <v>22862.58690397616</v>
      </c>
      <c r="BF5346">
        <f t="shared" si="677"/>
        <v>27083.396967147473</v>
      </c>
      <c r="BG5346">
        <f t="shared" si="678"/>
        <v>31304.207030318787</v>
      </c>
      <c r="BH5346">
        <f t="shared" si="679"/>
        <v>35525.017093490096</v>
      </c>
      <c r="BI5346">
        <f t="shared" si="680"/>
        <v>39745.827156661413</v>
      </c>
      <c r="BJ5346">
        <f t="shared" si="681"/>
        <v>43966.637219832715</v>
      </c>
    </row>
    <row r="5347" spans="1:62" x14ac:dyDescent="0.25">
      <c r="A5347">
        <v>5344</v>
      </c>
      <c r="B5347">
        <v>18902.790617636037</v>
      </c>
      <c r="C5347">
        <v>23928.787621297764</v>
      </c>
      <c r="D5347">
        <v>7.6657498655550942</v>
      </c>
      <c r="E5347">
        <v>7.9589368317663558</v>
      </c>
      <c r="F5347">
        <v>5025.9970036617269</v>
      </c>
      <c r="G5347">
        <v>0.29318696621126161</v>
      </c>
      <c r="BD5347">
        <f t="shared" si="675"/>
        <v>-6451.4857972972468</v>
      </c>
      <c r="BE5347">
        <f t="shared" si="676"/>
        <v>-5381.6311935677968</v>
      </c>
      <c r="BF5347">
        <f t="shared" si="677"/>
        <v>-4311.7765898383477</v>
      </c>
      <c r="BG5347">
        <f t="shared" si="678"/>
        <v>-3241.9219861088977</v>
      </c>
      <c r="BH5347">
        <f t="shared" si="679"/>
        <v>-2172.0673823794477</v>
      </c>
      <c r="BI5347">
        <f t="shared" si="680"/>
        <v>-1102.2127786499977</v>
      </c>
      <c r="BJ5347">
        <f t="shared" si="681"/>
        <v>-32.358174920547754</v>
      </c>
    </row>
    <row r="5348" spans="1:62" x14ac:dyDescent="0.25">
      <c r="A5348">
        <v>5345</v>
      </c>
      <c r="B5348">
        <v>20244.306255185198</v>
      </c>
      <c r="C5348">
        <v>18864.954494956382</v>
      </c>
      <c r="D5348">
        <v>7.08643872687355</v>
      </c>
      <c r="E5348">
        <v>7.6113148089450222</v>
      </c>
      <c r="F5348">
        <v>-1379.3517602288157</v>
      </c>
      <c r="G5348">
        <v>0.52487608207147218</v>
      </c>
      <c r="BD5348">
        <f t="shared" si="675"/>
        <v>-3560.0621726054187</v>
      </c>
      <c r="BE5348">
        <f t="shared" si="676"/>
        <v>-2094.127341549111</v>
      </c>
      <c r="BF5348">
        <f t="shared" si="677"/>
        <v>-628.19251049280228</v>
      </c>
      <c r="BG5348">
        <f t="shared" si="678"/>
        <v>837.74232056350502</v>
      </c>
      <c r="BH5348">
        <f t="shared" si="679"/>
        <v>2303.6771516198132</v>
      </c>
      <c r="BI5348">
        <f t="shared" si="680"/>
        <v>3769.6119826761224</v>
      </c>
      <c r="BJ5348">
        <f t="shared" si="681"/>
        <v>5235.5468137324297</v>
      </c>
    </row>
    <row r="5349" spans="1:62" x14ac:dyDescent="0.25">
      <c r="A5349">
        <v>5346</v>
      </c>
      <c r="B5349">
        <v>15929.520989225877</v>
      </c>
      <c r="C5349">
        <v>24286.366988985385</v>
      </c>
      <c r="D5349">
        <v>5.9294635804505269</v>
      </c>
      <c r="E5349">
        <v>6.7305332176059345</v>
      </c>
      <c r="F5349">
        <v>8356.8459997595073</v>
      </c>
      <c r="G5349">
        <v>0.80106963715540758</v>
      </c>
      <c r="BD5349">
        <f t="shared" si="675"/>
        <v>4003.7321705861768</v>
      </c>
      <c r="BE5349">
        <f t="shared" si="676"/>
        <v>6628.112580943538</v>
      </c>
      <c r="BF5349">
        <f t="shared" si="677"/>
        <v>9252.4929913008982</v>
      </c>
      <c r="BG5349">
        <f t="shared" si="678"/>
        <v>11876.87340165826</v>
      </c>
      <c r="BH5349">
        <f t="shared" si="679"/>
        <v>14501.25381201562</v>
      </c>
      <c r="BI5349">
        <f t="shared" si="680"/>
        <v>17125.634222372981</v>
      </c>
      <c r="BJ5349">
        <f t="shared" si="681"/>
        <v>19750.014632730341</v>
      </c>
    </row>
    <row r="5350" spans="1:62" x14ac:dyDescent="0.25">
      <c r="A5350">
        <v>5347</v>
      </c>
      <c r="B5350">
        <v>15173.903575213693</v>
      </c>
      <c r="C5350">
        <v>29922.377823953229</v>
      </c>
      <c r="D5350">
        <v>7.9737538212911421</v>
      </c>
      <c r="E5350">
        <v>8.2188324394753458</v>
      </c>
      <c r="F5350">
        <v>14748.474248739536</v>
      </c>
      <c r="G5350">
        <v>0.24507861818420373</v>
      </c>
      <c r="BD5350">
        <f t="shared" si="675"/>
        <v>-4351.4978139824689</v>
      </c>
      <c r="BE5350">
        <f t="shared" si="676"/>
        <v>-346.14962820543133</v>
      </c>
      <c r="BF5350">
        <f t="shared" si="677"/>
        <v>3659.1985575716062</v>
      </c>
      <c r="BG5350">
        <f t="shared" si="678"/>
        <v>7664.5467433486447</v>
      </c>
      <c r="BH5350">
        <f t="shared" si="679"/>
        <v>11669.894929125681</v>
      </c>
      <c r="BI5350">
        <f t="shared" si="680"/>
        <v>15675.24311490272</v>
      </c>
      <c r="BJ5350">
        <f t="shared" si="681"/>
        <v>19680.591300679756</v>
      </c>
    </row>
    <row r="5351" spans="1:62" x14ac:dyDescent="0.25">
      <c r="A5351">
        <v>5348</v>
      </c>
      <c r="B5351">
        <v>9037.0073076564713</v>
      </c>
      <c r="C5351">
        <v>20265.670890289315</v>
      </c>
      <c r="D5351">
        <v>7.3979580926371558</v>
      </c>
      <c r="E5351">
        <v>7.9499921666688502</v>
      </c>
      <c r="F5351">
        <v>11228.663582632844</v>
      </c>
      <c r="G5351">
        <v>0.55203407403169447</v>
      </c>
      <c r="BD5351">
        <f t="shared" si="675"/>
        <v>-13523.081157818517</v>
      </c>
      <c r="BE5351">
        <f t="shared" si="676"/>
        <v>-12297.688066897499</v>
      </c>
      <c r="BF5351">
        <f t="shared" si="677"/>
        <v>-11072.29497597648</v>
      </c>
      <c r="BG5351">
        <f t="shared" si="678"/>
        <v>-9846.9018850554603</v>
      </c>
      <c r="BH5351">
        <f t="shared" si="679"/>
        <v>-8621.5087941344427</v>
      </c>
      <c r="BI5351">
        <f t="shared" si="680"/>
        <v>-7396.1157032134242</v>
      </c>
      <c r="BJ5351">
        <f t="shared" si="681"/>
        <v>-6170.7226122924058</v>
      </c>
    </row>
    <row r="5352" spans="1:62" x14ac:dyDescent="0.25">
      <c r="A5352">
        <v>5349</v>
      </c>
      <c r="B5352">
        <v>21110.42355018021</v>
      </c>
      <c r="C5352">
        <v>31592.110668177938</v>
      </c>
      <c r="D5352">
        <v>7.5124364903158813</v>
      </c>
      <c r="E5352">
        <v>7.5302679858490231</v>
      </c>
      <c r="F5352">
        <v>10481.687117997728</v>
      </c>
      <c r="G5352">
        <v>1.7831495533141783E-2</v>
      </c>
      <c r="BD5352">
        <f t="shared" si="675"/>
        <v>-8468.4932124743718</v>
      </c>
      <c r="BE5352">
        <f t="shared" si="676"/>
        <v>-5708.3228423158989</v>
      </c>
      <c r="BF5352">
        <f t="shared" si="677"/>
        <v>-2948.152472157426</v>
      </c>
      <c r="BG5352">
        <f t="shared" si="678"/>
        <v>-187.98210199895402</v>
      </c>
      <c r="BH5352">
        <f t="shared" si="679"/>
        <v>2572.188268159518</v>
      </c>
      <c r="BI5352">
        <f t="shared" si="680"/>
        <v>5332.3586383179918</v>
      </c>
      <c r="BJ5352">
        <f t="shared" si="681"/>
        <v>8092.529008476462</v>
      </c>
    </row>
    <row r="5353" spans="1:62" x14ac:dyDescent="0.25">
      <c r="A5353">
        <v>5350</v>
      </c>
      <c r="B5353">
        <v>10793.388454037635</v>
      </c>
      <c r="C5353">
        <v>17594.850240100332</v>
      </c>
      <c r="D5353">
        <v>7.1281719034936248</v>
      </c>
      <c r="E5353">
        <v>7.7661287150386356</v>
      </c>
      <c r="F5353">
        <v>6801.4617860626968</v>
      </c>
      <c r="G5353">
        <v>0.63795681154501072</v>
      </c>
      <c r="BD5353">
        <f t="shared" si="675"/>
        <v>-10392.529640332019</v>
      </c>
      <c r="BE5353">
        <f t="shared" si="676"/>
        <v>-10303.37216266631</v>
      </c>
      <c r="BF5353">
        <f t="shared" si="677"/>
        <v>-10214.214685000601</v>
      </c>
      <c r="BG5353">
        <f t="shared" si="678"/>
        <v>-10125.057207334892</v>
      </c>
      <c r="BH5353">
        <f t="shared" si="679"/>
        <v>-10035.899729669183</v>
      </c>
      <c r="BI5353">
        <f t="shared" si="680"/>
        <v>-9946.7422520034743</v>
      </c>
      <c r="BJ5353">
        <f t="shared" si="681"/>
        <v>-9857.5847743377653</v>
      </c>
    </row>
    <row r="5354" spans="1:62" x14ac:dyDescent="0.25">
      <c r="A5354">
        <v>5351</v>
      </c>
      <c r="B5354">
        <v>27136.114193759466</v>
      </c>
      <c r="C5354">
        <v>27091.157829910833</v>
      </c>
      <c r="D5354">
        <v>7.7458148567861942</v>
      </c>
      <c r="E5354">
        <v>8.2559210166668588</v>
      </c>
      <c r="F5354">
        <v>-44.956363848632463</v>
      </c>
      <c r="G5354">
        <v>0.51010615988066466</v>
      </c>
      <c r="BD5354">
        <f t="shared" si="675"/>
        <v>-3611.6777283376432</v>
      </c>
      <c r="BE5354">
        <f t="shared" si="676"/>
        <v>-421.89367061258963</v>
      </c>
      <c r="BF5354">
        <f t="shared" si="677"/>
        <v>2767.8903871124639</v>
      </c>
      <c r="BG5354">
        <f t="shared" si="678"/>
        <v>5957.6744448375175</v>
      </c>
      <c r="BH5354">
        <f t="shared" si="679"/>
        <v>9147.4585025625711</v>
      </c>
      <c r="BI5354">
        <f t="shared" si="680"/>
        <v>12337.242560287625</v>
      </c>
      <c r="BJ5354">
        <f t="shared" si="681"/>
        <v>15527.026618012678</v>
      </c>
    </row>
    <row r="5355" spans="1:62" x14ac:dyDescent="0.25">
      <c r="A5355">
        <v>5352</v>
      </c>
      <c r="B5355">
        <v>17230.813492681496</v>
      </c>
      <c r="C5355">
        <v>14028.761809187645</v>
      </c>
      <c r="D5355">
        <v>7.3304954560342104</v>
      </c>
      <c r="E5355">
        <v>8.0409165955617095</v>
      </c>
      <c r="F5355">
        <v>-3202.0516834938517</v>
      </c>
      <c r="G5355">
        <v>0.71042113952749908</v>
      </c>
      <c r="BD5355">
        <f t="shared" si="675"/>
        <v>2595.4871632519557</v>
      </c>
      <c r="BE5355">
        <f t="shared" si="676"/>
        <v>5146.017962655279</v>
      </c>
      <c r="BF5355">
        <f t="shared" si="677"/>
        <v>7696.5487620586027</v>
      </c>
      <c r="BG5355">
        <f t="shared" si="678"/>
        <v>10247.079561461926</v>
      </c>
      <c r="BH5355">
        <f t="shared" si="679"/>
        <v>12797.610360865248</v>
      </c>
      <c r="BI5355">
        <f t="shared" si="680"/>
        <v>15348.141160268573</v>
      </c>
      <c r="BJ5355">
        <f t="shared" si="681"/>
        <v>17898.671959671894</v>
      </c>
    </row>
    <row r="5356" spans="1:62" x14ac:dyDescent="0.25">
      <c r="A5356">
        <v>5353</v>
      </c>
      <c r="B5356">
        <v>9854.0426717007576</v>
      </c>
      <c r="C5356">
        <v>15205.754827154758</v>
      </c>
      <c r="D5356">
        <v>6.7676328273947677</v>
      </c>
      <c r="E5356">
        <v>6.8069962074345334</v>
      </c>
      <c r="F5356">
        <v>5351.7121554540008</v>
      </c>
      <c r="G5356">
        <v>3.9363380039765694E-2</v>
      </c>
      <c r="BD5356">
        <f t="shared" si="675"/>
        <v>6754.1573811313465</v>
      </c>
      <c r="BE5356">
        <f t="shared" si="676"/>
        <v>10306.263078768843</v>
      </c>
      <c r="BF5356">
        <f t="shared" si="677"/>
        <v>13858.368776406338</v>
      </c>
      <c r="BG5356">
        <f t="shared" si="678"/>
        <v>17410.474474043833</v>
      </c>
      <c r="BH5356">
        <f t="shared" si="679"/>
        <v>20962.580171681329</v>
      </c>
      <c r="BI5356">
        <f t="shared" si="680"/>
        <v>24514.685869318826</v>
      </c>
      <c r="BJ5356">
        <f t="shared" si="681"/>
        <v>28066.791566956323</v>
      </c>
    </row>
    <row r="5357" spans="1:62" x14ac:dyDescent="0.25">
      <c r="A5357">
        <v>5354</v>
      </c>
      <c r="B5357">
        <v>19242.448331104075</v>
      </c>
      <c r="C5357">
        <v>25985.702209044201</v>
      </c>
      <c r="D5357">
        <v>7.9682325088323314</v>
      </c>
      <c r="E5357">
        <v>8.2339542865978874</v>
      </c>
      <c r="F5357">
        <v>6743.2538779401257</v>
      </c>
      <c r="G5357">
        <v>0.26572177776555606</v>
      </c>
      <c r="BD5357">
        <f t="shared" si="675"/>
        <v>-5154.8952552551727</v>
      </c>
      <c r="BE5357">
        <f t="shared" si="676"/>
        <v>-4958.0783550563438</v>
      </c>
      <c r="BF5357">
        <f t="shared" si="677"/>
        <v>-4761.2614548575157</v>
      </c>
      <c r="BG5357">
        <f t="shared" si="678"/>
        <v>-4564.4445546586867</v>
      </c>
      <c r="BH5357">
        <f t="shared" si="679"/>
        <v>-4367.6276544598586</v>
      </c>
      <c r="BI5357">
        <f t="shared" si="680"/>
        <v>-4170.8107542610305</v>
      </c>
      <c r="BJ5357">
        <f t="shared" si="681"/>
        <v>-3973.9938540622015</v>
      </c>
    </row>
    <row r="5358" spans="1:62" x14ac:dyDescent="0.25">
      <c r="A5358">
        <v>5355</v>
      </c>
      <c r="B5358">
        <v>16207.838420860273</v>
      </c>
      <c r="C5358">
        <v>19023.21975764697</v>
      </c>
      <c r="D5358">
        <v>7.3505545878888814</v>
      </c>
      <c r="E5358">
        <v>7.7549543974326465</v>
      </c>
      <c r="F5358">
        <v>2815.3813367866969</v>
      </c>
      <c r="G5358">
        <v>0.40439980954376509</v>
      </c>
      <c r="BD5358">
        <f t="shared" si="675"/>
        <v>-5414.6449891123457</v>
      </c>
      <c r="BE5358">
        <f t="shared" si="676"/>
        <v>-4086.0361002845652</v>
      </c>
      <c r="BF5358">
        <f t="shared" si="677"/>
        <v>-2757.4272114567848</v>
      </c>
      <c r="BG5358">
        <f t="shared" si="678"/>
        <v>-1428.8183226290048</v>
      </c>
      <c r="BH5358">
        <f t="shared" si="679"/>
        <v>-100.20943380122389</v>
      </c>
      <c r="BI5358">
        <f t="shared" si="680"/>
        <v>1228.3994550265561</v>
      </c>
      <c r="BJ5358">
        <f t="shared" si="681"/>
        <v>2557.008343854337</v>
      </c>
    </row>
    <row r="5359" spans="1:62" x14ac:dyDescent="0.25">
      <c r="A5359">
        <v>5356</v>
      </c>
      <c r="B5359">
        <v>10916.405768979968</v>
      </c>
      <c r="C5359">
        <v>20798.983992236452</v>
      </c>
      <c r="D5359">
        <v>6.7859529709527333</v>
      </c>
      <c r="E5359">
        <v>7.3011378824044515</v>
      </c>
      <c r="F5359">
        <v>9882.5782232564834</v>
      </c>
      <c r="G5359">
        <v>0.51518491145171819</v>
      </c>
      <c r="BD5359">
        <f t="shared" si="675"/>
        <v>-793.3822890678714</v>
      </c>
      <c r="BE5359">
        <f t="shared" si="676"/>
        <v>1228.6167586509541</v>
      </c>
      <c r="BF5359">
        <f t="shared" si="677"/>
        <v>3250.6158063697794</v>
      </c>
      <c r="BG5359">
        <f t="shared" si="678"/>
        <v>5272.6148540886052</v>
      </c>
      <c r="BH5359">
        <f t="shared" si="679"/>
        <v>7294.61390180743</v>
      </c>
      <c r="BI5359">
        <f t="shared" si="680"/>
        <v>9316.6129495262558</v>
      </c>
      <c r="BJ5359">
        <f t="shared" si="681"/>
        <v>11338.611997245082</v>
      </c>
    </row>
    <row r="5360" spans="1:62" x14ac:dyDescent="0.25">
      <c r="A5360">
        <v>5357</v>
      </c>
      <c r="B5360">
        <v>20241.036444323589</v>
      </c>
      <c r="C5360">
        <v>24594.510821144773</v>
      </c>
      <c r="D5360">
        <v>7.235626573983243</v>
      </c>
      <c r="E5360">
        <v>7.749225927119455</v>
      </c>
      <c r="F5360">
        <v>4353.4743768211847</v>
      </c>
      <c r="G5360">
        <v>0.51359935313621197</v>
      </c>
      <c r="BD5360">
        <f t="shared" si="675"/>
        <v>-7306.6536659978919</v>
      </c>
      <c r="BE5360">
        <f t="shared" si="676"/>
        <v>-4730.7291087393014</v>
      </c>
      <c r="BF5360">
        <f t="shared" si="677"/>
        <v>-2154.8045514807109</v>
      </c>
      <c r="BG5360">
        <f t="shared" si="678"/>
        <v>421.12000577788058</v>
      </c>
      <c r="BH5360">
        <f t="shared" si="679"/>
        <v>2997.044563036472</v>
      </c>
      <c r="BI5360">
        <f t="shared" si="680"/>
        <v>5572.9691202950617</v>
      </c>
      <c r="BJ5360">
        <f t="shared" si="681"/>
        <v>8148.8936775536549</v>
      </c>
    </row>
    <row r="5361" spans="1:62" x14ac:dyDescent="0.25">
      <c r="A5361">
        <v>5358</v>
      </c>
      <c r="B5361">
        <v>18933.1828622219</v>
      </c>
      <c r="C5361">
        <v>27458.128400674701</v>
      </c>
      <c r="D5361">
        <v>7.4387709466875149</v>
      </c>
      <c r="E5361">
        <v>7.629485106025828</v>
      </c>
      <c r="F5361">
        <v>8524.945538452801</v>
      </c>
      <c r="G5361">
        <v>0.19071415933831304</v>
      </c>
      <c r="BD5361">
        <f t="shared" si="675"/>
        <v>-1785.4776111401247</v>
      </c>
      <c r="BE5361">
        <f t="shared" si="676"/>
        <v>782.51915454093523</v>
      </c>
      <c r="BF5361">
        <f t="shared" si="677"/>
        <v>3350.5159202219947</v>
      </c>
      <c r="BG5361">
        <f t="shared" si="678"/>
        <v>5918.5126859030552</v>
      </c>
      <c r="BH5361">
        <f t="shared" si="679"/>
        <v>8486.5094515841138</v>
      </c>
      <c r="BI5361">
        <f t="shared" si="680"/>
        <v>11054.506217265174</v>
      </c>
      <c r="BJ5361">
        <f t="shared" si="681"/>
        <v>13622.502982946233</v>
      </c>
    </row>
    <row r="5362" spans="1:62" x14ac:dyDescent="0.25">
      <c r="A5362">
        <v>5359</v>
      </c>
      <c r="B5362">
        <v>13056.153905289324</v>
      </c>
      <c r="C5362">
        <v>22860.453158027663</v>
      </c>
      <c r="D5362">
        <v>7.5221121794378929</v>
      </c>
      <c r="E5362">
        <v>7.6099345853081406</v>
      </c>
      <c r="F5362">
        <v>9804.2992527383394</v>
      </c>
      <c r="G5362">
        <v>8.78224058702477E-2</v>
      </c>
      <c r="BD5362">
        <f t="shared" si="675"/>
        <v>-7571.3747417612358</v>
      </c>
      <c r="BE5362">
        <f t="shared" si="676"/>
        <v>-6617.8039450696706</v>
      </c>
      <c r="BF5362">
        <f t="shared" si="677"/>
        <v>-5664.2331483781054</v>
      </c>
      <c r="BG5362">
        <f t="shared" si="678"/>
        <v>-4710.6623516865402</v>
      </c>
      <c r="BH5362">
        <f t="shared" si="679"/>
        <v>-3757.091554994975</v>
      </c>
      <c r="BI5362">
        <f t="shared" si="680"/>
        <v>-2803.5207583034098</v>
      </c>
      <c r="BJ5362">
        <f t="shared" si="681"/>
        <v>-1849.9499616118446</v>
      </c>
    </row>
    <row r="5363" spans="1:62" x14ac:dyDescent="0.25">
      <c r="A5363">
        <v>5360</v>
      </c>
      <c r="B5363">
        <v>10782.028724775031</v>
      </c>
      <c r="C5363">
        <v>16256.699763638813</v>
      </c>
      <c r="D5363">
        <v>7.6369071947491287</v>
      </c>
      <c r="E5363">
        <v>8.0279935460953027</v>
      </c>
      <c r="F5363">
        <v>5474.6710388637821</v>
      </c>
      <c r="G5363">
        <v>0.39108635134617398</v>
      </c>
      <c r="BD5363">
        <f t="shared" si="675"/>
        <v>-9365.1872233871018</v>
      </c>
      <c r="BE5363">
        <f t="shared" si="676"/>
        <v>-8926.0751940358623</v>
      </c>
      <c r="BF5363">
        <f t="shared" si="677"/>
        <v>-8486.9631646846246</v>
      </c>
      <c r="BG5363">
        <f t="shared" si="678"/>
        <v>-8047.8511353333852</v>
      </c>
      <c r="BH5363">
        <f t="shared" si="679"/>
        <v>-7608.7391059821475</v>
      </c>
      <c r="BI5363">
        <f t="shared" si="680"/>
        <v>-7169.627076630908</v>
      </c>
      <c r="BJ5363">
        <f t="shared" si="681"/>
        <v>-6730.5150472796704</v>
      </c>
    </row>
    <row r="5364" spans="1:62" x14ac:dyDescent="0.25">
      <c r="A5364">
        <v>5361</v>
      </c>
      <c r="B5364">
        <v>15723.604304432618</v>
      </c>
      <c r="C5364">
        <v>26769.406149185012</v>
      </c>
      <c r="D5364">
        <v>7.2634470764133079</v>
      </c>
      <c r="E5364">
        <v>7.6859095694150765</v>
      </c>
      <c r="F5364">
        <v>11045.801844752394</v>
      </c>
      <c r="G5364">
        <v>0.42246249300176864</v>
      </c>
      <c r="BD5364">
        <f t="shared" si="675"/>
        <v>-3519.2392821329122</v>
      </c>
      <c r="BE5364">
        <f t="shared" si="676"/>
        <v>-1563.8075254020423</v>
      </c>
      <c r="BF5364">
        <f t="shared" si="677"/>
        <v>391.62423132882759</v>
      </c>
      <c r="BG5364">
        <f t="shared" si="678"/>
        <v>2347.0559880596975</v>
      </c>
      <c r="BH5364">
        <f t="shared" si="679"/>
        <v>4302.4877447905674</v>
      </c>
      <c r="BI5364">
        <f t="shared" si="680"/>
        <v>6257.9195015214373</v>
      </c>
      <c r="BJ5364">
        <f t="shared" si="681"/>
        <v>8213.3512582523072</v>
      </c>
    </row>
    <row r="5365" spans="1:62" x14ac:dyDescent="0.25">
      <c r="A5365">
        <v>5362</v>
      </c>
      <c r="B5365">
        <v>10199.243120127348</v>
      </c>
      <c r="C5365">
        <v>24569.03436518116</v>
      </c>
      <c r="D5365">
        <v>4.8160779814708716</v>
      </c>
      <c r="E5365">
        <v>5.3865815778465702</v>
      </c>
      <c r="F5365">
        <v>14369.791245053812</v>
      </c>
      <c r="G5365">
        <v>0.57050359637569859</v>
      </c>
      <c r="BD5365">
        <f t="shared" si="675"/>
        <v>-8933.4893797435507</v>
      </c>
      <c r="BE5365">
        <f t="shared" si="676"/>
        <v>-6821.1769147347077</v>
      </c>
      <c r="BF5365">
        <f t="shared" si="677"/>
        <v>-4708.8644497258638</v>
      </c>
      <c r="BG5365">
        <f t="shared" si="678"/>
        <v>-2596.5519847170217</v>
      </c>
      <c r="BH5365">
        <f t="shared" si="679"/>
        <v>-484.23951970817689</v>
      </c>
      <c r="BI5365">
        <f t="shared" si="680"/>
        <v>1628.0729453006661</v>
      </c>
      <c r="BJ5365">
        <f t="shared" si="681"/>
        <v>3740.3854103095091</v>
      </c>
    </row>
    <row r="5366" spans="1:62" x14ac:dyDescent="0.25">
      <c r="A5366">
        <v>5363</v>
      </c>
      <c r="B5366">
        <v>19223.527701061179</v>
      </c>
      <c r="C5366">
        <v>33920.700410097044</v>
      </c>
      <c r="D5366">
        <v>8.0547497360077589</v>
      </c>
      <c r="E5366">
        <v>8.4013929026546741</v>
      </c>
      <c r="F5366">
        <v>14697.172709035865</v>
      </c>
      <c r="G5366">
        <v>0.34664316664691519</v>
      </c>
      <c r="BD5366">
        <f t="shared" si="675"/>
        <v>-11517.273263175319</v>
      </c>
      <c r="BE5366">
        <f t="shared" si="676"/>
        <v>-8664.7552812968261</v>
      </c>
      <c r="BF5366">
        <f t="shared" si="677"/>
        <v>-5812.2372994183334</v>
      </c>
      <c r="BG5366">
        <f t="shared" si="678"/>
        <v>-2959.7193175398406</v>
      </c>
      <c r="BH5366">
        <f t="shared" si="679"/>
        <v>-107.20133566134609</v>
      </c>
      <c r="BI5366">
        <f t="shared" si="680"/>
        <v>2745.3166462171448</v>
      </c>
      <c r="BJ5366">
        <f t="shared" si="681"/>
        <v>5597.8346280956375</v>
      </c>
    </row>
    <row r="5367" spans="1:62" x14ac:dyDescent="0.25">
      <c r="A5367">
        <v>5364</v>
      </c>
      <c r="B5367">
        <v>22244.709096640792</v>
      </c>
      <c r="C5367">
        <v>23997.488454390957</v>
      </c>
      <c r="D5367">
        <v>6.4536045832728206</v>
      </c>
      <c r="E5367">
        <v>7.0684453725536054</v>
      </c>
      <c r="F5367">
        <v>1752.7793577501652</v>
      </c>
      <c r="G5367">
        <v>0.61484078928078478</v>
      </c>
      <c r="BD5367">
        <f t="shared" si="675"/>
        <v>-12963.95687580129</v>
      </c>
      <c r="BE5367">
        <f t="shared" si="676"/>
        <v>-11230.741042566713</v>
      </c>
      <c r="BF5367">
        <f t="shared" si="677"/>
        <v>-9497.5252093321378</v>
      </c>
      <c r="BG5367">
        <f t="shared" si="678"/>
        <v>-7764.3093760975617</v>
      </c>
      <c r="BH5367">
        <f t="shared" si="679"/>
        <v>-6031.0935428629855</v>
      </c>
      <c r="BI5367">
        <f t="shared" si="680"/>
        <v>-4297.8777096284102</v>
      </c>
      <c r="BJ5367">
        <f t="shared" si="681"/>
        <v>-2564.6618763938332</v>
      </c>
    </row>
    <row r="5368" spans="1:62" x14ac:dyDescent="0.25">
      <c r="A5368">
        <v>5365</v>
      </c>
      <c r="B5368">
        <v>4200.5199040410662</v>
      </c>
      <c r="C5368">
        <v>20121.663478630991</v>
      </c>
      <c r="D5368">
        <v>6.7081502554930168</v>
      </c>
      <c r="E5368">
        <v>7.0228501209777523</v>
      </c>
      <c r="F5368">
        <v>15921.143574589925</v>
      </c>
      <c r="G5368">
        <v>0.3146998654847355</v>
      </c>
      <c r="BD5368">
        <f t="shared" si="675"/>
        <v>1321.4245886537587</v>
      </c>
      <c r="BE5368">
        <f t="shared" si="676"/>
        <v>4395.6285350576827</v>
      </c>
      <c r="BF5368">
        <f t="shared" si="677"/>
        <v>7469.8324814616062</v>
      </c>
      <c r="BG5368">
        <f t="shared" si="678"/>
        <v>10544.036427865531</v>
      </c>
      <c r="BH5368">
        <f t="shared" si="679"/>
        <v>13618.240374269455</v>
      </c>
      <c r="BI5368">
        <f t="shared" si="680"/>
        <v>16692.444320673378</v>
      </c>
      <c r="BJ5368">
        <f t="shared" si="681"/>
        <v>19766.648267077304</v>
      </c>
    </row>
    <row r="5369" spans="1:62" x14ac:dyDescent="0.25">
      <c r="A5369">
        <v>5366</v>
      </c>
      <c r="B5369">
        <v>21478.840602542594</v>
      </c>
      <c r="C5369">
        <v>37734.004048040297</v>
      </c>
      <c r="D5369">
        <v>7.356996844115482</v>
      </c>
      <c r="E5369">
        <v>7.5880687520969792</v>
      </c>
      <c r="F5369">
        <v>16255.163445497703</v>
      </c>
      <c r="G5369">
        <v>0.23107190798149713</v>
      </c>
      <c r="BD5369">
        <f t="shared" si="675"/>
        <v>-14347.644247166249</v>
      </c>
      <c r="BE5369">
        <f t="shared" si="676"/>
        <v>-12774.14491974257</v>
      </c>
      <c r="BF5369">
        <f t="shared" si="677"/>
        <v>-11200.645592318893</v>
      </c>
      <c r="BG5369">
        <f t="shared" si="678"/>
        <v>-9627.1462648952147</v>
      </c>
      <c r="BH5369">
        <f t="shared" si="679"/>
        <v>-8053.646937471538</v>
      </c>
      <c r="BI5369">
        <f t="shared" si="680"/>
        <v>-6480.1476100478612</v>
      </c>
      <c r="BJ5369">
        <f t="shared" si="681"/>
        <v>-4906.6482826241827</v>
      </c>
    </row>
    <row r="5370" spans="1:62" x14ac:dyDescent="0.25">
      <c r="A5370">
        <v>5367</v>
      </c>
      <c r="B5370">
        <v>8729.2182986502539</v>
      </c>
      <c r="C5370">
        <v>19479.044113524229</v>
      </c>
      <c r="D5370">
        <v>7.6855916872574657</v>
      </c>
      <c r="E5370">
        <v>8.1592678979559743</v>
      </c>
      <c r="F5370">
        <v>10749.825814873975</v>
      </c>
      <c r="G5370">
        <v>0.47367621069850863</v>
      </c>
      <c r="BD5370">
        <f t="shared" si="675"/>
        <v>-15099.803905590217</v>
      </c>
      <c r="BE5370">
        <f t="shared" si="676"/>
        <v>-13944.444365682732</v>
      </c>
      <c r="BF5370">
        <f t="shared" si="677"/>
        <v>-12789.084825775246</v>
      </c>
      <c r="BG5370">
        <f t="shared" si="678"/>
        <v>-11633.72528586776</v>
      </c>
      <c r="BH5370">
        <f t="shared" si="679"/>
        <v>-10478.365745960275</v>
      </c>
      <c r="BI5370">
        <f t="shared" si="680"/>
        <v>-9323.0062060527889</v>
      </c>
      <c r="BJ5370">
        <f t="shared" si="681"/>
        <v>-8167.6466661453032</v>
      </c>
    </row>
    <row r="5371" spans="1:62" x14ac:dyDescent="0.25">
      <c r="A5371">
        <v>5368</v>
      </c>
      <c r="B5371">
        <v>22664.857285508893</v>
      </c>
      <c r="C5371">
        <v>29224.701752193381</v>
      </c>
      <c r="D5371">
        <v>7.3780220034202708</v>
      </c>
      <c r="E5371">
        <v>7.4584615754002446</v>
      </c>
      <c r="F5371">
        <v>6559.844466684488</v>
      </c>
      <c r="G5371">
        <v>8.0439571979973756E-2</v>
      </c>
      <c r="BD5371">
        <f t="shared" si="675"/>
        <v>-8381.4447613814318</v>
      </c>
      <c r="BE5371">
        <f t="shared" si="676"/>
        <v>-6013.0637078888885</v>
      </c>
      <c r="BF5371">
        <f t="shared" si="677"/>
        <v>-3644.6826543963462</v>
      </c>
      <c r="BG5371">
        <f t="shared" si="678"/>
        <v>-1276.301600903802</v>
      </c>
      <c r="BH5371">
        <f t="shared" si="679"/>
        <v>1092.0794525887413</v>
      </c>
      <c r="BI5371">
        <f t="shared" si="680"/>
        <v>3460.4605060812828</v>
      </c>
      <c r="BJ5371">
        <f t="shared" si="681"/>
        <v>5828.8415595738279</v>
      </c>
    </row>
    <row r="5372" spans="1:62" x14ac:dyDescent="0.25">
      <c r="A5372">
        <v>5369</v>
      </c>
      <c r="B5372">
        <v>21994.686308661388</v>
      </c>
      <c r="C5372">
        <v>35158.555728917781</v>
      </c>
      <c r="D5372">
        <v>7.801799229033505</v>
      </c>
      <c r="E5372">
        <v>8.1532327040147301</v>
      </c>
      <c r="F5372">
        <v>13163.869420256393</v>
      </c>
      <c r="G5372">
        <v>0.35143347498122512</v>
      </c>
      <c r="BD5372">
        <f t="shared" si="675"/>
        <v>-6157.6466067846195</v>
      </c>
      <c r="BE5372">
        <f t="shared" si="676"/>
        <v>-5755.4487468847501</v>
      </c>
      <c r="BF5372">
        <f t="shared" si="677"/>
        <v>-5353.2508869848816</v>
      </c>
      <c r="BG5372">
        <f t="shared" si="678"/>
        <v>-4951.0530270850131</v>
      </c>
      <c r="BH5372">
        <f t="shared" si="679"/>
        <v>-4548.8551671851437</v>
      </c>
      <c r="BI5372">
        <f t="shared" si="680"/>
        <v>-4146.6573072852752</v>
      </c>
      <c r="BJ5372">
        <f t="shared" si="681"/>
        <v>-3744.4594473854067</v>
      </c>
    </row>
    <row r="5373" spans="1:62" x14ac:dyDescent="0.25">
      <c r="A5373">
        <v>5370</v>
      </c>
      <c r="B5373">
        <v>17063.858336155979</v>
      </c>
      <c r="C5373">
        <v>19885.270669066835</v>
      </c>
      <c r="D5373">
        <v>6.6883149645319362</v>
      </c>
      <c r="E5373">
        <v>7.1279738121482517</v>
      </c>
      <c r="F5373">
        <v>2821.4123329108552</v>
      </c>
      <c r="G5373">
        <v>0.43965884761631546</v>
      </c>
      <c r="BD5373">
        <f t="shared" si="675"/>
        <v>-11406.702045350266</v>
      </c>
      <c r="BE5373">
        <f t="shared" si="676"/>
        <v>-9649.5346704441417</v>
      </c>
      <c r="BF5373">
        <f t="shared" si="677"/>
        <v>-7892.3672955380162</v>
      </c>
      <c r="BG5373">
        <f t="shared" si="678"/>
        <v>-6135.1999206318906</v>
      </c>
      <c r="BH5373">
        <f t="shared" si="679"/>
        <v>-4378.0325457257641</v>
      </c>
      <c r="BI5373">
        <f t="shared" si="680"/>
        <v>-2620.8651708196394</v>
      </c>
      <c r="BJ5373">
        <f t="shared" si="681"/>
        <v>-863.69779591351289</v>
      </c>
    </row>
    <row r="5374" spans="1:62" x14ac:dyDescent="0.25">
      <c r="A5374">
        <v>5371</v>
      </c>
      <c r="B5374">
        <v>18051.81946224186</v>
      </c>
      <c r="C5374">
        <v>27950.392462672055</v>
      </c>
      <c r="D5374">
        <v>6.815711832304542</v>
      </c>
      <c r="E5374">
        <v>7.0927110272749871</v>
      </c>
      <c r="F5374">
        <v>9898.573000430195</v>
      </c>
      <c r="G5374">
        <v>0.27699919497044512</v>
      </c>
      <c r="BD5374">
        <f t="shared" si="675"/>
        <v>-623.11809482927765</v>
      </c>
      <c r="BE5374">
        <f t="shared" si="676"/>
        <v>1575.1761432522999</v>
      </c>
      <c r="BF5374">
        <f t="shared" si="677"/>
        <v>3773.4703813338765</v>
      </c>
      <c r="BG5374">
        <f t="shared" si="678"/>
        <v>5971.7646194154549</v>
      </c>
      <c r="BH5374">
        <f t="shared" si="679"/>
        <v>8170.0588574970316</v>
      </c>
      <c r="BI5374">
        <f t="shared" si="680"/>
        <v>10368.353095578608</v>
      </c>
      <c r="BJ5374">
        <f t="shared" si="681"/>
        <v>12566.647333660187</v>
      </c>
    </row>
    <row r="5375" spans="1:62" x14ac:dyDescent="0.25">
      <c r="A5375">
        <v>5372</v>
      </c>
      <c r="B5375">
        <v>10328.521151637095</v>
      </c>
      <c r="C5375">
        <v>16300.544872750168</v>
      </c>
      <c r="D5375">
        <v>7.0403684278287129</v>
      </c>
      <c r="E5375">
        <v>7.4688417870952932</v>
      </c>
      <c r="F5375">
        <v>5972.0237211130734</v>
      </c>
      <c r="G5375">
        <v>0.42847335926658037</v>
      </c>
      <c r="BD5375">
        <f t="shared" si="675"/>
        <v>-8513.5770255779698</v>
      </c>
      <c r="BE5375">
        <f t="shared" si="676"/>
        <v>-7128.5810507257438</v>
      </c>
      <c r="BF5375">
        <f t="shared" si="677"/>
        <v>-5743.5850758735178</v>
      </c>
      <c r="BG5375">
        <f t="shared" si="678"/>
        <v>-4358.5891010212927</v>
      </c>
      <c r="BH5375">
        <f t="shared" si="679"/>
        <v>-2973.5931261690666</v>
      </c>
      <c r="BI5375">
        <f t="shared" si="680"/>
        <v>-1588.5971513168406</v>
      </c>
      <c r="BJ5375">
        <f t="shared" si="681"/>
        <v>-203.60117646461549</v>
      </c>
    </row>
    <row r="5376" spans="1:62" x14ac:dyDescent="0.25">
      <c r="A5376">
        <v>5373</v>
      </c>
      <c r="B5376">
        <v>11860.379218181293</v>
      </c>
      <c r="C5376">
        <v>17254.720482255827</v>
      </c>
      <c r="D5376">
        <v>5.8991912471302523</v>
      </c>
      <c r="E5376">
        <v>6.503702770638081</v>
      </c>
      <c r="F5376">
        <v>5394.3412640745337</v>
      </c>
      <c r="G5376">
        <v>0.60451152350782866</v>
      </c>
      <c r="BD5376">
        <f t="shared" si="675"/>
        <v>-3829.6569247801717</v>
      </c>
      <c r="BE5376">
        <f t="shared" si="676"/>
        <v>-1687.29012844727</v>
      </c>
      <c r="BF5376">
        <f t="shared" si="677"/>
        <v>455.07666788563165</v>
      </c>
      <c r="BG5376">
        <f t="shared" si="678"/>
        <v>2597.4434642185333</v>
      </c>
      <c r="BH5376">
        <f t="shared" si="679"/>
        <v>4739.8102605514359</v>
      </c>
      <c r="BI5376">
        <f t="shared" si="680"/>
        <v>6882.1770568843367</v>
      </c>
      <c r="BJ5376">
        <f t="shared" si="681"/>
        <v>9024.5438532172393</v>
      </c>
    </row>
    <row r="5377" spans="1:62" x14ac:dyDescent="0.25">
      <c r="A5377">
        <v>5374</v>
      </c>
      <c r="B5377">
        <v>18415.753504365421</v>
      </c>
      <c r="C5377">
        <v>21122.043842814579</v>
      </c>
      <c r="D5377">
        <v>6.6671801866991967</v>
      </c>
      <c r="E5377">
        <v>7.6835786099691346</v>
      </c>
      <c r="F5377">
        <v>2706.2903384491583</v>
      </c>
      <c r="G5377">
        <v>1.0163984232699379</v>
      </c>
      <c r="BD5377">
        <f t="shared" si="675"/>
        <v>-2371.7836465353903</v>
      </c>
      <c r="BE5377">
        <f t="shared" si="676"/>
        <v>650.7739710037531</v>
      </c>
      <c r="BF5377">
        <f t="shared" si="677"/>
        <v>3673.3315885428965</v>
      </c>
      <c r="BG5377">
        <f t="shared" si="678"/>
        <v>6695.8892060820399</v>
      </c>
      <c r="BH5377">
        <f t="shared" si="679"/>
        <v>9718.4468236211833</v>
      </c>
      <c r="BI5377">
        <f t="shared" si="680"/>
        <v>12741.004441160327</v>
      </c>
      <c r="BJ5377">
        <f t="shared" si="681"/>
        <v>15763.56205869947</v>
      </c>
    </row>
    <row r="5378" spans="1:62" x14ac:dyDescent="0.25">
      <c r="A5378">
        <v>5375</v>
      </c>
      <c r="B5378">
        <v>20376.548170781309</v>
      </c>
      <c r="C5378">
        <v>22660.350129617473</v>
      </c>
      <c r="D5378">
        <v>7.147459368017687</v>
      </c>
      <c r="E5378">
        <v>7.6346422677402659</v>
      </c>
      <c r="F5378">
        <v>2283.801958836164</v>
      </c>
      <c r="G5378">
        <v>0.48718289972257889</v>
      </c>
      <c r="BD5378">
        <f t="shared" si="675"/>
        <v>2375.7017779005309</v>
      </c>
      <c r="BE5378">
        <f t="shared" si="676"/>
        <v>7457.6938942502202</v>
      </c>
      <c r="BF5378">
        <f t="shared" si="677"/>
        <v>12539.686010599909</v>
      </c>
      <c r="BG5378">
        <f t="shared" si="678"/>
        <v>17621.678126949599</v>
      </c>
      <c r="BH5378">
        <f t="shared" si="679"/>
        <v>22703.67024329929</v>
      </c>
      <c r="BI5378">
        <f t="shared" si="680"/>
        <v>27785.662359648977</v>
      </c>
      <c r="BJ5378">
        <f t="shared" si="681"/>
        <v>32867.654475998672</v>
      </c>
    </row>
    <row r="5379" spans="1:62" x14ac:dyDescent="0.25">
      <c r="A5379">
        <v>5376</v>
      </c>
      <c r="B5379">
        <v>31803.091536636617</v>
      </c>
      <c r="C5379">
        <v>25613.40441198838</v>
      </c>
      <c r="D5379">
        <v>8.1064059775071211</v>
      </c>
      <c r="E5379">
        <v>8.9198823764437218</v>
      </c>
      <c r="F5379">
        <v>-6189.6871246482369</v>
      </c>
      <c r="G5379">
        <v>0.81347639893660073</v>
      </c>
      <c r="BD5379">
        <f t="shared" si="675"/>
        <v>152.1125397767305</v>
      </c>
      <c r="BE5379">
        <f t="shared" si="676"/>
        <v>2588.027038389625</v>
      </c>
      <c r="BF5379">
        <f t="shared" si="677"/>
        <v>5023.941537002519</v>
      </c>
      <c r="BG5379">
        <f t="shared" si="678"/>
        <v>7459.8560356154139</v>
      </c>
      <c r="BH5379">
        <f t="shared" si="679"/>
        <v>9895.770534228308</v>
      </c>
      <c r="BI5379">
        <f t="shared" si="680"/>
        <v>12331.685032841202</v>
      </c>
      <c r="BJ5379">
        <f t="shared" si="681"/>
        <v>14767.599531454096</v>
      </c>
    </row>
    <row r="5380" spans="1:62" x14ac:dyDescent="0.25">
      <c r="A5380">
        <v>5377</v>
      </c>
      <c r="B5380">
        <v>31347.288079409336</v>
      </c>
      <c r="C5380">
        <v>44067.114569408659</v>
      </c>
      <c r="D5380">
        <v>7.868021541692749</v>
      </c>
      <c r="E5380">
        <v>8.1046790474530592</v>
      </c>
      <c r="F5380">
        <v>12719.826489999323</v>
      </c>
      <c r="G5380">
        <v>0.23665750576031019</v>
      </c>
      <c r="BD5380">
        <f t="shared" si="675"/>
        <v>10257.069119331241</v>
      </c>
      <c r="BE5380">
        <f t="shared" si="676"/>
        <v>14324.451114014244</v>
      </c>
      <c r="BF5380">
        <f t="shared" si="677"/>
        <v>18391.833108697247</v>
      </c>
      <c r="BG5380">
        <f t="shared" si="678"/>
        <v>22459.215103380251</v>
      </c>
      <c r="BH5380">
        <f t="shared" si="679"/>
        <v>26526.597098063256</v>
      </c>
      <c r="BI5380">
        <f t="shared" si="680"/>
        <v>30593.97909274626</v>
      </c>
      <c r="BJ5380">
        <f t="shared" si="681"/>
        <v>34661.361087429264</v>
      </c>
    </row>
    <row r="5381" spans="1:62" x14ac:dyDescent="0.25">
      <c r="A5381">
        <v>5378</v>
      </c>
      <c r="B5381">
        <v>8426.2387661592475</v>
      </c>
      <c r="C5381">
        <v>16201.682874302205</v>
      </c>
      <c r="D5381">
        <v>7.0968317736117967</v>
      </c>
      <c r="E5381">
        <v>7.1956254944106686</v>
      </c>
      <c r="F5381">
        <v>7775.4441081429577</v>
      </c>
      <c r="G5381">
        <v>9.8793720798871831E-2</v>
      </c>
      <c r="BD5381">
        <f t="shared" si="675"/>
        <v>-11536.538961197772</v>
      </c>
      <c r="BE5381">
        <f t="shared" si="676"/>
        <v>-10353.25143239622</v>
      </c>
      <c r="BF5381">
        <f t="shared" si="677"/>
        <v>-9169.9639035946693</v>
      </c>
      <c r="BG5381">
        <f t="shared" si="678"/>
        <v>-7986.6763747931191</v>
      </c>
      <c r="BH5381">
        <f t="shared" si="679"/>
        <v>-6803.3888459915679</v>
      </c>
      <c r="BI5381">
        <f t="shared" si="680"/>
        <v>-5620.1013171900167</v>
      </c>
      <c r="BJ5381">
        <f t="shared" si="681"/>
        <v>-4436.8137883884665</v>
      </c>
    </row>
    <row r="5382" spans="1:62" x14ac:dyDescent="0.25">
      <c r="A5382">
        <v>5379</v>
      </c>
      <c r="B5382">
        <v>25694.750461987445</v>
      </c>
      <c r="C5382">
        <v>30599.250146607934</v>
      </c>
      <c r="D5382">
        <v>7.4400100642947216</v>
      </c>
      <c r="E5382">
        <v>7.9729705513297731</v>
      </c>
      <c r="F5382">
        <v>4904.4996846204886</v>
      </c>
      <c r="G5382">
        <v>0.5329604870350515</v>
      </c>
      <c r="BD5382">
        <f t="shared" si="675"/>
        <v>-7281.4755041485987</v>
      </c>
      <c r="BE5382">
        <f t="shared" si="676"/>
        <v>-6787.5069001542397</v>
      </c>
      <c r="BF5382">
        <f t="shared" si="677"/>
        <v>-6293.5382961598807</v>
      </c>
      <c r="BG5382">
        <f t="shared" si="678"/>
        <v>-5799.5696921655208</v>
      </c>
      <c r="BH5382">
        <f t="shared" si="679"/>
        <v>-5305.6010881711618</v>
      </c>
      <c r="BI5382">
        <f t="shared" si="680"/>
        <v>-4811.6324841768028</v>
      </c>
      <c r="BJ5382">
        <f t="shared" si="681"/>
        <v>-4317.6638801824438</v>
      </c>
    </row>
    <row r="5383" spans="1:62" x14ac:dyDescent="0.25">
      <c r="A5383">
        <v>5380</v>
      </c>
      <c r="B5383">
        <v>27589.358875259601</v>
      </c>
      <c r="C5383">
        <v>26123.542116953864</v>
      </c>
      <c r="D5383">
        <v>7.1955315552466566</v>
      </c>
      <c r="E5383">
        <v>7.3521170887757439</v>
      </c>
      <c r="F5383">
        <v>-1465.8167583057366</v>
      </c>
      <c r="G5383">
        <v>0.15658553352908733</v>
      </c>
      <c r="BD5383">
        <f t="shared" si="675"/>
        <v>-2239.6972494452311</v>
      </c>
      <c r="BE5383">
        <f t="shared" si="676"/>
        <v>425.10518573002628</v>
      </c>
      <c r="BF5383">
        <f t="shared" si="677"/>
        <v>3089.9076209052837</v>
      </c>
      <c r="BG5383">
        <f t="shared" si="678"/>
        <v>5754.7100560805411</v>
      </c>
      <c r="BH5383">
        <f t="shared" si="679"/>
        <v>8419.5124912557985</v>
      </c>
      <c r="BI5383">
        <f t="shared" si="680"/>
        <v>11084.314926431056</v>
      </c>
      <c r="BJ5383">
        <f t="shared" si="681"/>
        <v>13749.117361606313</v>
      </c>
    </row>
    <row r="5384" spans="1:62" x14ac:dyDescent="0.25">
      <c r="A5384">
        <v>5381</v>
      </c>
      <c r="B5384">
        <v>22210.95949440308</v>
      </c>
      <c r="C5384">
        <v>33188.934937380538</v>
      </c>
      <c r="D5384">
        <v>7.2079861539263383</v>
      </c>
      <c r="E5384">
        <v>7.3264045120049861</v>
      </c>
      <c r="F5384">
        <v>10977.975442977458</v>
      </c>
      <c r="G5384">
        <v>0.11841835807864776</v>
      </c>
      <c r="BD5384">
        <f t="shared" si="675"/>
        <v>2248.7444259511731</v>
      </c>
      <c r="BE5384">
        <f t="shared" si="676"/>
        <v>3031.6720935966096</v>
      </c>
      <c r="BF5384">
        <f t="shared" si="677"/>
        <v>3814.5997612420465</v>
      </c>
      <c r="BG5384">
        <f t="shared" si="678"/>
        <v>4597.5274288874825</v>
      </c>
      <c r="BH5384">
        <f t="shared" si="679"/>
        <v>5380.4550965329199</v>
      </c>
      <c r="BI5384">
        <f t="shared" si="680"/>
        <v>6163.3827641783564</v>
      </c>
      <c r="BJ5384">
        <f t="shared" si="681"/>
        <v>6946.3104318237929</v>
      </c>
    </row>
    <row r="5385" spans="1:62" x14ac:dyDescent="0.25">
      <c r="A5385">
        <v>5382</v>
      </c>
      <c r="B5385">
        <v>11046.289749790138</v>
      </c>
      <c r="C5385">
        <v>20891.001007527735</v>
      </c>
      <c r="D5385">
        <v>5.4776650483903069</v>
      </c>
      <c r="E5385">
        <v>7.4431876195002866</v>
      </c>
      <c r="F5385">
        <v>9844.7112577375974</v>
      </c>
      <c r="G5385">
        <v>1.9655225711099797</v>
      </c>
      <c r="BD5385">
        <f t="shared" si="675"/>
        <v>-10385.88365258422</v>
      </c>
      <c r="BE5385">
        <f t="shared" si="676"/>
        <v>-9793.7918621909812</v>
      </c>
      <c r="BF5385">
        <f t="shared" si="677"/>
        <v>-9201.7000717977426</v>
      </c>
      <c r="BG5385">
        <f t="shared" si="678"/>
        <v>-8609.6082814045039</v>
      </c>
      <c r="BH5385">
        <f t="shared" si="679"/>
        <v>-8017.5164910112644</v>
      </c>
      <c r="BI5385">
        <f t="shared" si="680"/>
        <v>-7425.4247006180258</v>
      </c>
      <c r="BJ5385">
        <f t="shared" si="681"/>
        <v>-6833.3329102247872</v>
      </c>
    </row>
    <row r="5386" spans="1:62" x14ac:dyDescent="0.25">
      <c r="A5386">
        <v>5383</v>
      </c>
      <c r="B5386">
        <v>16765.601791645651</v>
      </c>
      <c r="C5386">
        <v>22271.188141957326</v>
      </c>
      <c r="D5386">
        <v>8.040465314943928</v>
      </c>
      <c r="E5386">
        <v>8.400484805620783</v>
      </c>
      <c r="F5386">
        <v>5505.5863503116743</v>
      </c>
      <c r="G5386">
        <v>0.36001949067685501</v>
      </c>
      <c r="BD5386">
        <f t="shared" si="675"/>
        <v>-17.098402187699321</v>
      </c>
      <c r="BE5386">
        <f t="shared" si="676"/>
        <v>9810.5144533621988</v>
      </c>
      <c r="BF5386">
        <f t="shared" si="677"/>
        <v>19638.127308912102</v>
      </c>
      <c r="BG5386">
        <f t="shared" si="678"/>
        <v>29465.740164461997</v>
      </c>
      <c r="BH5386">
        <f t="shared" si="679"/>
        <v>39293.353020011898</v>
      </c>
      <c r="BI5386">
        <f t="shared" si="680"/>
        <v>49120.9658755618</v>
      </c>
      <c r="BJ5386">
        <f t="shared" si="681"/>
        <v>58948.578731111702</v>
      </c>
    </row>
    <row r="5387" spans="1:62" x14ac:dyDescent="0.25">
      <c r="A5387">
        <v>5384</v>
      </c>
      <c r="B5387">
        <v>26785.293406143905</v>
      </c>
      <c r="C5387">
        <v>30760.726049067031</v>
      </c>
      <c r="D5387">
        <v>8.3127787616170643</v>
      </c>
      <c r="E5387">
        <v>8.8637950900162128</v>
      </c>
      <c r="F5387">
        <v>3975.432642923126</v>
      </c>
      <c r="G5387">
        <v>0.55101632839914849</v>
      </c>
      <c r="BD5387">
        <f t="shared" si="675"/>
        <v>-3705.4888969273993</v>
      </c>
      <c r="BE5387">
        <f t="shared" si="676"/>
        <v>-1905.3914435431243</v>
      </c>
      <c r="BF5387">
        <f t="shared" si="677"/>
        <v>-105.29399015884883</v>
      </c>
      <c r="BG5387">
        <f t="shared" si="678"/>
        <v>1694.8034632254257</v>
      </c>
      <c r="BH5387">
        <f t="shared" si="679"/>
        <v>3494.9009166097003</v>
      </c>
      <c r="BI5387">
        <f t="shared" si="680"/>
        <v>5294.9983699939767</v>
      </c>
      <c r="BJ5387">
        <f t="shared" si="681"/>
        <v>7095.0958233782512</v>
      </c>
    </row>
    <row r="5388" spans="1:62" x14ac:dyDescent="0.25">
      <c r="A5388">
        <v>5385</v>
      </c>
      <c r="B5388">
        <v>18891.238117159763</v>
      </c>
      <c r="C5388">
        <v>29006.098464032184</v>
      </c>
      <c r="D5388">
        <v>7.2373103453533156</v>
      </c>
      <c r="E5388">
        <v>7.3057102072438855</v>
      </c>
      <c r="F5388">
        <v>10114.860346872421</v>
      </c>
      <c r="G5388">
        <v>6.8399861890569902E-2</v>
      </c>
      <c r="BD5388">
        <f t="shared" si="675"/>
        <v>-1220.3510009273837</v>
      </c>
      <c r="BE5388">
        <f t="shared" si="676"/>
        <v>1534.7306410683586</v>
      </c>
      <c r="BF5388">
        <f t="shared" si="677"/>
        <v>4289.8122830641023</v>
      </c>
      <c r="BG5388">
        <f t="shared" si="678"/>
        <v>7044.8939250598432</v>
      </c>
      <c r="BH5388">
        <f t="shared" si="679"/>
        <v>9799.975567055586</v>
      </c>
      <c r="BI5388">
        <f t="shared" si="680"/>
        <v>12555.057209051331</v>
      </c>
      <c r="BJ5388">
        <f t="shared" si="681"/>
        <v>15310.138851047072</v>
      </c>
    </row>
    <row r="5389" spans="1:62" x14ac:dyDescent="0.25">
      <c r="A5389">
        <v>5386</v>
      </c>
      <c r="B5389">
        <v>43762.809173034118</v>
      </c>
      <c r="C5389">
        <v>47715.291638971146</v>
      </c>
      <c r="D5389">
        <v>8.2523341757160473</v>
      </c>
      <c r="E5389">
        <v>8.593835028714679</v>
      </c>
      <c r="F5389">
        <v>3952.4824659370279</v>
      </c>
      <c r="G5389">
        <v>0.34150085299863164</v>
      </c>
      <c r="BD5389">
        <f t="shared" ref="BD5389:BD5452" si="682">($BD$3*G5388)-F5388</f>
        <v>-9772.8610374195723</v>
      </c>
      <c r="BE5389">
        <f t="shared" ref="BE5389:BE5452" si="683">($BE$3*G5388)-F5388</f>
        <v>-9430.8617279667233</v>
      </c>
      <c r="BF5389">
        <f t="shared" ref="BF5389:BF5452" si="684">($BF$3*G5388)-F5388</f>
        <v>-9088.8624185138724</v>
      </c>
      <c r="BG5389">
        <f t="shared" ref="BG5389:BG5452" si="685">($BG$3*G5388)-F5388</f>
        <v>-8746.8631090610234</v>
      </c>
      <c r="BH5389">
        <f t="shared" ref="BH5389:BH5452" si="686">($BH$3*G5388)-F5388</f>
        <v>-8404.8637996081743</v>
      </c>
      <c r="BI5389">
        <f t="shared" ref="BI5389:BI5452" si="687">($BI$3*G5388)-F5388</f>
        <v>-8062.8644901553243</v>
      </c>
      <c r="BJ5389">
        <f t="shared" ref="BJ5389:BJ5452" si="688">($BJ$3*G5388)-F5388</f>
        <v>-7720.8651807024744</v>
      </c>
    </row>
    <row r="5390" spans="1:62" x14ac:dyDescent="0.25">
      <c r="A5390">
        <v>5387</v>
      </c>
      <c r="B5390">
        <v>27682.423961600343</v>
      </c>
      <c r="C5390">
        <v>31916.749252692465</v>
      </c>
      <c r="D5390">
        <v>7.7752472536913491</v>
      </c>
      <c r="E5390">
        <v>7.9759779175021714</v>
      </c>
      <c r="F5390">
        <v>4234.3252910921219</v>
      </c>
      <c r="G5390">
        <v>0.20073066381082239</v>
      </c>
      <c r="BD5390">
        <f t="shared" si="682"/>
        <v>-2244.9782009438695</v>
      </c>
      <c r="BE5390">
        <f t="shared" si="683"/>
        <v>-537.47393595071162</v>
      </c>
      <c r="BF5390">
        <f t="shared" si="684"/>
        <v>1170.0303290424472</v>
      </c>
      <c r="BG5390">
        <f t="shared" si="685"/>
        <v>2877.5345940356046</v>
      </c>
      <c r="BH5390">
        <f t="shared" si="686"/>
        <v>4585.0388590287639</v>
      </c>
      <c r="BI5390">
        <f t="shared" si="687"/>
        <v>6292.5431240219223</v>
      </c>
      <c r="BJ5390">
        <f t="shared" si="688"/>
        <v>8000.0473890150788</v>
      </c>
    </row>
    <row r="5391" spans="1:62" x14ac:dyDescent="0.25">
      <c r="A5391">
        <v>5388</v>
      </c>
      <c r="B5391">
        <v>14875.101114088406</v>
      </c>
      <c r="C5391">
        <v>26500.949474682813</v>
      </c>
      <c r="D5391">
        <v>7.9771723628522269</v>
      </c>
      <c r="E5391">
        <v>8.2403936985817978</v>
      </c>
      <c r="F5391">
        <v>11625.848360594407</v>
      </c>
      <c r="G5391">
        <v>0.26322133572957096</v>
      </c>
      <c r="BD5391">
        <f t="shared" si="682"/>
        <v>-3230.6719720380102</v>
      </c>
      <c r="BE5391">
        <f t="shared" si="683"/>
        <v>-2227.0186529838984</v>
      </c>
      <c r="BF5391">
        <f t="shared" si="684"/>
        <v>-1223.3653339297862</v>
      </c>
      <c r="BG5391">
        <f t="shared" si="685"/>
        <v>-219.71201487567441</v>
      </c>
      <c r="BH5391">
        <f t="shared" si="686"/>
        <v>783.94130417843735</v>
      </c>
      <c r="BI5391">
        <f t="shared" si="687"/>
        <v>1787.5946232325496</v>
      </c>
      <c r="BJ5391">
        <f t="shared" si="688"/>
        <v>2791.2479422866618</v>
      </c>
    </row>
    <row r="5392" spans="1:62" x14ac:dyDescent="0.25">
      <c r="A5392">
        <v>5389</v>
      </c>
      <c r="B5392">
        <v>31618.441019269387</v>
      </c>
      <c r="C5392">
        <v>42676.815847938677</v>
      </c>
      <c r="D5392">
        <v>7.468309033137051</v>
      </c>
      <c r="E5392">
        <v>7.6051584501134126</v>
      </c>
      <c r="F5392">
        <v>11058.37482866929</v>
      </c>
      <c r="G5392">
        <v>0.13684941697636166</v>
      </c>
      <c r="BD5392">
        <f t="shared" si="682"/>
        <v>-10309.741681946552</v>
      </c>
      <c r="BE5392">
        <f t="shared" si="683"/>
        <v>-8993.6350032986975</v>
      </c>
      <c r="BF5392">
        <f t="shared" si="684"/>
        <v>-7677.5283246508425</v>
      </c>
      <c r="BG5392">
        <f t="shared" si="685"/>
        <v>-6361.4216460029884</v>
      </c>
      <c r="BH5392">
        <f t="shared" si="686"/>
        <v>-5045.3149673551334</v>
      </c>
      <c r="BI5392">
        <f t="shared" si="687"/>
        <v>-3729.2082887072784</v>
      </c>
      <c r="BJ5392">
        <f t="shared" si="688"/>
        <v>-2413.1016100594243</v>
      </c>
    </row>
    <row r="5393" spans="1:62" x14ac:dyDescent="0.25">
      <c r="A5393">
        <v>5390</v>
      </c>
      <c r="B5393">
        <v>13855.108673910167</v>
      </c>
      <c r="C5393">
        <v>17137.722793173449</v>
      </c>
      <c r="D5393">
        <v>7.3111588122825744</v>
      </c>
      <c r="E5393">
        <v>7.4889990054880515</v>
      </c>
      <c r="F5393">
        <v>3282.6141192632822</v>
      </c>
      <c r="G5393">
        <v>0.17784019320547717</v>
      </c>
      <c r="BD5393">
        <f t="shared" si="682"/>
        <v>-10374.127743787481</v>
      </c>
      <c r="BE5393">
        <f t="shared" si="683"/>
        <v>-9689.880658905673</v>
      </c>
      <c r="BF5393">
        <f t="shared" si="684"/>
        <v>-9005.6335740238646</v>
      </c>
      <c r="BG5393">
        <f t="shared" si="685"/>
        <v>-8321.3864891420562</v>
      </c>
      <c r="BH5393">
        <f t="shared" si="686"/>
        <v>-7637.1394042602478</v>
      </c>
      <c r="BI5393">
        <f t="shared" si="687"/>
        <v>-6952.8923193784403</v>
      </c>
      <c r="BJ5393">
        <f t="shared" si="688"/>
        <v>-6268.6452344966319</v>
      </c>
    </row>
    <row r="5394" spans="1:62" x14ac:dyDescent="0.25">
      <c r="A5394">
        <v>5391</v>
      </c>
      <c r="B5394">
        <v>12182.957219841077</v>
      </c>
      <c r="C5394">
        <v>21474.11435044344</v>
      </c>
      <c r="D5394">
        <v>6.4309517528358189</v>
      </c>
      <c r="E5394">
        <v>6.7301208082546804</v>
      </c>
      <c r="F5394">
        <v>9291.1571306023634</v>
      </c>
      <c r="G5394">
        <v>0.29916905541886152</v>
      </c>
      <c r="BD5394">
        <f t="shared" si="682"/>
        <v>-2393.4131532358961</v>
      </c>
      <c r="BE5394">
        <f t="shared" si="683"/>
        <v>-1504.2121872085104</v>
      </c>
      <c r="BF5394">
        <f t="shared" si="684"/>
        <v>-615.01122118112471</v>
      </c>
      <c r="BG5394">
        <f t="shared" si="685"/>
        <v>274.18974484626142</v>
      </c>
      <c r="BH5394">
        <f t="shared" si="686"/>
        <v>1163.3907108736466</v>
      </c>
      <c r="BI5394">
        <f t="shared" si="687"/>
        <v>2052.5916769010328</v>
      </c>
      <c r="BJ5394">
        <f t="shared" si="688"/>
        <v>2941.7926429284189</v>
      </c>
    </row>
    <row r="5395" spans="1:62" x14ac:dyDescent="0.25">
      <c r="A5395">
        <v>5392</v>
      </c>
      <c r="B5395">
        <v>12160.184196629098</v>
      </c>
      <c r="C5395">
        <v>27636.346335351289</v>
      </c>
      <c r="D5395">
        <v>5.8621957885121887</v>
      </c>
      <c r="E5395">
        <v>6.1289197314192663</v>
      </c>
      <c r="F5395">
        <v>15476.162138722191</v>
      </c>
      <c r="G5395">
        <v>0.26672394290707757</v>
      </c>
      <c r="BD5395">
        <f t="shared" si="682"/>
        <v>-7795.3118535080557</v>
      </c>
      <c r="BE5395">
        <f t="shared" si="683"/>
        <v>-6299.466576413748</v>
      </c>
      <c r="BF5395">
        <f t="shared" si="684"/>
        <v>-4803.6212993194404</v>
      </c>
      <c r="BG5395">
        <f t="shared" si="685"/>
        <v>-3307.7760222251327</v>
      </c>
      <c r="BH5395">
        <f t="shared" si="686"/>
        <v>-1811.930745130825</v>
      </c>
      <c r="BI5395">
        <f t="shared" si="687"/>
        <v>-316.08546803651734</v>
      </c>
      <c r="BJ5395">
        <f t="shared" si="688"/>
        <v>1179.7598090577903</v>
      </c>
    </row>
    <row r="5396" spans="1:62" x14ac:dyDescent="0.25">
      <c r="A5396">
        <v>5393</v>
      </c>
      <c r="B5396">
        <v>14894.329270313661</v>
      </c>
      <c r="C5396">
        <v>25753.793847495264</v>
      </c>
      <c r="D5396">
        <v>6.8627548118000758</v>
      </c>
      <c r="E5396">
        <v>7.5747991356929694</v>
      </c>
      <c r="F5396">
        <v>10859.464577181603</v>
      </c>
      <c r="G5396">
        <v>0.71204432389289352</v>
      </c>
      <c r="BD5396">
        <f t="shared" si="682"/>
        <v>-14142.542424186804</v>
      </c>
      <c r="BE5396">
        <f t="shared" si="683"/>
        <v>-12808.922709651415</v>
      </c>
      <c r="BF5396">
        <f t="shared" si="684"/>
        <v>-11475.302995116028</v>
      </c>
      <c r="BG5396">
        <f t="shared" si="685"/>
        <v>-10141.683280580641</v>
      </c>
      <c r="BH5396">
        <f t="shared" si="686"/>
        <v>-8808.0635660452517</v>
      </c>
      <c r="BI5396">
        <f t="shared" si="687"/>
        <v>-7474.4438515098645</v>
      </c>
      <c r="BJ5396">
        <f t="shared" si="688"/>
        <v>-6140.8241369744756</v>
      </c>
    </row>
    <row r="5397" spans="1:62" x14ac:dyDescent="0.25">
      <c r="A5397">
        <v>5394</v>
      </c>
      <c r="B5397">
        <v>22021.465994248778</v>
      </c>
      <c r="C5397">
        <v>30115.920695759723</v>
      </c>
      <c r="D5397">
        <v>7.7822918011678084</v>
      </c>
      <c r="E5397">
        <v>8.1971931247489973</v>
      </c>
      <c r="F5397">
        <v>8094.4547015109456</v>
      </c>
      <c r="G5397">
        <v>0.41490132358118892</v>
      </c>
      <c r="BD5397">
        <f t="shared" si="682"/>
        <v>-7299.2429577171351</v>
      </c>
      <c r="BE5397">
        <f t="shared" si="683"/>
        <v>-3739.0213382526681</v>
      </c>
      <c r="BF5397">
        <f t="shared" si="684"/>
        <v>-178.79971878820106</v>
      </c>
      <c r="BG5397">
        <f t="shared" si="685"/>
        <v>3381.4219006762669</v>
      </c>
      <c r="BH5397">
        <f t="shared" si="686"/>
        <v>6941.643520140733</v>
      </c>
      <c r="BI5397">
        <f t="shared" si="687"/>
        <v>10501.865139605201</v>
      </c>
      <c r="BJ5397">
        <f t="shared" si="688"/>
        <v>14062.086759069669</v>
      </c>
    </row>
    <row r="5398" spans="1:62" x14ac:dyDescent="0.25">
      <c r="A5398">
        <v>5395</v>
      </c>
      <c r="B5398">
        <v>17141.089617557896</v>
      </c>
      <c r="C5398">
        <v>17491.139880999333</v>
      </c>
      <c r="D5398">
        <v>7.3424922369104912</v>
      </c>
      <c r="E5398">
        <v>7.6049279814213868</v>
      </c>
      <c r="F5398">
        <v>350.05026344143698</v>
      </c>
      <c r="G5398">
        <v>0.26243574451089557</v>
      </c>
      <c r="BD5398">
        <f t="shared" si="682"/>
        <v>-6019.9480836050006</v>
      </c>
      <c r="BE5398">
        <f t="shared" si="683"/>
        <v>-3945.4414656990566</v>
      </c>
      <c r="BF5398">
        <f t="shared" si="684"/>
        <v>-1870.9348477931117</v>
      </c>
      <c r="BG5398">
        <f t="shared" si="685"/>
        <v>203.57177011283238</v>
      </c>
      <c r="BH5398">
        <f t="shared" si="686"/>
        <v>2278.0783880187773</v>
      </c>
      <c r="BI5398">
        <f t="shared" si="687"/>
        <v>4352.5850059247223</v>
      </c>
      <c r="BJ5398">
        <f t="shared" si="688"/>
        <v>6427.0916238306672</v>
      </c>
    </row>
    <row r="5399" spans="1:62" x14ac:dyDescent="0.25">
      <c r="A5399">
        <v>5396</v>
      </c>
      <c r="B5399">
        <v>17061.137341940099</v>
      </c>
      <c r="C5399">
        <v>21728.915338125156</v>
      </c>
      <c r="D5399">
        <v>7.4780824803645958</v>
      </c>
      <c r="E5399">
        <v>7.5868465104780025</v>
      </c>
      <c r="F5399">
        <v>4667.7779961850574</v>
      </c>
      <c r="G5399">
        <v>0.10876403011340674</v>
      </c>
      <c r="BD5399">
        <f t="shared" si="682"/>
        <v>962.12845911304089</v>
      </c>
      <c r="BE5399">
        <f t="shared" si="683"/>
        <v>2274.3071816675188</v>
      </c>
      <c r="BF5399">
        <f t="shared" si="684"/>
        <v>3586.4859042219969</v>
      </c>
      <c r="BG5399">
        <f t="shared" si="685"/>
        <v>4898.6646267764745</v>
      </c>
      <c r="BH5399">
        <f t="shared" si="686"/>
        <v>6210.8433493309522</v>
      </c>
      <c r="BI5399">
        <f t="shared" si="687"/>
        <v>7523.0220718854307</v>
      </c>
      <c r="BJ5399">
        <f t="shared" si="688"/>
        <v>8835.2007944399083</v>
      </c>
    </row>
    <row r="5400" spans="1:62" x14ac:dyDescent="0.25">
      <c r="A5400">
        <v>5397</v>
      </c>
      <c r="B5400">
        <v>14143.369927790356</v>
      </c>
      <c r="C5400">
        <v>25818.852273732518</v>
      </c>
      <c r="D5400">
        <v>7.3440576510709503</v>
      </c>
      <c r="E5400">
        <v>7.7061872028153999</v>
      </c>
      <c r="F5400">
        <v>11675.482345942162</v>
      </c>
      <c r="G5400">
        <v>0.36212955174444961</v>
      </c>
      <c r="BD5400">
        <f t="shared" si="682"/>
        <v>-4123.9578456180234</v>
      </c>
      <c r="BE5400">
        <f t="shared" si="683"/>
        <v>-3580.1376950509903</v>
      </c>
      <c r="BF5400">
        <f t="shared" si="684"/>
        <v>-3036.3175444839562</v>
      </c>
      <c r="BG5400">
        <f t="shared" si="685"/>
        <v>-2492.4973939169226</v>
      </c>
      <c r="BH5400">
        <f t="shared" si="686"/>
        <v>-1948.6772433498891</v>
      </c>
      <c r="BI5400">
        <f t="shared" si="687"/>
        <v>-1404.857092782855</v>
      </c>
      <c r="BJ5400">
        <f t="shared" si="688"/>
        <v>-861.03694221582145</v>
      </c>
    </row>
    <row r="5401" spans="1:62" x14ac:dyDescent="0.25">
      <c r="A5401">
        <v>5398</v>
      </c>
      <c r="B5401">
        <v>23950.320344961267</v>
      </c>
      <c r="C5401">
        <v>35803.096070598243</v>
      </c>
      <c r="D5401">
        <v>6.7601211533100569</v>
      </c>
      <c r="E5401">
        <v>6.9322387983802214</v>
      </c>
      <c r="F5401">
        <v>11852.775725636977</v>
      </c>
      <c r="G5401">
        <v>0.17211764507016447</v>
      </c>
      <c r="BD5401">
        <f t="shared" si="682"/>
        <v>-9864.8345872199134</v>
      </c>
      <c r="BE5401">
        <f t="shared" si="683"/>
        <v>-8054.1868284976663</v>
      </c>
      <c r="BF5401">
        <f t="shared" si="684"/>
        <v>-6243.5390697754183</v>
      </c>
      <c r="BG5401">
        <f t="shared" si="685"/>
        <v>-4432.8913110531703</v>
      </c>
      <c r="BH5401">
        <f t="shared" si="686"/>
        <v>-2622.2435523309214</v>
      </c>
      <c r="BI5401">
        <f t="shared" si="687"/>
        <v>-811.59579360867428</v>
      </c>
      <c r="BJ5401">
        <f t="shared" si="688"/>
        <v>999.05196511357462</v>
      </c>
    </row>
    <row r="5402" spans="1:62" x14ac:dyDescent="0.25">
      <c r="A5402">
        <v>5399</v>
      </c>
      <c r="B5402">
        <v>15030.645113020706</v>
      </c>
      <c r="C5402">
        <v>30608.87654049919</v>
      </c>
      <c r="D5402">
        <v>7.4304563970310911</v>
      </c>
      <c r="E5402">
        <v>7.6111321772594058</v>
      </c>
      <c r="F5402">
        <v>15578.231427478484</v>
      </c>
      <c r="G5402">
        <v>0.18067578022831476</v>
      </c>
      <c r="BD5402">
        <f t="shared" si="682"/>
        <v>-10992.187500286154</v>
      </c>
      <c r="BE5402">
        <f t="shared" si="683"/>
        <v>-10131.599274935332</v>
      </c>
      <c r="BF5402">
        <f t="shared" si="684"/>
        <v>-9271.0110495845092</v>
      </c>
      <c r="BG5402">
        <f t="shared" si="685"/>
        <v>-8410.4228242336867</v>
      </c>
      <c r="BH5402">
        <f t="shared" si="686"/>
        <v>-7549.8345988828651</v>
      </c>
      <c r="BI5402">
        <f t="shared" si="687"/>
        <v>-6689.2463735320425</v>
      </c>
      <c r="BJ5402">
        <f t="shared" si="688"/>
        <v>-5828.65814818122</v>
      </c>
    </row>
    <row r="5403" spans="1:62" x14ac:dyDescent="0.25">
      <c r="A5403">
        <v>5400</v>
      </c>
      <c r="B5403">
        <v>15622.996499291692</v>
      </c>
      <c r="C5403">
        <v>14251.781889468075</v>
      </c>
      <c r="D5403">
        <v>7.7473132320420959</v>
      </c>
      <c r="E5403">
        <v>8.2371726686611613</v>
      </c>
      <c r="F5403">
        <v>-1371.2146098236171</v>
      </c>
      <c r="G5403">
        <v>0.48985943661906539</v>
      </c>
      <c r="BD5403">
        <f t="shared" si="682"/>
        <v>-14674.85252633691</v>
      </c>
      <c r="BE5403">
        <f t="shared" si="683"/>
        <v>-13771.473625195336</v>
      </c>
      <c r="BF5403">
        <f t="shared" si="684"/>
        <v>-12868.094724053763</v>
      </c>
      <c r="BG5403">
        <f t="shared" si="685"/>
        <v>-11964.715822912189</v>
      </c>
      <c r="BH5403">
        <f t="shared" si="686"/>
        <v>-11061.336921770615</v>
      </c>
      <c r="BI5403">
        <f t="shared" si="687"/>
        <v>-10157.958020629041</v>
      </c>
      <c r="BJ5403">
        <f t="shared" si="688"/>
        <v>-9254.5791194874673</v>
      </c>
    </row>
    <row r="5404" spans="1:62" x14ac:dyDescent="0.25">
      <c r="A5404">
        <v>5401</v>
      </c>
      <c r="B5404">
        <v>24407.301128808511</v>
      </c>
      <c r="C5404">
        <v>22673.844286751038</v>
      </c>
      <c r="D5404">
        <v>6.5823268999943041</v>
      </c>
      <c r="E5404">
        <v>8.1681083418131184</v>
      </c>
      <c r="F5404">
        <v>-1733.4568420574724</v>
      </c>
      <c r="G5404">
        <v>1.5857814418188143</v>
      </c>
      <c r="BD5404">
        <f t="shared" si="682"/>
        <v>3820.5117929189441</v>
      </c>
      <c r="BE5404">
        <f t="shared" si="683"/>
        <v>6269.8089760142711</v>
      </c>
      <c r="BF5404">
        <f t="shared" si="684"/>
        <v>8719.1061591095968</v>
      </c>
      <c r="BG5404">
        <f t="shared" si="685"/>
        <v>11168.403342204925</v>
      </c>
      <c r="BH5404">
        <f t="shared" si="686"/>
        <v>13617.700525300252</v>
      </c>
      <c r="BI5404">
        <f t="shared" si="687"/>
        <v>16066.997708395578</v>
      </c>
      <c r="BJ5404">
        <f t="shared" si="688"/>
        <v>18516.294891490907</v>
      </c>
    </row>
    <row r="5405" spans="1:62" x14ac:dyDescent="0.25">
      <c r="A5405">
        <v>5402</v>
      </c>
      <c r="B5405">
        <v>19995.230203411156</v>
      </c>
      <c r="C5405">
        <v>20704.920227574312</v>
      </c>
      <c r="D5405">
        <v>5.8292733025702859</v>
      </c>
      <c r="E5405">
        <v>6.2681492057309818</v>
      </c>
      <c r="F5405">
        <v>709.69002416315561</v>
      </c>
      <c r="G5405">
        <v>0.43887590316069591</v>
      </c>
      <c r="BD5405">
        <f t="shared" si="682"/>
        <v>9662.3640511515441</v>
      </c>
      <c r="BE5405">
        <f t="shared" si="683"/>
        <v>17591.271260245616</v>
      </c>
      <c r="BF5405">
        <f t="shared" si="684"/>
        <v>25520.178469339688</v>
      </c>
      <c r="BG5405">
        <f t="shared" si="685"/>
        <v>33449.085678433759</v>
      </c>
      <c r="BH5405">
        <f t="shared" si="686"/>
        <v>41377.992887527827</v>
      </c>
      <c r="BI5405">
        <f t="shared" si="687"/>
        <v>49306.900096621903</v>
      </c>
      <c r="BJ5405">
        <f t="shared" si="688"/>
        <v>57235.807305715971</v>
      </c>
    </row>
    <row r="5406" spans="1:62" x14ac:dyDescent="0.25">
      <c r="A5406">
        <v>5403</v>
      </c>
      <c r="B5406">
        <v>16932.063361785549</v>
      </c>
      <c r="C5406">
        <v>26038.628580986981</v>
      </c>
      <c r="D5406">
        <v>6.8345954527862141</v>
      </c>
      <c r="E5406">
        <v>6.9144635479490315</v>
      </c>
      <c r="F5406">
        <v>9106.5652192014313</v>
      </c>
      <c r="G5406">
        <v>7.9868095162817454E-2</v>
      </c>
      <c r="BD5406">
        <f t="shared" si="682"/>
        <v>1484.6894916403239</v>
      </c>
      <c r="BE5406">
        <f t="shared" si="683"/>
        <v>3679.0690074438035</v>
      </c>
      <c r="BF5406">
        <f t="shared" si="684"/>
        <v>5873.4485232472834</v>
      </c>
      <c r="BG5406">
        <f t="shared" si="685"/>
        <v>8067.8280390507625</v>
      </c>
      <c r="BH5406">
        <f t="shared" si="686"/>
        <v>10262.207554854242</v>
      </c>
      <c r="BI5406">
        <f t="shared" si="687"/>
        <v>12456.587070657723</v>
      </c>
      <c r="BJ5406">
        <f t="shared" si="688"/>
        <v>14650.966586461202</v>
      </c>
    </row>
    <row r="5407" spans="1:62" x14ac:dyDescent="0.25">
      <c r="A5407">
        <v>5404</v>
      </c>
      <c r="B5407">
        <v>23317.509614976683</v>
      </c>
      <c r="C5407">
        <v>31932.367378072213</v>
      </c>
      <c r="D5407">
        <v>7.939489547746728</v>
      </c>
      <c r="E5407">
        <v>8.1861011027982524</v>
      </c>
      <c r="F5407">
        <v>8614.8577630955297</v>
      </c>
      <c r="G5407">
        <v>0.24661155505152443</v>
      </c>
      <c r="BD5407">
        <f t="shared" si="682"/>
        <v>-8707.2247433873436</v>
      </c>
      <c r="BE5407">
        <f t="shared" si="683"/>
        <v>-8307.8842675732576</v>
      </c>
      <c r="BF5407">
        <f t="shared" si="684"/>
        <v>-7908.5437917591698</v>
      </c>
      <c r="BG5407">
        <f t="shared" si="685"/>
        <v>-7509.2033159450821</v>
      </c>
      <c r="BH5407">
        <f t="shared" si="686"/>
        <v>-7109.8628401309952</v>
      </c>
      <c r="BI5407">
        <f t="shared" si="687"/>
        <v>-6710.5223643169084</v>
      </c>
      <c r="BJ5407">
        <f t="shared" si="688"/>
        <v>-6311.1818885028206</v>
      </c>
    </row>
    <row r="5408" spans="1:62" x14ac:dyDescent="0.25">
      <c r="A5408">
        <v>5405</v>
      </c>
      <c r="B5408">
        <v>9172.902277701518</v>
      </c>
      <c r="C5408">
        <v>21132.58017442836</v>
      </c>
      <c r="D5408">
        <v>5.7261983306885984</v>
      </c>
      <c r="E5408">
        <v>5.9250853433435822</v>
      </c>
      <c r="F5408">
        <v>11959.677896726842</v>
      </c>
      <c r="G5408">
        <v>0.19888701265498376</v>
      </c>
      <c r="BD5408">
        <f t="shared" si="682"/>
        <v>-7381.7999878379078</v>
      </c>
      <c r="BE5408">
        <f t="shared" si="683"/>
        <v>-6148.7422125802859</v>
      </c>
      <c r="BF5408">
        <f t="shared" si="684"/>
        <v>-4915.6844373226631</v>
      </c>
      <c r="BG5408">
        <f t="shared" si="685"/>
        <v>-3682.6266620650413</v>
      </c>
      <c r="BH5408">
        <f t="shared" si="686"/>
        <v>-2449.5688868074185</v>
      </c>
      <c r="BI5408">
        <f t="shared" si="687"/>
        <v>-1216.5111115497966</v>
      </c>
      <c r="BJ5408">
        <f t="shared" si="688"/>
        <v>16.546663707826156</v>
      </c>
    </row>
    <row r="5409" spans="1:62" x14ac:dyDescent="0.25">
      <c r="A5409">
        <v>5406</v>
      </c>
      <c r="B5409">
        <v>14877.024178709524</v>
      </c>
      <c r="C5409">
        <v>15456.194931601407</v>
      </c>
      <c r="D5409">
        <v>8.0536136322434029</v>
      </c>
      <c r="E5409">
        <v>8.7685429277931739</v>
      </c>
      <c r="F5409">
        <v>579.17075289188324</v>
      </c>
      <c r="G5409">
        <v>0.71492929554977103</v>
      </c>
      <c r="BD5409">
        <f t="shared" si="682"/>
        <v>-10965.242833451923</v>
      </c>
      <c r="BE5409">
        <f t="shared" si="683"/>
        <v>-9970.8077701770053</v>
      </c>
      <c r="BF5409">
        <f t="shared" si="684"/>
        <v>-8976.3727069020861</v>
      </c>
      <c r="BG5409">
        <f t="shared" si="685"/>
        <v>-7981.9376436271668</v>
      </c>
      <c r="BH5409">
        <f t="shared" si="686"/>
        <v>-6987.5025803522476</v>
      </c>
      <c r="BI5409">
        <f t="shared" si="687"/>
        <v>-5993.0675170773293</v>
      </c>
      <c r="BJ5409">
        <f t="shared" si="688"/>
        <v>-4998.6324538024101</v>
      </c>
    </row>
    <row r="5410" spans="1:62" x14ac:dyDescent="0.25">
      <c r="A5410">
        <v>5407</v>
      </c>
      <c r="B5410">
        <v>22758.034625192238</v>
      </c>
      <c r="C5410">
        <v>26320.779472676284</v>
      </c>
      <c r="D5410">
        <v>7.6819036423752998</v>
      </c>
      <c r="E5410">
        <v>8.5222288827106567</v>
      </c>
      <c r="F5410">
        <v>3562.7448474840457</v>
      </c>
      <c r="G5410">
        <v>0.84032524033535694</v>
      </c>
      <c r="BD5410">
        <f t="shared" si="682"/>
        <v>2995.4757248569717</v>
      </c>
      <c r="BE5410">
        <f t="shared" si="683"/>
        <v>6570.1222026058267</v>
      </c>
      <c r="BF5410">
        <f t="shared" si="684"/>
        <v>10144.768680354682</v>
      </c>
      <c r="BG5410">
        <f t="shared" si="685"/>
        <v>13719.415158103537</v>
      </c>
      <c r="BH5410">
        <f t="shared" si="686"/>
        <v>17294.061635852391</v>
      </c>
      <c r="BI5410">
        <f t="shared" si="687"/>
        <v>20868.708113601249</v>
      </c>
      <c r="BJ5410">
        <f t="shared" si="688"/>
        <v>24443.3545913501</v>
      </c>
    </row>
    <row r="5411" spans="1:62" x14ac:dyDescent="0.25">
      <c r="A5411">
        <v>5408</v>
      </c>
      <c r="B5411">
        <v>19012.430077000237</v>
      </c>
      <c r="C5411">
        <v>22064.028398033053</v>
      </c>
      <c r="D5411">
        <v>8.4038820971155932</v>
      </c>
      <c r="E5411">
        <v>9.1470707828246418</v>
      </c>
      <c r="F5411">
        <v>3051.5983210328159</v>
      </c>
      <c r="G5411">
        <v>0.74318868570904861</v>
      </c>
      <c r="BD5411">
        <f t="shared" si="682"/>
        <v>638.88135419273931</v>
      </c>
      <c r="BE5411">
        <f t="shared" si="683"/>
        <v>4840.5075558695244</v>
      </c>
      <c r="BF5411">
        <f t="shared" si="684"/>
        <v>9042.1337575463076</v>
      </c>
      <c r="BG5411">
        <f t="shared" si="685"/>
        <v>13243.759959223094</v>
      </c>
      <c r="BH5411">
        <f t="shared" si="686"/>
        <v>17445.386160899878</v>
      </c>
      <c r="BI5411">
        <f t="shared" si="687"/>
        <v>21647.012362576661</v>
      </c>
      <c r="BJ5411">
        <f t="shared" si="688"/>
        <v>25848.638564253448</v>
      </c>
    </row>
    <row r="5412" spans="1:62" x14ac:dyDescent="0.25">
      <c r="A5412">
        <v>5409</v>
      </c>
      <c r="B5412">
        <v>9803.5384464473264</v>
      </c>
      <c r="C5412">
        <v>18772.060124619369</v>
      </c>
      <c r="D5412">
        <v>6.901773530819912</v>
      </c>
      <c r="E5412">
        <v>7.2092948945392941</v>
      </c>
      <c r="F5412">
        <v>8968.5216781720428</v>
      </c>
      <c r="G5412">
        <v>0.3075213637193821</v>
      </c>
      <c r="BD5412">
        <f t="shared" si="682"/>
        <v>664.34510751242715</v>
      </c>
      <c r="BE5412">
        <f t="shared" si="683"/>
        <v>4380.2885360576702</v>
      </c>
      <c r="BF5412">
        <f t="shared" si="684"/>
        <v>8096.2319646029136</v>
      </c>
      <c r="BG5412">
        <f t="shared" si="685"/>
        <v>11812.175393148156</v>
      </c>
      <c r="BH5412">
        <f t="shared" si="686"/>
        <v>15528.118821693399</v>
      </c>
      <c r="BI5412">
        <f t="shared" si="687"/>
        <v>19244.062250238643</v>
      </c>
      <c r="BJ5412">
        <f t="shared" si="688"/>
        <v>22960.005678783884</v>
      </c>
    </row>
    <row r="5413" spans="1:62" x14ac:dyDescent="0.25">
      <c r="A5413">
        <v>5410</v>
      </c>
      <c r="B5413">
        <v>28297.172925174113</v>
      </c>
      <c r="C5413">
        <v>38177.35745462832</v>
      </c>
      <c r="D5413">
        <v>8.4261566658771532</v>
      </c>
      <c r="E5413">
        <v>8.6332675987291854</v>
      </c>
      <c r="F5413">
        <v>9880.1845294542072</v>
      </c>
      <c r="G5413">
        <v>0.20711093285203219</v>
      </c>
      <c r="BD5413">
        <f t="shared" si="682"/>
        <v>-7430.9148595751321</v>
      </c>
      <c r="BE5413">
        <f t="shared" si="683"/>
        <v>-5893.3080409782215</v>
      </c>
      <c r="BF5413">
        <f t="shared" si="684"/>
        <v>-4355.7012223813117</v>
      </c>
      <c r="BG5413">
        <f t="shared" si="685"/>
        <v>-2818.094403784401</v>
      </c>
      <c r="BH5413">
        <f t="shared" si="686"/>
        <v>-1280.4875851874904</v>
      </c>
      <c r="BI5413">
        <f t="shared" si="687"/>
        <v>257.11923340941939</v>
      </c>
      <c r="BJ5413">
        <f t="shared" si="688"/>
        <v>1794.7260520063301</v>
      </c>
    </row>
    <row r="5414" spans="1:62" x14ac:dyDescent="0.25">
      <c r="A5414">
        <v>5411</v>
      </c>
      <c r="B5414">
        <v>20303.265604489039</v>
      </c>
      <c r="C5414">
        <v>22261.734200470739</v>
      </c>
      <c r="D5414">
        <v>7.3179021994311153</v>
      </c>
      <c r="E5414">
        <v>7.9205712103948045</v>
      </c>
      <c r="F5414">
        <v>1958.4685959816998</v>
      </c>
      <c r="G5414">
        <v>0.60266901096368919</v>
      </c>
      <c r="BD5414">
        <f t="shared" si="682"/>
        <v>-8844.6298651940469</v>
      </c>
      <c r="BE5414">
        <f t="shared" si="683"/>
        <v>-7809.0752009338848</v>
      </c>
      <c r="BF5414">
        <f t="shared" si="684"/>
        <v>-6773.5205366737246</v>
      </c>
      <c r="BG5414">
        <f t="shared" si="685"/>
        <v>-5737.9658724135634</v>
      </c>
      <c r="BH5414">
        <f t="shared" si="686"/>
        <v>-4702.4112081534022</v>
      </c>
      <c r="BI5414">
        <f t="shared" si="687"/>
        <v>-3666.8565438932419</v>
      </c>
      <c r="BJ5414">
        <f t="shared" si="688"/>
        <v>-2631.3018796330807</v>
      </c>
    </row>
    <row r="5415" spans="1:62" x14ac:dyDescent="0.25">
      <c r="A5415">
        <v>5412</v>
      </c>
      <c r="B5415">
        <v>6513.9007535708834</v>
      </c>
      <c r="C5415">
        <v>20399.444611200801</v>
      </c>
      <c r="D5415">
        <v>6.3535820781027166</v>
      </c>
      <c r="E5415">
        <v>6.7472985232147042</v>
      </c>
      <c r="F5415">
        <v>13885.543857629917</v>
      </c>
      <c r="G5415">
        <v>0.39371644511198767</v>
      </c>
      <c r="BD5415">
        <f t="shared" si="682"/>
        <v>1054.8764588367462</v>
      </c>
      <c r="BE5415">
        <f t="shared" si="683"/>
        <v>4068.2215136551922</v>
      </c>
      <c r="BF5415">
        <f t="shared" si="684"/>
        <v>7081.5665684736377</v>
      </c>
      <c r="BG5415">
        <f t="shared" si="685"/>
        <v>10094.911623292084</v>
      </c>
      <c r="BH5415">
        <f t="shared" si="686"/>
        <v>13108.256678110531</v>
      </c>
      <c r="BI5415">
        <f t="shared" si="687"/>
        <v>16121.601732928975</v>
      </c>
      <c r="BJ5415">
        <f t="shared" si="688"/>
        <v>19134.946787747424</v>
      </c>
    </row>
    <row r="5416" spans="1:62" x14ac:dyDescent="0.25">
      <c r="A5416">
        <v>5413</v>
      </c>
      <c r="B5416">
        <v>21203.406859607221</v>
      </c>
      <c r="C5416">
        <v>31771.01013751619</v>
      </c>
      <c r="D5416">
        <v>7.291757561699403</v>
      </c>
      <c r="E5416">
        <v>7.4267200830840743</v>
      </c>
      <c r="F5416">
        <v>10567.603277908969</v>
      </c>
      <c r="G5416">
        <v>0.13496252138467124</v>
      </c>
      <c r="BD5416">
        <f t="shared" si="682"/>
        <v>-11916.961632069979</v>
      </c>
      <c r="BE5416">
        <f t="shared" si="683"/>
        <v>-9948.379406510041</v>
      </c>
      <c r="BF5416">
        <f t="shared" si="684"/>
        <v>-7979.7971809501014</v>
      </c>
      <c r="BG5416">
        <f t="shared" si="685"/>
        <v>-6011.2149553901636</v>
      </c>
      <c r="BH5416">
        <f t="shared" si="686"/>
        <v>-4042.6327298302258</v>
      </c>
      <c r="BI5416">
        <f t="shared" si="687"/>
        <v>-2074.0505042702862</v>
      </c>
      <c r="BJ5416">
        <f t="shared" si="688"/>
        <v>-105.46827871034839</v>
      </c>
    </row>
    <row r="5417" spans="1:62" x14ac:dyDescent="0.25">
      <c r="A5417">
        <v>5414</v>
      </c>
      <c r="B5417">
        <v>15716.222952173252</v>
      </c>
      <c r="C5417">
        <v>27142.316897838537</v>
      </c>
      <c r="D5417">
        <v>6.8307108055962225</v>
      </c>
      <c r="E5417">
        <v>7.103568180167013</v>
      </c>
      <c r="F5417">
        <v>11426.093945665285</v>
      </c>
      <c r="G5417">
        <v>0.27285737457079051</v>
      </c>
      <c r="BD5417">
        <f t="shared" si="682"/>
        <v>-9892.7906709856125</v>
      </c>
      <c r="BE5417">
        <f t="shared" si="683"/>
        <v>-9217.9780640622575</v>
      </c>
      <c r="BF5417">
        <f t="shared" si="684"/>
        <v>-8543.1654571389008</v>
      </c>
      <c r="BG5417">
        <f t="shared" si="685"/>
        <v>-7868.3528502155441</v>
      </c>
      <c r="BH5417">
        <f t="shared" si="686"/>
        <v>-7193.5402432921883</v>
      </c>
      <c r="BI5417">
        <f t="shared" si="687"/>
        <v>-6518.7276363688325</v>
      </c>
      <c r="BJ5417">
        <f t="shared" si="688"/>
        <v>-5843.9150294454757</v>
      </c>
    </row>
    <row r="5418" spans="1:62" x14ac:dyDescent="0.25">
      <c r="A5418">
        <v>5415</v>
      </c>
      <c r="B5418">
        <v>13784.832310554066</v>
      </c>
      <c r="C5418">
        <v>22482.182381718343</v>
      </c>
      <c r="D5418">
        <v>6.8861964365604633</v>
      </c>
      <c r="E5418">
        <v>7.1202288935323903</v>
      </c>
      <c r="F5418">
        <v>8697.3500711642773</v>
      </c>
      <c r="G5418">
        <v>0.23403245697192698</v>
      </c>
      <c r="BD5418">
        <f t="shared" si="682"/>
        <v>-10061.807072811333</v>
      </c>
      <c r="BE5418">
        <f t="shared" si="683"/>
        <v>-8697.5201999573801</v>
      </c>
      <c r="BF5418">
        <f t="shared" si="684"/>
        <v>-7333.2333271034277</v>
      </c>
      <c r="BG5418">
        <f t="shared" si="685"/>
        <v>-5968.9464542494752</v>
      </c>
      <c r="BH5418">
        <f t="shared" si="686"/>
        <v>-4604.6595813955219</v>
      </c>
      <c r="BI5418">
        <f t="shared" si="687"/>
        <v>-3240.3727085415694</v>
      </c>
      <c r="BJ5418">
        <f t="shared" si="688"/>
        <v>-1876.0858356876179</v>
      </c>
    </row>
    <row r="5419" spans="1:62" x14ac:dyDescent="0.25">
      <c r="A5419">
        <v>5416</v>
      </c>
      <c r="B5419">
        <v>14554.783708032988</v>
      </c>
      <c r="C5419">
        <v>29313.446706447005</v>
      </c>
      <c r="D5419">
        <v>6.4118044953519311</v>
      </c>
      <c r="E5419">
        <v>6.5041183652885106</v>
      </c>
      <c r="F5419">
        <v>14758.662998414016</v>
      </c>
      <c r="G5419">
        <v>9.2313869936579529E-2</v>
      </c>
      <c r="BD5419">
        <f t="shared" si="682"/>
        <v>-7527.1877863046429</v>
      </c>
      <c r="BE5419">
        <f t="shared" si="683"/>
        <v>-6357.0255014450076</v>
      </c>
      <c r="BF5419">
        <f t="shared" si="684"/>
        <v>-5186.8632165853724</v>
      </c>
      <c r="BG5419">
        <f t="shared" si="685"/>
        <v>-4016.700931725738</v>
      </c>
      <c r="BH5419">
        <f t="shared" si="686"/>
        <v>-2846.5386468661027</v>
      </c>
      <c r="BI5419">
        <f t="shared" si="687"/>
        <v>-1676.3763620064674</v>
      </c>
      <c r="BJ5419">
        <f t="shared" si="688"/>
        <v>-506.21407714683301</v>
      </c>
    </row>
    <row r="5420" spans="1:62" x14ac:dyDescent="0.25">
      <c r="A5420">
        <v>5417</v>
      </c>
      <c r="B5420">
        <v>18481.490579571077</v>
      </c>
      <c r="C5420">
        <v>20779.379150477023</v>
      </c>
      <c r="D5420">
        <v>6.8251459393359539</v>
      </c>
      <c r="E5420">
        <v>7.1590834483771699</v>
      </c>
      <c r="F5420">
        <v>2297.8885709059468</v>
      </c>
      <c r="G5420">
        <v>0.333937509041216</v>
      </c>
      <c r="BD5420">
        <f t="shared" si="682"/>
        <v>-14297.093648731119</v>
      </c>
      <c r="BE5420">
        <f t="shared" si="683"/>
        <v>-13835.52429904822</v>
      </c>
      <c r="BF5420">
        <f t="shared" si="684"/>
        <v>-13373.954949365323</v>
      </c>
      <c r="BG5420">
        <f t="shared" si="685"/>
        <v>-12912.385599682426</v>
      </c>
      <c r="BH5420">
        <f t="shared" si="686"/>
        <v>-12450.816249999529</v>
      </c>
      <c r="BI5420">
        <f t="shared" si="687"/>
        <v>-11989.24690031663</v>
      </c>
      <c r="BJ5420">
        <f t="shared" si="688"/>
        <v>-11527.677550633733</v>
      </c>
    </row>
    <row r="5421" spans="1:62" x14ac:dyDescent="0.25">
      <c r="A5421">
        <v>5418</v>
      </c>
      <c r="B5421">
        <v>15991.503406853972</v>
      </c>
      <c r="C5421">
        <v>21676.009625891209</v>
      </c>
      <c r="D5421">
        <v>7.5602147277179874</v>
      </c>
      <c r="E5421">
        <v>7.694756839883456</v>
      </c>
      <c r="F5421">
        <v>5684.5062190372373</v>
      </c>
      <c r="G5421">
        <v>0.13454211216546863</v>
      </c>
      <c r="BD5421">
        <f t="shared" si="682"/>
        <v>-628.20102569986693</v>
      </c>
      <c r="BE5421">
        <f t="shared" si="683"/>
        <v>1041.486519506213</v>
      </c>
      <c r="BF5421">
        <f t="shared" si="684"/>
        <v>2711.1740647122933</v>
      </c>
      <c r="BG5421">
        <f t="shared" si="685"/>
        <v>4380.8616099183728</v>
      </c>
      <c r="BH5421">
        <f t="shared" si="686"/>
        <v>6050.5491551244522</v>
      </c>
      <c r="BI5421">
        <f t="shared" si="687"/>
        <v>7720.2367003305335</v>
      </c>
      <c r="BJ5421">
        <f t="shared" si="688"/>
        <v>9389.9242455366129</v>
      </c>
    </row>
    <row r="5422" spans="1:62" x14ac:dyDescent="0.25">
      <c r="A5422">
        <v>5419</v>
      </c>
      <c r="B5422">
        <v>14593.785510229498</v>
      </c>
      <c r="C5422">
        <v>26976.48437586589</v>
      </c>
      <c r="D5422">
        <v>6.4575742872173594</v>
      </c>
      <c r="E5422">
        <v>6.816528456696016</v>
      </c>
      <c r="F5422">
        <v>12382.698865636392</v>
      </c>
      <c r="G5422">
        <v>0.35895416947865666</v>
      </c>
      <c r="BD5422">
        <f t="shared" si="682"/>
        <v>-5011.7956582098941</v>
      </c>
      <c r="BE5422">
        <f t="shared" si="683"/>
        <v>-4339.0850973825509</v>
      </c>
      <c r="BF5422">
        <f t="shared" si="684"/>
        <v>-3666.3745365552077</v>
      </c>
      <c r="BG5422">
        <f t="shared" si="685"/>
        <v>-2993.6639757278649</v>
      </c>
      <c r="BH5422">
        <f t="shared" si="686"/>
        <v>-2320.9534149005217</v>
      </c>
      <c r="BI5422">
        <f t="shared" si="687"/>
        <v>-1648.2428540731785</v>
      </c>
      <c r="BJ5422">
        <f t="shared" si="688"/>
        <v>-975.53229324583481</v>
      </c>
    </row>
    <row r="5423" spans="1:62" x14ac:dyDescent="0.25">
      <c r="A5423">
        <v>5420</v>
      </c>
      <c r="B5423">
        <v>19957.6312105953</v>
      </c>
      <c r="C5423">
        <v>24679.003925152701</v>
      </c>
      <c r="D5423">
        <v>7.3257192179666948</v>
      </c>
      <c r="E5423">
        <v>7.4856200139547049</v>
      </c>
      <c r="F5423">
        <v>4721.3727145574012</v>
      </c>
      <c r="G5423">
        <v>0.1599007959880101</v>
      </c>
      <c r="BD5423">
        <f t="shared" si="682"/>
        <v>-10587.928018243108</v>
      </c>
      <c r="BE5423">
        <f t="shared" si="683"/>
        <v>-8793.157170849825</v>
      </c>
      <c r="BF5423">
        <f t="shared" si="684"/>
        <v>-6998.3863234565424</v>
      </c>
      <c r="BG5423">
        <f t="shared" si="685"/>
        <v>-5203.6154760632589</v>
      </c>
      <c r="BH5423">
        <f t="shared" si="686"/>
        <v>-3408.8446286699746</v>
      </c>
      <c r="BI5423">
        <f t="shared" si="687"/>
        <v>-1614.0737812766929</v>
      </c>
      <c r="BJ5423">
        <f t="shared" si="688"/>
        <v>180.69706611659058</v>
      </c>
    </row>
    <row r="5424" spans="1:62" x14ac:dyDescent="0.25">
      <c r="A5424">
        <v>5421</v>
      </c>
      <c r="B5424">
        <v>12574.468669466394</v>
      </c>
      <c r="C5424">
        <v>26349.346143734099</v>
      </c>
      <c r="D5424">
        <v>8.5655452239583649</v>
      </c>
      <c r="E5424">
        <v>8.7355534544864124</v>
      </c>
      <c r="F5424">
        <v>13774.877474267705</v>
      </c>
      <c r="G5424">
        <v>0.17000823052804748</v>
      </c>
      <c r="BD5424">
        <f t="shared" si="682"/>
        <v>-3921.8687346173506</v>
      </c>
      <c r="BE5424">
        <f t="shared" si="683"/>
        <v>-3122.3647546773</v>
      </c>
      <c r="BF5424">
        <f t="shared" si="684"/>
        <v>-2322.8607747372498</v>
      </c>
      <c r="BG5424">
        <f t="shared" si="685"/>
        <v>-1523.3567947971992</v>
      </c>
      <c r="BH5424">
        <f t="shared" si="686"/>
        <v>-723.85281485714859</v>
      </c>
      <c r="BI5424">
        <f t="shared" si="687"/>
        <v>75.651165082901571</v>
      </c>
      <c r="BJ5424">
        <f t="shared" si="688"/>
        <v>875.15514502295264</v>
      </c>
    </row>
    <row r="5425" spans="1:62" x14ac:dyDescent="0.25">
      <c r="A5425">
        <v>5422</v>
      </c>
      <c r="B5425">
        <v>26452.502122222355</v>
      </c>
      <c r="C5425">
        <v>34852.754423705454</v>
      </c>
      <c r="D5425">
        <v>7.6773120718123771</v>
      </c>
      <c r="E5425">
        <v>7.9605068906569381</v>
      </c>
      <c r="F5425">
        <v>8400.2523014830986</v>
      </c>
      <c r="G5425">
        <v>0.28319481884456099</v>
      </c>
      <c r="BD5425">
        <f t="shared" si="682"/>
        <v>-12924.836321627468</v>
      </c>
      <c r="BE5425">
        <f t="shared" si="683"/>
        <v>-12074.79516898723</v>
      </c>
      <c r="BF5425">
        <f t="shared" si="684"/>
        <v>-11224.754016346993</v>
      </c>
      <c r="BG5425">
        <f t="shared" si="685"/>
        <v>-10374.712863706754</v>
      </c>
      <c r="BH5425">
        <f t="shared" si="686"/>
        <v>-9524.6717110665195</v>
      </c>
      <c r="BI5425">
        <f t="shared" si="687"/>
        <v>-8674.6305584262809</v>
      </c>
      <c r="BJ5425">
        <f t="shared" si="688"/>
        <v>-7824.5894057860432</v>
      </c>
    </row>
    <row r="5426" spans="1:62" x14ac:dyDescent="0.25">
      <c r="A5426">
        <v>5423</v>
      </c>
      <c r="B5426">
        <v>17420.60413438961</v>
      </c>
      <c r="C5426">
        <v>22245.383313668837</v>
      </c>
      <c r="D5426">
        <v>7.2271459241565621</v>
      </c>
      <c r="E5426">
        <v>8.0943773606903964</v>
      </c>
      <c r="F5426">
        <v>4824.7791792792268</v>
      </c>
      <c r="G5426">
        <v>0.86723143653383428</v>
      </c>
      <c r="BD5426">
        <f t="shared" si="682"/>
        <v>-6984.2782072602931</v>
      </c>
      <c r="BE5426">
        <f t="shared" si="683"/>
        <v>-5568.3041130374886</v>
      </c>
      <c r="BF5426">
        <f t="shared" si="684"/>
        <v>-4152.3300188146841</v>
      </c>
      <c r="BG5426">
        <f t="shared" si="685"/>
        <v>-2736.3559245918786</v>
      </c>
      <c r="BH5426">
        <f t="shared" si="686"/>
        <v>-1320.3818303690741</v>
      </c>
      <c r="BI5426">
        <f t="shared" si="687"/>
        <v>95.592263853730401</v>
      </c>
      <c r="BJ5426">
        <f t="shared" si="688"/>
        <v>1511.5663580765358</v>
      </c>
    </row>
    <row r="5427" spans="1:62" x14ac:dyDescent="0.25">
      <c r="A5427">
        <v>5424</v>
      </c>
      <c r="B5427">
        <v>11966.680817122466</v>
      </c>
      <c r="C5427">
        <v>21385.978794387342</v>
      </c>
      <c r="D5427">
        <v>7.1720897399168422</v>
      </c>
      <c r="E5427">
        <v>7.2987171612200088</v>
      </c>
      <c r="F5427">
        <v>9419.297977264876</v>
      </c>
      <c r="G5427">
        <v>0.12662742130316662</v>
      </c>
      <c r="BD5427">
        <f t="shared" si="682"/>
        <v>-488.62199661005525</v>
      </c>
      <c r="BE5427">
        <f t="shared" si="683"/>
        <v>3847.5351860591163</v>
      </c>
      <c r="BF5427">
        <f t="shared" si="684"/>
        <v>8183.692368728287</v>
      </c>
      <c r="BG5427">
        <f t="shared" si="685"/>
        <v>12519.849551397459</v>
      </c>
      <c r="BH5427">
        <f t="shared" si="686"/>
        <v>16856.006734066632</v>
      </c>
      <c r="BI5427">
        <f t="shared" si="687"/>
        <v>21192.163916735801</v>
      </c>
      <c r="BJ5427">
        <f t="shared" si="688"/>
        <v>25528.321099404973</v>
      </c>
    </row>
    <row r="5428" spans="1:62" x14ac:dyDescent="0.25">
      <c r="A5428">
        <v>5425</v>
      </c>
      <c r="B5428">
        <v>12198.360515859627</v>
      </c>
      <c r="C5428">
        <v>22498.420221747729</v>
      </c>
      <c r="D5428">
        <v>7.8289227844089879</v>
      </c>
      <c r="E5428">
        <v>8.0582944423782585</v>
      </c>
      <c r="F5428">
        <v>10300.059705888101</v>
      </c>
      <c r="G5428">
        <v>0.22937165796927061</v>
      </c>
      <c r="BD5428">
        <f t="shared" si="682"/>
        <v>-8786.1608707490432</v>
      </c>
      <c r="BE5428">
        <f t="shared" si="683"/>
        <v>-8153.0237642332095</v>
      </c>
      <c r="BF5428">
        <f t="shared" si="684"/>
        <v>-7519.8866577173767</v>
      </c>
      <c r="BG5428">
        <f t="shared" si="685"/>
        <v>-6886.749551201543</v>
      </c>
      <c r="BH5428">
        <f t="shared" si="686"/>
        <v>-6253.6124446857102</v>
      </c>
      <c r="BI5428">
        <f t="shared" si="687"/>
        <v>-5620.4753381698774</v>
      </c>
      <c r="BJ5428">
        <f t="shared" si="688"/>
        <v>-4987.3382316540446</v>
      </c>
    </row>
    <row r="5429" spans="1:62" x14ac:dyDescent="0.25">
      <c r="A5429">
        <v>5426</v>
      </c>
      <c r="B5429">
        <v>14658.527498472064</v>
      </c>
      <c r="C5429">
        <v>28431.711882934222</v>
      </c>
      <c r="D5429">
        <v>7.5708078234257723</v>
      </c>
      <c r="E5429">
        <v>8.1827987508808402</v>
      </c>
      <c r="F5429">
        <v>13773.184384462158</v>
      </c>
      <c r="G5429">
        <v>0.61199092745506789</v>
      </c>
      <c r="BD5429">
        <f t="shared" si="682"/>
        <v>-9153.2014160417475</v>
      </c>
      <c r="BE5429">
        <f t="shared" si="683"/>
        <v>-8006.3431261953956</v>
      </c>
      <c r="BF5429">
        <f t="shared" si="684"/>
        <v>-6859.4848363490419</v>
      </c>
      <c r="BG5429">
        <f t="shared" si="685"/>
        <v>-5712.6265465026891</v>
      </c>
      <c r="BH5429">
        <f t="shared" si="686"/>
        <v>-4565.7682566563362</v>
      </c>
      <c r="BI5429">
        <f t="shared" si="687"/>
        <v>-3418.9099668099825</v>
      </c>
      <c r="BJ5429">
        <f t="shared" si="688"/>
        <v>-2272.0516769636297</v>
      </c>
    </row>
    <row r="5430" spans="1:62" x14ac:dyDescent="0.25">
      <c r="A5430">
        <v>5427</v>
      </c>
      <c r="B5430">
        <v>7411.7965877001761</v>
      </c>
      <c r="C5430">
        <v>17353.055960714391</v>
      </c>
      <c r="D5430">
        <v>8.1203004506268091</v>
      </c>
      <c r="E5430">
        <v>8.3021268103326893</v>
      </c>
      <c r="F5430">
        <v>9941.2593730142144</v>
      </c>
      <c r="G5430">
        <v>0.18182635970588024</v>
      </c>
      <c r="BD5430">
        <f t="shared" si="682"/>
        <v>-10713.229747186819</v>
      </c>
      <c r="BE5430">
        <f t="shared" si="683"/>
        <v>-7653.2751099114794</v>
      </c>
      <c r="BF5430">
        <f t="shared" si="684"/>
        <v>-4593.32047263614</v>
      </c>
      <c r="BG5430">
        <f t="shared" si="685"/>
        <v>-1533.3658353608007</v>
      </c>
      <c r="BH5430">
        <f t="shared" si="686"/>
        <v>1526.5888019145386</v>
      </c>
      <c r="BI5430">
        <f t="shared" si="687"/>
        <v>4586.543439189878</v>
      </c>
      <c r="BJ5430">
        <f t="shared" si="688"/>
        <v>7646.4980764652173</v>
      </c>
    </row>
    <row r="5431" spans="1:62" x14ac:dyDescent="0.25">
      <c r="A5431">
        <v>5428</v>
      </c>
      <c r="B5431">
        <v>12602.370586188264</v>
      </c>
      <c r="C5431">
        <v>21550.775296210391</v>
      </c>
      <c r="D5431">
        <v>8.4063477489575238</v>
      </c>
      <c r="E5431">
        <v>8.61804296859885</v>
      </c>
      <c r="F5431">
        <v>8948.4047100221269</v>
      </c>
      <c r="G5431">
        <v>0.2116952196413262</v>
      </c>
      <c r="BD5431">
        <f t="shared" si="682"/>
        <v>-9032.1275744848135</v>
      </c>
      <c r="BE5431">
        <f t="shared" si="683"/>
        <v>-8122.9957759554118</v>
      </c>
      <c r="BF5431">
        <f t="shared" si="684"/>
        <v>-7213.8639774260109</v>
      </c>
      <c r="BG5431">
        <f t="shared" si="685"/>
        <v>-6304.7321788966092</v>
      </c>
      <c r="BH5431">
        <f t="shared" si="686"/>
        <v>-5395.6003803672083</v>
      </c>
      <c r="BI5431">
        <f t="shared" si="687"/>
        <v>-4486.4685818378075</v>
      </c>
      <c r="BJ5431">
        <f t="shared" si="688"/>
        <v>-3577.3367833084058</v>
      </c>
    </row>
    <row r="5432" spans="1:62" x14ac:dyDescent="0.25">
      <c r="A5432">
        <v>5429</v>
      </c>
      <c r="B5432">
        <v>23558.460462074025</v>
      </c>
      <c r="C5432">
        <v>34730.861481022315</v>
      </c>
      <c r="D5432">
        <v>6.6237559708984985</v>
      </c>
      <c r="E5432">
        <v>6.7010468317957654</v>
      </c>
      <c r="F5432">
        <v>11172.401018948291</v>
      </c>
      <c r="G5432">
        <v>7.7290860897266889E-2</v>
      </c>
      <c r="BD5432">
        <f t="shared" si="682"/>
        <v>-7889.928611815496</v>
      </c>
      <c r="BE5432">
        <f t="shared" si="683"/>
        <v>-6831.452513608865</v>
      </c>
      <c r="BF5432">
        <f t="shared" si="684"/>
        <v>-5772.9764154022341</v>
      </c>
      <c r="BG5432">
        <f t="shared" si="685"/>
        <v>-4714.5003171956032</v>
      </c>
      <c r="BH5432">
        <f t="shared" si="686"/>
        <v>-3656.0242189889714</v>
      </c>
      <c r="BI5432">
        <f t="shared" si="687"/>
        <v>-2597.5481207823404</v>
      </c>
      <c r="BJ5432">
        <f t="shared" si="688"/>
        <v>-1539.0720225757095</v>
      </c>
    </row>
    <row r="5433" spans="1:62" x14ac:dyDescent="0.25">
      <c r="A5433">
        <v>5430</v>
      </c>
      <c r="B5433">
        <v>19716.569575445174</v>
      </c>
      <c r="C5433">
        <v>20628.631902924531</v>
      </c>
      <c r="D5433">
        <v>9.0068370625683567</v>
      </c>
      <c r="E5433">
        <v>9.4053106999101281</v>
      </c>
      <c r="F5433">
        <v>912.06232747935792</v>
      </c>
      <c r="G5433">
        <v>0.39847363734177144</v>
      </c>
      <c r="BD5433">
        <f t="shared" si="682"/>
        <v>-10785.946714461956</v>
      </c>
      <c r="BE5433">
        <f t="shared" si="683"/>
        <v>-10399.492409975621</v>
      </c>
      <c r="BF5433">
        <f t="shared" si="684"/>
        <v>-10013.038105489288</v>
      </c>
      <c r="BG5433">
        <f t="shared" si="685"/>
        <v>-9626.5838010029529</v>
      </c>
      <c r="BH5433">
        <f t="shared" si="686"/>
        <v>-9240.129496516618</v>
      </c>
      <c r="BI5433">
        <f t="shared" si="687"/>
        <v>-8853.675192030285</v>
      </c>
      <c r="BJ5433">
        <f t="shared" si="688"/>
        <v>-8467.2208875439501</v>
      </c>
    </row>
    <row r="5434" spans="1:62" x14ac:dyDescent="0.25">
      <c r="A5434">
        <v>5431</v>
      </c>
      <c r="B5434">
        <v>13348.074380705639</v>
      </c>
      <c r="C5434">
        <v>27140.979592944022</v>
      </c>
      <c r="D5434">
        <v>6.8553584561311576</v>
      </c>
      <c r="E5434">
        <v>7.0293353483060557</v>
      </c>
      <c r="F5434">
        <v>13792.905212238384</v>
      </c>
      <c r="G5434">
        <v>0.17397689217489809</v>
      </c>
      <c r="BD5434">
        <f t="shared" si="682"/>
        <v>1080.3058592294992</v>
      </c>
      <c r="BE5434">
        <f t="shared" si="683"/>
        <v>3072.6740459383564</v>
      </c>
      <c r="BF5434">
        <f t="shared" si="684"/>
        <v>5065.0422326472135</v>
      </c>
      <c r="BG5434">
        <f t="shared" si="685"/>
        <v>7057.4104193560706</v>
      </c>
      <c r="BH5434">
        <f t="shared" si="686"/>
        <v>9049.7786060649287</v>
      </c>
      <c r="BI5434">
        <f t="shared" si="687"/>
        <v>11042.146792773785</v>
      </c>
      <c r="BJ5434">
        <f t="shared" si="688"/>
        <v>13034.514979482643</v>
      </c>
    </row>
    <row r="5435" spans="1:62" x14ac:dyDescent="0.25">
      <c r="A5435">
        <v>5432</v>
      </c>
      <c r="B5435">
        <v>11008.773484071691</v>
      </c>
      <c r="C5435">
        <v>20658.950599266424</v>
      </c>
      <c r="D5435">
        <v>7.4421135649637087</v>
      </c>
      <c r="E5435">
        <v>7.7355343957294886</v>
      </c>
      <c r="F5435">
        <v>9650.1771151947323</v>
      </c>
      <c r="G5435">
        <v>0.29342083076577996</v>
      </c>
      <c r="BD5435">
        <f t="shared" si="682"/>
        <v>-12923.020751363892</v>
      </c>
      <c r="BE5435">
        <f t="shared" si="683"/>
        <v>-12053.136290489403</v>
      </c>
      <c r="BF5435">
        <f t="shared" si="684"/>
        <v>-11183.251829614912</v>
      </c>
      <c r="BG5435">
        <f t="shared" si="685"/>
        <v>-10313.367368740423</v>
      </c>
      <c r="BH5435">
        <f t="shared" si="686"/>
        <v>-9443.4829078659313</v>
      </c>
      <c r="BI5435">
        <f t="shared" si="687"/>
        <v>-8573.5984469914401</v>
      </c>
      <c r="BJ5435">
        <f t="shared" si="688"/>
        <v>-7703.7139861169508</v>
      </c>
    </row>
    <row r="5436" spans="1:62" x14ac:dyDescent="0.25">
      <c r="A5436">
        <v>5433</v>
      </c>
      <c r="B5436">
        <v>20806.074872150813</v>
      </c>
      <c r="C5436">
        <v>24740.038947994984</v>
      </c>
      <c r="D5436">
        <v>7.3547478024665978</v>
      </c>
      <c r="E5436">
        <v>7.6332727701928507</v>
      </c>
      <c r="F5436">
        <v>3933.964075844171</v>
      </c>
      <c r="G5436">
        <v>0.2785249677262529</v>
      </c>
      <c r="BD5436">
        <f t="shared" si="682"/>
        <v>-8183.0729613658323</v>
      </c>
      <c r="BE5436">
        <f t="shared" si="683"/>
        <v>-6715.9688075369322</v>
      </c>
      <c r="BF5436">
        <f t="shared" si="684"/>
        <v>-5248.8646537080331</v>
      </c>
      <c r="BG5436">
        <f t="shared" si="685"/>
        <v>-3781.760499879133</v>
      </c>
      <c r="BH5436">
        <f t="shared" si="686"/>
        <v>-2314.656346050233</v>
      </c>
      <c r="BI5436">
        <f t="shared" si="687"/>
        <v>-847.55219222133383</v>
      </c>
      <c r="BJ5436">
        <f t="shared" si="688"/>
        <v>619.55196160756714</v>
      </c>
    </row>
    <row r="5437" spans="1:62" x14ac:dyDescent="0.25">
      <c r="A5437">
        <v>5434</v>
      </c>
      <c r="B5437">
        <v>22230.087152517244</v>
      </c>
      <c r="C5437">
        <v>31434.13595151174</v>
      </c>
      <c r="D5437">
        <v>7.5976648127673307</v>
      </c>
      <c r="E5437">
        <v>7.8248704781723575</v>
      </c>
      <c r="F5437">
        <v>9204.0487989944959</v>
      </c>
      <c r="G5437">
        <v>0.22720566540502674</v>
      </c>
      <c r="BD5437">
        <f t="shared" si="682"/>
        <v>-2541.3392372129065</v>
      </c>
      <c r="BE5437">
        <f t="shared" si="683"/>
        <v>-1148.7143985816419</v>
      </c>
      <c r="BF5437">
        <f t="shared" si="684"/>
        <v>243.91044004962259</v>
      </c>
      <c r="BG5437">
        <f t="shared" si="685"/>
        <v>1636.5352786808871</v>
      </c>
      <c r="BH5437">
        <f t="shared" si="686"/>
        <v>3029.1601173121517</v>
      </c>
      <c r="BI5437">
        <f t="shared" si="687"/>
        <v>4421.7849559434162</v>
      </c>
      <c r="BJ5437">
        <f t="shared" si="688"/>
        <v>5814.4097945746798</v>
      </c>
    </row>
    <row r="5438" spans="1:62" x14ac:dyDescent="0.25">
      <c r="A5438">
        <v>5435</v>
      </c>
      <c r="B5438">
        <v>10055.282510771465</v>
      </c>
      <c r="C5438">
        <v>16427.801835075552</v>
      </c>
      <c r="D5438">
        <v>7.6680472395855643</v>
      </c>
      <c r="E5438">
        <v>7.7584732900410858</v>
      </c>
      <c r="F5438">
        <v>6372.5193243040867</v>
      </c>
      <c r="G5438">
        <v>9.0426050455521434E-2</v>
      </c>
      <c r="BD5438">
        <f t="shared" si="682"/>
        <v>-8068.020471969362</v>
      </c>
      <c r="BE5438">
        <f t="shared" si="683"/>
        <v>-6931.9921449442281</v>
      </c>
      <c r="BF5438">
        <f t="shared" si="684"/>
        <v>-5795.9638179190952</v>
      </c>
      <c r="BG5438">
        <f t="shared" si="685"/>
        <v>-4659.9354908939613</v>
      </c>
      <c r="BH5438">
        <f t="shared" si="686"/>
        <v>-3523.9071638688274</v>
      </c>
      <c r="BI5438">
        <f t="shared" si="687"/>
        <v>-2387.8788368436935</v>
      </c>
      <c r="BJ5438">
        <f t="shared" si="688"/>
        <v>-1251.8505098185606</v>
      </c>
    </row>
    <row r="5439" spans="1:62" x14ac:dyDescent="0.25">
      <c r="A5439">
        <v>5436</v>
      </c>
      <c r="B5439">
        <v>15677.263051727214</v>
      </c>
      <c r="C5439">
        <v>24020.936239839</v>
      </c>
      <c r="D5439">
        <v>7.5298067963649373</v>
      </c>
      <c r="E5439">
        <v>7.7628720925602934</v>
      </c>
      <c r="F5439">
        <v>8343.6731881117867</v>
      </c>
      <c r="G5439">
        <v>0.2330652961953561</v>
      </c>
      <c r="BD5439">
        <f t="shared" si="682"/>
        <v>-5920.3890720264799</v>
      </c>
      <c r="BE5439">
        <f t="shared" si="683"/>
        <v>-5468.2588197488722</v>
      </c>
      <c r="BF5439">
        <f t="shared" si="684"/>
        <v>-5016.1285674712653</v>
      </c>
      <c r="BG5439">
        <f t="shared" si="685"/>
        <v>-4563.9983151936576</v>
      </c>
      <c r="BH5439">
        <f t="shared" si="686"/>
        <v>-4111.8680629160508</v>
      </c>
      <c r="BI5439">
        <f t="shared" si="687"/>
        <v>-3659.7378106384435</v>
      </c>
      <c r="BJ5439">
        <f t="shared" si="688"/>
        <v>-3207.6075583608367</v>
      </c>
    </row>
    <row r="5440" spans="1:62" x14ac:dyDescent="0.25">
      <c r="A5440">
        <v>5437</v>
      </c>
      <c r="B5440">
        <v>25030.683885381193</v>
      </c>
      <c r="C5440">
        <v>30206.214413314614</v>
      </c>
      <c r="D5440">
        <v>8.2092739540998707</v>
      </c>
      <c r="E5440">
        <v>8.5477727924123403</v>
      </c>
      <c r="F5440">
        <v>5175.5305279334207</v>
      </c>
      <c r="G5440">
        <v>0.33849883831246963</v>
      </c>
      <c r="BD5440">
        <f t="shared" si="682"/>
        <v>-7178.346707135006</v>
      </c>
      <c r="BE5440">
        <f t="shared" si="683"/>
        <v>-6013.0202261582253</v>
      </c>
      <c r="BF5440">
        <f t="shared" si="684"/>
        <v>-4847.6937451814447</v>
      </c>
      <c r="BG5440">
        <f t="shared" si="685"/>
        <v>-3682.3672642046649</v>
      </c>
      <c r="BH5440">
        <f t="shared" si="686"/>
        <v>-2517.0407832278843</v>
      </c>
      <c r="BI5440">
        <f t="shared" si="687"/>
        <v>-1351.7143022511036</v>
      </c>
      <c r="BJ5440">
        <f t="shared" si="688"/>
        <v>-186.38782127432296</v>
      </c>
    </row>
    <row r="5441" spans="1:62" x14ac:dyDescent="0.25">
      <c r="A5441">
        <v>5438</v>
      </c>
      <c r="B5441">
        <v>26075.173313837862</v>
      </c>
      <c r="C5441">
        <v>23409.529675956062</v>
      </c>
      <c r="D5441">
        <v>8.4132480996512893</v>
      </c>
      <c r="E5441">
        <v>8.8717536394363208</v>
      </c>
      <c r="F5441">
        <v>-2665.6436378817998</v>
      </c>
      <c r="G5441">
        <v>0.4585055397850315</v>
      </c>
      <c r="BD5441">
        <f t="shared" si="682"/>
        <v>-3483.0363363710726</v>
      </c>
      <c r="BE5441">
        <f t="shared" si="683"/>
        <v>-1790.5421448087245</v>
      </c>
      <c r="BF5441">
        <f t="shared" si="684"/>
        <v>-98.047953246375982</v>
      </c>
      <c r="BG5441">
        <f t="shared" si="685"/>
        <v>1594.4462383159716</v>
      </c>
      <c r="BH5441">
        <f t="shared" si="686"/>
        <v>3286.9404298783193</v>
      </c>
      <c r="BI5441">
        <f t="shared" si="687"/>
        <v>4979.4346214406687</v>
      </c>
      <c r="BJ5441">
        <f t="shared" si="688"/>
        <v>6671.9288130030163</v>
      </c>
    </row>
    <row r="5442" spans="1:62" x14ac:dyDescent="0.25">
      <c r="A5442">
        <v>5439</v>
      </c>
      <c r="B5442">
        <v>19270.089942045819</v>
      </c>
      <c r="C5442">
        <v>26617.520718532032</v>
      </c>
      <c r="D5442">
        <v>6.226575047672295</v>
      </c>
      <c r="E5442">
        <v>6.3945070070321535</v>
      </c>
      <c r="F5442">
        <v>7347.4307764862133</v>
      </c>
      <c r="G5442">
        <v>0.1679319593598585</v>
      </c>
      <c r="BD5442">
        <f t="shared" si="682"/>
        <v>4958.1713368069577</v>
      </c>
      <c r="BE5442">
        <f t="shared" si="683"/>
        <v>7250.6990357321147</v>
      </c>
      <c r="BF5442">
        <f t="shared" si="684"/>
        <v>9543.2267346572735</v>
      </c>
      <c r="BG5442">
        <f t="shared" si="685"/>
        <v>11835.75443358243</v>
      </c>
      <c r="BH5442">
        <f t="shared" si="686"/>
        <v>14128.282132507587</v>
      </c>
      <c r="BI5442">
        <f t="shared" si="687"/>
        <v>16420.809831432744</v>
      </c>
      <c r="BJ5442">
        <f t="shared" si="688"/>
        <v>18713.337530357901</v>
      </c>
    </row>
    <row r="5443" spans="1:62" x14ac:dyDescent="0.25">
      <c r="A5443">
        <v>5440</v>
      </c>
      <c r="B5443">
        <v>17695.974174663388</v>
      </c>
      <c r="C5443">
        <v>19658.276749350422</v>
      </c>
      <c r="D5443">
        <v>8.2881239163838369</v>
      </c>
      <c r="E5443">
        <v>8.5670735896362427</v>
      </c>
      <c r="F5443">
        <v>1962.3025746870335</v>
      </c>
      <c r="G5443">
        <v>0.27894967325240572</v>
      </c>
      <c r="BD5443">
        <f t="shared" si="682"/>
        <v>-6507.7709796869203</v>
      </c>
      <c r="BE5443">
        <f t="shared" si="683"/>
        <v>-5668.1111828876283</v>
      </c>
      <c r="BF5443">
        <f t="shared" si="684"/>
        <v>-4828.4513860883362</v>
      </c>
      <c r="BG5443">
        <f t="shared" si="685"/>
        <v>-3988.7915892890433</v>
      </c>
      <c r="BH5443">
        <f t="shared" si="686"/>
        <v>-3149.1317924897512</v>
      </c>
      <c r="BI5443">
        <f t="shared" si="687"/>
        <v>-2309.4719956904582</v>
      </c>
      <c r="BJ5443">
        <f t="shared" si="688"/>
        <v>-1469.8121988911662</v>
      </c>
    </row>
    <row r="5444" spans="1:62" x14ac:dyDescent="0.25">
      <c r="A5444">
        <v>5441</v>
      </c>
      <c r="B5444">
        <v>19808.961619541882</v>
      </c>
      <c r="C5444">
        <v>36043.573926329169</v>
      </c>
      <c r="D5444">
        <v>6.9181521363304164</v>
      </c>
      <c r="E5444">
        <v>7.1960631041441889</v>
      </c>
      <c r="F5444">
        <v>16234.612306787287</v>
      </c>
      <c r="G5444">
        <v>0.27791096781377256</v>
      </c>
      <c r="BD5444">
        <f t="shared" si="682"/>
        <v>-567.55420842500484</v>
      </c>
      <c r="BE5444">
        <f t="shared" si="683"/>
        <v>827.19415783702379</v>
      </c>
      <c r="BF5444">
        <f t="shared" si="684"/>
        <v>2221.9425240990522</v>
      </c>
      <c r="BG5444">
        <f t="shared" si="685"/>
        <v>3616.6908903610811</v>
      </c>
      <c r="BH5444">
        <f t="shared" si="686"/>
        <v>5011.439256623109</v>
      </c>
      <c r="BI5444">
        <f t="shared" si="687"/>
        <v>6406.1876228851379</v>
      </c>
      <c r="BJ5444">
        <f t="shared" si="688"/>
        <v>7800.9359891471668</v>
      </c>
    </row>
    <row r="5445" spans="1:62" x14ac:dyDescent="0.25">
      <c r="A5445">
        <v>5442</v>
      </c>
      <c r="B5445">
        <v>20486.43932519812</v>
      </c>
      <c r="C5445">
        <v>21787.169370440337</v>
      </c>
      <c r="D5445">
        <v>6.6794012155496816</v>
      </c>
      <c r="E5445">
        <v>7.8334519231301591</v>
      </c>
      <c r="F5445">
        <v>1300.7300452422169</v>
      </c>
      <c r="G5445">
        <v>1.1540507075804776</v>
      </c>
      <c r="BD5445">
        <f t="shared" si="682"/>
        <v>-14845.057467718423</v>
      </c>
      <c r="BE5445">
        <f t="shared" si="683"/>
        <v>-13455.502628649561</v>
      </c>
      <c r="BF5445">
        <f t="shared" si="684"/>
        <v>-12065.947789580699</v>
      </c>
      <c r="BG5445">
        <f t="shared" si="685"/>
        <v>-10676.392950511836</v>
      </c>
      <c r="BH5445">
        <f t="shared" si="686"/>
        <v>-9286.8381114429721</v>
      </c>
      <c r="BI5445">
        <f t="shared" si="687"/>
        <v>-7897.2832723741103</v>
      </c>
      <c r="BJ5445">
        <f t="shared" si="688"/>
        <v>-6507.7284333052467</v>
      </c>
    </row>
    <row r="5446" spans="1:62" x14ac:dyDescent="0.25">
      <c r="A5446">
        <v>5443</v>
      </c>
      <c r="B5446">
        <v>7469.9450038773257</v>
      </c>
      <c r="C5446">
        <v>24089.857927267018</v>
      </c>
      <c r="D5446">
        <v>8.2797153628922899</v>
      </c>
      <c r="E5446">
        <v>8.3837995132195786</v>
      </c>
      <c r="F5446">
        <v>16619.912923389693</v>
      </c>
      <c r="G5446">
        <v>0.10408415032728868</v>
      </c>
      <c r="BD5446">
        <f t="shared" si="682"/>
        <v>4469.5234926601706</v>
      </c>
      <c r="BE5446">
        <f t="shared" si="683"/>
        <v>10239.777030562558</v>
      </c>
      <c r="BF5446">
        <f t="shared" si="684"/>
        <v>16010.030568464947</v>
      </c>
      <c r="BG5446">
        <f t="shared" si="685"/>
        <v>21780.284106367333</v>
      </c>
      <c r="BH5446">
        <f t="shared" si="686"/>
        <v>27550.537644269723</v>
      </c>
      <c r="BI5446">
        <f t="shared" si="687"/>
        <v>33320.791182172106</v>
      </c>
      <c r="BJ5446">
        <f t="shared" si="688"/>
        <v>39091.044720074497</v>
      </c>
    </row>
    <row r="5447" spans="1:62" x14ac:dyDescent="0.25">
      <c r="A5447">
        <v>5444</v>
      </c>
      <c r="B5447">
        <v>19287.502819351961</v>
      </c>
      <c r="C5447">
        <v>27574.324930284161</v>
      </c>
      <c r="D5447">
        <v>7.2623697591451668</v>
      </c>
      <c r="E5447">
        <v>7.4639082614008245</v>
      </c>
      <c r="F5447">
        <v>8286.8221109322003</v>
      </c>
      <c r="G5447">
        <v>0.20153850225565773</v>
      </c>
      <c r="BD5447">
        <f t="shared" si="682"/>
        <v>-16099.492171753249</v>
      </c>
      <c r="BE5447">
        <f t="shared" si="683"/>
        <v>-15579.071420116807</v>
      </c>
      <c r="BF5447">
        <f t="shared" si="684"/>
        <v>-15058.650668480363</v>
      </c>
      <c r="BG5447">
        <f t="shared" si="685"/>
        <v>-14538.22991684392</v>
      </c>
      <c r="BH5447">
        <f t="shared" si="686"/>
        <v>-14017.809165207476</v>
      </c>
      <c r="BI5447">
        <f t="shared" si="687"/>
        <v>-13497.388413571032</v>
      </c>
      <c r="BJ5447">
        <f t="shared" si="688"/>
        <v>-12976.967661934588</v>
      </c>
    </row>
    <row r="5448" spans="1:62" x14ac:dyDescent="0.25">
      <c r="A5448">
        <v>5445</v>
      </c>
      <c r="B5448">
        <v>17761.592110292589</v>
      </c>
      <c r="C5448">
        <v>17169.549867423186</v>
      </c>
      <c r="D5448">
        <v>6.2098508573181315</v>
      </c>
      <c r="E5448">
        <v>6.6483457430861792</v>
      </c>
      <c r="F5448">
        <v>-592.04224286940371</v>
      </c>
      <c r="G5448">
        <v>0.43849488576804774</v>
      </c>
      <c r="BD5448">
        <f t="shared" si="682"/>
        <v>-7279.129599653912</v>
      </c>
      <c r="BE5448">
        <f t="shared" si="683"/>
        <v>-6271.4370883756228</v>
      </c>
      <c r="BF5448">
        <f t="shared" si="684"/>
        <v>-5263.7445770973345</v>
      </c>
      <c r="BG5448">
        <f t="shared" si="685"/>
        <v>-4256.0520658190453</v>
      </c>
      <c r="BH5448">
        <f t="shared" si="686"/>
        <v>-3248.359554540757</v>
      </c>
      <c r="BI5448">
        <f t="shared" si="687"/>
        <v>-2240.6670432624687</v>
      </c>
      <c r="BJ5448">
        <f t="shared" si="688"/>
        <v>-1232.9745319841795</v>
      </c>
    </row>
    <row r="5449" spans="1:62" x14ac:dyDescent="0.25">
      <c r="A5449">
        <v>5446</v>
      </c>
      <c r="B5449">
        <v>6946.2677087460024</v>
      </c>
      <c r="C5449">
        <v>12330.711442775188</v>
      </c>
      <c r="D5449">
        <v>7.6605749073055813</v>
      </c>
      <c r="E5449">
        <v>7.9839617684210022</v>
      </c>
      <c r="F5449">
        <v>5384.4437340291852</v>
      </c>
      <c r="G5449">
        <v>0.32338686111542092</v>
      </c>
      <c r="BD5449">
        <f t="shared" si="682"/>
        <v>2784.5166717096422</v>
      </c>
      <c r="BE5449">
        <f t="shared" si="683"/>
        <v>4976.9911005498807</v>
      </c>
      <c r="BF5449">
        <f t="shared" si="684"/>
        <v>7169.4655293901196</v>
      </c>
      <c r="BG5449">
        <f t="shared" si="685"/>
        <v>9361.9399582303577</v>
      </c>
      <c r="BH5449">
        <f t="shared" si="686"/>
        <v>11554.414387070598</v>
      </c>
      <c r="BI5449">
        <f t="shared" si="687"/>
        <v>13746.888815910836</v>
      </c>
      <c r="BJ5449">
        <f t="shared" si="688"/>
        <v>15939.363244751075</v>
      </c>
    </row>
    <row r="5450" spans="1:62" x14ac:dyDescent="0.25">
      <c r="A5450">
        <v>5447</v>
      </c>
      <c r="B5450">
        <v>10046.807693840479</v>
      </c>
      <c r="C5450">
        <v>20226.630665342767</v>
      </c>
      <c r="D5450">
        <v>6.5477453463532589</v>
      </c>
      <c r="E5450">
        <v>6.9279189879338077</v>
      </c>
      <c r="F5450">
        <v>10179.822971502288</v>
      </c>
      <c r="G5450">
        <v>0.38017364158054878</v>
      </c>
      <c r="BD5450">
        <f t="shared" si="682"/>
        <v>-3767.5094284520806</v>
      </c>
      <c r="BE5450">
        <f t="shared" si="683"/>
        <v>-2150.5751228749759</v>
      </c>
      <c r="BF5450">
        <f t="shared" si="684"/>
        <v>-533.64081729787176</v>
      </c>
      <c r="BG5450">
        <f t="shared" si="685"/>
        <v>1083.2934882792333</v>
      </c>
      <c r="BH5450">
        <f t="shared" si="686"/>
        <v>2700.2277938563375</v>
      </c>
      <c r="BI5450">
        <f t="shared" si="687"/>
        <v>4317.1620994334417</v>
      </c>
      <c r="BJ5450">
        <f t="shared" si="688"/>
        <v>5934.0964050105476</v>
      </c>
    </row>
    <row r="5451" spans="1:62" x14ac:dyDescent="0.25">
      <c r="A5451">
        <v>5448</v>
      </c>
      <c r="B5451">
        <v>9877.8141750279756</v>
      </c>
      <c r="C5451">
        <v>23098.113743004433</v>
      </c>
      <c r="D5451">
        <v>6.9963159636144336</v>
      </c>
      <c r="E5451">
        <v>7.3584797478804855</v>
      </c>
      <c r="F5451">
        <v>13220.299567976457</v>
      </c>
      <c r="G5451">
        <v>0.36216378426605189</v>
      </c>
      <c r="BD5451">
        <f t="shared" si="682"/>
        <v>-8278.9547635995441</v>
      </c>
      <c r="BE5451">
        <f t="shared" si="683"/>
        <v>-6378.0865556968001</v>
      </c>
      <c r="BF5451">
        <f t="shared" si="684"/>
        <v>-4477.2183477940562</v>
      </c>
      <c r="BG5451">
        <f t="shared" si="685"/>
        <v>-2576.3501398913122</v>
      </c>
      <c r="BH5451">
        <f t="shared" si="686"/>
        <v>-675.48193198856825</v>
      </c>
      <c r="BI5451">
        <f t="shared" si="687"/>
        <v>1225.3862759141757</v>
      </c>
      <c r="BJ5451">
        <f t="shared" si="688"/>
        <v>3126.2544838169197</v>
      </c>
    </row>
    <row r="5452" spans="1:62" x14ac:dyDescent="0.25">
      <c r="A5452">
        <v>5449</v>
      </c>
      <c r="B5452">
        <v>11747.822079974287</v>
      </c>
      <c r="C5452">
        <v>15142.681313855614</v>
      </c>
      <c r="D5452">
        <v>6.6332491324743046</v>
      </c>
      <c r="E5452">
        <v>6.959555234007091</v>
      </c>
      <c r="F5452">
        <v>3394.8592338813269</v>
      </c>
      <c r="G5452">
        <v>0.32630610153278639</v>
      </c>
      <c r="BD5452">
        <f t="shared" si="682"/>
        <v>-11409.480646646198</v>
      </c>
      <c r="BE5452">
        <f t="shared" si="683"/>
        <v>-9598.6617253159384</v>
      </c>
      <c r="BF5452">
        <f t="shared" si="684"/>
        <v>-7787.842803985679</v>
      </c>
      <c r="BG5452">
        <f t="shared" si="685"/>
        <v>-5977.0238826554196</v>
      </c>
      <c r="BH5452">
        <f t="shared" si="686"/>
        <v>-4166.2049613251602</v>
      </c>
      <c r="BI5452">
        <f t="shared" si="687"/>
        <v>-2355.3860399949008</v>
      </c>
      <c r="BJ5452">
        <f t="shared" si="688"/>
        <v>-544.56711866464138</v>
      </c>
    </row>
    <row r="5453" spans="1:62" x14ac:dyDescent="0.25">
      <c r="A5453">
        <v>5450</v>
      </c>
      <c r="B5453">
        <v>6883.7991457060025</v>
      </c>
      <c r="C5453">
        <v>16887.362579961209</v>
      </c>
      <c r="D5453">
        <v>6.96254024438855</v>
      </c>
      <c r="E5453">
        <v>7.4395731826317988</v>
      </c>
      <c r="F5453">
        <v>10003.563434255208</v>
      </c>
      <c r="G5453">
        <v>0.47703293824324877</v>
      </c>
      <c r="BD5453">
        <f t="shared" ref="BD5453:BD5516" si="689">($BD$3*G5452)-F5452</f>
        <v>-1763.3287262173949</v>
      </c>
      <c r="BE5453">
        <f t="shared" ref="BE5453:BE5516" si="690">($BE$3*G5452)-F5452</f>
        <v>-131.7982185534629</v>
      </c>
      <c r="BF5453">
        <f t="shared" ref="BF5453:BF5516" si="691">($BF$3*G5452)-F5452</f>
        <v>1499.7322891104686</v>
      </c>
      <c r="BG5453">
        <f t="shared" ref="BG5453:BG5516" si="692">($BG$3*G5452)-F5452</f>
        <v>3131.2627967744011</v>
      </c>
      <c r="BH5453">
        <f t="shared" ref="BH5453:BH5516" si="693">($BH$3*G5452)-F5452</f>
        <v>4762.7933044383326</v>
      </c>
      <c r="BI5453">
        <f t="shared" ref="BI5453:BI5516" si="694">($BI$3*G5452)-F5452</f>
        <v>6394.3238121022641</v>
      </c>
      <c r="BJ5453">
        <f t="shared" ref="BJ5453:BJ5516" si="695">($BJ$3*G5452)-F5452</f>
        <v>8025.8543197661966</v>
      </c>
    </row>
    <row r="5454" spans="1:62" x14ac:dyDescent="0.25">
      <c r="A5454">
        <v>5451</v>
      </c>
      <c r="B5454">
        <v>20906.100024556043</v>
      </c>
      <c r="C5454">
        <v>30718.49216083562</v>
      </c>
      <c r="D5454">
        <v>6.5789769333965138</v>
      </c>
      <c r="E5454">
        <v>7.0260022484124978</v>
      </c>
      <c r="F5454">
        <v>9812.3921362795772</v>
      </c>
      <c r="G5454">
        <v>0.44702531501598397</v>
      </c>
      <c r="BD5454">
        <f t="shared" si="689"/>
        <v>-7618.3987430389643</v>
      </c>
      <c r="BE5454">
        <f t="shared" si="690"/>
        <v>-5233.2340518227202</v>
      </c>
      <c r="BF5454">
        <f t="shared" si="691"/>
        <v>-2848.069360606476</v>
      </c>
      <c r="BG5454">
        <f t="shared" si="692"/>
        <v>-462.90466939023281</v>
      </c>
      <c r="BH5454">
        <f t="shared" si="693"/>
        <v>1922.2600218260122</v>
      </c>
      <c r="BI5454">
        <f t="shared" si="694"/>
        <v>4307.4247130422555</v>
      </c>
      <c r="BJ5454">
        <f t="shared" si="695"/>
        <v>6692.5894042584987</v>
      </c>
    </row>
    <row r="5455" spans="1:62" x14ac:dyDescent="0.25">
      <c r="A5455">
        <v>5452</v>
      </c>
      <c r="B5455">
        <v>24472.335911354879</v>
      </c>
      <c r="C5455">
        <v>37601.748599634557</v>
      </c>
      <c r="D5455">
        <v>7.5357868057568878</v>
      </c>
      <c r="E5455">
        <v>7.6703890477400805</v>
      </c>
      <c r="F5455">
        <v>13129.412688279677</v>
      </c>
      <c r="G5455">
        <v>0.13460224198319271</v>
      </c>
      <c r="BD5455">
        <f t="shared" si="689"/>
        <v>-7577.2655611996579</v>
      </c>
      <c r="BE5455">
        <f t="shared" si="690"/>
        <v>-5342.1389861197376</v>
      </c>
      <c r="BF5455">
        <f t="shared" si="691"/>
        <v>-3107.0124110398174</v>
      </c>
      <c r="BG5455">
        <f t="shared" si="692"/>
        <v>-871.88583595989803</v>
      </c>
      <c r="BH5455">
        <f t="shared" si="693"/>
        <v>1363.2407391200213</v>
      </c>
      <c r="BI5455">
        <f t="shared" si="694"/>
        <v>3598.3673141999425</v>
      </c>
      <c r="BJ5455">
        <f t="shared" si="695"/>
        <v>5833.4938892798618</v>
      </c>
    </row>
    <row r="5456" spans="1:62" x14ac:dyDescent="0.25">
      <c r="A5456">
        <v>5453</v>
      </c>
      <c r="B5456">
        <v>20645.956437524554</v>
      </c>
      <c r="C5456">
        <v>21252.612223321565</v>
      </c>
      <c r="D5456">
        <v>7.9640701022207452</v>
      </c>
      <c r="E5456">
        <v>8.9140393546915018</v>
      </c>
      <c r="F5456">
        <v>606.65578579701105</v>
      </c>
      <c r="G5456">
        <v>0.94996925247075659</v>
      </c>
      <c r="BD5456">
        <f t="shared" si="689"/>
        <v>-12456.401478363714</v>
      </c>
      <c r="BE5456">
        <f t="shared" si="690"/>
        <v>-11783.390268447751</v>
      </c>
      <c r="BF5456">
        <f t="shared" si="691"/>
        <v>-11110.379058531787</v>
      </c>
      <c r="BG5456">
        <f t="shared" si="692"/>
        <v>-10437.367848615824</v>
      </c>
      <c r="BH5456">
        <f t="shared" si="693"/>
        <v>-9764.3566386998591</v>
      </c>
      <c r="BI5456">
        <f t="shared" si="694"/>
        <v>-9091.3454287838958</v>
      </c>
      <c r="BJ5456">
        <f t="shared" si="695"/>
        <v>-8418.3342188679326</v>
      </c>
    </row>
    <row r="5457" spans="1:62" x14ac:dyDescent="0.25">
      <c r="A5457">
        <v>5454</v>
      </c>
      <c r="B5457">
        <v>20921.781750687456</v>
      </c>
      <c r="C5457">
        <v>27601.153936704231</v>
      </c>
      <c r="D5457">
        <v>7.0334360235349624</v>
      </c>
      <c r="E5457">
        <v>7.3507069213295146</v>
      </c>
      <c r="F5457">
        <v>6679.3721860167752</v>
      </c>
      <c r="G5457">
        <v>0.3172708977945522</v>
      </c>
      <c r="BD5457">
        <f t="shared" si="689"/>
        <v>4143.1904765567715</v>
      </c>
      <c r="BE5457">
        <f t="shared" si="690"/>
        <v>8893.036738910554</v>
      </c>
      <c r="BF5457">
        <f t="shared" si="691"/>
        <v>13642.883001264338</v>
      </c>
      <c r="BG5457">
        <f t="shared" si="692"/>
        <v>18392.729263618119</v>
      </c>
      <c r="BH5457">
        <f t="shared" si="693"/>
        <v>23142.575525971904</v>
      </c>
      <c r="BI5457">
        <f t="shared" si="694"/>
        <v>27892.421788325686</v>
      </c>
      <c r="BJ5457">
        <f t="shared" si="695"/>
        <v>32642.268050679471</v>
      </c>
    </row>
    <row r="5458" spans="1:62" x14ac:dyDescent="0.25">
      <c r="A5458">
        <v>5455</v>
      </c>
      <c r="B5458">
        <v>14270.12880428959</v>
      </c>
      <c r="C5458">
        <v>21364.392679842298</v>
      </c>
      <c r="D5458">
        <v>8.5587219070136253</v>
      </c>
      <c r="E5458">
        <v>8.9063585024104164</v>
      </c>
      <c r="F5458">
        <v>7094.2638755527078</v>
      </c>
      <c r="G5458">
        <v>0.34763659539679104</v>
      </c>
      <c r="BD5458">
        <f t="shared" si="689"/>
        <v>-5093.0176970440143</v>
      </c>
      <c r="BE5458">
        <f t="shared" si="690"/>
        <v>-3506.6632080712534</v>
      </c>
      <c r="BF5458">
        <f t="shared" si="691"/>
        <v>-1920.3087190984925</v>
      </c>
      <c r="BG5458">
        <f t="shared" si="692"/>
        <v>-333.95423012573156</v>
      </c>
      <c r="BH5458">
        <f t="shared" si="693"/>
        <v>1252.4002588470294</v>
      </c>
      <c r="BI5458">
        <f t="shared" si="694"/>
        <v>2838.7547478197903</v>
      </c>
      <c r="BJ5458">
        <f t="shared" si="695"/>
        <v>4425.1092367925521</v>
      </c>
    </row>
    <row r="5459" spans="1:62" x14ac:dyDescent="0.25">
      <c r="A5459">
        <v>5456</v>
      </c>
      <c r="B5459">
        <v>9768.2148507114798</v>
      </c>
      <c r="C5459">
        <v>17476.603091492369</v>
      </c>
      <c r="D5459">
        <v>6.5963843364212229</v>
      </c>
      <c r="E5459">
        <v>7.1284502721330041</v>
      </c>
      <c r="F5459">
        <v>7708.3882407808887</v>
      </c>
      <c r="G5459">
        <v>0.53206593571178118</v>
      </c>
      <c r="BD5459">
        <f t="shared" si="689"/>
        <v>-5356.0808985687527</v>
      </c>
      <c r="BE5459">
        <f t="shared" si="690"/>
        <v>-3617.8979215847976</v>
      </c>
      <c r="BF5459">
        <f t="shared" si="691"/>
        <v>-1879.7149446008425</v>
      </c>
      <c r="BG5459">
        <f t="shared" si="692"/>
        <v>-141.53196761688741</v>
      </c>
      <c r="BH5459">
        <f t="shared" si="693"/>
        <v>1596.6510093670677</v>
      </c>
      <c r="BI5459">
        <f t="shared" si="694"/>
        <v>3334.8339863510228</v>
      </c>
      <c r="BJ5459">
        <f t="shared" si="695"/>
        <v>5073.0169633349778</v>
      </c>
    </row>
    <row r="5460" spans="1:62" x14ac:dyDescent="0.25">
      <c r="A5460">
        <v>5457</v>
      </c>
      <c r="B5460">
        <v>34355.60691185703</v>
      </c>
      <c r="C5460">
        <v>32111.74505529345</v>
      </c>
      <c r="D5460">
        <v>6.5124346085750053</v>
      </c>
      <c r="E5460">
        <v>7.0615528765229261</v>
      </c>
      <c r="F5460">
        <v>-2243.8618565635807</v>
      </c>
      <c r="G5460">
        <v>0.54911826794792074</v>
      </c>
      <c r="BD5460">
        <f t="shared" si="689"/>
        <v>-5048.0585622219824</v>
      </c>
      <c r="BE5460">
        <f t="shared" si="690"/>
        <v>-2387.7288836630769</v>
      </c>
      <c r="BF5460">
        <f t="shared" si="691"/>
        <v>272.60079489582859</v>
      </c>
      <c r="BG5460">
        <f t="shared" si="692"/>
        <v>2932.930473454735</v>
      </c>
      <c r="BH5460">
        <f t="shared" si="693"/>
        <v>5593.2601520136413</v>
      </c>
      <c r="BI5460">
        <f t="shared" si="694"/>
        <v>8253.5898305725459</v>
      </c>
      <c r="BJ5460">
        <f t="shared" si="695"/>
        <v>10913.919509131454</v>
      </c>
    </row>
    <row r="5461" spans="1:62" x14ac:dyDescent="0.25">
      <c r="A5461">
        <v>5458</v>
      </c>
      <c r="B5461">
        <v>23854.19232767506</v>
      </c>
      <c r="C5461">
        <v>34712.867450063117</v>
      </c>
      <c r="D5461">
        <v>7.2925290469810156</v>
      </c>
      <c r="E5461">
        <v>7.4571053469167001</v>
      </c>
      <c r="F5461">
        <v>10858.675122388056</v>
      </c>
      <c r="G5461">
        <v>0.16457629993568457</v>
      </c>
      <c r="BD5461">
        <f t="shared" si="689"/>
        <v>4989.4531963031841</v>
      </c>
      <c r="BE5461">
        <f t="shared" si="690"/>
        <v>7735.0445360427884</v>
      </c>
      <c r="BF5461">
        <f t="shared" si="691"/>
        <v>10480.635875782391</v>
      </c>
      <c r="BG5461">
        <f t="shared" si="692"/>
        <v>13226.227215521996</v>
      </c>
      <c r="BH5461">
        <f t="shared" si="693"/>
        <v>15971.8185552616</v>
      </c>
      <c r="BI5461">
        <f t="shared" si="694"/>
        <v>18717.409895001201</v>
      </c>
      <c r="BJ5461">
        <f t="shared" si="695"/>
        <v>21463.001234740805</v>
      </c>
    </row>
    <row r="5462" spans="1:62" x14ac:dyDescent="0.25">
      <c r="A5462">
        <v>5459</v>
      </c>
      <c r="B5462">
        <v>17996.660576055237</v>
      </c>
      <c r="C5462">
        <v>19072.440792644549</v>
      </c>
      <c r="D5462">
        <v>7.0358210461938757</v>
      </c>
      <c r="E5462">
        <v>7.3267983966130501</v>
      </c>
      <c r="F5462">
        <v>1075.7802165893117</v>
      </c>
      <c r="G5462">
        <v>0.29097735041917439</v>
      </c>
      <c r="BD5462">
        <f t="shared" si="689"/>
        <v>-10035.793622709634</v>
      </c>
      <c r="BE5462">
        <f t="shared" si="690"/>
        <v>-9212.9121230312103</v>
      </c>
      <c r="BF5462">
        <f t="shared" si="691"/>
        <v>-8390.0306233527881</v>
      </c>
      <c r="BG5462">
        <f t="shared" si="692"/>
        <v>-7567.149123674365</v>
      </c>
      <c r="BH5462">
        <f t="shared" si="693"/>
        <v>-6744.2676239959419</v>
      </c>
      <c r="BI5462">
        <f t="shared" si="694"/>
        <v>-5921.3861243175197</v>
      </c>
      <c r="BJ5462">
        <f t="shared" si="695"/>
        <v>-5098.5046246390966</v>
      </c>
    </row>
    <row r="5463" spans="1:62" x14ac:dyDescent="0.25">
      <c r="A5463">
        <v>5460</v>
      </c>
      <c r="B5463">
        <v>14783.372842450319</v>
      </c>
      <c r="C5463">
        <v>26583.530637864831</v>
      </c>
      <c r="D5463">
        <v>6.5571078776285052</v>
      </c>
      <c r="E5463">
        <v>7.3381597535233878</v>
      </c>
      <c r="F5463">
        <v>11800.157795414512</v>
      </c>
      <c r="G5463">
        <v>0.78105187589488256</v>
      </c>
      <c r="BD5463">
        <f t="shared" si="689"/>
        <v>379.10653550656025</v>
      </c>
      <c r="BE5463">
        <f t="shared" si="690"/>
        <v>1833.9932876024322</v>
      </c>
      <c r="BF5463">
        <f t="shared" si="691"/>
        <v>3288.8800396983042</v>
      </c>
      <c r="BG5463">
        <f t="shared" si="692"/>
        <v>4743.7667917941762</v>
      </c>
      <c r="BH5463">
        <f t="shared" si="693"/>
        <v>6198.6535438900482</v>
      </c>
      <c r="BI5463">
        <f t="shared" si="694"/>
        <v>7653.5402959859202</v>
      </c>
      <c r="BJ5463">
        <f t="shared" si="695"/>
        <v>9108.4270480817922</v>
      </c>
    </row>
    <row r="5464" spans="1:62" x14ac:dyDescent="0.25">
      <c r="A5464">
        <v>5461</v>
      </c>
      <c r="B5464">
        <v>18423.09798287513</v>
      </c>
      <c r="C5464">
        <v>29979.971477378567</v>
      </c>
      <c r="D5464">
        <v>6.6738743523795634</v>
      </c>
      <c r="E5464">
        <v>6.9266793115011298</v>
      </c>
      <c r="F5464">
        <v>11556.873494503438</v>
      </c>
      <c r="G5464">
        <v>0.25280495912156642</v>
      </c>
      <c r="BD5464">
        <f t="shared" si="689"/>
        <v>-7894.8984159400989</v>
      </c>
      <c r="BE5464">
        <f t="shared" si="690"/>
        <v>-3989.6390364656863</v>
      </c>
      <c r="BF5464">
        <f t="shared" si="691"/>
        <v>-84.379656991273805</v>
      </c>
      <c r="BG5464">
        <f t="shared" si="692"/>
        <v>3820.8797224831396</v>
      </c>
      <c r="BH5464">
        <f t="shared" si="693"/>
        <v>7726.1391019575512</v>
      </c>
      <c r="BI5464">
        <f t="shared" si="694"/>
        <v>11631.398481431965</v>
      </c>
      <c r="BJ5464">
        <f t="shared" si="695"/>
        <v>15536.657860906378</v>
      </c>
    </row>
    <row r="5465" spans="1:62" x14ac:dyDescent="0.25">
      <c r="A5465">
        <v>5462</v>
      </c>
      <c r="B5465">
        <v>15551.034342458493</v>
      </c>
      <c r="C5465">
        <v>25290.969123149927</v>
      </c>
      <c r="D5465">
        <v>4.6199723483907027</v>
      </c>
      <c r="E5465">
        <v>4.99180873226695</v>
      </c>
      <c r="F5465">
        <v>9739.9347806914338</v>
      </c>
      <c r="G5465">
        <v>0.37183638387624729</v>
      </c>
      <c r="BD5465">
        <f t="shared" si="689"/>
        <v>-10292.848698895605</v>
      </c>
      <c r="BE5465">
        <f t="shared" si="690"/>
        <v>-9028.8239032877736</v>
      </c>
      <c r="BF5465">
        <f t="shared" si="691"/>
        <v>-7764.7991076799408</v>
      </c>
      <c r="BG5465">
        <f t="shared" si="692"/>
        <v>-6500.7743120721088</v>
      </c>
      <c r="BH5465">
        <f t="shared" si="693"/>
        <v>-5236.7495164642769</v>
      </c>
      <c r="BI5465">
        <f t="shared" si="694"/>
        <v>-3972.7247208564449</v>
      </c>
      <c r="BJ5465">
        <f t="shared" si="695"/>
        <v>-2708.699925248613</v>
      </c>
    </row>
    <row r="5466" spans="1:62" x14ac:dyDescent="0.25">
      <c r="A5466">
        <v>5463</v>
      </c>
      <c r="B5466">
        <v>10602.552459646233</v>
      </c>
      <c r="C5466">
        <v>19236.55790383491</v>
      </c>
      <c r="D5466">
        <v>8.1471725860422506</v>
      </c>
      <c r="E5466">
        <v>8.499064345548236</v>
      </c>
      <c r="F5466">
        <v>8634.0054441886768</v>
      </c>
      <c r="G5466">
        <v>0.35189175950598539</v>
      </c>
      <c r="BD5466">
        <f t="shared" si="689"/>
        <v>-7880.7528613101977</v>
      </c>
      <c r="BE5466">
        <f t="shared" si="690"/>
        <v>-6021.5709419289615</v>
      </c>
      <c r="BF5466">
        <f t="shared" si="691"/>
        <v>-4162.3890225477244</v>
      </c>
      <c r="BG5466">
        <f t="shared" si="692"/>
        <v>-2303.2071031664882</v>
      </c>
      <c r="BH5466">
        <f t="shared" si="693"/>
        <v>-444.02518378525201</v>
      </c>
      <c r="BI5466">
        <f t="shared" si="694"/>
        <v>1415.1567355959851</v>
      </c>
      <c r="BJ5466">
        <f t="shared" si="695"/>
        <v>3274.3386549772222</v>
      </c>
    </row>
    <row r="5467" spans="1:62" x14ac:dyDescent="0.25">
      <c r="A5467">
        <v>5464</v>
      </c>
      <c r="B5467">
        <v>9756.2470644374225</v>
      </c>
      <c r="C5467">
        <v>25702.723008380097</v>
      </c>
      <c r="D5467">
        <v>4.7799419250669413</v>
      </c>
      <c r="E5467">
        <v>4.8215336855394249</v>
      </c>
      <c r="F5467">
        <v>15946.475943942674</v>
      </c>
      <c r="G5467">
        <v>4.1591760472483585E-2</v>
      </c>
      <c r="BD5467">
        <f t="shared" si="689"/>
        <v>-6874.5466466587495</v>
      </c>
      <c r="BE5467">
        <f t="shared" si="690"/>
        <v>-5115.0878491288231</v>
      </c>
      <c r="BF5467">
        <f t="shared" si="691"/>
        <v>-3355.6290515988958</v>
      </c>
      <c r="BG5467">
        <f t="shared" si="692"/>
        <v>-1596.1702540689694</v>
      </c>
      <c r="BH5467">
        <f t="shared" si="693"/>
        <v>163.28854346095795</v>
      </c>
      <c r="BI5467">
        <f t="shared" si="694"/>
        <v>1922.7473409908853</v>
      </c>
      <c r="BJ5467">
        <f t="shared" si="695"/>
        <v>3682.2061385208126</v>
      </c>
    </row>
    <row r="5468" spans="1:62" x14ac:dyDescent="0.25">
      <c r="A5468">
        <v>5465</v>
      </c>
      <c r="B5468">
        <v>19079.281689913289</v>
      </c>
      <c r="C5468">
        <v>30297.092821023434</v>
      </c>
      <c r="D5468">
        <v>6.4233850924251348</v>
      </c>
      <c r="E5468">
        <v>6.612119506382002</v>
      </c>
      <c r="F5468">
        <v>11217.811131110146</v>
      </c>
      <c r="G5468">
        <v>0.18873441395686719</v>
      </c>
      <c r="BD5468">
        <f t="shared" si="689"/>
        <v>-15738.517141580256</v>
      </c>
      <c r="BE5468">
        <f t="shared" si="690"/>
        <v>-15530.558339217838</v>
      </c>
      <c r="BF5468">
        <f t="shared" si="691"/>
        <v>-15322.599536855421</v>
      </c>
      <c r="BG5468">
        <f t="shared" si="692"/>
        <v>-15114.640734493003</v>
      </c>
      <c r="BH5468">
        <f t="shared" si="693"/>
        <v>-14906.681932130585</v>
      </c>
      <c r="BI5468">
        <f t="shared" si="694"/>
        <v>-14698.723129768166</v>
      </c>
      <c r="BJ5468">
        <f t="shared" si="695"/>
        <v>-14490.764327405748</v>
      </c>
    </row>
    <row r="5469" spans="1:62" x14ac:dyDescent="0.25">
      <c r="A5469">
        <v>5466</v>
      </c>
      <c r="B5469">
        <v>14345.122640521819</v>
      </c>
      <c r="C5469">
        <v>18677.714203640284</v>
      </c>
      <c r="D5469">
        <v>6.9618849591889527</v>
      </c>
      <c r="E5469">
        <v>7.1436527271544721</v>
      </c>
      <c r="F5469">
        <v>4332.5915631184653</v>
      </c>
      <c r="G5469">
        <v>0.18176776796551941</v>
      </c>
      <c r="BD5469">
        <f t="shared" si="689"/>
        <v>-10274.13906132581</v>
      </c>
      <c r="BE5469">
        <f t="shared" si="690"/>
        <v>-9330.4669915414743</v>
      </c>
      <c r="BF5469">
        <f t="shared" si="691"/>
        <v>-8386.7949217571368</v>
      </c>
      <c r="BG5469">
        <f t="shared" si="692"/>
        <v>-7443.122851972802</v>
      </c>
      <c r="BH5469">
        <f t="shared" si="693"/>
        <v>-6499.4507821884663</v>
      </c>
      <c r="BI5469">
        <f t="shared" si="694"/>
        <v>-5555.7787124041297</v>
      </c>
      <c r="BJ5469">
        <f t="shared" si="695"/>
        <v>-4612.106642619794</v>
      </c>
    </row>
    <row r="5470" spans="1:62" x14ac:dyDescent="0.25">
      <c r="A5470">
        <v>5467</v>
      </c>
      <c r="B5470">
        <v>22927.148033791131</v>
      </c>
      <c r="C5470">
        <v>28982.217191495867</v>
      </c>
      <c r="D5470">
        <v>5.5040562569395224</v>
      </c>
      <c r="E5470">
        <v>5.5875737951910143</v>
      </c>
      <c r="F5470">
        <v>6055.0691577047364</v>
      </c>
      <c r="G5470">
        <v>8.3517538251491885E-2</v>
      </c>
      <c r="BD5470">
        <f t="shared" si="689"/>
        <v>-3423.7527232908683</v>
      </c>
      <c r="BE5470">
        <f t="shared" si="690"/>
        <v>-2514.9138834632713</v>
      </c>
      <c r="BF5470">
        <f t="shared" si="691"/>
        <v>-1606.0750436356743</v>
      </c>
      <c r="BG5470">
        <f t="shared" si="692"/>
        <v>-697.23620380807688</v>
      </c>
      <c r="BH5470">
        <f t="shared" si="693"/>
        <v>211.60263601952011</v>
      </c>
      <c r="BI5470">
        <f t="shared" si="694"/>
        <v>1120.4414758471166</v>
      </c>
      <c r="BJ5470">
        <f t="shared" si="695"/>
        <v>2029.2803156747141</v>
      </c>
    </row>
    <row r="5471" spans="1:62" x14ac:dyDescent="0.25">
      <c r="A5471">
        <v>5468</v>
      </c>
      <c r="B5471">
        <v>15780.625220596412</v>
      </c>
      <c r="C5471">
        <v>20625.617487582538</v>
      </c>
      <c r="D5471">
        <v>6.4654941517514315</v>
      </c>
      <c r="E5471">
        <v>6.5788620519373593</v>
      </c>
      <c r="F5471">
        <v>4844.9922669861262</v>
      </c>
      <c r="G5471">
        <v>0.11336790018592779</v>
      </c>
      <c r="BD5471">
        <f t="shared" si="689"/>
        <v>-5637.4814664472769</v>
      </c>
      <c r="BE5471">
        <f t="shared" si="690"/>
        <v>-5219.8937751898175</v>
      </c>
      <c r="BF5471">
        <f t="shared" si="691"/>
        <v>-4802.306083932358</v>
      </c>
      <c r="BG5471">
        <f t="shared" si="692"/>
        <v>-4384.7183926748985</v>
      </c>
      <c r="BH5471">
        <f t="shared" si="693"/>
        <v>-3967.1307014174395</v>
      </c>
      <c r="BI5471">
        <f t="shared" si="694"/>
        <v>-3549.54301015998</v>
      </c>
      <c r="BJ5471">
        <f t="shared" si="695"/>
        <v>-3131.9553189025205</v>
      </c>
    </row>
    <row r="5472" spans="1:62" x14ac:dyDescent="0.25">
      <c r="A5472">
        <v>5469</v>
      </c>
      <c r="B5472">
        <v>7410.8457993939892</v>
      </c>
      <c r="C5472">
        <v>19466.5977650637</v>
      </c>
      <c r="D5472">
        <v>6.0021198169536971</v>
      </c>
      <c r="E5472">
        <v>6.5142029469364573</v>
      </c>
      <c r="F5472">
        <v>12055.751965669711</v>
      </c>
      <c r="G5472">
        <v>0.51208312998276018</v>
      </c>
      <c r="BD5472">
        <f t="shared" si="689"/>
        <v>-4278.1527660564871</v>
      </c>
      <c r="BE5472">
        <f t="shared" si="690"/>
        <v>-3711.3132651268484</v>
      </c>
      <c r="BF5472">
        <f t="shared" si="691"/>
        <v>-3144.4737641972092</v>
      </c>
      <c r="BG5472">
        <f t="shared" si="692"/>
        <v>-2577.6342632675705</v>
      </c>
      <c r="BH5472">
        <f t="shared" si="693"/>
        <v>-2010.7947623379314</v>
      </c>
      <c r="BI5472">
        <f t="shared" si="694"/>
        <v>-1443.9552614082922</v>
      </c>
      <c r="BJ5472">
        <f t="shared" si="695"/>
        <v>-877.11576047865356</v>
      </c>
    </row>
    <row r="5473" spans="1:62" x14ac:dyDescent="0.25">
      <c r="A5473">
        <v>5470</v>
      </c>
      <c r="B5473">
        <v>21075.362245726395</v>
      </c>
      <c r="C5473">
        <v>31823.187121848619</v>
      </c>
      <c r="D5473">
        <v>6.9816170130760575</v>
      </c>
      <c r="E5473">
        <v>7.2628956730317347</v>
      </c>
      <c r="F5473">
        <v>10747.824876122224</v>
      </c>
      <c r="G5473">
        <v>0.28127865995567713</v>
      </c>
      <c r="BD5473">
        <f t="shared" si="689"/>
        <v>-9495.3363157559106</v>
      </c>
      <c r="BE5473">
        <f t="shared" si="690"/>
        <v>-6934.9206658421099</v>
      </c>
      <c r="BF5473">
        <f t="shared" si="691"/>
        <v>-4374.5050159283091</v>
      </c>
      <c r="BG5473">
        <f t="shared" si="692"/>
        <v>-1814.0893660145084</v>
      </c>
      <c r="BH5473">
        <f t="shared" si="693"/>
        <v>746.32628389929232</v>
      </c>
      <c r="BI5473">
        <f t="shared" si="694"/>
        <v>3306.7419338130931</v>
      </c>
      <c r="BJ5473">
        <f t="shared" si="695"/>
        <v>5867.1575837268938</v>
      </c>
    </row>
    <row r="5474" spans="1:62" x14ac:dyDescent="0.25">
      <c r="A5474">
        <v>5471</v>
      </c>
      <c r="B5474">
        <v>5675.0718998764451</v>
      </c>
      <c r="C5474">
        <v>21235.457909503188</v>
      </c>
      <c r="D5474">
        <v>6.2491164787224918</v>
      </c>
      <c r="E5474">
        <v>6.6606327045904106</v>
      </c>
      <c r="F5474">
        <v>15560.386009626742</v>
      </c>
      <c r="G5474">
        <v>0.41151622586791881</v>
      </c>
      <c r="BD5474">
        <f t="shared" si="689"/>
        <v>-9341.431576343839</v>
      </c>
      <c r="BE5474">
        <f t="shared" si="690"/>
        <v>-7935.0382765654522</v>
      </c>
      <c r="BF5474">
        <f t="shared" si="691"/>
        <v>-6528.6449767870672</v>
      </c>
      <c r="BG5474">
        <f t="shared" si="692"/>
        <v>-5122.2516770086813</v>
      </c>
      <c r="BH5474">
        <f t="shared" si="693"/>
        <v>-3715.8583772302954</v>
      </c>
      <c r="BI5474">
        <f t="shared" si="694"/>
        <v>-2309.4650774519105</v>
      </c>
      <c r="BJ5474">
        <f t="shared" si="695"/>
        <v>-903.07177767352368</v>
      </c>
    </row>
    <row r="5475" spans="1:62" x14ac:dyDescent="0.25">
      <c r="A5475">
        <v>5472</v>
      </c>
      <c r="B5475">
        <v>4843.323925865503</v>
      </c>
      <c r="C5475">
        <v>18666.418874450435</v>
      </c>
      <c r="D5475">
        <v>7.434465661779285</v>
      </c>
      <c r="E5475">
        <v>7.7081049749735513</v>
      </c>
      <c r="F5475">
        <v>13823.094948584932</v>
      </c>
      <c r="G5475">
        <v>0.27363931319426626</v>
      </c>
      <c r="BD5475">
        <f t="shared" si="689"/>
        <v>-13502.804880287147</v>
      </c>
      <c r="BE5475">
        <f t="shared" si="690"/>
        <v>-11445.223750947553</v>
      </c>
      <c r="BF5475">
        <f t="shared" si="691"/>
        <v>-9387.6426216079599</v>
      </c>
      <c r="BG5475">
        <f t="shared" si="692"/>
        <v>-7330.0614922683653</v>
      </c>
      <c r="BH5475">
        <f t="shared" si="693"/>
        <v>-5272.4803629287708</v>
      </c>
      <c r="BI5475">
        <f t="shared" si="694"/>
        <v>-3214.899233589178</v>
      </c>
      <c r="BJ5475">
        <f t="shared" si="695"/>
        <v>-1157.3181042495835</v>
      </c>
    </row>
    <row r="5476" spans="1:62" x14ac:dyDescent="0.25">
      <c r="A5476">
        <v>5473</v>
      </c>
      <c r="B5476">
        <v>10198.316033931667</v>
      </c>
      <c r="C5476">
        <v>18886.997198367673</v>
      </c>
      <c r="D5476">
        <v>7.2400750340079041</v>
      </c>
      <c r="E5476">
        <v>7.5925492695470602</v>
      </c>
      <c r="F5476">
        <v>8688.6811644360059</v>
      </c>
      <c r="G5476">
        <v>0.35247423553915613</v>
      </c>
      <c r="BD5476">
        <f t="shared" si="689"/>
        <v>-12454.898382613601</v>
      </c>
      <c r="BE5476">
        <f t="shared" si="690"/>
        <v>-11086.701816642269</v>
      </c>
      <c r="BF5476">
        <f t="shared" si="691"/>
        <v>-9718.505250670938</v>
      </c>
      <c r="BG5476">
        <f t="shared" si="692"/>
        <v>-8350.3086846996066</v>
      </c>
      <c r="BH5476">
        <f t="shared" si="693"/>
        <v>-6982.1121187282761</v>
      </c>
      <c r="BI5476">
        <f t="shared" si="694"/>
        <v>-5613.9155527569437</v>
      </c>
      <c r="BJ5476">
        <f t="shared" si="695"/>
        <v>-4245.7189867856123</v>
      </c>
    </row>
    <row r="5477" spans="1:62" x14ac:dyDescent="0.25">
      <c r="A5477">
        <v>5474</v>
      </c>
      <c r="B5477">
        <v>13021.731054563625</v>
      </c>
      <c r="C5477">
        <v>25779.493992306569</v>
      </c>
      <c r="D5477">
        <v>6.9159141473964434</v>
      </c>
      <c r="E5477">
        <v>7.5850238385537976</v>
      </c>
      <c r="F5477">
        <v>12757.762937742944</v>
      </c>
      <c r="G5477">
        <v>0.66910969115735419</v>
      </c>
      <c r="BD5477">
        <f t="shared" si="689"/>
        <v>-6926.3099867402252</v>
      </c>
      <c r="BE5477">
        <f t="shared" si="690"/>
        <v>-5163.9388090444445</v>
      </c>
      <c r="BF5477">
        <f t="shared" si="691"/>
        <v>-3401.5676313486638</v>
      </c>
      <c r="BG5477">
        <f t="shared" si="692"/>
        <v>-1639.1964536528831</v>
      </c>
      <c r="BH5477">
        <f t="shared" si="693"/>
        <v>123.17472404289765</v>
      </c>
      <c r="BI5477">
        <f t="shared" si="694"/>
        <v>1885.5459017386784</v>
      </c>
      <c r="BJ5477">
        <f t="shared" si="695"/>
        <v>3647.9170794344591</v>
      </c>
    </row>
    <row r="5478" spans="1:62" x14ac:dyDescent="0.25">
      <c r="A5478">
        <v>5475</v>
      </c>
      <c r="B5478">
        <v>9572.7938551781099</v>
      </c>
      <c r="C5478">
        <v>18871.1515602484</v>
      </c>
      <c r="D5478">
        <v>7.7574806929210425</v>
      </c>
      <c r="E5478">
        <v>8.0078178626998859</v>
      </c>
      <c r="F5478">
        <v>9298.3577050702897</v>
      </c>
      <c r="G5478">
        <v>0.25033716977884346</v>
      </c>
      <c r="BD5478">
        <f t="shared" si="689"/>
        <v>-9412.2144819561727</v>
      </c>
      <c r="BE5478">
        <f t="shared" si="690"/>
        <v>-6066.6660261694024</v>
      </c>
      <c r="BF5478">
        <f t="shared" si="691"/>
        <v>-2721.1175703826302</v>
      </c>
      <c r="BG5478">
        <f t="shared" si="692"/>
        <v>624.43088540413919</v>
      </c>
      <c r="BH5478">
        <f t="shared" si="693"/>
        <v>3969.9793411909122</v>
      </c>
      <c r="BI5478">
        <f t="shared" si="694"/>
        <v>7315.5277969776835</v>
      </c>
      <c r="BJ5478">
        <f t="shared" si="695"/>
        <v>10661.076252764451</v>
      </c>
    </row>
    <row r="5479" spans="1:62" x14ac:dyDescent="0.25">
      <c r="A5479">
        <v>5476</v>
      </c>
      <c r="B5479">
        <v>11421.019918330636</v>
      </c>
      <c r="C5479">
        <v>22846.742585849424</v>
      </c>
      <c r="D5479">
        <v>7.4706150516072043</v>
      </c>
      <c r="E5479">
        <v>7.5702937623946598</v>
      </c>
      <c r="F5479">
        <v>11425.722667518789</v>
      </c>
      <c r="G5479">
        <v>9.9678710787455493E-2</v>
      </c>
      <c r="BD5479">
        <f t="shared" si="689"/>
        <v>-8046.6718561760727</v>
      </c>
      <c r="BE5479">
        <f t="shared" si="690"/>
        <v>-6794.9860072818556</v>
      </c>
      <c r="BF5479">
        <f t="shared" si="691"/>
        <v>-5543.3001583876376</v>
      </c>
      <c r="BG5479">
        <f t="shared" si="692"/>
        <v>-4291.6143094934205</v>
      </c>
      <c r="BH5479">
        <f t="shared" si="693"/>
        <v>-3039.9284605992034</v>
      </c>
      <c r="BI5479">
        <f t="shared" si="694"/>
        <v>-1788.2426117049863</v>
      </c>
      <c r="BJ5479">
        <f t="shared" si="695"/>
        <v>-536.55676281076921</v>
      </c>
    </row>
    <row r="5480" spans="1:62" x14ac:dyDescent="0.25">
      <c r="A5480">
        <v>5477</v>
      </c>
      <c r="B5480">
        <v>14026.520789964179</v>
      </c>
      <c r="C5480">
        <v>25565.135579783317</v>
      </c>
      <c r="D5480">
        <v>6.8061290859791859</v>
      </c>
      <c r="E5480">
        <v>7.1092338735759402</v>
      </c>
      <c r="F5480">
        <v>11538.614789819138</v>
      </c>
      <c r="G5480">
        <v>0.3031047875967543</v>
      </c>
      <c r="BD5480">
        <f t="shared" si="689"/>
        <v>-10927.329113581511</v>
      </c>
      <c r="BE5480">
        <f t="shared" si="690"/>
        <v>-10428.935559644233</v>
      </c>
      <c r="BF5480">
        <f t="shared" si="691"/>
        <v>-9930.5420057069568</v>
      </c>
      <c r="BG5480">
        <f t="shared" si="692"/>
        <v>-9432.148451769679</v>
      </c>
      <c r="BH5480">
        <f t="shared" si="693"/>
        <v>-8933.7548978324012</v>
      </c>
      <c r="BI5480">
        <f t="shared" si="694"/>
        <v>-8435.3613438951234</v>
      </c>
      <c r="BJ5480">
        <f t="shared" si="695"/>
        <v>-7936.9677899578464</v>
      </c>
    </row>
    <row r="5481" spans="1:62" x14ac:dyDescent="0.25">
      <c r="A5481">
        <v>5478</v>
      </c>
      <c r="B5481">
        <v>10488.157696805891</v>
      </c>
      <c r="C5481">
        <v>22752.843353695735</v>
      </c>
      <c r="D5481">
        <v>7.0958470045598183</v>
      </c>
      <c r="E5481">
        <v>7.381550116031411</v>
      </c>
      <c r="F5481">
        <v>12264.685656889844</v>
      </c>
      <c r="G5481">
        <v>0.28570311147159266</v>
      </c>
      <c r="BD5481">
        <f t="shared" si="689"/>
        <v>-10023.090851835366</v>
      </c>
      <c r="BE5481">
        <f t="shared" si="690"/>
        <v>-8507.566913851595</v>
      </c>
      <c r="BF5481">
        <f t="shared" si="691"/>
        <v>-6992.0429758678229</v>
      </c>
      <c r="BG5481">
        <f t="shared" si="692"/>
        <v>-5476.5190378840516</v>
      </c>
      <c r="BH5481">
        <f t="shared" si="693"/>
        <v>-3960.9950999002804</v>
      </c>
      <c r="BI5481">
        <f t="shared" si="694"/>
        <v>-2445.4711619165082</v>
      </c>
      <c r="BJ5481">
        <f t="shared" si="695"/>
        <v>-929.94722393273696</v>
      </c>
    </row>
    <row r="5482" spans="1:62" x14ac:dyDescent="0.25">
      <c r="A5482">
        <v>5479</v>
      </c>
      <c r="B5482">
        <v>17744.988607924985</v>
      </c>
      <c r="C5482">
        <v>22829.107169386269</v>
      </c>
      <c r="D5482">
        <v>7.5985751679587361</v>
      </c>
      <c r="E5482">
        <v>7.7101985636129422</v>
      </c>
      <c r="F5482">
        <v>5084.1185614612841</v>
      </c>
      <c r="G5482">
        <v>0.11162339565420609</v>
      </c>
      <c r="BD5482">
        <f t="shared" si="689"/>
        <v>-10836.170099531881</v>
      </c>
      <c r="BE5482">
        <f t="shared" si="690"/>
        <v>-9407.6545421739174</v>
      </c>
      <c r="BF5482">
        <f t="shared" si="691"/>
        <v>-7979.1389848159542</v>
      </c>
      <c r="BG5482">
        <f t="shared" si="692"/>
        <v>-6550.6234274579901</v>
      </c>
      <c r="BH5482">
        <f t="shared" si="693"/>
        <v>-5122.107870100027</v>
      </c>
      <c r="BI5482">
        <f t="shared" si="694"/>
        <v>-3693.5923127420647</v>
      </c>
      <c r="BJ5482">
        <f t="shared" si="695"/>
        <v>-2265.0767553841015</v>
      </c>
    </row>
    <row r="5483" spans="1:62" x14ac:dyDescent="0.25">
      <c r="A5483">
        <v>5480</v>
      </c>
      <c r="B5483">
        <v>16523.568643430834</v>
      </c>
      <c r="C5483">
        <v>17539.290283200815</v>
      </c>
      <c r="D5483">
        <v>6.9844220312435805</v>
      </c>
      <c r="E5483">
        <v>7.2250236196835464</v>
      </c>
      <c r="F5483">
        <v>1015.7216397699813</v>
      </c>
      <c r="G5483">
        <v>0.24060158843996593</v>
      </c>
      <c r="BD5483">
        <f t="shared" si="689"/>
        <v>-4526.0015831902538</v>
      </c>
      <c r="BE5483">
        <f t="shared" si="690"/>
        <v>-3967.8846049192234</v>
      </c>
      <c r="BF5483">
        <f t="shared" si="691"/>
        <v>-3409.7676266481926</v>
      </c>
      <c r="BG5483">
        <f t="shared" si="692"/>
        <v>-2851.6506483771623</v>
      </c>
      <c r="BH5483">
        <f t="shared" si="693"/>
        <v>-2293.5336701061319</v>
      </c>
      <c r="BI5483">
        <f t="shared" si="694"/>
        <v>-1735.4166918351011</v>
      </c>
      <c r="BJ5483">
        <f t="shared" si="695"/>
        <v>-1177.2997135640708</v>
      </c>
    </row>
    <row r="5484" spans="1:62" x14ac:dyDescent="0.25">
      <c r="A5484">
        <v>5481</v>
      </c>
      <c r="B5484">
        <v>15788.224568882979</v>
      </c>
      <c r="C5484">
        <v>20496.87974816162</v>
      </c>
      <c r="D5484">
        <v>7.6119875255089786</v>
      </c>
      <c r="E5484">
        <v>7.9498295106183008</v>
      </c>
      <c r="F5484">
        <v>4708.6551792786413</v>
      </c>
      <c r="G5484">
        <v>0.33784198510932217</v>
      </c>
      <c r="BD5484">
        <f t="shared" si="689"/>
        <v>187.28630242984832</v>
      </c>
      <c r="BE5484">
        <f t="shared" si="690"/>
        <v>1390.2942446296779</v>
      </c>
      <c r="BF5484">
        <f t="shared" si="691"/>
        <v>2593.3021868295077</v>
      </c>
      <c r="BG5484">
        <f t="shared" si="692"/>
        <v>3796.3101290293371</v>
      </c>
      <c r="BH5484">
        <f t="shared" si="693"/>
        <v>4999.3180712291669</v>
      </c>
      <c r="BI5484">
        <f t="shared" si="694"/>
        <v>6202.3260134289967</v>
      </c>
      <c r="BJ5484">
        <f t="shared" si="695"/>
        <v>7405.3339556288265</v>
      </c>
    </row>
    <row r="5485" spans="1:62" x14ac:dyDescent="0.25">
      <c r="A5485">
        <v>5482</v>
      </c>
      <c r="B5485">
        <v>20064.597896423744</v>
      </c>
      <c r="C5485">
        <v>32040.21451552261</v>
      </c>
      <c r="D5485">
        <v>6.7719416156239518</v>
      </c>
      <c r="E5485">
        <v>6.8895125075352848</v>
      </c>
      <c r="F5485">
        <v>11975.616619098866</v>
      </c>
      <c r="G5485">
        <v>0.11757089191133296</v>
      </c>
      <c r="BD5485">
        <f t="shared" si="689"/>
        <v>-3019.4452537320303</v>
      </c>
      <c r="BE5485">
        <f t="shared" si="690"/>
        <v>-1330.2353281854193</v>
      </c>
      <c r="BF5485">
        <f t="shared" si="691"/>
        <v>358.97459736119163</v>
      </c>
      <c r="BG5485">
        <f t="shared" si="692"/>
        <v>2048.1845229078026</v>
      </c>
      <c r="BH5485">
        <f t="shared" si="693"/>
        <v>3737.3944484544136</v>
      </c>
      <c r="BI5485">
        <f t="shared" si="694"/>
        <v>5426.6043740010246</v>
      </c>
      <c r="BJ5485">
        <f t="shared" si="695"/>
        <v>7115.8142995476355</v>
      </c>
    </row>
    <row r="5486" spans="1:62" x14ac:dyDescent="0.25">
      <c r="A5486">
        <v>5483</v>
      </c>
      <c r="B5486">
        <v>19983.059447503474</v>
      </c>
      <c r="C5486">
        <v>32511.578195472201</v>
      </c>
      <c r="D5486">
        <v>6.9894629479367483</v>
      </c>
      <c r="E5486">
        <v>7.3348867115136631</v>
      </c>
      <c r="F5486">
        <v>12528.518747968727</v>
      </c>
      <c r="G5486">
        <v>0.34542376357691484</v>
      </c>
      <c r="BD5486">
        <f t="shared" si="689"/>
        <v>-11387.762159542201</v>
      </c>
      <c r="BE5486">
        <f t="shared" si="690"/>
        <v>-10799.907699985537</v>
      </c>
      <c r="BF5486">
        <f t="shared" si="691"/>
        <v>-10212.053240428872</v>
      </c>
      <c r="BG5486">
        <f t="shared" si="692"/>
        <v>-9624.1987808722079</v>
      </c>
      <c r="BH5486">
        <f t="shared" si="693"/>
        <v>-9036.3443213155424</v>
      </c>
      <c r="BI5486">
        <f t="shared" si="694"/>
        <v>-8448.4898617588769</v>
      </c>
      <c r="BJ5486">
        <f t="shared" si="695"/>
        <v>-7860.6354022022124</v>
      </c>
    </row>
    <row r="5487" spans="1:62" x14ac:dyDescent="0.25">
      <c r="A5487">
        <v>5484</v>
      </c>
      <c r="B5487">
        <v>7915.4225631563022</v>
      </c>
      <c r="C5487">
        <v>14690.801317214176</v>
      </c>
      <c r="D5487">
        <v>7.5517513282259818</v>
      </c>
      <c r="E5487">
        <v>8.7236936002749417</v>
      </c>
      <c r="F5487">
        <v>6775.3787540578742</v>
      </c>
      <c r="G5487">
        <v>1.1719422720489598</v>
      </c>
      <c r="BD5487">
        <f t="shared" si="689"/>
        <v>-10801.399930084153</v>
      </c>
      <c r="BE5487">
        <f t="shared" si="690"/>
        <v>-9074.2811121995783</v>
      </c>
      <c r="BF5487">
        <f t="shared" si="691"/>
        <v>-7347.1622943150041</v>
      </c>
      <c r="BG5487">
        <f t="shared" si="692"/>
        <v>-5620.04347643043</v>
      </c>
      <c r="BH5487">
        <f t="shared" si="693"/>
        <v>-3892.924658545855</v>
      </c>
      <c r="BI5487">
        <f t="shared" si="694"/>
        <v>-2165.8058406612818</v>
      </c>
      <c r="BJ5487">
        <f t="shared" si="695"/>
        <v>-438.68702277670673</v>
      </c>
    </row>
    <row r="5488" spans="1:62" x14ac:dyDescent="0.25">
      <c r="A5488">
        <v>5485</v>
      </c>
      <c r="B5488">
        <v>14541.099639228221</v>
      </c>
      <c r="C5488">
        <v>19520.879367316622</v>
      </c>
      <c r="D5488">
        <v>5.9958332248359483</v>
      </c>
      <c r="E5488">
        <v>6.81887662805459</v>
      </c>
      <c r="F5488">
        <v>4979.7797280884006</v>
      </c>
      <c r="G5488">
        <v>0.82304340321864178</v>
      </c>
      <c r="BD5488">
        <f t="shared" si="689"/>
        <v>-915.66739381307525</v>
      </c>
      <c r="BE5488">
        <f t="shared" si="690"/>
        <v>4944.0439664317237</v>
      </c>
      <c r="BF5488">
        <f t="shared" si="691"/>
        <v>10803.755326676524</v>
      </c>
      <c r="BG5488">
        <f t="shared" si="692"/>
        <v>16663.466686921322</v>
      </c>
      <c r="BH5488">
        <f t="shared" si="693"/>
        <v>22523.178047166122</v>
      </c>
      <c r="BI5488">
        <f t="shared" si="694"/>
        <v>28382.889407410923</v>
      </c>
      <c r="BJ5488">
        <f t="shared" si="695"/>
        <v>34242.60076765572</v>
      </c>
    </row>
    <row r="5489" spans="1:62" x14ac:dyDescent="0.25">
      <c r="A5489">
        <v>5486</v>
      </c>
      <c r="B5489">
        <v>13538.544276286942</v>
      </c>
      <c r="C5489">
        <v>23626.703883959577</v>
      </c>
      <c r="D5489">
        <v>6.8866385218541026</v>
      </c>
      <c r="E5489">
        <v>7.1335580447920108</v>
      </c>
      <c r="F5489">
        <v>10088.159607672635</v>
      </c>
      <c r="G5489">
        <v>0.2469195229379082</v>
      </c>
      <c r="BD5489">
        <f t="shared" si="689"/>
        <v>-864.56271199519142</v>
      </c>
      <c r="BE5489">
        <f t="shared" si="690"/>
        <v>3250.6543040980177</v>
      </c>
      <c r="BF5489">
        <f t="shared" si="691"/>
        <v>7365.8713201912269</v>
      </c>
      <c r="BG5489">
        <f t="shared" si="692"/>
        <v>11481.088336284436</v>
      </c>
      <c r="BH5489">
        <f t="shared" si="693"/>
        <v>15596.305352377643</v>
      </c>
      <c r="BI5489">
        <f t="shared" si="694"/>
        <v>19711.522368470854</v>
      </c>
      <c r="BJ5489">
        <f t="shared" si="695"/>
        <v>23826.739384564062</v>
      </c>
    </row>
    <row r="5490" spans="1:62" x14ac:dyDescent="0.25">
      <c r="A5490">
        <v>5487</v>
      </c>
      <c r="B5490">
        <v>7884.1118219407872</v>
      </c>
      <c r="C5490">
        <v>17887.984561796318</v>
      </c>
      <c r="D5490">
        <v>6.8373100800959508</v>
      </c>
      <c r="E5490">
        <v>6.9534707186023157</v>
      </c>
      <c r="F5490">
        <v>10003.872739855531</v>
      </c>
      <c r="G5490">
        <v>0.11616063850636493</v>
      </c>
      <c r="BD5490">
        <f t="shared" si="689"/>
        <v>-8853.5619929830937</v>
      </c>
      <c r="BE5490">
        <f t="shared" si="690"/>
        <v>-7618.9643782935527</v>
      </c>
      <c r="BF5490">
        <f t="shared" si="691"/>
        <v>-6384.3667636040118</v>
      </c>
      <c r="BG5490">
        <f t="shared" si="692"/>
        <v>-5149.7691489144709</v>
      </c>
      <c r="BH5490">
        <f t="shared" si="693"/>
        <v>-3915.1715342249299</v>
      </c>
      <c r="BI5490">
        <f t="shared" si="694"/>
        <v>-2680.573919535389</v>
      </c>
      <c r="BJ5490">
        <f t="shared" si="695"/>
        <v>-1445.9763048458481</v>
      </c>
    </row>
    <row r="5491" spans="1:62" x14ac:dyDescent="0.25">
      <c r="A5491">
        <v>5488</v>
      </c>
      <c r="B5491">
        <v>28840.823016630751</v>
      </c>
      <c r="C5491">
        <v>22840.349337490406</v>
      </c>
      <c r="D5491">
        <v>7.8456501638660052</v>
      </c>
      <c r="E5491">
        <v>8.5394711122257636</v>
      </c>
      <c r="F5491">
        <v>-6000.4736791403448</v>
      </c>
      <c r="G5491">
        <v>0.69382094835975838</v>
      </c>
      <c r="BD5491">
        <f t="shared" si="689"/>
        <v>-9423.0695473237065</v>
      </c>
      <c r="BE5491">
        <f t="shared" si="690"/>
        <v>-8842.2663547918819</v>
      </c>
      <c r="BF5491">
        <f t="shared" si="691"/>
        <v>-8261.4631622600573</v>
      </c>
      <c r="BG5491">
        <f t="shared" si="692"/>
        <v>-7680.6599697282327</v>
      </c>
      <c r="BH5491">
        <f t="shared" si="693"/>
        <v>-7099.8567771964081</v>
      </c>
      <c r="BI5491">
        <f t="shared" si="694"/>
        <v>-6519.0535846645835</v>
      </c>
      <c r="BJ5491">
        <f t="shared" si="695"/>
        <v>-5938.2503921327589</v>
      </c>
    </row>
    <row r="5492" spans="1:62" x14ac:dyDescent="0.25">
      <c r="A5492">
        <v>5489</v>
      </c>
      <c r="B5492">
        <v>8397.542625093005</v>
      </c>
      <c r="C5492">
        <v>17417.687366408871</v>
      </c>
      <c r="D5492">
        <v>7.6681683357818482</v>
      </c>
      <c r="E5492">
        <v>7.979873182244261</v>
      </c>
      <c r="F5492">
        <v>9020.1447413158658</v>
      </c>
      <c r="G5492">
        <v>0.31170484646241281</v>
      </c>
      <c r="BD5492">
        <f t="shared" si="689"/>
        <v>9469.5784209391368</v>
      </c>
      <c r="BE5492">
        <f t="shared" si="690"/>
        <v>12938.683162737929</v>
      </c>
      <c r="BF5492">
        <f t="shared" si="691"/>
        <v>16407.787904536723</v>
      </c>
      <c r="BG5492">
        <f t="shared" si="692"/>
        <v>19876.892646335513</v>
      </c>
      <c r="BH5492">
        <f t="shared" si="693"/>
        <v>23345.997388134303</v>
      </c>
      <c r="BI5492">
        <f t="shared" si="694"/>
        <v>26815.102129933097</v>
      </c>
      <c r="BJ5492">
        <f t="shared" si="695"/>
        <v>30284.206871731887</v>
      </c>
    </row>
    <row r="5493" spans="1:62" x14ac:dyDescent="0.25">
      <c r="A5493">
        <v>5490</v>
      </c>
      <c r="B5493">
        <v>13003.398444564322</v>
      </c>
      <c r="C5493">
        <v>25926.789168414209</v>
      </c>
      <c r="D5493">
        <v>7.5625046054539391</v>
      </c>
      <c r="E5493">
        <v>8.0284268985326257</v>
      </c>
      <c r="F5493">
        <v>12923.390723849887</v>
      </c>
      <c r="G5493">
        <v>0.4659222930786866</v>
      </c>
      <c r="BD5493">
        <f t="shared" si="689"/>
        <v>-7461.620509003802</v>
      </c>
      <c r="BE5493">
        <f t="shared" si="690"/>
        <v>-5903.0962766917382</v>
      </c>
      <c r="BF5493">
        <f t="shared" si="691"/>
        <v>-4344.5720443796736</v>
      </c>
      <c r="BG5493">
        <f t="shared" si="692"/>
        <v>-2786.0478120676098</v>
      </c>
      <c r="BH5493">
        <f t="shared" si="693"/>
        <v>-1227.5235797555451</v>
      </c>
      <c r="BI5493">
        <f t="shared" si="694"/>
        <v>331.00065255651862</v>
      </c>
      <c r="BJ5493">
        <f t="shared" si="695"/>
        <v>1889.5248848685824</v>
      </c>
    </row>
    <row r="5494" spans="1:62" x14ac:dyDescent="0.25">
      <c r="A5494">
        <v>5491</v>
      </c>
      <c r="B5494">
        <v>16352.260723147727</v>
      </c>
      <c r="C5494">
        <v>26719.589945653694</v>
      </c>
      <c r="D5494">
        <v>6.1335953761577269</v>
      </c>
      <c r="E5494">
        <v>6.7396475206937438</v>
      </c>
      <c r="F5494">
        <v>10367.329222505967</v>
      </c>
      <c r="G5494">
        <v>0.60605214453601697</v>
      </c>
      <c r="BD5494">
        <f t="shared" si="689"/>
        <v>-10593.779258456454</v>
      </c>
      <c r="BE5494">
        <f t="shared" si="690"/>
        <v>-8264.1677930630212</v>
      </c>
      <c r="BF5494">
        <f t="shared" si="691"/>
        <v>-5934.5563276695875</v>
      </c>
      <c r="BG5494">
        <f t="shared" si="692"/>
        <v>-3604.9448622761556</v>
      </c>
      <c r="BH5494">
        <f t="shared" si="693"/>
        <v>-1275.333396882721</v>
      </c>
      <c r="BI5494">
        <f t="shared" si="694"/>
        <v>1054.2780685107118</v>
      </c>
      <c r="BJ5494">
        <f t="shared" si="695"/>
        <v>3383.8895339041446</v>
      </c>
    </row>
    <row r="5495" spans="1:62" x14ac:dyDescent="0.25">
      <c r="A5495">
        <v>5492</v>
      </c>
      <c r="B5495">
        <v>13472.513396969427</v>
      </c>
      <c r="C5495">
        <v>26347.082291838586</v>
      </c>
      <c r="D5495">
        <v>7.4428571796020151</v>
      </c>
      <c r="E5495">
        <v>7.76504834582967</v>
      </c>
      <c r="F5495">
        <v>12874.568894869159</v>
      </c>
      <c r="G5495">
        <v>0.32219116622765487</v>
      </c>
      <c r="BD5495">
        <f t="shared" si="689"/>
        <v>-7337.0684998258821</v>
      </c>
      <c r="BE5495">
        <f t="shared" si="690"/>
        <v>-4306.8077771457974</v>
      </c>
      <c r="BF5495">
        <f t="shared" si="691"/>
        <v>-1276.5470544657128</v>
      </c>
      <c r="BG5495">
        <f t="shared" si="692"/>
        <v>1753.7136682143719</v>
      </c>
      <c r="BH5495">
        <f t="shared" si="693"/>
        <v>4783.9743908944583</v>
      </c>
      <c r="BI5495">
        <f t="shared" si="694"/>
        <v>7814.2351135745412</v>
      </c>
      <c r="BJ5495">
        <f t="shared" si="695"/>
        <v>10844.495836254628</v>
      </c>
    </row>
    <row r="5496" spans="1:62" x14ac:dyDescent="0.25">
      <c r="A5496">
        <v>5493</v>
      </c>
      <c r="B5496">
        <v>10323.868316436245</v>
      </c>
      <c r="C5496">
        <v>17946.200589881297</v>
      </c>
      <c r="D5496">
        <v>8.7366798542225794</v>
      </c>
      <c r="E5496">
        <v>9.0963837065981092</v>
      </c>
      <c r="F5496">
        <v>7622.3322734450521</v>
      </c>
      <c r="G5496">
        <v>0.35970385237552982</v>
      </c>
      <c r="BD5496">
        <f t="shared" si="689"/>
        <v>-11263.613063730885</v>
      </c>
      <c r="BE5496">
        <f t="shared" si="690"/>
        <v>-9652.6572325926099</v>
      </c>
      <c r="BF5496">
        <f t="shared" si="691"/>
        <v>-8041.7014014543356</v>
      </c>
      <c r="BG5496">
        <f t="shared" si="692"/>
        <v>-6430.7455703160613</v>
      </c>
      <c r="BH5496">
        <f t="shared" si="693"/>
        <v>-4819.7897391777869</v>
      </c>
      <c r="BI5496">
        <f t="shared" si="694"/>
        <v>-3208.8339080395126</v>
      </c>
      <c r="BJ5496">
        <f t="shared" si="695"/>
        <v>-1597.8780769012374</v>
      </c>
    </row>
    <row r="5497" spans="1:62" x14ac:dyDescent="0.25">
      <c r="A5497">
        <v>5494</v>
      </c>
      <c r="B5497">
        <v>23677.535662405673</v>
      </c>
      <c r="C5497">
        <v>26990.908872798711</v>
      </c>
      <c r="D5497">
        <v>7.4933523936858899</v>
      </c>
      <c r="E5497">
        <v>7.7742876677738142</v>
      </c>
      <c r="F5497">
        <v>3313.3732103930379</v>
      </c>
      <c r="G5497">
        <v>0.28093527408792429</v>
      </c>
      <c r="BD5497">
        <f t="shared" si="689"/>
        <v>-5823.813011567403</v>
      </c>
      <c r="BE5497">
        <f t="shared" si="690"/>
        <v>-4025.2937496897539</v>
      </c>
      <c r="BF5497">
        <f t="shared" si="691"/>
        <v>-2226.7744878121048</v>
      </c>
      <c r="BG5497">
        <f t="shared" si="692"/>
        <v>-428.25522593445567</v>
      </c>
      <c r="BH5497">
        <f t="shared" si="693"/>
        <v>1370.2640359431934</v>
      </c>
      <c r="BI5497">
        <f t="shared" si="694"/>
        <v>3168.7832978208426</v>
      </c>
      <c r="BJ5497">
        <f t="shared" si="695"/>
        <v>4967.3025596984917</v>
      </c>
    </row>
    <row r="5498" spans="1:62" x14ac:dyDescent="0.25">
      <c r="A5498">
        <v>5495</v>
      </c>
      <c r="B5498">
        <v>15287.073122351661</v>
      </c>
      <c r="C5498">
        <v>21242.609134925435</v>
      </c>
      <c r="D5498">
        <v>9.0036695296469507</v>
      </c>
      <c r="E5498">
        <v>9.347907138854195</v>
      </c>
      <c r="F5498">
        <v>5955.5360125737734</v>
      </c>
      <c r="G5498">
        <v>0.34423760920724433</v>
      </c>
      <c r="BD5498">
        <f t="shared" si="689"/>
        <v>-1908.6968399534164</v>
      </c>
      <c r="BE5498">
        <f t="shared" si="690"/>
        <v>-504.02046951379498</v>
      </c>
      <c r="BF5498">
        <f t="shared" si="691"/>
        <v>900.65590092582624</v>
      </c>
      <c r="BG5498">
        <f t="shared" si="692"/>
        <v>2305.3322713654479</v>
      </c>
      <c r="BH5498">
        <f t="shared" si="693"/>
        <v>3710.0086418050696</v>
      </c>
      <c r="BI5498">
        <f t="shared" si="694"/>
        <v>5114.6850122446904</v>
      </c>
      <c r="BJ5498">
        <f t="shared" si="695"/>
        <v>6519.361382684312</v>
      </c>
    </row>
    <row r="5499" spans="1:62" x14ac:dyDescent="0.25">
      <c r="A5499">
        <v>5496</v>
      </c>
      <c r="B5499">
        <v>19784.154398912829</v>
      </c>
      <c r="C5499">
        <v>24277.503337072914</v>
      </c>
      <c r="D5499">
        <v>7.3789942272748412</v>
      </c>
      <c r="E5499">
        <v>7.4740402021206283</v>
      </c>
      <c r="F5499">
        <v>4493.3489381600848</v>
      </c>
      <c r="G5499">
        <v>9.5045974845787029E-2</v>
      </c>
      <c r="BD5499">
        <f t="shared" si="689"/>
        <v>-4234.3479665375517</v>
      </c>
      <c r="BE5499">
        <f t="shared" si="690"/>
        <v>-2513.1599205013299</v>
      </c>
      <c r="BF5499">
        <f t="shared" si="691"/>
        <v>-791.97187446510816</v>
      </c>
      <c r="BG5499">
        <f t="shared" si="692"/>
        <v>929.21617157111359</v>
      </c>
      <c r="BH5499">
        <f t="shared" si="693"/>
        <v>2650.4042176073344</v>
      </c>
      <c r="BI5499">
        <f t="shared" si="694"/>
        <v>4371.5922636435571</v>
      </c>
      <c r="BJ5499">
        <f t="shared" si="695"/>
        <v>6092.7803096797779</v>
      </c>
    </row>
    <row r="5500" spans="1:62" x14ac:dyDescent="0.25">
      <c r="A5500">
        <v>5497</v>
      </c>
      <c r="B5500">
        <v>10331.291621826193</v>
      </c>
      <c r="C5500">
        <v>18973.103666856638</v>
      </c>
      <c r="D5500">
        <v>7.9518847873934977</v>
      </c>
      <c r="E5500">
        <v>8.1031413120040821</v>
      </c>
      <c r="F5500">
        <v>8641.812045030445</v>
      </c>
      <c r="G5500">
        <v>0.15125652461058436</v>
      </c>
      <c r="BD5500">
        <f t="shared" si="689"/>
        <v>-4018.1190639311499</v>
      </c>
      <c r="BE5500">
        <f t="shared" si="690"/>
        <v>-3542.8891897022145</v>
      </c>
      <c r="BF5500">
        <f t="shared" si="691"/>
        <v>-3067.6593154732791</v>
      </c>
      <c r="BG5500">
        <f t="shared" si="692"/>
        <v>-2592.4294412443442</v>
      </c>
      <c r="BH5500">
        <f t="shared" si="693"/>
        <v>-2117.1995670154092</v>
      </c>
      <c r="BI5500">
        <f t="shared" si="694"/>
        <v>-1641.9696927864738</v>
      </c>
      <c r="BJ5500">
        <f t="shared" si="695"/>
        <v>-1166.7398185575389</v>
      </c>
    </row>
    <row r="5501" spans="1:62" x14ac:dyDescent="0.25">
      <c r="A5501">
        <v>5498</v>
      </c>
      <c r="B5501">
        <v>11676.447534529527</v>
      </c>
      <c r="C5501">
        <v>21358.241754650167</v>
      </c>
      <c r="D5501">
        <v>6.6355120895312787</v>
      </c>
      <c r="E5501">
        <v>6.8128560838820293</v>
      </c>
      <c r="F5501">
        <v>9681.7942201206406</v>
      </c>
      <c r="G5501">
        <v>0.17734399435075066</v>
      </c>
      <c r="BD5501">
        <f t="shared" si="689"/>
        <v>-7885.5294219775233</v>
      </c>
      <c r="BE5501">
        <f t="shared" si="690"/>
        <v>-7129.2467989246015</v>
      </c>
      <c r="BF5501">
        <f t="shared" si="691"/>
        <v>-6372.9641758716789</v>
      </c>
      <c r="BG5501">
        <f t="shared" si="692"/>
        <v>-5616.6815528187581</v>
      </c>
      <c r="BH5501">
        <f t="shared" si="693"/>
        <v>-4860.3989297658354</v>
      </c>
      <c r="BI5501">
        <f t="shared" si="694"/>
        <v>-4104.1163067129137</v>
      </c>
      <c r="BJ5501">
        <f t="shared" si="695"/>
        <v>-3347.8336836599919</v>
      </c>
    </row>
    <row r="5502" spans="1:62" x14ac:dyDescent="0.25">
      <c r="A5502">
        <v>5499</v>
      </c>
      <c r="B5502">
        <v>23582.845122457798</v>
      </c>
      <c r="C5502">
        <v>23482.587787966782</v>
      </c>
      <c r="D5502">
        <v>8.3724984798189901</v>
      </c>
      <c r="E5502">
        <v>8.8627902758351453</v>
      </c>
      <c r="F5502">
        <v>-100.25733449101608</v>
      </c>
      <c r="G5502">
        <v>0.49029179601615525</v>
      </c>
      <c r="BD5502">
        <f t="shared" si="689"/>
        <v>-8795.0742483668873</v>
      </c>
      <c r="BE5502">
        <f t="shared" si="690"/>
        <v>-7908.3542766131341</v>
      </c>
      <c r="BF5502">
        <f t="shared" si="691"/>
        <v>-7021.6343048593808</v>
      </c>
      <c r="BG5502">
        <f t="shared" si="692"/>
        <v>-6134.9143331056275</v>
      </c>
      <c r="BH5502">
        <f t="shared" si="693"/>
        <v>-5248.1943613518742</v>
      </c>
      <c r="BI5502">
        <f t="shared" si="694"/>
        <v>-4361.474389598121</v>
      </c>
      <c r="BJ5502">
        <f t="shared" si="695"/>
        <v>-3474.7544178443677</v>
      </c>
    </row>
    <row r="5503" spans="1:62" x14ac:dyDescent="0.25">
      <c r="A5503">
        <v>5500</v>
      </c>
      <c r="B5503">
        <v>25032.58189682302</v>
      </c>
      <c r="C5503">
        <v>29457.585547854702</v>
      </c>
      <c r="D5503">
        <v>7.0339515596585009</v>
      </c>
      <c r="E5503">
        <v>7.5769939261759909</v>
      </c>
      <c r="F5503">
        <v>4425.0036510316822</v>
      </c>
      <c r="G5503">
        <v>0.54304236651748994</v>
      </c>
      <c r="BD5503">
        <f t="shared" si="689"/>
        <v>2551.7163145717923</v>
      </c>
      <c r="BE5503">
        <f t="shared" si="690"/>
        <v>5003.1752946525685</v>
      </c>
      <c r="BF5503">
        <f t="shared" si="691"/>
        <v>7454.6342747333447</v>
      </c>
      <c r="BG5503">
        <f t="shared" si="692"/>
        <v>9906.0932548141209</v>
      </c>
      <c r="BH5503">
        <f t="shared" si="693"/>
        <v>12357.552234894898</v>
      </c>
      <c r="BI5503">
        <f t="shared" si="694"/>
        <v>14809.011214975673</v>
      </c>
      <c r="BJ5503">
        <f t="shared" si="695"/>
        <v>17260.470195056449</v>
      </c>
    </row>
    <row r="5504" spans="1:62" x14ac:dyDescent="0.25">
      <c r="A5504">
        <v>5501</v>
      </c>
      <c r="B5504">
        <v>26116.27367393189</v>
      </c>
      <c r="C5504">
        <v>33041.225836480975</v>
      </c>
      <c r="D5504">
        <v>8.4069267195314374</v>
      </c>
      <c r="E5504">
        <v>8.7611971236810469</v>
      </c>
      <c r="F5504">
        <v>6924.9521625490852</v>
      </c>
      <c r="G5504">
        <v>0.35427040414960942</v>
      </c>
      <c r="BD5504">
        <f t="shared" si="689"/>
        <v>-1709.7918184442324</v>
      </c>
      <c r="BE5504">
        <f t="shared" si="690"/>
        <v>1005.4200141432175</v>
      </c>
      <c r="BF5504">
        <f t="shared" si="691"/>
        <v>3720.6318467306664</v>
      </c>
      <c r="BG5504">
        <f t="shared" si="692"/>
        <v>6435.8436793181172</v>
      </c>
      <c r="BH5504">
        <f t="shared" si="693"/>
        <v>9151.0555119055662</v>
      </c>
      <c r="BI5504">
        <f t="shared" si="694"/>
        <v>11866.267344493015</v>
      </c>
      <c r="BJ5504">
        <f t="shared" si="695"/>
        <v>14581.479177080466</v>
      </c>
    </row>
    <row r="5505" spans="1:62" x14ac:dyDescent="0.25">
      <c r="A5505">
        <v>5502</v>
      </c>
      <c r="B5505">
        <v>18004.867256602633</v>
      </c>
      <c r="C5505">
        <v>16817.359981876765</v>
      </c>
      <c r="D5505">
        <v>7.7933121982023597</v>
      </c>
      <c r="E5505">
        <v>8.3286178585469433</v>
      </c>
      <c r="F5505">
        <v>-1187.5072747258673</v>
      </c>
      <c r="G5505">
        <v>0.5353056603445836</v>
      </c>
      <c r="BD5505">
        <f t="shared" si="689"/>
        <v>-5153.6001418010383</v>
      </c>
      <c r="BE5505">
        <f t="shared" si="690"/>
        <v>-3382.2481210529909</v>
      </c>
      <c r="BF5505">
        <f t="shared" si="691"/>
        <v>-1610.8961003049435</v>
      </c>
      <c r="BG5505">
        <f t="shared" si="692"/>
        <v>160.45592044310342</v>
      </c>
      <c r="BH5505">
        <f t="shared" si="693"/>
        <v>1931.8079411911494</v>
      </c>
      <c r="BI5505">
        <f t="shared" si="694"/>
        <v>3703.1599619391982</v>
      </c>
      <c r="BJ5505">
        <f t="shared" si="695"/>
        <v>5474.5119826872451</v>
      </c>
    </row>
    <row r="5506" spans="1:62" x14ac:dyDescent="0.25">
      <c r="A5506">
        <v>5503</v>
      </c>
      <c r="B5506">
        <v>17381.182541761045</v>
      </c>
      <c r="C5506">
        <v>26458.684767739247</v>
      </c>
      <c r="D5506">
        <v>5.9857020480239989</v>
      </c>
      <c r="E5506">
        <v>6.3498232563627379</v>
      </c>
      <c r="F5506">
        <v>9077.5022259782017</v>
      </c>
      <c r="G5506">
        <v>0.36412120833873907</v>
      </c>
      <c r="BD5506">
        <f t="shared" si="689"/>
        <v>3864.0355764487854</v>
      </c>
      <c r="BE5506">
        <f t="shared" si="690"/>
        <v>6540.5638781717034</v>
      </c>
      <c r="BF5506">
        <f t="shared" si="691"/>
        <v>9217.0921798946219</v>
      </c>
      <c r="BG5506">
        <f t="shared" si="692"/>
        <v>11893.62048161754</v>
      </c>
      <c r="BH5506">
        <f t="shared" si="693"/>
        <v>14570.148783340457</v>
      </c>
      <c r="BI5506">
        <f t="shared" si="694"/>
        <v>17246.677085063377</v>
      </c>
      <c r="BJ5506">
        <f t="shared" si="695"/>
        <v>19923.205386786292</v>
      </c>
    </row>
    <row r="5507" spans="1:62" x14ac:dyDescent="0.25">
      <c r="A5507">
        <v>5504</v>
      </c>
      <c r="B5507">
        <v>15606.945195902965</v>
      </c>
      <c r="C5507">
        <v>23947.102916633125</v>
      </c>
      <c r="D5507">
        <v>6.8961393736163288</v>
      </c>
      <c r="E5507">
        <v>7.0863175326026209</v>
      </c>
      <c r="F5507">
        <v>8340.1577207301598</v>
      </c>
      <c r="G5507">
        <v>0.19017815898629209</v>
      </c>
      <c r="BD5507">
        <f t="shared" si="689"/>
        <v>-7256.8961842845065</v>
      </c>
      <c r="BE5507">
        <f t="shared" si="690"/>
        <v>-5436.2901425908112</v>
      </c>
      <c r="BF5507">
        <f t="shared" si="691"/>
        <v>-3615.684100897116</v>
      </c>
      <c r="BG5507">
        <f t="shared" si="692"/>
        <v>-1795.0780592034207</v>
      </c>
      <c r="BH5507">
        <f t="shared" si="693"/>
        <v>25.527982490275463</v>
      </c>
      <c r="BI5507">
        <f t="shared" si="694"/>
        <v>1846.1340241839698</v>
      </c>
      <c r="BJ5507">
        <f t="shared" si="695"/>
        <v>3666.740065877666</v>
      </c>
    </row>
    <row r="5508" spans="1:62" x14ac:dyDescent="0.25">
      <c r="A5508">
        <v>5505</v>
      </c>
      <c r="B5508">
        <v>14760.975827101207</v>
      </c>
      <c r="C5508">
        <v>25263.456907534615</v>
      </c>
      <c r="D5508">
        <v>6.5152364706398398</v>
      </c>
      <c r="E5508">
        <v>6.6529779564968452</v>
      </c>
      <c r="F5508">
        <v>10502.481080433408</v>
      </c>
      <c r="G5508">
        <v>0.13774148585700541</v>
      </c>
      <c r="BD5508">
        <f t="shared" si="689"/>
        <v>-7389.266925798699</v>
      </c>
      <c r="BE5508">
        <f t="shared" si="690"/>
        <v>-6438.3761308672383</v>
      </c>
      <c r="BF5508">
        <f t="shared" si="691"/>
        <v>-5487.4853359357785</v>
      </c>
      <c r="BG5508">
        <f t="shared" si="692"/>
        <v>-4536.5945410043178</v>
      </c>
      <c r="BH5508">
        <f t="shared" si="693"/>
        <v>-3585.7037460728579</v>
      </c>
      <c r="BI5508">
        <f t="shared" si="694"/>
        <v>-2634.8129511413972</v>
      </c>
      <c r="BJ5508">
        <f t="shared" si="695"/>
        <v>-1683.9221562099365</v>
      </c>
    </row>
    <row r="5509" spans="1:62" x14ac:dyDescent="0.25">
      <c r="A5509">
        <v>5506</v>
      </c>
      <c r="B5509">
        <v>12423.466477549737</v>
      </c>
      <c r="C5509">
        <v>22237.217116794196</v>
      </c>
      <c r="D5509">
        <v>6.9344854627894694</v>
      </c>
      <c r="E5509">
        <v>7.2443566771478398</v>
      </c>
      <c r="F5509">
        <v>9813.7506392444593</v>
      </c>
      <c r="G5509">
        <v>0.30987121435837039</v>
      </c>
      <c r="BD5509">
        <f t="shared" si="689"/>
        <v>-9813.7736511483818</v>
      </c>
      <c r="BE5509">
        <f t="shared" si="690"/>
        <v>-9125.0662218633552</v>
      </c>
      <c r="BF5509">
        <f t="shared" si="691"/>
        <v>-8436.3587925783268</v>
      </c>
      <c r="BG5509">
        <f t="shared" si="692"/>
        <v>-7747.6513632933002</v>
      </c>
      <c r="BH5509">
        <f t="shared" si="693"/>
        <v>-7058.9439340082736</v>
      </c>
      <c r="BI5509">
        <f t="shared" si="694"/>
        <v>-6370.2365047232461</v>
      </c>
      <c r="BJ5509">
        <f t="shared" si="695"/>
        <v>-5681.5290754382195</v>
      </c>
    </row>
    <row r="5510" spans="1:62" x14ac:dyDescent="0.25">
      <c r="A5510">
        <v>5507</v>
      </c>
      <c r="B5510">
        <v>20479.032657728632</v>
      </c>
      <c r="C5510">
        <v>20456.600069229731</v>
      </c>
      <c r="D5510">
        <v>7.1602537395222186</v>
      </c>
      <c r="E5510">
        <v>7.2787158493108564</v>
      </c>
      <c r="F5510">
        <v>-22.432588498901168</v>
      </c>
      <c r="G5510">
        <v>0.1184621097886378</v>
      </c>
      <c r="BD5510">
        <f t="shared" si="689"/>
        <v>-8264.3945674526076</v>
      </c>
      <c r="BE5510">
        <f t="shared" si="690"/>
        <v>-6715.0384956607559</v>
      </c>
      <c r="BF5510">
        <f t="shared" si="691"/>
        <v>-5165.6824238689032</v>
      </c>
      <c r="BG5510">
        <f t="shared" si="692"/>
        <v>-3616.3263520770515</v>
      </c>
      <c r="BH5510">
        <f t="shared" si="693"/>
        <v>-2066.9702802851998</v>
      </c>
      <c r="BI5510">
        <f t="shared" si="694"/>
        <v>-517.61420849334718</v>
      </c>
      <c r="BJ5510">
        <f t="shared" si="695"/>
        <v>1031.7418632985045</v>
      </c>
    </row>
    <row r="5511" spans="1:62" x14ac:dyDescent="0.25">
      <c r="A5511">
        <v>5508</v>
      </c>
      <c r="B5511">
        <v>9286.7753506576082</v>
      </c>
      <c r="C5511">
        <v>25862.231542725349</v>
      </c>
      <c r="D5511">
        <v>7.2231756070025872</v>
      </c>
      <c r="E5511">
        <v>7.3462452500052384</v>
      </c>
      <c r="F5511">
        <v>16575.456192067741</v>
      </c>
      <c r="G5511">
        <v>0.12306964300265122</v>
      </c>
      <c r="BD5511">
        <f t="shared" si="689"/>
        <v>614.74313744209019</v>
      </c>
      <c r="BE5511">
        <f t="shared" si="690"/>
        <v>1207.0536863852792</v>
      </c>
      <c r="BF5511">
        <f t="shared" si="691"/>
        <v>1799.3642353284681</v>
      </c>
      <c r="BG5511">
        <f t="shared" si="692"/>
        <v>2391.6747842716572</v>
      </c>
      <c r="BH5511">
        <f t="shared" si="693"/>
        <v>2983.9853332148464</v>
      </c>
      <c r="BI5511">
        <f t="shared" si="694"/>
        <v>3576.2958821580351</v>
      </c>
      <c r="BJ5511">
        <f t="shared" si="695"/>
        <v>4168.6064311012242</v>
      </c>
    </row>
    <row r="5512" spans="1:62" x14ac:dyDescent="0.25">
      <c r="A5512">
        <v>5509</v>
      </c>
      <c r="B5512">
        <v>20117.283468425216</v>
      </c>
      <c r="C5512">
        <v>25223.919219360803</v>
      </c>
      <c r="D5512">
        <v>8.060105745820934</v>
      </c>
      <c r="E5512">
        <v>8.4484502084890813</v>
      </c>
      <c r="F5512">
        <v>5106.6357509355876</v>
      </c>
      <c r="G5512">
        <v>0.38834446266814737</v>
      </c>
      <c r="BD5512">
        <f t="shared" si="689"/>
        <v>-15960.107977054484</v>
      </c>
      <c r="BE5512">
        <f t="shared" si="690"/>
        <v>-15344.759762041229</v>
      </c>
      <c r="BF5512">
        <f t="shared" si="691"/>
        <v>-14729.411547027972</v>
      </c>
      <c r="BG5512">
        <f t="shared" si="692"/>
        <v>-14114.063332014717</v>
      </c>
      <c r="BH5512">
        <f t="shared" si="693"/>
        <v>-13498.71511700146</v>
      </c>
      <c r="BI5512">
        <f t="shared" si="694"/>
        <v>-12883.366901988204</v>
      </c>
      <c r="BJ5512">
        <f t="shared" si="695"/>
        <v>-12268.018686974949</v>
      </c>
    </row>
    <row r="5513" spans="1:62" x14ac:dyDescent="0.25">
      <c r="A5513">
        <v>5510</v>
      </c>
      <c r="B5513">
        <v>40245.17059599355</v>
      </c>
      <c r="C5513">
        <v>35211.635328246528</v>
      </c>
      <c r="D5513">
        <v>7.8214205951524125</v>
      </c>
      <c r="E5513">
        <v>8.7805585818759386</v>
      </c>
      <c r="F5513">
        <v>-5033.5352677470219</v>
      </c>
      <c r="G5513">
        <v>0.95913798672352613</v>
      </c>
      <c r="BD5513">
        <f t="shared" si="689"/>
        <v>-3164.9134375948506</v>
      </c>
      <c r="BE5513">
        <f t="shared" si="690"/>
        <v>-1223.1911242541137</v>
      </c>
      <c r="BF5513">
        <f t="shared" si="691"/>
        <v>718.53118908662327</v>
      </c>
      <c r="BG5513">
        <f t="shared" si="692"/>
        <v>2660.2535024273602</v>
      </c>
      <c r="BH5513">
        <f t="shared" si="693"/>
        <v>4601.9758157680972</v>
      </c>
      <c r="BI5513">
        <f t="shared" si="694"/>
        <v>6543.6981291088341</v>
      </c>
      <c r="BJ5513">
        <f t="shared" si="695"/>
        <v>8485.4204424495711</v>
      </c>
    </row>
    <row r="5514" spans="1:62" x14ac:dyDescent="0.25">
      <c r="A5514">
        <v>5511</v>
      </c>
      <c r="B5514">
        <v>17320.279743861473</v>
      </c>
      <c r="C5514">
        <v>30153.454002269093</v>
      </c>
      <c r="D5514">
        <v>7.1515629535969367</v>
      </c>
      <c r="E5514">
        <v>7.4745553404882266</v>
      </c>
      <c r="F5514">
        <v>12833.17425840762</v>
      </c>
      <c r="G5514">
        <v>0.32299238689128984</v>
      </c>
      <c r="BD5514">
        <f t="shared" si="689"/>
        <v>9829.2252013646521</v>
      </c>
      <c r="BE5514">
        <f t="shared" si="690"/>
        <v>14624.915134982282</v>
      </c>
      <c r="BF5514">
        <f t="shared" si="691"/>
        <v>19420.605068599914</v>
      </c>
      <c r="BG5514">
        <f t="shared" si="692"/>
        <v>24216.295002217543</v>
      </c>
      <c r="BH5514">
        <f t="shared" si="693"/>
        <v>29011.984935835175</v>
      </c>
      <c r="BI5514">
        <f t="shared" si="694"/>
        <v>33807.674869452807</v>
      </c>
      <c r="BJ5514">
        <f t="shared" si="695"/>
        <v>38603.364803070435</v>
      </c>
    </row>
    <row r="5515" spans="1:62" x14ac:dyDescent="0.25">
      <c r="A5515">
        <v>5512</v>
      </c>
      <c r="B5515">
        <v>41519.977650202869</v>
      </c>
      <c r="C5515">
        <v>43563.880926507591</v>
      </c>
      <c r="D5515">
        <v>7.1743621692741728</v>
      </c>
      <c r="E5515">
        <v>7.8418115671072011</v>
      </c>
      <c r="F5515">
        <v>2043.9032763047217</v>
      </c>
      <c r="G5515">
        <v>0.66744939783302826</v>
      </c>
      <c r="BD5515">
        <f t="shared" si="689"/>
        <v>-11218.212323951171</v>
      </c>
      <c r="BE5515">
        <f t="shared" si="690"/>
        <v>-9603.2503894947222</v>
      </c>
      <c r="BF5515">
        <f t="shared" si="691"/>
        <v>-7988.2884550382723</v>
      </c>
      <c r="BG5515">
        <f t="shared" si="692"/>
        <v>-6373.3265205818234</v>
      </c>
      <c r="BH5515">
        <f t="shared" si="693"/>
        <v>-4758.3645861253744</v>
      </c>
      <c r="BI5515">
        <f t="shared" si="694"/>
        <v>-3143.4026516689246</v>
      </c>
      <c r="BJ5515">
        <f t="shared" si="695"/>
        <v>-1528.4407172124756</v>
      </c>
    </row>
    <row r="5516" spans="1:62" x14ac:dyDescent="0.25">
      <c r="A5516">
        <v>5513</v>
      </c>
      <c r="B5516">
        <v>29106.202951459363</v>
      </c>
      <c r="C5516">
        <v>37606.469924854326</v>
      </c>
      <c r="D5516">
        <v>7.6000376412105339</v>
      </c>
      <c r="E5516">
        <v>7.9367788828476131</v>
      </c>
      <c r="F5516">
        <v>8500.2669733949624</v>
      </c>
      <c r="G5516">
        <v>0.33674124163707919</v>
      </c>
      <c r="BD5516">
        <f t="shared" si="689"/>
        <v>1293.3437128604196</v>
      </c>
      <c r="BE5516">
        <f t="shared" si="690"/>
        <v>4630.5907020255609</v>
      </c>
      <c r="BF5516">
        <f t="shared" si="691"/>
        <v>7967.8376911907017</v>
      </c>
      <c r="BG5516">
        <f t="shared" si="692"/>
        <v>11305.084680355843</v>
      </c>
      <c r="BH5516">
        <f t="shared" si="693"/>
        <v>14642.331669520983</v>
      </c>
      <c r="BI5516">
        <f t="shared" si="694"/>
        <v>17979.578658686125</v>
      </c>
      <c r="BJ5516">
        <f t="shared" si="695"/>
        <v>21316.825647851267</v>
      </c>
    </row>
    <row r="5517" spans="1:62" x14ac:dyDescent="0.25">
      <c r="A5517">
        <v>5514</v>
      </c>
      <c r="B5517">
        <v>20203.476965150425</v>
      </c>
      <c r="C5517">
        <v>17234.593219422753</v>
      </c>
      <c r="D5517">
        <v>6.8337680971768791</v>
      </c>
      <c r="E5517">
        <v>7.8849870524125034</v>
      </c>
      <c r="F5517">
        <v>-2968.8837457276713</v>
      </c>
      <c r="G5517">
        <v>1.0512189552356244</v>
      </c>
      <c r="BD5517">
        <f t="shared" ref="BD5517:BD5580" si="696">($BD$3*G5516)-F5516</f>
        <v>-6816.5607652095659</v>
      </c>
      <c r="BE5517">
        <f t="shared" ref="BE5517:BE5580" si="697">($BE$3*G5516)-F5516</f>
        <v>-5132.8545570241704</v>
      </c>
      <c r="BF5517">
        <f t="shared" ref="BF5517:BF5580" si="698">($BF$3*G5516)-F5516</f>
        <v>-3449.1483488387748</v>
      </c>
      <c r="BG5517">
        <f t="shared" ref="BG5517:BG5580" si="699">($BG$3*G5516)-F5516</f>
        <v>-1765.4421406533784</v>
      </c>
      <c r="BH5517">
        <f t="shared" ref="BH5517:BH5580" si="700">($BH$3*G5516)-F5516</f>
        <v>-81.735932467981911</v>
      </c>
      <c r="BI5517">
        <f t="shared" ref="BI5517:BI5580" si="701">($BI$3*G5516)-F5516</f>
        <v>1601.9702757174127</v>
      </c>
      <c r="BJ5517">
        <f t="shared" ref="BJ5517:BJ5580" si="702">($BJ$3*G5516)-F5516</f>
        <v>3285.6764839028092</v>
      </c>
    </row>
    <row r="5518" spans="1:62" x14ac:dyDescent="0.25">
      <c r="A5518">
        <v>5515</v>
      </c>
      <c r="B5518">
        <v>32578.682929103266</v>
      </c>
      <c r="C5518">
        <v>25981.440047455319</v>
      </c>
      <c r="D5518">
        <v>7.508356750269197</v>
      </c>
      <c r="E5518">
        <v>8.1482631169501438</v>
      </c>
      <c r="F5518">
        <v>-6597.2428816479478</v>
      </c>
      <c r="G5518">
        <v>0.6399063666809468</v>
      </c>
      <c r="BD5518">
        <f t="shared" si="696"/>
        <v>8224.9785219057921</v>
      </c>
      <c r="BE5518">
        <f t="shared" si="697"/>
        <v>13481.073298083915</v>
      </c>
      <c r="BF5518">
        <f t="shared" si="698"/>
        <v>18737.168074262037</v>
      </c>
      <c r="BG5518">
        <f t="shared" si="699"/>
        <v>23993.262850440158</v>
      </c>
      <c r="BH5518">
        <f t="shared" si="700"/>
        <v>29249.357626618279</v>
      </c>
      <c r="BI5518">
        <f t="shared" si="701"/>
        <v>34505.452402796407</v>
      </c>
      <c r="BJ5518">
        <f t="shared" si="702"/>
        <v>39761.547178974521</v>
      </c>
    </row>
    <row r="5519" spans="1:62" x14ac:dyDescent="0.25">
      <c r="A5519">
        <v>5516</v>
      </c>
      <c r="B5519">
        <v>38746.611356617825</v>
      </c>
      <c r="C5519">
        <v>30758.679891593547</v>
      </c>
      <c r="D5519">
        <v>7.3024369703599605</v>
      </c>
      <c r="E5519">
        <v>7.4633070995562836</v>
      </c>
      <c r="F5519">
        <v>-7987.9314650242777</v>
      </c>
      <c r="G5519">
        <v>0.16087012919632304</v>
      </c>
      <c r="BD5519">
        <f t="shared" si="696"/>
        <v>9796.7747150526811</v>
      </c>
      <c r="BE5519">
        <f t="shared" si="697"/>
        <v>12996.306548457416</v>
      </c>
      <c r="BF5519">
        <f t="shared" si="698"/>
        <v>16195.83838186215</v>
      </c>
      <c r="BG5519">
        <f t="shared" si="699"/>
        <v>19395.370215266885</v>
      </c>
      <c r="BH5519">
        <f t="shared" si="700"/>
        <v>22594.902048671618</v>
      </c>
      <c r="BI5519">
        <f t="shared" si="701"/>
        <v>25794.433882076351</v>
      </c>
      <c r="BJ5519">
        <f t="shared" si="702"/>
        <v>28993.965715481085</v>
      </c>
    </row>
    <row r="5520" spans="1:62" x14ac:dyDescent="0.25">
      <c r="A5520">
        <v>5517</v>
      </c>
      <c r="B5520">
        <v>39791.648515066889</v>
      </c>
      <c r="C5520">
        <v>41749.737474564638</v>
      </c>
      <c r="D5520">
        <v>8.4832362934558372</v>
      </c>
      <c r="E5520">
        <v>8.9950026648638115</v>
      </c>
      <c r="F5520">
        <v>1958.0889594977489</v>
      </c>
      <c r="G5520">
        <v>0.51176637140797432</v>
      </c>
      <c r="BD5520">
        <f t="shared" si="696"/>
        <v>8792.2821110058921</v>
      </c>
      <c r="BE5520">
        <f t="shared" si="697"/>
        <v>9596.6327569875084</v>
      </c>
      <c r="BF5520">
        <f t="shared" si="698"/>
        <v>10400.983402969123</v>
      </c>
      <c r="BG5520">
        <f t="shared" si="699"/>
        <v>11205.334048950739</v>
      </c>
      <c r="BH5520">
        <f t="shared" si="700"/>
        <v>12009.684694932354</v>
      </c>
      <c r="BI5520">
        <f t="shared" si="701"/>
        <v>12814.035340913968</v>
      </c>
      <c r="BJ5520">
        <f t="shared" si="702"/>
        <v>13618.385986895584</v>
      </c>
    </row>
    <row r="5521" spans="1:62" x14ac:dyDescent="0.25">
      <c r="A5521">
        <v>5518</v>
      </c>
      <c r="B5521">
        <v>16788.417969906604</v>
      </c>
      <c r="C5521">
        <v>23293.051168880877</v>
      </c>
      <c r="D5521">
        <v>6.8065610315054261</v>
      </c>
      <c r="E5521">
        <v>7.0985738915868755</v>
      </c>
      <c r="F5521">
        <v>6504.6331989742721</v>
      </c>
      <c r="G5521">
        <v>0.29201286008144933</v>
      </c>
      <c r="BD5521">
        <f t="shared" si="696"/>
        <v>600.74289754212259</v>
      </c>
      <c r="BE5521">
        <f t="shared" si="697"/>
        <v>3159.5747545819941</v>
      </c>
      <c r="BF5521">
        <f t="shared" si="698"/>
        <v>5718.4066116218655</v>
      </c>
      <c r="BG5521">
        <f t="shared" si="699"/>
        <v>8277.238468661737</v>
      </c>
      <c r="BH5521">
        <f t="shared" si="700"/>
        <v>10836.070325701608</v>
      </c>
      <c r="BI5521">
        <f t="shared" si="701"/>
        <v>13394.90218274148</v>
      </c>
      <c r="BJ5521">
        <f t="shared" si="702"/>
        <v>15953.734039781353</v>
      </c>
    </row>
    <row r="5522" spans="1:62" x14ac:dyDescent="0.25">
      <c r="A5522">
        <v>5519</v>
      </c>
      <c r="B5522">
        <v>22704.616513494751</v>
      </c>
      <c r="C5522">
        <v>31348.057576409963</v>
      </c>
      <c r="D5522">
        <v>8.5566494905004316</v>
      </c>
      <c r="E5522">
        <v>8.8759930958027056</v>
      </c>
      <c r="F5522">
        <v>8643.4410629152117</v>
      </c>
      <c r="G5522">
        <v>0.31934360530227401</v>
      </c>
      <c r="BD5522">
        <f t="shared" si="696"/>
        <v>-5044.5688985670258</v>
      </c>
      <c r="BE5522">
        <f t="shared" si="697"/>
        <v>-3584.5045981597787</v>
      </c>
      <c r="BF5522">
        <f t="shared" si="698"/>
        <v>-2124.4402977525324</v>
      </c>
      <c r="BG5522">
        <f t="shared" si="699"/>
        <v>-664.37599734528521</v>
      </c>
      <c r="BH5522">
        <f t="shared" si="700"/>
        <v>795.68830306196105</v>
      </c>
      <c r="BI5522">
        <f t="shared" si="701"/>
        <v>2255.7526034692073</v>
      </c>
      <c r="BJ5522">
        <f t="shared" si="702"/>
        <v>3715.8169038764554</v>
      </c>
    </row>
    <row r="5523" spans="1:62" x14ac:dyDescent="0.25">
      <c r="A5523">
        <v>5520</v>
      </c>
      <c r="B5523">
        <v>27137.793235163655</v>
      </c>
      <c r="C5523">
        <v>31168.981081742899</v>
      </c>
      <c r="D5523">
        <v>7.5871057563941973</v>
      </c>
      <c r="E5523">
        <v>8.0605732284694884</v>
      </c>
      <c r="F5523">
        <v>4031.1878465792433</v>
      </c>
      <c r="G5523">
        <v>0.47346747207529116</v>
      </c>
      <c r="BD5523">
        <f t="shared" si="696"/>
        <v>-7046.7230364038414</v>
      </c>
      <c r="BE5523">
        <f t="shared" si="697"/>
        <v>-5450.0050098924712</v>
      </c>
      <c r="BF5523">
        <f t="shared" si="698"/>
        <v>-3853.2869833811019</v>
      </c>
      <c r="BG5523">
        <f t="shared" si="699"/>
        <v>-2256.5689568697317</v>
      </c>
      <c r="BH5523">
        <f t="shared" si="700"/>
        <v>-659.85093035836144</v>
      </c>
      <c r="BI5523">
        <f t="shared" si="701"/>
        <v>936.86709615300788</v>
      </c>
      <c r="BJ5523">
        <f t="shared" si="702"/>
        <v>2533.585122664379</v>
      </c>
    </row>
    <row r="5524" spans="1:62" x14ac:dyDescent="0.25">
      <c r="A5524">
        <v>5521</v>
      </c>
      <c r="B5524">
        <v>30098.334738872039</v>
      </c>
      <c r="C5524">
        <v>40720.161240367663</v>
      </c>
      <c r="D5524">
        <v>8.3071129707263829</v>
      </c>
      <c r="E5524">
        <v>8.4453557830626433</v>
      </c>
      <c r="F5524">
        <v>10621.826501495623</v>
      </c>
      <c r="G5524">
        <v>0.13824281233626046</v>
      </c>
      <c r="BD5524">
        <f t="shared" si="696"/>
        <v>-1663.8504862027876</v>
      </c>
      <c r="BE5524">
        <f t="shared" si="697"/>
        <v>703.48687417366818</v>
      </c>
      <c r="BF5524">
        <f t="shared" si="698"/>
        <v>3070.8242345501239</v>
      </c>
      <c r="BG5524">
        <f t="shared" si="699"/>
        <v>5438.1615949265797</v>
      </c>
      <c r="BH5524">
        <f t="shared" si="700"/>
        <v>7805.4989553030355</v>
      </c>
      <c r="BI5524">
        <f t="shared" si="701"/>
        <v>10172.836315679491</v>
      </c>
      <c r="BJ5524">
        <f t="shared" si="702"/>
        <v>12540.173676055947</v>
      </c>
    </row>
    <row r="5525" spans="1:62" x14ac:dyDescent="0.25">
      <c r="A5525">
        <v>5522</v>
      </c>
      <c r="B5525">
        <v>22591.133269484413</v>
      </c>
      <c r="C5525">
        <v>34402.3424085074</v>
      </c>
      <c r="D5525">
        <v>7.7287095316200549</v>
      </c>
      <c r="E5525">
        <v>7.8947935918729959</v>
      </c>
      <c r="F5525">
        <v>11811.209139022987</v>
      </c>
      <c r="G5525">
        <v>0.16608406025294098</v>
      </c>
      <c r="BD5525">
        <f t="shared" si="696"/>
        <v>-9930.6124398143202</v>
      </c>
      <c r="BE5525">
        <f t="shared" si="697"/>
        <v>-9239.3983781330189</v>
      </c>
      <c r="BF5525">
        <f t="shared" si="698"/>
        <v>-8548.1843164517159</v>
      </c>
      <c r="BG5525">
        <f t="shared" si="699"/>
        <v>-7856.9702547704146</v>
      </c>
      <c r="BH5525">
        <f t="shared" si="700"/>
        <v>-7165.7561930891115</v>
      </c>
      <c r="BI5525">
        <f t="shared" si="701"/>
        <v>-6474.5421314078094</v>
      </c>
      <c r="BJ5525">
        <f t="shared" si="702"/>
        <v>-5783.3280697265072</v>
      </c>
    </row>
    <row r="5526" spans="1:62" x14ac:dyDescent="0.25">
      <c r="A5526">
        <v>5523</v>
      </c>
      <c r="B5526">
        <v>5631.6781840751892</v>
      </c>
      <c r="C5526">
        <v>16584.590069188369</v>
      </c>
      <c r="D5526">
        <v>6.3418166092838204</v>
      </c>
      <c r="E5526">
        <v>6.7174344460803015</v>
      </c>
      <c r="F5526">
        <v>10952.911885113179</v>
      </c>
      <c r="G5526">
        <v>0.37561783679648109</v>
      </c>
      <c r="BD5526">
        <f t="shared" si="696"/>
        <v>-10980.788837758282</v>
      </c>
      <c r="BE5526">
        <f t="shared" si="697"/>
        <v>-10150.368536493577</v>
      </c>
      <c r="BF5526">
        <f t="shared" si="698"/>
        <v>-9319.9482352288724</v>
      </c>
      <c r="BG5526">
        <f t="shared" si="699"/>
        <v>-8489.5279339641675</v>
      </c>
      <c r="BH5526">
        <f t="shared" si="700"/>
        <v>-7659.1076326994626</v>
      </c>
      <c r="BI5526">
        <f t="shared" si="701"/>
        <v>-6828.6873314347577</v>
      </c>
      <c r="BJ5526">
        <f t="shared" si="702"/>
        <v>-5998.2670301700527</v>
      </c>
    </row>
    <row r="5527" spans="1:62" x14ac:dyDescent="0.25">
      <c r="A5527">
        <v>5524</v>
      </c>
      <c r="B5527">
        <v>10568.214293400966</v>
      </c>
      <c r="C5527">
        <v>18668.715059671918</v>
      </c>
      <c r="D5527">
        <v>8.767377083458836</v>
      </c>
      <c r="E5527">
        <v>9.1417411711644743</v>
      </c>
      <c r="F5527">
        <v>8100.5007662709522</v>
      </c>
      <c r="G5527">
        <v>0.37436408770563823</v>
      </c>
      <c r="BD5527">
        <f t="shared" si="696"/>
        <v>-9074.8227011307736</v>
      </c>
      <c r="BE5527">
        <f t="shared" si="697"/>
        <v>-7196.7335171483683</v>
      </c>
      <c r="BF5527">
        <f t="shared" si="698"/>
        <v>-5318.644333165963</v>
      </c>
      <c r="BG5527">
        <f t="shared" si="699"/>
        <v>-3440.5551491835568</v>
      </c>
      <c r="BH5527">
        <f t="shared" si="700"/>
        <v>-1562.4659652011524</v>
      </c>
      <c r="BI5527">
        <f t="shared" si="701"/>
        <v>315.62321878125294</v>
      </c>
      <c r="BJ5527">
        <f t="shared" si="702"/>
        <v>2193.7124027636582</v>
      </c>
    </row>
    <row r="5528" spans="1:62" x14ac:dyDescent="0.25">
      <c r="A5528">
        <v>5525</v>
      </c>
      <c r="B5528">
        <v>16620.079359037954</v>
      </c>
      <c r="C5528">
        <v>26156.764648752527</v>
      </c>
      <c r="D5528">
        <v>6.0255365708546327</v>
      </c>
      <c r="E5528">
        <v>6.8889129586526936</v>
      </c>
      <c r="F5528">
        <v>9536.6852897145727</v>
      </c>
      <c r="G5528">
        <v>0.86337638779806092</v>
      </c>
      <c r="BD5528">
        <f t="shared" si="696"/>
        <v>-6228.6803277427607</v>
      </c>
      <c r="BE5528">
        <f t="shared" si="697"/>
        <v>-4356.8598892145701</v>
      </c>
      <c r="BF5528">
        <f t="shared" si="698"/>
        <v>-2485.0394506863786</v>
      </c>
      <c r="BG5528">
        <f t="shared" si="699"/>
        <v>-613.21901215818798</v>
      </c>
      <c r="BH5528">
        <f t="shared" si="700"/>
        <v>1258.6014263700035</v>
      </c>
      <c r="BI5528">
        <f t="shared" si="701"/>
        <v>3130.4218648981951</v>
      </c>
      <c r="BJ5528">
        <f t="shared" si="702"/>
        <v>5002.2423034263866</v>
      </c>
    </row>
    <row r="5529" spans="1:62" x14ac:dyDescent="0.25">
      <c r="A5529">
        <v>5526</v>
      </c>
      <c r="B5529">
        <v>27245.974281444935</v>
      </c>
      <c r="C5529">
        <v>27547.136427423968</v>
      </c>
      <c r="D5529">
        <v>7.461927430719399</v>
      </c>
      <c r="E5529">
        <v>7.6917695196137261</v>
      </c>
      <c r="F5529">
        <v>301.16214597903308</v>
      </c>
      <c r="G5529">
        <v>0.22984208889432711</v>
      </c>
      <c r="BD5529">
        <f t="shared" si="696"/>
        <v>-5219.8033507242681</v>
      </c>
      <c r="BE5529">
        <f t="shared" si="697"/>
        <v>-902.9214117339634</v>
      </c>
      <c r="BF5529">
        <f t="shared" si="698"/>
        <v>3413.9605272563404</v>
      </c>
      <c r="BG5529">
        <f t="shared" si="699"/>
        <v>7730.8424662466459</v>
      </c>
      <c r="BH5529">
        <f t="shared" si="700"/>
        <v>12047.72440523695</v>
      </c>
      <c r="BI5529">
        <f t="shared" si="701"/>
        <v>16364.606344227253</v>
      </c>
      <c r="BJ5529">
        <f t="shared" si="702"/>
        <v>20681.488283217561</v>
      </c>
    </row>
    <row r="5530" spans="1:62" x14ac:dyDescent="0.25">
      <c r="A5530">
        <v>5527</v>
      </c>
      <c r="B5530">
        <v>11617.751461511807</v>
      </c>
      <c r="C5530">
        <v>23426.265218886165</v>
      </c>
      <c r="D5530">
        <v>7.4740035162187537</v>
      </c>
      <c r="E5530">
        <v>8.4950530802851034</v>
      </c>
      <c r="F5530">
        <v>11808.513757374358</v>
      </c>
      <c r="G5530">
        <v>1.0210495640663497</v>
      </c>
      <c r="BD5530">
        <f t="shared" si="696"/>
        <v>848.0482984926025</v>
      </c>
      <c r="BE5530">
        <f t="shared" si="697"/>
        <v>1997.2587429642381</v>
      </c>
      <c r="BF5530">
        <f t="shared" si="698"/>
        <v>3146.4691874358737</v>
      </c>
      <c r="BG5530">
        <f t="shared" si="699"/>
        <v>4295.6796319075092</v>
      </c>
      <c r="BH5530">
        <f t="shared" si="700"/>
        <v>5444.8900763791444</v>
      </c>
      <c r="BI5530">
        <f t="shared" si="701"/>
        <v>6594.1005208507804</v>
      </c>
      <c r="BJ5530">
        <f t="shared" si="702"/>
        <v>7743.3109653224155</v>
      </c>
    </row>
    <row r="5531" spans="1:62" x14ac:dyDescent="0.25">
      <c r="A5531">
        <v>5528</v>
      </c>
      <c r="B5531">
        <v>16311.576692729353</v>
      </c>
      <c r="C5531">
        <v>29620.019382811512</v>
      </c>
      <c r="D5531">
        <v>6.0718960177713424</v>
      </c>
      <c r="E5531">
        <v>6.5428247417033827</v>
      </c>
      <c r="F5531">
        <v>13308.442690082158</v>
      </c>
      <c r="G5531">
        <v>0.47092872393204033</v>
      </c>
      <c r="BD5531">
        <f t="shared" si="696"/>
        <v>-6703.265937042609</v>
      </c>
      <c r="BE5531">
        <f t="shared" si="697"/>
        <v>-1598.0181167108603</v>
      </c>
      <c r="BF5531">
        <f t="shared" si="698"/>
        <v>3507.2297036208874</v>
      </c>
      <c r="BG5531">
        <f t="shared" si="699"/>
        <v>8612.4775239526371</v>
      </c>
      <c r="BH5531">
        <f t="shared" si="700"/>
        <v>13717.725344284385</v>
      </c>
      <c r="BI5531">
        <f t="shared" si="701"/>
        <v>18822.973164616131</v>
      </c>
      <c r="BJ5531">
        <f t="shared" si="702"/>
        <v>23928.220984947882</v>
      </c>
    </row>
    <row r="5532" spans="1:62" x14ac:dyDescent="0.25">
      <c r="A5532">
        <v>5529</v>
      </c>
      <c r="B5532">
        <v>13817.917079187753</v>
      </c>
      <c r="C5532">
        <v>25103.935850010166</v>
      </c>
      <c r="D5532">
        <v>6.3571070851820703</v>
      </c>
      <c r="E5532">
        <v>6.8527971150243587</v>
      </c>
      <c r="F5532">
        <v>11286.018770822413</v>
      </c>
      <c r="G5532">
        <v>0.49569002984228838</v>
      </c>
      <c r="BD5532">
        <f t="shared" si="696"/>
        <v>-10953.799070421956</v>
      </c>
      <c r="BE5532">
        <f t="shared" si="697"/>
        <v>-8599.1554507617548</v>
      </c>
      <c r="BF5532">
        <f t="shared" si="698"/>
        <v>-6244.5118311015531</v>
      </c>
      <c r="BG5532">
        <f t="shared" si="699"/>
        <v>-3889.8682114413514</v>
      </c>
      <c r="BH5532">
        <f t="shared" si="700"/>
        <v>-1535.2245917811506</v>
      </c>
      <c r="BI5532">
        <f t="shared" si="701"/>
        <v>819.41902787905201</v>
      </c>
      <c r="BJ5532">
        <f t="shared" si="702"/>
        <v>3174.0626475392546</v>
      </c>
    </row>
    <row r="5533" spans="1:62" x14ac:dyDescent="0.25">
      <c r="A5533">
        <v>5530</v>
      </c>
      <c r="B5533">
        <v>20352.282980122694</v>
      </c>
      <c r="C5533">
        <v>28539.630676538363</v>
      </c>
      <c r="D5533">
        <v>7.66894537904024</v>
      </c>
      <c r="E5533">
        <v>7.8832211740961586</v>
      </c>
      <c r="F5533">
        <v>8187.3476964156689</v>
      </c>
      <c r="G5533">
        <v>0.21427579505591865</v>
      </c>
      <c r="BD5533">
        <f t="shared" si="696"/>
        <v>-8807.5686216109716</v>
      </c>
      <c r="BE5533">
        <f t="shared" si="697"/>
        <v>-6329.1184723995293</v>
      </c>
      <c r="BF5533">
        <f t="shared" si="698"/>
        <v>-3850.668323188087</v>
      </c>
      <c r="BG5533">
        <f t="shared" si="699"/>
        <v>-1372.2181739766456</v>
      </c>
      <c r="BH5533">
        <f t="shared" si="700"/>
        <v>1106.2319752347958</v>
      </c>
      <c r="BI5533">
        <f t="shared" si="701"/>
        <v>3584.682124446239</v>
      </c>
      <c r="BJ5533">
        <f t="shared" si="702"/>
        <v>6063.1322736576822</v>
      </c>
    </row>
    <row r="5534" spans="1:62" x14ac:dyDescent="0.25">
      <c r="A5534">
        <v>5531</v>
      </c>
      <c r="B5534">
        <v>9033.0293665326135</v>
      </c>
      <c r="C5534">
        <v>24090.251424925624</v>
      </c>
      <c r="D5534">
        <v>5.5128294572424537</v>
      </c>
      <c r="E5534">
        <v>5.8714354380018259</v>
      </c>
      <c r="F5534">
        <v>15057.22205839301</v>
      </c>
      <c r="G5534">
        <v>0.35860598075937222</v>
      </c>
      <c r="BD5534">
        <f t="shared" si="696"/>
        <v>-7115.9687211360761</v>
      </c>
      <c r="BE5534">
        <f t="shared" si="697"/>
        <v>-6044.5897458564823</v>
      </c>
      <c r="BF5534">
        <f t="shared" si="698"/>
        <v>-4973.2107705768885</v>
      </c>
      <c r="BG5534">
        <f t="shared" si="699"/>
        <v>-3901.8317952972957</v>
      </c>
      <c r="BH5534">
        <f t="shared" si="700"/>
        <v>-2830.4528200177028</v>
      </c>
      <c r="BI5534">
        <f t="shared" si="701"/>
        <v>-1759.0738447381091</v>
      </c>
      <c r="BJ5534">
        <f t="shared" si="702"/>
        <v>-687.69486945851622</v>
      </c>
    </row>
    <row r="5535" spans="1:62" x14ac:dyDescent="0.25">
      <c r="A5535">
        <v>5532</v>
      </c>
      <c r="B5535">
        <v>15581.047062270318</v>
      </c>
      <c r="C5535">
        <v>25135.149292158418</v>
      </c>
      <c r="D5535">
        <v>7.0939777978754215</v>
      </c>
      <c r="E5535">
        <v>7.5239098280122336</v>
      </c>
      <c r="F5535">
        <v>9554.1022298880998</v>
      </c>
      <c r="G5535">
        <v>0.42993203013681214</v>
      </c>
      <c r="BD5535">
        <f t="shared" si="696"/>
        <v>-13264.192154596149</v>
      </c>
      <c r="BE5535">
        <f t="shared" si="697"/>
        <v>-11471.162250799287</v>
      </c>
      <c r="BF5535">
        <f t="shared" si="698"/>
        <v>-9678.1323470024272</v>
      </c>
      <c r="BG5535">
        <f t="shared" si="699"/>
        <v>-7885.1024432055656</v>
      </c>
      <c r="BH5535">
        <f t="shared" si="700"/>
        <v>-6092.072539408704</v>
      </c>
      <c r="BI5535">
        <f t="shared" si="701"/>
        <v>-4299.0426356118442</v>
      </c>
      <c r="BJ5535">
        <f t="shared" si="702"/>
        <v>-2506.0127318149825</v>
      </c>
    </row>
    <row r="5536" spans="1:62" x14ac:dyDescent="0.25">
      <c r="A5536">
        <v>5533</v>
      </c>
      <c r="B5536">
        <v>3817.3307512729048</v>
      </c>
      <c r="C5536">
        <v>15530.134473311173</v>
      </c>
      <c r="D5536">
        <v>5.7688414673345738</v>
      </c>
      <c r="E5536">
        <v>6.0764115607376699</v>
      </c>
      <c r="F5536">
        <v>11712.803722038268</v>
      </c>
      <c r="G5536">
        <v>0.30757009340309605</v>
      </c>
      <c r="BD5536">
        <f t="shared" si="696"/>
        <v>-7404.4420792040391</v>
      </c>
      <c r="BE5536">
        <f t="shared" si="697"/>
        <v>-5254.7819285199785</v>
      </c>
      <c r="BF5536">
        <f t="shared" si="698"/>
        <v>-3105.1217778359178</v>
      </c>
      <c r="BG5536">
        <f t="shared" si="699"/>
        <v>-955.4616271518571</v>
      </c>
      <c r="BH5536">
        <f t="shared" si="700"/>
        <v>1194.1985235322045</v>
      </c>
      <c r="BI5536">
        <f t="shared" si="701"/>
        <v>3343.8586742162643</v>
      </c>
      <c r="BJ5536">
        <f t="shared" si="702"/>
        <v>5493.5188249003259</v>
      </c>
    </row>
    <row r="5537" spans="1:62" x14ac:dyDescent="0.25">
      <c r="A5537">
        <v>5534</v>
      </c>
      <c r="B5537">
        <v>20889.643893938701</v>
      </c>
      <c r="C5537">
        <v>29325.212831044137</v>
      </c>
      <c r="D5537">
        <v>8.5382760071165169</v>
      </c>
      <c r="E5537">
        <v>8.8259102820041981</v>
      </c>
      <c r="F5537">
        <v>8435.5689371054359</v>
      </c>
      <c r="G5537">
        <v>0.28763427488768123</v>
      </c>
      <c r="BD5537">
        <f t="shared" si="696"/>
        <v>-10174.953255022789</v>
      </c>
      <c r="BE5537">
        <f t="shared" si="697"/>
        <v>-8637.1027880073088</v>
      </c>
      <c r="BF5537">
        <f t="shared" si="698"/>
        <v>-7099.2523209918281</v>
      </c>
      <c r="BG5537">
        <f t="shared" si="699"/>
        <v>-5561.4018539763474</v>
      </c>
      <c r="BH5537">
        <f t="shared" si="700"/>
        <v>-4023.5513869608676</v>
      </c>
      <c r="BI5537">
        <f t="shared" si="701"/>
        <v>-2485.7009199453878</v>
      </c>
      <c r="BJ5537">
        <f t="shared" si="702"/>
        <v>-947.85045292990617</v>
      </c>
    </row>
    <row r="5538" spans="1:62" x14ac:dyDescent="0.25">
      <c r="A5538">
        <v>5535</v>
      </c>
      <c r="B5538">
        <v>27511.569914222557</v>
      </c>
      <c r="C5538">
        <v>29317.848530097552</v>
      </c>
      <c r="D5538">
        <v>7.845489317510193</v>
      </c>
      <c r="E5538">
        <v>8.0508087845965512</v>
      </c>
      <c r="F5538">
        <v>1806.278615874995</v>
      </c>
      <c r="G5538">
        <v>0.20531946708635829</v>
      </c>
      <c r="BD5538">
        <f t="shared" si="696"/>
        <v>-6997.3975626670299</v>
      </c>
      <c r="BE5538">
        <f t="shared" si="697"/>
        <v>-5559.2261882286239</v>
      </c>
      <c r="BF5538">
        <f t="shared" si="698"/>
        <v>-4121.0548137902178</v>
      </c>
      <c r="BG5538">
        <f t="shared" si="699"/>
        <v>-2682.8834393518109</v>
      </c>
      <c r="BH5538">
        <f t="shared" si="700"/>
        <v>-1244.7120649134049</v>
      </c>
      <c r="BI5538">
        <f t="shared" si="701"/>
        <v>193.45930952500021</v>
      </c>
      <c r="BJ5538">
        <f t="shared" si="702"/>
        <v>1631.6306839634071</v>
      </c>
    </row>
    <row r="5539" spans="1:62" x14ac:dyDescent="0.25">
      <c r="A5539">
        <v>5536</v>
      </c>
      <c r="B5539">
        <v>11532.455639546099</v>
      </c>
      <c r="C5539">
        <v>22348.835816577171</v>
      </c>
      <c r="D5539">
        <v>6.7478062805412584</v>
      </c>
      <c r="E5539">
        <v>6.9968873573026391</v>
      </c>
      <c r="F5539">
        <v>10816.380177031073</v>
      </c>
      <c r="G5539">
        <v>0.24908107676138069</v>
      </c>
      <c r="BD5539">
        <f t="shared" si="696"/>
        <v>-779.6812804432036</v>
      </c>
      <c r="BE5539">
        <f t="shared" si="697"/>
        <v>246.9160549885878</v>
      </c>
      <c r="BF5539">
        <f t="shared" si="698"/>
        <v>1273.5133904203794</v>
      </c>
      <c r="BG5539">
        <f t="shared" si="699"/>
        <v>2300.1107258521706</v>
      </c>
      <c r="BH5539">
        <f t="shared" si="700"/>
        <v>3326.7080612839618</v>
      </c>
      <c r="BI5539">
        <f t="shared" si="701"/>
        <v>4353.3053967157539</v>
      </c>
      <c r="BJ5539">
        <f t="shared" si="702"/>
        <v>5379.9027321475451</v>
      </c>
    </row>
    <row r="5540" spans="1:62" x14ac:dyDescent="0.25">
      <c r="A5540">
        <v>5537</v>
      </c>
      <c r="B5540">
        <v>16726.669569668582</v>
      </c>
      <c r="C5540">
        <v>15041.45957229727</v>
      </c>
      <c r="D5540">
        <v>8.3809161833604406</v>
      </c>
      <c r="E5540">
        <v>8.6073015580832006</v>
      </c>
      <c r="F5540">
        <v>-1685.2099973713121</v>
      </c>
      <c r="G5540">
        <v>0.22638537472275999</v>
      </c>
      <c r="BD5540">
        <f t="shared" si="696"/>
        <v>-9570.9747932241698</v>
      </c>
      <c r="BE5540">
        <f t="shared" si="697"/>
        <v>-8325.569409417265</v>
      </c>
      <c r="BF5540">
        <f t="shared" si="698"/>
        <v>-7080.1640256103619</v>
      </c>
      <c r="BG5540">
        <f t="shared" si="699"/>
        <v>-5834.7586418034589</v>
      </c>
      <c r="BH5540">
        <f t="shared" si="700"/>
        <v>-4589.3532579965558</v>
      </c>
      <c r="BI5540">
        <f t="shared" si="701"/>
        <v>-3343.9478741896519</v>
      </c>
      <c r="BJ5540">
        <f t="shared" si="702"/>
        <v>-2098.5424903827479</v>
      </c>
    </row>
    <row r="5541" spans="1:62" x14ac:dyDescent="0.25">
      <c r="A5541">
        <v>5538</v>
      </c>
      <c r="B5541">
        <v>32177.258137798966</v>
      </c>
      <c r="C5541">
        <v>36839.442678151383</v>
      </c>
      <c r="D5541">
        <v>7.982459424838245</v>
      </c>
      <c r="E5541">
        <v>8.4638092666373694</v>
      </c>
      <c r="F5541">
        <v>4662.1845403524167</v>
      </c>
      <c r="G5541">
        <v>0.48134984179912443</v>
      </c>
      <c r="BD5541">
        <f t="shared" si="696"/>
        <v>2817.1368709851122</v>
      </c>
      <c r="BE5541">
        <f t="shared" si="697"/>
        <v>3949.0637445989119</v>
      </c>
      <c r="BF5541">
        <f t="shared" si="698"/>
        <v>5080.9906182127124</v>
      </c>
      <c r="BG5541">
        <f t="shared" si="699"/>
        <v>6212.9174918265117</v>
      </c>
      <c r="BH5541">
        <f t="shared" si="700"/>
        <v>7344.8443654403118</v>
      </c>
      <c r="BI5541">
        <f t="shared" si="701"/>
        <v>8476.7712390541128</v>
      </c>
      <c r="BJ5541">
        <f t="shared" si="702"/>
        <v>9608.6981126679129</v>
      </c>
    </row>
    <row r="5542" spans="1:62" x14ac:dyDescent="0.25">
      <c r="A5542">
        <v>5539</v>
      </c>
      <c r="B5542">
        <v>22432.154881184342</v>
      </c>
      <c r="C5542">
        <v>23143.271994288349</v>
      </c>
      <c r="D5542">
        <v>7.8485923241319844</v>
      </c>
      <c r="E5542">
        <v>8.2430560498285725</v>
      </c>
      <c r="F5542">
        <v>711.11711310400642</v>
      </c>
      <c r="G5542">
        <v>0.39446372569658816</v>
      </c>
      <c r="BD5542">
        <f t="shared" si="696"/>
        <v>-2255.4353313567944</v>
      </c>
      <c r="BE5542">
        <f t="shared" si="697"/>
        <v>151.31387763882776</v>
      </c>
      <c r="BF5542">
        <f t="shared" si="698"/>
        <v>2558.06308663445</v>
      </c>
      <c r="BG5542">
        <f t="shared" si="699"/>
        <v>4964.8122956300722</v>
      </c>
      <c r="BH5542">
        <f t="shared" si="700"/>
        <v>7371.5615046256935</v>
      </c>
      <c r="BI5542">
        <f t="shared" si="701"/>
        <v>9778.3107136213166</v>
      </c>
      <c r="BJ5542">
        <f t="shared" si="702"/>
        <v>12185.05992261694</v>
      </c>
    </row>
    <row r="5543" spans="1:62" x14ac:dyDescent="0.25">
      <c r="A5543">
        <v>5540</v>
      </c>
      <c r="B5543">
        <v>19046.602380857654</v>
      </c>
      <c r="C5543">
        <v>24714.707337850628</v>
      </c>
      <c r="D5543">
        <v>7.1563441464645381</v>
      </c>
      <c r="E5543">
        <v>7.7193720425969499</v>
      </c>
      <c r="F5543">
        <v>5668.1049569929746</v>
      </c>
      <c r="G5543">
        <v>0.56302789613241178</v>
      </c>
      <c r="BD5543">
        <f t="shared" si="696"/>
        <v>1261.2015153789343</v>
      </c>
      <c r="BE5543">
        <f t="shared" si="697"/>
        <v>3233.5201438618751</v>
      </c>
      <c r="BF5543">
        <f t="shared" si="698"/>
        <v>5205.8387723448159</v>
      </c>
      <c r="BG5543">
        <f t="shared" si="699"/>
        <v>7178.1574008277566</v>
      </c>
      <c r="BH5543">
        <f t="shared" si="700"/>
        <v>9150.4760293106974</v>
      </c>
      <c r="BI5543">
        <f t="shared" si="701"/>
        <v>11122.794657793638</v>
      </c>
      <c r="BJ5543">
        <f t="shared" si="702"/>
        <v>13095.113286276579</v>
      </c>
    </row>
    <row r="5544" spans="1:62" x14ac:dyDescent="0.25">
      <c r="A5544">
        <v>5541</v>
      </c>
      <c r="B5544">
        <v>11958.744778630329</v>
      </c>
      <c r="C5544">
        <v>23095.155915343596</v>
      </c>
      <c r="D5544">
        <v>6.6536327701150668</v>
      </c>
      <c r="E5544">
        <v>7.1710900478996198</v>
      </c>
      <c r="F5544">
        <v>11136.411136713266</v>
      </c>
      <c r="G5544">
        <v>0.51745727778455297</v>
      </c>
      <c r="BD5544">
        <f t="shared" si="696"/>
        <v>-2852.9654763309159</v>
      </c>
      <c r="BE5544">
        <f t="shared" si="697"/>
        <v>-37.825995668857104</v>
      </c>
      <c r="BF5544">
        <f t="shared" si="698"/>
        <v>2777.3134849932012</v>
      </c>
      <c r="BG5544">
        <f t="shared" si="699"/>
        <v>5592.4529656552604</v>
      </c>
      <c r="BH5544">
        <f t="shared" si="700"/>
        <v>8407.5924463173196</v>
      </c>
      <c r="BI5544">
        <f t="shared" si="701"/>
        <v>11222.731926979377</v>
      </c>
      <c r="BJ5544">
        <f t="shared" si="702"/>
        <v>14037.871407641436</v>
      </c>
    </row>
    <row r="5545" spans="1:62" x14ac:dyDescent="0.25">
      <c r="A5545">
        <v>5542</v>
      </c>
      <c r="B5545">
        <v>31046.63772348993</v>
      </c>
      <c r="C5545">
        <v>33149.338844952661</v>
      </c>
      <c r="D5545">
        <v>7.5789732543713093</v>
      </c>
      <c r="E5545">
        <v>8.1474729090068241</v>
      </c>
      <c r="F5545">
        <v>2102.701121462731</v>
      </c>
      <c r="G5545">
        <v>0.56849965463551477</v>
      </c>
      <c r="BD5545">
        <f t="shared" si="696"/>
        <v>-8549.1247477905017</v>
      </c>
      <c r="BE5545">
        <f t="shared" si="697"/>
        <v>-5961.838358867737</v>
      </c>
      <c r="BF5545">
        <f t="shared" si="698"/>
        <v>-3374.5519699449715</v>
      </c>
      <c r="BG5545">
        <f t="shared" si="699"/>
        <v>-787.2655810222077</v>
      </c>
      <c r="BH5545">
        <f t="shared" si="700"/>
        <v>1800.0208079005588</v>
      </c>
      <c r="BI5545">
        <f t="shared" si="701"/>
        <v>4387.3071968233235</v>
      </c>
      <c r="BJ5545">
        <f t="shared" si="702"/>
        <v>6974.5935857460881</v>
      </c>
    </row>
    <row r="5546" spans="1:62" x14ac:dyDescent="0.25">
      <c r="A5546">
        <v>5543</v>
      </c>
      <c r="B5546">
        <v>17358.902932976598</v>
      </c>
      <c r="C5546">
        <v>23991.919601249268</v>
      </c>
      <c r="D5546">
        <v>7.8590175532351871</v>
      </c>
      <c r="E5546">
        <v>8.1464797299826675</v>
      </c>
      <c r="F5546">
        <v>6633.0166682726704</v>
      </c>
      <c r="G5546">
        <v>0.28746217674748031</v>
      </c>
      <c r="BD5546">
        <f t="shared" si="696"/>
        <v>739.79715171484304</v>
      </c>
      <c r="BE5546">
        <f t="shared" si="697"/>
        <v>3582.295424892417</v>
      </c>
      <c r="BF5546">
        <f t="shared" si="698"/>
        <v>6424.7936980699906</v>
      </c>
      <c r="BG5546">
        <f t="shared" si="699"/>
        <v>9267.291971247565</v>
      </c>
      <c r="BH5546">
        <f t="shared" si="700"/>
        <v>12109.790244425138</v>
      </c>
      <c r="BI5546">
        <f t="shared" si="701"/>
        <v>14952.288517602712</v>
      </c>
      <c r="BJ5546">
        <f t="shared" si="702"/>
        <v>17794.786790780287</v>
      </c>
    </row>
    <row r="5547" spans="1:62" x14ac:dyDescent="0.25">
      <c r="A5547">
        <v>5544</v>
      </c>
      <c r="B5547">
        <v>20971.64703007181</v>
      </c>
      <c r="C5547">
        <v>24331.182055202669</v>
      </c>
      <c r="D5547">
        <v>8.1677953818842006</v>
      </c>
      <c r="E5547">
        <v>8.3930397055566193</v>
      </c>
      <c r="F5547">
        <v>3359.5350251308591</v>
      </c>
      <c r="G5547">
        <v>0.22524432367241864</v>
      </c>
      <c r="BD5547">
        <f t="shared" si="696"/>
        <v>-5195.7057845352683</v>
      </c>
      <c r="BE5547">
        <f t="shared" si="697"/>
        <v>-3758.3949007978672</v>
      </c>
      <c r="BF5547">
        <f t="shared" si="698"/>
        <v>-2321.0840170604661</v>
      </c>
      <c r="BG5547">
        <f t="shared" si="699"/>
        <v>-883.77313332306403</v>
      </c>
      <c r="BH5547">
        <f t="shared" si="700"/>
        <v>553.5377504143371</v>
      </c>
      <c r="BI5547">
        <f t="shared" si="701"/>
        <v>1990.8486341517382</v>
      </c>
      <c r="BJ5547">
        <f t="shared" si="702"/>
        <v>3428.1595178891403</v>
      </c>
    </row>
    <row r="5548" spans="1:62" x14ac:dyDescent="0.25">
      <c r="A5548">
        <v>5545</v>
      </c>
      <c r="B5548">
        <v>16099.16155876284</v>
      </c>
      <c r="C5548">
        <v>21543.750813307099</v>
      </c>
      <c r="D5548">
        <v>6.2230652752074018</v>
      </c>
      <c r="E5548">
        <v>6.6207745524103316</v>
      </c>
      <c r="F5548">
        <v>5444.5892545442584</v>
      </c>
      <c r="G5548">
        <v>0.39770927720292981</v>
      </c>
      <c r="BD5548">
        <f t="shared" si="696"/>
        <v>-2233.3134067687661</v>
      </c>
      <c r="BE5548">
        <f t="shared" si="697"/>
        <v>-1107.0917884066725</v>
      </c>
      <c r="BF5548">
        <f t="shared" si="698"/>
        <v>19.129829955420519</v>
      </c>
      <c r="BG5548">
        <f t="shared" si="699"/>
        <v>1145.351448317514</v>
      </c>
      <c r="BH5548">
        <f t="shared" si="700"/>
        <v>2271.5730666796071</v>
      </c>
      <c r="BI5548">
        <f t="shared" si="701"/>
        <v>3397.7946850417002</v>
      </c>
      <c r="BJ5548">
        <f t="shared" si="702"/>
        <v>4524.0163034037932</v>
      </c>
    </row>
    <row r="5549" spans="1:62" x14ac:dyDescent="0.25">
      <c r="A5549">
        <v>5546</v>
      </c>
      <c r="B5549">
        <v>15509.892714111123</v>
      </c>
      <c r="C5549">
        <v>17828.320032971529</v>
      </c>
      <c r="D5549">
        <v>7.7150405971347809</v>
      </c>
      <c r="E5549">
        <v>8.5087280732273882</v>
      </c>
      <c r="F5549">
        <v>2318.4273188604056</v>
      </c>
      <c r="G5549">
        <v>0.79368747609260737</v>
      </c>
      <c r="BD5549">
        <f t="shared" si="696"/>
        <v>-3456.0428685296092</v>
      </c>
      <c r="BE5549">
        <f t="shared" si="697"/>
        <v>-1467.4964825149605</v>
      </c>
      <c r="BF5549">
        <f t="shared" si="698"/>
        <v>521.0499034996883</v>
      </c>
      <c r="BG5549">
        <f t="shared" si="699"/>
        <v>2509.5962895143375</v>
      </c>
      <c r="BH5549">
        <f t="shared" si="700"/>
        <v>4498.1426755289867</v>
      </c>
      <c r="BI5549">
        <f t="shared" si="701"/>
        <v>6486.689061543635</v>
      </c>
      <c r="BJ5549">
        <f t="shared" si="702"/>
        <v>8475.2354475582852</v>
      </c>
    </row>
    <row r="5550" spans="1:62" x14ac:dyDescent="0.25">
      <c r="A5550">
        <v>5547</v>
      </c>
      <c r="B5550">
        <v>20177.69363410545</v>
      </c>
      <c r="C5550">
        <v>23529.075170093318</v>
      </c>
      <c r="D5550">
        <v>7.2713148980589084</v>
      </c>
      <c r="E5550">
        <v>7.5141122703226921</v>
      </c>
      <c r="F5550">
        <v>3351.3815359878681</v>
      </c>
      <c r="G5550">
        <v>0.24279737226378373</v>
      </c>
      <c r="BD5550">
        <f t="shared" si="696"/>
        <v>1650.0100616026311</v>
      </c>
      <c r="BE5550">
        <f t="shared" si="697"/>
        <v>5618.4474420656679</v>
      </c>
      <c r="BF5550">
        <f t="shared" si="698"/>
        <v>9586.8848225287056</v>
      </c>
      <c r="BG5550">
        <f t="shared" si="699"/>
        <v>13555.322202991742</v>
      </c>
      <c r="BH5550">
        <f t="shared" si="700"/>
        <v>17523.759583454779</v>
      </c>
      <c r="BI5550">
        <f t="shared" si="701"/>
        <v>21492.196963917817</v>
      </c>
      <c r="BJ5550">
        <f t="shared" si="702"/>
        <v>25460.634344380851</v>
      </c>
    </row>
    <row r="5551" spans="1:62" x14ac:dyDescent="0.25">
      <c r="A5551">
        <v>5548</v>
      </c>
      <c r="B5551">
        <v>4710.9918846446444</v>
      </c>
      <c r="C5551">
        <v>16176.589191627214</v>
      </c>
      <c r="D5551">
        <v>7.7059074618937009</v>
      </c>
      <c r="E5551">
        <v>8.1451043872322035</v>
      </c>
      <c r="F5551">
        <v>11465.59730698257</v>
      </c>
      <c r="G5551">
        <v>0.43919692533850263</v>
      </c>
      <c r="BD5551">
        <f t="shared" si="696"/>
        <v>-2137.3946746689494</v>
      </c>
      <c r="BE5551">
        <f t="shared" si="697"/>
        <v>-923.40781335003066</v>
      </c>
      <c r="BF5551">
        <f t="shared" si="698"/>
        <v>290.57904796888761</v>
      </c>
      <c r="BG5551">
        <f t="shared" si="699"/>
        <v>1504.5659092878068</v>
      </c>
      <c r="BH5551">
        <f t="shared" si="700"/>
        <v>2718.5527706067251</v>
      </c>
      <c r="BI5551">
        <f t="shared" si="701"/>
        <v>3932.5396319256433</v>
      </c>
      <c r="BJ5551">
        <f t="shared" si="702"/>
        <v>5146.5264932445625</v>
      </c>
    </row>
    <row r="5552" spans="1:62" x14ac:dyDescent="0.25">
      <c r="A5552">
        <v>5549</v>
      </c>
      <c r="B5552">
        <v>11591.225564022488</v>
      </c>
      <c r="C5552">
        <v>16537.490009389181</v>
      </c>
      <c r="D5552">
        <v>7.6143438444082392</v>
      </c>
      <c r="E5552">
        <v>7.8881813037459141</v>
      </c>
      <c r="F5552">
        <v>4946.2644453666926</v>
      </c>
      <c r="G5552">
        <v>0.27383745933767489</v>
      </c>
      <c r="BD5552">
        <f t="shared" si="696"/>
        <v>-9269.6126802900581</v>
      </c>
      <c r="BE5552">
        <f t="shared" si="697"/>
        <v>-7073.6280535975438</v>
      </c>
      <c r="BF5552">
        <f t="shared" si="698"/>
        <v>-4877.6434269050305</v>
      </c>
      <c r="BG5552">
        <f t="shared" si="699"/>
        <v>-2681.6588002125172</v>
      </c>
      <c r="BH5552">
        <f t="shared" si="700"/>
        <v>-485.67417352000484</v>
      </c>
      <c r="BI5552">
        <f t="shared" si="701"/>
        <v>1710.3104531725094</v>
      </c>
      <c r="BJ5552">
        <f t="shared" si="702"/>
        <v>3906.2950798650218</v>
      </c>
    </row>
    <row r="5553" spans="1:62" x14ac:dyDescent="0.25">
      <c r="A5553">
        <v>5550</v>
      </c>
      <c r="B5553">
        <v>27163.424393594054</v>
      </c>
      <c r="C5553">
        <v>38286.265599379447</v>
      </c>
      <c r="D5553">
        <v>7.1998166601336759</v>
      </c>
      <c r="E5553">
        <v>7.3231007418888057</v>
      </c>
      <c r="F5553">
        <v>11122.841205785393</v>
      </c>
      <c r="G5553">
        <v>0.12328408175512973</v>
      </c>
      <c r="BD5553">
        <f t="shared" si="696"/>
        <v>-3577.0771486783178</v>
      </c>
      <c r="BE5553">
        <f t="shared" si="697"/>
        <v>-2207.8898519899435</v>
      </c>
      <c r="BF5553">
        <f t="shared" si="698"/>
        <v>-838.70255530156919</v>
      </c>
      <c r="BG5553">
        <f t="shared" si="699"/>
        <v>530.48474138680558</v>
      </c>
      <c r="BH5553">
        <f t="shared" si="700"/>
        <v>1899.6720380751794</v>
      </c>
      <c r="BI5553">
        <f t="shared" si="701"/>
        <v>3268.8593347635542</v>
      </c>
      <c r="BJ5553">
        <f t="shared" si="702"/>
        <v>4638.046631451929</v>
      </c>
    </row>
    <row r="5554" spans="1:62" x14ac:dyDescent="0.25">
      <c r="A5554">
        <v>5551</v>
      </c>
      <c r="B5554">
        <v>24897.872637928089</v>
      </c>
      <c r="C5554">
        <v>29896.914807721161</v>
      </c>
      <c r="D5554">
        <v>8.8691753300556773</v>
      </c>
      <c r="E5554">
        <v>9.2097844071264916</v>
      </c>
      <c r="F5554">
        <v>4999.0421697930724</v>
      </c>
      <c r="G5554">
        <v>0.34060907707081434</v>
      </c>
      <c r="BD5554">
        <f t="shared" si="696"/>
        <v>-10506.420797009745</v>
      </c>
      <c r="BE5554">
        <f t="shared" si="697"/>
        <v>-9890.0003882340952</v>
      </c>
      <c r="BF5554">
        <f t="shared" si="698"/>
        <v>-9273.5799794584473</v>
      </c>
      <c r="BG5554">
        <f t="shared" si="699"/>
        <v>-8657.1595706827975</v>
      </c>
      <c r="BH5554">
        <f t="shared" si="700"/>
        <v>-8040.7391619071495</v>
      </c>
      <c r="BI5554">
        <f t="shared" si="701"/>
        <v>-7424.3187531315016</v>
      </c>
      <c r="BJ5554">
        <f t="shared" si="702"/>
        <v>-6807.8983443558527</v>
      </c>
    </row>
    <row r="5555" spans="1:62" x14ac:dyDescent="0.25">
      <c r="A5555">
        <v>5552</v>
      </c>
      <c r="B5555">
        <v>15050.209162177664</v>
      </c>
      <c r="C5555">
        <v>20083.284421399778</v>
      </c>
      <c r="D5555">
        <v>6.9325748505588818</v>
      </c>
      <c r="E5555">
        <v>7.7324426577461001</v>
      </c>
      <c r="F5555">
        <v>5033.0752592221143</v>
      </c>
      <c r="G5555">
        <v>0.79986780718721828</v>
      </c>
      <c r="BD5555">
        <f t="shared" si="696"/>
        <v>-3295.9967844390007</v>
      </c>
      <c r="BE5555">
        <f t="shared" si="697"/>
        <v>-1592.9513990849291</v>
      </c>
      <c r="BF5555">
        <f t="shared" si="698"/>
        <v>110.09398626914299</v>
      </c>
      <c r="BG5555">
        <f t="shared" si="699"/>
        <v>1813.1393716232142</v>
      </c>
      <c r="BH5555">
        <f t="shared" si="700"/>
        <v>3516.1847569772854</v>
      </c>
      <c r="BI5555">
        <f t="shared" si="701"/>
        <v>5219.2301423313584</v>
      </c>
      <c r="BJ5555">
        <f t="shared" si="702"/>
        <v>6922.2755276854296</v>
      </c>
    </row>
    <row r="5556" spans="1:62" x14ac:dyDescent="0.25">
      <c r="A5556">
        <v>5553</v>
      </c>
      <c r="B5556">
        <v>7151.2900010921157</v>
      </c>
      <c r="C5556">
        <v>17117.638673399164</v>
      </c>
      <c r="D5556">
        <v>6.3436087398001746</v>
      </c>
      <c r="E5556">
        <v>6.5332382766655765</v>
      </c>
      <c r="F5556">
        <v>9966.3486723070491</v>
      </c>
      <c r="G5556">
        <v>0.18962953686540196</v>
      </c>
      <c r="BD5556">
        <f t="shared" si="696"/>
        <v>-1033.7362232860228</v>
      </c>
      <c r="BE5556">
        <f t="shared" si="697"/>
        <v>2965.6028126500687</v>
      </c>
      <c r="BF5556">
        <f t="shared" si="698"/>
        <v>6964.9418485861606</v>
      </c>
      <c r="BG5556">
        <f t="shared" si="699"/>
        <v>10964.280884522252</v>
      </c>
      <c r="BH5556">
        <f t="shared" si="700"/>
        <v>14963.619920458343</v>
      </c>
      <c r="BI5556">
        <f t="shared" si="701"/>
        <v>18962.958956394436</v>
      </c>
      <c r="BJ5556">
        <f t="shared" si="702"/>
        <v>22962.297992330525</v>
      </c>
    </row>
    <row r="5557" spans="1:62" x14ac:dyDescent="0.25">
      <c r="A5557">
        <v>5554</v>
      </c>
      <c r="B5557">
        <v>12024.08593176692</v>
      </c>
      <c r="C5557">
        <v>26711.257312936425</v>
      </c>
      <c r="D5557">
        <v>6.2714262748662399</v>
      </c>
      <c r="E5557">
        <v>6.7901569171114433</v>
      </c>
      <c r="F5557">
        <v>14687.171381169504</v>
      </c>
      <c r="G5557">
        <v>0.51873064224520338</v>
      </c>
      <c r="BD5557">
        <f t="shared" si="696"/>
        <v>-9018.2009879800389</v>
      </c>
      <c r="BE5557">
        <f t="shared" si="697"/>
        <v>-8070.0533036530296</v>
      </c>
      <c r="BF5557">
        <f t="shared" si="698"/>
        <v>-7121.9056193260203</v>
      </c>
      <c r="BG5557">
        <f t="shared" si="699"/>
        <v>-6173.7579349990101</v>
      </c>
      <c r="BH5557">
        <f t="shared" si="700"/>
        <v>-5225.6102506719999</v>
      </c>
      <c r="BI5557">
        <f t="shared" si="701"/>
        <v>-4277.4625663449906</v>
      </c>
      <c r="BJ5557">
        <f t="shared" si="702"/>
        <v>-3329.3148820179804</v>
      </c>
    </row>
    <row r="5558" spans="1:62" x14ac:dyDescent="0.25">
      <c r="A5558">
        <v>5555</v>
      </c>
      <c r="B5558">
        <v>24747.661077116831</v>
      </c>
      <c r="C5558">
        <v>24676.33817062778</v>
      </c>
      <c r="D5558">
        <v>6.7088973565019732</v>
      </c>
      <c r="E5558">
        <v>7.0562757466644408</v>
      </c>
      <c r="F5558">
        <v>-71.322906489051093</v>
      </c>
      <c r="G5558">
        <v>0.34737839016246763</v>
      </c>
      <c r="BD5558">
        <f t="shared" si="696"/>
        <v>-12093.518169943487</v>
      </c>
      <c r="BE5558">
        <f t="shared" si="697"/>
        <v>-9499.8649587174696</v>
      </c>
      <c r="BF5558">
        <f t="shared" si="698"/>
        <v>-6906.2117474914539</v>
      </c>
      <c r="BG5558">
        <f t="shared" si="699"/>
        <v>-4312.5585362654365</v>
      </c>
      <c r="BH5558">
        <f t="shared" si="700"/>
        <v>-1718.9053250394209</v>
      </c>
      <c r="BI5558">
        <f t="shared" si="701"/>
        <v>874.74788618659659</v>
      </c>
      <c r="BJ5558">
        <f t="shared" si="702"/>
        <v>3468.401097412614</v>
      </c>
    </row>
    <row r="5559" spans="1:62" x14ac:dyDescent="0.25">
      <c r="A5559">
        <v>5556</v>
      </c>
      <c r="B5559">
        <v>15195.024329255446</v>
      </c>
      <c r="C5559">
        <v>19401.284415979007</v>
      </c>
      <c r="D5559">
        <v>6.1760314190327339</v>
      </c>
      <c r="E5559">
        <v>7.0342961108402795</v>
      </c>
      <c r="F5559">
        <v>4206.2600867235615</v>
      </c>
      <c r="G5559">
        <v>0.85826469180754561</v>
      </c>
      <c r="BD5559">
        <f t="shared" si="696"/>
        <v>1808.2148573013892</v>
      </c>
      <c r="BE5559">
        <f t="shared" si="697"/>
        <v>3545.1068081137273</v>
      </c>
      <c r="BF5559">
        <f t="shared" si="698"/>
        <v>5281.9987589260654</v>
      </c>
      <c r="BG5559">
        <f t="shared" si="699"/>
        <v>7018.8907097384035</v>
      </c>
      <c r="BH5559">
        <f t="shared" si="700"/>
        <v>8755.7826605507416</v>
      </c>
      <c r="BI5559">
        <f t="shared" si="701"/>
        <v>10492.67461136308</v>
      </c>
      <c r="BJ5559">
        <f t="shared" si="702"/>
        <v>12229.566562175418</v>
      </c>
    </row>
    <row r="5560" spans="1:62" x14ac:dyDescent="0.25">
      <c r="A5560">
        <v>5557</v>
      </c>
      <c r="B5560">
        <v>21805.167446286483</v>
      </c>
      <c r="C5560">
        <v>30348.720266316563</v>
      </c>
      <c r="D5560">
        <v>7.7001516682263587</v>
      </c>
      <c r="E5560">
        <v>8.0823645172021426</v>
      </c>
      <c r="F5560">
        <v>8543.5528200300796</v>
      </c>
      <c r="G5560">
        <v>0.38221284897578389</v>
      </c>
      <c r="BD5560">
        <f t="shared" si="696"/>
        <v>85.063372314166372</v>
      </c>
      <c r="BE5560">
        <f t="shared" si="697"/>
        <v>4376.3868313518942</v>
      </c>
      <c r="BF5560">
        <f t="shared" si="698"/>
        <v>8667.710290389623</v>
      </c>
      <c r="BG5560">
        <f t="shared" si="699"/>
        <v>12959.03374942735</v>
      </c>
      <c r="BH5560">
        <f t="shared" si="700"/>
        <v>17250.35720846508</v>
      </c>
      <c r="BI5560">
        <f t="shared" si="701"/>
        <v>21541.680667502806</v>
      </c>
      <c r="BJ5560">
        <f t="shared" si="702"/>
        <v>25833.004126540538</v>
      </c>
    </row>
    <row r="5561" spans="1:62" x14ac:dyDescent="0.25">
      <c r="A5561">
        <v>5558</v>
      </c>
      <c r="B5561">
        <v>17453.322032294855</v>
      </c>
      <c r="C5561">
        <v>23740.498002924585</v>
      </c>
      <c r="D5561">
        <v>6.4386250569013939</v>
      </c>
      <c r="E5561">
        <v>6.5703453017770466</v>
      </c>
      <c r="F5561">
        <v>6287.1759706297307</v>
      </c>
      <c r="G5561">
        <v>0.1317202448756527</v>
      </c>
      <c r="BD5561">
        <f t="shared" si="696"/>
        <v>-6632.4885751511601</v>
      </c>
      <c r="BE5561">
        <f t="shared" si="697"/>
        <v>-4721.4243302722407</v>
      </c>
      <c r="BF5561">
        <f t="shared" si="698"/>
        <v>-2810.3600853933212</v>
      </c>
      <c r="BG5561">
        <f t="shared" si="699"/>
        <v>-899.29584051440179</v>
      </c>
      <c r="BH5561">
        <f t="shared" si="700"/>
        <v>1011.7684043645186</v>
      </c>
      <c r="BI5561">
        <f t="shared" si="701"/>
        <v>2922.8326492434371</v>
      </c>
      <c r="BJ5561">
        <f t="shared" si="702"/>
        <v>4833.8968941223575</v>
      </c>
    </row>
    <row r="5562" spans="1:62" x14ac:dyDescent="0.25">
      <c r="A5562">
        <v>5559</v>
      </c>
      <c r="B5562">
        <v>21735.734721720593</v>
      </c>
      <c r="C5562">
        <v>31130.003599047483</v>
      </c>
      <c r="D5562">
        <v>7.5908747050298162</v>
      </c>
      <c r="E5562">
        <v>7.9398480457742293</v>
      </c>
      <c r="F5562">
        <v>9394.2688773268892</v>
      </c>
      <c r="G5562">
        <v>0.34897334074441311</v>
      </c>
      <c r="BD5562">
        <f t="shared" si="696"/>
        <v>-5628.5747462514673</v>
      </c>
      <c r="BE5562">
        <f t="shared" si="697"/>
        <v>-4969.9735218732039</v>
      </c>
      <c r="BF5562">
        <f t="shared" si="698"/>
        <v>-4311.3722974949396</v>
      </c>
      <c r="BG5562">
        <f t="shared" si="699"/>
        <v>-3652.7710731166767</v>
      </c>
      <c r="BH5562">
        <f t="shared" si="700"/>
        <v>-2994.1698487384133</v>
      </c>
      <c r="BI5562">
        <f t="shared" si="701"/>
        <v>-2335.5686243601494</v>
      </c>
      <c r="BJ5562">
        <f t="shared" si="702"/>
        <v>-1676.967399981886</v>
      </c>
    </row>
    <row r="5563" spans="1:62" x14ac:dyDescent="0.25">
      <c r="A5563">
        <v>5560</v>
      </c>
      <c r="B5563">
        <v>10815.886304795296</v>
      </c>
      <c r="C5563">
        <v>20703.944218206292</v>
      </c>
      <c r="D5563">
        <v>5.0598980411494399</v>
      </c>
      <c r="E5563">
        <v>5.2841170687687189</v>
      </c>
      <c r="F5563">
        <v>9888.0579134109958</v>
      </c>
      <c r="G5563">
        <v>0.22421902761927903</v>
      </c>
      <c r="BD5563">
        <f t="shared" si="696"/>
        <v>-7649.4021736048235</v>
      </c>
      <c r="BE5563">
        <f t="shared" si="697"/>
        <v>-5904.5354698827578</v>
      </c>
      <c r="BF5563">
        <f t="shared" si="698"/>
        <v>-4159.6687661606929</v>
      </c>
      <c r="BG5563">
        <f t="shared" si="699"/>
        <v>-2414.8020624386272</v>
      </c>
      <c r="BH5563">
        <f t="shared" si="700"/>
        <v>-669.9353587165624</v>
      </c>
      <c r="BI5563">
        <f t="shared" si="701"/>
        <v>1074.9313450055033</v>
      </c>
      <c r="BJ5563">
        <f t="shared" si="702"/>
        <v>2819.798048727569</v>
      </c>
    </row>
    <row r="5564" spans="1:62" x14ac:dyDescent="0.25">
      <c r="A5564">
        <v>5561</v>
      </c>
      <c r="B5564">
        <v>5166.1404909916464</v>
      </c>
      <c r="C5564">
        <v>14036.742487823141</v>
      </c>
      <c r="D5564">
        <v>6.4129959271092911</v>
      </c>
      <c r="E5564">
        <v>6.5260860880280109</v>
      </c>
      <c r="F5564">
        <v>8870.601996831494</v>
      </c>
      <c r="G5564">
        <v>0.11309016091871982</v>
      </c>
      <c r="BD5564">
        <f t="shared" si="696"/>
        <v>-8766.9627753146015</v>
      </c>
      <c r="BE5564">
        <f t="shared" si="697"/>
        <v>-7645.8676372182053</v>
      </c>
      <c r="BF5564">
        <f t="shared" si="698"/>
        <v>-6524.7724991218101</v>
      </c>
      <c r="BG5564">
        <f t="shared" si="699"/>
        <v>-5403.6773610254149</v>
      </c>
      <c r="BH5564">
        <f t="shared" si="700"/>
        <v>-4282.5822229290197</v>
      </c>
      <c r="BI5564">
        <f t="shared" si="701"/>
        <v>-3161.4870848326245</v>
      </c>
      <c r="BJ5564">
        <f t="shared" si="702"/>
        <v>-2040.3919467362293</v>
      </c>
    </row>
    <row r="5565" spans="1:62" x14ac:dyDescent="0.25">
      <c r="A5565">
        <v>5562</v>
      </c>
      <c r="B5565">
        <v>17641.263338635872</v>
      </c>
      <c r="C5565">
        <v>24288.96323649634</v>
      </c>
      <c r="D5565">
        <v>6.0833533621898788</v>
      </c>
      <c r="E5565">
        <v>6.3817158188070255</v>
      </c>
      <c r="F5565">
        <v>6647.6998978604679</v>
      </c>
      <c r="G5565">
        <v>0.29836245661714678</v>
      </c>
      <c r="BD5565">
        <f t="shared" si="696"/>
        <v>-8305.1511922378959</v>
      </c>
      <c r="BE5565">
        <f t="shared" si="697"/>
        <v>-7739.7003876442959</v>
      </c>
      <c r="BF5565">
        <f t="shared" si="698"/>
        <v>-7174.2495830506969</v>
      </c>
      <c r="BG5565">
        <f t="shared" si="699"/>
        <v>-6608.7987784570978</v>
      </c>
      <c r="BH5565">
        <f t="shared" si="700"/>
        <v>-6043.3479738634987</v>
      </c>
      <c r="BI5565">
        <f t="shared" si="701"/>
        <v>-5477.8971692698997</v>
      </c>
      <c r="BJ5565">
        <f t="shared" si="702"/>
        <v>-4912.4463646763006</v>
      </c>
    </row>
    <row r="5566" spans="1:62" x14ac:dyDescent="0.25">
      <c r="A5566">
        <v>5563</v>
      </c>
      <c r="B5566">
        <v>13762.869099684436</v>
      </c>
      <c r="C5566">
        <v>23447.343883830526</v>
      </c>
      <c r="D5566">
        <v>8.7472810899078013</v>
      </c>
      <c r="E5566">
        <v>9.1199102407519721</v>
      </c>
      <c r="F5566">
        <v>9684.4747841460903</v>
      </c>
      <c r="G5566">
        <v>0.37262915084417081</v>
      </c>
      <c r="BD5566">
        <f t="shared" si="696"/>
        <v>-5155.8876147747342</v>
      </c>
      <c r="BE5566">
        <f t="shared" si="697"/>
        <v>-3664.075331689</v>
      </c>
      <c r="BF5566">
        <f t="shared" si="698"/>
        <v>-2172.2630486032658</v>
      </c>
      <c r="BG5566">
        <f t="shared" si="699"/>
        <v>-680.45076551753209</v>
      </c>
      <c r="BH5566">
        <f t="shared" si="700"/>
        <v>811.36151756820163</v>
      </c>
      <c r="BI5566">
        <f t="shared" si="701"/>
        <v>2303.1738006539363</v>
      </c>
      <c r="BJ5566">
        <f t="shared" si="702"/>
        <v>3794.98608373967</v>
      </c>
    </row>
    <row r="5567" spans="1:62" x14ac:dyDescent="0.25">
      <c r="A5567">
        <v>5564</v>
      </c>
      <c r="B5567">
        <v>19652.316356358951</v>
      </c>
      <c r="C5567">
        <v>24483.934662865126</v>
      </c>
      <c r="D5567">
        <v>7.1022786179610344</v>
      </c>
      <c r="E5567">
        <v>7.4034768987221904</v>
      </c>
      <c r="F5567">
        <v>4831.6183065061741</v>
      </c>
      <c r="G5567">
        <v>0.30119828076115596</v>
      </c>
      <c r="BD5567">
        <f t="shared" si="696"/>
        <v>-7821.3290299252367</v>
      </c>
      <c r="BE5567">
        <f t="shared" si="697"/>
        <v>-5958.1832757043821</v>
      </c>
      <c r="BF5567">
        <f t="shared" si="698"/>
        <v>-4095.0375214835285</v>
      </c>
      <c r="BG5567">
        <f t="shared" si="699"/>
        <v>-2231.891767262674</v>
      </c>
      <c r="BH5567">
        <f t="shared" si="700"/>
        <v>-368.74601304182033</v>
      </c>
      <c r="BI5567">
        <f t="shared" si="701"/>
        <v>1494.3997411790333</v>
      </c>
      <c r="BJ5567">
        <f t="shared" si="702"/>
        <v>3357.5454953998888</v>
      </c>
    </row>
    <row r="5568" spans="1:62" x14ac:dyDescent="0.25">
      <c r="A5568">
        <v>5565</v>
      </c>
      <c r="B5568">
        <v>16847.839043550332</v>
      </c>
      <c r="C5568">
        <v>16733.660663565122</v>
      </c>
      <c r="D5568">
        <v>6.7790761297237374</v>
      </c>
      <c r="E5568">
        <v>7.8029139502168494</v>
      </c>
      <c r="F5568">
        <v>-114.17837998520918</v>
      </c>
      <c r="G5568">
        <v>1.023837820493112</v>
      </c>
      <c r="BD5568">
        <f t="shared" si="696"/>
        <v>-3325.6269027003946</v>
      </c>
      <c r="BE5568">
        <f t="shared" si="697"/>
        <v>-1819.6354988946146</v>
      </c>
      <c r="BF5568">
        <f t="shared" si="698"/>
        <v>-313.64409508883455</v>
      </c>
      <c r="BG5568">
        <f t="shared" si="699"/>
        <v>1192.347308716945</v>
      </c>
      <c r="BH5568">
        <f t="shared" si="700"/>
        <v>2698.3387125227246</v>
      </c>
      <c r="BI5568">
        <f t="shared" si="701"/>
        <v>4204.330116328505</v>
      </c>
      <c r="BJ5568">
        <f t="shared" si="702"/>
        <v>5710.3215201342846</v>
      </c>
    </row>
    <row r="5569" spans="1:62" x14ac:dyDescent="0.25">
      <c r="A5569">
        <v>5566</v>
      </c>
      <c r="B5569">
        <v>16269.899016601035</v>
      </c>
      <c r="C5569">
        <v>19599.551104452588</v>
      </c>
      <c r="D5569">
        <v>7.0610637326009664</v>
      </c>
      <c r="E5569">
        <v>7.299860730751127</v>
      </c>
      <c r="F5569">
        <v>3329.652087851553</v>
      </c>
      <c r="G5569">
        <v>0.23879699815016053</v>
      </c>
      <c r="BD5569">
        <f t="shared" si="696"/>
        <v>5233.3674824507689</v>
      </c>
      <c r="BE5569">
        <f t="shared" si="697"/>
        <v>10352.556584916329</v>
      </c>
      <c r="BF5569">
        <f t="shared" si="698"/>
        <v>15471.74568738189</v>
      </c>
      <c r="BG5569">
        <f t="shared" si="699"/>
        <v>20590.934789847448</v>
      </c>
      <c r="BH5569">
        <f t="shared" si="700"/>
        <v>25710.123892313008</v>
      </c>
      <c r="BI5569">
        <f t="shared" si="701"/>
        <v>30829.312994778571</v>
      </c>
      <c r="BJ5569">
        <f t="shared" si="702"/>
        <v>35948.502097244127</v>
      </c>
    </row>
    <row r="5570" spans="1:62" x14ac:dyDescent="0.25">
      <c r="A5570">
        <v>5567</v>
      </c>
      <c r="B5570">
        <v>30882.883843326283</v>
      </c>
      <c r="C5570">
        <v>28636.913143972146</v>
      </c>
      <c r="D5570">
        <v>6.7062403356850346</v>
      </c>
      <c r="E5570">
        <v>6.7947073744797031</v>
      </c>
      <c r="F5570">
        <v>-2245.9706993541367</v>
      </c>
      <c r="G5570">
        <v>8.846703879466844E-2</v>
      </c>
      <c r="BD5570">
        <f t="shared" si="696"/>
        <v>-2135.6670971007507</v>
      </c>
      <c r="BE5570">
        <f t="shared" si="697"/>
        <v>-941.68210634994784</v>
      </c>
      <c r="BF5570">
        <f t="shared" si="698"/>
        <v>252.30288440085496</v>
      </c>
      <c r="BG5570">
        <f t="shared" si="699"/>
        <v>1446.2878751516573</v>
      </c>
      <c r="BH5570">
        <f t="shared" si="700"/>
        <v>2640.2728659024606</v>
      </c>
      <c r="BI5570">
        <f t="shared" si="701"/>
        <v>3834.2578566532629</v>
      </c>
      <c r="BJ5570">
        <f t="shared" si="702"/>
        <v>5028.2428474040662</v>
      </c>
    </row>
    <row r="5571" spans="1:62" x14ac:dyDescent="0.25">
      <c r="A5571">
        <v>5568</v>
      </c>
      <c r="B5571">
        <v>22473.820387533637</v>
      </c>
      <c r="C5571">
        <v>36305.166615161404</v>
      </c>
      <c r="D5571">
        <v>8.3531008893433754</v>
      </c>
      <c r="E5571">
        <v>8.7999875567253802</v>
      </c>
      <c r="F5571">
        <v>13831.346227627768</v>
      </c>
      <c r="G5571">
        <v>0.44688666738200489</v>
      </c>
      <c r="BD5571">
        <f t="shared" si="696"/>
        <v>2688.3058933274788</v>
      </c>
      <c r="BE5571">
        <f t="shared" si="697"/>
        <v>3130.6410873008213</v>
      </c>
      <c r="BF5571">
        <f t="shared" si="698"/>
        <v>3572.9762812741633</v>
      </c>
      <c r="BG5571">
        <f t="shared" si="699"/>
        <v>4015.3114752475058</v>
      </c>
      <c r="BH5571">
        <f t="shared" si="700"/>
        <v>4457.6466692208478</v>
      </c>
      <c r="BI5571">
        <f t="shared" si="701"/>
        <v>4899.9818631941898</v>
      </c>
      <c r="BJ5571">
        <f t="shared" si="702"/>
        <v>5342.3170571675328</v>
      </c>
    </row>
    <row r="5572" spans="1:62" x14ac:dyDescent="0.25">
      <c r="A5572">
        <v>5569</v>
      </c>
      <c r="B5572">
        <v>28227.239343764468</v>
      </c>
      <c r="C5572">
        <v>38916.302643570212</v>
      </c>
      <c r="D5572">
        <v>7.6561027100779446</v>
      </c>
      <c r="E5572">
        <v>8.0648244322330065</v>
      </c>
      <c r="F5572">
        <v>10689.063299805744</v>
      </c>
      <c r="G5572">
        <v>0.40872172215506186</v>
      </c>
      <c r="BD5572">
        <f t="shared" si="696"/>
        <v>-11596.912890717744</v>
      </c>
      <c r="BE5572">
        <f t="shared" si="697"/>
        <v>-9362.4795538077196</v>
      </c>
      <c r="BF5572">
        <f t="shared" si="698"/>
        <v>-7128.0462168976946</v>
      </c>
      <c r="BG5572">
        <f t="shared" si="699"/>
        <v>-4893.6128799876697</v>
      </c>
      <c r="BH5572">
        <f t="shared" si="700"/>
        <v>-2659.1795430776456</v>
      </c>
      <c r="BI5572">
        <f t="shared" si="701"/>
        <v>-424.74620616762149</v>
      </c>
      <c r="BJ5572">
        <f t="shared" si="702"/>
        <v>1809.6871307424026</v>
      </c>
    </row>
    <row r="5573" spans="1:62" x14ac:dyDescent="0.25">
      <c r="A5573">
        <v>5570</v>
      </c>
      <c r="B5573">
        <v>7436.3873317624993</v>
      </c>
      <c r="C5573">
        <v>15974.934435763995</v>
      </c>
      <c r="D5573">
        <v>7.301786310550205</v>
      </c>
      <c r="E5573">
        <v>7.7918985592536743</v>
      </c>
      <c r="F5573">
        <v>8538.5471040014963</v>
      </c>
      <c r="G5573">
        <v>0.49011224870346926</v>
      </c>
      <c r="BD5573">
        <f t="shared" si="696"/>
        <v>-8645.4546890304355</v>
      </c>
      <c r="BE5573">
        <f t="shared" si="697"/>
        <v>-6601.8460782551265</v>
      </c>
      <c r="BF5573">
        <f t="shared" si="698"/>
        <v>-4558.2374674798166</v>
      </c>
      <c r="BG5573">
        <f t="shared" si="699"/>
        <v>-2514.6288567045076</v>
      </c>
      <c r="BH5573">
        <f t="shared" si="700"/>
        <v>-471.0202459291977</v>
      </c>
      <c r="BI5573">
        <f t="shared" si="701"/>
        <v>1572.5883648461113</v>
      </c>
      <c r="BJ5573">
        <f t="shared" si="702"/>
        <v>3616.1969756214203</v>
      </c>
    </row>
    <row r="5574" spans="1:62" x14ac:dyDescent="0.25">
      <c r="A5574">
        <v>5571</v>
      </c>
      <c r="B5574">
        <v>16065.302999492544</v>
      </c>
      <c r="C5574">
        <v>28271.618286074059</v>
      </c>
      <c r="D5574">
        <v>7.5110645143341106</v>
      </c>
      <c r="E5574">
        <v>7.8912197031042366</v>
      </c>
      <c r="F5574">
        <v>12206.315286581515</v>
      </c>
      <c r="G5574">
        <v>0.380155188770126</v>
      </c>
      <c r="BD5574">
        <f t="shared" si="696"/>
        <v>-6087.9858604841502</v>
      </c>
      <c r="BE5574">
        <f t="shared" si="697"/>
        <v>-3637.424616966804</v>
      </c>
      <c r="BF5574">
        <f t="shared" si="698"/>
        <v>-1186.8633734494579</v>
      </c>
      <c r="BG5574">
        <f t="shared" si="699"/>
        <v>1263.6978700678883</v>
      </c>
      <c r="BH5574">
        <f t="shared" si="700"/>
        <v>3714.2591135852344</v>
      </c>
      <c r="BI5574">
        <f t="shared" si="701"/>
        <v>6164.8203571025806</v>
      </c>
      <c r="BJ5574">
        <f t="shared" si="702"/>
        <v>8615.3816006199268</v>
      </c>
    </row>
    <row r="5575" spans="1:62" x14ac:dyDescent="0.25">
      <c r="A5575">
        <v>5572</v>
      </c>
      <c r="B5575">
        <v>13864.16610352361</v>
      </c>
      <c r="C5575">
        <v>22836.421747190205</v>
      </c>
      <c r="D5575">
        <v>7.3004229995265195</v>
      </c>
      <c r="E5575">
        <v>7.9711830512464124</v>
      </c>
      <c r="F5575">
        <v>8972.2556436665946</v>
      </c>
      <c r="G5575">
        <v>0.67076005171989284</v>
      </c>
      <c r="BD5575">
        <f t="shared" si="696"/>
        <v>-10305.539342730885</v>
      </c>
      <c r="BE5575">
        <f t="shared" si="697"/>
        <v>-8404.7633988802554</v>
      </c>
      <c r="BF5575">
        <f t="shared" si="698"/>
        <v>-6503.9874550296254</v>
      </c>
      <c r="BG5575">
        <f t="shared" si="699"/>
        <v>-4603.2115111789954</v>
      </c>
      <c r="BH5575">
        <f t="shared" si="700"/>
        <v>-2702.4355673283662</v>
      </c>
      <c r="BI5575">
        <f t="shared" si="701"/>
        <v>-801.65962347773529</v>
      </c>
      <c r="BJ5575">
        <f t="shared" si="702"/>
        <v>1099.1163203728938</v>
      </c>
    </row>
    <row r="5576" spans="1:62" x14ac:dyDescent="0.25">
      <c r="A5576">
        <v>5573</v>
      </c>
      <c r="B5576">
        <v>22649.926229107823</v>
      </c>
      <c r="C5576">
        <v>31889.851758778965</v>
      </c>
      <c r="D5576">
        <v>8.6256040027940024</v>
      </c>
      <c r="E5576">
        <v>8.7992834418533263</v>
      </c>
      <c r="F5576">
        <v>9239.9255296711417</v>
      </c>
      <c r="G5576">
        <v>0.17367943905932393</v>
      </c>
      <c r="BD5576">
        <f t="shared" si="696"/>
        <v>-5618.4553850671309</v>
      </c>
      <c r="BE5576">
        <f t="shared" si="697"/>
        <v>-2264.6551264676664</v>
      </c>
      <c r="BF5576">
        <f t="shared" si="698"/>
        <v>1089.1451321317982</v>
      </c>
      <c r="BG5576">
        <f t="shared" si="699"/>
        <v>4442.9453907312618</v>
      </c>
      <c r="BH5576">
        <f t="shared" si="700"/>
        <v>7796.7456493307254</v>
      </c>
      <c r="BI5576">
        <f t="shared" si="701"/>
        <v>11150.545907930191</v>
      </c>
      <c r="BJ5576">
        <f t="shared" si="702"/>
        <v>14504.346166529656</v>
      </c>
    </row>
    <row r="5577" spans="1:62" x14ac:dyDescent="0.25">
      <c r="A5577">
        <v>5574</v>
      </c>
      <c r="B5577">
        <v>13349.084125555557</v>
      </c>
      <c r="C5577">
        <v>24592.362190184402</v>
      </c>
      <c r="D5577">
        <v>8.2341037999373174</v>
      </c>
      <c r="E5577">
        <v>8.3643183454457652</v>
      </c>
      <c r="F5577">
        <v>11243.278064628845</v>
      </c>
      <c r="G5577">
        <v>0.1302145455084478</v>
      </c>
      <c r="BD5577">
        <f t="shared" si="696"/>
        <v>-8371.5283343745214</v>
      </c>
      <c r="BE5577">
        <f t="shared" si="697"/>
        <v>-7503.1311390779028</v>
      </c>
      <c r="BF5577">
        <f t="shared" si="698"/>
        <v>-6634.7339437812825</v>
      </c>
      <c r="BG5577">
        <f t="shared" si="699"/>
        <v>-5766.3367484846631</v>
      </c>
      <c r="BH5577">
        <f t="shared" si="700"/>
        <v>-4897.9395531880436</v>
      </c>
      <c r="BI5577">
        <f t="shared" si="701"/>
        <v>-4029.5423578914242</v>
      </c>
      <c r="BJ5577">
        <f t="shared" si="702"/>
        <v>-3161.1451625948039</v>
      </c>
    </row>
    <row r="5578" spans="1:62" x14ac:dyDescent="0.25">
      <c r="A5578">
        <v>5575</v>
      </c>
      <c r="B5578">
        <v>8150.2964484262793</v>
      </c>
      <c r="C5578">
        <v>19175.573890347721</v>
      </c>
      <c r="D5578">
        <v>8.1135428353279142</v>
      </c>
      <c r="E5578">
        <v>8.4451533302653417</v>
      </c>
      <c r="F5578">
        <v>11025.277441921442</v>
      </c>
      <c r="G5578">
        <v>0.33161049493742745</v>
      </c>
      <c r="BD5578">
        <f t="shared" si="696"/>
        <v>-10592.205337086605</v>
      </c>
      <c r="BE5578">
        <f t="shared" si="697"/>
        <v>-9941.1326095443674</v>
      </c>
      <c r="BF5578">
        <f t="shared" si="698"/>
        <v>-9290.0598820021278</v>
      </c>
      <c r="BG5578">
        <f t="shared" si="699"/>
        <v>-8638.9871544598882</v>
      </c>
      <c r="BH5578">
        <f t="shared" si="700"/>
        <v>-7987.9144269176504</v>
      </c>
      <c r="BI5578">
        <f t="shared" si="701"/>
        <v>-7336.8416993754108</v>
      </c>
      <c r="BJ5578">
        <f t="shared" si="702"/>
        <v>-6685.7689718331721</v>
      </c>
    </row>
    <row r="5579" spans="1:62" x14ac:dyDescent="0.25">
      <c r="A5579">
        <v>5576</v>
      </c>
      <c r="B5579">
        <v>7768.5559990755964</v>
      </c>
      <c r="C5579">
        <v>18621.404657061474</v>
      </c>
      <c r="D5579">
        <v>6.9635721772148482</v>
      </c>
      <c r="E5579">
        <v>7.0285151837582625</v>
      </c>
      <c r="F5579">
        <v>10852.848657985876</v>
      </c>
      <c r="G5579">
        <v>6.4943006543414228E-2</v>
      </c>
      <c r="BD5579">
        <f t="shared" si="696"/>
        <v>-9367.2249672343041</v>
      </c>
      <c r="BE5579">
        <f t="shared" si="697"/>
        <v>-7709.1724925471681</v>
      </c>
      <c r="BF5579">
        <f t="shared" si="698"/>
        <v>-6051.1200178600302</v>
      </c>
      <c r="BG5579">
        <f t="shared" si="699"/>
        <v>-4393.0675431728932</v>
      </c>
      <c r="BH5579">
        <f t="shared" si="700"/>
        <v>-2735.0150684857563</v>
      </c>
      <c r="BI5579">
        <f t="shared" si="701"/>
        <v>-1076.9625937986184</v>
      </c>
      <c r="BJ5579">
        <f t="shared" si="702"/>
        <v>581.08988088851947</v>
      </c>
    </row>
    <row r="5580" spans="1:62" x14ac:dyDescent="0.25">
      <c r="A5580">
        <v>5577</v>
      </c>
      <c r="B5580">
        <v>11166.501559662807</v>
      </c>
      <c r="C5580">
        <v>15220.999650612332</v>
      </c>
      <c r="D5580">
        <v>7.310691300563013</v>
      </c>
      <c r="E5580">
        <v>8.1586272582253354</v>
      </c>
      <c r="F5580">
        <v>4054.4980909495243</v>
      </c>
      <c r="G5580">
        <v>0.84793595766232244</v>
      </c>
      <c r="BD5580">
        <f t="shared" si="696"/>
        <v>-10528.133625268805</v>
      </c>
      <c r="BE5580">
        <f t="shared" si="697"/>
        <v>-10203.418592551734</v>
      </c>
      <c r="BF5580">
        <f t="shared" si="698"/>
        <v>-9878.7035598346629</v>
      </c>
      <c r="BG5580">
        <f t="shared" si="699"/>
        <v>-9553.9885271175917</v>
      </c>
      <c r="BH5580">
        <f t="shared" si="700"/>
        <v>-9229.2734944005206</v>
      </c>
      <c r="BI5580">
        <f t="shared" si="701"/>
        <v>-8904.5584616834494</v>
      </c>
      <c r="BJ5580">
        <f t="shared" si="702"/>
        <v>-8579.8434289663783</v>
      </c>
    </row>
    <row r="5581" spans="1:62" x14ac:dyDescent="0.25">
      <c r="A5581">
        <v>5578</v>
      </c>
      <c r="B5581">
        <v>14352.050329230262</v>
      </c>
      <c r="C5581">
        <v>23469.183533144489</v>
      </c>
      <c r="D5581">
        <v>7.5941581742548676</v>
      </c>
      <c r="E5581">
        <v>8.0320590895981034</v>
      </c>
      <c r="F5581">
        <v>9117.1332039142271</v>
      </c>
      <c r="G5581">
        <v>0.43790091534323583</v>
      </c>
      <c r="BD5581">
        <f t="shared" ref="BD5581:BD5644" si="703">($BD$3*G5580)-F5580</f>
        <v>185.18169736208802</v>
      </c>
      <c r="BE5581">
        <f t="shared" ref="BE5581:BE5644" si="704">($BE$3*G5580)-F5580</f>
        <v>4424.8614856737004</v>
      </c>
      <c r="BF5581">
        <f t="shared" ref="BF5581:BF5644" si="705">($BF$3*G5580)-F5580</f>
        <v>8664.5412739853127</v>
      </c>
      <c r="BG5581">
        <f t="shared" ref="BG5581:BG5644" si="706">($BG$3*G5580)-F5580</f>
        <v>12904.221062296925</v>
      </c>
      <c r="BH5581">
        <f t="shared" ref="BH5581:BH5644" si="707">($BH$3*G5580)-F5580</f>
        <v>17143.900850608537</v>
      </c>
      <c r="BI5581">
        <f t="shared" ref="BI5581:BI5644" si="708">($BI$3*G5580)-F5580</f>
        <v>21383.58063892015</v>
      </c>
      <c r="BJ5581">
        <f t="shared" ref="BJ5581:BJ5644" si="709">($BJ$3*G5580)-F5580</f>
        <v>25623.260427231762</v>
      </c>
    </row>
    <row r="5582" spans="1:62" x14ac:dyDescent="0.25">
      <c r="A5582">
        <v>5579</v>
      </c>
      <c r="B5582">
        <v>23227.399974127562</v>
      </c>
      <c r="C5582">
        <v>28474.086346863871</v>
      </c>
      <c r="D5582">
        <v>7.5381688843232215</v>
      </c>
      <c r="E5582">
        <v>7.6314743331070982</v>
      </c>
      <c r="F5582">
        <v>5246.6863727363088</v>
      </c>
      <c r="G5582">
        <v>9.3305448783876699E-2</v>
      </c>
      <c r="BD5582">
        <f t="shared" si="703"/>
        <v>-6927.628627198048</v>
      </c>
      <c r="BE5582">
        <f t="shared" si="704"/>
        <v>-4738.1240504818688</v>
      </c>
      <c r="BF5582">
        <f t="shared" si="705"/>
        <v>-2548.6194737656897</v>
      </c>
      <c r="BG5582">
        <f t="shared" si="706"/>
        <v>-359.11489704951055</v>
      </c>
      <c r="BH5582">
        <f t="shared" si="707"/>
        <v>1830.3896796666686</v>
      </c>
      <c r="BI5582">
        <f t="shared" si="708"/>
        <v>4019.8942563828477</v>
      </c>
      <c r="BJ5582">
        <f t="shared" si="709"/>
        <v>6209.3988330990269</v>
      </c>
    </row>
    <row r="5583" spans="1:62" x14ac:dyDescent="0.25">
      <c r="A5583">
        <v>5580</v>
      </c>
      <c r="B5583">
        <v>8114.2588756482746</v>
      </c>
      <c r="C5583">
        <v>15755.754999435288</v>
      </c>
      <c r="D5583">
        <v>6.7607771942006414</v>
      </c>
      <c r="E5583">
        <v>7.3294273259878251</v>
      </c>
      <c r="F5583">
        <v>7641.4961237870139</v>
      </c>
      <c r="G5583">
        <v>0.56865013178718371</v>
      </c>
      <c r="BD5583">
        <f t="shared" si="703"/>
        <v>-4780.1591288169257</v>
      </c>
      <c r="BE5583">
        <f t="shared" si="704"/>
        <v>-4313.6318848975416</v>
      </c>
      <c r="BF5583">
        <f t="shared" si="705"/>
        <v>-3847.1046409781584</v>
      </c>
      <c r="BG5583">
        <f t="shared" si="706"/>
        <v>-3380.5773970587747</v>
      </c>
      <c r="BH5583">
        <f t="shared" si="707"/>
        <v>-2914.0501531393916</v>
      </c>
      <c r="BI5583">
        <f t="shared" si="708"/>
        <v>-2447.5229092200079</v>
      </c>
      <c r="BJ5583">
        <f t="shared" si="709"/>
        <v>-1980.9956653006243</v>
      </c>
    </row>
    <row r="5584" spans="1:62" x14ac:dyDescent="0.25">
      <c r="A5584">
        <v>5581</v>
      </c>
      <c r="B5584">
        <v>8348.7133911253732</v>
      </c>
      <c r="C5584">
        <v>16235.254386834506</v>
      </c>
      <c r="D5584">
        <v>7.6852791661880753</v>
      </c>
      <c r="E5584">
        <v>8.1519148792230709</v>
      </c>
      <c r="F5584">
        <v>7886.5409957091324</v>
      </c>
      <c r="G5584">
        <v>0.46663571303499563</v>
      </c>
      <c r="BD5584">
        <f t="shared" si="703"/>
        <v>-4798.2454648510957</v>
      </c>
      <c r="BE5584">
        <f t="shared" si="704"/>
        <v>-1954.9948059151766</v>
      </c>
      <c r="BF5584">
        <f t="shared" si="705"/>
        <v>888.25585302074251</v>
      </c>
      <c r="BG5584">
        <f t="shared" si="706"/>
        <v>3731.5065119566607</v>
      </c>
      <c r="BH5584">
        <f t="shared" si="707"/>
        <v>6574.7571708925789</v>
      </c>
      <c r="BI5584">
        <f t="shared" si="708"/>
        <v>9418.0078298284989</v>
      </c>
      <c r="BJ5584">
        <f t="shared" si="709"/>
        <v>12261.258488764417</v>
      </c>
    </row>
    <row r="5585" spans="1:62" x14ac:dyDescent="0.25">
      <c r="A5585">
        <v>5582</v>
      </c>
      <c r="B5585">
        <v>24537.67088124443</v>
      </c>
      <c r="C5585">
        <v>28994.374459336719</v>
      </c>
      <c r="D5585">
        <v>7.8695044945451915</v>
      </c>
      <c r="E5585">
        <v>8.1747165543197298</v>
      </c>
      <c r="F5585">
        <v>4456.7035780922888</v>
      </c>
      <c r="G5585">
        <v>0.30521205977453825</v>
      </c>
      <c r="BD5585">
        <f t="shared" si="703"/>
        <v>-5553.3624305341546</v>
      </c>
      <c r="BE5585">
        <f t="shared" si="704"/>
        <v>-3220.1838653591758</v>
      </c>
      <c r="BF5585">
        <f t="shared" si="705"/>
        <v>-887.00530018419795</v>
      </c>
      <c r="BG5585">
        <f t="shared" si="706"/>
        <v>1446.1732649907808</v>
      </c>
      <c r="BH5585">
        <f t="shared" si="707"/>
        <v>3779.3518301657587</v>
      </c>
      <c r="BI5585">
        <f t="shared" si="708"/>
        <v>6112.5303953407365</v>
      </c>
      <c r="BJ5585">
        <f t="shared" si="709"/>
        <v>8445.7089605157144</v>
      </c>
    </row>
    <row r="5586" spans="1:62" x14ac:dyDescent="0.25">
      <c r="A5586">
        <v>5583</v>
      </c>
      <c r="B5586">
        <v>11291.692581655472</v>
      </c>
      <c r="C5586">
        <v>26192.495085335395</v>
      </c>
      <c r="D5586">
        <v>7.0815959990375337</v>
      </c>
      <c r="E5586">
        <v>7.3220037297363039</v>
      </c>
      <c r="F5586">
        <v>14900.802503679923</v>
      </c>
      <c r="G5586">
        <v>0.24040773069877019</v>
      </c>
      <c r="BD5586">
        <f t="shared" si="703"/>
        <v>-2930.6432792195974</v>
      </c>
      <c r="BE5586">
        <f t="shared" si="704"/>
        <v>-1404.5829803469064</v>
      </c>
      <c r="BF5586">
        <f t="shared" si="705"/>
        <v>121.47731852578454</v>
      </c>
      <c r="BG5586">
        <f t="shared" si="706"/>
        <v>1647.537617398476</v>
      </c>
      <c r="BH5586">
        <f t="shared" si="707"/>
        <v>3173.5979162711674</v>
      </c>
      <c r="BI5586">
        <f t="shared" si="708"/>
        <v>4699.6582151438579</v>
      </c>
      <c r="BJ5586">
        <f t="shared" si="709"/>
        <v>6225.7185140165493</v>
      </c>
    </row>
    <row r="5587" spans="1:62" x14ac:dyDescent="0.25">
      <c r="A5587">
        <v>5584</v>
      </c>
      <c r="B5587">
        <v>16854.928467308458</v>
      </c>
      <c r="C5587">
        <v>27497.455311724741</v>
      </c>
      <c r="D5587">
        <v>7.2025885392888238</v>
      </c>
      <c r="E5587">
        <v>7.361972334552827</v>
      </c>
      <c r="F5587">
        <v>10642.526844416283</v>
      </c>
      <c r="G5587">
        <v>0.15938379526400315</v>
      </c>
      <c r="BD5587">
        <f t="shared" si="703"/>
        <v>-13698.763850186071</v>
      </c>
      <c r="BE5587">
        <f t="shared" si="704"/>
        <v>-12496.725196692221</v>
      </c>
      <c r="BF5587">
        <f t="shared" si="705"/>
        <v>-11294.68654319837</v>
      </c>
      <c r="BG5587">
        <f t="shared" si="706"/>
        <v>-10092.64788970452</v>
      </c>
      <c r="BH5587">
        <f t="shared" si="707"/>
        <v>-8890.6092362106683</v>
      </c>
      <c r="BI5587">
        <f t="shared" si="708"/>
        <v>-7688.5705827168167</v>
      </c>
      <c r="BJ5587">
        <f t="shared" si="709"/>
        <v>-6486.5319292229651</v>
      </c>
    </row>
    <row r="5588" spans="1:62" x14ac:dyDescent="0.25">
      <c r="A5588">
        <v>5585</v>
      </c>
      <c r="B5588">
        <v>20967.219069431143</v>
      </c>
      <c r="C5588">
        <v>24191.711448575334</v>
      </c>
      <c r="D5588">
        <v>8.1608026487807432</v>
      </c>
      <c r="E5588">
        <v>8.4942624916469942</v>
      </c>
      <c r="F5588">
        <v>3224.4923791441906</v>
      </c>
      <c r="G5588">
        <v>0.33345984286625097</v>
      </c>
      <c r="BD5588">
        <f t="shared" si="703"/>
        <v>-9845.6078680962673</v>
      </c>
      <c r="BE5588">
        <f t="shared" si="704"/>
        <v>-9048.6888917762517</v>
      </c>
      <c r="BF5588">
        <f t="shared" si="705"/>
        <v>-8251.769915456236</v>
      </c>
      <c r="BG5588">
        <f t="shared" si="706"/>
        <v>-7454.8509391362204</v>
      </c>
      <c r="BH5588">
        <f t="shared" si="707"/>
        <v>-6657.9319628162048</v>
      </c>
      <c r="BI5588">
        <f t="shared" si="708"/>
        <v>-5861.0129864961882</v>
      </c>
      <c r="BJ5588">
        <f t="shared" si="709"/>
        <v>-5064.0940101761726</v>
      </c>
    </row>
    <row r="5589" spans="1:62" x14ac:dyDescent="0.25">
      <c r="A5589">
        <v>5586</v>
      </c>
      <c r="B5589">
        <v>8175.7151746269565</v>
      </c>
      <c r="C5589">
        <v>17416.6832049445</v>
      </c>
      <c r="D5589">
        <v>8.0633188201858061</v>
      </c>
      <c r="E5589">
        <v>8.3627401007989484</v>
      </c>
      <c r="F5589">
        <v>9240.9680303175446</v>
      </c>
      <c r="G5589">
        <v>0.29942128061314222</v>
      </c>
      <c r="BD5589">
        <f t="shared" si="703"/>
        <v>-1557.1931648129357</v>
      </c>
      <c r="BE5589">
        <f t="shared" si="704"/>
        <v>110.1060495183192</v>
      </c>
      <c r="BF5589">
        <f t="shared" si="705"/>
        <v>1777.4052638495741</v>
      </c>
      <c r="BG5589">
        <f t="shared" si="706"/>
        <v>3444.704478180829</v>
      </c>
      <c r="BH5589">
        <f t="shared" si="707"/>
        <v>5112.0036925120839</v>
      </c>
      <c r="BI5589">
        <f t="shared" si="708"/>
        <v>6779.3029068433389</v>
      </c>
      <c r="BJ5589">
        <f t="shared" si="709"/>
        <v>8446.6021211745938</v>
      </c>
    </row>
    <row r="5590" spans="1:62" x14ac:dyDescent="0.25">
      <c r="A5590">
        <v>5587</v>
      </c>
      <c r="B5590">
        <v>15654.994826665979</v>
      </c>
      <c r="C5590">
        <v>26366.968510332561</v>
      </c>
      <c r="D5590">
        <v>6.9987100746308784</v>
      </c>
      <c r="E5590">
        <v>7.2186508781005552</v>
      </c>
      <c r="F5590">
        <v>10711.973683666582</v>
      </c>
      <c r="G5590">
        <v>0.21994080346967682</v>
      </c>
      <c r="BD5590">
        <f t="shared" si="703"/>
        <v>-7743.8616272518339</v>
      </c>
      <c r="BE5590">
        <f t="shared" si="704"/>
        <v>-6246.7552241861231</v>
      </c>
      <c r="BF5590">
        <f t="shared" si="705"/>
        <v>-4749.6488211204114</v>
      </c>
      <c r="BG5590">
        <f t="shared" si="706"/>
        <v>-3252.5424180547006</v>
      </c>
      <c r="BH5590">
        <f t="shared" si="707"/>
        <v>-1755.436014988989</v>
      </c>
      <c r="BI5590">
        <f t="shared" si="708"/>
        <v>-258.32961192327821</v>
      </c>
      <c r="BJ5590">
        <f t="shared" si="709"/>
        <v>1238.7767911424326</v>
      </c>
    </row>
    <row r="5591" spans="1:62" x14ac:dyDescent="0.25">
      <c r="A5591">
        <v>5588</v>
      </c>
      <c r="B5591">
        <v>17643.789888048112</v>
      </c>
      <c r="C5591">
        <v>33688.474521530879</v>
      </c>
      <c r="D5591">
        <v>6.8227317750989709</v>
      </c>
      <c r="E5591">
        <v>7.1379542443341286</v>
      </c>
      <c r="F5591">
        <v>16044.684633482768</v>
      </c>
      <c r="G5591">
        <v>0.31522246923515773</v>
      </c>
      <c r="BD5591">
        <f t="shared" si="703"/>
        <v>-9612.2696663181978</v>
      </c>
      <c r="BE5591">
        <f t="shared" si="704"/>
        <v>-8512.565648969814</v>
      </c>
      <c r="BF5591">
        <f t="shared" si="705"/>
        <v>-7412.8616316214293</v>
      </c>
      <c r="BG5591">
        <f t="shared" si="706"/>
        <v>-6313.1576142730455</v>
      </c>
      <c r="BH5591">
        <f t="shared" si="707"/>
        <v>-5213.4535969246608</v>
      </c>
      <c r="BI5591">
        <f t="shared" si="708"/>
        <v>-4113.749579576277</v>
      </c>
      <c r="BJ5591">
        <f t="shared" si="709"/>
        <v>-3014.0455622278932</v>
      </c>
    </row>
    <row r="5592" spans="1:62" x14ac:dyDescent="0.25">
      <c r="A5592">
        <v>5589</v>
      </c>
      <c r="B5592">
        <v>8126.5709906236643</v>
      </c>
      <c r="C5592">
        <v>14656.319610358545</v>
      </c>
      <c r="D5592">
        <v>6.1157788772469885</v>
      </c>
      <c r="E5592">
        <v>6.8235561441180597</v>
      </c>
      <c r="F5592">
        <v>6529.7486197348808</v>
      </c>
      <c r="G5592">
        <v>0.70777726687107112</v>
      </c>
      <c r="BD5592">
        <f t="shared" si="703"/>
        <v>-14468.572287306979</v>
      </c>
      <c r="BE5592">
        <f t="shared" si="704"/>
        <v>-12892.45994113119</v>
      </c>
      <c r="BF5592">
        <f t="shared" si="705"/>
        <v>-11316.347594955401</v>
      </c>
      <c r="BG5592">
        <f t="shared" si="706"/>
        <v>-9740.2352487796124</v>
      </c>
      <c r="BH5592">
        <f t="shared" si="707"/>
        <v>-8164.1229026038245</v>
      </c>
      <c r="BI5592">
        <f t="shared" si="708"/>
        <v>-6588.0105564280366</v>
      </c>
      <c r="BJ5592">
        <f t="shared" si="709"/>
        <v>-5011.8982102522477</v>
      </c>
    </row>
    <row r="5593" spans="1:62" x14ac:dyDescent="0.25">
      <c r="A5593">
        <v>5590</v>
      </c>
      <c r="B5593">
        <v>26079.187446485357</v>
      </c>
      <c r="C5593">
        <v>26504.242333585262</v>
      </c>
      <c r="D5593">
        <v>7.5840234473540624</v>
      </c>
      <c r="E5593">
        <v>7.8130259112288769</v>
      </c>
      <c r="F5593">
        <v>425.05488709990459</v>
      </c>
      <c r="G5593">
        <v>0.22900246387481449</v>
      </c>
      <c r="BD5593">
        <f t="shared" si="703"/>
        <v>-2990.862285379525</v>
      </c>
      <c r="BE5593">
        <f t="shared" si="704"/>
        <v>548.02404897583074</v>
      </c>
      <c r="BF5593">
        <f t="shared" si="705"/>
        <v>4086.9103833311856</v>
      </c>
      <c r="BG5593">
        <f t="shared" si="706"/>
        <v>7625.7967176865423</v>
      </c>
      <c r="BH5593">
        <f t="shared" si="707"/>
        <v>11164.683052041899</v>
      </c>
      <c r="BI5593">
        <f t="shared" si="708"/>
        <v>14703.569386397252</v>
      </c>
      <c r="BJ5593">
        <f t="shared" si="709"/>
        <v>18242.455720752609</v>
      </c>
    </row>
    <row r="5594" spans="1:62" x14ac:dyDescent="0.25">
      <c r="A5594">
        <v>5591</v>
      </c>
      <c r="B5594">
        <v>24005.209687893817</v>
      </c>
      <c r="C5594">
        <v>23023.027805213591</v>
      </c>
      <c r="D5594">
        <v>7.6486368318419622</v>
      </c>
      <c r="E5594">
        <v>7.8255526212410382</v>
      </c>
      <c r="F5594">
        <v>-982.18188268022641</v>
      </c>
      <c r="G5594">
        <v>0.17691578939907604</v>
      </c>
      <c r="BD5594">
        <f t="shared" si="703"/>
        <v>719.95743227416779</v>
      </c>
      <c r="BE5594">
        <f t="shared" si="704"/>
        <v>1864.9697516482402</v>
      </c>
      <c r="BF5594">
        <f t="shared" si="705"/>
        <v>3009.9820710223125</v>
      </c>
      <c r="BG5594">
        <f t="shared" si="706"/>
        <v>4154.9943903963849</v>
      </c>
      <c r="BH5594">
        <f t="shared" si="707"/>
        <v>5300.0067097704577</v>
      </c>
      <c r="BI5594">
        <f t="shared" si="708"/>
        <v>6445.0190291445297</v>
      </c>
      <c r="BJ5594">
        <f t="shared" si="709"/>
        <v>7590.0313485186025</v>
      </c>
    </row>
    <row r="5595" spans="1:62" x14ac:dyDescent="0.25">
      <c r="A5595">
        <v>5592</v>
      </c>
      <c r="B5595">
        <v>8779.2621387392028</v>
      </c>
      <c r="C5595">
        <v>24905.508760751731</v>
      </c>
      <c r="D5595">
        <v>6.4417360183942325</v>
      </c>
      <c r="E5595">
        <v>6.6153448481716381</v>
      </c>
      <c r="F5595">
        <v>16126.246622012528</v>
      </c>
      <c r="G5595">
        <v>0.17360882977740566</v>
      </c>
      <c r="BD5595">
        <f t="shared" si="703"/>
        <v>1866.7608296756066</v>
      </c>
      <c r="BE5595">
        <f t="shared" si="704"/>
        <v>2751.3397766709868</v>
      </c>
      <c r="BF5595">
        <f t="shared" si="705"/>
        <v>3635.918723666367</v>
      </c>
      <c r="BG5595">
        <f t="shared" si="706"/>
        <v>4520.4976706617472</v>
      </c>
      <c r="BH5595">
        <f t="shared" si="707"/>
        <v>5405.0766176571278</v>
      </c>
      <c r="BI5595">
        <f t="shared" si="708"/>
        <v>6289.6555646525076</v>
      </c>
      <c r="BJ5595">
        <f t="shared" si="709"/>
        <v>7174.2345116478882</v>
      </c>
    </row>
    <row r="5596" spans="1:62" x14ac:dyDescent="0.25">
      <c r="A5596">
        <v>5593</v>
      </c>
      <c r="B5596">
        <v>15725.933326391108</v>
      </c>
      <c r="C5596">
        <v>24470.011612236474</v>
      </c>
      <c r="D5596">
        <v>8.1567772559054603</v>
      </c>
      <c r="E5596">
        <v>8.5165698945274482</v>
      </c>
      <c r="F5596">
        <v>8744.0782858453658</v>
      </c>
      <c r="G5596">
        <v>0.35979263862198785</v>
      </c>
      <c r="BD5596">
        <f t="shared" si="703"/>
        <v>-15258.202473125501</v>
      </c>
      <c r="BE5596">
        <f t="shared" si="704"/>
        <v>-14390.158324238471</v>
      </c>
      <c r="BF5596">
        <f t="shared" si="705"/>
        <v>-13522.114175351442</v>
      </c>
      <c r="BG5596">
        <f t="shared" si="706"/>
        <v>-12654.070026464415</v>
      </c>
      <c r="BH5596">
        <f t="shared" si="707"/>
        <v>-11786.025877577387</v>
      </c>
      <c r="BI5596">
        <f t="shared" si="708"/>
        <v>-10917.981728690358</v>
      </c>
      <c r="BJ5596">
        <f t="shared" si="709"/>
        <v>-10049.937579803329</v>
      </c>
    </row>
    <row r="5597" spans="1:62" x14ac:dyDescent="0.25">
      <c r="A5597">
        <v>5594</v>
      </c>
      <c r="B5597">
        <v>20576.206279855469</v>
      </c>
      <c r="C5597">
        <v>31168.399067140203</v>
      </c>
      <c r="D5597">
        <v>7.7050641756092944</v>
      </c>
      <c r="E5597">
        <v>7.9507352851999418</v>
      </c>
      <c r="F5597">
        <v>10592.192787284734</v>
      </c>
      <c r="G5597">
        <v>0.24567110959064742</v>
      </c>
      <c r="BD5597">
        <f t="shared" si="703"/>
        <v>-6945.1150927354265</v>
      </c>
      <c r="BE5597">
        <f t="shared" si="704"/>
        <v>-5146.1518996254872</v>
      </c>
      <c r="BF5597">
        <f t="shared" si="705"/>
        <v>-3347.1887065155479</v>
      </c>
      <c r="BG5597">
        <f t="shared" si="706"/>
        <v>-1548.2255134056086</v>
      </c>
      <c r="BH5597">
        <f t="shared" si="707"/>
        <v>250.73767970433073</v>
      </c>
      <c r="BI5597">
        <f t="shared" si="708"/>
        <v>2049.70087281427</v>
      </c>
      <c r="BJ5597">
        <f t="shared" si="709"/>
        <v>3848.6640659242094</v>
      </c>
    </row>
    <row r="5598" spans="1:62" x14ac:dyDescent="0.25">
      <c r="A5598">
        <v>5595</v>
      </c>
      <c r="B5598">
        <v>27795.935647363181</v>
      </c>
      <c r="C5598">
        <v>33920.731756233668</v>
      </c>
      <c r="D5598">
        <v>8.1597524395744205</v>
      </c>
      <c r="E5598">
        <v>8.6007629714131983</v>
      </c>
      <c r="F5598">
        <v>6124.7961088704869</v>
      </c>
      <c r="G5598">
        <v>0.44101053183877781</v>
      </c>
      <c r="BD5598">
        <f t="shared" si="703"/>
        <v>-9363.8372393314967</v>
      </c>
      <c r="BE5598">
        <f t="shared" si="704"/>
        <v>-8135.4816913782597</v>
      </c>
      <c r="BF5598">
        <f t="shared" si="705"/>
        <v>-6907.1261434250227</v>
      </c>
      <c r="BG5598">
        <f t="shared" si="706"/>
        <v>-5678.7705954717849</v>
      </c>
      <c r="BH5598">
        <f t="shared" si="707"/>
        <v>-4450.4150475185479</v>
      </c>
      <c r="BI5598">
        <f t="shared" si="708"/>
        <v>-3222.0594995653109</v>
      </c>
      <c r="BJ5598">
        <f t="shared" si="709"/>
        <v>-1993.7039516120749</v>
      </c>
    </row>
    <row r="5599" spans="1:62" x14ac:dyDescent="0.25">
      <c r="A5599">
        <v>5596</v>
      </c>
      <c r="B5599">
        <v>11661.670767394033</v>
      </c>
      <c r="C5599">
        <v>17294.47852481496</v>
      </c>
      <c r="D5599">
        <v>6.8095507133043816</v>
      </c>
      <c r="E5599">
        <v>7.1366804640586379</v>
      </c>
      <c r="F5599">
        <v>5632.8077574209274</v>
      </c>
      <c r="G5599">
        <v>0.32712975075425632</v>
      </c>
      <c r="BD5599">
        <f t="shared" si="703"/>
        <v>-3919.7434496765977</v>
      </c>
      <c r="BE5599">
        <f t="shared" si="704"/>
        <v>-1714.6907904827085</v>
      </c>
      <c r="BF5599">
        <f t="shared" si="705"/>
        <v>490.36186871118025</v>
      </c>
      <c r="BG5599">
        <f t="shared" si="706"/>
        <v>2695.4145279050699</v>
      </c>
      <c r="BH5599">
        <f t="shared" si="707"/>
        <v>4900.4671870989587</v>
      </c>
      <c r="BI5599">
        <f t="shared" si="708"/>
        <v>7105.5198462928474</v>
      </c>
      <c r="BJ5599">
        <f t="shared" si="709"/>
        <v>9310.5725054867362</v>
      </c>
    </row>
    <row r="5600" spans="1:62" x14ac:dyDescent="0.25">
      <c r="A5600">
        <v>5597</v>
      </c>
      <c r="B5600">
        <v>8061.5092626289452</v>
      </c>
      <c r="C5600">
        <v>14805.318205437881</v>
      </c>
      <c r="D5600">
        <v>6.4140006679451984</v>
      </c>
      <c r="E5600">
        <v>6.5272911560111933</v>
      </c>
      <c r="F5600">
        <v>6743.8089428089361</v>
      </c>
      <c r="G5600">
        <v>0.11329048806599484</v>
      </c>
      <c r="BD5600">
        <f t="shared" si="703"/>
        <v>-3997.1590036496455</v>
      </c>
      <c r="BE5600">
        <f t="shared" si="704"/>
        <v>-2361.510249878364</v>
      </c>
      <c r="BF5600">
        <f t="shared" si="705"/>
        <v>-725.86149610708253</v>
      </c>
      <c r="BG5600">
        <f t="shared" si="706"/>
        <v>909.78725766419939</v>
      </c>
      <c r="BH5600">
        <f t="shared" si="707"/>
        <v>2545.4360114354804</v>
      </c>
      <c r="BI5600">
        <f t="shared" si="708"/>
        <v>4181.0847652067623</v>
      </c>
      <c r="BJ5600">
        <f t="shared" si="709"/>
        <v>5816.7335189780442</v>
      </c>
    </row>
    <row r="5601" spans="1:62" x14ac:dyDescent="0.25">
      <c r="A5601">
        <v>5598</v>
      </c>
      <c r="B5601">
        <v>9191.4934959009206</v>
      </c>
      <c r="C5601">
        <v>17654.878506520457</v>
      </c>
      <c r="D5601">
        <v>5.261600412337688</v>
      </c>
      <c r="E5601">
        <v>7.0836874200599675</v>
      </c>
      <c r="F5601">
        <v>8463.3850106195368</v>
      </c>
      <c r="G5601">
        <v>1.8220870077222795</v>
      </c>
      <c r="BD5601">
        <f t="shared" si="703"/>
        <v>-6177.3565024789623</v>
      </c>
      <c r="BE5601">
        <f t="shared" si="704"/>
        <v>-5610.9040621489876</v>
      </c>
      <c r="BF5601">
        <f t="shared" si="705"/>
        <v>-5044.4516218190129</v>
      </c>
      <c r="BG5601">
        <f t="shared" si="706"/>
        <v>-4477.9991814890391</v>
      </c>
      <c r="BH5601">
        <f t="shared" si="707"/>
        <v>-3911.5467411590648</v>
      </c>
      <c r="BI5601">
        <f t="shared" si="708"/>
        <v>-3345.0943008290906</v>
      </c>
      <c r="BJ5601">
        <f t="shared" si="709"/>
        <v>-2778.6418604991168</v>
      </c>
    </row>
    <row r="5602" spans="1:62" x14ac:dyDescent="0.25">
      <c r="A5602">
        <v>5599</v>
      </c>
      <c r="B5602">
        <v>16985.457157946166</v>
      </c>
      <c r="C5602">
        <v>20934.453499388565</v>
      </c>
      <c r="D5602">
        <v>6.9288402176768464</v>
      </c>
      <c r="E5602">
        <v>7.942382461563704</v>
      </c>
      <c r="F5602">
        <v>3948.9963414423983</v>
      </c>
      <c r="G5602">
        <v>1.0135422438868575</v>
      </c>
      <c r="BD5602">
        <f t="shared" si="703"/>
        <v>647.0500279918615</v>
      </c>
      <c r="BE5602">
        <f t="shared" si="704"/>
        <v>9757.4850666032598</v>
      </c>
      <c r="BF5602">
        <f t="shared" si="705"/>
        <v>18867.920105214653</v>
      </c>
      <c r="BG5602">
        <f t="shared" si="706"/>
        <v>27978.355143826055</v>
      </c>
      <c r="BH5602">
        <f t="shared" si="707"/>
        <v>37088.790182437449</v>
      </c>
      <c r="BI5602">
        <f t="shared" si="708"/>
        <v>46199.225221048844</v>
      </c>
      <c r="BJ5602">
        <f t="shared" si="709"/>
        <v>55309.660259660246</v>
      </c>
    </row>
    <row r="5603" spans="1:62" x14ac:dyDescent="0.25">
      <c r="A5603">
        <v>5600</v>
      </c>
      <c r="B5603">
        <v>18932.488082765813</v>
      </c>
      <c r="C5603">
        <v>25842.207295860371</v>
      </c>
      <c r="D5603">
        <v>7.3368131110151236</v>
      </c>
      <c r="E5603">
        <v>7.6349791611812448</v>
      </c>
      <c r="F5603">
        <v>6909.7192130945587</v>
      </c>
      <c r="G5603">
        <v>0.29816605016612119</v>
      </c>
      <c r="BD5603">
        <f t="shared" si="703"/>
        <v>1118.7148779918898</v>
      </c>
      <c r="BE5603">
        <f t="shared" si="704"/>
        <v>6186.4260974261779</v>
      </c>
      <c r="BF5603">
        <f t="shared" si="705"/>
        <v>11254.137316860464</v>
      </c>
      <c r="BG5603">
        <f t="shared" si="706"/>
        <v>16321.848536294754</v>
      </c>
      <c r="BH5603">
        <f t="shared" si="707"/>
        <v>21389.559755729042</v>
      </c>
      <c r="BI5603">
        <f t="shared" si="708"/>
        <v>26457.270975163327</v>
      </c>
      <c r="BJ5603">
        <f t="shared" si="709"/>
        <v>31524.982194597615</v>
      </c>
    </row>
    <row r="5604" spans="1:62" x14ac:dyDescent="0.25">
      <c r="A5604">
        <v>5601</v>
      </c>
      <c r="B5604">
        <v>10458.30318328829</v>
      </c>
      <c r="C5604">
        <v>16812.910218127028</v>
      </c>
      <c r="D5604">
        <v>8.0245792499598085</v>
      </c>
      <c r="E5604">
        <v>8.3902209164087118</v>
      </c>
      <c r="F5604">
        <v>6354.6070348387384</v>
      </c>
      <c r="G5604">
        <v>0.36564166644890328</v>
      </c>
      <c r="BD5604">
        <f t="shared" si="703"/>
        <v>-5418.8889622639526</v>
      </c>
      <c r="BE5604">
        <f t="shared" si="704"/>
        <v>-3928.0587114333466</v>
      </c>
      <c r="BF5604">
        <f t="shared" si="705"/>
        <v>-2437.2284606027406</v>
      </c>
      <c r="BG5604">
        <f t="shared" si="706"/>
        <v>-946.39820977213458</v>
      </c>
      <c r="BH5604">
        <f t="shared" si="707"/>
        <v>544.43204105847144</v>
      </c>
      <c r="BI5604">
        <f t="shared" si="708"/>
        <v>2035.2622918890775</v>
      </c>
      <c r="BJ5604">
        <f t="shared" si="709"/>
        <v>3526.0925427196835</v>
      </c>
    </row>
    <row r="5605" spans="1:62" x14ac:dyDescent="0.25">
      <c r="A5605">
        <v>5602</v>
      </c>
      <c r="B5605">
        <v>17488.66510009285</v>
      </c>
      <c r="C5605">
        <v>24028.057561929112</v>
      </c>
      <c r="D5605">
        <v>6.6548022069514392</v>
      </c>
      <c r="E5605">
        <v>7.3528731794994764</v>
      </c>
      <c r="F5605">
        <v>6539.3924618362616</v>
      </c>
      <c r="G5605">
        <v>0.69807097254803718</v>
      </c>
      <c r="BD5605">
        <f t="shared" si="703"/>
        <v>-4526.3987025942224</v>
      </c>
      <c r="BE5605">
        <f t="shared" si="704"/>
        <v>-2698.1903703497055</v>
      </c>
      <c r="BF5605">
        <f t="shared" si="705"/>
        <v>-869.98203810518953</v>
      </c>
      <c r="BG5605">
        <f t="shared" si="706"/>
        <v>958.22629413932736</v>
      </c>
      <c r="BH5605">
        <f t="shared" si="707"/>
        <v>2786.4346263838434</v>
      </c>
      <c r="BI5605">
        <f t="shared" si="708"/>
        <v>4614.6429586283593</v>
      </c>
      <c r="BJ5605">
        <f t="shared" si="709"/>
        <v>6442.8512908728771</v>
      </c>
    </row>
    <row r="5606" spans="1:62" x14ac:dyDescent="0.25">
      <c r="A5606">
        <v>5603</v>
      </c>
      <c r="B5606">
        <v>15274.466982200751</v>
      </c>
      <c r="C5606">
        <v>19410.989294516246</v>
      </c>
      <c r="D5606">
        <v>6.7519554331290923</v>
      </c>
      <c r="E5606">
        <v>7.1097053604163571</v>
      </c>
      <c r="F5606">
        <v>4136.5223123154956</v>
      </c>
      <c r="G5606">
        <v>0.35774992728726485</v>
      </c>
      <c r="BD5606">
        <f t="shared" si="703"/>
        <v>-3049.0375990960756</v>
      </c>
      <c r="BE5606">
        <f t="shared" si="704"/>
        <v>441.31726364411043</v>
      </c>
      <c r="BF5606">
        <f t="shared" si="705"/>
        <v>3931.6721263842956</v>
      </c>
      <c r="BG5606">
        <f t="shared" si="706"/>
        <v>7422.0269891244825</v>
      </c>
      <c r="BH5606">
        <f t="shared" si="707"/>
        <v>10912.381851864669</v>
      </c>
      <c r="BI5606">
        <f t="shared" si="708"/>
        <v>14402.736714604853</v>
      </c>
      <c r="BJ5606">
        <f t="shared" si="709"/>
        <v>17893.09157734504</v>
      </c>
    </row>
    <row r="5607" spans="1:62" x14ac:dyDescent="0.25">
      <c r="A5607">
        <v>5604</v>
      </c>
      <c r="B5607">
        <v>11611.97558517385</v>
      </c>
      <c r="C5607">
        <v>19807.892503674131</v>
      </c>
      <c r="D5607">
        <v>6.5581982890823411</v>
      </c>
      <c r="E5607">
        <v>6.6861160058627398</v>
      </c>
      <c r="F5607">
        <v>8195.9169185002811</v>
      </c>
      <c r="G5607">
        <v>0.12791771678039865</v>
      </c>
      <c r="BD5607">
        <f t="shared" si="703"/>
        <v>-2347.7726758791714</v>
      </c>
      <c r="BE5607">
        <f t="shared" si="704"/>
        <v>-559.02303944284722</v>
      </c>
      <c r="BF5607">
        <f t="shared" si="705"/>
        <v>1229.726596993477</v>
      </c>
      <c r="BG5607">
        <f t="shared" si="706"/>
        <v>3018.4762334298011</v>
      </c>
      <c r="BH5607">
        <f t="shared" si="707"/>
        <v>4807.2258698661262</v>
      </c>
      <c r="BI5607">
        <f t="shared" si="708"/>
        <v>6595.9755063024495</v>
      </c>
      <c r="BJ5607">
        <f t="shared" si="709"/>
        <v>8384.7251427387746</v>
      </c>
    </row>
    <row r="5608" spans="1:62" x14ac:dyDescent="0.25">
      <c r="A5608">
        <v>5605</v>
      </c>
      <c r="B5608">
        <v>9029.5692060298643</v>
      </c>
      <c r="C5608">
        <v>16257.793413873211</v>
      </c>
      <c r="D5608">
        <v>8.0395695735280341</v>
      </c>
      <c r="E5608">
        <v>8.4865478024445355</v>
      </c>
      <c r="F5608">
        <v>7228.2242078433464</v>
      </c>
      <c r="G5608">
        <v>0.44697822891650141</v>
      </c>
      <c r="BD5608">
        <f t="shared" si="703"/>
        <v>-7556.3283345982882</v>
      </c>
      <c r="BE5608">
        <f t="shared" si="704"/>
        <v>-6916.7397506962943</v>
      </c>
      <c r="BF5608">
        <f t="shared" si="705"/>
        <v>-6277.1511667943014</v>
      </c>
      <c r="BG5608">
        <f t="shared" si="706"/>
        <v>-5637.5625828923075</v>
      </c>
      <c r="BH5608">
        <f t="shared" si="707"/>
        <v>-4997.9739989903155</v>
      </c>
      <c r="BI5608">
        <f t="shared" si="708"/>
        <v>-4358.3854150883217</v>
      </c>
      <c r="BJ5608">
        <f t="shared" si="709"/>
        <v>-3718.7968311863287</v>
      </c>
    </row>
    <row r="5609" spans="1:62" x14ac:dyDescent="0.25">
      <c r="A5609">
        <v>5606</v>
      </c>
      <c r="B5609">
        <v>13498.265913655807</v>
      </c>
      <c r="C5609">
        <v>21411.677062712188</v>
      </c>
      <c r="D5609">
        <v>6.9748872404001769</v>
      </c>
      <c r="E5609">
        <v>7.0267033651106603</v>
      </c>
      <c r="F5609">
        <v>7913.411149056381</v>
      </c>
      <c r="G5609">
        <v>5.1816124710483358E-2</v>
      </c>
      <c r="BD5609">
        <f t="shared" si="703"/>
        <v>-4993.3330632608395</v>
      </c>
      <c r="BE5609">
        <f t="shared" si="704"/>
        <v>-2758.4419186783325</v>
      </c>
      <c r="BF5609">
        <f t="shared" si="705"/>
        <v>-523.55077409582555</v>
      </c>
      <c r="BG5609">
        <f t="shared" si="706"/>
        <v>1711.3403704866814</v>
      </c>
      <c r="BH5609">
        <f t="shared" si="707"/>
        <v>3946.2315150691884</v>
      </c>
      <c r="BI5609">
        <f t="shared" si="708"/>
        <v>6181.1226596516954</v>
      </c>
      <c r="BJ5609">
        <f t="shared" si="709"/>
        <v>8416.0138042342023</v>
      </c>
    </row>
    <row r="5610" spans="1:62" x14ac:dyDescent="0.25">
      <c r="A5610">
        <v>5607</v>
      </c>
      <c r="B5610">
        <v>12734.064464277373</v>
      </c>
      <c r="C5610">
        <v>21482.424848738872</v>
      </c>
      <c r="D5610">
        <v>7.4688204851140609</v>
      </c>
      <c r="E5610">
        <v>7.6514191495062187</v>
      </c>
      <c r="F5610">
        <v>8748.3603844614991</v>
      </c>
      <c r="G5610">
        <v>0.18259866439215777</v>
      </c>
      <c r="BD5610">
        <f t="shared" si="703"/>
        <v>-7654.3305255039641</v>
      </c>
      <c r="BE5610">
        <f t="shared" si="704"/>
        <v>-7395.2499019515471</v>
      </c>
      <c r="BF5610">
        <f t="shared" si="705"/>
        <v>-7136.1692783991302</v>
      </c>
      <c r="BG5610">
        <f t="shared" si="706"/>
        <v>-6877.0886548467133</v>
      </c>
      <c r="BH5610">
        <f t="shared" si="707"/>
        <v>-6618.0080312942973</v>
      </c>
      <c r="BI5610">
        <f t="shared" si="708"/>
        <v>-6358.9274077418804</v>
      </c>
      <c r="BJ5610">
        <f t="shared" si="709"/>
        <v>-6099.8467841894635</v>
      </c>
    </row>
    <row r="5611" spans="1:62" x14ac:dyDescent="0.25">
      <c r="A5611">
        <v>5608</v>
      </c>
      <c r="B5611">
        <v>19657.057926409183</v>
      </c>
      <c r="C5611">
        <v>24943.776091789456</v>
      </c>
      <c r="D5611">
        <v>6.4303730149289606</v>
      </c>
      <c r="E5611">
        <v>6.5648181469304312</v>
      </c>
      <c r="F5611">
        <v>5286.7181653802727</v>
      </c>
      <c r="G5611">
        <v>0.13444513200147057</v>
      </c>
      <c r="BD5611">
        <f t="shared" si="703"/>
        <v>-7835.3670625007098</v>
      </c>
      <c r="BE5611">
        <f t="shared" si="704"/>
        <v>-6922.3737405399215</v>
      </c>
      <c r="BF5611">
        <f t="shared" si="705"/>
        <v>-6009.3804185791323</v>
      </c>
      <c r="BG5611">
        <f t="shared" si="706"/>
        <v>-5096.387096618344</v>
      </c>
      <c r="BH5611">
        <f t="shared" si="707"/>
        <v>-4183.3937746575548</v>
      </c>
      <c r="BI5611">
        <f t="shared" si="708"/>
        <v>-3270.4004526967656</v>
      </c>
      <c r="BJ5611">
        <f t="shared" si="709"/>
        <v>-2357.4071307359773</v>
      </c>
    </row>
    <row r="5612" spans="1:62" x14ac:dyDescent="0.25">
      <c r="A5612">
        <v>5609</v>
      </c>
      <c r="B5612">
        <v>26222.851547543727</v>
      </c>
      <c r="C5612">
        <v>28760.80463934462</v>
      </c>
      <c r="D5612">
        <v>6.7486129402077886</v>
      </c>
      <c r="E5612">
        <v>6.9284312188275736</v>
      </c>
      <c r="F5612">
        <v>2537.9530918008932</v>
      </c>
      <c r="G5612">
        <v>0.17981827861978505</v>
      </c>
      <c r="BD5612">
        <f t="shared" si="703"/>
        <v>-4614.4925053729203</v>
      </c>
      <c r="BE5612">
        <f t="shared" si="704"/>
        <v>-3942.266845365567</v>
      </c>
      <c r="BF5612">
        <f t="shared" si="705"/>
        <v>-3270.0411853582141</v>
      </c>
      <c r="BG5612">
        <f t="shared" si="706"/>
        <v>-2597.8155253508612</v>
      </c>
      <c r="BH5612">
        <f t="shared" si="707"/>
        <v>-1925.5898653435083</v>
      </c>
      <c r="BI5612">
        <f t="shared" si="708"/>
        <v>-1253.3642053361555</v>
      </c>
      <c r="BJ5612">
        <f t="shared" si="709"/>
        <v>-581.13854532880305</v>
      </c>
    </row>
    <row r="5613" spans="1:62" x14ac:dyDescent="0.25">
      <c r="A5613">
        <v>5610</v>
      </c>
      <c r="B5613">
        <v>15053.275224637982</v>
      </c>
      <c r="C5613">
        <v>21640.900811805674</v>
      </c>
      <c r="D5613">
        <v>7.3439245267738382</v>
      </c>
      <c r="E5613">
        <v>8.0304899066043962</v>
      </c>
      <c r="F5613">
        <v>6587.6255871676913</v>
      </c>
      <c r="G5613">
        <v>0.68656537983055799</v>
      </c>
      <c r="BD5613">
        <f t="shared" si="703"/>
        <v>-1638.8616987019677</v>
      </c>
      <c r="BE5613">
        <f t="shared" si="704"/>
        <v>-739.77030560304252</v>
      </c>
      <c r="BF5613">
        <f t="shared" si="705"/>
        <v>159.32108749588269</v>
      </c>
      <c r="BG5613">
        <f t="shared" si="706"/>
        <v>1058.4124805948081</v>
      </c>
      <c r="BH5613">
        <f t="shared" si="707"/>
        <v>1957.5038736937331</v>
      </c>
      <c r="BI5613">
        <f t="shared" si="708"/>
        <v>2856.5952667926585</v>
      </c>
      <c r="BJ5613">
        <f t="shared" si="709"/>
        <v>3755.686659891584</v>
      </c>
    </row>
    <row r="5614" spans="1:62" x14ac:dyDescent="0.25">
      <c r="A5614">
        <v>5611</v>
      </c>
      <c r="B5614">
        <v>22181.841023735291</v>
      </c>
      <c r="C5614">
        <v>23999.840811478971</v>
      </c>
      <c r="D5614">
        <v>6.999323747514655</v>
      </c>
      <c r="E5614">
        <v>7.5026799958397623</v>
      </c>
      <c r="F5614">
        <v>1817.9997877436799</v>
      </c>
      <c r="G5614">
        <v>0.50335624832510728</v>
      </c>
      <c r="BD5614">
        <f t="shared" si="703"/>
        <v>-3154.7986880149015</v>
      </c>
      <c r="BE5614">
        <f t="shared" si="704"/>
        <v>278.02821113788832</v>
      </c>
      <c r="BF5614">
        <f t="shared" si="705"/>
        <v>3710.8551102906786</v>
      </c>
      <c r="BG5614">
        <f t="shared" si="706"/>
        <v>7143.6820094434679</v>
      </c>
      <c r="BH5614">
        <f t="shared" si="707"/>
        <v>10576.508908596257</v>
      </c>
      <c r="BI5614">
        <f t="shared" si="708"/>
        <v>14009.335807749048</v>
      </c>
      <c r="BJ5614">
        <f t="shared" si="709"/>
        <v>17442.16270690184</v>
      </c>
    </row>
    <row r="5615" spans="1:62" x14ac:dyDescent="0.25">
      <c r="A5615">
        <v>5612</v>
      </c>
      <c r="B5615">
        <v>17106.948468674396</v>
      </c>
      <c r="C5615">
        <v>27863.633311874029</v>
      </c>
      <c r="D5615">
        <v>6.727786263340449</v>
      </c>
      <c r="E5615">
        <v>7.1285664715867556</v>
      </c>
      <c r="F5615">
        <v>10756.684843199633</v>
      </c>
      <c r="G5615">
        <v>0.40078020824630656</v>
      </c>
      <c r="BD5615">
        <f t="shared" si="703"/>
        <v>698.78145388185658</v>
      </c>
      <c r="BE5615">
        <f t="shared" si="704"/>
        <v>3215.5626955073931</v>
      </c>
      <c r="BF5615">
        <f t="shared" si="705"/>
        <v>5732.3439371329296</v>
      </c>
      <c r="BG5615">
        <f t="shared" si="706"/>
        <v>8249.1251787584661</v>
      </c>
      <c r="BH5615">
        <f t="shared" si="707"/>
        <v>10765.906420384003</v>
      </c>
      <c r="BI5615">
        <f t="shared" si="708"/>
        <v>13282.687662009539</v>
      </c>
      <c r="BJ5615">
        <f t="shared" si="709"/>
        <v>15799.468903635076</v>
      </c>
    </row>
    <row r="5616" spans="1:62" x14ac:dyDescent="0.25">
      <c r="A5616">
        <v>5613</v>
      </c>
      <c r="B5616">
        <v>14729.561782542038</v>
      </c>
      <c r="C5616">
        <v>19897.539645307974</v>
      </c>
      <c r="D5616">
        <v>7.9121473565845255</v>
      </c>
      <c r="E5616">
        <v>8.2464629605459248</v>
      </c>
      <c r="F5616">
        <v>5167.9778627659362</v>
      </c>
      <c r="G5616">
        <v>0.33431560396139925</v>
      </c>
      <c r="BD5616">
        <f t="shared" si="703"/>
        <v>-8752.7838019681003</v>
      </c>
      <c r="BE5616">
        <f t="shared" si="704"/>
        <v>-6748.8827607365674</v>
      </c>
      <c r="BF5616">
        <f t="shared" si="705"/>
        <v>-4744.9817195050346</v>
      </c>
      <c r="BG5616">
        <f t="shared" si="706"/>
        <v>-2741.0806782735017</v>
      </c>
      <c r="BH5616">
        <f t="shared" si="707"/>
        <v>-737.17963704196882</v>
      </c>
      <c r="BI5616">
        <f t="shared" si="708"/>
        <v>1266.7214041895641</v>
      </c>
      <c r="BJ5616">
        <f t="shared" si="709"/>
        <v>3270.6224454210969</v>
      </c>
    </row>
    <row r="5617" spans="1:62" x14ac:dyDescent="0.25">
      <c r="A5617">
        <v>5614</v>
      </c>
      <c r="B5617">
        <v>17144.492510327225</v>
      </c>
      <c r="C5617">
        <v>22234.297032556398</v>
      </c>
      <c r="D5617">
        <v>6.7889802652623175</v>
      </c>
      <c r="E5617">
        <v>7.1711546646159814</v>
      </c>
      <c r="F5617">
        <v>5089.804522229173</v>
      </c>
      <c r="G5617">
        <v>0.38217439935366393</v>
      </c>
      <c r="BD5617">
        <f t="shared" si="703"/>
        <v>-3496.3998429589401</v>
      </c>
      <c r="BE5617">
        <f t="shared" si="704"/>
        <v>-1824.8218231519436</v>
      </c>
      <c r="BF5617">
        <f t="shared" si="705"/>
        <v>-153.24380334494708</v>
      </c>
      <c r="BG5617">
        <f t="shared" si="706"/>
        <v>1518.334216462049</v>
      </c>
      <c r="BH5617">
        <f t="shared" si="707"/>
        <v>3189.912236269045</v>
      </c>
      <c r="BI5617">
        <f t="shared" si="708"/>
        <v>4861.490256076042</v>
      </c>
      <c r="BJ5617">
        <f t="shared" si="709"/>
        <v>6533.0682758830371</v>
      </c>
    </row>
    <row r="5618" spans="1:62" x14ac:dyDescent="0.25">
      <c r="A5618">
        <v>5615</v>
      </c>
      <c r="B5618">
        <v>17819.763064606108</v>
      </c>
      <c r="C5618">
        <v>24943.532828976662</v>
      </c>
      <c r="D5618">
        <v>7.9347736706491192</v>
      </c>
      <c r="E5618">
        <v>8.0946434572142891</v>
      </c>
      <c r="F5618">
        <v>7123.7697643705542</v>
      </c>
      <c r="G5618">
        <v>0.15986978656516992</v>
      </c>
      <c r="BD5618">
        <f t="shared" si="703"/>
        <v>-3178.9325254608534</v>
      </c>
      <c r="BE5618">
        <f t="shared" si="704"/>
        <v>-1268.0605286925338</v>
      </c>
      <c r="BF5618">
        <f t="shared" si="705"/>
        <v>642.81146807578625</v>
      </c>
      <c r="BG5618">
        <f t="shared" si="706"/>
        <v>2553.6834648441054</v>
      </c>
      <c r="BH5618">
        <f t="shared" si="707"/>
        <v>4464.5554616124246</v>
      </c>
      <c r="BI5618">
        <f t="shared" si="708"/>
        <v>6375.4274583807455</v>
      </c>
      <c r="BJ5618">
        <f t="shared" si="709"/>
        <v>8286.2994551490647</v>
      </c>
    </row>
    <row r="5619" spans="1:62" x14ac:dyDescent="0.25">
      <c r="A5619">
        <v>5616</v>
      </c>
      <c r="B5619">
        <v>17773.181933271415</v>
      </c>
      <c r="C5619">
        <v>19536.200907690472</v>
      </c>
      <c r="D5619">
        <v>6.7960007470027994</v>
      </c>
      <c r="E5619">
        <v>7.6189982092762367</v>
      </c>
      <c r="F5619">
        <v>1763.0189744190575</v>
      </c>
      <c r="G5619">
        <v>0.82299746227343729</v>
      </c>
      <c r="BD5619">
        <f t="shared" si="703"/>
        <v>-6324.4208315447049</v>
      </c>
      <c r="BE5619">
        <f t="shared" si="704"/>
        <v>-5525.0718987188548</v>
      </c>
      <c r="BF5619">
        <f t="shared" si="705"/>
        <v>-4725.7229658930055</v>
      </c>
      <c r="BG5619">
        <f t="shared" si="706"/>
        <v>-3926.3740330671558</v>
      </c>
      <c r="BH5619">
        <f t="shared" si="707"/>
        <v>-3127.0251002413061</v>
      </c>
      <c r="BI5619">
        <f t="shared" si="708"/>
        <v>-2327.6761674154568</v>
      </c>
      <c r="BJ5619">
        <f t="shared" si="709"/>
        <v>-1528.3272345896066</v>
      </c>
    </row>
    <row r="5620" spans="1:62" x14ac:dyDescent="0.25">
      <c r="A5620">
        <v>5617</v>
      </c>
      <c r="B5620">
        <v>33185.052610379003</v>
      </c>
      <c r="C5620">
        <v>33499.100316843702</v>
      </c>
      <c r="D5620">
        <v>8.3765353118699188</v>
      </c>
      <c r="E5620">
        <v>8.6740598236162203</v>
      </c>
      <c r="F5620">
        <v>314.04770646469842</v>
      </c>
      <c r="G5620">
        <v>0.29752451174630146</v>
      </c>
      <c r="BD5620">
        <f t="shared" si="703"/>
        <v>2351.968336948129</v>
      </c>
      <c r="BE5620">
        <f t="shared" si="704"/>
        <v>6466.9556483153156</v>
      </c>
      <c r="BF5620">
        <f t="shared" si="705"/>
        <v>10581.942959682501</v>
      </c>
      <c r="BG5620">
        <f t="shared" si="706"/>
        <v>14696.930271049689</v>
      </c>
      <c r="BH5620">
        <f t="shared" si="707"/>
        <v>18811.917582416874</v>
      </c>
      <c r="BI5620">
        <f t="shared" si="708"/>
        <v>22926.90489378406</v>
      </c>
      <c r="BJ5620">
        <f t="shared" si="709"/>
        <v>27041.892205151249</v>
      </c>
    </row>
    <row r="5621" spans="1:62" x14ac:dyDescent="0.25">
      <c r="A5621">
        <v>5618</v>
      </c>
      <c r="B5621">
        <v>22160.435683012227</v>
      </c>
      <c r="C5621">
        <v>40147.465880847063</v>
      </c>
      <c r="D5621">
        <v>6.1805124815386083</v>
      </c>
      <c r="E5621">
        <v>6.3094635909234986</v>
      </c>
      <c r="F5621">
        <v>17987.030197834836</v>
      </c>
      <c r="G5621">
        <v>0.12895110938489029</v>
      </c>
      <c r="BD5621">
        <f t="shared" si="703"/>
        <v>1173.5748522668089</v>
      </c>
      <c r="BE5621">
        <f t="shared" si="704"/>
        <v>2661.1974109983162</v>
      </c>
      <c r="BF5621">
        <f t="shared" si="705"/>
        <v>4148.8199697298232</v>
      </c>
      <c r="BG5621">
        <f t="shared" si="706"/>
        <v>5636.4425284613308</v>
      </c>
      <c r="BH5621">
        <f t="shared" si="707"/>
        <v>7124.0650871928383</v>
      </c>
      <c r="BI5621">
        <f t="shared" si="708"/>
        <v>8611.6876459243449</v>
      </c>
      <c r="BJ5621">
        <f t="shared" si="709"/>
        <v>10099.310204655852</v>
      </c>
    </row>
    <row r="5622" spans="1:62" x14ac:dyDescent="0.25">
      <c r="A5622">
        <v>5619</v>
      </c>
      <c r="B5622">
        <v>17767.433652484928</v>
      </c>
      <c r="C5622">
        <v>25649.378803818097</v>
      </c>
      <c r="D5622">
        <v>6.6629285446965794</v>
      </c>
      <c r="E5622">
        <v>7.2906838238915936</v>
      </c>
      <c r="F5622">
        <v>7881.9451513331696</v>
      </c>
      <c r="G5622">
        <v>0.62775527919501428</v>
      </c>
      <c r="BD5622">
        <f t="shared" si="703"/>
        <v>-17342.274650910385</v>
      </c>
      <c r="BE5622">
        <f t="shared" si="704"/>
        <v>-16697.519103985935</v>
      </c>
      <c r="BF5622">
        <f t="shared" si="705"/>
        <v>-16052.763557061482</v>
      </c>
      <c r="BG5622">
        <f t="shared" si="706"/>
        <v>-15408.008010137029</v>
      </c>
      <c r="BH5622">
        <f t="shared" si="707"/>
        <v>-14763.252463212579</v>
      </c>
      <c r="BI5622">
        <f t="shared" si="708"/>
        <v>-14118.496916288128</v>
      </c>
      <c r="BJ5622">
        <f t="shared" si="709"/>
        <v>-13473.741369363675</v>
      </c>
    </row>
    <row r="5623" spans="1:62" x14ac:dyDescent="0.25">
      <c r="A5623">
        <v>5620</v>
      </c>
      <c r="B5623">
        <v>12562.346859409041</v>
      </c>
      <c r="C5623">
        <v>26094.425493714018</v>
      </c>
      <c r="D5623">
        <v>7.6580818960716845</v>
      </c>
      <c r="E5623">
        <v>7.9585168629576426</v>
      </c>
      <c r="F5623">
        <v>13532.078634304977</v>
      </c>
      <c r="G5623">
        <v>0.30043496688595805</v>
      </c>
      <c r="BD5623">
        <f t="shared" si="703"/>
        <v>-4743.1687553580978</v>
      </c>
      <c r="BE5623">
        <f t="shared" si="704"/>
        <v>-1604.3923593830268</v>
      </c>
      <c r="BF5623">
        <f t="shared" si="705"/>
        <v>1534.3840365920441</v>
      </c>
      <c r="BG5623">
        <f t="shared" si="706"/>
        <v>4673.160432567116</v>
      </c>
      <c r="BH5623">
        <f t="shared" si="707"/>
        <v>7811.9368285421879</v>
      </c>
      <c r="BI5623">
        <f t="shared" si="708"/>
        <v>10950.713224517258</v>
      </c>
      <c r="BJ5623">
        <f t="shared" si="709"/>
        <v>14089.489620492332</v>
      </c>
    </row>
    <row r="5624" spans="1:62" x14ac:dyDescent="0.25">
      <c r="A5624">
        <v>5621</v>
      </c>
      <c r="B5624">
        <v>13366.399400490498</v>
      </c>
      <c r="C5624">
        <v>21662.290219549013</v>
      </c>
      <c r="D5624">
        <v>7.6538413109535366</v>
      </c>
      <c r="E5624">
        <v>7.962840912887633</v>
      </c>
      <c r="F5624">
        <v>8295.8908190585153</v>
      </c>
      <c r="G5624">
        <v>0.30899960193409637</v>
      </c>
      <c r="BD5624">
        <f t="shared" si="703"/>
        <v>-12029.903799875186</v>
      </c>
      <c r="BE5624">
        <f t="shared" si="704"/>
        <v>-10527.728965445396</v>
      </c>
      <c r="BF5624">
        <f t="shared" si="705"/>
        <v>-9025.5541310156059</v>
      </c>
      <c r="BG5624">
        <f t="shared" si="706"/>
        <v>-7523.3792965858156</v>
      </c>
      <c r="BH5624">
        <f t="shared" si="707"/>
        <v>-6021.2044621560253</v>
      </c>
      <c r="BI5624">
        <f t="shared" si="708"/>
        <v>-4519.029627726235</v>
      </c>
      <c r="BJ5624">
        <f t="shared" si="709"/>
        <v>-3016.8547932964448</v>
      </c>
    </row>
    <row r="5625" spans="1:62" x14ac:dyDescent="0.25">
      <c r="A5625">
        <v>5622</v>
      </c>
      <c r="B5625">
        <v>8819.8312872747047</v>
      </c>
      <c r="C5625">
        <v>19634.330518474813</v>
      </c>
      <c r="D5625">
        <v>6.593086500026919</v>
      </c>
      <c r="E5625">
        <v>6.9446519107224356</v>
      </c>
      <c r="F5625">
        <v>10814.499231200109</v>
      </c>
      <c r="G5625">
        <v>0.35156541069551661</v>
      </c>
      <c r="BD5625">
        <f t="shared" si="703"/>
        <v>-6750.8928093880331</v>
      </c>
      <c r="BE5625">
        <f t="shared" si="704"/>
        <v>-5205.894799717551</v>
      </c>
      <c r="BF5625">
        <f t="shared" si="705"/>
        <v>-3660.8967900470698</v>
      </c>
      <c r="BG5625">
        <f t="shared" si="706"/>
        <v>-2115.8987803765876</v>
      </c>
      <c r="BH5625">
        <f t="shared" si="707"/>
        <v>-570.90077070610641</v>
      </c>
      <c r="BI5625">
        <f t="shared" si="708"/>
        <v>974.09723896437572</v>
      </c>
      <c r="BJ5625">
        <f t="shared" si="709"/>
        <v>2519.0952486348579</v>
      </c>
    </row>
    <row r="5626" spans="1:62" x14ac:dyDescent="0.25">
      <c r="A5626">
        <v>5623</v>
      </c>
      <c r="B5626">
        <v>8658.4007161943209</v>
      </c>
      <c r="C5626">
        <v>24993.174704012112</v>
      </c>
      <c r="D5626">
        <v>7.2285769241173989</v>
      </c>
      <c r="E5626">
        <v>7.4047392986416183</v>
      </c>
      <c r="F5626">
        <v>16334.773987817791</v>
      </c>
      <c r="G5626">
        <v>0.17616237452421935</v>
      </c>
      <c r="BD5626">
        <f t="shared" si="703"/>
        <v>-9056.6721777225248</v>
      </c>
      <c r="BE5626">
        <f t="shared" si="704"/>
        <v>-7298.8451242449428</v>
      </c>
      <c r="BF5626">
        <f t="shared" si="705"/>
        <v>-5541.0180707673599</v>
      </c>
      <c r="BG5626">
        <f t="shared" si="706"/>
        <v>-3783.191017289776</v>
      </c>
      <c r="BH5626">
        <f t="shared" si="707"/>
        <v>-2025.3639638121931</v>
      </c>
      <c r="BI5626">
        <f t="shared" si="708"/>
        <v>-267.53691033461109</v>
      </c>
      <c r="BJ5626">
        <f t="shared" si="709"/>
        <v>1490.2901431429727</v>
      </c>
    </row>
    <row r="5627" spans="1:62" x14ac:dyDescent="0.25">
      <c r="A5627">
        <v>5624</v>
      </c>
      <c r="B5627">
        <v>17784.645849372428</v>
      </c>
      <c r="C5627">
        <v>25567.086381881523</v>
      </c>
      <c r="D5627">
        <v>7.0592013614959637</v>
      </c>
      <c r="E5627">
        <v>7.2410889822551354</v>
      </c>
      <c r="F5627">
        <v>7782.4405325090956</v>
      </c>
      <c r="G5627">
        <v>0.18188762075917175</v>
      </c>
      <c r="BD5627">
        <f t="shared" si="703"/>
        <v>-15453.962115196695</v>
      </c>
      <c r="BE5627">
        <f t="shared" si="704"/>
        <v>-14573.150242575597</v>
      </c>
      <c r="BF5627">
        <f t="shared" si="705"/>
        <v>-13692.338369954501</v>
      </c>
      <c r="BG5627">
        <f t="shared" si="706"/>
        <v>-12811.526497333403</v>
      </c>
      <c r="BH5627">
        <f t="shared" si="707"/>
        <v>-11930.714624712307</v>
      </c>
      <c r="BI5627">
        <f t="shared" si="708"/>
        <v>-11049.90275209121</v>
      </c>
      <c r="BJ5627">
        <f t="shared" si="709"/>
        <v>-10169.090879470114</v>
      </c>
    </row>
    <row r="5628" spans="1:62" x14ac:dyDescent="0.25">
      <c r="A5628">
        <v>5625</v>
      </c>
      <c r="B5628">
        <v>9381.9445176866138</v>
      </c>
      <c r="C5628">
        <v>20054.054831258432</v>
      </c>
      <c r="D5628">
        <v>6.8223250954139711</v>
      </c>
      <c r="E5628">
        <v>7.1083828356457106</v>
      </c>
      <c r="F5628">
        <v>10672.110313571819</v>
      </c>
      <c r="G5628">
        <v>0.28605774023173947</v>
      </c>
      <c r="BD5628">
        <f t="shared" si="703"/>
        <v>-6873.0024287132364</v>
      </c>
      <c r="BE5628">
        <f t="shared" si="704"/>
        <v>-5963.5643249173781</v>
      </c>
      <c r="BF5628">
        <f t="shared" si="705"/>
        <v>-5054.1262211215198</v>
      </c>
      <c r="BG5628">
        <f t="shared" si="706"/>
        <v>-4144.6881173256606</v>
      </c>
      <c r="BH5628">
        <f t="shared" si="707"/>
        <v>-3235.2500135298014</v>
      </c>
      <c r="BI5628">
        <f t="shared" si="708"/>
        <v>-2325.8119097339431</v>
      </c>
      <c r="BJ5628">
        <f t="shared" si="709"/>
        <v>-1416.3738059380839</v>
      </c>
    </row>
    <row r="5629" spans="1:62" x14ac:dyDescent="0.25">
      <c r="A5629">
        <v>5626</v>
      </c>
      <c r="B5629">
        <v>9031.9199891306998</v>
      </c>
      <c r="C5629">
        <v>20797.818428032526</v>
      </c>
      <c r="D5629">
        <v>6.8533519756420844</v>
      </c>
      <c r="E5629">
        <v>7.5124340977351212</v>
      </c>
      <c r="F5629">
        <v>11765.898438901826</v>
      </c>
      <c r="G5629">
        <v>0.65908212209303674</v>
      </c>
      <c r="BD5629">
        <f t="shared" si="703"/>
        <v>-9241.8216124131213</v>
      </c>
      <c r="BE5629">
        <f t="shared" si="704"/>
        <v>-7811.5329112544241</v>
      </c>
      <c r="BF5629">
        <f t="shared" si="705"/>
        <v>-6381.2442100957269</v>
      </c>
      <c r="BG5629">
        <f t="shared" si="706"/>
        <v>-4950.9555089370297</v>
      </c>
      <c r="BH5629">
        <f t="shared" si="707"/>
        <v>-3520.6668077783315</v>
      </c>
      <c r="BI5629">
        <f t="shared" si="708"/>
        <v>-2090.3781066196352</v>
      </c>
      <c r="BJ5629">
        <f t="shared" si="709"/>
        <v>-660.089405460938</v>
      </c>
    </row>
    <row r="5630" spans="1:62" x14ac:dyDescent="0.25">
      <c r="A5630">
        <v>5627</v>
      </c>
      <c r="B5630">
        <v>21086.544929788324</v>
      </c>
      <c r="C5630">
        <v>29107.176340184127</v>
      </c>
      <c r="D5630">
        <v>7.2490761322966568</v>
      </c>
      <c r="E5630">
        <v>7.4527937336504504</v>
      </c>
      <c r="F5630">
        <v>8020.631410395803</v>
      </c>
      <c r="G5630">
        <v>0.20371760135379358</v>
      </c>
      <c r="BD5630">
        <f t="shared" si="703"/>
        <v>-8470.4878284366423</v>
      </c>
      <c r="BE5630">
        <f t="shared" si="704"/>
        <v>-5175.0772179714586</v>
      </c>
      <c r="BF5630">
        <f t="shared" si="705"/>
        <v>-1879.6666075062749</v>
      </c>
      <c r="BG5630">
        <f t="shared" si="706"/>
        <v>1415.7440029589088</v>
      </c>
      <c r="BH5630">
        <f t="shared" si="707"/>
        <v>4711.1546134240925</v>
      </c>
      <c r="BI5630">
        <f t="shared" si="708"/>
        <v>8006.5652238892762</v>
      </c>
      <c r="BJ5630">
        <f t="shared" si="709"/>
        <v>11301.97583435446</v>
      </c>
    </row>
    <row r="5631" spans="1:62" x14ac:dyDescent="0.25">
      <c r="A5631">
        <v>5628</v>
      </c>
      <c r="B5631">
        <v>11572.698746503298</v>
      </c>
      <c r="C5631">
        <v>24811.245986875503</v>
      </c>
      <c r="D5631">
        <v>7.3177732784371825</v>
      </c>
      <c r="E5631">
        <v>7.5595394728050263</v>
      </c>
      <c r="F5631">
        <v>13238.547240372205</v>
      </c>
      <c r="G5631">
        <v>0.24176619436784375</v>
      </c>
      <c r="BD5631">
        <f t="shared" si="703"/>
        <v>-7002.0434036268352</v>
      </c>
      <c r="BE5631">
        <f t="shared" si="704"/>
        <v>-5983.4553968578675</v>
      </c>
      <c r="BF5631">
        <f t="shared" si="705"/>
        <v>-4964.8673900888989</v>
      </c>
      <c r="BG5631">
        <f t="shared" si="706"/>
        <v>-3946.2793833199316</v>
      </c>
      <c r="BH5631">
        <f t="shared" si="707"/>
        <v>-2927.6913765509635</v>
      </c>
      <c r="BI5631">
        <f t="shared" si="708"/>
        <v>-1909.1033697819958</v>
      </c>
      <c r="BJ5631">
        <f t="shared" si="709"/>
        <v>-890.51536301302804</v>
      </c>
    </row>
    <row r="5632" spans="1:62" x14ac:dyDescent="0.25">
      <c r="A5632">
        <v>5629</v>
      </c>
      <c r="B5632">
        <v>18675.300704529509</v>
      </c>
      <c r="C5632">
        <v>26432.95276095127</v>
      </c>
      <c r="D5632">
        <v>6.257936553827057</v>
      </c>
      <c r="E5632">
        <v>6.4334682325260317</v>
      </c>
      <c r="F5632">
        <v>7757.6520564217608</v>
      </c>
      <c r="G5632">
        <v>0.17553167869897468</v>
      </c>
      <c r="BD5632">
        <f t="shared" si="703"/>
        <v>-12029.716268532986</v>
      </c>
      <c r="BE5632">
        <f t="shared" si="704"/>
        <v>-10820.885296693767</v>
      </c>
      <c r="BF5632">
        <f t="shared" si="705"/>
        <v>-9612.0543248545491</v>
      </c>
      <c r="BG5632">
        <f t="shared" si="706"/>
        <v>-8403.2233530153298</v>
      </c>
      <c r="BH5632">
        <f t="shared" si="707"/>
        <v>-7194.3923811761115</v>
      </c>
      <c r="BI5632">
        <f t="shared" si="708"/>
        <v>-5985.5614093368931</v>
      </c>
      <c r="BJ5632">
        <f t="shared" si="709"/>
        <v>-4776.7304374976738</v>
      </c>
    </row>
    <row r="5633" spans="1:62" x14ac:dyDescent="0.25">
      <c r="A5633">
        <v>5630</v>
      </c>
      <c r="B5633">
        <v>8648.7090361124829</v>
      </c>
      <c r="C5633">
        <v>19506.671134547552</v>
      </c>
      <c r="D5633">
        <v>7.1427022753715104</v>
      </c>
      <c r="E5633">
        <v>8.1086660620580773</v>
      </c>
      <c r="F5633">
        <v>10857.962098435069</v>
      </c>
      <c r="G5633">
        <v>0.96596378668656691</v>
      </c>
      <c r="BD5633">
        <f t="shared" si="703"/>
        <v>-6879.9936629268877</v>
      </c>
      <c r="BE5633">
        <f t="shared" si="704"/>
        <v>-6002.3352694320138</v>
      </c>
      <c r="BF5633">
        <f t="shared" si="705"/>
        <v>-5124.6768759371407</v>
      </c>
      <c r="BG5633">
        <f t="shared" si="706"/>
        <v>-4247.0184824422668</v>
      </c>
      <c r="BH5633">
        <f t="shared" si="707"/>
        <v>-3369.3600889473937</v>
      </c>
      <c r="BI5633">
        <f t="shared" si="708"/>
        <v>-2491.7016954525207</v>
      </c>
      <c r="BJ5633">
        <f t="shared" si="709"/>
        <v>-1614.0433019576467</v>
      </c>
    </row>
    <row r="5634" spans="1:62" x14ac:dyDescent="0.25">
      <c r="A5634">
        <v>5631</v>
      </c>
      <c r="B5634">
        <v>21068.802360803526</v>
      </c>
      <c r="C5634">
        <v>28264.19073947359</v>
      </c>
      <c r="D5634">
        <v>7.2205220477166661</v>
      </c>
      <c r="E5634">
        <v>7.7114959739987308</v>
      </c>
      <c r="F5634">
        <v>7195.3883786700644</v>
      </c>
      <c r="G5634">
        <v>0.49097392628206471</v>
      </c>
      <c r="BD5634">
        <f t="shared" si="703"/>
        <v>-6028.143165002235</v>
      </c>
      <c r="BE5634">
        <f t="shared" si="704"/>
        <v>-1198.3242315694006</v>
      </c>
      <c r="BF5634">
        <f t="shared" si="705"/>
        <v>3631.4947018634339</v>
      </c>
      <c r="BG5634">
        <f t="shared" si="706"/>
        <v>8461.3136352962683</v>
      </c>
      <c r="BH5634">
        <f t="shared" si="707"/>
        <v>13291.132568729103</v>
      </c>
      <c r="BI5634">
        <f t="shared" si="708"/>
        <v>18120.951502161937</v>
      </c>
      <c r="BJ5634">
        <f t="shared" si="709"/>
        <v>22950.770435594772</v>
      </c>
    </row>
    <row r="5635" spans="1:62" x14ac:dyDescent="0.25">
      <c r="A5635">
        <v>5632</v>
      </c>
      <c r="B5635">
        <v>5008.3465938449208</v>
      </c>
      <c r="C5635">
        <v>13821.813864473144</v>
      </c>
      <c r="D5635">
        <v>6.8372733805406405</v>
      </c>
      <c r="E5635">
        <v>7.0727516438883482</v>
      </c>
      <c r="F5635">
        <v>8813.4672706282236</v>
      </c>
      <c r="G5635">
        <v>0.23547826334770772</v>
      </c>
      <c r="BD5635">
        <f t="shared" si="703"/>
        <v>-4740.5187472597408</v>
      </c>
      <c r="BE5635">
        <f t="shared" si="704"/>
        <v>-2285.6491158494173</v>
      </c>
      <c r="BF5635">
        <f t="shared" si="705"/>
        <v>169.22051556090628</v>
      </c>
      <c r="BG5635">
        <f t="shared" si="706"/>
        <v>2624.0901469712298</v>
      </c>
      <c r="BH5635">
        <f t="shared" si="707"/>
        <v>5078.9597783815534</v>
      </c>
      <c r="BI5635">
        <f t="shared" si="708"/>
        <v>7533.829409791877</v>
      </c>
      <c r="BJ5635">
        <f t="shared" si="709"/>
        <v>9988.6990412021987</v>
      </c>
    </row>
    <row r="5636" spans="1:62" x14ac:dyDescent="0.25">
      <c r="A5636">
        <v>5633</v>
      </c>
      <c r="B5636">
        <v>24892.804340701136</v>
      </c>
      <c r="C5636">
        <v>37784.452962517011</v>
      </c>
      <c r="D5636">
        <v>7.7455338618281679</v>
      </c>
      <c r="E5636">
        <v>8.0313653140475321</v>
      </c>
      <c r="F5636">
        <v>12891.648621815875</v>
      </c>
      <c r="G5636">
        <v>0.28583145221936412</v>
      </c>
      <c r="BD5636">
        <f t="shared" si="703"/>
        <v>-7636.0759538896855</v>
      </c>
      <c r="BE5636">
        <f t="shared" si="704"/>
        <v>-6458.6846371511465</v>
      </c>
      <c r="BF5636">
        <f t="shared" si="705"/>
        <v>-5281.2933204126075</v>
      </c>
      <c r="BG5636">
        <f t="shared" si="706"/>
        <v>-4103.9020036740694</v>
      </c>
      <c r="BH5636">
        <f t="shared" si="707"/>
        <v>-2926.5106869355304</v>
      </c>
      <c r="BI5636">
        <f t="shared" si="708"/>
        <v>-1749.1193701969923</v>
      </c>
      <c r="BJ5636">
        <f t="shared" si="709"/>
        <v>-571.72805345845336</v>
      </c>
    </row>
    <row r="5637" spans="1:62" x14ac:dyDescent="0.25">
      <c r="A5637">
        <v>5634</v>
      </c>
      <c r="B5637">
        <v>20981.529779760072</v>
      </c>
      <c r="C5637">
        <v>27640.053497177443</v>
      </c>
      <c r="D5637">
        <v>7.8005571533505345</v>
      </c>
      <c r="E5637">
        <v>8.1916729362667713</v>
      </c>
      <c r="F5637">
        <v>6658.5237174173708</v>
      </c>
      <c r="G5637">
        <v>0.39111578291623683</v>
      </c>
      <c r="BD5637">
        <f t="shared" si="703"/>
        <v>-11462.491360719054</v>
      </c>
      <c r="BE5637">
        <f t="shared" si="704"/>
        <v>-10033.334099622234</v>
      </c>
      <c r="BF5637">
        <f t="shared" si="705"/>
        <v>-8604.1768385254145</v>
      </c>
      <c r="BG5637">
        <f t="shared" si="706"/>
        <v>-7175.019577428593</v>
      </c>
      <c r="BH5637">
        <f t="shared" si="707"/>
        <v>-5745.8623163317725</v>
      </c>
      <c r="BI5637">
        <f t="shared" si="708"/>
        <v>-4316.7050552349519</v>
      </c>
      <c r="BJ5637">
        <f t="shared" si="709"/>
        <v>-2887.5477941381305</v>
      </c>
    </row>
    <row r="5638" spans="1:62" x14ac:dyDescent="0.25">
      <c r="A5638">
        <v>5635</v>
      </c>
      <c r="B5638">
        <v>16136.208673218294</v>
      </c>
      <c r="C5638">
        <v>20365.448696548712</v>
      </c>
      <c r="D5638">
        <v>7.5999052289659659</v>
      </c>
      <c r="E5638">
        <v>8.6705724496721341</v>
      </c>
      <c r="F5638">
        <v>4229.2400233304179</v>
      </c>
      <c r="G5638">
        <v>1.0706672207061683</v>
      </c>
      <c r="BD5638">
        <f t="shared" si="703"/>
        <v>-4702.9448028361867</v>
      </c>
      <c r="BE5638">
        <f t="shared" si="704"/>
        <v>-2747.3658882550026</v>
      </c>
      <c r="BF5638">
        <f t="shared" si="705"/>
        <v>-791.78697367381847</v>
      </c>
      <c r="BG5638">
        <f t="shared" si="706"/>
        <v>1163.7919409073656</v>
      </c>
      <c r="BH5638">
        <f t="shared" si="707"/>
        <v>3119.3708554885507</v>
      </c>
      <c r="BI5638">
        <f t="shared" si="708"/>
        <v>5074.9497700697339</v>
      </c>
      <c r="BJ5638">
        <f t="shared" si="709"/>
        <v>7030.5286846509189</v>
      </c>
    </row>
    <row r="5639" spans="1:62" x14ac:dyDescent="0.25">
      <c r="A5639">
        <v>5636</v>
      </c>
      <c r="B5639">
        <v>9729.5717687321721</v>
      </c>
      <c r="C5639">
        <v>14265.529426852489</v>
      </c>
      <c r="D5639">
        <v>7.2035661838525229</v>
      </c>
      <c r="E5639">
        <v>7.6145243274399386</v>
      </c>
      <c r="F5639">
        <v>4535.9576581203164</v>
      </c>
      <c r="G5639">
        <v>0.41095814358741567</v>
      </c>
      <c r="BD5639">
        <f t="shared" si="703"/>
        <v>1124.0960802004238</v>
      </c>
      <c r="BE5639">
        <f t="shared" si="704"/>
        <v>6477.4321837312655</v>
      </c>
      <c r="BF5639">
        <f t="shared" si="705"/>
        <v>11830.768287262106</v>
      </c>
      <c r="BG5639">
        <f t="shared" si="706"/>
        <v>17184.104390792949</v>
      </c>
      <c r="BH5639">
        <f t="shared" si="707"/>
        <v>22537.44049432379</v>
      </c>
      <c r="BI5639">
        <f t="shared" si="708"/>
        <v>27890.77659785463</v>
      </c>
      <c r="BJ5639">
        <f t="shared" si="709"/>
        <v>33244.112701385471</v>
      </c>
    </row>
    <row r="5640" spans="1:62" x14ac:dyDescent="0.25">
      <c r="A5640">
        <v>5637</v>
      </c>
      <c r="B5640">
        <v>12814.84017731576</v>
      </c>
      <c r="C5640">
        <v>20039.026644874801</v>
      </c>
      <c r="D5640">
        <v>6.3978913532868082</v>
      </c>
      <c r="E5640">
        <v>6.8552902068405768</v>
      </c>
      <c r="F5640">
        <v>7224.1864675590405</v>
      </c>
      <c r="G5640">
        <v>0.45739885355376853</v>
      </c>
      <c r="BD5640">
        <f t="shared" si="703"/>
        <v>-2481.1669401832382</v>
      </c>
      <c r="BE5640">
        <f t="shared" si="704"/>
        <v>-426.37622224616007</v>
      </c>
      <c r="BF5640">
        <f t="shared" si="705"/>
        <v>1628.4144956909186</v>
      </c>
      <c r="BG5640">
        <f t="shared" si="706"/>
        <v>3683.2052136279963</v>
      </c>
      <c r="BH5640">
        <f t="shared" si="707"/>
        <v>5737.9959315650758</v>
      </c>
      <c r="BI5640">
        <f t="shared" si="708"/>
        <v>7792.7866495021535</v>
      </c>
      <c r="BJ5640">
        <f t="shared" si="709"/>
        <v>9847.5773674392312</v>
      </c>
    </row>
    <row r="5641" spans="1:62" x14ac:dyDescent="0.25">
      <c r="A5641">
        <v>5638</v>
      </c>
      <c r="B5641">
        <v>17008.559238919257</v>
      </c>
      <c r="C5641">
        <v>22530.871107551302</v>
      </c>
      <c r="D5641">
        <v>7.9232770832491104</v>
      </c>
      <c r="E5641">
        <v>8.2411918860206868</v>
      </c>
      <c r="F5641">
        <v>5522.3118686320449</v>
      </c>
      <c r="G5641">
        <v>0.31791480277157635</v>
      </c>
      <c r="BD5641">
        <f t="shared" si="703"/>
        <v>-4937.1921997901973</v>
      </c>
      <c r="BE5641">
        <f t="shared" si="704"/>
        <v>-2650.197932021355</v>
      </c>
      <c r="BF5641">
        <f t="shared" si="705"/>
        <v>-363.20366425251268</v>
      </c>
      <c r="BG5641">
        <f t="shared" si="706"/>
        <v>1923.7906035163305</v>
      </c>
      <c r="BH5641">
        <f t="shared" si="707"/>
        <v>4210.7848712851719</v>
      </c>
      <c r="BI5641">
        <f t="shared" si="708"/>
        <v>6497.7791390540151</v>
      </c>
      <c r="BJ5641">
        <f t="shared" si="709"/>
        <v>8784.7734068228583</v>
      </c>
    </row>
    <row r="5642" spans="1:62" x14ac:dyDescent="0.25">
      <c r="A5642">
        <v>5639</v>
      </c>
      <c r="B5642">
        <v>7709.9614211397784</v>
      </c>
      <c r="C5642">
        <v>19291.862260810947</v>
      </c>
      <c r="D5642">
        <v>6.7489724299719631</v>
      </c>
      <c r="E5642">
        <v>7.1295115692166497</v>
      </c>
      <c r="F5642">
        <v>11581.900839671169</v>
      </c>
      <c r="G5642">
        <v>0.38053913924468663</v>
      </c>
      <c r="BD5642">
        <f t="shared" si="703"/>
        <v>-3932.7378547741632</v>
      </c>
      <c r="BE5642">
        <f t="shared" si="704"/>
        <v>-2343.1638409162815</v>
      </c>
      <c r="BF5642">
        <f t="shared" si="705"/>
        <v>-753.58982705839935</v>
      </c>
      <c r="BG5642">
        <f t="shared" si="706"/>
        <v>835.9841867994819</v>
      </c>
      <c r="BH5642">
        <f t="shared" si="707"/>
        <v>2425.5582006573641</v>
      </c>
      <c r="BI5642">
        <f t="shared" si="708"/>
        <v>4015.1322145152462</v>
      </c>
      <c r="BJ5642">
        <f t="shared" si="709"/>
        <v>5604.7062283731266</v>
      </c>
    </row>
    <row r="5643" spans="1:62" x14ac:dyDescent="0.25">
      <c r="A5643">
        <v>5640</v>
      </c>
      <c r="B5643">
        <v>7133.6231760291521</v>
      </c>
      <c r="C5643">
        <v>15952.212412447934</v>
      </c>
      <c r="D5643">
        <v>5.9579315815955241</v>
      </c>
      <c r="E5643">
        <v>6.3248989633986792</v>
      </c>
      <c r="F5643">
        <v>8818.5892364187821</v>
      </c>
      <c r="G5643">
        <v>0.36696738180315513</v>
      </c>
      <c r="BD5643">
        <f t="shared" si="703"/>
        <v>-9679.2051434477362</v>
      </c>
      <c r="BE5643">
        <f t="shared" si="704"/>
        <v>-7776.5094472243027</v>
      </c>
      <c r="BF5643">
        <f t="shared" si="705"/>
        <v>-5873.8137510008692</v>
      </c>
      <c r="BG5643">
        <f t="shared" si="706"/>
        <v>-3971.1180547774366</v>
      </c>
      <c r="BH5643">
        <f t="shared" si="707"/>
        <v>-2068.4223585540021</v>
      </c>
      <c r="BI5643">
        <f t="shared" si="708"/>
        <v>-165.72666233056952</v>
      </c>
      <c r="BJ5643">
        <f t="shared" si="709"/>
        <v>1736.9690338928631</v>
      </c>
    </row>
    <row r="5644" spans="1:62" x14ac:dyDescent="0.25">
      <c r="A5644">
        <v>5641</v>
      </c>
      <c r="B5644">
        <v>5101.2206910875329</v>
      </c>
      <c r="C5644">
        <v>18223.779588822705</v>
      </c>
      <c r="D5644">
        <v>6.5646447583991669</v>
      </c>
      <c r="E5644">
        <v>7.2878806126165285</v>
      </c>
      <c r="F5644">
        <v>13122.558897735173</v>
      </c>
      <c r="G5644">
        <v>0.72323585421736158</v>
      </c>
      <c r="BD5644">
        <f t="shared" si="703"/>
        <v>-6983.7523274030063</v>
      </c>
      <c r="BE5644">
        <f t="shared" si="704"/>
        <v>-5148.9154183872306</v>
      </c>
      <c r="BF5644">
        <f t="shared" si="705"/>
        <v>-3314.0785093714549</v>
      </c>
      <c r="BG5644">
        <f t="shared" si="706"/>
        <v>-1479.2416003556791</v>
      </c>
      <c r="BH5644">
        <f t="shared" si="707"/>
        <v>355.59530866009663</v>
      </c>
      <c r="BI5644">
        <f t="shared" si="708"/>
        <v>2190.4322176758724</v>
      </c>
      <c r="BJ5644">
        <f t="shared" si="709"/>
        <v>4025.2691266916481</v>
      </c>
    </row>
    <row r="5645" spans="1:62" x14ac:dyDescent="0.25">
      <c r="A5645">
        <v>5642</v>
      </c>
      <c r="B5645">
        <v>15934.090425595385</v>
      </c>
      <c r="C5645">
        <v>19764.339485445926</v>
      </c>
      <c r="D5645">
        <v>7.4600510020587336</v>
      </c>
      <c r="E5645">
        <v>7.8963826058001843</v>
      </c>
      <c r="F5645">
        <v>3830.249059850541</v>
      </c>
      <c r="G5645">
        <v>0.43633160374145064</v>
      </c>
      <c r="BD5645">
        <f t="shared" ref="BD5645:BD5708" si="710">($BD$3*G5644)-F5644</f>
        <v>-9506.3796266483641</v>
      </c>
      <c r="BE5645">
        <f t="shared" ref="BE5645:BE5708" si="711">($BE$3*G5644)-F5644</f>
        <v>-5890.2003555615565</v>
      </c>
      <c r="BF5645">
        <f t="shared" ref="BF5645:BF5708" si="712">($BF$3*G5644)-F5644</f>
        <v>-2274.0210844747489</v>
      </c>
      <c r="BG5645">
        <f t="shared" ref="BG5645:BG5708" si="713">($BG$3*G5644)-F5644</f>
        <v>1342.1581866120596</v>
      </c>
      <c r="BH5645">
        <f t="shared" ref="BH5645:BH5708" si="714">($BH$3*G5644)-F5644</f>
        <v>4958.3374576988681</v>
      </c>
      <c r="BI5645">
        <f t="shared" ref="BI5645:BI5708" si="715">($BI$3*G5644)-F5644</f>
        <v>8574.5167287856748</v>
      </c>
      <c r="BJ5645">
        <f t="shared" ref="BJ5645:BJ5708" si="716">($BJ$3*G5644)-F5644</f>
        <v>12190.695999872481</v>
      </c>
    </row>
    <row r="5646" spans="1:62" x14ac:dyDescent="0.25">
      <c r="A5646">
        <v>5643</v>
      </c>
      <c r="B5646">
        <v>19922.801407143786</v>
      </c>
      <c r="C5646">
        <v>30355.730788227786</v>
      </c>
      <c r="D5646">
        <v>6.7605310489549435</v>
      </c>
      <c r="E5646">
        <v>7.0963082920265146</v>
      </c>
      <c r="F5646">
        <v>10432.929381083999</v>
      </c>
      <c r="G5646">
        <v>0.33577724307157109</v>
      </c>
      <c r="BD5646">
        <f t="shared" si="710"/>
        <v>-1648.5910411432878</v>
      </c>
      <c r="BE5646">
        <f t="shared" si="711"/>
        <v>533.06697756396534</v>
      </c>
      <c r="BF5646">
        <f t="shared" si="712"/>
        <v>2714.7249962712185</v>
      </c>
      <c r="BG5646">
        <f t="shared" si="713"/>
        <v>4896.3830149784717</v>
      </c>
      <c r="BH5646">
        <f t="shared" si="714"/>
        <v>7078.0410336857258</v>
      </c>
      <c r="BI5646">
        <f t="shared" si="715"/>
        <v>9259.699052392978</v>
      </c>
      <c r="BJ5646">
        <f t="shared" si="716"/>
        <v>11441.35707110023</v>
      </c>
    </row>
    <row r="5647" spans="1:62" x14ac:dyDescent="0.25">
      <c r="A5647">
        <v>5644</v>
      </c>
      <c r="B5647">
        <v>9760.5904489975128</v>
      </c>
      <c r="C5647">
        <v>23445.625012637465</v>
      </c>
      <c r="D5647">
        <v>8.250918651021049</v>
      </c>
      <c r="E5647">
        <v>8.5941140413246728</v>
      </c>
      <c r="F5647">
        <v>13685.034563639952</v>
      </c>
      <c r="G5647">
        <v>0.34319539030362378</v>
      </c>
      <c r="BD5647">
        <f t="shared" si="710"/>
        <v>-8754.0431657261433</v>
      </c>
      <c r="BE5647">
        <f t="shared" si="711"/>
        <v>-7075.1569503682877</v>
      </c>
      <c r="BF5647">
        <f t="shared" si="712"/>
        <v>-5396.2707350104329</v>
      </c>
      <c r="BG5647">
        <f t="shared" si="713"/>
        <v>-3717.3845196525772</v>
      </c>
      <c r="BH5647">
        <f t="shared" si="714"/>
        <v>-2038.4983042947224</v>
      </c>
      <c r="BI5647">
        <f t="shared" si="715"/>
        <v>-359.61208893686671</v>
      </c>
      <c r="BJ5647">
        <f t="shared" si="716"/>
        <v>1319.274126420989</v>
      </c>
    </row>
    <row r="5648" spans="1:62" x14ac:dyDescent="0.25">
      <c r="A5648">
        <v>5645</v>
      </c>
      <c r="B5648">
        <v>25818.379052907181</v>
      </c>
      <c r="C5648">
        <v>24788.119707765363</v>
      </c>
      <c r="D5648">
        <v>6.2781372417907075</v>
      </c>
      <c r="E5648">
        <v>6.7507680138069057</v>
      </c>
      <c r="F5648">
        <v>-1030.2593451418179</v>
      </c>
      <c r="G5648">
        <v>0.47263077201619819</v>
      </c>
      <c r="BD5648">
        <f t="shared" si="710"/>
        <v>-11969.057612121833</v>
      </c>
      <c r="BE5648">
        <f t="shared" si="711"/>
        <v>-10253.080660603715</v>
      </c>
      <c r="BF5648">
        <f t="shared" si="712"/>
        <v>-8537.1037090855971</v>
      </c>
      <c r="BG5648">
        <f t="shared" si="713"/>
        <v>-6821.1267575674765</v>
      </c>
      <c r="BH5648">
        <f t="shared" si="714"/>
        <v>-5105.1498060493577</v>
      </c>
      <c r="BI5648">
        <f t="shared" si="715"/>
        <v>-3389.1728545312399</v>
      </c>
      <c r="BJ5648">
        <f t="shared" si="716"/>
        <v>-1673.1959030131202</v>
      </c>
    </row>
    <row r="5649" spans="1:62" x14ac:dyDescent="0.25">
      <c r="A5649">
        <v>5646</v>
      </c>
      <c r="B5649">
        <v>14925.493601040293</v>
      </c>
      <c r="C5649">
        <v>22914.63255432088</v>
      </c>
      <c r="D5649">
        <v>6.2887010092820361</v>
      </c>
      <c r="E5649">
        <v>6.7363103193068765</v>
      </c>
      <c r="F5649">
        <v>7989.1389532805879</v>
      </c>
      <c r="G5649">
        <v>0.44760931002484039</v>
      </c>
      <c r="BD5649">
        <f t="shared" si="710"/>
        <v>3393.4132052228088</v>
      </c>
      <c r="BE5649">
        <f t="shared" si="711"/>
        <v>5756.5670653037996</v>
      </c>
      <c r="BF5649">
        <f t="shared" si="712"/>
        <v>8119.7209253847905</v>
      </c>
      <c r="BG5649">
        <f t="shared" si="713"/>
        <v>10482.874785465781</v>
      </c>
      <c r="BH5649">
        <f t="shared" si="714"/>
        <v>12846.028645546772</v>
      </c>
      <c r="BI5649">
        <f t="shared" si="715"/>
        <v>15209.182505627763</v>
      </c>
      <c r="BJ5649">
        <f t="shared" si="716"/>
        <v>17572.336365708754</v>
      </c>
    </row>
    <row r="5650" spans="1:62" x14ac:dyDescent="0.25">
      <c r="A5650">
        <v>5647</v>
      </c>
      <c r="B5650">
        <v>21625.036835714509</v>
      </c>
      <c r="C5650">
        <v>21724.973797803097</v>
      </c>
      <c r="D5650">
        <v>6.9526324148697958</v>
      </c>
      <c r="E5650">
        <v>8.0028980436825705</v>
      </c>
      <c r="F5650">
        <v>99.936962088588189</v>
      </c>
      <c r="G5650">
        <v>1.0502656288127747</v>
      </c>
      <c r="BD5650">
        <f t="shared" si="710"/>
        <v>-5751.0924031563864</v>
      </c>
      <c r="BE5650">
        <f t="shared" si="711"/>
        <v>-3513.0458530321839</v>
      </c>
      <c r="BF5650">
        <f t="shared" si="712"/>
        <v>-1274.9993029079824</v>
      </c>
      <c r="BG5650">
        <f t="shared" si="713"/>
        <v>963.04724721622006</v>
      </c>
      <c r="BH5650">
        <f t="shared" si="714"/>
        <v>3201.0937973404216</v>
      </c>
      <c r="BI5650">
        <f t="shared" si="715"/>
        <v>5439.1403474646231</v>
      </c>
      <c r="BJ5650">
        <f t="shared" si="716"/>
        <v>7677.1868975888265</v>
      </c>
    </row>
    <row r="5651" spans="1:62" x14ac:dyDescent="0.25">
      <c r="A5651">
        <v>5648</v>
      </c>
      <c r="B5651">
        <v>13448.451627920971</v>
      </c>
      <c r="C5651">
        <v>20758.700834255833</v>
      </c>
      <c r="D5651">
        <v>6.6449812292036663</v>
      </c>
      <c r="E5651">
        <v>7.0840028007650915</v>
      </c>
      <c r="F5651">
        <v>7310.2492063348618</v>
      </c>
      <c r="G5651">
        <v>0.43902157156142518</v>
      </c>
      <c r="BD5651">
        <f t="shared" si="710"/>
        <v>5151.3911819752857</v>
      </c>
      <c r="BE5651">
        <f t="shared" si="711"/>
        <v>10402.71932603916</v>
      </c>
      <c r="BF5651">
        <f t="shared" si="712"/>
        <v>15654.047470103033</v>
      </c>
      <c r="BG5651">
        <f t="shared" si="713"/>
        <v>20905.375614166907</v>
      </c>
      <c r="BH5651">
        <f t="shared" si="714"/>
        <v>26156.703758230782</v>
      </c>
      <c r="BI5651">
        <f t="shared" si="715"/>
        <v>31408.031902294653</v>
      </c>
      <c r="BJ5651">
        <f t="shared" si="716"/>
        <v>36659.360046358532</v>
      </c>
    </row>
    <row r="5652" spans="1:62" x14ac:dyDescent="0.25">
      <c r="A5652">
        <v>5649</v>
      </c>
      <c r="B5652">
        <v>15675.244385807617</v>
      </c>
      <c r="C5652">
        <v>25848.506743131162</v>
      </c>
      <c r="D5652">
        <v>6.4261861170183456</v>
      </c>
      <c r="E5652">
        <v>7.0323736451922141</v>
      </c>
      <c r="F5652">
        <v>10173.262357323545</v>
      </c>
      <c r="G5652">
        <v>0.60618752817386845</v>
      </c>
      <c r="BD5652">
        <f t="shared" si="710"/>
        <v>-5115.1413485277353</v>
      </c>
      <c r="BE5652">
        <f t="shared" si="711"/>
        <v>-2920.0334907206097</v>
      </c>
      <c r="BF5652">
        <f t="shared" si="712"/>
        <v>-724.92563291348415</v>
      </c>
      <c r="BG5652">
        <f t="shared" si="713"/>
        <v>1470.1822248936423</v>
      </c>
      <c r="BH5652">
        <f t="shared" si="714"/>
        <v>3665.290082700767</v>
      </c>
      <c r="BI5652">
        <f t="shared" si="715"/>
        <v>5860.3979405078935</v>
      </c>
      <c r="BJ5652">
        <f t="shared" si="716"/>
        <v>8055.50579831502</v>
      </c>
    </row>
    <row r="5653" spans="1:62" x14ac:dyDescent="0.25">
      <c r="A5653">
        <v>5650</v>
      </c>
      <c r="B5653">
        <v>19906.246303938358</v>
      </c>
      <c r="C5653">
        <v>31178.491318636494</v>
      </c>
      <c r="D5653">
        <v>8.5368295894923261</v>
      </c>
      <c r="E5653">
        <v>8.6832989563945819</v>
      </c>
      <c r="F5653">
        <v>11272.245014698135</v>
      </c>
      <c r="G5653">
        <v>0.14646936690225587</v>
      </c>
      <c r="BD5653">
        <f t="shared" si="710"/>
        <v>-7142.3247164542026</v>
      </c>
      <c r="BE5653">
        <f t="shared" si="711"/>
        <v>-4111.3870755848602</v>
      </c>
      <c r="BF5653">
        <f t="shared" si="712"/>
        <v>-1080.4494347155178</v>
      </c>
      <c r="BG5653">
        <f t="shared" si="713"/>
        <v>1950.4882061538246</v>
      </c>
      <c r="BH5653">
        <f t="shared" si="714"/>
        <v>4981.4258470231671</v>
      </c>
      <c r="BI5653">
        <f t="shared" si="715"/>
        <v>8012.3634878925095</v>
      </c>
      <c r="BJ5653">
        <f t="shared" si="716"/>
        <v>11043.301128761852</v>
      </c>
    </row>
    <row r="5654" spans="1:62" x14ac:dyDescent="0.25">
      <c r="A5654">
        <v>5651</v>
      </c>
      <c r="B5654">
        <v>21664.435597730793</v>
      </c>
      <c r="C5654">
        <v>22101.665021755594</v>
      </c>
      <c r="D5654">
        <v>7.3237802851420915</v>
      </c>
      <c r="E5654">
        <v>7.8221312453096488</v>
      </c>
      <c r="F5654">
        <v>437.22942402480112</v>
      </c>
      <c r="G5654">
        <v>0.49835096016755731</v>
      </c>
      <c r="BD5654">
        <f t="shared" si="710"/>
        <v>-10539.898180186856</v>
      </c>
      <c r="BE5654">
        <f t="shared" si="711"/>
        <v>-9807.5513456755762</v>
      </c>
      <c r="BF5654">
        <f t="shared" si="712"/>
        <v>-9075.2045111642983</v>
      </c>
      <c r="BG5654">
        <f t="shared" si="713"/>
        <v>-8342.8576766530186</v>
      </c>
      <c r="BH5654">
        <f t="shared" si="714"/>
        <v>-7610.510842141739</v>
      </c>
      <c r="BI5654">
        <f t="shared" si="715"/>
        <v>-6878.1640076304593</v>
      </c>
      <c r="BJ5654">
        <f t="shared" si="716"/>
        <v>-6145.8171731191796</v>
      </c>
    </row>
    <row r="5655" spans="1:62" x14ac:dyDescent="0.25">
      <c r="A5655">
        <v>5652</v>
      </c>
      <c r="B5655">
        <v>12282.473871917022</v>
      </c>
      <c r="C5655">
        <v>21006.508697269655</v>
      </c>
      <c r="D5655">
        <v>6.1563039252033125</v>
      </c>
      <c r="E5655">
        <v>6.1925126595568551</v>
      </c>
      <c r="F5655">
        <v>8724.0348253526336</v>
      </c>
      <c r="G5655">
        <v>3.620873435354266E-2</v>
      </c>
      <c r="BD5655">
        <f t="shared" si="710"/>
        <v>2054.5253768129855</v>
      </c>
      <c r="BE5655">
        <f t="shared" si="711"/>
        <v>4546.2801776507722</v>
      </c>
      <c r="BF5655">
        <f t="shared" si="712"/>
        <v>7038.0349784885584</v>
      </c>
      <c r="BG5655">
        <f t="shared" si="713"/>
        <v>9529.7897793263455</v>
      </c>
      <c r="BH5655">
        <f t="shared" si="714"/>
        <v>12021.544580164131</v>
      </c>
      <c r="BI5655">
        <f t="shared" si="715"/>
        <v>14513.299381001918</v>
      </c>
      <c r="BJ5655">
        <f t="shared" si="716"/>
        <v>17005.054181839703</v>
      </c>
    </row>
    <row r="5656" spans="1:62" x14ac:dyDescent="0.25">
      <c r="A5656">
        <v>5653</v>
      </c>
      <c r="B5656">
        <v>29903.367391022457</v>
      </c>
      <c r="C5656">
        <v>42983.868315937907</v>
      </c>
      <c r="D5656">
        <v>6.7641825341912458</v>
      </c>
      <c r="E5656">
        <v>6.8561459823859376</v>
      </c>
      <c r="F5656">
        <v>13080.50092491545</v>
      </c>
      <c r="G5656">
        <v>9.1963448194691821E-2</v>
      </c>
      <c r="BD5656">
        <f t="shared" si="710"/>
        <v>-8542.9911535849205</v>
      </c>
      <c r="BE5656">
        <f t="shared" si="711"/>
        <v>-8361.9474818172075</v>
      </c>
      <c r="BF5656">
        <f t="shared" si="712"/>
        <v>-8180.9038100494936</v>
      </c>
      <c r="BG5656">
        <f t="shared" si="713"/>
        <v>-7999.8601382817806</v>
      </c>
      <c r="BH5656">
        <f t="shared" si="714"/>
        <v>-7818.8164665140666</v>
      </c>
      <c r="BI5656">
        <f t="shared" si="715"/>
        <v>-7637.7727947463536</v>
      </c>
      <c r="BJ5656">
        <f t="shared" si="716"/>
        <v>-7456.7291229786406</v>
      </c>
    </row>
    <row r="5657" spans="1:62" x14ac:dyDescent="0.25">
      <c r="A5657">
        <v>5654</v>
      </c>
      <c r="B5657">
        <v>15452.776129324979</v>
      </c>
      <c r="C5657">
        <v>21257.487764562993</v>
      </c>
      <c r="D5657">
        <v>5.8806752147220669</v>
      </c>
      <c r="E5657">
        <v>6.5377268902006049</v>
      </c>
      <c r="F5657">
        <v>5804.7116352380144</v>
      </c>
      <c r="G5657">
        <v>0.65705167547853804</v>
      </c>
      <c r="BD5657">
        <f t="shared" si="710"/>
        <v>-12620.68368394199</v>
      </c>
      <c r="BE5657">
        <f t="shared" si="711"/>
        <v>-12160.866442968532</v>
      </c>
      <c r="BF5657">
        <f t="shared" si="712"/>
        <v>-11701.049201995073</v>
      </c>
      <c r="BG5657">
        <f t="shared" si="713"/>
        <v>-11241.231961021615</v>
      </c>
      <c r="BH5657">
        <f t="shared" si="714"/>
        <v>-10781.414720048155</v>
      </c>
      <c r="BI5657">
        <f t="shared" si="715"/>
        <v>-10321.597479074695</v>
      </c>
      <c r="BJ5657">
        <f t="shared" si="716"/>
        <v>-9861.780238101237</v>
      </c>
    </row>
    <row r="5658" spans="1:62" x14ac:dyDescent="0.25">
      <c r="A5658">
        <v>5655</v>
      </c>
      <c r="B5658">
        <v>9885.7913162101413</v>
      </c>
      <c r="C5658">
        <v>20122.342915156798</v>
      </c>
      <c r="D5658">
        <v>7.677654972531915</v>
      </c>
      <c r="E5658">
        <v>7.7999388938820404</v>
      </c>
      <c r="F5658">
        <v>10236.551598946657</v>
      </c>
      <c r="G5658">
        <v>0.12228392135012545</v>
      </c>
      <c r="BD5658">
        <f t="shared" si="710"/>
        <v>-2519.4532578453241</v>
      </c>
      <c r="BE5658">
        <f t="shared" si="711"/>
        <v>765.8051195473663</v>
      </c>
      <c r="BF5658">
        <f t="shared" si="712"/>
        <v>4051.0634969400562</v>
      </c>
      <c r="BG5658">
        <f t="shared" si="713"/>
        <v>7336.321874332747</v>
      </c>
      <c r="BH5658">
        <f t="shared" si="714"/>
        <v>10621.580251725438</v>
      </c>
      <c r="BI5658">
        <f t="shared" si="715"/>
        <v>13906.838629118127</v>
      </c>
      <c r="BJ5658">
        <f t="shared" si="716"/>
        <v>17192.097006510816</v>
      </c>
    </row>
    <row r="5659" spans="1:62" x14ac:dyDescent="0.25">
      <c r="A5659">
        <v>5656</v>
      </c>
      <c r="B5659">
        <v>20410.619834381188</v>
      </c>
      <c r="C5659">
        <v>27378.792094020311</v>
      </c>
      <c r="D5659">
        <v>7.3155631824898473</v>
      </c>
      <c r="E5659">
        <v>7.6423376746421878</v>
      </c>
      <c r="F5659">
        <v>6968.1722596391228</v>
      </c>
      <c r="G5659">
        <v>0.32677449215234056</v>
      </c>
      <c r="BD5659">
        <f t="shared" si="710"/>
        <v>-9625.1319921960294</v>
      </c>
      <c r="BE5659">
        <f t="shared" si="711"/>
        <v>-9013.7123854454021</v>
      </c>
      <c r="BF5659">
        <f t="shared" si="712"/>
        <v>-8402.2927786947748</v>
      </c>
      <c r="BG5659">
        <f t="shared" si="713"/>
        <v>-7790.8731719441475</v>
      </c>
      <c r="BH5659">
        <f t="shared" si="714"/>
        <v>-7179.4535651935203</v>
      </c>
      <c r="BI5659">
        <f t="shared" si="715"/>
        <v>-6568.033958442893</v>
      </c>
      <c r="BJ5659">
        <f t="shared" si="716"/>
        <v>-5956.6143516922657</v>
      </c>
    </row>
    <row r="5660" spans="1:62" x14ac:dyDescent="0.25">
      <c r="A5660">
        <v>5657</v>
      </c>
      <c r="B5660">
        <v>12385.524800105561</v>
      </c>
      <c r="C5660">
        <v>22496.212315420205</v>
      </c>
      <c r="D5660">
        <v>7.5789871443268497</v>
      </c>
      <c r="E5660">
        <v>8.1303612371785352</v>
      </c>
      <c r="F5660">
        <v>10110.687515314645</v>
      </c>
      <c r="G5660">
        <v>0.55137409285168548</v>
      </c>
      <c r="BD5660">
        <f t="shared" si="710"/>
        <v>-5334.2997988774205</v>
      </c>
      <c r="BE5660">
        <f t="shared" si="711"/>
        <v>-3700.4273381157172</v>
      </c>
      <c r="BF5660">
        <f t="shared" si="712"/>
        <v>-2066.554877354014</v>
      </c>
      <c r="BG5660">
        <f t="shared" si="713"/>
        <v>-432.68241659231171</v>
      </c>
      <c r="BH5660">
        <f t="shared" si="714"/>
        <v>1201.1900441693915</v>
      </c>
      <c r="BI5660">
        <f t="shared" si="715"/>
        <v>2835.0625049310947</v>
      </c>
      <c r="BJ5660">
        <f t="shared" si="716"/>
        <v>4468.934965692797</v>
      </c>
    </row>
    <row r="5661" spans="1:62" x14ac:dyDescent="0.25">
      <c r="A5661">
        <v>5658</v>
      </c>
      <c r="B5661">
        <v>28183.942446638695</v>
      </c>
      <c r="C5661">
        <v>34691.381840499293</v>
      </c>
      <c r="D5661">
        <v>7.9926499208450412</v>
      </c>
      <c r="E5661">
        <v>8.4118417909128738</v>
      </c>
      <c r="F5661">
        <v>6507.4393938605972</v>
      </c>
      <c r="G5661">
        <v>0.41919187006783254</v>
      </c>
      <c r="BD5661">
        <f t="shared" si="710"/>
        <v>-7353.8170510562177</v>
      </c>
      <c r="BE5661">
        <f t="shared" si="711"/>
        <v>-4596.9465867977897</v>
      </c>
      <c r="BF5661">
        <f t="shared" si="712"/>
        <v>-1840.0761225393617</v>
      </c>
      <c r="BG5661">
        <f t="shared" si="713"/>
        <v>916.79434171906541</v>
      </c>
      <c r="BH5661">
        <f t="shared" si="714"/>
        <v>3673.6648059774925</v>
      </c>
      <c r="BI5661">
        <f t="shared" si="715"/>
        <v>6430.5352702359214</v>
      </c>
      <c r="BJ5661">
        <f t="shared" si="716"/>
        <v>9187.4057344943485</v>
      </c>
    </row>
    <row r="5662" spans="1:62" x14ac:dyDescent="0.25">
      <c r="A5662">
        <v>5659</v>
      </c>
      <c r="B5662">
        <v>5863.5123698515599</v>
      </c>
      <c r="C5662">
        <v>18512.673333475304</v>
      </c>
      <c r="D5662">
        <v>7.9431026886707334</v>
      </c>
      <c r="E5662">
        <v>8.6134219302323682</v>
      </c>
      <c r="F5662">
        <v>12649.160963623744</v>
      </c>
      <c r="G5662">
        <v>0.6703192415616348</v>
      </c>
      <c r="BD5662">
        <f t="shared" si="710"/>
        <v>-4411.4800435214347</v>
      </c>
      <c r="BE5662">
        <f t="shared" si="711"/>
        <v>-2315.5206931822722</v>
      </c>
      <c r="BF5662">
        <f t="shared" si="712"/>
        <v>-219.56134284310883</v>
      </c>
      <c r="BG5662">
        <f t="shared" si="713"/>
        <v>1876.3980074960527</v>
      </c>
      <c r="BH5662">
        <f t="shared" si="714"/>
        <v>3972.357357835217</v>
      </c>
      <c r="BI5662">
        <f t="shared" si="715"/>
        <v>6068.3167081743795</v>
      </c>
      <c r="BJ5662">
        <f t="shared" si="716"/>
        <v>8164.276058513542</v>
      </c>
    </row>
    <row r="5663" spans="1:62" x14ac:dyDescent="0.25">
      <c r="A5663">
        <v>5660</v>
      </c>
      <c r="B5663">
        <v>20430.754018271789</v>
      </c>
      <c r="C5663">
        <v>17119.575712420563</v>
      </c>
      <c r="D5663">
        <v>6.4729284809054306</v>
      </c>
      <c r="E5663">
        <v>7.4986783270606416</v>
      </c>
      <c r="F5663">
        <v>-3311.1783058512265</v>
      </c>
      <c r="G5663">
        <v>1.025749846155211</v>
      </c>
      <c r="BD5663">
        <f t="shared" si="710"/>
        <v>-9297.5647558155706</v>
      </c>
      <c r="BE5663">
        <f t="shared" si="711"/>
        <v>-5945.9685480073967</v>
      </c>
      <c r="BF5663">
        <f t="shared" si="712"/>
        <v>-2594.3723401992229</v>
      </c>
      <c r="BG5663">
        <f t="shared" si="713"/>
        <v>757.22386760895097</v>
      </c>
      <c r="BH5663">
        <f t="shared" si="714"/>
        <v>4108.8200754171266</v>
      </c>
      <c r="BI5663">
        <f t="shared" si="715"/>
        <v>7460.4162832252987</v>
      </c>
      <c r="BJ5663">
        <f t="shared" si="716"/>
        <v>10812.012491033474</v>
      </c>
    </row>
    <row r="5664" spans="1:62" x14ac:dyDescent="0.25">
      <c r="A5664">
        <v>5661</v>
      </c>
      <c r="B5664">
        <v>12151.396735471717</v>
      </c>
      <c r="C5664">
        <v>17514.37510980849</v>
      </c>
      <c r="D5664">
        <v>6.8400541693991572</v>
      </c>
      <c r="E5664">
        <v>7.0225254643642767</v>
      </c>
      <c r="F5664">
        <v>5362.9783743367734</v>
      </c>
      <c r="G5664">
        <v>0.18247129496511949</v>
      </c>
      <c r="BD5664">
        <f t="shared" si="710"/>
        <v>8439.9275366272814</v>
      </c>
      <c r="BE5664">
        <f t="shared" si="711"/>
        <v>13568.676767403336</v>
      </c>
      <c r="BF5664">
        <f t="shared" si="712"/>
        <v>18697.425998179391</v>
      </c>
      <c r="BG5664">
        <f t="shared" si="713"/>
        <v>23826.175228955446</v>
      </c>
      <c r="BH5664">
        <f t="shared" si="714"/>
        <v>28954.924459731501</v>
      </c>
      <c r="BI5664">
        <f t="shared" si="715"/>
        <v>34083.673690507552</v>
      </c>
      <c r="BJ5664">
        <f t="shared" si="716"/>
        <v>39212.422921283607</v>
      </c>
    </row>
    <row r="5665" spans="1:62" x14ac:dyDescent="0.25">
      <c r="A5665">
        <v>5662</v>
      </c>
      <c r="B5665">
        <v>24773.835499629764</v>
      </c>
      <c r="C5665">
        <v>25594.20543761547</v>
      </c>
      <c r="D5665">
        <v>8.071581160000262</v>
      </c>
      <c r="E5665">
        <v>8.860977658100234</v>
      </c>
      <c r="F5665">
        <v>820.3699379857062</v>
      </c>
      <c r="G5665">
        <v>0.78939649809997192</v>
      </c>
      <c r="BD5665">
        <f t="shared" si="710"/>
        <v>-4450.6218995111758</v>
      </c>
      <c r="BE5665">
        <f t="shared" si="711"/>
        <v>-3538.2654246855782</v>
      </c>
      <c r="BF5665">
        <f t="shared" si="712"/>
        <v>-2625.908949859981</v>
      </c>
      <c r="BG5665">
        <f t="shared" si="713"/>
        <v>-1713.5524750343834</v>
      </c>
      <c r="BH5665">
        <f t="shared" si="714"/>
        <v>-801.19600020878624</v>
      </c>
      <c r="BI5665">
        <f t="shared" si="715"/>
        <v>111.16047461681137</v>
      </c>
      <c r="BJ5665">
        <f t="shared" si="716"/>
        <v>1023.516949442409</v>
      </c>
    </row>
    <row r="5666" spans="1:62" x14ac:dyDescent="0.25">
      <c r="A5666">
        <v>5663</v>
      </c>
      <c r="B5666">
        <v>18314.993789106957</v>
      </c>
      <c r="C5666">
        <v>28468.413274890816</v>
      </c>
      <c r="D5666">
        <v>6.9170100158394341</v>
      </c>
      <c r="E5666">
        <v>7.1884489399852818</v>
      </c>
      <c r="F5666">
        <v>10153.419485783859</v>
      </c>
      <c r="G5666">
        <v>0.27143892414584769</v>
      </c>
      <c r="BD5666">
        <f t="shared" si="710"/>
        <v>3126.6125525141533</v>
      </c>
      <c r="BE5666">
        <f t="shared" si="711"/>
        <v>7073.5950430140128</v>
      </c>
      <c r="BF5666">
        <f t="shared" si="712"/>
        <v>11020.577533513873</v>
      </c>
      <c r="BG5666">
        <f t="shared" si="713"/>
        <v>14967.560024013732</v>
      </c>
      <c r="BH5666">
        <f t="shared" si="714"/>
        <v>18914.542514513592</v>
      </c>
      <c r="BI5666">
        <f t="shared" si="715"/>
        <v>22861.525005013453</v>
      </c>
      <c r="BJ5666">
        <f t="shared" si="716"/>
        <v>26808.50749551331</v>
      </c>
    </row>
    <row r="5667" spans="1:62" x14ac:dyDescent="0.25">
      <c r="A5667">
        <v>5664</v>
      </c>
      <c r="B5667">
        <v>28834.325069744285</v>
      </c>
      <c r="C5667">
        <v>21230.109633529752</v>
      </c>
      <c r="D5667">
        <v>6.5683336082382864</v>
      </c>
      <c r="E5667">
        <v>6.750414070086685</v>
      </c>
      <c r="F5667">
        <v>-7604.2154362145338</v>
      </c>
      <c r="G5667">
        <v>0.18208046184839866</v>
      </c>
      <c r="BD5667">
        <f t="shared" si="710"/>
        <v>-8796.2248650546208</v>
      </c>
      <c r="BE5667">
        <f t="shared" si="711"/>
        <v>-7439.0302443253822</v>
      </c>
      <c r="BF5667">
        <f t="shared" si="712"/>
        <v>-6081.8356235961437</v>
      </c>
      <c r="BG5667">
        <f t="shared" si="713"/>
        <v>-4724.6410028669052</v>
      </c>
      <c r="BH5667">
        <f t="shared" si="714"/>
        <v>-3367.4463821376667</v>
      </c>
      <c r="BI5667">
        <f t="shared" si="715"/>
        <v>-2010.2517614084281</v>
      </c>
      <c r="BJ5667">
        <f t="shared" si="716"/>
        <v>-653.05714067918962</v>
      </c>
    </row>
    <row r="5668" spans="1:62" x14ac:dyDescent="0.25">
      <c r="A5668">
        <v>5665</v>
      </c>
      <c r="B5668">
        <v>9182.7962477567944</v>
      </c>
      <c r="C5668">
        <v>19958.050396360093</v>
      </c>
      <c r="D5668">
        <v>7.2303245212626877</v>
      </c>
      <c r="E5668">
        <v>7.4258875831149789</v>
      </c>
      <c r="F5668">
        <v>10775.254148603299</v>
      </c>
      <c r="G5668">
        <v>0.19556306185229122</v>
      </c>
      <c r="BD5668">
        <f t="shared" si="710"/>
        <v>8514.6177454565277</v>
      </c>
      <c r="BE5668">
        <f t="shared" si="711"/>
        <v>9425.0200546985197</v>
      </c>
      <c r="BF5668">
        <f t="shared" si="712"/>
        <v>10335.422363940514</v>
      </c>
      <c r="BG5668">
        <f t="shared" si="713"/>
        <v>11245.824673182507</v>
      </c>
      <c r="BH5668">
        <f t="shared" si="714"/>
        <v>12156.226982424501</v>
      </c>
      <c r="BI5668">
        <f t="shared" si="715"/>
        <v>13066.629291666493</v>
      </c>
      <c r="BJ5668">
        <f t="shared" si="716"/>
        <v>13977.031600908487</v>
      </c>
    </row>
    <row r="5669" spans="1:62" x14ac:dyDescent="0.25">
      <c r="A5669">
        <v>5666</v>
      </c>
      <c r="B5669">
        <v>17675.523668075795</v>
      </c>
      <c r="C5669">
        <v>25322.50186141075</v>
      </c>
      <c r="D5669">
        <v>7.8785474120235781</v>
      </c>
      <c r="E5669">
        <v>8.1556961076055199</v>
      </c>
      <c r="F5669">
        <v>7646.978193334955</v>
      </c>
      <c r="G5669">
        <v>0.27714869558194177</v>
      </c>
      <c r="BD5669">
        <f t="shared" si="710"/>
        <v>-9797.438839341843</v>
      </c>
      <c r="BE5669">
        <f t="shared" si="711"/>
        <v>-8819.6235300803855</v>
      </c>
      <c r="BF5669">
        <f t="shared" si="712"/>
        <v>-7841.8082208189298</v>
      </c>
      <c r="BG5669">
        <f t="shared" si="713"/>
        <v>-6863.9929115574741</v>
      </c>
      <c r="BH5669">
        <f t="shared" si="714"/>
        <v>-5886.1776022960184</v>
      </c>
      <c r="BI5669">
        <f t="shared" si="715"/>
        <v>-4908.3622930345618</v>
      </c>
      <c r="BJ5669">
        <f t="shared" si="716"/>
        <v>-3930.5469837731061</v>
      </c>
    </row>
    <row r="5670" spans="1:62" x14ac:dyDescent="0.25">
      <c r="A5670">
        <v>5667</v>
      </c>
      <c r="B5670">
        <v>13247.021486600464</v>
      </c>
      <c r="C5670">
        <v>21126.2034069318</v>
      </c>
      <c r="D5670">
        <v>6.8888928857459764</v>
      </c>
      <c r="E5670">
        <v>7.4091182379988147</v>
      </c>
      <c r="F5670">
        <v>7879.1819203313353</v>
      </c>
      <c r="G5670">
        <v>0.52022535225283839</v>
      </c>
      <c r="BD5670">
        <f t="shared" si="710"/>
        <v>-6261.2347154252457</v>
      </c>
      <c r="BE5670">
        <f t="shared" si="711"/>
        <v>-4875.4912375155373</v>
      </c>
      <c r="BF5670">
        <f t="shared" si="712"/>
        <v>-3489.7477596058288</v>
      </c>
      <c r="BG5670">
        <f t="shared" si="713"/>
        <v>-2104.0042816961195</v>
      </c>
      <c r="BH5670">
        <f t="shared" si="714"/>
        <v>-718.26080378641109</v>
      </c>
      <c r="BI5670">
        <f t="shared" si="715"/>
        <v>667.48267412329733</v>
      </c>
      <c r="BJ5670">
        <f t="shared" si="716"/>
        <v>2053.2261520330067</v>
      </c>
    </row>
    <row r="5671" spans="1:62" x14ac:dyDescent="0.25">
      <c r="A5671">
        <v>5668</v>
      </c>
      <c r="B5671">
        <v>9046.9221732658898</v>
      </c>
      <c r="C5671">
        <v>21513.061016249889</v>
      </c>
      <c r="D5671">
        <v>5.6931840065017534</v>
      </c>
      <c r="E5671">
        <v>6.4304903599620094</v>
      </c>
      <c r="F5671">
        <v>12466.138842983999</v>
      </c>
      <c r="G5671">
        <v>0.73730635346025597</v>
      </c>
      <c r="BD5671">
        <f t="shared" si="710"/>
        <v>-5278.0551590671439</v>
      </c>
      <c r="BE5671">
        <f t="shared" si="711"/>
        <v>-2676.9283978029516</v>
      </c>
      <c r="BF5671">
        <f t="shared" si="712"/>
        <v>-75.80163653875934</v>
      </c>
      <c r="BG5671">
        <f t="shared" si="713"/>
        <v>2525.325124725432</v>
      </c>
      <c r="BH5671">
        <f t="shared" si="714"/>
        <v>5126.4518859896252</v>
      </c>
      <c r="BI5671">
        <f t="shared" si="715"/>
        <v>7727.5786472538166</v>
      </c>
      <c r="BJ5671">
        <f t="shared" si="716"/>
        <v>10328.70540851801</v>
      </c>
    </row>
    <row r="5672" spans="1:62" x14ac:dyDescent="0.25">
      <c r="A5672">
        <v>5669</v>
      </c>
      <c r="B5672">
        <v>10492.219651150132</v>
      </c>
      <c r="C5672">
        <v>15919.580712775452</v>
      </c>
      <c r="D5672">
        <v>8.1668110890111283</v>
      </c>
      <c r="E5672">
        <v>8.6288415785390224</v>
      </c>
      <c r="F5672">
        <v>5427.3610616253209</v>
      </c>
      <c r="G5672">
        <v>0.46203048952789416</v>
      </c>
      <c r="BD5672">
        <f t="shared" si="710"/>
        <v>-8779.6070756827194</v>
      </c>
      <c r="BE5672">
        <f t="shared" si="711"/>
        <v>-5093.0753083814388</v>
      </c>
      <c r="BF5672">
        <f t="shared" si="712"/>
        <v>-1406.5435410801601</v>
      </c>
      <c r="BG5672">
        <f t="shared" si="713"/>
        <v>2279.9882262211213</v>
      </c>
      <c r="BH5672">
        <f t="shared" si="714"/>
        <v>5966.5199935223991</v>
      </c>
      <c r="BI5672">
        <f t="shared" si="715"/>
        <v>9653.0517608236787</v>
      </c>
      <c r="BJ5672">
        <f t="shared" si="716"/>
        <v>13339.583528124958</v>
      </c>
    </row>
    <row r="5673" spans="1:62" x14ac:dyDescent="0.25">
      <c r="A5673">
        <v>5670</v>
      </c>
      <c r="B5673">
        <v>16499.666695608579</v>
      </c>
      <c r="C5673">
        <v>30025.64052324255</v>
      </c>
      <c r="D5673">
        <v>7.5052441912091563</v>
      </c>
      <c r="E5673">
        <v>7.5279336111161728</v>
      </c>
      <c r="F5673">
        <v>13525.97382763397</v>
      </c>
      <c r="G5673">
        <v>2.268941990701645E-2</v>
      </c>
      <c r="BD5673">
        <f t="shared" si="710"/>
        <v>-3117.2086139858502</v>
      </c>
      <c r="BE5673">
        <f t="shared" si="711"/>
        <v>-807.05616634637954</v>
      </c>
      <c r="BF5673">
        <f t="shared" si="712"/>
        <v>1503.0962812930911</v>
      </c>
      <c r="BG5673">
        <f t="shared" si="713"/>
        <v>3813.2487289325618</v>
      </c>
      <c r="BH5673">
        <f t="shared" si="714"/>
        <v>6123.4011765720334</v>
      </c>
      <c r="BI5673">
        <f t="shared" si="715"/>
        <v>8433.5536242115031</v>
      </c>
      <c r="BJ5673">
        <f t="shared" si="716"/>
        <v>10743.706071850975</v>
      </c>
    </row>
    <row r="5674" spans="1:62" x14ac:dyDescent="0.25">
      <c r="A5674">
        <v>5671</v>
      </c>
      <c r="B5674">
        <v>16415.521898219798</v>
      </c>
      <c r="C5674">
        <v>22146.521768702569</v>
      </c>
      <c r="D5674">
        <v>6.5581120587888622</v>
      </c>
      <c r="E5674">
        <v>6.8215978515851212</v>
      </c>
      <c r="F5674">
        <v>5730.9998704827703</v>
      </c>
      <c r="G5674">
        <v>0.26348579279625906</v>
      </c>
      <c r="BD5674">
        <f t="shared" si="710"/>
        <v>-13412.526728098888</v>
      </c>
      <c r="BE5674">
        <f t="shared" si="711"/>
        <v>-13299.079628563806</v>
      </c>
      <c r="BF5674">
        <f t="shared" si="712"/>
        <v>-13185.632529028724</v>
      </c>
      <c r="BG5674">
        <f t="shared" si="713"/>
        <v>-13072.185429493642</v>
      </c>
      <c r="BH5674">
        <f t="shared" si="714"/>
        <v>-12958.73832995856</v>
      </c>
      <c r="BI5674">
        <f t="shared" si="715"/>
        <v>-12845.291230423476</v>
      </c>
      <c r="BJ5674">
        <f t="shared" si="716"/>
        <v>-12731.844130888394</v>
      </c>
    </row>
    <row r="5675" spans="1:62" x14ac:dyDescent="0.25">
      <c r="A5675">
        <v>5672</v>
      </c>
      <c r="B5675">
        <v>8788.8025432021404</v>
      </c>
      <c r="C5675">
        <v>25160.858063297663</v>
      </c>
      <c r="D5675">
        <v>7.126232254475382</v>
      </c>
      <c r="E5675">
        <v>7.2988591206377782</v>
      </c>
      <c r="F5675">
        <v>16372.055520095522</v>
      </c>
      <c r="G5675">
        <v>0.1726268661623962</v>
      </c>
      <c r="BD5675">
        <f t="shared" si="710"/>
        <v>-4413.5709065014753</v>
      </c>
      <c r="BE5675">
        <f t="shared" si="711"/>
        <v>-3096.1419425201798</v>
      </c>
      <c r="BF5675">
        <f t="shared" si="712"/>
        <v>-1778.7129785388847</v>
      </c>
      <c r="BG5675">
        <f t="shared" si="713"/>
        <v>-461.28401455758922</v>
      </c>
      <c r="BH5675">
        <f t="shared" si="714"/>
        <v>856.14494942370584</v>
      </c>
      <c r="BI5675">
        <f t="shared" si="715"/>
        <v>2173.5739134050009</v>
      </c>
      <c r="BJ5675">
        <f t="shared" si="716"/>
        <v>3491.0028773862959</v>
      </c>
    </row>
    <row r="5676" spans="1:62" x14ac:dyDescent="0.25">
      <c r="A5676">
        <v>5673</v>
      </c>
      <c r="B5676">
        <v>14997.205962321264</v>
      </c>
      <c r="C5676">
        <v>20944.69366534266</v>
      </c>
      <c r="D5676">
        <v>8.2935605459038371</v>
      </c>
      <c r="E5676">
        <v>8.6950162482487343</v>
      </c>
      <c r="F5676">
        <v>5947.4877030213956</v>
      </c>
      <c r="G5676">
        <v>0.40145570234489725</v>
      </c>
      <c r="BD5676">
        <f t="shared" si="710"/>
        <v>-15508.921189283541</v>
      </c>
      <c r="BE5676">
        <f t="shared" si="711"/>
        <v>-14645.78685847156</v>
      </c>
      <c r="BF5676">
        <f t="shared" si="712"/>
        <v>-13782.652527659578</v>
      </c>
      <c r="BG5676">
        <f t="shared" si="713"/>
        <v>-12919.518196847599</v>
      </c>
      <c r="BH5676">
        <f t="shared" si="714"/>
        <v>-12056.383866035618</v>
      </c>
      <c r="BI5676">
        <f t="shared" si="715"/>
        <v>-11193.249535223636</v>
      </c>
      <c r="BJ5676">
        <f t="shared" si="716"/>
        <v>-10330.115204411655</v>
      </c>
    </row>
    <row r="5677" spans="1:62" x14ac:dyDescent="0.25">
      <c r="A5677">
        <v>5674</v>
      </c>
      <c r="B5677">
        <v>12750.449484109178</v>
      </c>
      <c r="C5677">
        <v>24345.183095133769</v>
      </c>
      <c r="D5677">
        <v>7.6283198153879628</v>
      </c>
      <c r="E5677">
        <v>8.1144219900273704</v>
      </c>
      <c r="F5677">
        <v>11594.733611024591</v>
      </c>
      <c r="G5677">
        <v>0.48610217463940764</v>
      </c>
      <c r="BD5677">
        <f t="shared" si="710"/>
        <v>-3940.2091912969095</v>
      </c>
      <c r="BE5677">
        <f t="shared" si="711"/>
        <v>-1932.9306795724233</v>
      </c>
      <c r="BF5677">
        <f t="shared" si="712"/>
        <v>74.347832152063347</v>
      </c>
      <c r="BG5677">
        <f t="shared" si="713"/>
        <v>2081.6263438765491</v>
      </c>
      <c r="BH5677">
        <f t="shared" si="714"/>
        <v>4088.9048556010348</v>
      </c>
      <c r="BI5677">
        <f t="shared" si="715"/>
        <v>6096.1833673255223</v>
      </c>
      <c r="BJ5677">
        <f t="shared" si="716"/>
        <v>8103.4618790500081</v>
      </c>
    </row>
    <row r="5678" spans="1:62" x14ac:dyDescent="0.25">
      <c r="A5678">
        <v>5675</v>
      </c>
      <c r="B5678">
        <v>13004.716777351547</v>
      </c>
      <c r="C5678">
        <v>23808.25864194817</v>
      </c>
      <c r="D5678">
        <v>6.1380240903134178</v>
      </c>
      <c r="E5678">
        <v>6.4494751614520736</v>
      </c>
      <c r="F5678">
        <v>10803.541864596624</v>
      </c>
      <c r="G5678">
        <v>0.31145107113865578</v>
      </c>
      <c r="BD5678">
        <f t="shared" si="710"/>
        <v>-9164.2227378275529</v>
      </c>
      <c r="BE5678">
        <f t="shared" si="711"/>
        <v>-6733.7118646305144</v>
      </c>
      <c r="BF5678">
        <f t="shared" si="712"/>
        <v>-4303.2009914334758</v>
      </c>
      <c r="BG5678">
        <f t="shared" si="713"/>
        <v>-1872.6901182364381</v>
      </c>
      <c r="BH5678">
        <f t="shared" si="714"/>
        <v>557.82075496059952</v>
      </c>
      <c r="BI5678">
        <f t="shared" si="715"/>
        <v>2988.331628157639</v>
      </c>
      <c r="BJ5678">
        <f t="shared" si="716"/>
        <v>5418.8425013546785</v>
      </c>
    </row>
    <row r="5679" spans="1:62" x14ac:dyDescent="0.25">
      <c r="A5679">
        <v>5676</v>
      </c>
      <c r="B5679">
        <v>6734.5257457464313</v>
      </c>
      <c r="C5679">
        <v>16567.761344583287</v>
      </c>
      <c r="D5679">
        <v>8.5865413091763134</v>
      </c>
      <c r="E5679">
        <v>8.8329996953304946</v>
      </c>
      <c r="F5679">
        <v>9833.2355988368545</v>
      </c>
      <c r="G5679">
        <v>0.24645838615418114</v>
      </c>
      <c r="BD5679">
        <f t="shared" si="710"/>
        <v>-9246.2865089033439</v>
      </c>
      <c r="BE5679">
        <f t="shared" si="711"/>
        <v>-7689.0311532100659</v>
      </c>
      <c r="BF5679">
        <f t="shared" si="712"/>
        <v>-6131.775797516787</v>
      </c>
      <c r="BG5679">
        <f t="shared" si="713"/>
        <v>-4574.520441823508</v>
      </c>
      <c r="BH5679">
        <f t="shared" si="714"/>
        <v>-3017.2650861302291</v>
      </c>
      <c r="BI5679">
        <f t="shared" si="715"/>
        <v>-1460.0097304369501</v>
      </c>
      <c r="BJ5679">
        <f t="shared" si="716"/>
        <v>97.245625256327912</v>
      </c>
    </row>
    <row r="5680" spans="1:62" x14ac:dyDescent="0.25">
      <c r="A5680">
        <v>5677</v>
      </c>
      <c r="B5680">
        <v>14342.834718867547</v>
      </c>
      <c r="C5680">
        <v>27472.885797835206</v>
      </c>
      <c r="D5680">
        <v>7.9475127666289254</v>
      </c>
      <c r="E5680">
        <v>8.0949884460529837</v>
      </c>
      <c r="F5680">
        <v>13130.051078967659</v>
      </c>
      <c r="G5680">
        <v>0.14747567942405837</v>
      </c>
      <c r="BD5680">
        <f t="shared" si="710"/>
        <v>-8600.9436680659492</v>
      </c>
      <c r="BE5680">
        <f t="shared" si="711"/>
        <v>-7368.6517372950429</v>
      </c>
      <c r="BF5680">
        <f t="shared" si="712"/>
        <v>-6136.3598065241367</v>
      </c>
      <c r="BG5680">
        <f t="shared" si="713"/>
        <v>-4904.0678757532314</v>
      </c>
      <c r="BH5680">
        <f t="shared" si="714"/>
        <v>-3671.7759449823261</v>
      </c>
      <c r="BI5680">
        <f t="shared" si="715"/>
        <v>-2439.4840142114199</v>
      </c>
      <c r="BJ5680">
        <f t="shared" si="716"/>
        <v>-1207.1920834405137</v>
      </c>
    </row>
    <row r="5681" spans="1:62" x14ac:dyDescent="0.25">
      <c r="A5681">
        <v>5678</v>
      </c>
      <c r="B5681">
        <v>12579.684546318991</v>
      </c>
      <c r="C5681">
        <v>20915.233200785471</v>
      </c>
      <c r="D5681">
        <v>6.5596897406672143</v>
      </c>
      <c r="E5681">
        <v>6.8842776372086272</v>
      </c>
      <c r="F5681">
        <v>8335.54865446648</v>
      </c>
      <c r="G5681">
        <v>0.32458789654141285</v>
      </c>
      <c r="BD5681">
        <f t="shared" si="710"/>
        <v>-12392.672681847367</v>
      </c>
      <c r="BE5681">
        <f t="shared" si="711"/>
        <v>-11655.294284727075</v>
      </c>
      <c r="BF5681">
        <f t="shared" si="712"/>
        <v>-10917.915887606783</v>
      </c>
      <c r="BG5681">
        <f t="shared" si="713"/>
        <v>-10180.537490486491</v>
      </c>
      <c r="BH5681">
        <f t="shared" si="714"/>
        <v>-9443.159093366201</v>
      </c>
      <c r="BI5681">
        <f t="shared" si="715"/>
        <v>-8705.7806962459072</v>
      </c>
      <c r="BJ5681">
        <f t="shared" si="716"/>
        <v>-7968.4022991256161</v>
      </c>
    </row>
    <row r="5682" spans="1:62" x14ac:dyDescent="0.25">
      <c r="A5682">
        <v>5679</v>
      </c>
      <c r="B5682">
        <v>28004.909396788644</v>
      </c>
      <c r="C5682">
        <v>33908.050733460848</v>
      </c>
      <c r="D5682">
        <v>7.7162299316455343</v>
      </c>
      <c r="E5682">
        <v>8.1658902689824817</v>
      </c>
      <c r="F5682">
        <v>5903.1413366722045</v>
      </c>
      <c r="G5682">
        <v>0.44966033733694744</v>
      </c>
      <c r="BD5682">
        <f t="shared" si="710"/>
        <v>-6712.6091717594154</v>
      </c>
      <c r="BE5682">
        <f t="shared" si="711"/>
        <v>-5089.6696890523517</v>
      </c>
      <c r="BF5682">
        <f t="shared" si="712"/>
        <v>-3466.7302063452871</v>
      </c>
      <c r="BG5682">
        <f t="shared" si="713"/>
        <v>-1843.7907236382234</v>
      </c>
      <c r="BH5682">
        <f t="shared" si="714"/>
        <v>-220.85124093115883</v>
      </c>
      <c r="BI5682">
        <f t="shared" si="715"/>
        <v>1402.0882417759058</v>
      </c>
      <c r="BJ5682">
        <f t="shared" si="716"/>
        <v>3025.0277244829704</v>
      </c>
    </row>
    <row r="5683" spans="1:62" x14ac:dyDescent="0.25">
      <c r="A5683">
        <v>5680</v>
      </c>
      <c r="B5683">
        <v>28017.134111974628</v>
      </c>
      <c r="C5683">
        <v>35212.393565087892</v>
      </c>
      <c r="D5683">
        <v>7.7463877676847392</v>
      </c>
      <c r="E5683">
        <v>7.8834247219865325</v>
      </c>
      <c r="F5683">
        <v>7195.2594531132636</v>
      </c>
      <c r="G5683">
        <v>0.1370369543017933</v>
      </c>
      <c r="BD5683">
        <f t="shared" si="710"/>
        <v>-3654.8396499874675</v>
      </c>
      <c r="BE5683">
        <f t="shared" si="711"/>
        <v>-1406.5379633027305</v>
      </c>
      <c r="BF5683">
        <f t="shared" si="712"/>
        <v>841.7637233820069</v>
      </c>
      <c r="BG5683">
        <f t="shared" si="713"/>
        <v>3090.0654100667434</v>
      </c>
      <c r="BH5683">
        <f t="shared" si="714"/>
        <v>5338.3670967514809</v>
      </c>
      <c r="BI5683">
        <f t="shared" si="715"/>
        <v>7586.6687834362183</v>
      </c>
      <c r="BJ5683">
        <f t="shared" si="716"/>
        <v>9834.9704701209557</v>
      </c>
    </row>
    <row r="5684" spans="1:62" x14ac:dyDescent="0.25">
      <c r="A5684">
        <v>5681</v>
      </c>
      <c r="B5684">
        <v>8611.0603333344825</v>
      </c>
      <c r="C5684">
        <v>16760.612250677066</v>
      </c>
      <c r="D5684">
        <v>8.2151532149540412</v>
      </c>
      <c r="E5684">
        <v>8.9498177268651595</v>
      </c>
      <c r="F5684">
        <v>8149.5519173425837</v>
      </c>
      <c r="G5684">
        <v>0.73466451191111837</v>
      </c>
      <c r="BD5684">
        <f t="shared" si="710"/>
        <v>-6510.0746816042974</v>
      </c>
      <c r="BE5684">
        <f t="shared" si="711"/>
        <v>-5824.8899100953304</v>
      </c>
      <c r="BF5684">
        <f t="shared" si="712"/>
        <v>-5139.7051385863642</v>
      </c>
      <c r="BG5684">
        <f t="shared" si="713"/>
        <v>-4454.5203670773972</v>
      </c>
      <c r="BH5684">
        <f t="shared" si="714"/>
        <v>-3769.335595568431</v>
      </c>
      <c r="BI5684">
        <f t="shared" si="715"/>
        <v>-3084.1508240594649</v>
      </c>
      <c r="BJ5684">
        <f t="shared" si="716"/>
        <v>-2398.9660525504978</v>
      </c>
    </row>
    <row r="5685" spans="1:62" x14ac:dyDescent="0.25">
      <c r="A5685">
        <v>5682</v>
      </c>
      <c r="B5685">
        <v>7168.6824722067504</v>
      </c>
      <c r="C5685">
        <v>18022.691601974591</v>
      </c>
      <c r="D5685">
        <v>8.3581132585529687</v>
      </c>
      <c r="E5685">
        <v>8.7052800692800112</v>
      </c>
      <c r="F5685">
        <v>10854.009129767841</v>
      </c>
      <c r="G5685">
        <v>0.34716681072704247</v>
      </c>
      <c r="BD5685">
        <f t="shared" si="710"/>
        <v>-4476.2293577869914</v>
      </c>
      <c r="BE5685">
        <f t="shared" si="711"/>
        <v>-802.90679823139999</v>
      </c>
      <c r="BF5685">
        <f t="shared" si="712"/>
        <v>2870.4157613241914</v>
      </c>
      <c r="BG5685">
        <f t="shared" si="713"/>
        <v>6543.7383208797837</v>
      </c>
      <c r="BH5685">
        <f t="shared" si="714"/>
        <v>10217.060880435374</v>
      </c>
      <c r="BI5685">
        <f t="shared" si="715"/>
        <v>13890.383439990967</v>
      </c>
      <c r="BJ5685">
        <f t="shared" si="716"/>
        <v>17563.705999546561</v>
      </c>
    </row>
    <row r="5686" spans="1:62" x14ac:dyDescent="0.25">
      <c r="A5686">
        <v>5683</v>
      </c>
      <c r="B5686">
        <v>7331.2849473564802</v>
      </c>
      <c r="C5686">
        <v>20440.652495395676</v>
      </c>
      <c r="D5686">
        <v>7.2164700302885336</v>
      </c>
      <c r="E5686">
        <v>7.4490743912658477</v>
      </c>
      <c r="F5686">
        <v>13109.367548039196</v>
      </c>
      <c r="G5686">
        <v>0.23260436097731407</v>
      </c>
      <c r="BD5686">
        <f t="shared" si="710"/>
        <v>-9118.1750761326293</v>
      </c>
      <c r="BE5686">
        <f t="shared" si="711"/>
        <v>-7382.3410224974159</v>
      </c>
      <c r="BF5686">
        <f t="shared" si="712"/>
        <v>-5646.5069688622034</v>
      </c>
      <c r="BG5686">
        <f t="shared" si="713"/>
        <v>-3910.6729152269918</v>
      </c>
      <c r="BH5686">
        <f t="shared" si="714"/>
        <v>-2174.8388615917793</v>
      </c>
      <c r="BI5686">
        <f t="shared" si="715"/>
        <v>-439.00480795656586</v>
      </c>
      <c r="BJ5686">
        <f t="shared" si="716"/>
        <v>1296.8292456786457</v>
      </c>
    </row>
    <row r="5687" spans="1:62" x14ac:dyDescent="0.25">
      <c r="A5687">
        <v>5684</v>
      </c>
      <c r="B5687">
        <v>17917.693089317596</v>
      </c>
      <c r="C5687">
        <v>33719.548716358709</v>
      </c>
      <c r="D5687">
        <v>6.7540551225408763</v>
      </c>
      <c r="E5687">
        <v>6.9375733344749699</v>
      </c>
      <c r="F5687">
        <v>15801.855627041114</v>
      </c>
      <c r="G5687">
        <v>0.18351821193409368</v>
      </c>
      <c r="BD5687">
        <f t="shared" si="710"/>
        <v>-11946.345743152626</v>
      </c>
      <c r="BE5687">
        <f t="shared" si="711"/>
        <v>-10783.323938266054</v>
      </c>
      <c r="BF5687">
        <f t="shared" si="712"/>
        <v>-9620.3021333794841</v>
      </c>
      <c r="BG5687">
        <f t="shared" si="713"/>
        <v>-8457.2803284929141</v>
      </c>
      <c r="BH5687">
        <f t="shared" si="714"/>
        <v>-7294.2585236063442</v>
      </c>
      <c r="BI5687">
        <f t="shared" si="715"/>
        <v>-6131.2367187197733</v>
      </c>
      <c r="BJ5687">
        <f t="shared" si="716"/>
        <v>-4968.2149138332034</v>
      </c>
    </row>
    <row r="5688" spans="1:62" x14ac:dyDescent="0.25">
      <c r="A5688">
        <v>5685</v>
      </c>
      <c r="B5688">
        <v>7433.4836792380829</v>
      </c>
      <c r="C5688">
        <v>20422.98231316658</v>
      </c>
      <c r="D5688">
        <v>8.020407852976021</v>
      </c>
      <c r="E5688">
        <v>8.7481553682461382</v>
      </c>
      <c r="F5688">
        <v>12989.498633928497</v>
      </c>
      <c r="G5688">
        <v>0.72774751527011716</v>
      </c>
      <c r="BD5688">
        <f t="shared" si="710"/>
        <v>-14884.264567370645</v>
      </c>
      <c r="BE5688">
        <f t="shared" si="711"/>
        <v>-13966.673507700176</v>
      </c>
      <c r="BF5688">
        <f t="shared" si="712"/>
        <v>-13049.082448029709</v>
      </c>
      <c r="BG5688">
        <f t="shared" si="713"/>
        <v>-12131.49138835924</v>
      </c>
      <c r="BH5688">
        <f t="shared" si="714"/>
        <v>-11213.900328688771</v>
      </c>
      <c r="BI5688">
        <f t="shared" si="715"/>
        <v>-10296.309269018304</v>
      </c>
      <c r="BJ5688">
        <f t="shared" si="716"/>
        <v>-9378.718209347835</v>
      </c>
    </row>
    <row r="5689" spans="1:62" x14ac:dyDescent="0.25">
      <c r="A5689">
        <v>5686</v>
      </c>
      <c r="B5689">
        <v>30066.864215754504</v>
      </c>
      <c r="C5689">
        <v>36346.035447549359</v>
      </c>
      <c r="D5689">
        <v>8.0626249742751757</v>
      </c>
      <c r="E5689">
        <v>8.6276320909713355</v>
      </c>
      <c r="F5689">
        <v>6279.171231794855</v>
      </c>
      <c r="G5689">
        <v>0.56500711669615988</v>
      </c>
      <c r="BD5689">
        <f t="shared" si="710"/>
        <v>-9350.7610575779108</v>
      </c>
      <c r="BE5689">
        <f t="shared" si="711"/>
        <v>-5712.0234812273256</v>
      </c>
      <c r="BF5689">
        <f t="shared" si="712"/>
        <v>-2073.2859048767386</v>
      </c>
      <c r="BG5689">
        <f t="shared" si="713"/>
        <v>1565.4516714738456</v>
      </c>
      <c r="BH5689">
        <f t="shared" si="714"/>
        <v>5204.1892478244317</v>
      </c>
      <c r="BI5689">
        <f t="shared" si="715"/>
        <v>8842.9268241750196</v>
      </c>
      <c r="BJ5689">
        <f t="shared" si="716"/>
        <v>12481.664400525604</v>
      </c>
    </row>
    <row r="5690" spans="1:62" x14ac:dyDescent="0.25">
      <c r="A5690">
        <v>5687</v>
      </c>
      <c r="B5690">
        <v>17263.503682709303</v>
      </c>
      <c r="C5690">
        <v>30390.02191497591</v>
      </c>
      <c r="D5690">
        <v>8.4721132824591674</v>
      </c>
      <c r="E5690">
        <v>8.6464106685738571</v>
      </c>
      <c r="F5690">
        <v>13126.518232266608</v>
      </c>
      <c r="G5690">
        <v>0.1742973861146897</v>
      </c>
      <c r="BD5690">
        <f t="shared" si="710"/>
        <v>-3454.1356483140557</v>
      </c>
      <c r="BE5690">
        <f t="shared" si="711"/>
        <v>-629.10006483325651</v>
      </c>
      <c r="BF5690">
        <f t="shared" si="712"/>
        <v>2195.9355186475441</v>
      </c>
      <c r="BG5690">
        <f t="shared" si="713"/>
        <v>5020.971102128342</v>
      </c>
      <c r="BH5690">
        <f t="shared" si="714"/>
        <v>7846.0066856091416</v>
      </c>
      <c r="BI5690">
        <f t="shared" si="715"/>
        <v>10671.042269089943</v>
      </c>
      <c r="BJ5690">
        <f t="shared" si="716"/>
        <v>13496.077852570739</v>
      </c>
    </row>
    <row r="5691" spans="1:62" x14ac:dyDescent="0.25">
      <c r="A5691">
        <v>5688</v>
      </c>
      <c r="B5691">
        <v>11534.915946143272</v>
      </c>
      <c r="C5691">
        <v>21866.076918722811</v>
      </c>
      <c r="D5691">
        <v>6.317227120934036</v>
      </c>
      <c r="E5691">
        <v>6.3500925447843484</v>
      </c>
      <c r="F5691">
        <v>10331.160972579539</v>
      </c>
      <c r="G5691">
        <v>3.2865423850312325E-2</v>
      </c>
      <c r="BD5691">
        <f t="shared" si="710"/>
        <v>-12255.03130169316</v>
      </c>
      <c r="BE5691">
        <f t="shared" si="711"/>
        <v>-11383.544371119711</v>
      </c>
      <c r="BF5691">
        <f t="shared" si="712"/>
        <v>-10512.057440546261</v>
      </c>
      <c r="BG5691">
        <f t="shared" si="713"/>
        <v>-9640.5705099728148</v>
      </c>
      <c r="BH5691">
        <f t="shared" si="714"/>
        <v>-8769.0835793993647</v>
      </c>
      <c r="BI5691">
        <f t="shared" si="715"/>
        <v>-7897.5966488259164</v>
      </c>
      <c r="BJ5691">
        <f t="shared" si="716"/>
        <v>-7026.1097182524682</v>
      </c>
    </row>
    <row r="5692" spans="1:62" x14ac:dyDescent="0.25">
      <c r="A5692">
        <v>5689</v>
      </c>
      <c r="B5692">
        <v>15633.929893892711</v>
      </c>
      <c r="C5692">
        <v>29323.811654558809</v>
      </c>
      <c r="D5692">
        <v>7.1374603006030597</v>
      </c>
      <c r="E5692">
        <v>7.2314532426172349</v>
      </c>
      <c r="F5692">
        <v>13689.881760666098</v>
      </c>
      <c r="G5692">
        <v>9.3992942014175185E-2</v>
      </c>
      <c r="BD5692">
        <f t="shared" si="710"/>
        <v>-10166.833853327977</v>
      </c>
      <c r="BE5692">
        <f t="shared" si="711"/>
        <v>-10002.506734076416</v>
      </c>
      <c r="BF5692">
        <f t="shared" si="712"/>
        <v>-9838.1796148248541</v>
      </c>
      <c r="BG5692">
        <f t="shared" si="713"/>
        <v>-9673.8524955732919</v>
      </c>
      <c r="BH5692">
        <f t="shared" si="714"/>
        <v>-9509.5253763217297</v>
      </c>
      <c r="BI5692">
        <f t="shared" si="715"/>
        <v>-9345.1982570701693</v>
      </c>
      <c r="BJ5692">
        <f t="shared" si="716"/>
        <v>-9180.8711378186072</v>
      </c>
    </row>
    <row r="5693" spans="1:62" x14ac:dyDescent="0.25">
      <c r="A5693">
        <v>5690</v>
      </c>
      <c r="B5693">
        <v>17300.33378817618</v>
      </c>
      <c r="C5693">
        <v>19155.833809602074</v>
      </c>
      <c r="D5693">
        <v>8.0536907709760293</v>
      </c>
      <c r="E5693">
        <v>8.6225331571190758</v>
      </c>
      <c r="F5693">
        <v>1855.5000214258944</v>
      </c>
      <c r="G5693">
        <v>0.5688423861430465</v>
      </c>
      <c r="BD5693">
        <f t="shared" si="710"/>
        <v>-13219.917050595222</v>
      </c>
      <c r="BE5693">
        <f t="shared" si="711"/>
        <v>-12749.952340524345</v>
      </c>
      <c r="BF5693">
        <f t="shared" si="712"/>
        <v>-12279.98763045347</v>
      </c>
      <c r="BG5693">
        <f t="shared" si="713"/>
        <v>-11810.022920382595</v>
      </c>
      <c r="BH5693">
        <f t="shared" si="714"/>
        <v>-11340.058210311718</v>
      </c>
      <c r="BI5693">
        <f t="shared" si="715"/>
        <v>-10870.093500240842</v>
      </c>
      <c r="BJ5693">
        <f t="shared" si="716"/>
        <v>-10400.128790169965</v>
      </c>
    </row>
    <row r="5694" spans="1:62" x14ac:dyDescent="0.25">
      <c r="A5694">
        <v>5691</v>
      </c>
      <c r="B5694">
        <v>27825.833144348777</v>
      </c>
      <c r="C5694">
        <v>36232.612413184019</v>
      </c>
      <c r="D5694">
        <v>8.0848064950161973</v>
      </c>
      <c r="E5694">
        <v>8.1572909516492</v>
      </c>
      <c r="F5694">
        <v>8406.779268835242</v>
      </c>
      <c r="G5694">
        <v>7.2484456633002736E-2</v>
      </c>
      <c r="BD5694">
        <f t="shared" si="710"/>
        <v>988.71190928933811</v>
      </c>
      <c r="BE5694">
        <f t="shared" si="711"/>
        <v>3832.9238400045706</v>
      </c>
      <c r="BF5694">
        <f t="shared" si="712"/>
        <v>6677.135770719804</v>
      </c>
      <c r="BG5694">
        <f t="shared" si="713"/>
        <v>9521.3477014350356</v>
      </c>
      <c r="BH5694">
        <f t="shared" si="714"/>
        <v>12365.559632150267</v>
      </c>
      <c r="BI5694">
        <f t="shared" si="715"/>
        <v>15209.771562865502</v>
      </c>
      <c r="BJ5694">
        <f t="shared" si="716"/>
        <v>18053.983493580734</v>
      </c>
    </row>
    <row r="5695" spans="1:62" x14ac:dyDescent="0.25">
      <c r="A5695">
        <v>5692</v>
      </c>
      <c r="B5695">
        <v>18396.243478848264</v>
      </c>
      <c r="C5695">
        <v>28173.640723687899</v>
      </c>
      <c r="D5695">
        <v>6.972523536501452</v>
      </c>
      <c r="E5695">
        <v>7.0010459861400962</v>
      </c>
      <c r="F5695">
        <v>9777.3972448396344</v>
      </c>
      <c r="G5695">
        <v>2.8522449638644254E-2</v>
      </c>
      <c r="BD5695">
        <f t="shared" si="710"/>
        <v>-8044.3569856702279</v>
      </c>
      <c r="BE5695">
        <f t="shared" si="711"/>
        <v>-7681.9347025052148</v>
      </c>
      <c r="BF5695">
        <f t="shared" si="712"/>
        <v>-7319.5124193402007</v>
      </c>
      <c r="BG5695">
        <f t="shared" si="713"/>
        <v>-6957.0901361751876</v>
      </c>
      <c r="BH5695">
        <f t="shared" si="714"/>
        <v>-6594.6678530101735</v>
      </c>
      <c r="BI5695">
        <f t="shared" si="715"/>
        <v>-6232.2455698451595</v>
      </c>
      <c r="BJ5695">
        <f t="shared" si="716"/>
        <v>-5869.8232866801463</v>
      </c>
    </row>
    <row r="5696" spans="1:62" x14ac:dyDescent="0.25">
      <c r="A5696">
        <v>5693</v>
      </c>
      <c r="B5696">
        <v>22714.459436236681</v>
      </c>
      <c r="C5696">
        <v>25620.040384099317</v>
      </c>
      <c r="D5696">
        <v>6.6553555015913499</v>
      </c>
      <c r="E5696">
        <v>7.0462261512422808</v>
      </c>
      <c r="F5696">
        <v>2905.5809478626361</v>
      </c>
      <c r="G5696">
        <v>0.39087064965093088</v>
      </c>
      <c r="BD5696">
        <f t="shared" si="710"/>
        <v>-9634.7849966464128</v>
      </c>
      <c r="BE5696">
        <f t="shared" si="711"/>
        <v>-9492.1727484531912</v>
      </c>
      <c r="BF5696">
        <f t="shared" si="712"/>
        <v>-9349.5605002599714</v>
      </c>
      <c r="BG5696">
        <f t="shared" si="713"/>
        <v>-9206.9482520667498</v>
      </c>
      <c r="BH5696">
        <f t="shared" si="714"/>
        <v>-9064.3360038735282</v>
      </c>
      <c r="BI5696">
        <f t="shared" si="715"/>
        <v>-8921.7237556803066</v>
      </c>
      <c r="BJ5696">
        <f t="shared" si="716"/>
        <v>-8779.111507487085</v>
      </c>
    </row>
    <row r="5697" spans="1:62" x14ac:dyDescent="0.25">
      <c r="A5697">
        <v>5694</v>
      </c>
      <c r="B5697">
        <v>16856.789499069724</v>
      </c>
      <c r="C5697">
        <v>23474.097457947359</v>
      </c>
      <c r="D5697">
        <v>8.0503316657123083</v>
      </c>
      <c r="E5697">
        <v>8.4987351096649437</v>
      </c>
      <c r="F5697">
        <v>6617.3079588776345</v>
      </c>
      <c r="G5697">
        <v>0.44840344395263543</v>
      </c>
      <c r="BD5697">
        <f t="shared" si="710"/>
        <v>-951.22769960798178</v>
      </c>
      <c r="BE5697">
        <f t="shared" si="711"/>
        <v>1003.1255486466725</v>
      </c>
      <c r="BF5697">
        <f t="shared" si="712"/>
        <v>2957.4787969013269</v>
      </c>
      <c r="BG5697">
        <f t="shared" si="713"/>
        <v>4911.8320451559812</v>
      </c>
      <c r="BH5697">
        <f t="shared" si="714"/>
        <v>6866.1852934106355</v>
      </c>
      <c r="BI5697">
        <f t="shared" si="715"/>
        <v>8820.5385416652898</v>
      </c>
      <c r="BJ5697">
        <f t="shared" si="716"/>
        <v>10774.891789919944</v>
      </c>
    </row>
    <row r="5698" spans="1:62" x14ac:dyDescent="0.25">
      <c r="A5698">
        <v>5695</v>
      </c>
      <c r="B5698">
        <v>33440.696732564575</v>
      </c>
      <c r="C5698">
        <v>44779.390909771129</v>
      </c>
      <c r="D5698">
        <v>8.9653777926363816</v>
      </c>
      <c r="E5698">
        <v>9.0066317260911219</v>
      </c>
      <c r="F5698">
        <v>11338.694177206555</v>
      </c>
      <c r="G5698">
        <v>4.1253933454740377E-2</v>
      </c>
      <c r="BD5698">
        <f t="shared" si="710"/>
        <v>-4375.2907391144572</v>
      </c>
      <c r="BE5698">
        <f t="shared" si="711"/>
        <v>-2133.2735193512799</v>
      </c>
      <c r="BF5698">
        <f t="shared" si="712"/>
        <v>108.7437004118965</v>
      </c>
      <c r="BG5698">
        <f t="shared" si="713"/>
        <v>2350.7609201750747</v>
      </c>
      <c r="BH5698">
        <f t="shared" si="714"/>
        <v>4592.7781399382511</v>
      </c>
      <c r="BI5698">
        <f t="shared" si="715"/>
        <v>6834.7953597014275</v>
      </c>
      <c r="BJ5698">
        <f t="shared" si="716"/>
        <v>9076.8125794646057</v>
      </c>
    </row>
    <row r="5699" spans="1:62" x14ac:dyDescent="0.25">
      <c r="A5699">
        <v>5696</v>
      </c>
      <c r="B5699">
        <v>11043.372127189143</v>
      </c>
      <c r="C5699">
        <v>18550.620171397451</v>
      </c>
      <c r="D5699">
        <v>7.8155720636260604</v>
      </c>
      <c r="E5699">
        <v>8.113592633222547</v>
      </c>
      <c r="F5699">
        <v>7507.2480442083088</v>
      </c>
      <c r="G5699">
        <v>0.2980205695964866</v>
      </c>
      <c r="BD5699">
        <f t="shared" si="710"/>
        <v>-11132.424509932853</v>
      </c>
      <c r="BE5699">
        <f t="shared" si="711"/>
        <v>-10926.154842659151</v>
      </c>
      <c r="BF5699">
        <f t="shared" si="712"/>
        <v>-10719.885175385449</v>
      </c>
      <c r="BG5699">
        <f t="shared" si="713"/>
        <v>-10513.615508111747</v>
      </c>
      <c r="BH5699">
        <f t="shared" si="714"/>
        <v>-10307.345840838045</v>
      </c>
      <c r="BI5699">
        <f t="shared" si="715"/>
        <v>-10101.076173564343</v>
      </c>
      <c r="BJ5699">
        <f t="shared" si="716"/>
        <v>-9894.8065062906426</v>
      </c>
    </row>
    <row r="5700" spans="1:62" x14ac:dyDescent="0.25">
      <c r="A5700">
        <v>5697</v>
      </c>
      <c r="B5700">
        <v>13934.540255306763</v>
      </c>
      <c r="C5700">
        <v>21207.14837745779</v>
      </c>
      <c r="D5700">
        <v>7.476409454414954</v>
      </c>
      <c r="E5700">
        <v>7.8447978325330974</v>
      </c>
      <c r="F5700">
        <v>7272.6081221510267</v>
      </c>
      <c r="G5700">
        <v>0.3683883781181434</v>
      </c>
      <c r="BD5700">
        <f t="shared" si="710"/>
        <v>-6017.1451962258761</v>
      </c>
      <c r="BE5700">
        <f t="shared" si="711"/>
        <v>-4527.0423482434435</v>
      </c>
      <c r="BF5700">
        <f t="shared" si="712"/>
        <v>-3036.9395002610099</v>
      </c>
      <c r="BG5700">
        <f t="shared" si="713"/>
        <v>-1546.8366522785773</v>
      </c>
      <c r="BH5700">
        <f t="shared" si="714"/>
        <v>-56.733804296143717</v>
      </c>
      <c r="BI5700">
        <f t="shared" si="715"/>
        <v>1433.3690436862889</v>
      </c>
      <c r="BJ5700">
        <f t="shared" si="716"/>
        <v>2923.4718916687216</v>
      </c>
    </row>
    <row r="5701" spans="1:62" x14ac:dyDescent="0.25">
      <c r="A5701">
        <v>5698</v>
      </c>
      <c r="B5701">
        <v>10759.314872309489</v>
      </c>
      <c r="C5701">
        <v>21280.661428539061</v>
      </c>
      <c r="D5701">
        <v>7.2920829295666021</v>
      </c>
      <c r="E5701">
        <v>7.3910551078681781</v>
      </c>
      <c r="F5701">
        <v>10521.346556229571</v>
      </c>
      <c r="G5701">
        <v>9.8972178301576008E-2</v>
      </c>
      <c r="BD5701">
        <f t="shared" si="710"/>
        <v>-5430.6662315603098</v>
      </c>
      <c r="BE5701">
        <f t="shared" si="711"/>
        <v>-3588.7243409695925</v>
      </c>
      <c r="BF5701">
        <f t="shared" si="712"/>
        <v>-1746.7824503788761</v>
      </c>
      <c r="BG5701">
        <f t="shared" si="713"/>
        <v>95.159440211841684</v>
      </c>
      <c r="BH5701">
        <f t="shared" si="714"/>
        <v>1937.1013308025576</v>
      </c>
      <c r="BI5701">
        <f t="shared" si="715"/>
        <v>3779.0432213932745</v>
      </c>
      <c r="BJ5701">
        <f t="shared" si="716"/>
        <v>5620.9851119839932</v>
      </c>
    </row>
    <row r="5702" spans="1:62" x14ac:dyDescent="0.25">
      <c r="A5702">
        <v>5699</v>
      </c>
      <c r="B5702">
        <v>12006.9430783999</v>
      </c>
      <c r="C5702">
        <v>18091.73973270422</v>
      </c>
      <c r="D5702">
        <v>7.4810424150779351</v>
      </c>
      <c r="E5702">
        <v>7.9628139161256968</v>
      </c>
      <c r="F5702">
        <v>6084.7966543043203</v>
      </c>
      <c r="G5702">
        <v>0.48177150104776167</v>
      </c>
      <c r="BD5702">
        <f t="shared" si="710"/>
        <v>-10026.485664721691</v>
      </c>
      <c r="BE5702">
        <f t="shared" si="711"/>
        <v>-9531.6247732138108</v>
      </c>
      <c r="BF5702">
        <f t="shared" si="712"/>
        <v>-9036.7638817059305</v>
      </c>
      <c r="BG5702">
        <f t="shared" si="713"/>
        <v>-8541.9029901980502</v>
      </c>
      <c r="BH5702">
        <f t="shared" si="714"/>
        <v>-8047.0420986901718</v>
      </c>
      <c r="BI5702">
        <f t="shared" si="715"/>
        <v>-7552.1812071822915</v>
      </c>
      <c r="BJ5702">
        <f t="shared" si="716"/>
        <v>-7057.3203156744112</v>
      </c>
    </row>
    <row r="5703" spans="1:62" x14ac:dyDescent="0.25">
      <c r="A5703">
        <v>5700</v>
      </c>
      <c r="B5703">
        <v>17758.490060416625</v>
      </c>
      <c r="C5703">
        <v>26487.515929024936</v>
      </c>
      <c r="D5703">
        <v>7.8002555680506171</v>
      </c>
      <c r="E5703">
        <v>8.0640442723516035</v>
      </c>
      <c r="F5703">
        <v>8729.0258686083107</v>
      </c>
      <c r="G5703">
        <v>0.26378870430098633</v>
      </c>
      <c r="BD5703">
        <f t="shared" si="710"/>
        <v>-3675.9391490655121</v>
      </c>
      <c r="BE5703">
        <f t="shared" si="711"/>
        <v>-1267.0816438267038</v>
      </c>
      <c r="BF5703">
        <f t="shared" si="712"/>
        <v>1141.7758614121049</v>
      </c>
      <c r="BG5703">
        <f t="shared" si="713"/>
        <v>3550.6333666509126</v>
      </c>
      <c r="BH5703">
        <f t="shared" si="714"/>
        <v>5959.4908718897223</v>
      </c>
      <c r="BI5703">
        <f t="shared" si="715"/>
        <v>8368.34837712853</v>
      </c>
      <c r="BJ5703">
        <f t="shared" si="716"/>
        <v>10777.205882367338</v>
      </c>
    </row>
    <row r="5704" spans="1:62" x14ac:dyDescent="0.25">
      <c r="A5704">
        <v>5701</v>
      </c>
      <c r="B5704">
        <v>13848.859469763929</v>
      </c>
      <c r="C5704">
        <v>15233.517506870889</v>
      </c>
      <c r="D5704">
        <v>5.819936589221701</v>
      </c>
      <c r="E5704">
        <v>6.6367766745656054</v>
      </c>
      <c r="F5704">
        <v>1384.6580371069595</v>
      </c>
      <c r="G5704">
        <v>0.8168400853439044</v>
      </c>
      <c r="BD5704">
        <f t="shared" si="710"/>
        <v>-7410.0823471033791</v>
      </c>
      <c r="BE5704">
        <f t="shared" si="711"/>
        <v>-6091.1388255984475</v>
      </c>
      <c r="BF5704">
        <f t="shared" si="712"/>
        <v>-4772.1953040935159</v>
      </c>
      <c r="BG5704">
        <f t="shared" si="713"/>
        <v>-3453.2517825885843</v>
      </c>
      <c r="BH5704">
        <f t="shared" si="714"/>
        <v>-2134.3082610836527</v>
      </c>
      <c r="BI5704">
        <f t="shared" si="715"/>
        <v>-815.36473957872113</v>
      </c>
      <c r="BJ5704">
        <f t="shared" si="716"/>
        <v>503.57878192621138</v>
      </c>
    </row>
    <row r="5705" spans="1:62" x14ac:dyDescent="0.25">
      <c r="A5705">
        <v>5702</v>
      </c>
      <c r="B5705">
        <v>10958.510227906487</v>
      </c>
      <c r="C5705">
        <v>19338.850478058994</v>
      </c>
      <c r="D5705">
        <v>6.1112960168916777</v>
      </c>
      <c r="E5705">
        <v>6.1657348190175068</v>
      </c>
      <c r="F5705">
        <v>8380.340250152507</v>
      </c>
      <c r="G5705">
        <v>5.4438802125829078E-2</v>
      </c>
      <c r="BD5705">
        <f t="shared" si="710"/>
        <v>2699.5423896125626</v>
      </c>
      <c r="BE5705">
        <f t="shared" si="711"/>
        <v>6783.7428163320847</v>
      </c>
      <c r="BF5705">
        <f t="shared" si="712"/>
        <v>10867.943243051606</v>
      </c>
      <c r="BG5705">
        <f t="shared" si="713"/>
        <v>14952.143669771129</v>
      </c>
      <c r="BH5705">
        <f t="shared" si="714"/>
        <v>19036.344096490648</v>
      </c>
      <c r="BI5705">
        <f t="shared" si="715"/>
        <v>23120.54452321017</v>
      </c>
      <c r="BJ5705">
        <f t="shared" si="716"/>
        <v>27204.744949929693</v>
      </c>
    </row>
    <row r="5706" spans="1:62" x14ac:dyDescent="0.25">
      <c r="A5706">
        <v>5703</v>
      </c>
      <c r="B5706">
        <v>28890.890174533182</v>
      </c>
      <c r="C5706">
        <v>25603.075826728455</v>
      </c>
      <c r="D5706">
        <v>7.0986749766568424</v>
      </c>
      <c r="E5706">
        <v>7.5729061250331089</v>
      </c>
      <c r="F5706">
        <v>-3287.8143478047277</v>
      </c>
      <c r="G5706">
        <v>0.47423114837626645</v>
      </c>
      <c r="BD5706">
        <f t="shared" si="710"/>
        <v>-8108.1462395233611</v>
      </c>
      <c r="BE5706">
        <f t="shared" si="711"/>
        <v>-7835.9522288942162</v>
      </c>
      <c r="BF5706">
        <f t="shared" si="712"/>
        <v>-7563.7582182650713</v>
      </c>
      <c r="BG5706">
        <f t="shared" si="713"/>
        <v>-7291.5642076359254</v>
      </c>
      <c r="BH5706">
        <f t="shared" si="714"/>
        <v>-7019.3701970067796</v>
      </c>
      <c r="BI5706">
        <f t="shared" si="715"/>
        <v>-6747.1761863776346</v>
      </c>
      <c r="BJ5706">
        <f t="shared" si="716"/>
        <v>-6474.9821757484897</v>
      </c>
    </row>
    <row r="5707" spans="1:62" x14ac:dyDescent="0.25">
      <c r="A5707">
        <v>5704</v>
      </c>
      <c r="B5707">
        <v>12417.147351192836</v>
      </c>
      <c r="C5707">
        <v>22529.138457630339</v>
      </c>
      <c r="D5707">
        <v>7.2214588785138574</v>
      </c>
      <c r="E5707">
        <v>7.5761270404020129</v>
      </c>
      <c r="F5707">
        <v>10111.991106437503</v>
      </c>
      <c r="G5707">
        <v>0.35466816188815553</v>
      </c>
      <c r="BD5707">
        <f t="shared" si="710"/>
        <v>5658.9700896860595</v>
      </c>
      <c r="BE5707">
        <f t="shared" si="711"/>
        <v>8030.1258315673922</v>
      </c>
      <c r="BF5707">
        <f t="shared" si="712"/>
        <v>10401.281573448725</v>
      </c>
      <c r="BG5707">
        <f t="shared" si="713"/>
        <v>12772.437315330057</v>
      </c>
      <c r="BH5707">
        <f t="shared" si="714"/>
        <v>15143.593057211388</v>
      </c>
      <c r="BI5707">
        <f t="shared" si="715"/>
        <v>17514.748799092722</v>
      </c>
      <c r="BJ5707">
        <f t="shared" si="716"/>
        <v>19885.904540974054</v>
      </c>
    </row>
    <row r="5708" spans="1:62" x14ac:dyDescent="0.25">
      <c r="A5708">
        <v>5705</v>
      </c>
      <c r="B5708">
        <v>24574.34176240984</v>
      </c>
      <c r="C5708">
        <v>36361.337036068078</v>
      </c>
      <c r="D5708">
        <v>7.1214242379133985</v>
      </c>
      <c r="E5708">
        <v>7.5682867984332978</v>
      </c>
      <c r="F5708">
        <v>11786.995273658238</v>
      </c>
      <c r="G5708">
        <v>0.44686256051989925</v>
      </c>
      <c r="BD5708">
        <f t="shared" si="710"/>
        <v>-8338.650296996726</v>
      </c>
      <c r="BE5708">
        <f t="shared" si="711"/>
        <v>-6565.3094875559473</v>
      </c>
      <c r="BF5708">
        <f t="shared" si="712"/>
        <v>-4791.9686781151695</v>
      </c>
      <c r="BG5708">
        <f t="shared" si="713"/>
        <v>-3018.6278686743926</v>
      </c>
      <c r="BH5708">
        <f t="shared" si="714"/>
        <v>-1245.2870592336149</v>
      </c>
      <c r="BI5708">
        <f t="shared" si="715"/>
        <v>528.05375020716383</v>
      </c>
      <c r="BJ5708">
        <f t="shared" si="716"/>
        <v>2301.3945596479407</v>
      </c>
    </row>
    <row r="5709" spans="1:62" x14ac:dyDescent="0.25">
      <c r="A5709">
        <v>5706</v>
      </c>
      <c r="B5709">
        <v>11232.956498314379</v>
      </c>
      <c r="C5709">
        <v>17560.84302481644</v>
      </c>
      <c r="D5709">
        <v>6.6627504786597962</v>
      </c>
      <c r="E5709">
        <v>6.8995331781356741</v>
      </c>
      <c r="F5709">
        <v>6327.8865265020613</v>
      </c>
      <c r="G5709">
        <v>0.23678269947587793</v>
      </c>
      <c r="BD5709">
        <f t="shared" ref="BD5709:BD5772" si="717">($BD$3*G5708)-F5708</f>
        <v>-9552.6824710587425</v>
      </c>
      <c r="BE5709">
        <f t="shared" ref="BE5709:BE5772" si="718">($BE$3*G5708)-F5708</f>
        <v>-7318.369668459246</v>
      </c>
      <c r="BF5709">
        <f t="shared" ref="BF5709:BF5772" si="719">($BF$3*G5708)-F5708</f>
        <v>-5084.0568658597495</v>
      </c>
      <c r="BG5709">
        <f t="shared" ref="BG5709:BG5772" si="720">($BG$3*G5708)-F5708</f>
        <v>-2849.7440632602538</v>
      </c>
      <c r="BH5709">
        <f t="shared" ref="BH5709:BH5772" si="721">($BH$3*G5708)-F5708</f>
        <v>-615.43126066075638</v>
      </c>
      <c r="BI5709">
        <f t="shared" ref="BI5709:BI5772" si="722">($BI$3*G5708)-F5708</f>
        <v>1618.8815419387392</v>
      </c>
      <c r="BJ5709">
        <f t="shared" ref="BJ5709:BJ5772" si="723">($BJ$3*G5708)-F5708</f>
        <v>3853.1943445382349</v>
      </c>
    </row>
    <row r="5710" spans="1:62" x14ac:dyDescent="0.25">
      <c r="A5710">
        <v>5707</v>
      </c>
      <c r="B5710">
        <v>6543.2872696980321</v>
      </c>
      <c r="C5710">
        <v>20201.798903298964</v>
      </c>
      <c r="D5710">
        <v>6.8123887894416768</v>
      </c>
      <c r="E5710">
        <v>7.686966586803023</v>
      </c>
      <c r="F5710">
        <v>13658.511633600932</v>
      </c>
      <c r="G5710">
        <v>0.87457779736134622</v>
      </c>
      <c r="BD5710">
        <f t="shared" si="717"/>
        <v>-5143.9730291226715</v>
      </c>
      <c r="BE5710">
        <f t="shared" si="718"/>
        <v>-3960.0595317432822</v>
      </c>
      <c r="BF5710">
        <f t="shared" si="719"/>
        <v>-2776.1460343638923</v>
      </c>
      <c r="BG5710">
        <f t="shared" si="720"/>
        <v>-1592.232536984503</v>
      </c>
      <c r="BH5710">
        <f t="shared" si="721"/>
        <v>-408.31903960511318</v>
      </c>
      <c r="BI5710">
        <f t="shared" si="722"/>
        <v>775.59445777427663</v>
      </c>
      <c r="BJ5710">
        <f t="shared" si="723"/>
        <v>1959.5079551536655</v>
      </c>
    </row>
    <row r="5711" spans="1:62" x14ac:dyDescent="0.25">
      <c r="A5711">
        <v>5708</v>
      </c>
      <c r="B5711">
        <v>14432.305558137909</v>
      </c>
      <c r="C5711">
        <v>24689.425806080231</v>
      </c>
      <c r="D5711">
        <v>6.8632734048112587</v>
      </c>
      <c r="E5711">
        <v>6.9388940463742843</v>
      </c>
      <c r="F5711">
        <v>10257.120247942323</v>
      </c>
      <c r="G5711">
        <v>7.5620641563025615E-2</v>
      </c>
      <c r="BD5711">
        <f t="shared" si="717"/>
        <v>-9285.6226467942015</v>
      </c>
      <c r="BE5711">
        <f t="shared" si="718"/>
        <v>-4912.7336599874707</v>
      </c>
      <c r="BF5711">
        <f t="shared" si="719"/>
        <v>-539.84467318073985</v>
      </c>
      <c r="BG5711">
        <f t="shared" si="720"/>
        <v>3833.044313625991</v>
      </c>
      <c r="BH5711">
        <f t="shared" si="721"/>
        <v>8205.9333004327218</v>
      </c>
      <c r="BI5711">
        <f t="shared" si="722"/>
        <v>12578.822287239453</v>
      </c>
      <c r="BJ5711">
        <f t="shared" si="723"/>
        <v>16951.711274046189</v>
      </c>
    </row>
    <row r="5712" spans="1:62" x14ac:dyDescent="0.25">
      <c r="A5712">
        <v>5709</v>
      </c>
      <c r="B5712">
        <v>20537.27698790652</v>
      </c>
      <c r="C5712">
        <v>34458.276641422039</v>
      </c>
      <c r="D5712">
        <v>7.5189384438420834</v>
      </c>
      <c r="E5712">
        <v>8.0868825250609202</v>
      </c>
      <c r="F5712">
        <v>13920.999653515519</v>
      </c>
      <c r="G5712">
        <v>0.56794408121883677</v>
      </c>
      <c r="BD5712">
        <f t="shared" si="717"/>
        <v>-9879.0170401271953</v>
      </c>
      <c r="BE5712">
        <f t="shared" si="718"/>
        <v>-9500.913832312066</v>
      </c>
      <c r="BF5712">
        <f t="shared" si="719"/>
        <v>-9122.8106244969385</v>
      </c>
      <c r="BG5712">
        <f t="shared" si="720"/>
        <v>-8744.7074166818111</v>
      </c>
      <c r="BH5712">
        <f t="shared" si="721"/>
        <v>-8366.6042088666818</v>
      </c>
      <c r="BI5712">
        <f t="shared" si="722"/>
        <v>-7988.5010010515543</v>
      </c>
      <c r="BJ5712">
        <f t="shared" si="723"/>
        <v>-7610.3977932364269</v>
      </c>
    </row>
    <row r="5713" spans="1:62" x14ac:dyDescent="0.25">
      <c r="A5713">
        <v>5710</v>
      </c>
      <c r="B5713">
        <v>25474.603519893739</v>
      </c>
      <c r="C5713">
        <v>28203.542192491172</v>
      </c>
      <c r="D5713">
        <v>7.6184033649942382</v>
      </c>
      <c r="E5713">
        <v>7.9329039220990012</v>
      </c>
      <c r="F5713">
        <v>2728.9386725974327</v>
      </c>
      <c r="G5713">
        <v>0.31450055710476299</v>
      </c>
      <c r="BD5713">
        <f t="shared" si="717"/>
        <v>-11081.279247421335</v>
      </c>
      <c r="BE5713">
        <f t="shared" si="718"/>
        <v>-8241.5588413271507</v>
      </c>
      <c r="BF5713">
        <f t="shared" si="719"/>
        <v>-5401.8384352329667</v>
      </c>
      <c r="BG5713">
        <f t="shared" si="720"/>
        <v>-2562.1180291387827</v>
      </c>
      <c r="BH5713">
        <f t="shared" si="721"/>
        <v>277.60237695540127</v>
      </c>
      <c r="BI5713">
        <f t="shared" si="722"/>
        <v>3117.3227830495853</v>
      </c>
      <c r="BJ5713">
        <f t="shared" si="723"/>
        <v>5957.0431891437693</v>
      </c>
    </row>
    <row r="5714" spans="1:62" x14ac:dyDescent="0.25">
      <c r="A5714">
        <v>5711</v>
      </c>
      <c r="B5714">
        <v>14973.870100982873</v>
      </c>
      <c r="C5714">
        <v>29030.545689890689</v>
      </c>
      <c r="D5714">
        <v>8.541167730484144</v>
      </c>
      <c r="E5714">
        <v>8.5966224798160162</v>
      </c>
      <c r="F5714">
        <v>14056.675588907816</v>
      </c>
      <c r="G5714">
        <v>5.5454749331872222E-2</v>
      </c>
      <c r="BD5714">
        <f t="shared" si="717"/>
        <v>-1156.4358870736178</v>
      </c>
      <c r="BE5714">
        <f t="shared" si="718"/>
        <v>416.06689845019719</v>
      </c>
      <c r="BF5714">
        <f t="shared" si="719"/>
        <v>1988.5696839740122</v>
      </c>
      <c r="BG5714">
        <f t="shared" si="720"/>
        <v>3561.0724694978271</v>
      </c>
      <c r="BH5714">
        <f t="shared" si="721"/>
        <v>5133.5752550216421</v>
      </c>
      <c r="BI5714">
        <f t="shared" si="722"/>
        <v>6706.078040545457</v>
      </c>
      <c r="BJ5714">
        <f t="shared" si="723"/>
        <v>8278.580826069272</v>
      </c>
    </row>
    <row r="5715" spans="1:62" x14ac:dyDescent="0.25">
      <c r="A5715">
        <v>5712</v>
      </c>
      <c r="B5715">
        <v>14362.583739527454</v>
      </c>
      <c r="C5715">
        <v>13556.873573059374</v>
      </c>
      <c r="D5715">
        <v>7.5770570415900478</v>
      </c>
      <c r="E5715">
        <v>8.8344784341560807</v>
      </c>
      <c r="F5715">
        <v>-805.71016646807948</v>
      </c>
      <c r="G5715">
        <v>1.2574213925660329</v>
      </c>
      <c r="BD5715">
        <f t="shared" si="717"/>
        <v>-13779.401842248455</v>
      </c>
      <c r="BE5715">
        <f t="shared" si="718"/>
        <v>-13502.128095589094</v>
      </c>
      <c r="BF5715">
        <f t="shared" si="719"/>
        <v>-13224.854348929732</v>
      </c>
      <c r="BG5715">
        <f t="shared" si="720"/>
        <v>-12947.580602270371</v>
      </c>
      <c r="BH5715">
        <f t="shared" si="721"/>
        <v>-12670.30685561101</v>
      </c>
      <c r="BI5715">
        <f t="shared" si="722"/>
        <v>-12393.033108951649</v>
      </c>
      <c r="BJ5715">
        <f t="shared" si="723"/>
        <v>-12115.759362292289</v>
      </c>
    </row>
    <row r="5716" spans="1:62" x14ac:dyDescent="0.25">
      <c r="A5716">
        <v>5713</v>
      </c>
      <c r="B5716">
        <v>14285.204540843819</v>
      </c>
      <c r="C5716">
        <v>19466.732195365708</v>
      </c>
      <c r="D5716">
        <v>6.480430731173616</v>
      </c>
      <c r="E5716">
        <v>6.9217062144308974</v>
      </c>
      <c r="F5716">
        <v>5181.5276545218894</v>
      </c>
      <c r="G5716">
        <v>0.44127548325728139</v>
      </c>
      <c r="BD5716">
        <f t="shared" si="717"/>
        <v>7092.8171292982443</v>
      </c>
      <c r="BE5716">
        <f t="shared" si="718"/>
        <v>13379.924092128409</v>
      </c>
      <c r="BF5716">
        <f t="shared" si="719"/>
        <v>19667.03105495857</v>
      </c>
      <c r="BG5716">
        <f t="shared" si="720"/>
        <v>25954.13801778874</v>
      </c>
      <c r="BH5716">
        <f t="shared" si="721"/>
        <v>32241.244980618903</v>
      </c>
      <c r="BI5716">
        <f t="shared" si="722"/>
        <v>38528.351943449066</v>
      </c>
      <c r="BJ5716">
        <f t="shared" si="723"/>
        <v>44815.458906279237</v>
      </c>
    </row>
    <row r="5717" spans="1:62" x14ac:dyDescent="0.25">
      <c r="A5717">
        <v>5714</v>
      </c>
      <c r="B5717">
        <v>11577.100186682183</v>
      </c>
      <c r="C5717">
        <v>26811.99568353748</v>
      </c>
      <c r="D5717">
        <v>7.1218541433558071</v>
      </c>
      <c r="E5717">
        <v>7.2142745099192549</v>
      </c>
      <c r="F5717">
        <v>15234.895496855297</v>
      </c>
      <c r="G5717">
        <v>9.2420366563447764E-2</v>
      </c>
      <c r="BD5717">
        <f t="shared" si="717"/>
        <v>-2975.1502382354824</v>
      </c>
      <c r="BE5717">
        <f t="shared" si="718"/>
        <v>-768.77282194907548</v>
      </c>
      <c r="BF5717">
        <f t="shared" si="719"/>
        <v>1437.604594337331</v>
      </c>
      <c r="BG5717">
        <f t="shared" si="720"/>
        <v>3643.9820106237385</v>
      </c>
      <c r="BH5717">
        <f t="shared" si="721"/>
        <v>5850.359426910145</v>
      </c>
      <c r="BI5717">
        <f t="shared" si="722"/>
        <v>8056.7368431965515</v>
      </c>
      <c r="BJ5717">
        <f t="shared" si="723"/>
        <v>10263.11425948296</v>
      </c>
    </row>
    <row r="5718" spans="1:62" x14ac:dyDescent="0.25">
      <c r="A5718">
        <v>5715</v>
      </c>
      <c r="B5718">
        <v>18395.409978495787</v>
      </c>
      <c r="C5718">
        <v>27337.180216475943</v>
      </c>
      <c r="D5718">
        <v>6.5241693603197062</v>
      </c>
      <c r="E5718">
        <v>6.6148717786579905</v>
      </c>
      <c r="F5718">
        <v>8941.7702379801558</v>
      </c>
      <c r="G5718">
        <v>9.0702418338284296E-2</v>
      </c>
      <c r="BD5718">
        <f t="shared" si="717"/>
        <v>-14772.793664038058</v>
      </c>
      <c r="BE5718">
        <f t="shared" si="718"/>
        <v>-14310.69183122082</v>
      </c>
      <c r="BF5718">
        <f t="shared" si="719"/>
        <v>-13848.58999840358</v>
      </c>
      <c r="BG5718">
        <f t="shared" si="720"/>
        <v>-13386.488165586343</v>
      </c>
      <c r="BH5718">
        <f t="shared" si="721"/>
        <v>-12924.386332769103</v>
      </c>
      <c r="BI5718">
        <f t="shared" si="722"/>
        <v>-12462.284499951864</v>
      </c>
      <c r="BJ5718">
        <f t="shared" si="723"/>
        <v>-12000.182667134624</v>
      </c>
    </row>
    <row r="5719" spans="1:62" x14ac:dyDescent="0.25">
      <c r="A5719">
        <v>5716</v>
      </c>
      <c r="B5719">
        <v>13276.506571082637</v>
      </c>
      <c r="C5719">
        <v>19797.343782092128</v>
      </c>
      <c r="D5719">
        <v>7.4431560715395646</v>
      </c>
      <c r="E5719">
        <v>7.7303150891409986</v>
      </c>
      <c r="F5719">
        <v>6520.8372110094915</v>
      </c>
      <c r="G5719">
        <v>0.28715901760143403</v>
      </c>
      <c r="BD5719">
        <f t="shared" si="717"/>
        <v>-8488.2581462887338</v>
      </c>
      <c r="BE5719">
        <f t="shared" si="718"/>
        <v>-8034.7460545973127</v>
      </c>
      <c r="BF5719">
        <f t="shared" si="719"/>
        <v>-7581.2339629058915</v>
      </c>
      <c r="BG5719">
        <f t="shared" si="720"/>
        <v>-7127.7218712144695</v>
      </c>
      <c r="BH5719">
        <f t="shared" si="721"/>
        <v>-6674.2097795230484</v>
      </c>
      <c r="BI5719">
        <f t="shared" si="722"/>
        <v>-6220.6976878316273</v>
      </c>
      <c r="BJ5719">
        <f t="shared" si="723"/>
        <v>-5767.1855961402052</v>
      </c>
    </row>
    <row r="5720" spans="1:62" x14ac:dyDescent="0.25">
      <c r="A5720">
        <v>5717</v>
      </c>
      <c r="B5720">
        <v>13843.805333829447</v>
      </c>
      <c r="C5720">
        <v>29625.934675341439</v>
      </c>
      <c r="D5720">
        <v>7.6472503292384939</v>
      </c>
      <c r="E5720">
        <v>7.9721361997851954</v>
      </c>
      <c r="F5720">
        <v>15782.129341511993</v>
      </c>
      <c r="G5720">
        <v>0.32488587054670148</v>
      </c>
      <c r="BD5720">
        <f t="shared" si="717"/>
        <v>-5085.0421230023212</v>
      </c>
      <c r="BE5720">
        <f t="shared" si="718"/>
        <v>-3649.2470349951514</v>
      </c>
      <c r="BF5720">
        <f t="shared" si="719"/>
        <v>-2213.4519469879815</v>
      </c>
      <c r="BG5720">
        <f t="shared" si="720"/>
        <v>-777.65685898081119</v>
      </c>
      <c r="BH5720">
        <f t="shared" si="721"/>
        <v>658.13822902635911</v>
      </c>
      <c r="BI5720">
        <f t="shared" si="722"/>
        <v>2093.9333170335285</v>
      </c>
      <c r="BJ5720">
        <f t="shared" si="723"/>
        <v>3529.7284050406997</v>
      </c>
    </row>
    <row r="5721" spans="1:62" x14ac:dyDescent="0.25">
      <c r="A5721">
        <v>5718</v>
      </c>
      <c r="B5721">
        <v>14856.247038056115</v>
      </c>
      <c r="C5721">
        <v>24066.774317272339</v>
      </c>
      <c r="D5721">
        <v>7.0716202333865539</v>
      </c>
      <c r="E5721">
        <v>7.3317046027105155</v>
      </c>
      <c r="F5721">
        <v>9210.5272792162232</v>
      </c>
      <c r="G5721">
        <v>0.26008436932396162</v>
      </c>
      <c r="BD5721">
        <f t="shared" si="717"/>
        <v>-14157.699988778486</v>
      </c>
      <c r="BE5721">
        <f t="shared" si="718"/>
        <v>-12533.270636044977</v>
      </c>
      <c r="BF5721">
        <f t="shared" si="719"/>
        <v>-10908.841283311471</v>
      </c>
      <c r="BG5721">
        <f t="shared" si="720"/>
        <v>-9284.4119305779641</v>
      </c>
      <c r="BH5721">
        <f t="shared" si="721"/>
        <v>-7659.9825778444556</v>
      </c>
      <c r="BI5721">
        <f t="shared" si="722"/>
        <v>-6035.5532251109489</v>
      </c>
      <c r="BJ5721">
        <f t="shared" si="723"/>
        <v>-4411.1238723774404</v>
      </c>
    </row>
    <row r="5722" spans="1:62" x14ac:dyDescent="0.25">
      <c r="A5722">
        <v>5719</v>
      </c>
      <c r="B5722">
        <v>15368.20455267061</v>
      </c>
      <c r="C5722">
        <v>29858.424218712134</v>
      </c>
      <c r="D5722">
        <v>7.1632785097472667</v>
      </c>
      <c r="E5722">
        <v>7.3707094671205153</v>
      </c>
      <c r="F5722">
        <v>14490.219666041525</v>
      </c>
      <c r="G5722">
        <v>0.20743095737324868</v>
      </c>
      <c r="BD5722">
        <f t="shared" si="717"/>
        <v>-7910.1054325964151</v>
      </c>
      <c r="BE5722">
        <f t="shared" si="718"/>
        <v>-6609.683585976607</v>
      </c>
      <c r="BF5722">
        <f t="shared" si="719"/>
        <v>-5309.2617393567989</v>
      </c>
      <c r="BG5722">
        <f t="shared" si="720"/>
        <v>-4008.8398927369908</v>
      </c>
      <c r="BH5722">
        <f t="shared" si="721"/>
        <v>-2708.4180461171827</v>
      </c>
      <c r="BI5722">
        <f t="shared" si="722"/>
        <v>-1407.9961994973746</v>
      </c>
      <c r="BJ5722">
        <f t="shared" si="723"/>
        <v>-107.57435287756743</v>
      </c>
    </row>
    <row r="5723" spans="1:62" x14ac:dyDescent="0.25">
      <c r="A5723">
        <v>5720</v>
      </c>
      <c r="B5723">
        <v>12288.39487597584</v>
      </c>
      <c r="C5723">
        <v>21980.70530236141</v>
      </c>
      <c r="D5723">
        <v>5.3137255477011935</v>
      </c>
      <c r="E5723">
        <v>5.4658194865989298</v>
      </c>
      <c r="F5723">
        <v>9692.3104263855694</v>
      </c>
      <c r="G5723">
        <v>0.15209393889773626</v>
      </c>
      <c r="BD5723">
        <f t="shared" si="717"/>
        <v>-13453.064879175281</v>
      </c>
      <c r="BE5723">
        <f t="shared" si="718"/>
        <v>-12415.910092309037</v>
      </c>
      <c r="BF5723">
        <f t="shared" si="719"/>
        <v>-11378.755305442795</v>
      </c>
      <c r="BG5723">
        <f t="shared" si="720"/>
        <v>-10341.60051857655</v>
      </c>
      <c r="BH5723">
        <f t="shared" si="721"/>
        <v>-9304.4457317103079</v>
      </c>
      <c r="BI5723">
        <f t="shared" si="722"/>
        <v>-8267.2909448440641</v>
      </c>
      <c r="BJ5723">
        <f t="shared" si="723"/>
        <v>-7230.1361579778213</v>
      </c>
    </row>
    <row r="5724" spans="1:62" x14ac:dyDescent="0.25">
      <c r="A5724">
        <v>5721</v>
      </c>
      <c r="B5724">
        <v>8034.3403048009532</v>
      </c>
      <c r="C5724">
        <v>17949.675891727125</v>
      </c>
      <c r="D5724">
        <v>7.2888340149029931</v>
      </c>
      <c r="E5724">
        <v>7.4944099884886128</v>
      </c>
      <c r="F5724">
        <v>9915.3355869261723</v>
      </c>
      <c r="G5724">
        <v>0.20557597358561974</v>
      </c>
      <c r="BD5724">
        <f t="shared" si="717"/>
        <v>-8931.8407318968875</v>
      </c>
      <c r="BE5724">
        <f t="shared" si="718"/>
        <v>-8171.3710374082066</v>
      </c>
      <c r="BF5724">
        <f t="shared" si="719"/>
        <v>-7410.9013429195256</v>
      </c>
      <c r="BG5724">
        <f t="shared" si="720"/>
        <v>-6650.4316484308438</v>
      </c>
      <c r="BH5724">
        <f t="shared" si="721"/>
        <v>-5889.9619539421628</v>
      </c>
      <c r="BI5724">
        <f t="shared" si="722"/>
        <v>-5129.4922594534819</v>
      </c>
      <c r="BJ5724">
        <f t="shared" si="723"/>
        <v>-4369.0225649648</v>
      </c>
    </row>
    <row r="5725" spans="1:62" x14ac:dyDescent="0.25">
      <c r="A5725">
        <v>5722</v>
      </c>
      <c r="B5725">
        <v>17696.266457783575</v>
      </c>
      <c r="C5725">
        <v>27921.690997132835</v>
      </c>
      <c r="D5725">
        <v>8.3404026224534054</v>
      </c>
      <c r="E5725">
        <v>8.4801214497888608</v>
      </c>
      <c r="F5725">
        <v>10225.42453934926</v>
      </c>
      <c r="G5725">
        <v>0.13971882733545549</v>
      </c>
      <c r="BD5725">
        <f t="shared" si="717"/>
        <v>-8887.4557189980733</v>
      </c>
      <c r="BE5725">
        <f t="shared" si="718"/>
        <v>-7859.5758510699743</v>
      </c>
      <c r="BF5725">
        <f t="shared" si="719"/>
        <v>-6831.6959831418762</v>
      </c>
      <c r="BG5725">
        <f t="shared" si="720"/>
        <v>-5803.8161152137773</v>
      </c>
      <c r="BH5725">
        <f t="shared" si="721"/>
        <v>-4775.9362472856783</v>
      </c>
      <c r="BI5725">
        <f t="shared" si="722"/>
        <v>-3748.0563793575802</v>
      </c>
      <c r="BJ5725">
        <f t="shared" si="723"/>
        <v>-2720.1765114294813</v>
      </c>
    </row>
    <row r="5726" spans="1:62" x14ac:dyDescent="0.25">
      <c r="A5726">
        <v>5723</v>
      </c>
      <c r="B5726">
        <v>18789.538146456925</v>
      </c>
      <c r="C5726">
        <v>25262.40690361835</v>
      </c>
      <c r="D5726">
        <v>8.0477857556259877</v>
      </c>
      <c r="E5726">
        <v>8.4796582620746843</v>
      </c>
      <c r="F5726">
        <v>6472.8687571614246</v>
      </c>
      <c r="G5726">
        <v>0.43187250644869657</v>
      </c>
      <c r="BD5726">
        <f t="shared" si="717"/>
        <v>-9526.8304026719834</v>
      </c>
      <c r="BE5726">
        <f t="shared" si="718"/>
        <v>-8828.2362659947048</v>
      </c>
      <c r="BF5726">
        <f t="shared" si="719"/>
        <v>-8129.642129317428</v>
      </c>
      <c r="BG5726">
        <f t="shared" si="720"/>
        <v>-7431.0479926401504</v>
      </c>
      <c r="BH5726">
        <f t="shared" si="721"/>
        <v>-6732.4538559628727</v>
      </c>
      <c r="BI5726">
        <f t="shared" si="722"/>
        <v>-6033.8597192855959</v>
      </c>
      <c r="BJ5726">
        <f t="shared" si="723"/>
        <v>-5335.2655826083183</v>
      </c>
    </row>
    <row r="5727" spans="1:62" x14ac:dyDescent="0.25">
      <c r="A5727">
        <v>5724</v>
      </c>
      <c r="B5727">
        <v>17410.395695112915</v>
      </c>
      <c r="C5727">
        <v>22272.610090416172</v>
      </c>
      <c r="D5727">
        <v>7.9716095475585531</v>
      </c>
      <c r="E5727">
        <v>8.6248987880833425</v>
      </c>
      <c r="F5727">
        <v>4862.2143953032573</v>
      </c>
      <c r="G5727">
        <v>0.65328924052478943</v>
      </c>
      <c r="BD5727">
        <f t="shared" si="717"/>
        <v>-4313.5062249179418</v>
      </c>
      <c r="BE5727">
        <f t="shared" si="718"/>
        <v>-2154.1436926744591</v>
      </c>
      <c r="BF5727">
        <f t="shared" si="719"/>
        <v>5.2188395690236575</v>
      </c>
      <c r="BG5727">
        <f t="shared" si="720"/>
        <v>2164.5813718125064</v>
      </c>
      <c r="BH5727">
        <f t="shared" si="721"/>
        <v>4323.9439040559901</v>
      </c>
      <c r="BI5727">
        <f t="shared" si="722"/>
        <v>6483.3064362994719</v>
      </c>
      <c r="BJ5727">
        <f t="shared" si="723"/>
        <v>8642.6689685429556</v>
      </c>
    </row>
    <row r="5728" spans="1:62" x14ac:dyDescent="0.25">
      <c r="A5728">
        <v>5725</v>
      </c>
      <c r="B5728">
        <v>25087.771663813812</v>
      </c>
      <c r="C5728">
        <v>32451.286258089618</v>
      </c>
      <c r="D5728">
        <v>6.8383598502424254</v>
      </c>
      <c r="E5728">
        <v>7.0328353801782821</v>
      </c>
      <c r="F5728">
        <v>7363.5145942758063</v>
      </c>
      <c r="G5728">
        <v>0.19447552993585671</v>
      </c>
      <c r="BD5728">
        <f t="shared" si="717"/>
        <v>-1595.7681926793102</v>
      </c>
      <c r="BE5728">
        <f t="shared" si="718"/>
        <v>1670.6780099446369</v>
      </c>
      <c r="BF5728">
        <f t="shared" si="719"/>
        <v>4937.124212568584</v>
      </c>
      <c r="BG5728">
        <f t="shared" si="720"/>
        <v>8203.5704151925311</v>
      </c>
      <c r="BH5728">
        <f t="shared" si="721"/>
        <v>11470.016617816478</v>
      </c>
      <c r="BI5728">
        <f t="shared" si="722"/>
        <v>14736.462820440425</v>
      </c>
      <c r="BJ5728">
        <f t="shared" si="723"/>
        <v>18002.909023064374</v>
      </c>
    </row>
    <row r="5729" spans="1:62" x14ac:dyDescent="0.25">
      <c r="A5729">
        <v>5726</v>
      </c>
      <c r="B5729">
        <v>9698.9542927663151</v>
      </c>
      <c r="C5729">
        <v>16851.102110174805</v>
      </c>
      <c r="D5729">
        <v>4.8985221265457524</v>
      </c>
      <c r="E5729">
        <v>5.2302544102295441</v>
      </c>
      <c r="F5729">
        <v>7152.1478174084896</v>
      </c>
      <c r="G5729">
        <v>0.33173228368379171</v>
      </c>
      <c r="BD5729">
        <f t="shared" si="717"/>
        <v>-6391.1369445965229</v>
      </c>
      <c r="BE5729">
        <f t="shared" si="718"/>
        <v>-5418.7592949172395</v>
      </c>
      <c r="BF5729">
        <f t="shared" si="719"/>
        <v>-4446.381645237956</v>
      </c>
      <c r="BG5729">
        <f t="shared" si="720"/>
        <v>-3474.0039955586722</v>
      </c>
      <c r="BH5729">
        <f t="shared" si="721"/>
        <v>-2501.6263458793883</v>
      </c>
      <c r="BI5729">
        <f t="shared" si="722"/>
        <v>-1529.2486962001049</v>
      </c>
      <c r="BJ5729">
        <f t="shared" si="723"/>
        <v>-556.87104652082144</v>
      </c>
    </row>
    <row r="5730" spans="1:62" x14ac:dyDescent="0.25">
      <c r="A5730">
        <v>5727</v>
      </c>
      <c r="B5730">
        <v>8051.5097302274353</v>
      </c>
      <c r="C5730">
        <v>24394.728278467101</v>
      </c>
      <c r="D5730">
        <v>6.4467241458511451</v>
      </c>
      <c r="E5730">
        <v>6.501083209799102</v>
      </c>
      <c r="F5730">
        <v>16343.218548239665</v>
      </c>
      <c r="G5730">
        <v>5.4359063947956976E-2</v>
      </c>
      <c r="BD5730">
        <f t="shared" si="717"/>
        <v>-5493.4863989895312</v>
      </c>
      <c r="BE5730">
        <f t="shared" si="718"/>
        <v>-3834.8249805705727</v>
      </c>
      <c r="BF5730">
        <f t="shared" si="719"/>
        <v>-2176.1635621516143</v>
      </c>
      <c r="BG5730">
        <f t="shared" si="720"/>
        <v>-517.5021437326559</v>
      </c>
      <c r="BH5730">
        <f t="shared" si="721"/>
        <v>1141.1592746863025</v>
      </c>
      <c r="BI5730">
        <f t="shared" si="722"/>
        <v>2799.8206931052609</v>
      </c>
      <c r="BJ5730">
        <f t="shared" si="723"/>
        <v>4458.4821115242194</v>
      </c>
    </row>
    <row r="5731" spans="1:62" x14ac:dyDescent="0.25">
      <c r="A5731">
        <v>5728</v>
      </c>
      <c r="B5731">
        <v>4667.5765465425411</v>
      </c>
      <c r="C5731">
        <v>22754.581103221877</v>
      </c>
      <c r="D5731">
        <v>6.9366536540014261</v>
      </c>
      <c r="E5731">
        <v>6.9774348113553684</v>
      </c>
      <c r="F5731">
        <v>18087.004556679334</v>
      </c>
      <c r="G5731">
        <v>4.0781157353942277E-2</v>
      </c>
      <c r="BD5731">
        <f t="shared" si="717"/>
        <v>-16071.42322849988</v>
      </c>
      <c r="BE5731">
        <f t="shared" si="718"/>
        <v>-15799.627908760096</v>
      </c>
      <c r="BF5731">
        <f t="shared" si="719"/>
        <v>-15527.83258902031</v>
      </c>
      <c r="BG5731">
        <f t="shared" si="720"/>
        <v>-15256.037269280525</v>
      </c>
      <c r="BH5731">
        <f t="shared" si="721"/>
        <v>-14984.241949540741</v>
      </c>
      <c r="BI5731">
        <f t="shared" si="722"/>
        <v>-14712.446629800956</v>
      </c>
      <c r="BJ5731">
        <f t="shared" si="723"/>
        <v>-14440.651310061172</v>
      </c>
    </row>
    <row r="5732" spans="1:62" x14ac:dyDescent="0.25">
      <c r="A5732">
        <v>5729</v>
      </c>
      <c r="B5732">
        <v>14242.806536974047</v>
      </c>
      <c r="C5732">
        <v>22680.64043453641</v>
      </c>
      <c r="D5732">
        <v>6.5731638036485212</v>
      </c>
      <c r="E5732">
        <v>6.7898837107541645</v>
      </c>
      <c r="F5732">
        <v>8437.8338975623628</v>
      </c>
      <c r="G5732">
        <v>0.21671990710564337</v>
      </c>
      <c r="BD5732">
        <f t="shared" si="717"/>
        <v>-17883.098769909622</v>
      </c>
      <c r="BE5732">
        <f t="shared" si="718"/>
        <v>-17679.19298313991</v>
      </c>
      <c r="BF5732">
        <f t="shared" si="719"/>
        <v>-17475.287196370198</v>
      </c>
      <c r="BG5732">
        <f t="shared" si="720"/>
        <v>-17271.38140960049</v>
      </c>
      <c r="BH5732">
        <f t="shared" si="721"/>
        <v>-17067.475622830778</v>
      </c>
      <c r="BI5732">
        <f t="shared" si="722"/>
        <v>-16863.569836061066</v>
      </c>
      <c r="BJ5732">
        <f t="shared" si="723"/>
        <v>-16659.664049291354</v>
      </c>
    </row>
    <row r="5733" spans="1:62" x14ac:dyDescent="0.25">
      <c r="A5733">
        <v>5730</v>
      </c>
      <c r="B5733">
        <v>12827.321464194849</v>
      </c>
      <c r="C5733">
        <v>28092.458613772269</v>
      </c>
      <c r="D5733">
        <v>7.2783560054718786</v>
      </c>
      <c r="E5733">
        <v>7.3831011808344389</v>
      </c>
      <c r="F5733">
        <v>15265.13714957742</v>
      </c>
      <c r="G5733">
        <v>0.10474517536256034</v>
      </c>
      <c r="BD5733">
        <f t="shared" si="717"/>
        <v>-7354.2343620341462</v>
      </c>
      <c r="BE5733">
        <f t="shared" si="718"/>
        <v>-6270.6348265059296</v>
      </c>
      <c r="BF5733">
        <f t="shared" si="719"/>
        <v>-5187.0352909777121</v>
      </c>
      <c r="BG5733">
        <f t="shared" si="720"/>
        <v>-4103.4357554494954</v>
      </c>
      <c r="BH5733">
        <f t="shared" si="721"/>
        <v>-3019.8362199212788</v>
      </c>
      <c r="BI5733">
        <f t="shared" si="722"/>
        <v>-1936.2366843930613</v>
      </c>
      <c r="BJ5733">
        <f t="shared" si="723"/>
        <v>-852.63714886484468</v>
      </c>
    </row>
    <row r="5734" spans="1:62" x14ac:dyDescent="0.25">
      <c r="A5734">
        <v>5731</v>
      </c>
      <c r="B5734">
        <v>21240.436128335063</v>
      </c>
      <c r="C5734">
        <v>32279.524300266508</v>
      </c>
      <c r="D5734">
        <v>7.2857491824483755</v>
      </c>
      <c r="E5734">
        <v>7.4458222773066103</v>
      </c>
      <c r="F5734">
        <v>11039.088171931446</v>
      </c>
      <c r="G5734">
        <v>0.16007309485823473</v>
      </c>
      <c r="BD5734">
        <f t="shared" si="717"/>
        <v>-14741.411272764619</v>
      </c>
      <c r="BE5734">
        <f t="shared" si="718"/>
        <v>-14217.685395951816</v>
      </c>
      <c r="BF5734">
        <f t="shared" si="719"/>
        <v>-13693.959519139014</v>
      </c>
      <c r="BG5734">
        <f t="shared" si="720"/>
        <v>-13170.233642326213</v>
      </c>
      <c r="BH5734">
        <f t="shared" si="721"/>
        <v>-12646.507765513412</v>
      </c>
      <c r="BI5734">
        <f t="shared" si="722"/>
        <v>-12122.781888700611</v>
      </c>
      <c r="BJ5734">
        <f t="shared" si="723"/>
        <v>-11599.056011887809</v>
      </c>
    </row>
    <row r="5735" spans="1:62" x14ac:dyDescent="0.25">
      <c r="A5735">
        <v>5732</v>
      </c>
      <c r="B5735">
        <v>19387.55516092859</v>
      </c>
      <c r="C5735">
        <v>23509.184132901348</v>
      </c>
      <c r="D5735">
        <v>8.0078870167914236</v>
      </c>
      <c r="E5735">
        <v>8.3128351031975072</v>
      </c>
      <c r="F5735">
        <v>4121.6289719727574</v>
      </c>
      <c r="G5735">
        <v>0.30494808640608362</v>
      </c>
      <c r="BD5735">
        <f t="shared" si="717"/>
        <v>-10238.722697640273</v>
      </c>
      <c r="BE5735">
        <f t="shared" si="718"/>
        <v>-9438.3572233490977</v>
      </c>
      <c r="BF5735">
        <f t="shared" si="719"/>
        <v>-8637.9917490579246</v>
      </c>
      <c r="BG5735">
        <f t="shared" si="720"/>
        <v>-7837.6262747667515</v>
      </c>
      <c r="BH5735">
        <f t="shared" si="721"/>
        <v>-7037.2608004755775</v>
      </c>
      <c r="BI5735">
        <f t="shared" si="722"/>
        <v>-6236.8953261844035</v>
      </c>
      <c r="BJ5735">
        <f t="shared" si="723"/>
        <v>-5436.5298518932304</v>
      </c>
    </row>
    <row r="5736" spans="1:62" x14ac:dyDescent="0.25">
      <c r="A5736">
        <v>5733</v>
      </c>
      <c r="B5736">
        <v>31126.934068606268</v>
      </c>
      <c r="C5736">
        <v>26575.334230603057</v>
      </c>
      <c r="D5736">
        <v>7.373299101883136</v>
      </c>
      <c r="E5736">
        <v>7.8113600256372653</v>
      </c>
      <c r="F5736">
        <v>-4551.5998380032106</v>
      </c>
      <c r="G5736">
        <v>0.43806092375412931</v>
      </c>
      <c r="BD5736">
        <f t="shared" si="717"/>
        <v>-2596.8885399423393</v>
      </c>
      <c r="BE5736">
        <f t="shared" si="718"/>
        <v>-1072.1481079119212</v>
      </c>
      <c r="BF5736">
        <f t="shared" si="719"/>
        <v>452.59232411849644</v>
      </c>
      <c r="BG5736">
        <f t="shared" si="720"/>
        <v>1977.332756148915</v>
      </c>
      <c r="BH5736">
        <f t="shared" si="721"/>
        <v>3502.0731881793326</v>
      </c>
      <c r="BI5736">
        <f t="shared" si="722"/>
        <v>5026.8136202097503</v>
      </c>
      <c r="BJ5736">
        <f t="shared" si="723"/>
        <v>6551.5540522401698</v>
      </c>
    </row>
    <row r="5737" spans="1:62" x14ac:dyDescent="0.25">
      <c r="A5737">
        <v>5734</v>
      </c>
      <c r="B5737">
        <v>14692.647261059818</v>
      </c>
      <c r="C5737">
        <v>20140.219659752926</v>
      </c>
      <c r="D5737">
        <v>5.6894277198685046</v>
      </c>
      <c r="E5737">
        <v>5.6614305429344558</v>
      </c>
      <c r="F5737">
        <v>5447.572398693108</v>
      </c>
      <c r="G5737">
        <v>-2.7997176934048795E-2</v>
      </c>
      <c r="BD5737">
        <f t="shared" si="717"/>
        <v>6741.9044567738565</v>
      </c>
      <c r="BE5737">
        <f t="shared" si="718"/>
        <v>8932.2090755445024</v>
      </c>
      <c r="BF5737">
        <f t="shared" si="719"/>
        <v>11122.51369431515</v>
      </c>
      <c r="BG5737">
        <f t="shared" si="720"/>
        <v>13312.818313085796</v>
      </c>
      <c r="BH5737">
        <f t="shared" si="721"/>
        <v>15503.122931856444</v>
      </c>
      <c r="BI5737">
        <f t="shared" si="722"/>
        <v>17693.42755062709</v>
      </c>
      <c r="BJ5737">
        <f t="shared" si="723"/>
        <v>19883.732169397736</v>
      </c>
    </row>
    <row r="5738" spans="1:62" x14ac:dyDescent="0.25">
      <c r="A5738">
        <v>5735</v>
      </c>
      <c r="B5738">
        <v>19753.978151971845</v>
      </c>
      <c r="C5738">
        <v>34347.830920099397</v>
      </c>
      <c r="D5738">
        <v>7.5702840095198596</v>
      </c>
      <c r="E5738">
        <v>7.8039900301627352</v>
      </c>
      <c r="F5738">
        <v>14593.852768127552</v>
      </c>
      <c r="G5738">
        <v>0.2337060206428756</v>
      </c>
      <c r="BD5738">
        <f t="shared" si="717"/>
        <v>-5587.5582833633516</v>
      </c>
      <c r="BE5738">
        <f t="shared" si="718"/>
        <v>-5727.5441680335962</v>
      </c>
      <c r="BF5738">
        <f t="shared" si="719"/>
        <v>-5867.5300527038398</v>
      </c>
      <c r="BG5738">
        <f t="shared" si="720"/>
        <v>-6007.5159373740844</v>
      </c>
      <c r="BH5738">
        <f t="shared" si="721"/>
        <v>-6147.501822044328</v>
      </c>
      <c r="BI5738">
        <f t="shared" si="722"/>
        <v>-6287.4877067145717</v>
      </c>
      <c r="BJ5738">
        <f t="shared" si="723"/>
        <v>-6427.4735913848162</v>
      </c>
    </row>
    <row r="5739" spans="1:62" x14ac:dyDescent="0.25">
      <c r="A5739">
        <v>5736</v>
      </c>
      <c r="B5739">
        <v>18651.884308737848</v>
      </c>
      <c r="C5739">
        <v>29501.55523277065</v>
      </c>
      <c r="D5739">
        <v>6.8262446928614189</v>
      </c>
      <c r="E5739">
        <v>7.4026361781154444</v>
      </c>
      <c r="F5739">
        <v>10849.670924032802</v>
      </c>
      <c r="G5739">
        <v>0.5763914852540255</v>
      </c>
      <c r="BD5739">
        <f t="shared" si="717"/>
        <v>-13425.322664913174</v>
      </c>
      <c r="BE5739">
        <f t="shared" si="718"/>
        <v>-12256.792561698796</v>
      </c>
      <c r="BF5739">
        <f t="shared" si="719"/>
        <v>-11088.262458484418</v>
      </c>
      <c r="BG5739">
        <f t="shared" si="720"/>
        <v>-9919.73235527004</v>
      </c>
      <c r="BH5739">
        <f t="shared" si="721"/>
        <v>-8751.202252055662</v>
      </c>
      <c r="BI5739">
        <f t="shared" si="722"/>
        <v>-7582.6721488412841</v>
      </c>
      <c r="BJ5739">
        <f t="shared" si="723"/>
        <v>-6414.1420456269061</v>
      </c>
    </row>
    <row r="5740" spans="1:62" x14ac:dyDescent="0.25">
      <c r="A5740">
        <v>5737</v>
      </c>
      <c r="B5740">
        <v>11459.738542953595</v>
      </c>
      <c r="C5740">
        <v>17400.87555180952</v>
      </c>
      <c r="D5740">
        <v>7.4257098043707321</v>
      </c>
      <c r="E5740">
        <v>7.9675749993357545</v>
      </c>
      <c r="F5740">
        <v>5941.1370088559252</v>
      </c>
      <c r="G5740">
        <v>0.54186519496502239</v>
      </c>
      <c r="BD5740">
        <f t="shared" si="717"/>
        <v>-7967.7134977626738</v>
      </c>
      <c r="BE5740">
        <f t="shared" si="718"/>
        <v>-5085.7560714925467</v>
      </c>
      <c r="BF5740">
        <f t="shared" si="719"/>
        <v>-2203.7986452224195</v>
      </c>
      <c r="BG5740">
        <f t="shared" si="720"/>
        <v>678.15878104770854</v>
      </c>
      <c r="BH5740">
        <f t="shared" si="721"/>
        <v>3560.1162073178366</v>
      </c>
      <c r="BI5740">
        <f t="shared" si="722"/>
        <v>6442.0736335879628</v>
      </c>
      <c r="BJ5740">
        <f t="shared" si="723"/>
        <v>9324.0310598580909</v>
      </c>
    </row>
    <row r="5741" spans="1:62" x14ac:dyDescent="0.25">
      <c r="A5741">
        <v>5738</v>
      </c>
      <c r="B5741">
        <v>9298.0996619183607</v>
      </c>
      <c r="C5741">
        <v>18708.220759408607</v>
      </c>
      <c r="D5741">
        <v>5.9533090120632224</v>
      </c>
      <c r="E5741">
        <v>6.6397013493414487</v>
      </c>
      <c r="F5741">
        <v>9410.121097490246</v>
      </c>
      <c r="G5741">
        <v>0.68639233727822635</v>
      </c>
      <c r="BD5741">
        <f t="shared" si="717"/>
        <v>-3231.8110340308131</v>
      </c>
      <c r="BE5741">
        <f t="shared" si="718"/>
        <v>-522.48505920570096</v>
      </c>
      <c r="BF5741">
        <f t="shared" si="719"/>
        <v>2186.8409156194111</v>
      </c>
      <c r="BG5741">
        <f t="shared" si="720"/>
        <v>4896.1668904445232</v>
      </c>
      <c r="BH5741">
        <f t="shared" si="721"/>
        <v>7605.4928652696344</v>
      </c>
      <c r="BI5741">
        <f t="shared" si="722"/>
        <v>10314.818840094747</v>
      </c>
      <c r="BJ5741">
        <f t="shared" si="723"/>
        <v>13024.144814919857</v>
      </c>
    </row>
    <row r="5742" spans="1:62" x14ac:dyDescent="0.25">
      <c r="A5742">
        <v>5739</v>
      </c>
      <c r="B5742">
        <v>10182.645192148742</v>
      </c>
      <c r="C5742">
        <v>13920.779330860922</v>
      </c>
      <c r="D5742">
        <v>7.390230967990477</v>
      </c>
      <c r="E5742">
        <v>8.1491041835118647</v>
      </c>
      <c r="F5742">
        <v>3738.1341387121793</v>
      </c>
      <c r="G5742">
        <v>0.75887321552138776</v>
      </c>
      <c r="BD5742">
        <f t="shared" si="717"/>
        <v>-5978.1594110991136</v>
      </c>
      <c r="BE5742">
        <f t="shared" si="718"/>
        <v>-2546.1977247079822</v>
      </c>
      <c r="BF5742">
        <f t="shared" si="719"/>
        <v>885.76396168314932</v>
      </c>
      <c r="BG5742">
        <f t="shared" si="720"/>
        <v>4317.7256480742817</v>
      </c>
      <c r="BH5742">
        <f t="shared" si="721"/>
        <v>7749.6873344654123</v>
      </c>
      <c r="BI5742">
        <f t="shared" si="722"/>
        <v>11181.649020856545</v>
      </c>
      <c r="BJ5742">
        <f t="shared" si="723"/>
        <v>14613.610707247677</v>
      </c>
    </row>
    <row r="5743" spans="1:62" x14ac:dyDescent="0.25">
      <c r="A5743">
        <v>5740</v>
      </c>
      <c r="B5743">
        <v>13036.484689653595</v>
      </c>
      <c r="C5743">
        <v>24964.456425589662</v>
      </c>
      <c r="D5743">
        <v>6.9828060462714125</v>
      </c>
      <c r="E5743">
        <v>7.0753334595016071</v>
      </c>
      <c r="F5743">
        <v>11927.971735936067</v>
      </c>
      <c r="G5743">
        <v>9.2527413230194533E-2</v>
      </c>
      <c r="BD5743">
        <f t="shared" si="717"/>
        <v>56.231938894759423</v>
      </c>
      <c r="BE5743">
        <f t="shared" si="718"/>
        <v>3850.5980165016981</v>
      </c>
      <c r="BF5743">
        <f t="shared" si="719"/>
        <v>7644.9640941086363</v>
      </c>
      <c r="BG5743">
        <f t="shared" si="720"/>
        <v>11439.330171715575</v>
      </c>
      <c r="BH5743">
        <f t="shared" si="721"/>
        <v>15233.696249322515</v>
      </c>
      <c r="BI5743">
        <f t="shared" si="722"/>
        <v>19028.062326929452</v>
      </c>
      <c r="BJ5743">
        <f t="shared" si="723"/>
        <v>22822.428404536393</v>
      </c>
    </row>
    <row r="5744" spans="1:62" x14ac:dyDescent="0.25">
      <c r="A5744">
        <v>5741</v>
      </c>
      <c r="B5744">
        <v>12317.414347060409</v>
      </c>
      <c r="C5744">
        <v>21495.228934159251</v>
      </c>
      <c r="D5744">
        <v>5.6160933184842223</v>
      </c>
      <c r="E5744">
        <v>5.8880540742646428</v>
      </c>
      <c r="F5744">
        <v>9177.8145870988428</v>
      </c>
      <c r="G5744">
        <v>0.27196075578042045</v>
      </c>
      <c r="BD5744">
        <f t="shared" si="717"/>
        <v>-11465.334669785096</v>
      </c>
      <c r="BE5744">
        <f t="shared" si="718"/>
        <v>-11002.697603634122</v>
      </c>
      <c r="BF5744">
        <f t="shared" si="719"/>
        <v>-10540.06053748315</v>
      </c>
      <c r="BG5744">
        <f t="shared" si="720"/>
        <v>-10077.423471332177</v>
      </c>
      <c r="BH5744">
        <f t="shared" si="721"/>
        <v>-9614.7864051812048</v>
      </c>
      <c r="BI5744">
        <f t="shared" si="722"/>
        <v>-9152.1493390302312</v>
      </c>
      <c r="BJ5744">
        <f t="shared" si="723"/>
        <v>-8689.5122728792594</v>
      </c>
    </row>
    <row r="5745" spans="1:62" x14ac:dyDescent="0.25">
      <c r="A5745">
        <v>5742</v>
      </c>
      <c r="B5745">
        <v>19692.604868294347</v>
      </c>
      <c r="C5745">
        <v>22612.598058109048</v>
      </c>
      <c r="D5745">
        <v>7.7046346486507069</v>
      </c>
      <c r="E5745">
        <v>8.4893309713200029</v>
      </c>
      <c r="F5745">
        <v>2919.9931898147006</v>
      </c>
      <c r="G5745">
        <v>0.78469632266929601</v>
      </c>
      <c r="BD5745">
        <f t="shared" si="717"/>
        <v>-7818.010808196741</v>
      </c>
      <c r="BE5745">
        <f t="shared" si="718"/>
        <v>-6458.2070292946382</v>
      </c>
      <c r="BF5745">
        <f t="shared" si="719"/>
        <v>-5098.4032503925355</v>
      </c>
      <c r="BG5745">
        <f t="shared" si="720"/>
        <v>-3738.5994714904336</v>
      </c>
      <c r="BH5745">
        <f t="shared" si="721"/>
        <v>-2378.7956925883318</v>
      </c>
      <c r="BI5745">
        <f t="shared" si="722"/>
        <v>-1018.9919136862291</v>
      </c>
      <c r="BJ5745">
        <f t="shared" si="723"/>
        <v>340.81186521587369</v>
      </c>
    </row>
    <row r="5746" spans="1:62" x14ac:dyDescent="0.25">
      <c r="A5746">
        <v>5743</v>
      </c>
      <c r="B5746">
        <v>23177.003926011508</v>
      </c>
      <c r="C5746">
        <v>29096.995544331421</v>
      </c>
      <c r="D5746">
        <v>7.4799429484403683</v>
      </c>
      <c r="E5746">
        <v>7.8382223503499242</v>
      </c>
      <c r="F5746">
        <v>5919.991618319913</v>
      </c>
      <c r="G5746">
        <v>0.35827940190955587</v>
      </c>
      <c r="BD5746">
        <f t="shared" si="717"/>
        <v>1003.4884235317795</v>
      </c>
      <c r="BE5746">
        <f t="shared" si="718"/>
        <v>4926.9700368782596</v>
      </c>
      <c r="BF5746">
        <f t="shared" si="719"/>
        <v>8850.4516502247388</v>
      </c>
      <c r="BG5746">
        <f t="shared" si="720"/>
        <v>12773.93326357122</v>
      </c>
      <c r="BH5746">
        <f t="shared" si="721"/>
        <v>16697.414876917701</v>
      </c>
      <c r="BI5746">
        <f t="shared" si="722"/>
        <v>20620.896490264178</v>
      </c>
      <c r="BJ5746">
        <f t="shared" si="723"/>
        <v>24544.378103610659</v>
      </c>
    </row>
    <row r="5747" spans="1:62" x14ac:dyDescent="0.25">
      <c r="A5747">
        <v>5744</v>
      </c>
      <c r="B5747">
        <v>16523.204576610166</v>
      </c>
      <c r="C5747">
        <v>22025.567606381104</v>
      </c>
      <c r="D5747">
        <v>7.3764328062584603</v>
      </c>
      <c r="E5747">
        <v>7.8536971737125683</v>
      </c>
      <c r="F5747">
        <v>5502.3630297709387</v>
      </c>
      <c r="G5747">
        <v>0.47726436745410794</v>
      </c>
      <c r="BD5747">
        <f t="shared" si="717"/>
        <v>-4128.5946087721331</v>
      </c>
      <c r="BE5747">
        <f t="shared" si="718"/>
        <v>-2337.1975992243542</v>
      </c>
      <c r="BF5747">
        <f t="shared" si="719"/>
        <v>-545.80058967657533</v>
      </c>
      <c r="BG5747">
        <f t="shared" si="720"/>
        <v>1245.5964198712045</v>
      </c>
      <c r="BH5747">
        <f t="shared" si="721"/>
        <v>3036.9934294189843</v>
      </c>
      <c r="BI5747">
        <f t="shared" si="722"/>
        <v>4828.3904389667623</v>
      </c>
      <c r="BJ5747">
        <f t="shared" si="723"/>
        <v>6619.7874485145421</v>
      </c>
    </row>
    <row r="5748" spans="1:62" x14ac:dyDescent="0.25">
      <c r="A5748">
        <v>5745</v>
      </c>
      <c r="B5748">
        <v>31527.455358402221</v>
      </c>
      <c r="C5748">
        <v>21675.574910788488</v>
      </c>
      <c r="D5748">
        <v>7.374234212048119</v>
      </c>
      <c r="E5748">
        <v>7.6123623732937205</v>
      </c>
      <c r="F5748">
        <v>-9851.8804476137338</v>
      </c>
      <c r="G5748">
        <v>0.23812816124560143</v>
      </c>
      <c r="BD5748">
        <f t="shared" si="717"/>
        <v>-3116.0411925003991</v>
      </c>
      <c r="BE5748">
        <f t="shared" si="718"/>
        <v>-729.7193552298595</v>
      </c>
      <c r="BF5748">
        <f t="shared" si="719"/>
        <v>1656.6024820406801</v>
      </c>
      <c r="BG5748">
        <f t="shared" si="720"/>
        <v>4042.9243193112197</v>
      </c>
      <c r="BH5748">
        <f t="shared" si="721"/>
        <v>6429.2461565817594</v>
      </c>
      <c r="BI5748">
        <f t="shared" si="722"/>
        <v>8815.567993852299</v>
      </c>
      <c r="BJ5748">
        <f t="shared" si="723"/>
        <v>11201.88983112284</v>
      </c>
    </row>
    <row r="5749" spans="1:62" x14ac:dyDescent="0.25">
      <c r="A5749">
        <v>5746</v>
      </c>
      <c r="B5749">
        <v>16160.76091463109</v>
      </c>
      <c r="C5749">
        <v>21160.270557515298</v>
      </c>
      <c r="D5749">
        <v>6.592197222106889</v>
      </c>
      <c r="E5749">
        <v>7.3105756104435509</v>
      </c>
      <c r="F5749">
        <v>4999.509642884208</v>
      </c>
      <c r="G5749">
        <v>0.7183783883366619</v>
      </c>
      <c r="BD5749">
        <f t="shared" si="717"/>
        <v>11042.521253841742</v>
      </c>
      <c r="BE5749">
        <f t="shared" si="718"/>
        <v>12233.162060069748</v>
      </c>
      <c r="BF5749">
        <f t="shared" si="719"/>
        <v>13423.802866297756</v>
      </c>
      <c r="BG5749">
        <f t="shared" si="720"/>
        <v>14614.443672525762</v>
      </c>
      <c r="BH5749">
        <f t="shared" si="721"/>
        <v>15805.08447875377</v>
      </c>
      <c r="BI5749">
        <f t="shared" si="722"/>
        <v>16995.725284981778</v>
      </c>
      <c r="BJ5749">
        <f t="shared" si="723"/>
        <v>18186.366091209784</v>
      </c>
    </row>
    <row r="5750" spans="1:62" x14ac:dyDescent="0.25">
      <c r="A5750">
        <v>5747</v>
      </c>
      <c r="B5750">
        <v>22046.887407596048</v>
      </c>
      <c r="C5750">
        <v>34378.150911308803</v>
      </c>
      <c r="D5750">
        <v>6.9699293606869226</v>
      </c>
      <c r="E5750">
        <v>6.9876009913758086</v>
      </c>
      <c r="F5750">
        <v>12331.263503712755</v>
      </c>
      <c r="G5750">
        <v>1.7671630688885998E-2</v>
      </c>
      <c r="BD5750">
        <f t="shared" si="717"/>
        <v>-1407.6177012008984</v>
      </c>
      <c r="BE5750">
        <f t="shared" si="718"/>
        <v>2184.2742404824112</v>
      </c>
      <c r="BF5750">
        <f t="shared" si="719"/>
        <v>5776.1661821657199</v>
      </c>
      <c r="BG5750">
        <f t="shared" si="720"/>
        <v>9368.0581238490304</v>
      </c>
      <c r="BH5750">
        <f t="shared" si="721"/>
        <v>12959.950065532339</v>
      </c>
      <c r="BI5750">
        <f t="shared" si="722"/>
        <v>16551.842007215648</v>
      </c>
      <c r="BJ5750">
        <f t="shared" si="723"/>
        <v>20143.73394889896</v>
      </c>
    </row>
    <row r="5751" spans="1:62" x14ac:dyDescent="0.25">
      <c r="A5751">
        <v>5748</v>
      </c>
      <c r="B5751">
        <v>11431.751821737207</v>
      </c>
      <c r="C5751">
        <v>14837.443265936032</v>
      </c>
      <c r="D5751">
        <v>8.0866100669067187</v>
      </c>
      <c r="E5751">
        <v>8.2527679444919624</v>
      </c>
      <c r="F5751">
        <v>3405.6914441988247</v>
      </c>
      <c r="G5751">
        <v>0.1661578775852437</v>
      </c>
      <c r="BD5751">
        <f t="shared" si="717"/>
        <v>-12242.905350268325</v>
      </c>
      <c r="BE5751">
        <f t="shared" si="718"/>
        <v>-12154.547196823894</v>
      </c>
      <c r="BF5751">
        <f t="shared" si="719"/>
        <v>-12066.189043379465</v>
      </c>
      <c r="BG5751">
        <f t="shared" si="720"/>
        <v>-11977.830889935034</v>
      </c>
      <c r="BH5751">
        <f t="shared" si="721"/>
        <v>-11889.472736490605</v>
      </c>
      <c r="BI5751">
        <f t="shared" si="722"/>
        <v>-11801.114583046176</v>
      </c>
      <c r="BJ5751">
        <f t="shared" si="723"/>
        <v>-11712.756429601744</v>
      </c>
    </row>
    <row r="5752" spans="1:62" x14ac:dyDescent="0.25">
      <c r="A5752">
        <v>5749</v>
      </c>
      <c r="B5752">
        <v>31002.727450311915</v>
      </c>
      <c r="C5752">
        <v>35220.493592805047</v>
      </c>
      <c r="D5752">
        <v>7.2999524062509273</v>
      </c>
      <c r="E5752">
        <v>7.4613468022747211</v>
      </c>
      <c r="F5752">
        <v>4217.7661424931321</v>
      </c>
      <c r="G5752">
        <v>0.1613943960237938</v>
      </c>
      <c r="BD5752">
        <f t="shared" si="717"/>
        <v>-2574.9020562726064</v>
      </c>
      <c r="BE5752">
        <f t="shared" si="718"/>
        <v>-1744.1126683463876</v>
      </c>
      <c r="BF5752">
        <f t="shared" si="719"/>
        <v>-913.32328042016934</v>
      </c>
      <c r="BG5752">
        <f t="shared" si="720"/>
        <v>-82.533892493950589</v>
      </c>
      <c r="BH5752">
        <f t="shared" si="721"/>
        <v>748.25549543226771</v>
      </c>
      <c r="BI5752">
        <f t="shared" si="722"/>
        <v>1579.044883358486</v>
      </c>
      <c r="BJ5752">
        <f t="shared" si="723"/>
        <v>2409.8342712847043</v>
      </c>
    </row>
    <row r="5753" spans="1:62" x14ac:dyDescent="0.25">
      <c r="A5753">
        <v>5750</v>
      </c>
      <c r="B5753">
        <v>22008.363851042272</v>
      </c>
      <c r="C5753">
        <v>35151.823701830632</v>
      </c>
      <c r="D5753">
        <v>6.3611984305725002</v>
      </c>
      <c r="E5753">
        <v>6.7187345816770785</v>
      </c>
      <c r="F5753">
        <v>13143.45985078836</v>
      </c>
      <c r="G5753">
        <v>0.35753615110457826</v>
      </c>
      <c r="BD5753">
        <f t="shared" si="717"/>
        <v>-3410.7941623741631</v>
      </c>
      <c r="BE5753">
        <f t="shared" si="718"/>
        <v>-2603.8221822551941</v>
      </c>
      <c r="BF5753">
        <f t="shared" si="719"/>
        <v>-1796.8502021362251</v>
      </c>
      <c r="BG5753">
        <f t="shared" si="720"/>
        <v>-989.87822201725612</v>
      </c>
      <c r="BH5753">
        <f t="shared" si="721"/>
        <v>-182.90624189828713</v>
      </c>
      <c r="BI5753">
        <f t="shared" si="722"/>
        <v>624.06573822068185</v>
      </c>
      <c r="BJ5753">
        <f t="shared" si="723"/>
        <v>1431.0377183396504</v>
      </c>
    </row>
    <row r="5754" spans="1:62" x14ac:dyDescent="0.25">
      <c r="A5754">
        <v>5751</v>
      </c>
      <c r="B5754">
        <v>26466.936356961105</v>
      </c>
      <c r="C5754">
        <v>34353.476300223709</v>
      </c>
      <c r="D5754">
        <v>7.411348750964839</v>
      </c>
      <c r="E5754">
        <v>7.7405184474867426</v>
      </c>
      <c r="F5754">
        <v>7886.5399432626036</v>
      </c>
      <c r="G5754">
        <v>0.32916969652190353</v>
      </c>
      <c r="BD5754">
        <f t="shared" si="717"/>
        <v>-11355.779095265469</v>
      </c>
      <c r="BE5754">
        <f t="shared" si="718"/>
        <v>-9568.0983397425771</v>
      </c>
      <c r="BF5754">
        <f t="shared" si="719"/>
        <v>-7780.4175842196864</v>
      </c>
      <c r="BG5754">
        <f t="shared" si="720"/>
        <v>-5992.7368286967949</v>
      </c>
      <c r="BH5754">
        <f t="shared" si="721"/>
        <v>-4205.0560731739042</v>
      </c>
      <c r="BI5754">
        <f t="shared" si="722"/>
        <v>-2417.3753176510127</v>
      </c>
      <c r="BJ5754">
        <f t="shared" si="723"/>
        <v>-629.69456212812111</v>
      </c>
    </row>
    <row r="5755" spans="1:62" x14ac:dyDescent="0.25">
      <c r="A5755">
        <v>5752</v>
      </c>
      <c r="B5755">
        <v>22527.592958209752</v>
      </c>
      <c r="C5755">
        <v>27094.77258645296</v>
      </c>
      <c r="D5755">
        <v>7.354990367270771</v>
      </c>
      <c r="E5755">
        <v>7.7198863771206652</v>
      </c>
      <c r="F5755">
        <v>4567.1796282432078</v>
      </c>
      <c r="G5755">
        <v>0.36489600984989412</v>
      </c>
      <c r="BD5755">
        <f t="shared" si="717"/>
        <v>-6240.6914606530863</v>
      </c>
      <c r="BE5755">
        <f t="shared" si="718"/>
        <v>-4594.8429780435681</v>
      </c>
      <c r="BF5755">
        <f t="shared" si="719"/>
        <v>-2948.9944954340508</v>
      </c>
      <c r="BG5755">
        <f t="shared" si="720"/>
        <v>-1303.1460128245326</v>
      </c>
      <c r="BH5755">
        <f t="shared" si="721"/>
        <v>342.70246978498471</v>
      </c>
      <c r="BI5755">
        <f t="shared" si="722"/>
        <v>1988.550952394502</v>
      </c>
      <c r="BJ5755">
        <f t="shared" si="723"/>
        <v>3634.3994350040193</v>
      </c>
    </row>
    <row r="5756" spans="1:62" x14ac:dyDescent="0.25">
      <c r="A5756">
        <v>5753</v>
      </c>
      <c r="B5756">
        <v>9057.4529948176514</v>
      </c>
      <c r="C5756">
        <v>20536.466889700125</v>
      </c>
      <c r="D5756">
        <v>4.6809205216219558</v>
      </c>
      <c r="E5756">
        <v>5.1912388877408944</v>
      </c>
      <c r="F5756">
        <v>11479.013894882473</v>
      </c>
      <c r="G5756">
        <v>0.51031836611893855</v>
      </c>
      <c r="BD5756">
        <f t="shared" si="717"/>
        <v>-2742.6995789937373</v>
      </c>
      <c r="BE5756">
        <f t="shared" si="718"/>
        <v>-918.21952974426677</v>
      </c>
      <c r="BF5756">
        <f t="shared" si="719"/>
        <v>906.26051950520377</v>
      </c>
      <c r="BG5756">
        <f t="shared" si="720"/>
        <v>2730.7405687546743</v>
      </c>
      <c r="BH5756">
        <f t="shared" si="721"/>
        <v>4555.2206180041449</v>
      </c>
      <c r="BI5756">
        <f t="shared" si="722"/>
        <v>6379.7006672536154</v>
      </c>
      <c r="BJ5756">
        <f t="shared" si="723"/>
        <v>8204.1807165030859</v>
      </c>
    </row>
    <row r="5757" spans="1:62" x14ac:dyDescent="0.25">
      <c r="A5757">
        <v>5754</v>
      </c>
      <c r="B5757">
        <v>13540.154805481498</v>
      </c>
      <c r="C5757">
        <v>20500.898893146987</v>
      </c>
      <c r="D5757">
        <v>6.2285575286704233</v>
      </c>
      <c r="E5757">
        <v>7.5418400862435018</v>
      </c>
      <c r="F5757">
        <v>6960.7440876654891</v>
      </c>
      <c r="G5757">
        <v>1.3132825575730784</v>
      </c>
      <c r="BD5757">
        <f t="shared" si="717"/>
        <v>-8927.4220642877808</v>
      </c>
      <c r="BE5757">
        <f t="shared" si="718"/>
        <v>-6375.8302336930874</v>
      </c>
      <c r="BF5757">
        <f t="shared" si="719"/>
        <v>-3824.2384030983949</v>
      </c>
      <c r="BG5757">
        <f t="shared" si="720"/>
        <v>-1272.6465725037015</v>
      </c>
      <c r="BH5757">
        <f t="shared" si="721"/>
        <v>1278.945258090991</v>
      </c>
      <c r="BI5757">
        <f t="shared" si="722"/>
        <v>3830.5370886856836</v>
      </c>
      <c r="BJ5757">
        <f t="shared" si="723"/>
        <v>6382.1289192803761</v>
      </c>
    </row>
    <row r="5758" spans="1:62" x14ac:dyDescent="0.25">
      <c r="A5758">
        <v>5755</v>
      </c>
      <c r="B5758">
        <v>33451.217311903842</v>
      </c>
      <c r="C5758">
        <v>33163.99581596582</v>
      </c>
      <c r="D5758">
        <v>6.9974327929720932</v>
      </c>
      <c r="E5758">
        <v>7.2845046899354964</v>
      </c>
      <c r="F5758">
        <v>-287.22149593802169</v>
      </c>
      <c r="G5758">
        <v>0.28707189696340318</v>
      </c>
      <c r="BD5758">
        <f t="shared" si="717"/>
        <v>-394.33129980009653</v>
      </c>
      <c r="BE5758">
        <f t="shared" si="718"/>
        <v>6172.0814880652961</v>
      </c>
      <c r="BF5758">
        <f t="shared" si="719"/>
        <v>12738.494275930689</v>
      </c>
      <c r="BG5758">
        <f t="shared" si="720"/>
        <v>19304.907063796083</v>
      </c>
      <c r="BH5758">
        <f t="shared" si="721"/>
        <v>25871.319851661472</v>
      </c>
      <c r="BI5758">
        <f t="shared" si="722"/>
        <v>32437.732639526868</v>
      </c>
      <c r="BJ5758">
        <f t="shared" si="723"/>
        <v>39004.145427392257</v>
      </c>
    </row>
    <row r="5759" spans="1:62" x14ac:dyDescent="0.25">
      <c r="A5759">
        <v>5756</v>
      </c>
      <c r="B5759">
        <v>10913.189677737584</v>
      </c>
      <c r="C5759">
        <v>18503.527337110154</v>
      </c>
      <c r="D5759">
        <v>7.3118910346922803</v>
      </c>
      <c r="E5759">
        <v>7.6918213963517559</v>
      </c>
      <c r="F5759">
        <v>7590.3376593725698</v>
      </c>
      <c r="G5759">
        <v>0.37993036165947558</v>
      </c>
      <c r="BD5759">
        <f t="shared" si="717"/>
        <v>1722.5809807550377</v>
      </c>
      <c r="BE5759">
        <f t="shared" si="718"/>
        <v>3157.9404655720537</v>
      </c>
      <c r="BF5759">
        <f t="shared" si="719"/>
        <v>4593.2999503890696</v>
      </c>
      <c r="BG5759">
        <f t="shared" si="720"/>
        <v>6028.6594352060856</v>
      </c>
      <c r="BH5759">
        <f t="shared" si="721"/>
        <v>7464.0189200231016</v>
      </c>
      <c r="BI5759">
        <f t="shared" si="722"/>
        <v>8899.3784048401176</v>
      </c>
      <c r="BJ5759">
        <f t="shared" si="723"/>
        <v>10334.737889657134</v>
      </c>
    </row>
    <row r="5760" spans="1:62" x14ac:dyDescent="0.25">
      <c r="A5760">
        <v>5757</v>
      </c>
      <c r="B5760">
        <v>4513.5722665181784</v>
      </c>
      <c r="C5760">
        <v>14592.256612983525</v>
      </c>
      <c r="D5760">
        <v>8.0984067988931141</v>
      </c>
      <c r="E5760">
        <v>8.3619117386256825</v>
      </c>
      <c r="F5760">
        <v>10078.684346465347</v>
      </c>
      <c r="G5760">
        <v>0.26350493973256839</v>
      </c>
      <c r="BD5760">
        <f t="shared" si="717"/>
        <v>-5690.6858510751917</v>
      </c>
      <c r="BE5760">
        <f t="shared" si="718"/>
        <v>-3791.0340427778137</v>
      </c>
      <c r="BF5760">
        <f t="shared" si="719"/>
        <v>-1891.3822344804357</v>
      </c>
      <c r="BG5760">
        <f t="shared" si="720"/>
        <v>8.2695738169422839</v>
      </c>
      <c r="BH5760">
        <f t="shared" si="721"/>
        <v>1907.9213821143203</v>
      </c>
      <c r="BI5760">
        <f t="shared" si="722"/>
        <v>3807.5731904116983</v>
      </c>
      <c r="BJ5760">
        <f t="shared" si="723"/>
        <v>5707.2249987090763</v>
      </c>
    </row>
    <row r="5761" spans="1:62" x14ac:dyDescent="0.25">
      <c r="A5761">
        <v>5758</v>
      </c>
      <c r="B5761">
        <v>22933.92658746718</v>
      </c>
      <c r="C5761">
        <v>27306.811525723784</v>
      </c>
      <c r="D5761">
        <v>6.0947061725061928</v>
      </c>
      <c r="E5761">
        <v>6.0492496076740485</v>
      </c>
      <c r="F5761">
        <v>4372.8849382566041</v>
      </c>
      <c r="G5761">
        <v>-4.5456564832144331E-2</v>
      </c>
      <c r="BD5761">
        <f t="shared" si="717"/>
        <v>-8761.159647802504</v>
      </c>
      <c r="BE5761">
        <f t="shared" si="718"/>
        <v>-7443.6349491396631</v>
      </c>
      <c r="BF5761">
        <f t="shared" si="719"/>
        <v>-6126.1102504768205</v>
      </c>
      <c r="BG5761">
        <f t="shared" si="720"/>
        <v>-4808.5855518139788</v>
      </c>
      <c r="BH5761">
        <f t="shared" si="721"/>
        <v>-3491.0608531511371</v>
      </c>
      <c r="BI5761">
        <f t="shared" si="722"/>
        <v>-2173.5361544882953</v>
      </c>
      <c r="BJ5761">
        <f t="shared" si="723"/>
        <v>-856.0114558254536</v>
      </c>
    </row>
    <row r="5762" spans="1:62" x14ac:dyDescent="0.25">
      <c r="A5762">
        <v>5759</v>
      </c>
      <c r="B5762">
        <v>20249.642018953346</v>
      </c>
      <c r="C5762">
        <v>20703.529007716836</v>
      </c>
      <c r="D5762">
        <v>6.136493384854143</v>
      </c>
      <c r="E5762">
        <v>6.525272455279838</v>
      </c>
      <c r="F5762">
        <v>453.88698876349008</v>
      </c>
      <c r="G5762">
        <v>0.38877907042569504</v>
      </c>
      <c r="BD5762">
        <f t="shared" si="717"/>
        <v>-4600.1677624173253</v>
      </c>
      <c r="BE5762">
        <f t="shared" si="718"/>
        <v>-4827.4505865780475</v>
      </c>
      <c r="BF5762">
        <f t="shared" si="719"/>
        <v>-5054.7334107387687</v>
      </c>
      <c r="BG5762">
        <f t="shared" si="720"/>
        <v>-5282.0162348994909</v>
      </c>
      <c r="BH5762">
        <f t="shared" si="721"/>
        <v>-5509.2990590602121</v>
      </c>
      <c r="BI5762">
        <f t="shared" si="722"/>
        <v>-5736.5818832209343</v>
      </c>
      <c r="BJ5762">
        <f t="shared" si="723"/>
        <v>-5963.8647073816555</v>
      </c>
    </row>
    <row r="5763" spans="1:62" x14ac:dyDescent="0.25">
      <c r="A5763">
        <v>5760</v>
      </c>
      <c r="B5763">
        <v>15970.423142165808</v>
      </c>
      <c r="C5763">
        <v>24384.202352784578</v>
      </c>
      <c r="D5763">
        <v>6.4970620072313894</v>
      </c>
      <c r="E5763">
        <v>7.0770809062168594</v>
      </c>
      <c r="F5763">
        <v>8413.7792106187699</v>
      </c>
      <c r="G5763">
        <v>0.58001889898546999</v>
      </c>
      <c r="BD5763">
        <f t="shared" si="717"/>
        <v>1490.0083633649851</v>
      </c>
      <c r="BE5763">
        <f t="shared" si="718"/>
        <v>3433.9037154934604</v>
      </c>
      <c r="BF5763">
        <f t="shared" si="719"/>
        <v>5377.7990676219351</v>
      </c>
      <c r="BG5763">
        <f t="shared" si="720"/>
        <v>7321.6944197504108</v>
      </c>
      <c r="BH5763">
        <f t="shared" si="721"/>
        <v>9265.5897718788856</v>
      </c>
      <c r="BI5763">
        <f t="shared" si="722"/>
        <v>11209.48512400736</v>
      </c>
      <c r="BJ5763">
        <f t="shared" si="723"/>
        <v>13153.380476135837</v>
      </c>
    </row>
    <row r="5764" spans="1:62" x14ac:dyDescent="0.25">
      <c r="A5764">
        <v>5761</v>
      </c>
      <c r="B5764">
        <v>9743.7805663120962</v>
      </c>
      <c r="C5764">
        <v>28910.092881981804</v>
      </c>
      <c r="D5764">
        <v>7.3348472219150738</v>
      </c>
      <c r="E5764">
        <v>7.7869912819093114</v>
      </c>
      <c r="F5764">
        <v>19166.312315669707</v>
      </c>
      <c r="G5764">
        <v>0.45214405999423768</v>
      </c>
      <c r="BD5764">
        <f t="shared" si="717"/>
        <v>-5513.68471569142</v>
      </c>
      <c r="BE5764">
        <f t="shared" si="718"/>
        <v>-2613.5902207640702</v>
      </c>
      <c r="BF5764">
        <f t="shared" si="719"/>
        <v>286.50427416328057</v>
      </c>
      <c r="BG5764">
        <f t="shared" si="720"/>
        <v>3186.5987690906295</v>
      </c>
      <c r="BH5764">
        <f t="shared" si="721"/>
        <v>6086.6932640179803</v>
      </c>
      <c r="BI5764">
        <f t="shared" si="722"/>
        <v>8986.787758945331</v>
      </c>
      <c r="BJ5764">
        <f t="shared" si="723"/>
        <v>11886.882253872678</v>
      </c>
    </row>
    <row r="5765" spans="1:62" x14ac:dyDescent="0.25">
      <c r="A5765">
        <v>5762</v>
      </c>
      <c r="B5765">
        <v>30884.673976103011</v>
      </c>
      <c r="C5765">
        <v>39359.852667606756</v>
      </c>
      <c r="D5765">
        <v>7.9390037070227457</v>
      </c>
      <c r="E5765">
        <v>8.0987950503871424</v>
      </c>
      <c r="F5765">
        <v>8475.1786915037446</v>
      </c>
      <c r="G5765">
        <v>0.15979134336439671</v>
      </c>
      <c r="BD5765">
        <f t="shared" si="717"/>
        <v>-16905.592015698519</v>
      </c>
      <c r="BE5765">
        <f t="shared" si="718"/>
        <v>-14644.871715727331</v>
      </c>
      <c r="BF5765">
        <f t="shared" si="719"/>
        <v>-12384.151415756143</v>
      </c>
      <c r="BG5765">
        <f t="shared" si="720"/>
        <v>-10123.431115784953</v>
      </c>
      <c r="BH5765">
        <f t="shared" si="721"/>
        <v>-7862.7108158137653</v>
      </c>
      <c r="BI5765">
        <f t="shared" si="722"/>
        <v>-5601.9905158425772</v>
      </c>
      <c r="BJ5765">
        <f t="shared" si="723"/>
        <v>-3341.2702158713892</v>
      </c>
    </row>
    <row r="5766" spans="1:62" x14ac:dyDescent="0.25">
      <c r="A5766">
        <v>5763</v>
      </c>
      <c r="B5766">
        <v>13592.207923418968</v>
      </c>
      <c r="C5766">
        <v>15821.336056211661</v>
      </c>
      <c r="D5766">
        <v>8.1621124150187772</v>
      </c>
      <c r="E5766">
        <v>8.8001244179379885</v>
      </c>
      <c r="F5766">
        <v>2229.1281327926936</v>
      </c>
      <c r="G5766">
        <v>0.63801200291921134</v>
      </c>
      <c r="BD5766">
        <f t="shared" si="717"/>
        <v>-7676.2219746817609</v>
      </c>
      <c r="BE5766">
        <f t="shared" si="718"/>
        <v>-6877.2652578597772</v>
      </c>
      <c r="BF5766">
        <f t="shared" si="719"/>
        <v>-6078.3085410377935</v>
      </c>
      <c r="BG5766">
        <f t="shared" si="720"/>
        <v>-5279.3518242158107</v>
      </c>
      <c r="BH5766">
        <f t="shared" si="721"/>
        <v>-4480.3951073938269</v>
      </c>
      <c r="BI5766">
        <f t="shared" si="722"/>
        <v>-3681.4383905718432</v>
      </c>
      <c r="BJ5766">
        <f t="shared" si="723"/>
        <v>-2882.4816737498595</v>
      </c>
    </row>
    <row r="5767" spans="1:62" x14ac:dyDescent="0.25">
      <c r="A5767">
        <v>5764</v>
      </c>
      <c r="B5767">
        <v>12823.261779052165</v>
      </c>
      <c r="C5767">
        <v>16896.373669582288</v>
      </c>
      <c r="D5767">
        <v>7.1787365274752615</v>
      </c>
      <c r="E5767">
        <v>7.5981356207938617</v>
      </c>
      <c r="F5767">
        <v>4073.1118905301228</v>
      </c>
      <c r="G5767">
        <v>0.41939909331860026</v>
      </c>
      <c r="BD5767">
        <f t="shared" si="717"/>
        <v>960.93188180336301</v>
      </c>
      <c r="BE5767">
        <f t="shared" si="718"/>
        <v>4150.9918963994196</v>
      </c>
      <c r="BF5767">
        <f t="shared" si="719"/>
        <v>7341.0519109954766</v>
      </c>
      <c r="BG5767">
        <f t="shared" si="720"/>
        <v>10531.111925591533</v>
      </c>
      <c r="BH5767">
        <f t="shared" si="721"/>
        <v>13721.171940187591</v>
      </c>
      <c r="BI5767">
        <f t="shared" si="722"/>
        <v>16911.231954783645</v>
      </c>
      <c r="BJ5767">
        <f t="shared" si="723"/>
        <v>20101.291969379701</v>
      </c>
    </row>
    <row r="5768" spans="1:62" x14ac:dyDescent="0.25">
      <c r="A5768">
        <v>5765</v>
      </c>
      <c r="B5768">
        <v>24991.88308919243</v>
      </c>
      <c r="C5768">
        <v>28905.27944767151</v>
      </c>
      <c r="D5768">
        <v>7.2324655396397599</v>
      </c>
      <c r="E5768">
        <v>7.6773801695869315</v>
      </c>
      <c r="F5768">
        <v>3913.3963584790799</v>
      </c>
      <c r="G5768">
        <v>0.44491462994717157</v>
      </c>
      <c r="BD5768">
        <f t="shared" si="717"/>
        <v>-1976.1164239371215</v>
      </c>
      <c r="BE5768">
        <f t="shared" si="718"/>
        <v>120.87904265587986</v>
      </c>
      <c r="BF5768">
        <f t="shared" si="719"/>
        <v>2217.8745092488807</v>
      </c>
      <c r="BG5768">
        <f t="shared" si="720"/>
        <v>4314.8699758418825</v>
      </c>
      <c r="BH5768">
        <f t="shared" si="721"/>
        <v>6411.8654424348842</v>
      </c>
      <c r="BI5768">
        <f t="shared" si="722"/>
        <v>8508.8609090278842</v>
      </c>
      <c r="BJ5768">
        <f t="shared" si="723"/>
        <v>10605.856375620886</v>
      </c>
    </row>
    <row r="5769" spans="1:62" x14ac:dyDescent="0.25">
      <c r="A5769">
        <v>5766</v>
      </c>
      <c r="B5769">
        <v>8011.2198366035782</v>
      </c>
      <c r="C5769">
        <v>19251.738888440814</v>
      </c>
      <c r="D5769">
        <v>7.09522322345848</v>
      </c>
      <c r="E5769">
        <v>7.8387544773296538</v>
      </c>
      <c r="F5769">
        <v>11240.519051837236</v>
      </c>
      <c r="G5769">
        <v>0.7435312538711738</v>
      </c>
      <c r="BD5769">
        <f t="shared" si="717"/>
        <v>-1688.823208743222</v>
      </c>
      <c r="BE5769">
        <f t="shared" si="718"/>
        <v>535.74994099263586</v>
      </c>
      <c r="BF5769">
        <f t="shared" si="719"/>
        <v>2760.3230907284933</v>
      </c>
      <c r="BG5769">
        <f t="shared" si="720"/>
        <v>4984.8962404643516</v>
      </c>
      <c r="BH5769">
        <f t="shared" si="721"/>
        <v>7209.4693902002091</v>
      </c>
      <c r="BI5769">
        <f t="shared" si="722"/>
        <v>9434.0425399360665</v>
      </c>
      <c r="BJ5769">
        <f t="shared" si="723"/>
        <v>11658.615689671926</v>
      </c>
    </row>
    <row r="5770" spans="1:62" x14ac:dyDescent="0.25">
      <c r="A5770">
        <v>5767</v>
      </c>
      <c r="B5770">
        <v>18392.412615447742</v>
      </c>
      <c r="C5770">
        <v>21366.835993335248</v>
      </c>
      <c r="D5770">
        <v>6.1597582331890566</v>
      </c>
      <c r="E5770">
        <v>6.642250222177843</v>
      </c>
      <c r="F5770">
        <v>2974.4233778875059</v>
      </c>
      <c r="G5770">
        <v>0.48249198898878642</v>
      </c>
      <c r="BD5770">
        <f t="shared" si="717"/>
        <v>-7522.8627824813675</v>
      </c>
      <c r="BE5770">
        <f t="shared" si="718"/>
        <v>-3805.2065131254985</v>
      </c>
      <c r="BF5770">
        <f t="shared" si="719"/>
        <v>-87.550243769628651</v>
      </c>
      <c r="BG5770">
        <f t="shared" si="720"/>
        <v>3630.1060255862394</v>
      </c>
      <c r="BH5770">
        <f t="shared" si="721"/>
        <v>7347.7622949421093</v>
      </c>
      <c r="BI5770">
        <f t="shared" si="722"/>
        <v>11065.418564297979</v>
      </c>
      <c r="BJ5770">
        <f t="shared" si="723"/>
        <v>14783.074833653845</v>
      </c>
    </row>
    <row r="5771" spans="1:62" x14ac:dyDescent="0.25">
      <c r="A5771">
        <v>5768</v>
      </c>
      <c r="B5771">
        <v>12597.46300708393</v>
      </c>
      <c r="C5771">
        <v>17773.657033712683</v>
      </c>
      <c r="D5771">
        <v>7.9903643794509822</v>
      </c>
      <c r="E5771">
        <v>8.1201668204520931</v>
      </c>
      <c r="F5771">
        <v>5176.1940266287529</v>
      </c>
      <c r="G5771">
        <v>0.12980244100111094</v>
      </c>
      <c r="BD5771">
        <f t="shared" si="717"/>
        <v>-561.96343294357393</v>
      </c>
      <c r="BE5771">
        <f t="shared" si="718"/>
        <v>1850.4965120003581</v>
      </c>
      <c r="BF5771">
        <f t="shared" si="719"/>
        <v>4262.95645694429</v>
      </c>
      <c r="BG5771">
        <f t="shared" si="720"/>
        <v>6675.416401888222</v>
      </c>
      <c r="BH5771">
        <f t="shared" si="721"/>
        <v>9087.876346832154</v>
      </c>
      <c r="BI5771">
        <f t="shared" si="722"/>
        <v>11500.336291776086</v>
      </c>
      <c r="BJ5771">
        <f t="shared" si="723"/>
        <v>13912.79623672002</v>
      </c>
    </row>
    <row r="5772" spans="1:62" x14ac:dyDescent="0.25">
      <c r="A5772">
        <v>5769</v>
      </c>
      <c r="B5772">
        <v>11282.346369046591</v>
      </c>
      <c r="C5772">
        <v>20712.781313554216</v>
      </c>
      <c r="D5772">
        <v>8.2168202506505139</v>
      </c>
      <c r="E5772">
        <v>8.34317903136788</v>
      </c>
      <c r="F5772">
        <v>9430.4349445076259</v>
      </c>
      <c r="G5772">
        <v>0.12635878071736606</v>
      </c>
      <c r="BD5772">
        <f t="shared" si="717"/>
        <v>-4527.1818216231986</v>
      </c>
      <c r="BE5772">
        <f t="shared" si="718"/>
        <v>-3878.1696166176434</v>
      </c>
      <c r="BF5772">
        <f t="shared" si="719"/>
        <v>-3229.1574116120892</v>
      </c>
      <c r="BG5772">
        <f t="shared" si="720"/>
        <v>-2580.145206606534</v>
      </c>
      <c r="BH5772">
        <f t="shared" si="721"/>
        <v>-1931.1330016009797</v>
      </c>
      <c r="BI5772">
        <f t="shared" si="722"/>
        <v>-1282.120796595425</v>
      </c>
      <c r="BJ5772">
        <f t="shared" si="723"/>
        <v>-633.10859158987023</v>
      </c>
    </row>
    <row r="5773" spans="1:62" x14ac:dyDescent="0.25">
      <c r="A5773">
        <v>5770</v>
      </c>
      <c r="B5773">
        <v>7431.5657508143931</v>
      </c>
      <c r="C5773">
        <v>21989.863995688971</v>
      </c>
      <c r="D5773">
        <v>6.2463695528575034</v>
      </c>
      <c r="E5773">
        <v>6.5222147704499518</v>
      </c>
      <c r="F5773">
        <v>14558.298244874579</v>
      </c>
      <c r="G5773">
        <v>0.2758452175924484</v>
      </c>
      <c r="BD5773">
        <f t="shared" ref="BD5773:BD5836" si="724">($BD$3*G5772)-F5772</f>
        <v>-8798.6410409207965</v>
      </c>
      <c r="BE5773">
        <f t="shared" ref="BE5773:BE5836" si="725">($BE$3*G5772)-F5772</f>
        <v>-8166.8471373339653</v>
      </c>
      <c r="BF5773">
        <f t="shared" ref="BF5773:BF5836" si="726">($BF$3*G5772)-F5772</f>
        <v>-7535.053233747135</v>
      </c>
      <c r="BG5773">
        <f t="shared" ref="BG5773:BG5836" si="727">($BG$3*G5772)-F5772</f>
        <v>-6903.2593301603047</v>
      </c>
      <c r="BH5773">
        <f t="shared" ref="BH5773:BH5836" si="728">($BH$3*G5772)-F5772</f>
        <v>-6271.4654265734744</v>
      </c>
      <c r="BI5773">
        <f t="shared" ref="BI5773:BI5836" si="729">($BI$3*G5772)-F5772</f>
        <v>-5639.671522986644</v>
      </c>
      <c r="BJ5773">
        <f t="shared" ref="BJ5773:BJ5836" si="730">($BJ$3*G5772)-F5772</f>
        <v>-5007.8776193998137</v>
      </c>
    </row>
    <row r="5774" spans="1:62" x14ac:dyDescent="0.25">
      <c r="A5774">
        <v>5771</v>
      </c>
      <c r="B5774">
        <v>15344.834536129978</v>
      </c>
      <c r="C5774">
        <v>21808.760807207469</v>
      </c>
      <c r="D5774">
        <v>8.4383133555714647</v>
      </c>
      <c r="E5774">
        <v>8.8959967469968042</v>
      </c>
      <c r="F5774">
        <v>6463.926271077491</v>
      </c>
      <c r="G5774">
        <v>0.45768339142533954</v>
      </c>
      <c r="BD5774">
        <f t="shared" si="724"/>
        <v>-13179.072156912336</v>
      </c>
      <c r="BE5774">
        <f t="shared" si="725"/>
        <v>-11799.846068950095</v>
      </c>
      <c r="BF5774">
        <f t="shared" si="726"/>
        <v>-10420.619980987853</v>
      </c>
      <c r="BG5774">
        <f t="shared" si="727"/>
        <v>-9041.3938930256118</v>
      </c>
      <c r="BH5774">
        <f t="shared" si="728"/>
        <v>-7662.1678050633691</v>
      </c>
      <c r="BI5774">
        <f t="shared" si="729"/>
        <v>-6282.9417171011264</v>
      </c>
      <c r="BJ5774">
        <f t="shared" si="730"/>
        <v>-4903.7156291388856</v>
      </c>
    </row>
    <row r="5775" spans="1:62" x14ac:dyDescent="0.25">
      <c r="A5775">
        <v>5772</v>
      </c>
      <c r="B5775">
        <v>29958.362209516436</v>
      </c>
      <c r="C5775">
        <v>41165.341128048887</v>
      </c>
      <c r="D5775">
        <v>7.1316576746827813</v>
      </c>
      <c r="E5775">
        <v>7.3360447245038838</v>
      </c>
      <c r="F5775">
        <v>11206.978918532452</v>
      </c>
      <c r="G5775">
        <v>0.20438704982110245</v>
      </c>
      <c r="BD5775">
        <f t="shared" si="724"/>
        <v>-4175.5093139507935</v>
      </c>
      <c r="BE5775">
        <f t="shared" si="725"/>
        <v>-1887.092356824096</v>
      </c>
      <c r="BF5775">
        <f t="shared" si="726"/>
        <v>401.32460030260245</v>
      </c>
      <c r="BG5775">
        <f t="shared" si="727"/>
        <v>2689.7415574292991</v>
      </c>
      <c r="BH5775">
        <f t="shared" si="728"/>
        <v>4978.1585145559966</v>
      </c>
      <c r="BI5775">
        <f t="shared" si="729"/>
        <v>7266.5754716826959</v>
      </c>
      <c r="BJ5775">
        <f t="shared" si="730"/>
        <v>9554.9924288093935</v>
      </c>
    </row>
    <row r="5776" spans="1:62" x14ac:dyDescent="0.25">
      <c r="A5776">
        <v>5773</v>
      </c>
      <c r="B5776">
        <v>15247.218973392964</v>
      </c>
      <c r="C5776">
        <v>18284.85593483258</v>
      </c>
      <c r="D5776">
        <v>7.0872796278935475</v>
      </c>
      <c r="E5776">
        <v>7.6727347861865853</v>
      </c>
      <c r="F5776">
        <v>3037.6369614396153</v>
      </c>
      <c r="G5776">
        <v>0.58545515829303785</v>
      </c>
      <c r="BD5776">
        <f t="shared" si="724"/>
        <v>-10185.043669426939</v>
      </c>
      <c r="BE5776">
        <f t="shared" si="725"/>
        <v>-9163.1084203214268</v>
      </c>
      <c r="BF5776">
        <f t="shared" si="726"/>
        <v>-8141.1731712159144</v>
      </c>
      <c r="BG5776">
        <f t="shared" si="727"/>
        <v>-7119.237922110402</v>
      </c>
      <c r="BH5776">
        <f t="shared" si="728"/>
        <v>-6097.3026730048905</v>
      </c>
      <c r="BI5776">
        <f t="shared" si="729"/>
        <v>-5075.3674238993781</v>
      </c>
      <c r="BJ5776">
        <f t="shared" si="730"/>
        <v>-4053.4321747938657</v>
      </c>
    </row>
    <row r="5777" spans="1:62" x14ac:dyDescent="0.25">
      <c r="A5777">
        <v>5774</v>
      </c>
      <c r="B5777">
        <v>32153.203125422238</v>
      </c>
      <c r="C5777">
        <v>38913.612184013989</v>
      </c>
      <c r="D5777">
        <v>7.6394253646525589</v>
      </c>
      <c r="E5777">
        <v>8.022400563024096</v>
      </c>
      <c r="F5777">
        <v>6760.4090585917511</v>
      </c>
      <c r="G5777">
        <v>0.38297519837153704</v>
      </c>
      <c r="BD5777">
        <f t="shared" si="724"/>
        <v>-110.36116997442605</v>
      </c>
      <c r="BE5777">
        <f t="shared" si="725"/>
        <v>2816.9146214907632</v>
      </c>
      <c r="BF5777">
        <f t="shared" si="726"/>
        <v>5744.1904129559516</v>
      </c>
      <c r="BG5777">
        <f t="shared" si="727"/>
        <v>8671.4662044211418</v>
      </c>
      <c r="BH5777">
        <f t="shared" si="728"/>
        <v>11598.74199588633</v>
      </c>
      <c r="BI5777">
        <f t="shared" si="729"/>
        <v>14526.017787351519</v>
      </c>
      <c r="BJ5777">
        <f t="shared" si="730"/>
        <v>17453.293578816709</v>
      </c>
    </row>
    <row r="5778" spans="1:62" x14ac:dyDescent="0.25">
      <c r="A5778">
        <v>5775</v>
      </c>
      <c r="B5778">
        <v>15402.145827050239</v>
      </c>
      <c r="C5778">
        <v>26826.919171222391</v>
      </c>
      <c r="D5778">
        <v>6.362229404916258</v>
      </c>
      <c r="E5778">
        <v>6.8845095923493771</v>
      </c>
      <c r="F5778">
        <v>11424.773344172152</v>
      </c>
      <c r="G5778">
        <v>0.5222801874331191</v>
      </c>
      <c r="BD5778">
        <f t="shared" si="724"/>
        <v>-4845.5330667340659</v>
      </c>
      <c r="BE5778">
        <f t="shared" si="725"/>
        <v>-2930.6570748763806</v>
      </c>
      <c r="BF5778">
        <f t="shared" si="726"/>
        <v>-1015.7810830186954</v>
      </c>
      <c r="BG5778">
        <f t="shared" si="727"/>
        <v>899.0949088389898</v>
      </c>
      <c r="BH5778">
        <f t="shared" si="728"/>
        <v>2813.970900696675</v>
      </c>
      <c r="BI5778">
        <f t="shared" si="729"/>
        <v>4728.8468925543602</v>
      </c>
      <c r="BJ5778">
        <f t="shared" si="730"/>
        <v>6643.7228844120455</v>
      </c>
    </row>
    <row r="5779" spans="1:62" x14ac:dyDescent="0.25">
      <c r="A5779">
        <v>5776</v>
      </c>
      <c r="B5779">
        <v>6484.2935486231627</v>
      </c>
      <c r="C5779">
        <v>16045.441528036063</v>
      </c>
      <c r="D5779">
        <v>6.9154087444964745</v>
      </c>
      <c r="E5779">
        <v>7.2014187418076094</v>
      </c>
      <c r="F5779">
        <v>9561.1479794129009</v>
      </c>
      <c r="G5779">
        <v>0.28600999731113497</v>
      </c>
      <c r="BD5779">
        <f t="shared" si="724"/>
        <v>-8813.3724070065564</v>
      </c>
      <c r="BE5779">
        <f t="shared" si="725"/>
        <v>-6201.9714698409607</v>
      </c>
      <c r="BF5779">
        <f t="shared" si="726"/>
        <v>-3590.5705326753659</v>
      </c>
      <c r="BG5779">
        <f t="shared" si="727"/>
        <v>-979.16959550976935</v>
      </c>
      <c r="BH5779">
        <f t="shared" si="728"/>
        <v>1632.2313416558263</v>
      </c>
      <c r="BI5779">
        <f t="shared" si="729"/>
        <v>4243.6322788214202</v>
      </c>
      <c r="BJ5779">
        <f t="shared" si="730"/>
        <v>6855.0332159870177</v>
      </c>
    </row>
    <row r="5780" spans="1:62" x14ac:dyDescent="0.25">
      <c r="A5780">
        <v>5777</v>
      </c>
      <c r="B5780">
        <v>15517.492162839731</v>
      </c>
      <c r="C5780">
        <v>18225.915557969802</v>
      </c>
      <c r="D5780">
        <v>7.7494647065010653</v>
      </c>
      <c r="E5780">
        <v>8.1253966197820873</v>
      </c>
      <c r="F5780">
        <v>2708.4233951300703</v>
      </c>
      <c r="G5780">
        <v>0.37593191328102193</v>
      </c>
      <c r="BD5780">
        <f t="shared" si="724"/>
        <v>-8131.097992857226</v>
      </c>
      <c r="BE5780">
        <f t="shared" si="725"/>
        <v>-6701.0480063015511</v>
      </c>
      <c r="BF5780">
        <f t="shared" si="726"/>
        <v>-5270.9980197458763</v>
      </c>
      <c r="BG5780">
        <f t="shared" si="727"/>
        <v>-3840.9480331902014</v>
      </c>
      <c r="BH5780">
        <f t="shared" si="728"/>
        <v>-2410.8980466345265</v>
      </c>
      <c r="BI5780">
        <f t="shared" si="729"/>
        <v>-980.84806007885163</v>
      </c>
      <c r="BJ5780">
        <f t="shared" si="730"/>
        <v>449.20192647682234</v>
      </c>
    </row>
    <row r="5781" spans="1:62" x14ac:dyDescent="0.25">
      <c r="A5781">
        <v>5778</v>
      </c>
      <c r="B5781">
        <v>13169.301087038088</v>
      </c>
      <c r="C5781">
        <v>21303.768488032154</v>
      </c>
      <c r="D5781">
        <v>7.4459109789670102</v>
      </c>
      <c r="E5781">
        <v>8.355524444238231</v>
      </c>
      <c r="F5781">
        <v>8134.4674009940663</v>
      </c>
      <c r="G5781">
        <v>0.90961346527122089</v>
      </c>
      <c r="BD5781">
        <f t="shared" si="724"/>
        <v>-828.7638287249606</v>
      </c>
      <c r="BE5781">
        <f t="shared" si="725"/>
        <v>1050.8957376801491</v>
      </c>
      <c r="BF5781">
        <f t="shared" si="726"/>
        <v>2930.5553040852592</v>
      </c>
      <c r="BG5781">
        <f t="shared" si="727"/>
        <v>4810.2148704903684</v>
      </c>
      <c r="BH5781">
        <f t="shared" si="728"/>
        <v>6689.8744368954776</v>
      </c>
      <c r="BI5781">
        <f t="shared" si="729"/>
        <v>8569.5340033005887</v>
      </c>
      <c r="BJ5781">
        <f t="shared" si="730"/>
        <v>10449.193569705698</v>
      </c>
    </row>
    <row r="5782" spans="1:62" x14ac:dyDescent="0.25">
      <c r="A5782">
        <v>5779</v>
      </c>
      <c r="B5782">
        <v>21264.253430085177</v>
      </c>
      <c r="C5782">
        <v>31028.394947369139</v>
      </c>
      <c r="D5782">
        <v>7.5984708990880483</v>
      </c>
      <c r="E5782">
        <v>7.5967002191347071</v>
      </c>
      <c r="F5782">
        <v>9764.1415172839625</v>
      </c>
      <c r="G5782">
        <v>-1.7706799533412365E-3</v>
      </c>
      <c r="BD5782">
        <f t="shared" si="724"/>
        <v>-3586.4000746379616</v>
      </c>
      <c r="BE5782">
        <f t="shared" si="725"/>
        <v>961.66725171814323</v>
      </c>
      <c r="BF5782">
        <f t="shared" si="726"/>
        <v>5509.7345780742471</v>
      </c>
      <c r="BG5782">
        <f t="shared" si="727"/>
        <v>10057.801904430353</v>
      </c>
      <c r="BH5782">
        <f t="shared" si="728"/>
        <v>14605.869230786457</v>
      </c>
      <c r="BI5782">
        <f t="shared" si="729"/>
        <v>19153.936557142559</v>
      </c>
      <c r="BJ5782">
        <f t="shared" si="730"/>
        <v>23702.003883498663</v>
      </c>
    </row>
    <row r="5783" spans="1:62" x14ac:dyDescent="0.25">
      <c r="A5783">
        <v>5780</v>
      </c>
      <c r="B5783">
        <v>20396.35477310975</v>
      </c>
      <c r="C5783">
        <v>31312.565967594997</v>
      </c>
      <c r="D5783">
        <v>7.750154437019102</v>
      </c>
      <c r="E5783">
        <v>8.1673564800647274</v>
      </c>
      <c r="F5783">
        <v>10916.211194485248</v>
      </c>
      <c r="G5783">
        <v>0.41720204304562536</v>
      </c>
      <c r="BD5783">
        <f t="shared" si="724"/>
        <v>-9772.9949170506679</v>
      </c>
      <c r="BE5783">
        <f t="shared" si="725"/>
        <v>-9781.8483168173752</v>
      </c>
      <c r="BF5783">
        <f t="shared" si="726"/>
        <v>-9790.7017165840807</v>
      </c>
      <c r="BG5783">
        <f t="shared" si="727"/>
        <v>-9799.555116350788</v>
      </c>
      <c r="BH5783">
        <f t="shared" si="728"/>
        <v>-9808.4085161174935</v>
      </c>
      <c r="BI5783">
        <f t="shared" si="729"/>
        <v>-9817.261915884199</v>
      </c>
      <c r="BJ5783">
        <f t="shared" si="730"/>
        <v>-9826.1153156509063</v>
      </c>
    </row>
    <row r="5784" spans="1:62" x14ac:dyDescent="0.25">
      <c r="A5784">
        <v>5781</v>
      </c>
      <c r="B5784">
        <v>17348.528071082681</v>
      </c>
      <c r="C5784">
        <v>14460.069826863835</v>
      </c>
      <c r="D5784">
        <v>7.0312799810046398</v>
      </c>
      <c r="E5784">
        <v>7.5570107763720538</v>
      </c>
      <c r="F5784">
        <v>-2888.4582442188457</v>
      </c>
      <c r="G5784">
        <v>0.52573079536741396</v>
      </c>
      <c r="BD5784">
        <f t="shared" si="724"/>
        <v>-8830.2009792571207</v>
      </c>
      <c r="BE5784">
        <f t="shared" si="725"/>
        <v>-6744.1907640289937</v>
      </c>
      <c r="BF5784">
        <f t="shared" si="726"/>
        <v>-4658.1805488008677</v>
      </c>
      <c r="BG5784">
        <f t="shared" si="727"/>
        <v>-2572.1703335727398</v>
      </c>
      <c r="BH5784">
        <f t="shared" si="728"/>
        <v>-486.1601183446146</v>
      </c>
      <c r="BI5784">
        <f t="shared" si="729"/>
        <v>1599.8500968835124</v>
      </c>
      <c r="BJ5784">
        <f t="shared" si="730"/>
        <v>3685.8603121116394</v>
      </c>
    </row>
    <row r="5785" spans="1:62" x14ac:dyDescent="0.25">
      <c r="A5785">
        <v>5782</v>
      </c>
      <c r="B5785">
        <v>12359.94500015121</v>
      </c>
      <c r="C5785">
        <v>23603.058889220876</v>
      </c>
      <c r="D5785">
        <v>7.0657373531554653</v>
      </c>
      <c r="E5785">
        <v>7.2431012082840862</v>
      </c>
      <c r="F5785">
        <v>11243.113889069666</v>
      </c>
      <c r="G5785">
        <v>0.17736385512862096</v>
      </c>
      <c r="BD5785">
        <f t="shared" si="724"/>
        <v>5517.1122210559151</v>
      </c>
      <c r="BE5785">
        <f t="shared" si="725"/>
        <v>8145.7661978929855</v>
      </c>
      <c r="BF5785">
        <f t="shared" si="726"/>
        <v>10774.420174730054</v>
      </c>
      <c r="BG5785">
        <f t="shared" si="727"/>
        <v>13403.074151567125</v>
      </c>
      <c r="BH5785">
        <f t="shared" si="728"/>
        <v>16031.728128404195</v>
      </c>
      <c r="BI5785">
        <f t="shared" si="729"/>
        <v>18660.382105241264</v>
      </c>
      <c r="BJ5785">
        <f t="shared" si="730"/>
        <v>21289.036082078332</v>
      </c>
    </row>
    <row r="5786" spans="1:62" x14ac:dyDescent="0.25">
      <c r="A5786">
        <v>5783</v>
      </c>
      <c r="B5786">
        <v>18482.194912264265</v>
      </c>
      <c r="C5786">
        <v>32559.743167856817</v>
      </c>
      <c r="D5786">
        <v>5.6802924261361438</v>
      </c>
      <c r="E5786">
        <v>6.1113680636690964</v>
      </c>
      <c r="F5786">
        <v>14077.548255592552</v>
      </c>
      <c r="G5786">
        <v>0.43107563753295253</v>
      </c>
      <c r="BD5786">
        <f t="shared" si="724"/>
        <v>-10356.29461342656</v>
      </c>
      <c r="BE5786">
        <f t="shared" si="725"/>
        <v>-9469.4753377834568</v>
      </c>
      <c r="BF5786">
        <f t="shared" si="726"/>
        <v>-8582.6560621403514</v>
      </c>
      <c r="BG5786">
        <f t="shared" si="727"/>
        <v>-7695.8367864972461</v>
      </c>
      <c r="BH5786">
        <f t="shared" si="728"/>
        <v>-6809.0175108541416</v>
      </c>
      <c r="BI5786">
        <f t="shared" si="729"/>
        <v>-5922.1982352110372</v>
      </c>
      <c r="BJ5786">
        <f t="shared" si="730"/>
        <v>-5035.3789595679318</v>
      </c>
    </row>
    <row r="5787" spans="1:62" x14ac:dyDescent="0.25">
      <c r="A5787">
        <v>5784</v>
      </c>
      <c r="B5787">
        <v>13330.774616520965</v>
      </c>
      <c r="C5787">
        <v>18218.144018272786</v>
      </c>
      <c r="D5787">
        <v>5.9116871696228399</v>
      </c>
      <c r="E5787">
        <v>6.950225851752001</v>
      </c>
      <c r="F5787">
        <v>4887.369401751821</v>
      </c>
      <c r="G5787">
        <v>1.0385386821291611</v>
      </c>
      <c r="BD5787">
        <f t="shared" si="724"/>
        <v>-11922.170067927789</v>
      </c>
      <c r="BE5787">
        <f t="shared" si="725"/>
        <v>-9766.7918802630265</v>
      </c>
      <c r="BF5787">
        <f t="shared" si="726"/>
        <v>-7611.4136925982639</v>
      </c>
      <c r="BG5787">
        <f t="shared" si="727"/>
        <v>-5456.0355049335012</v>
      </c>
      <c r="BH5787">
        <f t="shared" si="728"/>
        <v>-3300.6573172687386</v>
      </c>
      <c r="BI5787">
        <f t="shared" si="729"/>
        <v>-1145.2791296039759</v>
      </c>
      <c r="BJ5787">
        <f t="shared" si="730"/>
        <v>1010.0990580607868</v>
      </c>
    </row>
    <row r="5788" spans="1:62" x14ac:dyDescent="0.25">
      <c r="A5788">
        <v>5785</v>
      </c>
      <c r="B5788">
        <v>19543.996476416763</v>
      </c>
      <c r="C5788">
        <v>22820.237215645029</v>
      </c>
      <c r="D5788">
        <v>7.7280771830233359</v>
      </c>
      <c r="E5788">
        <v>7.8957748873776481</v>
      </c>
      <c r="F5788">
        <v>3276.2407392282657</v>
      </c>
      <c r="G5788">
        <v>0.16769770435431219</v>
      </c>
      <c r="BD5788">
        <f t="shared" si="724"/>
        <v>305.32400889398468</v>
      </c>
      <c r="BE5788">
        <f t="shared" si="725"/>
        <v>5498.0174195397904</v>
      </c>
      <c r="BF5788">
        <f t="shared" si="726"/>
        <v>10690.710830185595</v>
      </c>
      <c r="BG5788">
        <f t="shared" si="727"/>
        <v>15883.404240831402</v>
      </c>
      <c r="BH5788">
        <f t="shared" si="728"/>
        <v>21076.097651477208</v>
      </c>
      <c r="BI5788">
        <f t="shared" si="729"/>
        <v>26268.791062123011</v>
      </c>
      <c r="BJ5788">
        <f t="shared" si="730"/>
        <v>31461.484472768818</v>
      </c>
    </row>
    <row r="5789" spans="1:62" x14ac:dyDescent="0.25">
      <c r="A5789">
        <v>5786</v>
      </c>
      <c r="B5789">
        <v>5831.7682390651489</v>
      </c>
      <c r="C5789">
        <v>21922.666857620672</v>
      </c>
      <c r="D5789">
        <v>6.3126838316117855</v>
      </c>
      <c r="E5789">
        <v>6.7301525381073253</v>
      </c>
      <c r="F5789">
        <v>16090.898618555522</v>
      </c>
      <c r="G5789">
        <v>0.4174687064955398</v>
      </c>
      <c r="BD5789">
        <f t="shared" si="724"/>
        <v>-2437.7522174567048</v>
      </c>
      <c r="BE5789">
        <f t="shared" si="725"/>
        <v>-1599.2636956851438</v>
      </c>
      <c r="BF5789">
        <f t="shared" si="726"/>
        <v>-760.77517391358288</v>
      </c>
      <c r="BG5789">
        <f t="shared" si="727"/>
        <v>77.713347857978079</v>
      </c>
      <c r="BH5789">
        <f t="shared" si="728"/>
        <v>916.20186962953903</v>
      </c>
      <c r="BI5789">
        <f t="shared" si="729"/>
        <v>1754.6903914011</v>
      </c>
      <c r="BJ5789">
        <f t="shared" si="730"/>
        <v>2593.1789131726609</v>
      </c>
    </row>
    <row r="5790" spans="1:62" x14ac:dyDescent="0.25">
      <c r="A5790">
        <v>5787</v>
      </c>
      <c r="B5790">
        <v>29653.111257490364</v>
      </c>
      <c r="C5790">
        <v>39158.113948111401</v>
      </c>
      <c r="D5790">
        <v>7.809840109648448</v>
      </c>
      <c r="E5790">
        <v>8.1345280813185674</v>
      </c>
      <c r="F5790">
        <v>9505.0026906210369</v>
      </c>
      <c r="G5790">
        <v>0.32468797167011942</v>
      </c>
      <c r="BD5790">
        <f t="shared" si="724"/>
        <v>-14003.555086077824</v>
      </c>
      <c r="BE5790">
        <f t="shared" si="725"/>
        <v>-11916.211553600126</v>
      </c>
      <c r="BF5790">
        <f t="shared" si="726"/>
        <v>-9828.8680211224255</v>
      </c>
      <c r="BG5790">
        <f t="shared" si="727"/>
        <v>-7741.5244886447272</v>
      </c>
      <c r="BH5790">
        <f t="shared" si="728"/>
        <v>-5654.180956167027</v>
      </c>
      <c r="BI5790">
        <f t="shared" si="729"/>
        <v>-3566.8374236893287</v>
      </c>
      <c r="BJ5790">
        <f t="shared" si="730"/>
        <v>-1479.4938912116286</v>
      </c>
    </row>
    <row r="5791" spans="1:62" x14ac:dyDescent="0.25">
      <c r="A5791">
        <v>5788</v>
      </c>
      <c r="B5791">
        <v>17898.453329800304</v>
      </c>
      <c r="C5791">
        <v>25428.01983119444</v>
      </c>
      <c r="D5791">
        <v>6.9310661592468774</v>
      </c>
      <c r="E5791">
        <v>7.3206885470382197</v>
      </c>
      <c r="F5791">
        <v>7529.5665013941361</v>
      </c>
      <c r="G5791">
        <v>0.38962238779134228</v>
      </c>
      <c r="BD5791">
        <f t="shared" si="724"/>
        <v>-7881.5628322704397</v>
      </c>
      <c r="BE5791">
        <f t="shared" si="725"/>
        <v>-6258.1229739198425</v>
      </c>
      <c r="BF5791">
        <f t="shared" si="726"/>
        <v>-4634.6831155692453</v>
      </c>
      <c r="BG5791">
        <f t="shared" si="727"/>
        <v>-3011.2432572186481</v>
      </c>
      <c r="BH5791">
        <f t="shared" si="728"/>
        <v>-1387.8033988680509</v>
      </c>
      <c r="BI5791">
        <f t="shared" si="729"/>
        <v>235.63645948254634</v>
      </c>
      <c r="BJ5791">
        <f t="shared" si="730"/>
        <v>1859.0763178331435</v>
      </c>
    </row>
    <row r="5792" spans="1:62" x14ac:dyDescent="0.25">
      <c r="A5792">
        <v>5789</v>
      </c>
      <c r="B5792">
        <v>10222.164940364273</v>
      </c>
      <c r="C5792">
        <v>20469.668316519081</v>
      </c>
      <c r="D5792">
        <v>7.6879147555608442</v>
      </c>
      <c r="E5792">
        <v>8.01131784610903</v>
      </c>
      <c r="F5792">
        <v>10247.503376154807</v>
      </c>
      <c r="G5792">
        <v>0.32340309054818572</v>
      </c>
      <c r="BD5792">
        <f t="shared" si="724"/>
        <v>-5581.454562437425</v>
      </c>
      <c r="BE5792">
        <f t="shared" si="725"/>
        <v>-3633.3426234807134</v>
      </c>
      <c r="BF5792">
        <f t="shared" si="726"/>
        <v>-1685.2306845240018</v>
      </c>
      <c r="BG5792">
        <f t="shared" si="727"/>
        <v>262.88125443270928</v>
      </c>
      <c r="BH5792">
        <f t="shared" si="728"/>
        <v>2210.9931933894204</v>
      </c>
      <c r="BI5792">
        <f t="shared" si="729"/>
        <v>4159.1051323461325</v>
      </c>
      <c r="BJ5792">
        <f t="shared" si="730"/>
        <v>6107.2170713028445</v>
      </c>
    </row>
    <row r="5793" spans="1:62" x14ac:dyDescent="0.25">
      <c r="A5793">
        <v>5790</v>
      </c>
      <c r="B5793">
        <v>14836.798088089985</v>
      </c>
      <c r="C5793">
        <v>26209.941742942472</v>
      </c>
      <c r="D5793">
        <v>7.6885575749894226</v>
      </c>
      <c r="E5793">
        <v>7.9575504006281355</v>
      </c>
      <c r="F5793">
        <v>11373.143654852487</v>
      </c>
      <c r="G5793">
        <v>0.26899282563871285</v>
      </c>
      <c r="BD5793">
        <f t="shared" si="724"/>
        <v>-8630.4879234138789</v>
      </c>
      <c r="BE5793">
        <f t="shared" si="725"/>
        <v>-7013.4724706729503</v>
      </c>
      <c r="BF5793">
        <f t="shared" si="726"/>
        <v>-5396.4570179320217</v>
      </c>
      <c r="BG5793">
        <f t="shared" si="727"/>
        <v>-3779.4415651910931</v>
      </c>
      <c r="BH5793">
        <f t="shared" si="728"/>
        <v>-2162.4261124501645</v>
      </c>
      <c r="BI5793">
        <f t="shared" si="729"/>
        <v>-545.41065970923592</v>
      </c>
      <c r="BJ5793">
        <f t="shared" si="730"/>
        <v>1071.6047930316927</v>
      </c>
    </row>
    <row r="5794" spans="1:62" x14ac:dyDescent="0.25">
      <c r="A5794">
        <v>5791</v>
      </c>
      <c r="B5794">
        <v>9321.26113043246</v>
      </c>
      <c r="C5794">
        <v>18481.355917994872</v>
      </c>
      <c r="D5794">
        <v>7.1294957374813919</v>
      </c>
      <c r="E5794">
        <v>7.7059734072072255</v>
      </c>
      <c r="F5794">
        <v>9160.0947875624115</v>
      </c>
      <c r="G5794">
        <v>0.57647766972583359</v>
      </c>
      <c r="BD5794">
        <f t="shared" si="724"/>
        <v>-10028.179526658923</v>
      </c>
      <c r="BE5794">
        <f t="shared" si="725"/>
        <v>-8683.2153984653596</v>
      </c>
      <c r="BF5794">
        <f t="shared" si="726"/>
        <v>-7338.2512702717941</v>
      </c>
      <c r="BG5794">
        <f t="shared" si="727"/>
        <v>-5993.2871420782303</v>
      </c>
      <c r="BH5794">
        <f t="shared" si="728"/>
        <v>-4648.3230138846657</v>
      </c>
      <c r="BI5794">
        <f t="shared" si="729"/>
        <v>-3303.3588856911019</v>
      </c>
      <c r="BJ5794">
        <f t="shared" si="730"/>
        <v>-1958.3947574975373</v>
      </c>
    </row>
    <row r="5795" spans="1:62" x14ac:dyDescent="0.25">
      <c r="A5795">
        <v>5792</v>
      </c>
      <c r="B5795">
        <v>33949.797572324314</v>
      </c>
      <c r="C5795">
        <v>45716.160131898672</v>
      </c>
      <c r="D5795">
        <v>7.2542350130247764</v>
      </c>
      <c r="E5795">
        <v>7.6174166866095305</v>
      </c>
      <c r="F5795">
        <v>11766.362559574358</v>
      </c>
      <c r="G5795">
        <v>0.36318167358475417</v>
      </c>
      <c r="BD5795">
        <f t="shared" si="724"/>
        <v>-6277.7064389332436</v>
      </c>
      <c r="BE5795">
        <f t="shared" si="725"/>
        <v>-3395.3180903040757</v>
      </c>
      <c r="BF5795">
        <f t="shared" si="726"/>
        <v>-512.92974167490684</v>
      </c>
      <c r="BG5795">
        <f t="shared" si="727"/>
        <v>2369.4586069542602</v>
      </c>
      <c r="BH5795">
        <f t="shared" si="728"/>
        <v>5251.846955583429</v>
      </c>
      <c r="BI5795">
        <f t="shared" si="729"/>
        <v>8134.2353042125978</v>
      </c>
      <c r="BJ5795">
        <f t="shared" si="730"/>
        <v>11016.623652841765</v>
      </c>
    </row>
    <row r="5796" spans="1:62" x14ac:dyDescent="0.25">
      <c r="A5796">
        <v>5793</v>
      </c>
      <c r="B5796">
        <v>15846.549334854031</v>
      </c>
      <c r="C5796">
        <v>24018.83968612185</v>
      </c>
      <c r="D5796">
        <v>6.1477917270226081</v>
      </c>
      <c r="E5796">
        <v>6.4135370456766854</v>
      </c>
      <c r="F5796">
        <v>8172.2903512678186</v>
      </c>
      <c r="G5796">
        <v>0.26574531865407724</v>
      </c>
      <c r="BD5796">
        <f t="shared" si="724"/>
        <v>-9950.4541916505877</v>
      </c>
      <c r="BE5796">
        <f t="shared" si="725"/>
        <v>-8134.5458237268158</v>
      </c>
      <c r="BF5796">
        <f t="shared" si="726"/>
        <v>-6318.6374558030457</v>
      </c>
      <c r="BG5796">
        <f t="shared" si="727"/>
        <v>-4502.7290878792746</v>
      </c>
      <c r="BH5796">
        <f t="shared" si="728"/>
        <v>-2686.8207199555036</v>
      </c>
      <c r="BI5796">
        <f t="shared" si="729"/>
        <v>-870.91235203173346</v>
      </c>
      <c r="BJ5796">
        <f t="shared" si="730"/>
        <v>944.99601589203849</v>
      </c>
    </row>
    <row r="5797" spans="1:62" x14ac:dyDescent="0.25">
      <c r="A5797">
        <v>5794</v>
      </c>
      <c r="B5797">
        <v>7756.1157033218133</v>
      </c>
      <c r="C5797">
        <v>14519.028716719202</v>
      </c>
      <c r="D5797">
        <v>6.9290258508321516</v>
      </c>
      <c r="E5797">
        <v>7.4018082813466046</v>
      </c>
      <c r="F5797">
        <v>6762.9130133973886</v>
      </c>
      <c r="G5797">
        <v>0.47278243051445301</v>
      </c>
      <c r="BD5797">
        <f t="shared" si="724"/>
        <v>-6843.5637579974318</v>
      </c>
      <c r="BE5797">
        <f t="shared" si="725"/>
        <v>-5514.837164727046</v>
      </c>
      <c r="BF5797">
        <f t="shared" si="726"/>
        <v>-4186.1105714566602</v>
      </c>
      <c r="BG5797">
        <f t="shared" si="727"/>
        <v>-2857.3839781862735</v>
      </c>
      <c r="BH5797">
        <f t="shared" si="728"/>
        <v>-1528.6573849158876</v>
      </c>
      <c r="BI5797">
        <f t="shared" si="729"/>
        <v>-199.9307916455009</v>
      </c>
      <c r="BJ5797">
        <f t="shared" si="730"/>
        <v>1128.7958016248849</v>
      </c>
    </row>
    <row r="5798" spans="1:62" x14ac:dyDescent="0.25">
      <c r="A5798">
        <v>5795</v>
      </c>
      <c r="B5798">
        <v>12478.27036197199</v>
      </c>
      <c r="C5798">
        <v>20002.171733441886</v>
      </c>
      <c r="D5798">
        <v>6.0015743371402612</v>
      </c>
      <c r="E5798">
        <v>6.4178790036552487</v>
      </c>
      <c r="F5798">
        <v>7523.9013714698958</v>
      </c>
      <c r="G5798">
        <v>0.41630466651498743</v>
      </c>
      <c r="BD5798">
        <f t="shared" si="724"/>
        <v>-4399.0008608251237</v>
      </c>
      <c r="BE5798">
        <f t="shared" si="725"/>
        <v>-2035.0887082528589</v>
      </c>
      <c r="BF5798">
        <f t="shared" si="726"/>
        <v>328.82344431940692</v>
      </c>
      <c r="BG5798">
        <f t="shared" si="727"/>
        <v>2692.7355968916709</v>
      </c>
      <c r="BH5798">
        <f t="shared" si="728"/>
        <v>5056.6477494639366</v>
      </c>
      <c r="BI5798">
        <f t="shared" si="729"/>
        <v>7420.5599020362024</v>
      </c>
      <c r="BJ5798">
        <f t="shared" si="730"/>
        <v>9784.4720546084682</v>
      </c>
    </row>
    <row r="5799" spans="1:62" x14ac:dyDescent="0.25">
      <c r="A5799">
        <v>5796</v>
      </c>
      <c r="B5799">
        <v>28101.799785152471</v>
      </c>
      <c r="C5799">
        <v>26829.711069748759</v>
      </c>
      <c r="D5799">
        <v>7.0897273990225145</v>
      </c>
      <c r="E5799">
        <v>7.215665461768312</v>
      </c>
      <c r="F5799">
        <v>-1272.0887154037118</v>
      </c>
      <c r="G5799">
        <v>0.12593806274579755</v>
      </c>
      <c r="BD5799">
        <f t="shared" si="724"/>
        <v>-5442.3780388949581</v>
      </c>
      <c r="BE5799">
        <f t="shared" si="725"/>
        <v>-3360.8547063200213</v>
      </c>
      <c r="BF5799">
        <f t="shared" si="726"/>
        <v>-1279.3313737450844</v>
      </c>
      <c r="BG5799">
        <f t="shared" si="727"/>
        <v>802.19195882985332</v>
      </c>
      <c r="BH5799">
        <f t="shared" si="728"/>
        <v>2883.7152914047892</v>
      </c>
      <c r="BI5799">
        <f t="shared" si="729"/>
        <v>4965.238623979727</v>
      </c>
      <c r="BJ5799">
        <f t="shared" si="730"/>
        <v>7046.7619565546647</v>
      </c>
    </row>
    <row r="5800" spans="1:62" x14ac:dyDescent="0.25">
      <c r="A5800">
        <v>5797</v>
      </c>
      <c r="B5800">
        <v>28768.080588561064</v>
      </c>
      <c r="C5800">
        <v>26885.877738966166</v>
      </c>
      <c r="D5800">
        <v>7.9311087213611797</v>
      </c>
      <c r="E5800">
        <v>8.5338949841084979</v>
      </c>
      <c r="F5800">
        <v>-1882.202849594898</v>
      </c>
      <c r="G5800">
        <v>0.60278626274731817</v>
      </c>
      <c r="BD5800">
        <f t="shared" si="724"/>
        <v>1901.7790291326996</v>
      </c>
      <c r="BE5800">
        <f t="shared" si="725"/>
        <v>2531.4693428616874</v>
      </c>
      <c r="BF5800">
        <f t="shared" si="726"/>
        <v>3161.1596565906748</v>
      </c>
      <c r="BG5800">
        <f t="shared" si="727"/>
        <v>3790.849970319663</v>
      </c>
      <c r="BH5800">
        <f t="shared" si="728"/>
        <v>4420.5402840486513</v>
      </c>
      <c r="BI5800">
        <f t="shared" si="729"/>
        <v>5050.2305977776377</v>
      </c>
      <c r="BJ5800">
        <f t="shared" si="730"/>
        <v>5679.920911506626</v>
      </c>
    </row>
    <row r="5801" spans="1:62" x14ac:dyDescent="0.25">
      <c r="A5801">
        <v>5798</v>
      </c>
      <c r="B5801">
        <v>23445.530285173736</v>
      </c>
      <c r="C5801">
        <v>34020.220350280295</v>
      </c>
      <c r="D5801">
        <v>7.0652135919547909</v>
      </c>
      <c r="E5801">
        <v>7.123308313573129</v>
      </c>
      <c r="F5801">
        <v>10574.690065106559</v>
      </c>
      <c r="G5801">
        <v>5.8094721618338063E-2</v>
      </c>
      <c r="BD5801">
        <f t="shared" si="724"/>
        <v>4896.1341633314887</v>
      </c>
      <c r="BE5801">
        <f t="shared" si="725"/>
        <v>7910.0654770680794</v>
      </c>
      <c r="BF5801">
        <f t="shared" si="726"/>
        <v>10923.996790804671</v>
      </c>
      <c r="BG5801">
        <f t="shared" si="727"/>
        <v>13937.928104541261</v>
      </c>
      <c r="BH5801">
        <f t="shared" si="728"/>
        <v>16951.859418277854</v>
      </c>
      <c r="BI5801">
        <f t="shared" si="729"/>
        <v>19965.790732014444</v>
      </c>
      <c r="BJ5801">
        <f t="shared" si="730"/>
        <v>22979.722045751034</v>
      </c>
    </row>
    <row r="5802" spans="1:62" x14ac:dyDescent="0.25">
      <c r="A5802">
        <v>5799</v>
      </c>
      <c r="B5802">
        <v>14381.482078620535</v>
      </c>
      <c r="C5802">
        <v>29873.032783158022</v>
      </c>
      <c r="D5802">
        <v>7.6164620863247512</v>
      </c>
      <c r="E5802">
        <v>7.9778637403380488</v>
      </c>
      <c r="F5802">
        <v>15491.550704537487</v>
      </c>
      <c r="G5802">
        <v>0.3614016540132976</v>
      </c>
      <c r="BD5802">
        <f t="shared" si="724"/>
        <v>-10284.216457014869</v>
      </c>
      <c r="BE5802">
        <f t="shared" si="725"/>
        <v>-9993.7428489231788</v>
      </c>
      <c r="BF5802">
        <f t="shared" si="726"/>
        <v>-9703.2692408314888</v>
      </c>
      <c r="BG5802">
        <f t="shared" si="727"/>
        <v>-9412.7956327397969</v>
      </c>
      <c r="BH5802">
        <f t="shared" si="728"/>
        <v>-9122.3220246481069</v>
      </c>
      <c r="BI5802">
        <f t="shared" si="729"/>
        <v>-8831.8484165564169</v>
      </c>
      <c r="BJ5802">
        <f t="shared" si="730"/>
        <v>-8541.3748084647268</v>
      </c>
    </row>
    <row r="5803" spans="1:62" x14ac:dyDescent="0.25">
      <c r="A5803">
        <v>5800</v>
      </c>
      <c r="B5803">
        <v>26596.200001923724</v>
      </c>
      <c r="C5803">
        <v>20030.638984625915</v>
      </c>
      <c r="D5803">
        <v>7.108367646981681</v>
      </c>
      <c r="E5803">
        <v>8.2400028405732435</v>
      </c>
      <c r="F5803">
        <v>-6565.5610172978086</v>
      </c>
      <c r="G5803">
        <v>1.1316351935915625</v>
      </c>
      <c r="BD5803">
        <f t="shared" si="724"/>
        <v>-13684.542434470999</v>
      </c>
      <c r="BE5803">
        <f t="shared" si="725"/>
        <v>-11877.534164404511</v>
      </c>
      <c r="BF5803">
        <f t="shared" si="726"/>
        <v>-10070.525894338023</v>
      </c>
      <c r="BG5803">
        <f t="shared" si="727"/>
        <v>-8263.5176242715352</v>
      </c>
      <c r="BH5803">
        <f t="shared" si="728"/>
        <v>-6456.5093542050472</v>
      </c>
      <c r="BI5803">
        <f t="shared" si="729"/>
        <v>-4649.5010841385592</v>
      </c>
      <c r="BJ5803">
        <f t="shared" si="730"/>
        <v>-2842.4928140720713</v>
      </c>
    </row>
    <row r="5804" spans="1:62" x14ac:dyDescent="0.25">
      <c r="A5804">
        <v>5801</v>
      </c>
      <c r="B5804">
        <v>15311.353173447373</v>
      </c>
      <c r="C5804">
        <v>23094.905086051225</v>
      </c>
      <c r="D5804">
        <v>7.9919235194850611</v>
      </c>
      <c r="E5804">
        <v>8.344727050127398</v>
      </c>
      <c r="F5804">
        <v>7783.5519126038525</v>
      </c>
      <c r="G5804">
        <v>0.35280353064233694</v>
      </c>
      <c r="BD5804">
        <f t="shared" si="724"/>
        <v>12223.736985255622</v>
      </c>
      <c r="BE5804">
        <f t="shared" si="725"/>
        <v>17881.912953213432</v>
      </c>
      <c r="BF5804">
        <f t="shared" si="726"/>
        <v>23540.088921171246</v>
      </c>
      <c r="BG5804">
        <f t="shared" si="727"/>
        <v>29198.264889129059</v>
      </c>
      <c r="BH5804">
        <f t="shared" si="728"/>
        <v>34856.440857086869</v>
      </c>
      <c r="BI5804">
        <f t="shared" si="729"/>
        <v>40514.616825044679</v>
      </c>
      <c r="BJ5804">
        <f t="shared" si="730"/>
        <v>46172.792793002503</v>
      </c>
    </row>
    <row r="5805" spans="1:62" x14ac:dyDescent="0.25">
      <c r="A5805">
        <v>5802</v>
      </c>
      <c r="B5805">
        <v>15103.943966106954</v>
      </c>
      <c r="C5805">
        <v>17260.722676320347</v>
      </c>
      <c r="D5805">
        <v>7.8269089147431554</v>
      </c>
      <c r="E5805">
        <v>8.2893931524949593</v>
      </c>
      <c r="F5805">
        <v>2156.7787102133934</v>
      </c>
      <c r="G5805">
        <v>0.46248423775180392</v>
      </c>
      <c r="BD5805">
        <f t="shared" si="724"/>
        <v>-6019.5342593921678</v>
      </c>
      <c r="BE5805">
        <f t="shared" si="725"/>
        <v>-4255.516606180483</v>
      </c>
      <c r="BF5805">
        <f t="shared" si="726"/>
        <v>-2491.4989529687982</v>
      </c>
      <c r="BG5805">
        <f t="shared" si="727"/>
        <v>-727.48129975711345</v>
      </c>
      <c r="BH5805">
        <f t="shared" si="728"/>
        <v>1036.5363534545704</v>
      </c>
      <c r="BI5805">
        <f t="shared" si="729"/>
        <v>2800.5540066662561</v>
      </c>
      <c r="BJ5805">
        <f t="shared" si="730"/>
        <v>4564.57165987794</v>
      </c>
    </row>
    <row r="5806" spans="1:62" x14ac:dyDescent="0.25">
      <c r="A5806">
        <v>5803</v>
      </c>
      <c r="B5806">
        <v>24051.011056625568</v>
      </c>
      <c r="C5806">
        <v>26401.449250152913</v>
      </c>
      <c r="D5806">
        <v>6.8993495585841691</v>
      </c>
      <c r="E5806">
        <v>7.7431496939880109</v>
      </c>
      <c r="F5806">
        <v>2350.438193527345</v>
      </c>
      <c r="G5806">
        <v>0.8438001354038418</v>
      </c>
      <c r="BD5806">
        <f t="shared" si="724"/>
        <v>155.64247854562609</v>
      </c>
      <c r="BE5806">
        <f t="shared" si="725"/>
        <v>2468.0636673046456</v>
      </c>
      <c r="BF5806">
        <f t="shared" si="726"/>
        <v>4780.4848560636656</v>
      </c>
      <c r="BG5806">
        <f t="shared" si="727"/>
        <v>7092.9060448226846</v>
      </c>
      <c r="BH5806">
        <f t="shared" si="728"/>
        <v>9405.3272335817037</v>
      </c>
      <c r="BI5806">
        <f t="shared" si="729"/>
        <v>11717.748422340725</v>
      </c>
      <c r="BJ5806">
        <f t="shared" si="730"/>
        <v>14030.169611099744</v>
      </c>
    </row>
    <row r="5807" spans="1:62" x14ac:dyDescent="0.25">
      <c r="A5807">
        <v>5804</v>
      </c>
      <c r="B5807">
        <v>17576.003558324042</v>
      </c>
      <c r="C5807">
        <v>34520.582376395185</v>
      </c>
      <c r="D5807">
        <v>5.8964620759884765</v>
      </c>
      <c r="E5807">
        <v>6.1128853063338902</v>
      </c>
      <c r="F5807">
        <v>16944.578818071142</v>
      </c>
      <c r="G5807">
        <v>0.21642323034541366</v>
      </c>
      <c r="BD5807">
        <f t="shared" si="724"/>
        <v>1868.5624834918644</v>
      </c>
      <c r="BE5807">
        <f t="shared" si="725"/>
        <v>6087.5631605110739</v>
      </c>
      <c r="BF5807">
        <f t="shared" si="726"/>
        <v>10306.563837530282</v>
      </c>
      <c r="BG5807">
        <f t="shared" si="727"/>
        <v>14525.564514549493</v>
      </c>
      <c r="BH5807">
        <f t="shared" si="728"/>
        <v>18744.565191568701</v>
      </c>
      <c r="BI5807">
        <f t="shared" si="729"/>
        <v>22963.56586858791</v>
      </c>
      <c r="BJ5807">
        <f t="shared" si="730"/>
        <v>27182.566545607118</v>
      </c>
    </row>
    <row r="5808" spans="1:62" x14ac:dyDescent="0.25">
      <c r="A5808">
        <v>5805</v>
      </c>
      <c r="B5808">
        <v>12329.572894085753</v>
      </c>
      <c r="C5808">
        <v>22517.771188232586</v>
      </c>
      <c r="D5808">
        <v>6.7962717405461301</v>
      </c>
      <c r="E5808">
        <v>7.7207187014380825</v>
      </c>
      <c r="F5808">
        <v>10188.198294146832</v>
      </c>
      <c r="G5808">
        <v>0.92444696089195233</v>
      </c>
      <c r="BD5808">
        <f t="shared" si="724"/>
        <v>-15862.462666344074</v>
      </c>
      <c r="BE5808">
        <f t="shared" si="725"/>
        <v>-14780.346514617006</v>
      </c>
      <c r="BF5808">
        <f t="shared" si="726"/>
        <v>-13698.230362889937</v>
      </c>
      <c r="BG5808">
        <f t="shared" si="727"/>
        <v>-12616.114211162869</v>
      </c>
      <c r="BH5808">
        <f t="shared" si="728"/>
        <v>-11533.998059435802</v>
      </c>
      <c r="BI5808">
        <f t="shared" si="729"/>
        <v>-10451.881907708732</v>
      </c>
      <c r="BJ5808">
        <f t="shared" si="730"/>
        <v>-9369.7657559816653</v>
      </c>
    </row>
    <row r="5809" spans="1:62" x14ac:dyDescent="0.25">
      <c r="A5809">
        <v>5806</v>
      </c>
      <c r="B5809">
        <v>17235.886061110115</v>
      </c>
      <c r="C5809">
        <v>27899.677048509795</v>
      </c>
      <c r="D5809">
        <v>7.786815398123986</v>
      </c>
      <c r="E5809">
        <v>8.2431907310652885</v>
      </c>
      <c r="F5809">
        <v>10663.79098739968</v>
      </c>
      <c r="G5809">
        <v>0.4563753329413025</v>
      </c>
      <c r="BD5809">
        <f t="shared" si="724"/>
        <v>-5565.9634896870703</v>
      </c>
      <c r="BE5809">
        <f t="shared" si="725"/>
        <v>-943.72868522730823</v>
      </c>
      <c r="BF5809">
        <f t="shared" si="726"/>
        <v>3678.506119232452</v>
      </c>
      <c r="BG5809">
        <f t="shared" si="727"/>
        <v>8300.7409236922158</v>
      </c>
      <c r="BH5809">
        <f t="shared" si="728"/>
        <v>12922.975728151976</v>
      </c>
      <c r="BI5809">
        <f t="shared" si="729"/>
        <v>17545.210532611738</v>
      </c>
      <c r="BJ5809">
        <f t="shared" si="730"/>
        <v>22167.445337071498</v>
      </c>
    </row>
    <row r="5810" spans="1:62" x14ac:dyDescent="0.25">
      <c r="A5810">
        <v>5807</v>
      </c>
      <c r="B5810">
        <v>13371.896520673856</v>
      </c>
      <c r="C5810">
        <v>26857.190474916351</v>
      </c>
      <c r="D5810">
        <v>6.2723040031851109</v>
      </c>
      <c r="E5810">
        <v>6.321451554995547</v>
      </c>
      <c r="F5810">
        <v>13485.293954242496</v>
      </c>
      <c r="G5810">
        <v>4.9147551810436063E-2</v>
      </c>
      <c r="BD5810">
        <f t="shared" si="724"/>
        <v>-8381.9143226931665</v>
      </c>
      <c r="BE5810">
        <f t="shared" si="725"/>
        <v>-6100.0376579866543</v>
      </c>
      <c r="BF5810">
        <f t="shared" si="726"/>
        <v>-3818.1609932801421</v>
      </c>
      <c r="BG5810">
        <f t="shared" si="727"/>
        <v>-1536.284328573629</v>
      </c>
      <c r="BH5810">
        <f t="shared" si="728"/>
        <v>745.59233613288234</v>
      </c>
      <c r="BI5810">
        <f t="shared" si="729"/>
        <v>3027.4690008393954</v>
      </c>
      <c r="BJ5810">
        <f t="shared" si="730"/>
        <v>5309.3456655459086</v>
      </c>
    </row>
    <row r="5811" spans="1:62" x14ac:dyDescent="0.25">
      <c r="A5811">
        <v>5808</v>
      </c>
      <c r="B5811">
        <v>14459.105073665414</v>
      </c>
      <c r="C5811">
        <v>16919.811588249111</v>
      </c>
      <c r="D5811">
        <v>7.9358196469588176</v>
      </c>
      <c r="E5811">
        <v>8.705597329849903</v>
      </c>
      <c r="F5811">
        <v>2460.7065145836968</v>
      </c>
      <c r="G5811">
        <v>0.76977768289108539</v>
      </c>
      <c r="BD5811">
        <f t="shared" si="724"/>
        <v>-13239.556195190315</v>
      </c>
      <c r="BE5811">
        <f t="shared" si="725"/>
        <v>-12993.818436138135</v>
      </c>
      <c r="BF5811">
        <f t="shared" si="726"/>
        <v>-12748.080677085954</v>
      </c>
      <c r="BG5811">
        <f t="shared" si="727"/>
        <v>-12502.342918033773</v>
      </c>
      <c r="BH5811">
        <f t="shared" si="728"/>
        <v>-12256.605158981594</v>
      </c>
      <c r="BI5811">
        <f t="shared" si="729"/>
        <v>-12010.867399929413</v>
      </c>
      <c r="BJ5811">
        <f t="shared" si="730"/>
        <v>-11765.129640877234</v>
      </c>
    </row>
    <row r="5812" spans="1:62" x14ac:dyDescent="0.25">
      <c r="A5812">
        <v>5809</v>
      </c>
      <c r="B5812">
        <v>12553.00925265246</v>
      </c>
      <c r="C5812">
        <v>23811.579518085855</v>
      </c>
      <c r="D5812">
        <v>7.2727661437888571</v>
      </c>
      <c r="E5812">
        <v>7.4263012464953162</v>
      </c>
      <c r="F5812">
        <v>11258.570265433395</v>
      </c>
      <c r="G5812">
        <v>0.15353510270645909</v>
      </c>
      <c r="BD5812">
        <f t="shared" si="724"/>
        <v>1388.1818998717299</v>
      </c>
      <c r="BE5812">
        <f t="shared" si="725"/>
        <v>5237.0703143271567</v>
      </c>
      <c r="BF5812">
        <f t="shared" si="726"/>
        <v>9085.9587287825834</v>
      </c>
      <c r="BG5812">
        <f t="shared" si="727"/>
        <v>12934.84714323801</v>
      </c>
      <c r="BH5812">
        <f t="shared" si="728"/>
        <v>16783.735557693439</v>
      </c>
      <c r="BI5812">
        <f t="shared" si="729"/>
        <v>20632.623972148864</v>
      </c>
      <c r="BJ5812">
        <f t="shared" si="730"/>
        <v>24481.512386604292</v>
      </c>
    </row>
    <row r="5813" spans="1:62" x14ac:dyDescent="0.25">
      <c r="A5813">
        <v>5810</v>
      </c>
      <c r="B5813">
        <v>9996.1046007551085</v>
      </c>
      <c r="C5813">
        <v>25272.645074489679</v>
      </c>
      <c r="D5813">
        <v>5.3636657809862482</v>
      </c>
      <c r="E5813">
        <v>5.946893267495664</v>
      </c>
      <c r="F5813">
        <v>15276.540473734571</v>
      </c>
      <c r="G5813">
        <v>0.5832274865094158</v>
      </c>
      <c r="BD5813">
        <f t="shared" si="724"/>
        <v>-10490.8947519011</v>
      </c>
      <c r="BE5813">
        <f t="shared" si="725"/>
        <v>-9723.2192383688034</v>
      </c>
      <c r="BF5813">
        <f t="shared" si="726"/>
        <v>-8955.5437248365088</v>
      </c>
      <c r="BG5813">
        <f t="shared" si="727"/>
        <v>-8187.8682113042123</v>
      </c>
      <c r="BH5813">
        <f t="shared" si="728"/>
        <v>-7420.1926977719177</v>
      </c>
      <c r="BI5813">
        <f t="shared" si="729"/>
        <v>-6652.5171842396221</v>
      </c>
      <c r="BJ5813">
        <f t="shared" si="730"/>
        <v>-5884.8416707073266</v>
      </c>
    </row>
    <row r="5814" spans="1:62" x14ac:dyDescent="0.25">
      <c r="A5814">
        <v>5811</v>
      </c>
      <c r="B5814">
        <v>22060.681527821009</v>
      </c>
      <c r="C5814">
        <v>20566.880896520761</v>
      </c>
      <c r="D5814">
        <v>6.2083250111340602</v>
      </c>
      <c r="E5814">
        <v>7.1261039503558941</v>
      </c>
      <c r="F5814">
        <v>-1493.8006313002479</v>
      </c>
      <c r="G5814">
        <v>0.91777893922183384</v>
      </c>
      <c r="BD5814">
        <f t="shared" si="724"/>
        <v>-12360.403041187492</v>
      </c>
      <c r="BE5814">
        <f t="shared" si="725"/>
        <v>-9444.2656086404131</v>
      </c>
      <c r="BF5814">
        <f t="shared" si="726"/>
        <v>-6528.1281760933343</v>
      </c>
      <c r="BG5814">
        <f t="shared" si="727"/>
        <v>-3611.9907435462537</v>
      </c>
      <c r="BH5814">
        <f t="shared" si="728"/>
        <v>-695.85331099917494</v>
      </c>
      <c r="BI5814">
        <f t="shared" si="729"/>
        <v>2220.284121547902</v>
      </c>
      <c r="BJ5814">
        <f t="shared" si="730"/>
        <v>5136.4215540949808</v>
      </c>
    </row>
    <row r="5815" spans="1:62" x14ac:dyDescent="0.25">
      <c r="A5815">
        <v>5812</v>
      </c>
      <c r="B5815">
        <v>10039.706130292287</v>
      </c>
      <c r="C5815">
        <v>22439.745179320529</v>
      </c>
      <c r="D5815">
        <v>7.1345078583916663</v>
      </c>
      <c r="E5815">
        <v>7.3855767129005319</v>
      </c>
      <c r="F5815">
        <v>12400.039049028243</v>
      </c>
      <c r="G5815">
        <v>0.25106885450886551</v>
      </c>
      <c r="BD5815">
        <f t="shared" si="724"/>
        <v>6082.6953274094176</v>
      </c>
      <c r="BE5815">
        <f t="shared" si="725"/>
        <v>10671.590023518587</v>
      </c>
      <c r="BF5815">
        <f t="shared" si="726"/>
        <v>15260.484719627755</v>
      </c>
      <c r="BG5815">
        <f t="shared" si="727"/>
        <v>19849.379415736927</v>
      </c>
      <c r="BH5815">
        <f t="shared" si="728"/>
        <v>24438.274111846094</v>
      </c>
      <c r="BI5815">
        <f t="shared" si="729"/>
        <v>29027.168807955262</v>
      </c>
      <c r="BJ5815">
        <f t="shared" si="730"/>
        <v>33616.063504064434</v>
      </c>
    </row>
    <row r="5816" spans="1:62" x14ac:dyDescent="0.25">
      <c r="A5816">
        <v>5813</v>
      </c>
      <c r="B5816">
        <v>6609.7656935868963</v>
      </c>
      <c r="C5816">
        <v>13826.651720927724</v>
      </c>
      <c r="D5816">
        <v>5.2477333234854768</v>
      </c>
      <c r="E5816">
        <v>6.1010190033676883</v>
      </c>
      <c r="F5816">
        <v>7216.8860273408282</v>
      </c>
      <c r="G5816">
        <v>0.85328567988221149</v>
      </c>
      <c r="BD5816">
        <f t="shared" si="724"/>
        <v>-11144.694776483915</v>
      </c>
      <c r="BE5816">
        <f t="shared" si="725"/>
        <v>-9889.3505039395877</v>
      </c>
      <c r="BF5816">
        <f t="shared" si="726"/>
        <v>-8634.0062313952603</v>
      </c>
      <c r="BG5816">
        <f t="shared" si="727"/>
        <v>-7378.661958850932</v>
      </c>
      <c r="BH5816">
        <f t="shared" si="728"/>
        <v>-6123.3176863066046</v>
      </c>
      <c r="BI5816">
        <f t="shared" si="729"/>
        <v>-4867.9734137622772</v>
      </c>
      <c r="BJ5816">
        <f t="shared" si="730"/>
        <v>-3612.6291412179489</v>
      </c>
    </row>
    <row r="5817" spans="1:62" x14ac:dyDescent="0.25">
      <c r="A5817">
        <v>5814</v>
      </c>
      <c r="B5817">
        <v>16589.225171626516</v>
      </c>
      <c r="C5817">
        <v>17475.705136148994</v>
      </c>
      <c r="D5817">
        <v>5.787333704465671</v>
      </c>
      <c r="E5817">
        <v>6.5646240609410231</v>
      </c>
      <c r="F5817">
        <v>886.47996452247753</v>
      </c>
      <c r="G5817">
        <v>0.77729035647535216</v>
      </c>
      <c r="BD5817">
        <f t="shared" si="724"/>
        <v>-2950.4576279297708</v>
      </c>
      <c r="BE5817">
        <f t="shared" si="725"/>
        <v>1315.9707714812866</v>
      </c>
      <c r="BF5817">
        <f t="shared" si="726"/>
        <v>5582.399170892344</v>
      </c>
      <c r="BG5817">
        <f t="shared" si="727"/>
        <v>9848.8275703034014</v>
      </c>
      <c r="BH5817">
        <f t="shared" si="728"/>
        <v>14115.255969714461</v>
      </c>
      <c r="BI5817">
        <f t="shared" si="729"/>
        <v>18381.684369125516</v>
      </c>
      <c r="BJ5817">
        <f t="shared" si="730"/>
        <v>22648.112768536575</v>
      </c>
    </row>
    <row r="5818" spans="1:62" x14ac:dyDescent="0.25">
      <c r="A5818">
        <v>5815</v>
      </c>
      <c r="B5818">
        <v>14342.529653660473</v>
      </c>
      <c r="C5818">
        <v>27837.731085094947</v>
      </c>
      <c r="D5818">
        <v>5.7044858977591169</v>
      </c>
      <c r="E5818">
        <v>6.2151204245742111</v>
      </c>
      <c r="F5818">
        <v>13495.201431434474</v>
      </c>
      <c r="G5818">
        <v>0.51063452681509425</v>
      </c>
      <c r="BD5818">
        <f t="shared" si="724"/>
        <v>2999.9718178542835</v>
      </c>
      <c r="BE5818">
        <f t="shared" si="725"/>
        <v>6886.4236002310445</v>
      </c>
      <c r="BF5818">
        <f t="shared" si="726"/>
        <v>10772.875382607805</v>
      </c>
      <c r="BG5818">
        <f t="shared" si="727"/>
        <v>14659.327164984566</v>
      </c>
      <c r="BH5818">
        <f t="shared" si="728"/>
        <v>18545.778947361327</v>
      </c>
      <c r="BI5818">
        <f t="shared" si="729"/>
        <v>22432.230729738087</v>
      </c>
      <c r="BJ5818">
        <f t="shared" si="730"/>
        <v>26318.682512114847</v>
      </c>
    </row>
    <row r="5819" spans="1:62" x14ac:dyDescent="0.25">
      <c r="A5819">
        <v>5816</v>
      </c>
      <c r="B5819">
        <v>6056.3275706643362</v>
      </c>
      <c r="C5819">
        <v>17254.486432705966</v>
      </c>
      <c r="D5819">
        <v>5.7419776972764582</v>
      </c>
      <c r="E5819">
        <v>6.087661569738664</v>
      </c>
      <c r="F5819">
        <v>11198.15886204163</v>
      </c>
      <c r="G5819">
        <v>0.34568387246220578</v>
      </c>
      <c r="BD5819">
        <f t="shared" si="724"/>
        <v>-10942.028797359002</v>
      </c>
      <c r="BE5819">
        <f t="shared" si="725"/>
        <v>-8388.8561632835317</v>
      </c>
      <c r="BF5819">
        <f t="shared" si="726"/>
        <v>-5835.6835292080605</v>
      </c>
      <c r="BG5819">
        <f t="shared" si="727"/>
        <v>-3282.5108951325892</v>
      </c>
      <c r="BH5819">
        <f t="shared" si="728"/>
        <v>-729.33826105711887</v>
      </c>
      <c r="BI5819">
        <f t="shared" si="729"/>
        <v>1823.8343730183533</v>
      </c>
      <c r="BJ5819">
        <f t="shared" si="730"/>
        <v>4377.0070070938236</v>
      </c>
    </row>
    <row r="5820" spans="1:62" x14ac:dyDescent="0.25">
      <c r="A5820">
        <v>5817</v>
      </c>
      <c r="B5820">
        <v>10335.338739272114</v>
      </c>
      <c r="C5820">
        <v>21638.349098388986</v>
      </c>
      <c r="D5820">
        <v>6.8293883191421978</v>
      </c>
      <c r="E5820">
        <v>7.9479631105998552</v>
      </c>
      <c r="F5820">
        <v>11303.010359116872</v>
      </c>
      <c r="G5820">
        <v>1.1185747914576574</v>
      </c>
      <c r="BD5820">
        <f t="shared" si="724"/>
        <v>-9469.7394997306001</v>
      </c>
      <c r="BE5820">
        <f t="shared" si="725"/>
        <v>-7741.3201374195723</v>
      </c>
      <c r="BF5820">
        <f t="shared" si="726"/>
        <v>-6012.9007751085428</v>
      </c>
      <c r="BG5820">
        <f t="shared" si="727"/>
        <v>-4284.4814127975142</v>
      </c>
      <c r="BH5820">
        <f t="shared" si="728"/>
        <v>-2556.0620504864855</v>
      </c>
      <c r="BI5820">
        <f t="shared" si="729"/>
        <v>-827.64268817545599</v>
      </c>
      <c r="BJ5820">
        <f t="shared" si="730"/>
        <v>900.77667413557174</v>
      </c>
    </row>
    <row r="5821" spans="1:62" x14ac:dyDescent="0.25">
      <c r="A5821">
        <v>5818</v>
      </c>
      <c r="B5821">
        <v>7620.9993972275297</v>
      </c>
      <c r="C5821">
        <v>13827.851700972127</v>
      </c>
      <c r="D5821">
        <v>7.1893759322320907</v>
      </c>
      <c r="E5821">
        <v>7.681765123902311</v>
      </c>
      <c r="F5821">
        <v>6206.8523037445975</v>
      </c>
      <c r="G5821">
        <v>0.49238919167022033</v>
      </c>
      <c r="BD5821">
        <f t="shared" si="724"/>
        <v>-5710.1364018285849</v>
      </c>
      <c r="BE5821">
        <f t="shared" si="725"/>
        <v>-117.26244454029802</v>
      </c>
      <c r="BF5821">
        <f t="shared" si="726"/>
        <v>5475.6115127479879</v>
      </c>
      <c r="BG5821">
        <f t="shared" si="727"/>
        <v>11068.485470036276</v>
      </c>
      <c r="BH5821">
        <f t="shared" si="728"/>
        <v>16661.359427324562</v>
      </c>
      <c r="BI5821">
        <f t="shared" si="729"/>
        <v>22254.233384612846</v>
      </c>
      <c r="BJ5821">
        <f t="shared" si="730"/>
        <v>27847.107341901137</v>
      </c>
    </row>
    <row r="5822" spans="1:62" x14ac:dyDescent="0.25">
      <c r="A5822">
        <v>5819</v>
      </c>
      <c r="B5822">
        <v>11331.636397268136</v>
      </c>
      <c r="C5822">
        <v>20610.843258432389</v>
      </c>
      <c r="D5822">
        <v>5.5014511012291418</v>
      </c>
      <c r="E5822">
        <v>5.5092694603633445</v>
      </c>
      <c r="F5822">
        <v>9279.2068611642535</v>
      </c>
      <c r="G5822">
        <v>7.8183591342027015E-3</v>
      </c>
      <c r="BD5822">
        <f t="shared" si="724"/>
        <v>-3744.9063453934959</v>
      </c>
      <c r="BE5822">
        <f t="shared" si="725"/>
        <v>-1282.9603870423944</v>
      </c>
      <c r="BF5822">
        <f t="shared" si="726"/>
        <v>1178.9855713087072</v>
      </c>
      <c r="BG5822">
        <f t="shared" si="727"/>
        <v>3640.9315296598088</v>
      </c>
      <c r="BH5822">
        <f t="shared" si="728"/>
        <v>6102.8774880109104</v>
      </c>
      <c r="BI5822">
        <f t="shared" si="729"/>
        <v>8564.823446362012</v>
      </c>
      <c r="BJ5822">
        <f t="shared" si="730"/>
        <v>11026.769404713114</v>
      </c>
    </row>
    <row r="5823" spans="1:62" x14ac:dyDescent="0.25">
      <c r="A5823">
        <v>5820</v>
      </c>
      <c r="B5823">
        <v>11771.918010530684</v>
      </c>
      <c r="C5823">
        <v>19893.748971627196</v>
      </c>
      <c r="D5823">
        <v>7.6728699917987777</v>
      </c>
      <c r="E5823">
        <v>7.9169983935685879</v>
      </c>
      <c r="F5823">
        <v>8121.8309610965116</v>
      </c>
      <c r="G5823">
        <v>0.24412840176981021</v>
      </c>
      <c r="BD5823">
        <f t="shared" si="724"/>
        <v>-9240.1150654932408</v>
      </c>
      <c r="BE5823">
        <f t="shared" si="725"/>
        <v>-9201.0232698222262</v>
      </c>
      <c r="BF5823">
        <f t="shared" si="726"/>
        <v>-9161.9314741512135</v>
      </c>
      <c r="BG5823">
        <f t="shared" si="727"/>
        <v>-9122.8396784801989</v>
      </c>
      <c r="BH5823">
        <f t="shared" si="728"/>
        <v>-9083.7478828091862</v>
      </c>
      <c r="BI5823">
        <f t="shared" si="729"/>
        <v>-9044.6560871381716</v>
      </c>
      <c r="BJ5823">
        <f t="shared" si="730"/>
        <v>-9005.5642914671589</v>
      </c>
    </row>
    <row r="5824" spans="1:62" x14ac:dyDescent="0.25">
      <c r="A5824">
        <v>5821</v>
      </c>
      <c r="B5824">
        <v>13855.465192727283</v>
      </c>
      <c r="C5824">
        <v>22449.389067683165</v>
      </c>
      <c r="D5824">
        <v>7.7714973094116688</v>
      </c>
      <c r="E5824">
        <v>7.8029538139210608</v>
      </c>
      <c r="F5824">
        <v>8593.9238749558826</v>
      </c>
      <c r="G5824">
        <v>3.1456504509391969E-2</v>
      </c>
      <c r="BD5824">
        <f t="shared" si="724"/>
        <v>-6901.1889522474603</v>
      </c>
      <c r="BE5824">
        <f t="shared" si="725"/>
        <v>-5680.546943398409</v>
      </c>
      <c r="BF5824">
        <f t="shared" si="726"/>
        <v>-4459.9049345493586</v>
      </c>
      <c r="BG5824">
        <f t="shared" si="727"/>
        <v>-3239.2629257003073</v>
      </c>
      <c r="BH5824">
        <f t="shared" si="728"/>
        <v>-2018.620916851256</v>
      </c>
      <c r="BI5824">
        <f t="shared" si="729"/>
        <v>-797.97890800220557</v>
      </c>
      <c r="BJ5824">
        <f t="shared" si="730"/>
        <v>422.66310084684665</v>
      </c>
    </row>
    <row r="5825" spans="1:62" x14ac:dyDescent="0.25">
      <c r="A5825">
        <v>5822</v>
      </c>
      <c r="B5825">
        <v>18103.519367021949</v>
      </c>
      <c r="C5825">
        <v>32101.320576294365</v>
      </c>
      <c r="D5825">
        <v>7.455787409887833</v>
      </c>
      <c r="E5825">
        <v>7.6786177762864538</v>
      </c>
      <c r="F5825">
        <v>13997.801209272417</v>
      </c>
      <c r="G5825">
        <v>0.22283036639862086</v>
      </c>
      <c r="BD5825">
        <f t="shared" si="724"/>
        <v>-8436.6413524089221</v>
      </c>
      <c r="BE5825">
        <f t="shared" si="725"/>
        <v>-8279.3588298619634</v>
      </c>
      <c r="BF5825">
        <f t="shared" si="726"/>
        <v>-8122.0763073150029</v>
      </c>
      <c r="BG5825">
        <f t="shared" si="727"/>
        <v>-7964.7937847680432</v>
      </c>
      <c r="BH5825">
        <f t="shared" si="728"/>
        <v>-7807.5112622210836</v>
      </c>
      <c r="BI5825">
        <f t="shared" si="729"/>
        <v>-7650.2287396741231</v>
      </c>
      <c r="BJ5825">
        <f t="shared" si="730"/>
        <v>-7492.9462171271634</v>
      </c>
    </row>
    <row r="5826" spans="1:62" x14ac:dyDescent="0.25">
      <c r="A5826">
        <v>5823</v>
      </c>
      <c r="B5826">
        <v>16390.965753350261</v>
      </c>
      <c r="C5826">
        <v>24216.751555448602</v>
      </c>
      <c r="D5826">
        <v>7.0162141697997704</v>
      </c>
      <c r="E5826">
        <v>7.1823944182768038</v>
      </c>
      <c r="F5826">
        <v>7825.7858020983404</v>
      </c>
      <c r="G5826">
        <v>0.16618024847703339</v>
      </c>
      <c r="BD5826">
        <f t="shared" si="724"/>
        <v>-12883.649377279313</v>
      </c>
      <c r="BE5826">
        <f t="shared" si="725"/>
        <v>-11769.497545286209</v>
      </c>
      <c r="BF5826">
        <f t="shared" si="726"/>
        <v>-10655.345713293103</v>
      </c>
      <c r="BG5826">
        <f t="shared" si="727"/>
        <v>-9541.1938812999997</v>
      </c>
      <c r="BH5826">
        <f t="shared" si="728"/>
        <v>-8427.0420493068959</v>
      </c>
      <c r="BI5826">
        <f t="shared" si="729"/>
        <v>-7312.8902173137903</v>
      </c>
      <c r="BJ5826">
        <f t="shared" si="730"/>
        <v>-6198.7383853206866</v>
      </c>
    </row>
    <row r="5827" spans="1:62" x14ac:dyDescent="0.25">
      <c r="A5827">
        <v>5824</v>
      </c>
      <c r="B5827">
        <v>14277.419859983014</v>
      </c>
      <c r="C5827">
        <v>16196.138656895771</v>
      </c>
      <c r="D5827">
        <v>6.7143131841128829</v>
      </c>
      <c r="E5827">
        <v>7.6292126949605752</v>
      </c>
      <c r="F5827">
        <v>1918.7187969127572</v>
      </c>
      <c r="G5827">
        <v>0.91489951084769228</v>
      </c>
      <c r="BD5827">
        <f t="shared" si="724"/>
        <v>-6994.8845597131731</v>
      </c>
      <c r="BE5827">
        <f t="shared" si="725"/>
        <v>-6163.9833173280067</v>
      </c>
      <c r="BF5827">
        <f t="shared" si="726"/>
        <v>-5333.0820749428394</v>
      </c>
      <c r="BG5827">
        <f t="shared" si="727"/>
        <v>-4502.1808325576731</v>
      </c>
      <c r="BH5827">
        <f t="shared" si="728"/>
        <v>-3671.2795901725058</v>
      </c>
      <c r="BI5827">
        <f t="shared" si="729"/>
        <v>-2840.3783477873385</v>
      </c>
      <c r="BJ5827">
        <f t="shared" si="730"/>
        <v>-2009.4771054021721</v>
      </c>
    </row>
    <row r="5828" spans="1:62" x14ac:dyDescent="0.25">
      <c r="A5828">
        <v>5825</v>
      </c>
      <c r="B5828">
        <v>15834.014439528395</v>
      </c>
      <c r="C5828">
        <v>25944.03261884148</v>
      </c>
      <c r="D5828">
        <v>7.704222103725562</v>
      </c>
      <c r="E5828">
        <v>8.3287673307396517</v>
      </c>
      <c r="F5828">
        <v>10110.018179313085</v>
      </c>
      <c r="G5828">
        <v>0.62454522701408965</v>
      </c>
      <c r="BD5828">
        <f t="shared" si="724"/>
        <v>2655.7787573257046</v>
      </c>
      <c r="BE5828">
        <f t="shared" si="725"/>
        <v>7230.2763115641665</v>
      </c>
      <c r="BF5828">
        <f t="shared" si="726"/>
        <v>11804.773865802626</v>
      </c>
      <c r="BG5828">
        <f t="shared" si="727"/>
        <v>16379.27142004109</v>
      </c>
      <c r="BH5828">
        <f t="shared" si="728"/>
        <v>20953.768974279548</v>
      </c>
      <c r="BI5828">
        <f t="shared" si="729"/>
        <v>25528.266528518012</v>
      </c>
      <c r="BJ5828">
        <f t="shared" si="730"/>
        <v>30102.764082756476</v>
      </c>
    </row>
    <row r="5829" spans="1:62" x14ac:dyDescent="0.25">
      <c r="A5829">
        <v>5826</v>
      </c>
      <c r="B5829">
        <v>6286.9079049480169</v>
      </c>
      <c r="C5829">
        <v>18123.26660328831</v>
      </c>
      <c r="D5829">
        <v>6.8045095934025586</v>
      </c>
      <c r="E5829">
        <v>7.2333410928716768</v>
      </c>
      <c r="F5829">
        <v>11836.358698340293</v>
      </c>
      <c r="G5829">
        <v>0.42883149946911825</v>
      </c>
      <c r="BD5829">
        <f t="shared" si="724"/>
        <v>-6987.2920442426366</v>
      </c>
      <c r="BE5829">
        <f t="shared" si="725"/>
        <v>-3864.5659091721882</v>
      </c>
      <c r="BF5829">
        <f t="shared" si="726"/>
        <v>-741.83977410173975</v>
      </c>
      <c r="BG5829">
        <f t="shared" si="727"/>
        <v>2380.8863609687087</v>
      </c>
      <c r="BH5829">
        <f t="shared" si="728"/>
        <v>5503.6124960391571</v>
      </c>
      <c r="BI5829">
        <f t="shared" si="729"/>
        <v>8626.3386311096056</v>
      </c>
      <c r="BJ5829">
        <f t="shared" si="730"/>
        <v>11749.064766180052</v>
      </c>
    </row>
    <row r="5830" spans="1:62" x14ac:dyDescent="0.25">
      <c r="A5830">
        <v>5827</v>
      </c>
      <c r="B5830">
        <v>27368.003412721089</v>
      </c>
      <c r="C5830">
        <v>29390.491493020058</v>
      </c>
      <c r="D5830">
        <v>7.8582561642415873</v>
      </c>
      <c r="E5830">
        <v>8.4811093680573713</v>
      </c>
      <c r="F5830">
        <v>2022.4880802989683</v>
      </c>
      <c r="G5830">
        <v>0.62285320381578391</v>
      </c>
      <c r="BD5830">
        <f t="shared" si="724"/>
        <v>-9692.2012009947011</v>
      </c>
      <c r="BE5830">
        <f t="shared" si="725"/>
        <v>-7548.0437036491103</v>
      </c>
      <c r="BF5830">
        <f t="shared" si="726"/>
        <v>-5403.8862063035194</v>
      </c>
      <c r="BG5830">
        <f t="shared" si="727"/>
        <v>-3259.7287089579277</v>
      </c>
      <c r="BH5830">
        <f t="shared" si="728"/>
        <v>-1115.5712116123359</v>
      </c>
      <c r="BI5830">
        <f t="shared" si="729"/>
        <v>1028.586285733254</v>
      </c>
      <c r="BJ5830">
        <f t="shared" si="730"/>
        <v>3172.7437830788458</v>
      </c>
    </row>
    <row r="5831" spans="1:62" x14ac:dyDescent="0.25">
      <c r="A5831">
        <v>5828</v>
      </c>
      <c r="B5831">
        <v>13350.851159391506</v>
      </c>
      <c r="C5831">
        <v>17905.284504535746</v>
      </c>
      <c r="D5831">
        <v>6.8625003191213736</v>
      </c>
      <c r="E5831">
        <v>7.4434786248138174</v>
      </c>
      <c r="F5831">
        <v>4554.4333451442399</v>
      </c>
      <c r="G5831">
        <v>0.5809783056924438</v>
      </c>
      <c r="BD5831">
        <f t="shared" si="724"/>
        <v>1091.7779387799515</v>
      </c>
      <c r="BE5831">
        <f t="shared" si="725"/>
        <v>4206.0439578588712</v>
      </c>
      <c r="BF5831">
        <f t="shared" si="726"/>
        <v>7320.3099769377895</v>
      </c>
      <c r="BG5831">
        <f t="shared" si="727"/>
        <v>10434.575996016711</v>
      </c>
      <c r="BH5831">
        <f t="shared" si="728"/>
        <v>13548.84201509563</v>
      </c>
      <c r="BI5831">
        <f t="shared" si="729"/>
        <v>16663.108034174547</v>
      </c>
      <c r="BJ5831">
        <f t="shared" si="730"/>
        <v>19777.374053253468</v>
      </c>
    </row>
    <row r="5832" spans="1:62" x14ac:dyDescent="0.25">
      <c r="A5832">
        <v>5829</v>
      </c>
      <c r="B5832">
        <v>21994.591839507768</v>
      </c>
      <c r="C5832">
        <v>25006.642426369774</v>
      </c>
      <c r="D5832">
        <v>7.567030909299814</v>
      </c>
      <c r="E5832">
        <v>8.1301896982867614</v>
      </c>
      <c r="F5832">
        <v>3012.0505868620057</v>
      </c>
      <c r="G5832">
        <v>0.56315878898694738</v>
      </c>
      <c r="BD5832">
        <f t="shared" si="724"/>
        <v>-1649.5418166820209</v>
      </c>
      <c r="BE5832">
        <f t="shared" si="725"/>
        <v>1255.349711780198</v>
      </c>
      <c r="BF5832">
        <f t="shared" si="726"/>
        <v>4160.2412402424179</v>
      </c>
      <c r="BG5832">
        <f t="shared" si="727"/>
        <v>7065.132768704636</v>
      </c>
      <c r="BH5832">
        <f t="shared" si="728"/>
        <v>9970.0242971668558</v>
      </c>
      <c r="BI5832">
        <f t="shared" si="729"/>
        <v>12874.915825629076</v>
      </c>
      <c r="BJ5832">
        <f t="shared" si="730"/>
        <v>15779.807354091292</v>
      </c>
    </row>
    <row r="5833" spans="1:62" x14ac:dyDescent="0.25">
      <c r="A5833">
        <v>5830</v>
      </c>
      <c r="B5833">
        <v>14717.299846691998</v>
      </c>
      <c r="C5833">
        <v>23097.138662261226</v>
      </c>
      <c r="D5833">
        <v>7.0343097701218378</v>
      </c>
      <c r="E5833">
        <v>7.2461499519152088</v>
      </c>
      <c r="F5833">
        <v>8379.8388155692282</v>
      </c>
      <c r="G5833">
        <v>0.21184018179337105</v>
      </c>
      <c r="BD5833">
        <f t="shared" si="724"/>
        <v>-196.2566419272689</v>
      </c>
      <c r="BE5833">
        <f t="shared" si="725"/>
        <v>2619.5373030074679</v>
      </c>
      <c r="BF5833">
        <f t="shared" si="726"/>
        <v>5435.3312479422057</v>
      </c>
      <c r="BG5833">
        <f t="shared" si="727"/>
        <v>8251.1251928769416</v>
      </c>
      <c r="BH5833">
        <f t="shared" si="728"/>
        <v>11066.919137811679</v>
      </c>
      <c r="BI5833">
        <f t="shared" si="729"/>
        <v>13882.713082746417</v>
      </c>
      <c r="BJ5833">
        <f t="shared" si="730"/>
        <v>16698.507027681153</v>
      </c>
    </row>
    <row r="5834" spans="1:62" x14ac:dyDescent="0.25">
      <c r="A5834">
        <v>5831</v>
      </c>
      <c r="B5834">
        <v>16992.817717357022</v>
      </c>
      <c r="C5834">
        <v>22600.921954082169</v>
      </c>
      <c r="D5834">
        <v>5.5204618715525626</v>
      </c>
      <c r="E5834">
        <v>5.715858209858494</v>
      </c>
      <c r="F5834">
        <v>5608.1042367251466</v>
      </c>
      <c r="G5834">
        <v>0.19539633830593139</v>
      </c>
      <c r="BD5834">
        <f t="shared" si="724"/>
        <v>-7320.6379066023728</v>
      </c>
      <c r="BE5834">
        <f t="shared" si="725"/>
        <v>-6261.4369976355174</v>
      </c>
      <c r="BF5834">
        <f t="shared" si="726"/>
        <v>-5202.236088668662</v>
      </c>
      <c r="BG5834">
        <f t="shared" si="727"/>
        <v>-4143.0351797018075</v>
      </c>
      <c r="BH5834">
        <f t="shared" si="728"/>
        <v>-3083.834270734952</v>
      </c>
      <c r="BI5834">
        <f t="shared" si="729"/>
        <v>-2024.6333617680966</v>
      </c>
      <c r="BJ5834">
        <f t="shared" si="730"/>
        <v>-965.4324528012412</v>
      </c>
    </row>
    <row r="5835" spans="1:62" x14ac:dyDescent="0.25">
      <c r="A5835">
        <v>5832</v>
      </c>
      <c r="B5835">
        <v>9168.5083436120476</v>
      </c>
      <c r="C5835">
        <v>14973.097078019324</v>
      </c>
      <c r="D5835">
        <v>6.7110705020338193</v>
      </c>
      <c r="E5835">
        <v>6.8117924317838785</v>
      </c>
      <c r="F5835">
        <v>5804.5887344072762</v>
      </c>
      <c r="G5835">
        <v>0.10072192975005922</v>
      </c>
      <c r="BD5835">
        <f t="shared" si="724"/>
        <v>-4631.1225451954897</v>
      </c>
      <c r="BE5835">
        <f t="shared" si="725"/>
        <v>-3654.1408536658328</v>
      </c>
      <c r="BF5835">
        <f t="shared" si="726"/>
        <v>-2677.1591621361758</v>
      </c>
      <c r="BG5835">
        <f t="shared" si="727"/>
        <v>-1700.1774706065189</v>
      </c>
      <c r="BH5835">
        <f t="shared" si="728"/>
        <v>-723.19577907686198</v>
      </c>
      <c r="BI5835">
        <f t="shared" si="729"/>
        <v>253.78591245279495</v>
      </c>
      <c r="BJ5835">
        <f t="shared" si="730"/>
        <v>1230.7676039824519</v>
      </c>
    </row>
    <row r="5836" spans="1:62" x14ac:dyDescent="0.25">
      <c r="A5836">
        <v>5833</v>
      </c>
      <c r="B5836">
        <v>8524.1508260349328</v>
      </c>
      <c r="C5836">
        <v>19432.054111766265</v>
      </c>
      <c r="D5836">
        <v>7.2725590362850037</v>
      </c>
      <c r="E5836">
        <v>7.7337211294289752</v>
      </c>
      <c r="F5836">
        <v>10907.903285731332</v>
      </c>
      <c r="G5836">
        <v>0.4611620931439715</v>
      </c>
      <c r="BD5836">
        <f t="shared" si="724"/>
        <v>-5300.9790856569798</v>
      </c>
      <c r="BE5836">
        <f t="shared" si="725"/>
        <v>-4797.3694369066843</v>
      </c>
      <c r="BF5836">
        <f t="shared" si="726"/>
        <v>-4293.7597881563879</v>
      </c>
      <c r="BG5836">
        <f t="shared" si="727"/>
        <v>-3790.1501394060915</v>
      </c>
      <c r="BH5836">
        <f t="shared" si="728"/>
        <v>-3286.5404906557956</v>
      </c>
      <c r="BI5836">
        <f t="shared" si="729"/>
        <v>-2782.9308419054996</v>
      </c>
      <c r="BJ5836">
        <f t="shared" si="730"/>
        <v>-2279.3211931552032</v>
      </c>
    </row>
    <row r="5837" spans="1:62" x14ac:dyDescent="0.25">
      <c r="A5837">
        <v>5834</v>
      </c>
      <c r="B5837">
        <v>18595.489302399528</v>
      </c>
      <c r="C5837">
        <v>27904.041427965163</v>
      </c>
      <c r="D5837">
        <v>8.1928611832403355</v>
      </c>
      <c r="E5837">
        <v>8.6477217465067433</v>
      </c>
      <c r="F5837">
        <v>9308.5521255656349</v>
      </c>
      <c r="G5837">
        <v>0.45486056326640778</v>
      </c>
      <c r="BD5837">
        <f t="shared" ref="BD5837:BD5900" si="731">($BD$3*G5836)-F5836</f>
        <v>-8602.0928200114759</v>
      </c>
      <c r="BE5837">
        <f t="shared" ref="BE5837:BE5900" si="732">($BE$3*G5836)-F5836</f>
        <v>-6296.2823542916176</v>
      </c>
      <c r="BF5837">
        <f t="shared" ref="BF5837:BF5900" si="733">($BF$3*G5836)-F5836</f>
        <v>-3990.4718885717602</v>
      </c>
      <c r="BG5837">
        <f t="shared" ref="BG5837:BG5900" si="734">($BG$3*G5836)-F5836</f>
        <v>-1684.6614228519029</v>
      </c>
      <c r="BH5837">
        <f t="shared" ref="BH5837:BH5900" si="735">($BH$3*G5836)-F5836</f>
        <v>621.14904286795536</v>
      </c>
      <c r="BI5837">
        <f t="shared" ref="BI5837:BI5900" si="736">($BI$3*G5836)-F5836</f>
        <v>2926.9595085878118</v>
      </c>
      <c r="BJ5837">
        <f t="shared" ref="BJ5837:BJ5900" si="737">($BJ$3*G5836)-F5836</f>
        <v>5232.7699743076701</v>
      </c>
    </row>
    <row r="5838" spans="1:62" x14ac:dyDescent="0.25">
      <c r="A5838">
        <v>5835</v>
      </c>
      <c r="B5838">
        <v>16539.213205359727</v>
      </c>
      <c r="C5838">
        <v>20748.362269961846</v>
      </c>
      <c r="D5838">
        <v>7.0137573295371558</v>
      </c>
      <c r="E5838">
        <v>7.1733400851302758</v>
      </c>
      <c r="F5838">
        <v>4209.1490646021193</v>
      </c>
      <c r="G5838">
        <v>0.15958275559311996</v>
      </c>
      <c r="BD5838">
        <f t="shared" si="731"/>
        <v>-7034.2493092335963</v>
      </c>
      <c r="BE5838">
        <f t="shared" si="732"/>
        <v>-4759.9464929015576</v>
      </c>
      <c r="BF5838">
        <f t="shared" si="733"/>
        <v>-2485.643676569518</v>
      </c>
      <c r="BG5838">
        <f t="shared" si="734"/>
        <v>-211.34086023748023</v>
      </c>
      <c r="BH5838">
        <f t="shared" si="735"/>
        <v>2062.9619560945594</v>
      </c>
      <c r="BI5838">
        <f t="shared" si="736"/>
        <v>4337.2647724265989</v>
      </c>
      <c r="BJ5838">
        <f t="shared" si="737"/>
        <v>6611.5675887586367</v>
      </c>
    </row>
    <row r="5839" spans="1:62" x14ac:dyDescent="0.25">
      <c r="A5839">
        <v>5836</v>
      </c>
      <c r="B5839">
        <v>7163.2453349672533</v>
      </c>
      <c r="C5839">
        <v>15797.767616899606</v>
      </c>
      <c r="D5839">
        <v>5.2116142771970893</v>
      </c>
      <c r="E5839">
        <v>5.5363563467633119</v>
      </c>
      <c r="F5839">
        <v>8634.5222819323535</v>
      </c>
      <c r="G5839">
        <v>0.32474206956622265</v>
      </c>
      <c r="BD5839">
        <f t="shared" si="731"/>
        <v>-3411.2352866365195</v>
      </c>
      <c r="BE5839">
        <f t="shared" si="732"/>
        <v>-2613.3215086709197</v>
      </c>
      <c r="BF5839">
        <f t="shared" si="733"/>
        <v>-1815.4077307053199</v>
      </c>
      <c r="BG5839">
        <f t="shared" si="734"/>
        <v>-1017.49395273972</v>
      </c>
      <c r="BH5839">
        <f t="shared" si="735"/>
        <v>-219.58017477412022</v>
      </c>
      <c r="BI5839">
        <f t="shared" si="736"/>
        <v>578.3336031914796</v>
      </c>
      <c r="BJ5839">
        <f t="shared" si="737"/>
        <v>1376.247381157079</v>
      </c>
    </row>
    <row r="5840" spans="1:62" x14ac:dyDescent="0.25">
      <c r="A5840">
        <v>5837</v>
      </c>
      <c r="B5840">
        <v>12648.991241219046</v>
      </c>
      <c r="C5840">
        <v>25961.400547901379</v>
      </c>
      <c r="D5840">
        <v>7.9544226332271313</v>
      </c>
      <c r="E5840">
        <v>8.1807772075978278</v>
      </c>
      <c r="F5840">
        <v>13312.409306682333</v>
      </c>
      <c r="G5840">
        <v>0.2263545743706965</v>
      </c>
      <c r="BD5840">
        <f t="shared" si="731"/>
        <v>-7010.8119341012407</v>
      </c>
      <c r="BE5840">
        <f t="shared" si="732"/>
        <v>-5387.101586270127</v>
      </c>
      <c r="BF5840">
        <f t="shared" si="733"/>
        <v>-3763.3912384390142</v>
      </c>
      <c r="BG5840">
        <f t="shared" si="734"/>
        <v>-2139.6808906079004</v>
      </c>
      <c r="BH5840">
        <f t="shared" si="735"/>
        <v>-515.97054277678762</v>
      </c>
      <c r="BI5840">
        <f t="shared" si="736"/>
        <v>1107.7398050543252</v>
      </c>
      <c r="BJ5840">
        <f t="shared" si="737"/>
        <v>2731.4501528854398</v>
      </c>
    </row>
    <row r="5841" spans="1:62" x14ac:dyDescent="0.25">
      <c r="A5841">
        <v>5838</v>
      </c>
      <c r="B5841">
        <v>5284.4457432161744</v>
      </c>
      <c r="C5841">
        <v>20290.40949937113</v>
      </c>
      <c r="D5841">
        <v>7.0041359489388491</v>
      </c>
      <c r="E5841">
        <v>7.2555518515034993</v>
      </c>
      <c r="F5841">
        <v>15005.963756154955</v>
      </c>
      <c r="G5841">
        <v>0.2514159025646503</v>
      </c>
      <c r="BD5841">
        <f t="shared" si="731"/>
        <v>-12180.636434828852</v>
      </c>
      <c r="BE5841">
        <f t="shared" si="732"/>
        <v>-11048.863562975368</v>
      </c>
      <c r="BF5841">
        <f t="shared" si="733"/>
        <v>-9917.0906911218863</v>
      </c>
      <c r="BG5841">
        <f t="shared" si="734"/>
        <v>-8785.3178192684027</v>
      </c>
      <c r="BH5841">
        <f t="shared" si="735"/>
        <v>-7653.5449474149209</v>
      </c>
      <c r="BI5841">
        <f t="shared" si="736"/>
        <v>-6521.7720755614382</v>
      </c>
      <c r="BJ5841">
        <f t="shared" si="737"/>
        <v>-5389.9992037079555</v>
      </c>
    </row>
    <row r="5842" spans="1:62" x14ac:dyDescent="0.25">
      <c r="A5842">
        <v>5839</v>
      </c>
      <c r="B5842">
        <v>24804.94884728565</v>
      </c>
      <c r="C5842">
        <v>17375.437059649761</v>
      </c>
      <c r="D5842">
        <v>8.2581805908454839</v>
      </c>
      <c r="E5842">
        <v>8.7774000260642318</v>
      </c>
      <c r="F5842">
        <v>-7429.511787635889</v>
      </c>
      <c r="G5842">
        <v>0.5192194352187478</v>
      </c>
      <c r="BD5842">
        <f t="shared" si="731"/>
        <v>-13748.884243331704</v>
      </c>
      <c r="BE5842">
        <f t="shared" si="732"/>
        <v>-12491.804730508453</v>
      </c>
      <c r="BF5842">
        <f t="shared" si="733"/>
        <v>-11234.725217685202</v>
      </c>
      <c r="BG5842">
        <f t="shared" si="734"/>
        <v>-9977.6457048619486</v>
      </c>
      <c r="BH5842">
        <f t="shared" si="735"/>
        <v>-8720.5661920386992</v>
      </c>
      <c r="BI5842">
        <f t="shared" si="736"/>
        <v>-7463.4866792154462</v>
      </c>
      <c r="BJ5842">
        <f t="shared" si="737"/>
        <v>-6206.407166392195</v>
      </c>
    </row>
    <row r="5843" spans="1:62" x14ac:dyDescent="0.25">
      <c r="A5843">
        <v>5840</v>
      </c>
      <c r="B5843">
        <v>17966.395243801191</v>
      </c>
      <c r="C5843">
        <v>26478.308620314572</v>
      </c>
      <c r="D5843">
        <v>6.8354561876006832</v>
      </c>
      <c r="E5843">
        <v>7.0734838786827723</v>
      </c>
      <c r="F5843">
        <v>8511.9133765133811</v>
      </c>
      <c r="G5843">
        <v>0.2380276910820891</v>
      </c>
      <c r="BD5843">
        <f t="shared" si="731"/>
        <v>10025.608963729628</v>
      </c>
      <c r="BE5843">
        <f t="shared" si="732"/>
        <v>12621.706139823367</v>
      </c>
      <c r="BF5843">
        <f t="shared" si="733"/>
        <v>15217.803315917106</v>
      </c>
      <c r="BG5843">
        <f t="shared" si="734"/>
        <v>17813.900492010845</v>
      </c>
      <c r="BH5843">
        <f t="shared" si="735"/>
        <v>20409.997668104585</v>
      </c>
      <c r="BI5843">
        <f t="shared" si="736"/>
        <v>23006.094844198324</v>
      </c>
      <c r="BJ5843">
        <f t="shared" si="737"/>
        <v>25602.192020292063</v>
      </c>
    </row>
    <row r="5844" spans="1:62" x14ac:dyDescent="0.25">
      <c r="A5844">
        <v>5841</v>
      </c>
      <c r="B5844">
        <v>8977.2741672014308</v>
      </c>
      <c r="C5844">
        <v>23485.779366791132</v>
      </c>
      <c r="D5844">
        <v>5.5549256572840822</v>
      </c>
      <c r="E5844">
        <v>5.7478415226015827</v>
      </c>
      <c r="F5844">
        <v>14508.505199589701</v>
      </c>
      <c r="G5844">
        <v>0.19291586531750049</v>
      </c>
      <c r="BD5844">
        <f t="shared" si="731"/>
        <v>-7321.7749211029359</v>
      </c>
      <c r="BE5844">
        <f t="shared" si="732"/>
        <v>-6131.6364656924907</v>
      </c>
      <c r="BF5844">
        <f t="shared" si="733"/>
        <v>-4941.4980102820446</v>
      </c>
      <c r="BG5844">
        <f t="shared" si="734"/>
        <v>-3751.3595548715994</v>
      </c>
      <c r="BH5844">
        <f t="shared" si="735"/>
        <v>-2561.2210994611532</v>
      </c>
      <c r="BI5844">
        <f t="shared" si="736"/>
        <v>-1371.082644050708</v>
      </c>
      <c r="BJ5844">
        <f t="shared" si="737"/>
        <v>-180.94418864026193</v>
      </c>
    </row>
    <row r="5845" spans="1:62" x14ac:dyDescent="0.25">
      <c r="A5845">
        <v>5842</v>
      </c>
      <c r="B5845">
        <v>14155.663534270372</v>
      </c>
      <c r="C5845">
        <v>25215.120848141905</v>
      </c>
      <c r="D5845">
        <v>8.3370114737140106</v>
      </c>
      <c r="E5845">
        <v>8.7741718868934253</v>
      </c>
      <c r="F5845">
        <v>11059.457313871533</v>
      </c>
      <c r="G5845">
        <v>0.43716041317941468</v>
      </c>
      <c r="BD5845">
        <f t="shared" si="731"/>
        <v>-13543.925873002199</v>
      </c>
      <c r="BE5845">
        <f t="shared" si="732"/>
        <v>-12579.346546414696</v>
      </c>
      <c r="BF5845">
        <f t="shared" si="733"/>
        <v>-11614.767219827194</v>
      </c>
      <c r="BG5845">
        <f t="shared" si="734"/>
        <v>-10650.18789323969</v>
      </c>
      <c r="BH5845">
        <f t="shared" si="735"/>
        <v>-9685.6085666521885</v>
      </c>
      <c r="BI5845">
        <f t="shared" si="736"/>
        <v>-8721.0292400646867</v>
      </c>
      <c r="BJ5845">
        <f t="shared" si="737"/>
        <v>-7756.4499134771841</v>
      </c>
    </row>
    <row r="5846" spans="1:62" x14ac:dyDescent="0.25">
      <c r="A5846">
        <v>5843</v>
      </c>
      <c r="B5846">
        <v>11827.327437359952</v>
      </c>
      <c r="C5846">
        <v>18370.542367151811</v>
      </c>
      <c r="D5846">
        <v>8.1461719446187164</v>
      </c>
      <c r="E5846">
        <v>8.466841246600783</v>
      </c>
      <c r="F5846">
        <v>6543.2149297918586</v>
      </c>
      <c r="G5846">
        <v>0.32066930198206656</v>
      </c>
      <c r="BD5846">
        <f t="shared" si="731"/>
        <v>-8873.6552479744605</v>
      </c>
      <c r="BE5846">
        <f t="shared" si="732"/>
        <v>-6687.853182077386</v>
      </c>
      <c r="BF5846">
        <f t="shared" si="733"/>
        <v>-4502.0511161803133</v>
      </c>
      <c r="BG5846">
        <f t="shared" si="734"/>
        <v>-2316.2490502832388</v>
      </c>
      <c r="BH5846">
        <f t="shared" si="735"/>
        <v>-130.44698438616615</v>
      </c>
      <c r="BI5846">
        <f t="shared" si="736"/>
        <v>2055.3550815109065</v>
      </c>
      <c r="BJ5846">
        <f t="shared" si="737"/>
        <v>4241.157147407981</v>
      </c>
    </row>
    <row r="5847" spans="1:62" x14ac:dyDescent="0.25">
      <c r="A5847">
        <v>5844</v>
      </c>
      <c r="B5847">
        <v>26126.533585568766</v>
      </c>
      <c r="C5847">
        <v>33044.191705463927</v>
      </c>
      <c r="D5847">
        <v>5.9054749611073838</v>
      </c>
      <c r="E5847">
        <v>6.0869189560366319</v>
      </c>
      <c r="F5847">
        <v>6917.6581198951608</v>
      </c>
      <c r="G5847">
        <v>0.18144399492924812</v>
      </c>
      <c r="BD5847">
        <f t="shared" si="731"/>
        <v>-4939.8684198815263</v>
      </c>
      <c r="BE5847">
        <f t="shared" si="732"/>
        <v>-3336.5219099711931</v>
      </c>
      <c r="BF5847">
        <f t="shared" si="733"/>
        <v>-1733.1754000608598</v>
      </c>
      <c r="BG5847">
        <f t="shared" si="734"/>
        <v>-129.82889015052751</v>
      </c>
      <c r="BH5847">
        <f t="shared" si="735"/>
        <v>1473.5176197598057</v>
      </c>
      <c r="BI5847">
        <f t="shared" si="736"/>
        <v>3076.8641296701389</v>
      </c>
      <c r="BJ5847">
        <f t="shared" si="737"/>
        <v>4680.2106395804713</v>
      </c>
    </row>
    <row r="5848" spans="1:62" x14ac:dyDescent="0.25">
      <c r="A5848">
        <v>5845</v>
      </c>
      <c r="B5848">
        <v>20314.487385322969</v>
      </c>
      <c r="C5848">
        <v>33874.679968336008</v>
      </c>
      <c r="D5848">
        <v>7.6459149694777686</v>
      </c>
      <c r="E5848">
        <v>7.9980350485586484</v>
      </c>
      <c r="F5848">
        <v>13560.192583013039</v>
      </c>
      <c r="G5848">
        <v>0.35212007908087983</v>
      </c>
      <c r="BD5848">
        <f t="shared" si="731"/>
        <v>-6010.4381452489197</v>
      </c>
      <c r="BE5848">
        <f t="shared" si="732"/>
        <v>-5103.2181706026795</v>
      </c>
      <c r="BF5848">
        <f t="shared" si="733"/>
        <v>-4195.9981959564393</v>
      </c>
      <c r="BG5848">
        <f t="shared" si="734"/>
        <v>-3288.7782213101982</v>
      </c>
      <c r="BH5848">
        <f t="shared" si="735"/>
        <v>-2381.558246663958</v>
      </c>
      <c r="BI5848">
        <f t="shared" si="736"/>
        <v>-1474.3382720177169</v>
      </c>
      <c r="BJ5848">
        <f t="shared" si="737"/>
        <v>-567.11829737147673</v>
      </c>
    </row>
    <row r="5849" spans="1:62" x14ac:dyDescent="0.25">
      <c r="A5849">
        <v>5846</v>
      </c>
      <c r="B5849">
        <v>20840.805933767901</v>
      </c>
      <c r="C5849">
        <v>28457.788769887036</v>
      </c>
      <c r="D5849">
        <v>7.7144307261343741</v>
      </c>
      <c r="E5849">
        <v>8.0174047278571567</v>
      </c>
      <c r="F5849">
        <v>7616.9828361191358</v>
      </c>
      <c r="G5849">
        <v>0.30297400172278266</v>
      </c>
      <c r="BD5849">
        <f t="shared" si="731"/>
        <v>-11799.59218760864</v>
      </c>
      <c r="BE5849">
        <f t="shared" si="732"/>
        <v>-10038.99179220424</v>
      </c>
      <c r="BF5849">
        <f t="shared" si="733"/>
        <v>-8278.3913967998415</v>
      </c>
      <c r="BG5849">
        <f t="shared" si="734"/>
        <v>-6517.7910013954415</v>
      </c>
      <c r="BH5849">
        <f t="shared" si="735"/>
        <v>-4757.1906059910434</v>
      </c>
      <c r="BI5849">
        <f t="shared" si="736"/>
        <v>-2996.5902105866444</v>
      </c>
      <c r="BJ5849">
        <f t="shared" si="737"/>
        <v>-1235.9898151822435</v>
      </c>
    </row>
    <row r="5850" spans="1:62" x14ac:dyDescent="0.25">
      <c r="A5850">
        <v>5847</v>
      </c>
      <c r="B5850">
        <v>16854.908987944898</v>
      </c>
      <c r="C5850">
        <v>23122.216921902884</v>
      </c>
      <c r="D5850">
        <v>8.0455201274846111</v>
      </c>
      <c r="E5850">
        <v>8.3043687551782881</v>
      </c>
      <c r="F5850">
        <v>6267.3079339579854</v>
      </c>
      <c r="G5850">
        <v>0.258848627693677</v>
      </c>
      <c r="BD5850">
        <f t="shared" si="731"/>
        <v>-6102.1128275052224</v>
      </c>
      <c r="BE5850">
        <f t="shared" si="732"/>
        <v>-4587.2428188913091</v>
      </c>
      <c r="BF5850">
        <f t="shared" si="733"/>
        <v>-3072.3728102773957</v>
      </c>
      <c r="BG5850">
        <f t="shared" si="734"/>
        <v>-1557.5028016634824</v>
      </c>
      <c r="BH5850">
        <f t="shared" si="735"/>
        <v>-42.632793049569045</v>
      </c>
      <c r="BI5850">
        <f t="shared" si="736"/>
        <v>1472.2372155643443</v>
      </c>
      <c r="BJ5850">
        <f t="shared" si="737"/>
        <v>2987.1072241782567</v>
      </c>
    </row>
    <row r="5851" spans="1:62" x14ac:dyDescent="0.25">
      <c r="A5851">
        <v>5848</v>
      </c>
      <c r="B5851">
        <v>21817.293350407257</v>
      </c>
      <c r="C5851">
        <v>34582.962575630685</v>
      </c>
      <c r="D5851">
        <v>5.9905820453678089</v>
      </c>
      <c r="E5851">
        <v>6.1236179585991311</v>
      </c>
      <c r="F5851">
        <v>12765.669225223428</v>
      </c>
      <c r="G5851">
        <v>0.13303591323132213</v>
      </c>
      <c r="BD5851">
        <f t="shared" si="731"/>
        <v>-4973.0647954896003</v>
      </c>
      <c r="BE5851">
        <f t="shared" si="732"/>
        <v>-3678.8216570212153</v>
      </c>
      <c r="BF5851">
        <f t="shared" si="733"/>
        <v>-2384.5785185528302</v>
      </c>
      <c r="BG5851">
        <f t="shared" si="734"/>
        <v>-1090.3353800844452</v>
      </c>
      <c r="BH5851">
        <f t="shared" si="735"/>
        <v>203.90775838393984</v>
      </c>
      <c r="BI5851">
        <f t="shared" si="736"/>
        <v>1498.1508968523249</v>
      </c>
      <c r="BJ5851">
        <f t="shared" si="737"/>
        <v>2792.394035320709</v>
      </c>
    </row>
    <row r="5852" spans="1:62" x14ac:dyDescent="0.25">
      <c r="A5852">
        <v>5849</v>
      </c>
      <c r="B5852">
        <v>14124.708812650275</v>
      </c>
      <c r="C5852">
        <v>23157.207517225233</v>
      </c>
      <c r="D5852">
        <v>6.5618876631406797</v>
      </c>
      <c r="E5852">
        <v>7.2162934243821004</v>
      </c>
      <c r="F5852">
        <v>9032.4987045749585</v>
      </c>
      <c r="G5852">
        <v>0.65440576124142069</v>
      </c>
      <c r="BD5852">
        <f t="shared" si="731"/>
        <v>-12100.489659066818</v>
      </c>
      <c r="BE5852">
        <f t="shared" si="732"/>
        <v>-11435.310092910207</v>
      </c>
      <c r="BF5852">
        <f t="shared" si="733"/>
        <v>-10770.130526753595</v>
      </c>
      <c r="BG5852">
        <f t="shared" si="734"/>
        <v>-10104.950960596985</v>
      </c>
      <c r="BH5852">
        <f t="shared" si="735"/>
        <v>-9439.7713944403749</v>
      </c>
      <c r="BI5852">
        <f t="shared" si="736"/>
        <v>-8774.5918282837629</v>
      </c>
      <c r="BJ5852">
        <f t="shared" si="737"/>
        <v>-8109.4122621271536</v>
      </c>
    </row>
    <row r="5853" spans="1:62" x14ac:dyDescent="0.25">
      <c r="A5853">
        <v>5850</v>
      </c>
      <c r="B5853">
        <v>21728.352464844193</v>
      </c>
      <c r="C5853">
        <v>34079.426925585954</v>
      </c>
      <c r="D5853">
        <v>6.5073792815312199</v>
      </c>
      <c r="E5853">
        <v>6.7671154008555519</v>
      </c>
      <c r="F5853">
        <v>12351.074460741762</v>
      </c>
      <c r="G5853">
        <v>0.25973611932433194</v>
      </c>
      <c r="BD5853">
        <f t="shared" si="731"/>
        <v>-5760.4698983678554</v>
      </c>
      <c r="BE5853">
        <f t="shared" si="732"/>
        <v>-2488.4410921607514</v>
      </c>
      <c r="BF5853">
        <f t="shared" si="733"/>
        <v>783.58771404635263</v>
      </c>
      <c r="BG5853">
        <f t="shared" si="734"/>
        <v>4055.6165202534557</v>
      </c>
      <c r="BH5853">
        <f t="shared" si="735"/>
        <v>7327.6453264605589</v>
      </c>
      <c r="BI5853">
        <f t="shared" si="736"/>
        <v>10599.674132667664</v>
      </c>
      <c r="BJ5853">
        <f t="shared" si="737"/>
        <v>13871.702938874765</v>
      </c>
    </row>
    <row r="5854" spans="1:62" x14ac:dyDescent="0.25">
      <c r="A5854">
        <v>5851</v>
      </c>
      <c r="B5854">
        <v>12274.820566212769</v>
      </c>
      <c r="C5854">
        <v>22181.457644316644</v>
      </c>
      <c r="D5854">
        <v>7.4160820765054023</v>
      </c>
      <c r="E5854">
        <v>7.546727178413315</v>
      </c>
      <c r="F5854">
        <v>9906.637078103875</v>
      </c>
      <c r="G5854">
        <v>0.13064510190791268</v>
      </c>
      <c r="BD5854">
        <f t="shared" si="731"/>
        <v>-11052.393864120102</v>
      </c>
      <c r="BE5854">
        <f t="shared" si="732"/>
        <v>-9753.7132674984423</v>
      </c>
      <c r="BF5854">
        <f t="shared" si="733"/>
        <v>-8455.0326708767825</v>
      </c>
      <c r="BG5854">
        <f t="shared" si="734"/>
        <v>-7156.3520742551227</v>
      </c>
      <c r="BH5854">
        <f t="shared" si="735"/>
        <v>-5857.6714776334638</v>
      </c>
      <c r="BI5854">
        <f t="shared" si="736"/>
        <v>-4558.990881011804</v>
      </c>
      <c r="BJ5854">
        <f t="shared" si="737"/>
        <v>-3260.3102843901434</v>
      </c>
    </row>
    <row r="5855" spans="1:62" x14ac:dyDescent="0.25">
      <c r="A5855">
        <v>5852</v>
      </c>
      <c r="B5855">
        <v>6625.0468578241662</v>
      </c>
      <c r="C5855">
        <v>15659.057372507052</v>
      </c>
      <c r="D5855">
        <v>7.1057511248970888</v>
      </c>
      <c r="E5855">
        <v>7.2775837323881598</v>
      </c>
      <c r="F5855">
        <v>9034.0105146828864</v>
      </c>
      <c r="G5855">
        <v>0.17183260749107099</v>
      </c>
      <c r="BD5855">
        <f t="shared" si="731"/>
        <v>-9253.4115685643119</v>
      </c>
      <c r="BE5855">
        <f t="shared" si="732"/>
        <v>-8600.1860590247488</v>
      </c>
      <c r="BF5855">
        <f t="shared" si="733"/>
        <v>-7946.9605494851849</v>
      </c>
      <c r="BG5855">
        <f t="shared" si="734"/>
        <v>-7293.7350399456209</v>
      </c>
      <c r="BH5855">
        <f t="shared" si="735"/>
        <v>-6640.5095304060578</v>
      </c>
      <c r="BI5855">
        <f t="shared" si="736"/>
        <v>-5987.2840208664948</v>
      </c>
      <c r="BJ5855">
        <f t="shared" si="737"/>
        <v>-5334.0585113269317</v>
      </c>
    </row>
    <row r="5856" spans="1:62" x14ac:dyDescent="0.25">
      <c r="A5856">
        <v>5853</v>
      </c>
      <c r="B5856">
        <v>15481.884669119985</v>
      </c>
      <c r="C5856">
        <v>20705.66442630492</v>
      </c>
      <c r="D5856">
        <v>8.4953307304398731</v>
      </c>
      <c r="E5856">
        <v>9.4376524738740013</v>
      </c>
      <c r="F5856">
        <v>5223.7797571849351</v>
      </c>
      <c r="G5856">
        <v>0.94232174343412822</v>
      </c>
      <c r="BD5856">
        <f t="shared" si="731"/>
        <v>-8174.8474772275313</v>
      </c>
      <c r="BE5856">
        <f t="shared" si="732"/>
        <v>-7315.6844397721761</v>
      </c>
      <c r="BF5856">
        <f t="shared" si="733"/>
        <v>-6456.521402316821</v>
      </c>
      <c r="BG5856">
        <f t="shared" si="734"/>
        <v>-5597.3583648614667</v>
      </c>
      <c r="BH5856">
        <f t="shared" si="735"/>
        <v>-4738.1953274061116</v>
      </c>
      <c r="BI5856">
        <f t="shared" si="736"/>
        <v>-3879.0322899507564</v>
      </c>
      <c r="BJ5856">
        <f t="shared" si="737"/>
        <v>-3019.8692524954022</v>
      </c>
    </row>
    <row r="5857" spans="1:62" x14ac:dyDescent="0.25">
      <c r="A5857">
        <v>5854</v>
      </c>
      <c r="B5857">
        <v>19950.328188464358</v>
      </c>
      <c r="C5857">
        <v>26180.309003004277</v>
      </c>
      <c r="D5857">
        <v>7.8502202167683697</v>
      </c>
      <c r="E5857">
        <v>8.3885153167792037</v>
      </c>
      <c r="F5857">
        <v>6229.9808145399184</v>
      </c>
      <c r="G5857">
        <v>0.53829510001083403</v>
      </c>
      <c r="BD5857">
        <f t="shared" si="731"/>
        <v>-512.17104001429379</v>
      </c>
      <c r="BE5857">
        <f t="shared" si="732"/>
        <v>4199.4376771563475</v>
      </c>
      <c r="BF5857">
        <f t="shared" si="733"/>
        <v>8911.0463943269879</v>
      </c>
      <c r="BG5857">
        <f t="shared" si="734"/>
        <v>13622.65511149763</v>
      </c>
      <c r="BH5857">
        <f t="shared" si="735"/>
        <v>18334.26382866827</v>
      </c>
      <c r="BI5857">
        <f t="shared" si="736"/>
        <v>23045.872545838909</v>
      </c>
      <c r="BJ5857">
        <f t="shared" si="737"/>
        <v>27757.481263009548</v>
      </c>
    </row>
    <row r="5858" spans="1:62" x14ac:dyDescent="0.25">
      <c r="A5858">
        <v>5855</v>
      </c>
      <c r="B5858">
        <v>19660.283688842614</v>
      </c>
      <c r="C5858">
        <v>31135.989893711383</v>
      </c>
      <c r="D5858">
        <v>7.2125266149287377</v>
      </c>
      <c r="E5858">
        <v>7.3178755011114713</v>
      </c>
      <c r="F5858">
        <v>11475.706204868769</v>
      </c>
      <c r="G5858">
        <v>0.10534888618273364</v>
      </c>
      <c r="BD5858">
        <f t="shared" si="731"/>
        <v>-3538.5053144857484</v>
      </c>
      <c r="BE5858">
        <f t="shared" si="732"/>
        <v>-847.02981443157842</v>
      </c>
      <c r="BF5858">
        <f t="shared" si="733"/>
        <v>1844.4456856225925</v>
      </c>
      <c r="BG5858">
        <f t="shared" si="734"/>
        <v>4535.9211856767615</v>
      </c>
      <c r="BH5858">
        <f t="shared" si="735"/>
        <v>7227.3966857309315</v>
      </c>
      <c r="BI5858">
        <f t="shared" si="736"/>
        <v>9918.8721857851033</v>
      </c>
      <c r="BJ5858">
        <f t="shared" si="737"/>
        <v>12610.347685839271</v>
      </c>
    </row>
    <row r="5859" spans="1:62" x14ac:dyDescent="0.25">
      <c r="A5859">
        <v>5856</v>
      </c>
      <c r="B5859">
        <v>10757.501091301878</v>
      </c>
      <c r="C5859">
        <v>19784.075872122117</v>
      </c>
      <c r="D5859">
        <v>6.9052855304147824</v>
      </c>
      <c r="E5859">
        <v>7.2741264627276703</v>
      </c>
      <c r="F5859">
        <v>9026.5747808202395</v>
      </c>
      <c r="G5859">
        <v>0.36884093231288784</v>
      </c>
      <c r="BD5859">
        <f t="shared" si="731"/>
        <v>-10948.961773955101</v>
      </c>
      <c r="BE5859">
        <f t="shared" si="732"/>
        <v>-10422.217343041433</v>
      </c>
      <c r="BF5859">
        <f t="shared" si="733"/>
        <v>-9895.4729121277651</v>
      </c>
      <c r="BG5859">
        <f t="shared" si="734"/>
        <v>-9368.728481214097</v>
      </c>
      <c r="BH5859">
        <f t="shared" si="735"/>
        <v>-8841.9840503004289</v>
      </c>
      <c r="BI5859">
        <f t="shared" si="736"/>
        <v>-8315.2396193867608</v>
      </c>
      <c r="BJ5859">
        <f t="shared" si="737"/>
        <v>-7788.4951884730926</v>
      </c>
    </row>
    <row r="5860" spans="1:62" x14ac:dyDescent="0.25">
      <c r="A5860">
        <v>5857</v>
      </c>
      <c r="B5860">
        <v>24643.619442453877</v>
      </c>
      <c r="C5860">
        <v>22924.646676398992</v>
      </c>
      <c r="D5860">
        <v>8.6018318592589935</v>
      </c>
      <c r="E5860">
        <v>8.963423640617183</v>
      </c>
      <c r="F5860">
        <v>-1718.9727660548851</v>
      </c>
      <c r="G5860">
        <v>0.36159178135818948</v>
      </c>
      <c r="BD5860">
        <f t="shared" si="731"/>
        <v>-7182.3701192558001</v>
      </c>
      <c r="BE5860">
        <f t="shared" si="732"/>
        <v>-5338.1654576913606</v>
      </c>
      <c r="BF5860">
        <f t="shared" si="733"/>
        <v>-3493.9607961269221</v>
      </c>
      <c r="BG5860">
        <f t="shared" si="734"/>
        <v>-1649.7561345624827</v>
      </c>
      <c r="BH5860">
        <f t="shared" si="735"/>
        <v>194.44852700195588</v>
      </c>
      <c r="BI5860">
        <f t="shared" si="736"/>
        <v>2038.6531885663953</v>
      </c>
      <c r="BJ5860">
        <f t="shared" si="737"/>
        <v>3882.8578501308348</v>
      </c>
    </row>
    <row r="5861" spans="1:62" x14ac:dyDescent="0.25">
      <c r="A5861">
        <v>5858</v>
      </c>
      <c r="B5861">
        <v>16725.523122446164</v>
      </c>
      <c r="C5861">
        <v>18765.91294984916</v>
      </c>
      <c r="D5861">
        <v>6.8647069748039922</v>
      </c>
      <c r="E5861">
        <v>7.6551382881580396</v>
      </c>
      <c r="F5861">
        <v>2040.3898274029962</v>
      </c>
      <c r="G5861">
        <v>0.79043131335404748</v>
      </c>
      <c r="BD5861">
        <f t="shared" si="731"/>
        <v>3526.9316728458325</v>
      </c>
      <c r="BE5861">
        <f t="shared" si="732"/>
        <v>5334.8905796367799</v>
      </c>
      <c r="BF5861">
        <f t="shared" si="733"/>
        <v>7142.8494864277272</v>
      </c>
      <c r="BG5861">
        <f t="shared" si="734"/>
        <v>8950.8083932186746</v>
      </c>
      <c r="BH5861">
        <f t="shared" si="735"/>
        <v>10758.767300009622</v>
      </c>
      <c r="BI5861">
        <f t="shared" si="736"/>
        <v>12566.726206800569</v>
      </c>
      <c r="BJ5861">
        <f t="shared" si="737"/>
        <v>14374.685113591517</v>
      </c>
    </row>
    <row r="5862" spans="1:62" x14ac:dyDescent="0.25">
      <c r="A5862">
        <v>5859</v>
      </c>
      <c r="B5862">
        <v>26576.821173873224</v>
      </c>
      <c r="C5862">
        <v>17887.63095376857</v>
      </c>
      <c r="D5862">
        <v>8.7733499283719212</v>
      </c>
      <c r="E5862">
        <v>9.2799378014371321</v>
      </c>
      <c r="F5862">
        <v>-8689.1902201046541</v>
      </c>
      <c r="G5862">
        <v>0.50658787306521091</v>
      </c>
      <c r="BD5862">
        <f t="shared" si="731"/>
        <v>1911.7667393672414</v>
      </c>
      <c r="BE5862">
        <f t="shared" si="732"/>
        <v>5863.9233061374789</v>
      </c>
      <c r="BF5862">
        <f t="shared" si="733"/>
        <v>9816.079872907716</v>
      </c>
      <c r="BG5862">
        <f t="shared" si="734"/>
        <v>13768.236439677954</v>
      </c>
      <c r="BH5862">
        <f t="shared" si="735"/>
        <v>17720.39300644819</v>
      </c>
      <c r="BI5862">
        <f t="shared" si="736"/>
        <v>21672.549573218428</v>
      </c>
      <c r="BJ5862">
        <f t="shared" si="737"/>
        <v>25624.706139988666</v>
      </c>
    </row>
    <row r="5863" spans="1:62" x14ac:dyDescent="0.25">
      <c r="A5863">
        <v>5860</v>
      </c>
      <c r="B5863">
        <v>11740.991638146574</v>
      </c>
      <c r="C5863">
        <v>15212.369931810084</v>
      </c>
      <c r="D5863">
        <v>7.9903873744981553</v>
      </c>
      <c r="E5863">
        <v>8.3996505736390485</v>
      </c>
      <c r="F5863">
        <v>3471.3782936635107</v>
      </c>
      <c r="G5863">
        <v>0.40926319914089326</v>
      </c>
      <c r="BD5863">
        <f t="shared" si="731"/>
        <v>11222.129585430708</v>
      </c>
      <c r="BE5863">
        <f t="shared" si="732"/>
        <v>13755.068950756762</v>
      </c>
      <c r="BF5863">
        <f t="shared" si="733"/>
        <v>16288.008316082818</v>
      </c>
      <c r="BG5863">
        <f t="shared" si="734"/>
        <v>18820.94768140887</v>
      </c>
      <c r="BH5863">
        <f t="shared" si="735"/>
        <v>21353.887046734926</v>
      </c>
      <c r="BI5863">
        <f t="shared" si="736"/>
        <v>23886.826412060982</v>
      </c>
      <c r="BJ5863">
        <f t="shared" si="737"/>
        <v>26419.765777387038</v>
      </c>
    </row>
    <row r="5864" spans="1:62" x14ac:dyDescent="0.25">
      <c r="A5864">
        <v>5861</v>
      </c>
      <c r="B5864">
        <v>18574.200255599473</v>
      </c>
      <c r="C5864">
        <v>28413.423085924755</v>
      </c>
      <c r="D5864">
        <v>7.5805718692948929</v>
      </c>
      <c r="E5864">
        <v>7.8756446740536328</v>
      </c>
      <c r="F5864">
        <v>9839.2228303252814</v>
      </c>
      <c r="G5864">
        <v>0.29507280475873987</v>
      </c>
      <c r="BD5864">
        <f t="shared" si="731"/>
        <v>-1425.0622979590444</v>
      </c>
      <c r="BE5864">
        <f t="shared" si="732"/>
        <v>621.25369774542196</v>
      </c>
      <c r="BF5864">
        <f t="shared" si="733"/>
        <v>2667.5696934498883</v>
      </c>
      <c r="BG5864">
        <f t="shared" si="734"/>
        <v>4713.8856891543546</v>
      </c>
      <c r="BH5864">
        <f t="shared" si="735"/>
        <v>6760.201684858821</v>
      </c>
      <c r="BI5864">
        <f t="shared" si="736"/>
        <v>8806.5176805632873</v>
      </c>
      <c r="BJ5864">
        <f t="shared" si="737"/>
        <v>10852.833676267754</v>
      </c>
    </row>
    <row r="5865" spans="1:62" x14ac:dyDescent="0.25">
      <c r="A5865">
        <v>5862</v>
      </c>
      <c r="B5865">
        <v>12444.606314494475</v>
      </c>
      <c r="C5865">
        <v>22388.112022270147</v>
      </c>
      <c r="D5865">
        <v>7.62556932797676</v>
      </c>
      <c r="E5865">
        <v>8.0790461278990691</v>
      </c>
      <c r="F5865">
        <v>9943.5057077756719</v>
      </c>
      <c r="G5865">
        <v>0.45347679992230905</v>
      </c>
      <c r="BD5865">
        <f t="shared" si="731"/>
        <v>-8363.8588065315816</v>
      </c>
      <c r="BE5865">
        <f t="shared" si="732"/>
        <v>-6888.4947827378828</v>
      </c>
      <c r="BF5865">
        <f t="shared" si="733"/>
        <v>-5413.1307589441831</v>
      </c>
      <c r="BG5865">
        <f t="shared" si="734"/>
        <v>-3937.7667351504842</v>
      </c>
      <c r="BH5865">
        <f t="shared" si="735"/>
        <v>-2462.4027113567845</v>
      </c>
      <c r="BI5865">
        <f t="shared" si="736"/>
        <v>-987.03868756308475</v>
      </c>
      <c r="BJ5865">
        <f t="shared" si="737"/>
        <v>488.32533623061317</v>
      </c>
    </row>
    <row r="5866" spans="1:62" x14ac:dyDescent="0.25">
      <c r="A5866">
        <v>5863</v>
      </c>
      <c r="B5866">
        <v>25970.478563113949</v>
      </c>
      <c r="C5866">
        <v>18255.482281662858</v>
      </c>
      <c r="D5866">
        <v>8.7019188219786052</v>
      </c>
      <c r="E5866">
        <v>9.1662869784728773</v>
      </c>
      <c r="F5866">
        <v>-7714.9962814510909</v>
      </c>
      <c r="G5866">
        <v>0.4643681564942721</v>
      </c>
      <c r="BD5866">
        <f t="shared" si="731"/>
        <v>-7676.1217081641262</v>
      </c>
      <c r="BE5866">
        <f t="shared" si="732"/>
        <v>-5408.7377085525814</v>
      </c>
      <c r="BF5866">
        <f t="shared" si="733"/>
        <v>-3141.3537089410365</v>
      </c>
      <c r="BG5866">
        <f t="shared" si="734"/>
        <v>-873.9697093294908</v>
      </c>
      <c r="BH5866">
        <f t="shared" si="735"/>
        <v>1393.4142902820549</v>
      </c>
      <c r="BI5866">
        <f t="shared" si="736"/>
        <v>3660.7982898935988</v>
      </c>
      <c r="BJ5866">
        <f t="shared" si="737"/>
        <v>5928.1822895051446</v>
      </c>
    </row>
    <row r="5867" spans="1:62" x14ac:dyDescent="0.25">
      <c r="A5867">
        <v>5864</v>
      </c>
      <c r="B5867">
        <v>7306.6827579385199</v>
      </c>
      <c r="C5867">
        <v>21120.475401311232</v>
      </c>
      <c r="D5867">
        <v>6.8016687718050024</v>
      </c>
      <c r="E5867">
        <v>6.9232589695358921</v>
      </c>
      <c r="F5867">
        <v>13813.792643372712</v>
      </c>
      <c r="G5867">
        <v>0.12159019773088975</v>
      </c>
      <c r="BD5867">
        <f t="shared" si="731"/>
        <v>10036.837063922452</v>
      </c>
      <c r="BE5867">
        <f t="shared" si="732"/>
        <v>12358.677846393812</v>
      </c>
      <c r="BF5867">
        <f t="shared" si="733"/>
        <v>14680.518628865171</v>
      </c>
      <c r="BG5867">
        <f t="shared" si="734"/>
        <v>17002.359411336533</v>
      </c>
      <c r="BH5867">
        <f t="shared" si="735"/>
        <v>19324.200193807894</v>
      </c>
      <c r="BI5867">
        <f t="shared" si="736"/>
        <v>21646.040976279255</v>
      </c>
      <c r="BJ5867">
        <f t="shared" si="737"/>
        <v>23967.881758750613</v>
      </c>
    </row>
    <row r="5868" spans="1:62" x14ac:dyDescent="0.25">
      <c r="A5868">
        <v>5865</v>
      </c>
      <c r="B5868">
        <v>19374.94262799335</v>
      </c>
      <c r="C5868">
        <v>23465.57522690422</v>
      </c>
      <c r="D5868">
        <v>6.5943884168714897</v>
      </c>
      <c r="E5868">
        <v>6.8247757068891062</v>
      </c>
      <c r="F5868">
        <v>4090.63259891087</v>
      </c>
      <c r="G5868">
        <v>0.23038729001761649</v>
      </c>
      <c r="BD5868">
        <f t="shared" si="731"/>
        <v>-13205.841654718262</v>
      </c>
      <c r="BE5868">
        <f t="shared" si="732"/>
        <v>-12597.890666063813</v>
      </c>
      <c r="BF5868">
        <f t="shared" si="733"/>
        <v>-11989.939677409366</v>
      </c>
      <c r="BG5868">
        <f t="shared" si="734"/>
        <v>-11381.988688754916</v>
      </c>
      <c r="BH5868">
        <f t="shared" si="735"/>
        <v>-10774.037700100467</v>
      </c>
      <c r="BI5868">
        <f t="shared" si="736"/>
        <v>-10166.08671144602</v>
      </c>
      <c r="BJ5868">
        <f t="shared" si="737"/>
        <v>-9558.1357227915705</v>
      </c>
    </row>
    <row r="5869" spans="1:62" x14ac:dyDescent="0.25">
      <c r="A5869">
        <v>5866</v>
      </c>
      <c r="B5869">
        <v>14141.16821576495</v>
      </c>
      <c r="C5869">
        <v>26571.041081896517</v>
      </c>
      <c r="D5869">
        <v>7.5181536557551452</v>
      </c>
      <c r="E5869">
        <v>7.9080975005370995</v>
      </c>
      <c r="F5869">
        <v>12429.872866131567</v>
      </c>
      <c r="G5869">
        <v>0.38994384478195432</v>
      </c>
      <c r="BD5869">
        <f t="shared" si="731"/>
        <v>-2938.6961488227876</v>
      </c>
      <c r="BE5869">
        <f t="shared" si="732"/>
        <v>-1786.7596987347051</v>
      </c>
      <c r="BF5869">
        <f t="shared" si="733"/>
        <v>-634.82324864662269</v>
      </c>
      <c r="BG5869">
        <f t="shared" si="734"/>
        <v>517.11320144145975</v>
      </c>
      <c r="BH5869">
        <f t="shared" si="735"/>
        <v>1669.0496515295417</v>
      </c>
      <c r="BI5869">
        <f t="shared" si="736"/>
        <v>2820.9861016176246</v>
      </c>
      <c r="BJ5869">
        <f t="shared" si="737"/>
        <v>3972.9225517057066</v>
      </c>
    </row>
    <row r="5870" spans="1:62" x14ac:dyDescent="0.25">
      <c r="A5870">
        <v>5867</v>
      </c>
      <c r="B5870">
        <v>24725.442304459575</v>
      </c>
      <c r="C5870">
        <v>35050.298629334553</v>
      </c>
      <c r="D5870">
        <v>7.066184100473393</v>
      </c>
      <c r="E5870">
        <v>7.1384790407387388</v>
      </c>
      <c r="F5870">
        <v>10324.856324874978</v>
      </c>
      <c r="G5870">
        <v>7.2294940265345886E-2</v>
      </c>
      <c r="BD5870">
        <f t="shared" si="731"/>
        <v>-10480.153642221796</v>
      </c>
      <c r="BE5870">
        <f t="shared" si="732"/>
        <v>-8530.4344183120229</v>
      </c>
      <c r="BF5870">
        <f t="shared" si="733"/>
        <v>-6580.7151944022526</v>
      </c>
      <c r="BG5870">
        <f t="shared" si="734"/>
        <v>-4630.9959704924804</v>
      </c>
      <c r="BH5870">
        <f t="shared" si="735"/>
        <v>-2681.2767465827092</v>
      </c>
      <c r="BI5870">
        <f t="shared" si="736"/>
        <v>-731.55752267293792</v>
      </c>
      <c r="BJ5870">
        <f t="shared" si="737"/>
        <v>1218.1617012368333</v>
      </c>
    </row>
    <row r="5871" spans="1:62" x14ac:dyDescent="0.25">
      <c r="A5871">
        <v>5868</v>
      </c>
      <c r="B5871">
        <v>6069.7664896684228</v>
      </c>
      <c r="C5871">
        <v>17572.916074043431</v>
      </c>
      <c r="D5871">
        <v>6.8885023384426844</v>
      </c>
      <c r="E5871">
        <v>7.1458408151417938</v>
      </c>
      <c r="F5871">
        <v>11503.149584375009</v>
      </c>
      <c r="G5871">
        <v>0.25733847669910936</v>
      </c>
      <c r="BD5871">
        <f t="shared" si="731"/>
        <v>-9963.3816235482482</v>
      </c>
      <c r="BE5871">
        <f t="shared" si="732"/>
        <v>-9601.9069222215185</v>
      </c>
      <c r="BF5871">
        <f t="shared" si="733"/>
        <v>-9240.4322208947888</v>
      </c>
      <c r="BG5871">
        <f t="shared" si="734"/>
        <v>-8878.9575195680609</v>
      </c>
      <c r="BH5871">
        <f t="shared" si="735"/>
        <v>-8517.4828182413312</v>
      </c>
      <c r="BI5871">
        <f t="shared" si="736"/>
        <v>-8156.0081169146015</v>
      </c>
      <c r="BJ5871">
        <f t="shared" si="737"/>
        <v>-7794.5334155878718</v>
      </c>
    </row>
    <row r="5872" spans="1:62" x14ac:dyDescent="0.25">
      <c r="A5872">
        <v>5869</v>
      </c>
      <c r="B5872">
        <v>15250.662482081496</v>
      </c>
      <c r="C5872">
        <v>20062.178812816383</v>
      </c>
      <c r="D5872">
        <v>7.0298534443980252</v>
      </c>
      <c r="E5872">
        <v>7.2682726211693796</v>
      </c>
      <c r="F5872">
        <v>4811.5163307348867</v>
      </c>
      <c r="G5872">
        <v>0.23841917677135438</v>
      </c>
      <c r="BD5872">
        <f t="shared" si="731"/>
        <v>-10216.457200879462</v>
      </c>
      <c r="BE5872">
        <f t="shared" si="732"/>
        <v>-8929.7648173839152</v>
      </c>
      <c r="BF5872">
        <f t="shared" si="733"/>
        <v>-7643.0724338883683</v>
      </c>
      <c r="BG5872">
        <f t="shared" si="734"/>
        <v>-6356.3800503928214</v>
      </c>
      <c r="BH5872">
        <f t="shared" si="735"/>
        <v>-5069.6876668972745</v>
      </c>
      <c r="BI5872">
        <f t="shared" si="736"/>
        <v>-3782.9952834017276</v>
      </c>
      <c r="BJ5872">
        <f t="shared" si="737"/>
        <v>-2496.3028999061808</v>
      </c>
    </row>
    <row r="5873" spans="1:62" x14ac:dyDescent="0.25">
      <c r="A5873">
        <v>5870</v>
      </c>
      <c r="B5873">
        <v>17042.221728841676</v>
      </c>
      <c r="C5873">
        <v>31225.893585229689</v>
      </c>
      <c r="D5873">
        <v>7.6205615800538657</v>
      </c>
      <c r="E5873">
        <v>8.2388506517627302</v>
      </c>
      <c r="F5873">
        <v>14183.671856388013</v>
      </c>
      <c r="G5873">
        <v>0.61828907170886449</v>
      </c>
      <c r="BD5873">
        <f t="shared" si="731"/>
        <v>-3619.4204468781145</v>
      </c>
      <c r="BE5873">
        <f t="shared" si="732"/>
        <v>-2427.3245630213428</v>
      </c>
      <c r="BF5873">
        <f t="shared" si="733"/>
        <v>-1235.2286791645711</v>
      </c>
      <c r="BG5873">
        <f t="shared" si="734"/>
        <v>-43.132795307798915</v>
      </c>
      <c r="BH5873">
        <f t="shared" si="735"/>
        <v>1148.9630885489732</v>
      </c>
      <c r="BI5873">
        <f t="shared" si="736"/>
        <v>2341.0589724057445</v>
      </c>
      <c r="BJ5873">
        <f t="shared" si="737"/>
        <v>3533.1548562625158</v>
      </c>
    </row>
    <row r="5874" spans="1:62" x14ac:dyDescent="0.25">
      <c r="A5874">
        <v>5871</v>
      </c>
      <c r="B5874">
        <v>12132.110870678885</v>
      </c>
      <c r="C5874">
        <v>26827.318607215144</v>
      </c>
      <c r="D5874">
        <v>7.2703806137878075</v>
      </c>
      <c r="E5874">
        <v>7.3760509079342231</v>
      </c>
      <c r="F5874">
        <v>14695.207736536258</v>
      </c>
      <c r="G5874">
        <v>0.1056702941464156</v>
      </c>
      <c r="BD5874">
        <f t="shared" si="731"/>
        <v>-11092.226497843691</v>
      </c>
      <c r="BE5874">
        <f t="shared" si="732"/>
        <v>-8000.7811392993681</v>
      </c>
      <c r="BF5874">
        <f t="shared" si="733"/>
        <v>-4909.3357807550456</v>
      </c>
      <c r="BG5874">
        <f t="shared" si="734"/>
        <v>-1817.890422210723</v>
      </c>
      <c r="BH5874">
        <f t="shared" si="735"/>
        <v>1273.5549363335995</v>
      </c>
      <c r="BI5874">
        <f t="shared" si="736"/>
        <v>4365.000294877922</v>
      </c>
      <c r="BJ5874">
        <f t="shared" si="737"/>
        <v>7456.4456534222445</v>
      </c>
    </row>
    <row r="5875" spans="1:62" x14ac:dyDescent="0.25">
      <c r="A5875">
        <v>5872</v>
      </c>
      <c r="B5875">
        <v>16891.271090097158</v>
      </c>
      <c r="C5875">
        <v>22427.351522341585</v>
      </c>
      <c r="D5875">
        <v>8.0493227599667279</v>
      </c>
      <c r="E5875">
        <v>8.4757859698673368</v>
      </c>
      <c r="F5875">
        <v>5536.0804322444274</v>
      </c>
      <c r="G5875">
        <v>0.42646320990060893</v>
      </c>
      <c r="BD5875">
        <f t="shared" si="731"/>
        <v>-14166.856265804181</v>
      </c>
      <c r="BE5875">
        <f t="shared" si="732"/>
        <v>-13638.504795072102</v>
      </c>
      <c r="BF5875">
        <f t="shared" si="733"/>
        <v>-13110.153324340024</v>
      </c>
      <c r="BG5875">
        <f t="shared" si="734"/>
        <v>-12581.801853607947</v>
      </c>
      <c r="BH5875">
        <f t="shared" si="735"/>
        <v>-12053.450382875868</v>
      </c>
      <c r="BI5875">
        <f t="shared" si="736"/>
        <v>-11525.098912143791</v>
      </c>
      <c r="BJ5875">
        <f t="shared" si="737"/>
        <v>-10996.747441411713</v>
      </c>
    </row>
    <row r="5876" spans="1:62" x14ac:dyDescent="0.25">
      <c r="A5876">
        <v>5873</v>
      </c>
      <c r="B5876">
        <v>14022.879100653887</v>
      </c>
      <c r="C5876">
        <v>15174.966285912025</v>
      </c>
      <c r="D5876">
        <v>6.3263167043076374</v>
      </c>
      <c r="E5876">
        <v>6.5114885470913642</v>
      </c>
      <c r="F5876">
        <v>1152.0871852581386</v>
      </c>
      <c r="G5876">
        <v>0.18517184278372678</v>
      </c>
      <c r="BD5876">
        <f t="shared" si="731"/>
        <v>-3403.7643827413826</v>
      </c>
      <c r="BE5876">
        <f t="shared" si="732"/>
        <v>-1271.4483332383379</v>
      </c>
      <c r="BF5876">
        <f t="shared" si="733"/>
        <v>860.86771626470636</v>
      </c>
      <c r="BG5876">
        <f t="shared" si="734"/>
        <v>2993.1837657677515</v>
      </c>
      <c r="BH5876">
        <f t="shared" si="735"/>
        <v>5125.4998152707958</v>
      </c>
      <c r="BI5876">
        <f t="shared" si="736"/>
        <v>7257.8158647738401</v>
      </c>
      <c r="BJ5876">
        <f t="shared" si="737"/>
        <v>9390.1319142768843</v>
      </c>
    </row>
    <row r="5877" spans="1:62" x14ac:dyDescent="0.25">
      <c r="A5877">
        <v>5874</v>
      </c>
      <c r="B5877">
        <v>35972.183678715162</v>
      </c>
      <c r="C5877">
        <v>38998.817540118696</v>
      </c>
      <c r="D5877">
        <v>7.9263873360781618</v>
      </c>
      <c r="E5877">
        <v>8.6419690746343907</v>
      </c>
      <c r="F5877">
        <v>3026.633861403534</v>
      </c>
      <c r="G5877">
        <v>0.71558173855622886</v>
      </c>
      <c r="BD5877">
        <f t="shared" si="731"/>
        <v>-226.22797133950462</v>
      </c>
      <c r="BE5877">
        <f t="shared" si="732"/>
        <v>699.63124257912932</v>
      </c>
      <c r="BF5877">
        <f t="shared" si="733"/>
        <v>1625.4904564977633</v>
      </c>
      <c r="BG5877">
        <f t="shared" si="734"/>
        <v>2551.3496704163972</v>
      </c>
      <c r="BH5877">
        <f t="shared" si="735"/>
        <v>3477.2088843350311</v>
      </c>
      <c r="BI5877">
        <f t="shared" si="736"/>
        <v>4403.0680982536651</v>
      </c>
      <c r="BJ5877">
        <f t="shared" si="737"/>
        <v>5328.927312172299</v>
      </c>
    </row>
    <row r="5878" spans="1:62" x14ac:dyDescent="0.25">
      <c r="A5878">
        <v>5875</v>
      </c>
      <c r="B5878">
        <v>16349.218102729616</v>
      </c>
      <c r="C5878">
        <v>28352.08368763583</v>
      </c>
      <c r="D5878">
        <v>6.8922355168990048</v>
      </c>
      <c r="E5878">
        <v>6.9640275417716149</v>
      </c>
      <c r="F5878">
        <v>12002.865584906214</v>
      </c>
      <c r="G5878">
        <v>7.179202487261005E-2</v>
      </c>
      <c r="BD5878">
        <f t="shared" si="731"/>
        <v>551.27483137761055</v>
      </c>
      <c r="BE5878">
        <f t="shared" si="732"/>
        <v>4129.1835241587551</v>
      </c>
      <c r="BF5878">
        <f t="shared" si="733"/>
        <v>7707.0922169398982</v>
      </c>
      <c r="BG5878">
        <f t="shared" si="734"/>
        <v>11285.000909721044</v>
      </c>
      <c r="BH5878">
        <f t="shared" si="735"/>
        <v>14862.909602502186</v>
      </c>
      <c r="BI5878">
        <f t="shared" si="736"/>
        <v>18440.81829528333</v>
      </c>
      <c r="BJ5878">
        <f t="shared" si="737"/>
        <v>22018.726988064478</v>
      </c>
    </row>
    <row r="5879" spans="1:62" x14ac:dyDescent="0.25">
      <c r="A5879">
        <v>5876</v>
      </c>
      <c r="B5879">
        <v>10912.63976616648</v>
      </c>
      <c r="C5879">
        <v>18316.354660814592</v>
      </c>
      <c r="D5879">
        <v>5.4862969393184224</v>
      </c>
      <c r="E5879">
        <v>5.9774486388958001</v>
      </c>
      <c r="F5879">
        <v>7403.714894648112</v>
      </c>
      <c r="G5879">
        <v>0.4911516995773777</v>
      </c>
      <c r="BD5879">
        <f t="shared" si="731"/>
        <v>-11643.905460543165</v>
      </c>
      <c r="BE5879">
        <f t="shared" si="732"/>
        <v>-11284.945336180113</v>
      </c>
      <c r="BF5879">
        <f t="shared" si="733"/>
        <v>-10925.985211817064</v>
      </c>
      <c r="BG5879">
        <f t="shared" si="734"/>
        <v>-10567.025087454014</v>
      </c>
      <c r="BH5879">
        <f t="shared" si="735"/>
        <v>-10208.064963090963</v>
      </c>
      <c r="BI5879">
        <f t="shared" si="736"/>
        <v>-9849.1048387279134</v>
      </c>
      <c r="BJ5879">
        <f t="shared" si="737"/>
        <v>-9490.144714364862</v>
      </c>
    </row>
    <row r="5880" spans="1:62" x14ac:dyDescent="0.25">
      <c r="A5880">
        <v>5877</v>
      </c>
      <c r="B5880">
        <v>14032.98651387461</v>
      </c>
      <c r="C5880">
        <v>19856.326850255704</v>
      </c>
      <c r="D5880">
        <v>6.1115943340209569</v>
      </c>
      <c r="E5880">
        <v>6.9165650432347414</v>
      </c>
      <c r="F5880">
        <v>5823.3403363810939</v>
      </c>
      <c r="G5880">
        <v>0.80497070921378455</v>
      </c>
      <c r="BD5880">
        <f t="shared" si="731"/>
        <v>-4947.956396761223</v>
      </c>
      <c r="BE5880">
        <f t="shared" si="732"/>
        <v>-2492.1978988743349</v>
      </c>
      <c r="BF5880">
        <f t="shared" si="733"/>
        <v>-36.439400987446788</v>
      </c>
      <c r="BG5880">
        <f t="shared" si="734"/>
        <v>2419.3190968994422</v>
      </c>
      <c r="BH5880">
        <f t="shared" si="735"/>
        <v>4875.0775947863312</v>
      </c>
      <c r="BI5880">
        <f t="shared" si="736"/>
        <v>7330.8360926732184</v>
      </c>
      <c r="BJ5880">
        <f t="shared" si="737"/>
        <v>9786.5945905601056</v>
      </c>
    </row>
    <row r="5881" spans="1:62" x14ac:dyDescent="0.25">
      <c r="A5881">
        <v>5878</v>
      </c>
      <c r="B5881">
        <v>19589.069006132628</v>
      </c>
      <c r="C5881">
        <v>25259.159746045945</v>
      </c>
      <c r="D5881">
        <v>7.6975478640759567</v>
      </c>
      <c r="E5881">
        <v>7.8781731010864346</v>
      </c>
      <c r="F5881">
        <v>5670.0907399133175</v>
      </c>
      <c r="G5881">
        <v>0.18062523701047795</v>
      </c>
      <c r="BD5881">
        <f t="shared" si="731"/>
        <v>-1798.4867903121713</v>
      </c>
      <c r="BE5881">
        <f t="shared" si="732"/>
        <v>2226.3667557567514</v>
      </c>
      <c r="BF5881">
        <f t="shared" si="733"/>
        <v>6251.2203018256751</v>
      </c>
      <c r="BG5881">
        <f t="shared" si="734"/>
        <v>10276.073847894597</v>
      </c>
      <c r="BH5881">
        <f t="shared" si="735"/>
        <v>14300.92739396352</v>
      </c>
      <c r="BI5881">
        <f t="shared" si="736"/>
        <v>18325.780940032444</v>
      </c>
      <c r="BJ5881">
        <f t="shared" si="737"/>
        <v>22350.634486101364</v>
      </c>
    </row>
    <row r="5882" spans="1:62" x14ac:dyDescent="0.25">
      <c r="A5882">
        <v>5879</v>
      </c>
      <c r="B5882">
        <v>6603.1644610521544</v>
      </c>
      <c r="C5882">
        <v>19272.079796759132</v>
      </c>
      <c r="D5882">
        <v>5.4691212693387445</v>
      </c>
      <c r="E5882">
        <v>5.8139634473487805</v>
      </c>
      <c r="F5882">
        <v>12668.915335706977</v>
      </c>
      <c r="G5882">
        <v>0.34484217801003592</v>
      </c>
      <c r="BD5882">
        <f t="shared" si="731"/>
        <v>-4766.9645548609278</v>
      </c>
      <c r="BE5882">
        <f t="shared" si="732"/>
        <v>-3863.8383698085381</v>
      </c>
      <c r="BF5882">
        <f t="shared" si="733"/>
        <v>-2960.7121847561484</v>
      </c>
      <c r="BG5882">
        <f t="shared" si="734"/>
        <v>-2057.5859997037587</v>
      </c>
      <c r="BH5882">
        <f t="shared" si="735"/>
        <v>-1154.459814651369</v>
      </c>
      <c r="BI5882">
        <f t="shared" si="736"/>
        <v>-251.33362959897931</v>
      </c>
      <c r="BJ5882">
        <f t="shared" si="737"/>
        <v>651.79255545341039</v>
      </c>
    </row>
    <row r="5883" spans="1:62" x14ac:dyDescent="0.25">
      <c r="A5883">
        <v>5880</v>
      </c>
      <c r="B5883">
        <v>20521.321678374177</v>
      </c>
      <c r="C5883">
        <v>29680.401390708146</v>
      </c>
      <c r="D5883">
        <v>6.1260429075137939</v>
      </c>
      <c r="E5883">
        <v>6.5240943143606991</v>
      </c>
      <c r="F5883">
        <v>9159.0797123339689</v>
      </c>
      <c r="G5883">
        <v>0.39805140684690521</v>
      </c>
      <c r="BD5883">
        <f t="shared" si="731"/>
        <v>-10944.704445656798</v>
      </c>
      <c r="BE5883">
        <f t="shared" si="732"/>
        <v>-9220.4935556066175</v>
      </c>
      <c r="BF5883">
        <f t="shared" si="733"/>
        <v>-7496.2826655564386</v>
      </c>
      <c r="BG5883">
        <f t="shared" si="734"/>
        <v>-5772.0717755062587</v>
      </c>
      <c r="BH5883">
        <f t="shared" si="735"/>
        <v>-4047.8608854560789</v>
      </c>
      <c r="BI5883">
        <f t="shared" si="736"/>
        <v>-2323.6499954059</v>
      </c>
      <c r="BJ5883">
        <f t="shared" si="737"/>
        <v>-599.43910535572104</v>
      </c>
    </row>
    <row r="5884" spans="1:62" x14ac:dyDescent="0.25">
      <c r="A5884">
        <v>5881</v>
      </c>
      <c r="B5884">
        <v>13337.681224609825</v>
      </c>
      <c r="C5884">
        <v>27693.424515449107</v>
      </c>
      <c r="D5884">
        <v>7.6160677350196098</v>
      </c>
      <c r="E5884">
        <v>7.749694571804584</v>
      </c>
      <c r="F5884">
        <v>14355.743290839282</v>
      </c>
      <c r="G5884">
        <v>0.13362683678497422</v>
      </c>
      <c r="BD5884">
        <f t="shared" si="731"/>
        <v>-7168.8226780994428</v>
      </c>
      <c r="BE5884">
        <f t="shared" si="732"/>
        <v>-5178.5656438649166</v>
      </c>
      <c r="BF5884">
        <f t="shared" si="733"/>
        <v>-3188.3086096303905</v>
      </c>
      <c r="BG5884">
        <f t="shared" si="734"/>
        <v>-1198.0515753958643</v>
      </c>
      <c r="BH5884">
        <f t="shared" si="735"/>
        <v>792.2054588386618</v>
      </c>
      <c r="BI5884">
        <f t="shared" si="736"/>
        <v>2782.4624930731879</v>
      </c>
      <c r="BJ5884">
        <f t="shared" si="737"/>
        <v>4772.7195273077141</v>
      </c>
    </row>
    <row r="5885" spans="1:62" x14ac:dyDescent="0.25">
      <c r="A5885">
        <v>5882</v>
      </c>
      <c r="B5885">
        <v>25348.971227583061</v>
      </c>
      <c r="C5885">
        <v>23548.725145359866</v>
      </c>
      <c r="D5885">
        <v>7.172714151095648</v>
      </c>
      <c r="E5885">
        <v>7.4496279623352804</v>
      </c>
      <c r="F5885">
        <v>-1800.2460822231951</v>
      </c>
      <c r="G5885">
        <v>0.27691381123963232</v>
      </c>
      <c r="BD5885">
        <f t="shared" si="731"/>
        <v>-13687.609106914411</v>
      </c>
      <c r="BE5885">
        <f t="shared" si="732"/>
        <v>-13019.474922989541</v>
      </c>
      <c r="BF5885">
        <f t="shared" si="733"/>
        <v>-12351.340739064668</v>
      </c>
      <c r="BG5885">
        <f t="shared" si="734"/>
        <v>-11683.206555139797</v>
      </c>
      <c r="BH5885">
        <f t="shared" si="735"/>
        <v>-11015.072371214927</v>
      </c>
      <c r="BI5885">
        <f t="shared" si="736"/>
        <v>-10346.938187290056</v>
      </c>
      <c r="BJ5885">
        <f t="shared" si="737"/>
        <v>-9678.8040033651851</v>
      </c>
    </row>
    <row r="5886" spans="1:62" x14ac:dyDescent="0.25">
      <c r="A5886">
        <v>5883</v>
      </c>
      <c r="B5886">
        <v>15384.918976225888</v>
      </c>
      <c r="C5886">
        <v>23591.771546173335</v>
      </c>
      <c r="D5886">
        <v>7.9027560468889959</v>
      </c>
      <c r="E5886">
        <v>7.9582738060261828</v>
      </c>
      <c r="F5886">
        <v>8206.8525699474467</v>
      </c>
      <c r="G5886">
        <v>5.5517759137186928E-2</v>
      </c>
      <c r="BD5886">
        <f t="shared" si="731"/>
        <v>3184.815138421357</v>
      </c>
      <c r="BE5886">
        <f t="shared" si="732"/>
        <v>4569.3841946195189</v>
      </c>
      <c r="BF5886">
        <f t="shared" si="733"/>
        <v>5953.9532508176799</v>
      </c>
      <c r="BG5886">
        <f t="shared" si="734"/>
        <v>7338.5223070158418</v>
      </c>
      <c r="BH5886">
        <f t="shared" si="735"/>
        <v>8723.0913632140036</v>
      </c>
      <c r="BI5886">
        <f t="shared" si="736"/>
        <v>10107.660419412165</v>
      </c>
      <c r="BJ5886">
        <f t="shared" si="737"/>
        <v>11492.229475610326</v>
      </c>
    </row>
    <row r="5887" spans="1:62" x14ac:dyDescent="0.25">
      <c r="A5887">
        <v>5884</v>
      </c>
      <c r="B5887">
        <v>9814.1663270478257</v>
      </c>
      <c r="C5887">
        <v>15068.620832794755</v>
      </c>
      <c r="D5887">
        <v>6.7979032121119056</v>
      </c>
      <c r="E5887">
        <v>6.9720435837633552</v>
      </c>
      <c r="F5887">
        <v>5254.4545057469295</v>
      </c>
      <c r="G5887">
        <v>0.17414037165144958</v>
      </c>
      <c r="BD5887">
        <f t="shared" si="731"/>
        <v>-7929.2637742615116</v>
      </c>
      <c r="BE5887">
        <f t="shared" si="732"/>
        <v>-7651.6749785755774</v>
      </c>
      <c r="BF5887">
        <f t="shared" si="733"/>
        <v>-7374.0861828896432</v>
      </c>
      <c r="BG5887">
        <f t="shared" si="734"/>
        <v>-7096.4973872037081</v>
      </c>
      <c r="BH5887">
        <f t="shared" si="735"/>
        <v>-6818.9085915177729</v>
      </c>
      <c r="BI5887">
        <f t="shared" si="736"/>
        <v>-6541.3197958318387</v>
      </c>
      <c r="BJ5887">
        <f t="shared" si="737"/>
        <v>-6263.7310001459045</v>
      </c>
    </row>
    <row r="5888" spans="1:62" x14ac:dyDescent="0.25">
      <c r="A5888">
        <v>5885</v>
      </c>
      <c r="B5888">
        <v>10380.733002437584</v>
      </c>
      <c r="C5888">
        <v>21505.234569195229</v>
      </c>
      <c r="D5888">
        <v>7.923667833004747</v>
      </c>
      <c r="E5888">
        <v>8.1315383346837375</v>
      </c>
      <c r="F5888">
        <v>11124.501566757644</v>
      </c>
      <c r="G5888">
        <v>0.20787050167899057</v>
      </c>
      <c r="BD5888">
        <f t="shared" si="731"/>
        <v>-4383.7526474896813</v>
      </c>
      <c r="BE5888">
        <f t="shared" si="732"/>
        <v>-3513.050789232434</v>
      </c>
      <c r="BF5888">
        <f t="shared" si="733"/>
        <v>-2642.3489309751858</v>
      </c>
      <c r="BG5888">
        <f t="shared" si="734"/>
        <v>-1771.647072717938</v>
      </c>
      <c r="BH5888">
        <f t="shared" si="735"/>
        <v>-900.94521446069029</v>
      </c>
      <c r="BI5888">
        <f t="shared" si="736"/>
        <v>-30.24335620344209</v>
      </c>
      <c r="BJ5888">
        <f t="shared" si="737"/>
        <v>840.45850205380611</v>
      </c>
    </row>
    <row r="5889" spans="1:62" x14ac:dyDescent="0.25">
      <c r="A5889">
        <v>5886</v>
      </c>
      <c r="B5889">
        <v>20957.573650956776</v>
      </c>
      <c r="C5889">
        <v>28421.331075440139</v>
      </c>
      <c r="D5889">
        <v>7.6269856630344206</v>
      </c>
      <c r="E5889">
        <v>7.8164264288282039</v>
      </c>
      <c r="F5889">
        <v>7463.7574244833631</v>
      </c>
      <c r="G5889">
        <v>0.18944076579378333</v>
      </c>
      <c r="BD5889">
        <f t="shared" si="731"/>
        <v>-10085.149058362691</v>
      </c>
      <c r="BE5889">
        <f t="shared" si="732"/>
        <v>-9045.7965499677393</v>
      </c>
      <c r="BF5889">
        <f t="shared" si="733"/>
        <v>-8006.4440415727859</v>
      </c>
      <c r="BG5889">
        <f t="shared" si="734"/>
        <v>-6967.0915331778333</v>
      </c>
      <c r="BH5889">
        <f t="shared" si="735"/>
        <v>-5927.7390247828798</v>
      </c>
      <c r="BI5889">
        <f t="shared" si="736"/>
        <v>-4888.3865163879273</v>
      </c>
      <c r="BJ5889">
        <f t="shared" si="737"/>
        <v>-3849.0340079929747</v>
      </c>
    </row>
    <row r="5890" spans="1:62" x14ac:dyDescent="0.25">
      <c r="A5890">
        <v>5887</v>
      </c>
      <c r="B5890">
        <v>13120.128032661489</v>
      </c>
      <c r="C5890">
        <v>18855.271724969374</v>
      </c>
      <c r="D5890">
        <v>7.6092509285433509</v>
      </c>
      <c r="E5890">
        <v>7.6868992753321113</v>
      </c>
      <c r="F5890">
        <v>5735.1436923078854</v>
      </c>
      <c r="G5890">
        <v>7.7648346788760314E-2</v>
      </c>
      <c r="BD5890">
        <f t="shared" si="731"/>
        <v>-6516.553595514446</v>
      </c>
      <c r="BE5890">
        <f t="shared" si="732"/>
        <v>-5569.3497665455297</v>
      </c>
      <c r="BF5890">
        <f t="shared" si="733"/>
        <v>-4622.1459375766135</v>
      </c>
      <c r="BG5890">
        <f t="shared" si="734"/>
        <v>-3674.9421086076964</v>
      </c>
      <c r="BH5890">
        <f t="shared" si="735"/>
        <v>-2727.7382796387801</v>
      </c>
      <c r="BI5890">
        <f t="shared" si="736"/>
        <v>-1780.534450669863</v>
      </c>
      <c r="BJ5890">
        <f t="shared" si="737"/>
        <v>-833.33062170094672</v>
      </c>
    </row>
    <row r="5891" spans="1:62" x14ac:dyDescent="0.25">
      <c r="A5891">
        <v>5888</v>
      </c>
      <c r="B5891">
        <v>25304.146178441388</v>
      </c>
      <c r="C5891">
        <v>28286.22579101982</v>
      </c>
      <c r="D5891">
        <v>7.1051550350207213</v>
      </c>
      <c r="E5891">
        <v>7.2530966244065471</v>
      </c>
      <c r="F5891">
        <v>2982.0796125784327</v>
      </c>
      <c r="G5891">
        <v>0.1479415893858258</v>
      </c>
      <c r="BD5891">
        <f t="shared" si="731"/>
        <v>-5346.9019583640838</v>
      </c>
      <c r="BE5891">
        <f t="shared" si="732"/>
        <v>-4958.6602244202822</v>
      </c>
      <c r="BF5891">
        <f t="shared" si="733"/>
        <v>-4570.4184904764807</v>
      </c>
      <c r="BG5891">
        <f t="shared" si="734"/>
        <v>-4182.1767565326791</v>
      </c>
      <c r="BH5891">
        <f t="shared" si="735"/>
        <v>-3793.9350225888775</v>
      </c>
      <c r="BI5891">
        <f t="shared" si="736"/>
        <v>-3405.6932886450759</v>
      </c>
      <c r="BJ5891">
        <f t="shared" si="737"/>
        <v>-3017.4515547012743</v>
      </c>
    </row>
    <row r="5892" spans="1:62" x14ac:dyDescent="0.25">
      <c r="A5892">
        <v>5889</v>
      </c>
      <c r="B5892">
        <v>7767.7537724619096</v>
      </c>
      <c r="C5892">
        <v>16673.221169385335</v>
      </c>
      <c r="D5892">
        <v>7.2517231201593084</v>
      </c>
      <c r="E5892">
        <v>8.5791224659071155</v>
      </c>
      <c r="F5892">
        <v>8905.4673969234245</v>
      </c>
      <c r="G5892">
        <v>1.327399345747807</v>
      </c>
      <c r="BD5892">
        <f t="shared" si="731"/>
        <v>-2242.3716656493038</v>
      </c>
      <c r="BE5892">
        <f t="shared" si="732"/>
        <v>-1502.6637187201748</v>
      </c>
      <c r="BF5892">
        <f t="shared" si="733"/>
        <v>-762.95577179104566</v>
      </c>
      <c r="BG5892">
        <f t="shared" si="734"/>
        <v>-23.247824861916797</v>
      </c>
      <c r="BH5892">
        <f t="shared" si="735"/>
        <v>716.46012206721207</v>
      </c>
      <c r="BI5892">
        <f t="shared" si="736"/>
        <v>1456.1680689963414</v>
      </c>
      <c r="BJ5892">
        <f t="shared" si="737"/>
        <v>2195.8760159254707</v>
      </c>
    </row>
    <row r="5893" spans="1:62" x14ac:dyDescent="0.25">
      <c r="A5893">
        <v>5890</v>
      </c>
      <c r="B5893">
        <v>16788.054125316208</v>
      </c>
      <c r="C5893">
        <v>28658.91092701611</v>
      </c>
      <c r="D5893">
        <v>7.9100939511048383</v>
      </c>
      <c r="E5893">
        <v>8.1608916011990633</v>
      </c>
      <c r="F5893">
        <v>11870.856801699902</v>
      </c>
      <c r="G5893">
        <v>0.25079765009422506</v>
      </c>
      <c r="BD5893">
        <f t="shared" si="731"/>
        <v>-2268.4706681843891</v>
      </c>
      <c r="BE5893">
        <f t="shared" si="732"/>
        <v>4368.5260605546464</v>
      </c>
      <c r="BF5893">
        <f t="shared" si="733"/>
        <v>11005.522789293682</v>
      </c>
      <c r="BG5893">
        <f t="shared" si="734"/>
        <v>17642.519518032717</v>
      </c>
      <c r="BH5893">
        <f t="shared" si="735"/>
        <v>24279.516246771749</v>
      </c>
      <c r="BI5893">
        <f t="shared" si="736"/>
        <v>30916.512975510788</v>
      </c>
      <c r="BJ5893">
        <f t="shared" si="737"/>
        <v>37553.509704249824</v>
      </c>
    </row>
    <row r="5894" spans="1:62" x14ac:dyDescent="0.25">
      <c r="A5894">
        <v>5891</v>
      </c>
      <c r="B5894">
        <v>8436.3022530395283</v>
      </c>
      <c r="C5894">
        <v>19975.115706556764</v>
      </c>
      <c r="D5894">
        <v>5.5783586591616645</v>
      </c>
      <c r="E5894">
        <v>5.5418819996242767</v>
      </c>
      <c r="F5894">
        <v>11538.813453517236</v>
      </c>
      <c r="G5894">
        <v>-3.6476659537387768E-2</v>
      </c>
      <c r="BD5894">
        <f t="shared" si="731"/>
        <v>-10616.868551228776</v>
      </c>
      <c r="BE5894">
        <f t="shared" si="732"/>
        <v>-9362.8803007576516</v>
      </c>
      <c r="BF5894">
        <f t="shared" si="733"/>
        <v>-8108.8920502865258</v>
      </c>
      <c r="BG5894">
        <f t="shared" si="734"/>
        <v>-6854.9037998154008</v>
      </c>
      <c r="BH5894">
        <f t="shared" si="735"/>
        <v>-5600.915549344275</v>
      </c>
      <c r="BI5894">
        <f t="shared" si="736"/>
        <v>-4346.92729887315</v>
      </c>
      <c r="BJ5894">
        <f t="shared" si="737"/>
        <v>-3092.9390484020241</v>
      </c>
    </row>
    <row r="5895" spans="1:62" x14ac:dyDescent="0.25">
      <c r="A5895">
        <v>5892</v>
      </c>
      <c r="B5895">
        <v>18087.406146135076</v>
      </c>
      <c r="C5895">
        <v>25983.825974013907</v>
      </c>
      <c r="D5895">
        <v>6.6399141434893618</v>
      </c>
      <c r="E5895">
        <v>6.8650863040583028</v>
      </c>
      <c r="F5895">
        <v>7896.4198278788317</v>
      </c>
      <c r="G5895">
        <v>0.22517216056894096</v>
      </c>
      <c r="BD5895">
        <f t="shared" si="731"/>
        <v>-11721.196751204174</v>
      </c>
      <c r="BE5895">
        <f t="shared" si="732"/>
        <v>-11903.580048891114</v>
      </c>
      <c r="BF5895">
        <f t="shared" si="733"/>
        <v>-12085.963346578052</v>
      </c>
      <c r="BG5895">
        <f t="shared" si="734"/>
        <v>-12268.346644264991</v>
      </c>
      <c r="BH5895">
        <f t="shared" si="735"/>
        <v>-12450.72994195193</v>
      </c>
      <c r="BI5895">
        <f t="shared" si="736"/>
        <v>-12633.113239638869</v>
      </c>
      <c r="BJ5895">
        <f t="shared" si="737"/>
        <v>-12815.496537325807</v>
      </c>
    </row>
    <row r="5896" spans="1:62" x14ac:dyDescent="0.25">
      <c r="A5896">
        <v>5893</v>
      </c>
      <c r="B5896">
        <v>13727.89268161936</v>
      </c>
      <c r="C5896">
        <v>28266.267771936538</v>
      </c>
      <c r="D5896">
        <v>9.0563997104519878</v>
      </c>
      <c r="E5896">
        <v>9.1467050464971216</v>
      </c>
      <c r="F5896">
        <v>14538.375090317179</v>
      </c>
      <c r="G5896">
        <v>9.0305336045133799E-2</v>
      </c>
      <c r="BD5896">
        <f t="shared" si="731"/>
        <v>-6770.5590250341265</v>
      </c>
      <c r="BE5896">
        <f t="shared" si="732"/>
        <v>-5644.6982221894223</v>
      </c>
      <c r="BF5896">
        <f t="shared" si="733"/>
        <v>-4518.8374193447171</v>
      </c>
      <c r="BG5896">
        <f t="shared" si="734"/>
        <v>-3392.9766165000128</v>
      </c>
      <c r="BH5896">
        <f t="shared" si="735"/>
        <v>-2267.1158136553076</v>
      </c>
      <c r="BI5896">
        <f t="shared" si="736"/>
        <v>-1141.2550108106025</v>
      </c>
      <c r="BJ5896">
        <f t="shared" si="737"/>
        <v>-15.394207965898204</v>
      </c>
    </row>
    <row r="5897" spans="1:62" x14ac:dyDescent="0.25">
      <c r="A5897">
        <v>5894</v>
      </c>
      <c r="B5897">
        <v>5753.3358190218096</v>
      </c>
      <c r="C5897">
        <v>21818.78527289378</v>
      </c>
      <c r="D5897">
        <v>7.2631839014078192</v>
      </c>
      <c r="E5897">
        <v>7.4707896535284757</v>
      </c>
      <c r="F5897">
        <v>16065.44945387197</v>
      </c>
      <c r="G5897">
        <v>0.20760575212065646</v>
      </c>
      <c r="BD5897">
        <f t="shared" si="731"/>
        <v>-14086.84841009151</v>
      </c>
      <c r="BE5897">
        <f t="shared" si="732"/>
        <v>-13635.32172986584</v>
      </c>
      <c r="BF5897">
        <f t="shared" si="733"/>
        <v>-13183.795049640172</v>
      </c>
      <c r="BG5897">
        <f t="shared" si="734"/>
        <v>-12732.268369414502</v>
      </c>
      <c r="BH5897">
        <f t="shared" si="735"/>
        <v>-12280.741689188833</v>
      </c>
      <c r="BI5897">
        <f t="shared" si="736"/>
        <v>-11829.215008963165</v>
      </c>
      <c r="BJ5897">
        <f t="shared" si="737"/>
        <v>-11377.688328737495</v>
      </c>
    </row>
    <row r="5898" spans="1:62" x14ac:dyDescent="0.25">
      <c r="A5898">
        <v>5895</v>
      </c>
      <c r="B5898">
        <v>28100.079869369929</v>
      </c>
      <c r="C5898">
        <v>34924.32412277213</v>
      </c>
      <c r="D5898">
        <v>6.7794393664554535</v>
      </c>
      <c r="E5898">
        <v>7.4060568518780983</v>
      </c>
      <c r="F5898">
        <v>6824.2442534022011</v>
      </c>
      <c r="G5898">
        <v>0.62661748542264473</v>
      </c>
      <c r="BD5898">
        <f t="shared" si="731"/>
        <v>-15027.420693268688</v>
      </c>
      <c r="BE5898">
        <f t="shared" si="732"/>
        <v>-13989.391932665405</v>
      </c>
      <c r="BF5898">
        <f t="shared" si="733"/>
        <v>-12951.363172062123</v>
      </c>
      <c r="BG5898">
        <f t="shared" si="734"/>
        <v>-11913.33441145884</v>
      </c>
      <c r="BH5898">
        <f t="shared" si="735"/>
        <v>-10875.305650855558</v>
      </c>
      <c r="BI5898">
        <f t="shared" si="736"/>
        <v>-9837.2768902522766</v>
      </c>
      <c r="BJ5898">
        <f t="shared" si="737"/>
        <v>-8799.2481296489932</v>
      </c>
    </row>
    <row r="5899" spans="1:62" x14ac:dyDescent="0.25">
      <c r="A5899">
        <v>5896</v>
      </c>
      <c r="B5899">
        <v>12753.062858318262</v>
      </c>
      <c r="C5899">
        <v>21257.838728219846</v>
      </c>
      <c r="D5899">
        <v>4.7056015863556535</v>
      </c>
      <c r="E5899">
        <v>4.6863300827415619</v>
      </c>
      <c r="F5899">
        <v>8504.7758699015831</v>
      </c>
      <c r="G5899">
        <v>-1.9271503614091579E-2</v>
      </c>
      <c r="BD5899">
        <f t="shared" si="731"/>
        <v>-3691.1568262889773</v>
      </c>
      <c r="BE5899">
        <f t="shared" si="732"/>
        <v>-558.06939917575346</v>
      </c>
      <c r="BF5899">
        <f t="shared" si="733"/>
        <v>2575.018027937469</v>
      </c>
      <c r="BG5899">
        <f t="shared" si="734"/>
        <v>5708.1054550506942</v>
      </c>
      <c r="BH5899">
        <f t="shared" si="735"/>
        <v>8841.1928821639176</v>
      </c>
      <c r="BI5899">
        <f t="shared" si="736"/>
        <v>11974.280309277139</v>
      </c>
      <c r="BJ5899">
        <f t="shared" si="737"/>
        <v>15107.367736390363</v>
      </c>
    </row>
    <row r="5900" spans="1:62" x14ac:dyDescent="0.25">
      <c r="A5900">
        <v>5897</v>
      </c>
      <c r="B5900">
        <v>23286.902024938398</v>
      </c>
      <c r="C5900">
        <v>34000.394827256416</v>
      </c>
      <c r="D5900">
        <v>6.8219509940247836</v>
      </c>
      <c r="E5900">
        <v>7.0712943112716449</v>
      </c>
      <c r="F5900">
        <v>10713.492802318018</v>
      </c>
      <c r="G5900">
        <v>0.24934331724686132</v>
      </c>
      <c r="BD5900">
        <f t="shared" si="731"/>
        <v>-8601.1333879720405</v>
      </c>
      <c r="BE5900">
        <f t="shared" si="732"/>
        <v>-8697.490906042498</v>
      </c>
      <c r="BF5900">
        <f t="shared" si="733"/>
        <v>-8793.8484241129572</v>
      </c>
      <c r="BG5900">
        <f t="shared" si="734"/>
        <v>-8890.2059421834147</v>
      </c>
      <c r="BH5900">
        <f t="shared" si="735"/>
        <v>-8986.5634602538721</v>
      </c>
      <c r="BI5900">
        <f t="shared" si="736"/>
        <v>-9082.9209783243314</v>
      </c>
      <c r="BJ5900">
        <f t="shared" si="737"/>
        <v>-9179.2784963947888</v>
      </c>
    </row>
    <row r="5901" spans="1:62" x14ac:dyDescent="0.25">
      <c r="A5901">
        <v>5898</v>
      </c>
      <c r="B5901">
        <v>14431.667682739571</v>
      </c>
      <c r="C5901">
        <v>21612.770159396405</v>
      </c>
      <c r="D5901">
        <v>7.4472487779251262</v>
      </c>
      <c r="E5901">
        <v>7.7168817289024778</v>
      </c>
      <c r="F5901">
        <v>7181.1024766568335</v>
      </c>
      <c r="G5901">
        <v>0.26963295097735163</v>
      </c>
      <c r="BD5901">
        <f t="shared" ref="BD5901:BD5964" si="738">($BD$3*G5900)-F5900</f>
        <v>-9466.7762160837119</v>
      </c>
      <c r="BE5901">
        <f t="shared" ref="BE5901:BE5964" si="739">($BE$3*G5900)-F5900</f>
        <v>-8220.0596298494056</v>
      </c>
      <c r="BF5901">
        <f t="shared" ref="BF5901:BF5964" si="740">($BF$3*G5900)-F5900</f>
        <v>-6973.3430436150984</v>
      </c>
      <c r="BG5901">
        <f t="shared" ref="BG5901:BG5964" si="741">($BG$3*G5900)-F5900</f>
        <v>-5726.6264573807921</v>
      </c>
      <c r="BH5901">
        <f t="shared" ref="BH5901:BH5964" si="742">($BH$3*G5900)-F5900</f>
        <v>-4479.9098711464849</v>
      </c>
      <c r="BI5901">
        <f t="shared" ref="BI5901:BI5964" si="743">($BI$3*G5900)-F5900</f>
        <v>-3233.1932849121786</v>
      </c>
      <c r="BJ5901">
        <f t="shared" ref="BJ5901:BJ5964" si="744">($BJ$3*G5900)-F5900</f>
        <v>-1986.4766986778723</v>
      </c>
    </row>
    <row r="5902" spans="1:62" x14ac:dyDescent="0.25">
      <c r="A5902">
        <v>5899</v>
      </c>
      <c r="B5902">
        <v>13642.251798204372</v>
      </c>
      <c r="C5902">
        <v>20581.236177443632</v>
      </c>
      <c r="D5902">
        <v>7.1582386088713257</v>
      </c>
      <c r="E5902">
        <v>7.8789206688320066</v>
      </c>
      <c r="F5902">
        <v>6938.9843792392603</v>
      </c>
      <c r="G5902">
        <v>0.72068205996068091</v>
      </c>
      <c r="BD5902">
        <f t="shared" si="738"/>
        <v>-5832.9377217700749</v>
      </c>
      <c r="BE5902">
        <f t="shared" si="739"/>
        <v>-4484.7729668833172</v>
      </c>
      <c r="BF5902">
        <f t="shared" si="740"/>
        <v>-3136.608211996559</v>
      </c>
      <c r="BG5902">
        <f t="shared" si="741"/>
        <v>-1788.4434571098009</v>
      </c>
      <c r="BH5902">
        <f t="shared" si="742"/>
        <v>-440.27870222304318</v>
      </c>
      <c r="BI5902">
        <f t="shared" si="743"/>
        <v>907.88605266371542</v>
      </c>
      <c r="BJ5902">
        <f t="shared" si="744"/>
        <v>2256.0508075504731</v>
      </c>
    </row>
    <row r="5903" spans="1:62" x14ac:dyDescent="0.25">
      <c r="A5903">
        <v>5900</v>
      </c>
      <c r="B5903">
        <v>24992.997044668336</v>
      </c>
      <c r="C5903">
        <v>27175.26200269071</v>
      </c>
      <c r="D5903">
        <v>7.5401434651622816</v>
      </c>
      <c r="E5903">
        <v>8.0101600012449836</v>
      </c>
      <c r="F5903">
        <v>2182.2649580223733</v>
      </c>
      <c r="G5903">
        <v>0.470016536082702</v>
      </c>
      <c r="BD5903">
        <f t="shared" si="738"/>
        <v>-3335.5740794358558</v>
      </c>
      <c r="BE5903">
        <f t="shared" si="739"/>
        <v>267.83622036754878</v>
      </c>
      <c r="BF5903">
        <f t="shared" si="740"/>
        <v>3871.2465201709529</v>
      </c>
      <c r="BG5903">
        <f t="shared" si="741"/>
        <v>7474.6568199743579</v>
      </c>
      <c r="BH5903">
        <f t="shared" si="742"/>
        <v>11078.067119777763</v>
      </c>
      <c r="BI5903">
        <f t="shared" si="743"/>
        <v>14681.477419581166</v>
      </c>
      <c r="BJ5903">
        <f t="shared" si="744"/>
        <v>18284.887719384573</v>
      </c>
    </row>
    <row r="5904" spans="1:62" x14ac:dyDescent="0.25">
      <c r="A5904">
        <v>5901</v>
      </c>
      <c r="B5904">
        <v>13469.507858667437</v>
      </c>
      <c r="C5904">
        <v>22651.37146417268</v>
      </c>
      <c r="D5904">
        <v>6.2473596238011044</v>
      </c>
      <c r="E5904">
        <v>6.69024131475377</v>
      </c>
      <c r="F5904">
        <v>9181.863605505243</v>
      </c>
      <c r="G5904">
        <v>0.44288169095266561</v>
      </c>
      <c r="BD5904">
        <f t="shared" si="738"/>
        <v>167.81772239113661</v>
      </c>
      <c r="BE5904">
        <f t="shared" si="739"/>
        <v>2517.9004028046465</v>
      </c>
      <c r="BF5904">
        <f t="shared" si="740"/>
        <v>4867.9830832181569</v>
      </c>
      <c r="BG5904">
        <f t="shared" si="741"/>
        <v>7218.0657636316664</v>
      </c>
      <c r="BH5904">
        <f t="shared" si="742"/>
        <v>9568.1484440451768</v>
      </c>
      <c r="BI5904">
        <f t="shared" si="743"/>
        <v>11918.231124458687</v>
      </c>
      <c r="BJ5904">
        <f t="shared" si="744"/>
        <v>14268.313804872196</v>
      </c>
    </row>
    <row r="5905" spans="1:62" x14ac:dyDescent="0.25">
      <c r="A5905">
        <v>5902</v>
      </c>
      <c r="B5905">
        <v>21590.40481446464</v>
      </c>
      <c r="C5905">
        <v>21227.151811461456</v>
      </c>
      <c r="D5905">
        <v>7.8079720798523189</v>
      </c>
      <c r="E5905">
        <v>8.355526122272666</v>
      </c>
      <c r="F5905">
        <v>-363.25300300318486</v>
      </c>
      <c r="G5905">
        <v>0.54755404242034711</v>
      </c>
      <c r="BD5905">
        <f t="shared" si="738"/>
        <v>-6967.4551507419146</v>
      </c>
      <c r="BE5905">
        <f t="shared" si="739"/>
        <v>-4753.0466959785872</v>
      </c>
      <c r="BF5905">
        <f t="shared" si="740"/>
        <v>-2538.6382412152589</v>
      </c>
      <c r="BG5905">
        <f t="shared" si="741"/>
        <v>-324.22978645193143</v>
      </c>
      <c r="BH5905">
        <f t="shared" si="742"/>
        <v>1890.1786683113969</v>
      </c>
      <c r="BI5905">
        <f t="shared" si="743"/>
        <v>4104.5871230747252</v>
      </c>
      <c r="BJ5905">
        <f t="shared" si="744"/>
        <v>6318.9955778380536</v>
      </c>
    </row>
    <row r="5906" spans="1:62" x14ac:dyDescent="0.25">
      <c r="A5906">
        <v>5903</v>
      </c>
      <c r="B5906">
        <v>17692.674180936483</v>
      </c>
      <c r="C5906">
        <v>31037.386070231569</v>
      </c>
      <c r="D5906">
        <v>6.505502621140641</v>
      </c>
      <c r="E5906">
        <v>6.6915143436219173</v>
      </c>
      <c r="F5906">
        <v>13344.711889295086</v>
      </c>
      <c r="G5906">
        <v>0.18601172248127629</v>
      </c>
      <c r="BD5906">
        <f t="shared" si="738"/>
        <v>3101.0232151049204</v>
      </c>
      <c r="BE5906">
        <f t="shared" si="739"/>
        <v>5838.7934272066559</v>
      </c>
      <c r="BF5906">
        <f t="shared" si="740"/>
        <v>8576.5636393083914</v>
      </c>
      <c r="BG5906">
        <f t="shared" si="741"/>
        <v>11314.333851410127</v>
      </c>
      <c r="BH5906">
        <f t="shared" si="742"/>
        <v>14052.104063511862</v>
      </c>
      <c r="BI5906">
        <f t="shared" si="743"/>
        <v>16789.874275613598</v>
      </c>
      <c r="BJ5906">
        <f t="shared" si="744"/>
        <v>19527.644487715334</v>
      </c>
    </row>
    <row r="5907" spans="1:62" x14ac:dyDescent="0.25">
      <c r="A5907">
        <v>5904</v>
      </c>
      <c r="B5907">
        <v>17898.198328729006</v>
      </c>
      <c r="C5907">
        <v>22192.647912164248</v>
      </c>
      <c r="D5907">
        <v>8.3442674530973342</v>
      </c>
      <c r="E5907">
        <v>8.5672545143746568</v>
      </c>
      <c r="F5907">
        <v>4294.4495834352419</v>
      </c>
      <c r="G5907">
        <v>0.2229870612773226</v>
      </c>
      <c r="BD5907">
        <f t="shared" si="738"/>
        <v>-12414.653276888705</v>
      </c>
      <c r="BE5907">
        <f t="shared" si="739"/>
        <v>-11484.594664482323</v>
      </c>
      <c r="BF5907">
        <f t="shared" si="740"/>
        <v>-10554.536052075942</v>
      </c>
      <c r="BG5907">
        <f t="shared" si="741"/>
        <v>-9624.4774396695593</v>
      </c>
      <c r="BH5907">
        <f t="shared" si="742"/>
        <v>-8694.4188272631782</v>
      </c>
      <c r="BI5907">
        <f t="shared" si="743"/>
        <v>-7764.360214856797</v>
      </c>
      <c r="BJ5907">
        <f t="shared" si="744"/>
        <v>-6834.3016024504159</v>
      </c>
    </row>
    <row r="5908" spans="1:62" x14ac:dyDescent="0.25">
      <c r="A5908">
        <v>5905</v>
      </c>
      <c r="B5908">
        <v>12153.144062722764</v>
      </c>
      <c r="C5908">
        <v>17483.155124375557</v>
      </c>
      <c r="D5908">
        <v>7.183275135058107</v>
      </c>
      <c r="E5908">
        <v>8.064847016393994</v>
      </c>
      <c r="F5908">
        <v>5330.0110616527927</v>
      </c>
      <c r="G5908">
        <v>0.88157188133588704</v>
      </c>
      <c r="BD5908">
        <f t="shared" si="738"/>
        <v>-3179.5142770486291</v>
      </c>
      <c r="BE5908">
        <f t="shared" si="739"/>
        <v>-2064.5789706620162</v>
      </c>
      <c r="BF5908">
        <f t="shared" si="740"/>
        <v>-949.6436642754029</v>
      </c>
      <c r="BG5908">
        <f t="shared" si="741"/>
        <v>165.29164211120951</v>
      </c>
      <c r="BH5908">
        <f t="shared" si="742"/>
        <v>1280.2269484978233</v>
      </c>
      <c r="BI5908">
        <f t="shared" si="743"/>
        <v>2395.1622548844362</v>
      </c>
      <c r="BJ5908">
        <f t="shared" si="744"/>
        <v>3510.097561271049</v>
      </c>
    </row>
    <row r="5909" spans="1:62" x14ac:dyDescent="0.25">
      <c r="A5909">
        <v>5906</v>
      </c>
      <c r="B5909">
        <v>13229.332119788951</v>
      </c>
      <c r="C5909">
        <v>23094.194368508124</v>
      </c>
      <c r="D5909">
        <v>6.0207066090816506</v>
      </c>
      <c r="E5909">
        <v>6.8771415026899412</v>
      </c>
      <c r="F5909">
        <v>9864.8622487191733</v>
      </c>
      <c r="G5909">
        <v>0.85643489360829061</v>
      </c>
      <c r="BD5909">
        <f t="shared" si="738"/>
        <v>-922.15165497335784</v>
      </c>
      <c r="BE5909">
        <f t="shared" si="739"/>
        <v>3485.707751706077</v>
      </c>
      <c r="BF5909">
        <f t="shared" si="740"/>
        <v>7893.5671583855128</v>
      </c>
      <c r="BG5909">
        <f t="shared" si="741"/>
        <v>12301.426565064947</v>
      </c>
      <c r="BH5909">
        <f t="shared" si="742"/>
        <v>16709.285971744383</v>
      </c>
      <c r="BI5909">
        <f t="shared" si="743"/>
        <v>21117.145378423818</v>
      </c>
      <c r="BJ5909">
        <f t="shared" si="744"/>
        <v>25525.004785103254</v>
      </c>
    </row>
    <row r="5910" spans="1:62" x14ac:dyDescent="0.25">
      <c r="A5910">
        <v>5907</v>
      </c>
      <c r="B5910">
        <v>13495.952496503896</v>
      </c>
      <c r="C5910">
        <v>21291.830318527867</v>
      </c>
      <c r="D5910">
        <v>6.5500555898567097</v>
      </c>
      <c r="E5910">
        <v>7.4966422853018875</v>
      </c>
      <c r="F5910">
        <v>7795.877822023971</v>
      </c>
      <c r="G5910">
        <v>0.94658669544517782</v>
      </c>
      <c r="BD5910">
        <f t="shared" si="738"/>
        <v>-5582.6877806777202</v>
      </c>
      <c r="BE5910">
        <f t="shared" si="739"/>
        <v>-1300.5133126362671</v>
      </c>
      <c r="BF5910">
        <f t="shared" si="740"/>
        <v>2981.6611554051851</v>
      </c>
      <c r="BG5910">
        <f t="shared" si="741"/>
        <v>7263.8356234466391</v>
      </c>
      <c r="BH5910">
        <f t="shared" si="742"/>
        <v>11546.010091488091</v>
      </c>
      <c r="BI5910">
        <f t="shared" si="743"/>
        <v>15828.184559529544</v>
      </c>
      <c r="BJ5910">
        <f t="shared" si="744"/>
        <v>20110.359027571001</v>
      </c>
    </row>
    <row r="5911" spans="1:62" x14ac:dyDescent="0.25">
      <c r="A5911">
        <v>5908</v>
      </c>
      <c r="B5911">
        <v>14577.904944356149</v>
      </c>
      <c r="C5911">
        <v>22714.535069268888</v>
      </c>
      <c r="D5911">
        <v>7.5917068074857985</v>
      </c>
      <c r="E5911">
        <v>8.0659877479563509</v>
      </c>
      <c r="F5911">
        <v>8136.6301249127391</v>
      </c>
      <c r="G5911">
        <v>0.47428094047055236</v>
      </c>
      <c r="BD5911">
        <f t="shared" si="738"/>
        <v>-3062.9443447980821</v>
      </c>
      <c r="BE5911">
        <f t="shared" si="739"/>
        <v>1669.9891324278069</v>
      </c>
      <c r="BF5911">
        <f t="shared" si="740"/>
        <v>6402.9226096536968</v>
      </c>
      <c r="BG5911">
        <f t="shared" si="741"/>
        <v>11135.856086879585</v>
      </c>
      <c r="BH5911">
        <f t="shared" si="742"/>
        <v>15868.789564105473</v>
      </c>
      <c r="BI5911">
        <f t="shared" si="743"/>
        <v>20601.723041331366</v>
      </c>
      <c r="BJ5911">
        <f t="shared" si="744"/>
        <v>25334.656518557254</v>
      </c>
    </row>
    <row r="5912" spans="1:62" x14ac:dyDescent="0.25">
      <c r="A5912">
        <v>5909</v>
      </c>
      <c r="B5912">
        <v>6446.9597195191591</v>
      </c>
      <c r="C5912">
        <v>16424.209215428029</v>
      </c>
      <c r="D5912">
        <v>6.9103890638000829</v>
      </c>
      <c r="E5912">
        <v>6.9660155150126277</v>
      </c>
      <c r="F5912">
        <v>9977.249495908869</v>
      </c>
      <c r="G5912">
        <v>5.5626451212544836E-2</v>
      </c>
      <c r="BD5912">
        <f t="shared" si="738"/>
        <v>-5765.2254225599772</v>
      </c>
      <c r="BE5912">
        <f t="shared" si="739"/>
        <v>-3393.8207202072153</v>
      </c>
      <c r="BF5912">
        <f t="shared" si="740"/>
        <v>-1022.4160178544535</v>
      </c>
      <c r="BG5912">
        <f t="shared" si="741"/>
        <v>1348.9886844983084</v>
      </c>
      <c r="BH5912">
        <f t="shared" si="742"/>
        <v>3720.3933868510703</v>
      </c>
      <c r="BI5912">
        <f t="shared" si="743"/>
        <v>6091.7980892038322</v>
      </c>
      <c r="BJ5912">
        <f t="shared" si="744"/>
        <v>8463.2027915565923</v>
      </c>
    </row>
    <row r="5913" spans="1:62" x14ac:dyDescent="0.25">
      <c r="A5913">
        <v>5910</v>
      </c>
      <c r="B5913">
        <v>12577.03345676037</v>
      </c>
      <c r="C5913">
        <v>20502.813900567042</v>
      </c>
      <c r="D5913">
        <v>7.0791473583178552</v>
      </c>
      <c r="E5913">
        <v>7.6003816938981155</v>
      </c>
      <c r="F5913">
        <v>7925.7804438066723</v>
      </c>
      <c r="G5913">
        <v>0.52123433558026022</v>
      </c>
      <c r="BD5913">
        <f t="shared" si="738"/>
        <v>-9699.117239846144</v>
      </c>
      <c r="BE5913">
        <f t="shared" si="739"/>
        <v>-9420.9849837834208</v>
      </c>
      <c r="BF5913">
        <f t="shared" si="740"/>
        <v>-9142.8527277206958</v>
      </c>
      <c r="BG5913">
        <f t="shared" si="741"/>
        <v>-8864.7204716579727</v>
      </c>
      <c r="BH5913">
        <f t="shared" si="742"/>
        <v>-8586.5882155952477</v>
      </c>
      <c r="BI5913">
        <f t="shared" si="743"/>
        <v>-8308.4559595325245</v>
      </c>
      <c r="BJ5913">
        <f t="shared" si="744"/>
        <v>-8030.3237034697995</v>
      </c>
    </row>
    <row r="5914" spans="1:62" x14ac:dyDescent="0.25">
      <c r="A5914">
        <v>5911</v>
      </c>
      <c r="B5914">
        <v>12324.938537030364</v>
      </c>
      <c r="C5914">
        <v>24236.088692907349</v>
      </c>
      <c r="D5914">
        <v>7.5545163379042677</v>
      </c>
      <c r="E5914">
        <v>7.9372835358120124</v>
      </c>
      <c r="F5914">
        <v>11911.150155876985</v>
      </c>
      <c r="G5914">
        <v>0.38276719790774472</v>
      </c>
      <c r="BD5914">
        <f t="shared" si="738"/>
        <v>-5319.608765905371</v>
      </c>
      <c r="BE5914">
        <f t="shared" si="739"/>
        <v>-2713.4370880040697</v>
      </c>
      <c r="BF5914">
        <f t="shared" si="740"/>
        <v>-107.26541010276924</v>
      </c>
      <c r="BG5914">
        <f t="shared" si="741"/>
        <v>2498.906267798533</v>
      </c>
      <c r="BH5914">
        <f t="shared" si="742"/>
        <v>5105.0779456998334</v>
      </c>
      <c r="BI5914">
        <f t="shared" si="743"/>
        <v>7711.2496236011339</v>
      </c>
      <c r="BJ5914">
        <f t="shared" si="744"/>
        <v>10317.421301502434</v>
      </c>
    </row>
    <row r="5915" spans="1:62" x14ac:dyDescent="0.25">
      <c r="A5915">
        <v>5912</v>
      </c>
      <c r="B5915">
        <v>22967.065913502498</v>
      </c>
      <c r="C5915">
        <v>28350.576626045418</v>
      </c>
      <c r="D5915">
        <v>8.1483507593445594</v>
      </c>
      <c r="E5915">
        <v>8.9782018552406946</v>
      </c>
      <c r="F5915">
        <v>5383.5107125429204</v>
      </c>
      <c r="G5915">
        <v>0.82985109589613515</v>
      </c>
      <c r="BD5915">
        <f t="shared" si="738"/>
        <v>-9997.3141663382612</v>
      </c>
      <c r="BE5915">
        <f t="shared" si="739"/>
        <v>-8083.4781767995373</v>
      </c>
      <c r="BF5915">
        <f t="shared" si="740"/>
        <v>-6169.6421872608144</v>
      </c>
      <c r="BG5915">
        <f t="shared" si="741"/>
        <v>-4255.8061977220905</v>
      </c>
      <c r="BH5915">
        <f t="shared" si="742"/>
        <v>-2341.9702081833675</v>
      </c>
      <c r="BI5915">
        <f t="shared" si="743"/>
        <v>-428.13421864464362</v>
      </c>
      <c r="BJ5915">
        <f t="shared" si="744"/>
        <v>1485.7017708940803</v>
      </c>
    </row>
    <row r="5916" spans="1:62" x14ac:dyDescent="0.25">
      <c r="A5916">
        <v>5913</v>
      </c>
      <c r="B5916">
        <v>8804.1064169802794</v>
      </c>
      <c r="C5916">
        <v>17171.164639744773</v>
      </c>
      <c r="D5916">
        <v>6.2896804276082978</v>
      </c>
      <c r="E5916">
        <v>6.9106334507370706</v>
      </c>
      <c r="F5916">
        <v>8367.0582227644936</v>
      </c>
      <c r="G5916">
        <v>0.62095302312877276</v>
      </c>
      <c r="BD5916">
        <f t="shared" si="738"/>
        <v>-1234.2552330622448</v>
      </c>
      <c r="BE5916">
        <f t="shared" si="739"/>
        <v>2915.0002464184308</v>
      </c>
      <c r="BF5916">
        <f t="shared" si="740"/>
        <v>7064.2557258991073</v>
      </c>
      <c r="BG5916">
        <f t="shared" si="741"/>
        <v>11213.511205379782</v>
      </c>
      <c r="BH5916">
        <f t="shared" si="742"/>
        <v>15362.766684860457</v>
      </c>
      <c r="BI5916">
        <f t="shared" si="743"/>
        <v>19512.022164341135</v>
      </c>
      <c r="BJ5916">
        <f t="shared" si="744"/>
        <v>23661.27764382181</v>
      </c>
    </row>
    <row r="5917" spans="1:62" x14ac:dyDescent="0.25">
      <c r="A5917">
        <v>5914</v>
      </c>
      <c r="B5917">
        <v>16924.695576930713</v>
      </c>
      <c r="C5917">
        <v>23890.382902522939</v>
      </c>
      <c r="D5917">
        <v>6.8026007963755024</v>
      </c>
      <c r="E5917">
        <v>7.4101290145705967</v>
      </c>
      <c r="F5917">
        <v>6965.6873255922255</v>
      </c>
      <c r="G5917">
        <v>0.60752821819509428</v>
      </c>
      <c r="BD5917">
        <f t="shared" si="738"/>
        <v>-5262.2931071206294</v>
      </c>
      <c r="BE5917">
        <f t="shared" si="739"/>
        <v>-2157.5279914767661</v>
      </c>
      <c r="BF5917">
        <f t="shared" si="740"/>
        <v>947.23712416709714</v>
      </c>
      <c r="BG5917">
        <f t="shared" si="741"/>
        <v>4052.0022398109613</v>
      </c>
      <c r="BH5917">
        <f t="shared" si="742"/>
        <v>7156.7673554548255</v>
      </c>
      <c r="BI5917">
        <f t="shared" si="743"/>
        <v>10261.532471098688</v>
      </c>
      <c r="BJ5917">
        <f t="shared" si="744"/>
        <v>13366.297586742554</v>
      </c>
    </row>
    <row r="5918" spans="1:62" x14ac:dyDescent="0.25">
      <c r="A5918">
        <v>5915</v>
      </c>
      <c r="B5918">
        <v>10137.970879457853</v>
      </c>
      <c r="C5918">
        <v>19038.649018439261</v>
      </c>
      <c r="D5918">
        <v>7.4775598857253609</v>
      </c>
      <c r="E5918">
        <v>7.9673111518022255</v>
      </c>
      <c r="F5918">
        <v>8900.6781389814078</v>
      </c>
      <c r="G5918">
        <v>0.48975126607686459</v>
      </c>
      <c r="BD5918">
        <f t="shared" si="738"/>
        <v>-3928.0462346167542</v>
      </c>
      <c r="BE5918">
        <f t="shared" si="739"/>
        <v>-890.40514364128285</v>
      </c>
      <c r="BF5918">
        <f t="shared" si="740"/>
        <v>2147.2359473341894</v>
      </c>
      <c r="BG5918">
        <f t="shared" si="741"/>
        <v>5184.8770383096598</v>
      </c>
      <c r="BH5918">
        <f t="shared" si="742"/>
        <v>8222.5181292851321</v>
      </c>
      <c r="BI5918">
        <f t="shared" si="743"/>
        <v>11260.159220260604</v>
      </c>
      <c r="BJ5918">
        <f t="shared" si="744"/>
        <v>14297.800311236075</v>
      </c>
    </row>
    <row r="5919" spans="1:62" x14ac:dyDescent="0.25">
      <c r="A5919">
        <v>5916</v>
      </c>
      <c r="B5919">
        <v>20385.822845563616</v>
      </c>
      <c r="C5919">
        <v>12125.968859257177</v>
      </c>
      <c r="D5919">
        <v>7.9084878167378738</v>
      </c>
      <c r="E5919">
        <v>8.4281697013112176</v>
      </c>
      <c r="F5919">
        <v>-8259.8539863064398</v>
      </c>
      <c r="G5919">
        <v>0.51968188457334374</v>
      </c>
      <c r="BD5919">
        <f t="shared" si="738"/>
        <v>-6451.9218085970842</v>
      </c>
      <c r="BE5919">
        <f t="shared" si="739"/>
        <v>-4003.1654782127616</v>
      </c>
      <c r="BF5919">
        <f t="shared" si="740"/>
        <v>-1554.409147828439</v>
      </c>
      <c r="BG5919">
        <f t="shared" si="741"/>
        <v>894.3471825558845</v>
      </c>
      <c r="BH5919">
        <f t="shared" si="742"/>
        <v>3343.1035129402062</v>
      </c>
      <c r="BI5919">
        <f t="shared" si="743"/>
        <v>5791.8598433245297</v>
      </c>
      <c r="BJ5919">
        <f t="shared" si="744"/>
        <v>8240.6161737088532</v>
      </c>
    </row>
    <row r="5920" spans="1:62" x14ac:dyDescent="0.25">
      <c r="A5920">
        <v>5917</v>
      </c>
      <c r="B5920">
        <v>29854.538690848902</v>
      </c>
      <c r="C5920">
        <v>29993.073949373244</v>
      </c>
      <c r="D5920">
        <v>7.9307610974591576</v>
      </c>
      <c r="E5920">
        <v>8.3723925674797552</v>
      </c>
      <c r="F5920">
        <v>138.53525852434177</v>
      </c>
      <c r="G5920">
        <v>0.44163147002059766</v>
      </c>
      <c r="BD5920">
        <f t="shared" si="738"/>
        <v>10858.263409173158</v>
      </c>
      <c r="BE5920">
        <f t="shared" si="739"/>
        <v>13456.672832039876</v>
      </c>
      <c r="BF5920">
        <f t="shared" si="740"/>
        <v>16055.082254906596</v>
      </c>
      <c r="BG5920">
        <f t="shared" si="741"/>
        <v>18653.491677773316</v>
      </c>
      <c r="BH5920">
        <f t="shared" si="742"/>
        <v>21251.901100640032</v>
      </c>
      <c r="BI5920">
        <f t="shared" si="743"/>
        <v>23850.310523506752</v>
      </c>
      <c r="BJ5920">
        <f t="shared" si="744"/>
        <v>26448.719946373472</v>
      </c>
    </row>
    <row r="5921" spans="1:62" x14ac:dyDescent="0.25">
      <c r="A5921">
        <v>5918</v>
      </c>
      <c r="B5921">
        <v>11780.222713861989</v>
      </c>
      <c r="C5921">
        <v>31864.470673974163</v>
      </c>
      <c r="D5921">
        <v>7.6467468148323849</v>
      </c>
      <c r="E5921">
        <v>7.9580520781974382</v>
      </c>
      <c r="F5921">
        <v>20084.247960112174</v>
      </c>
      <c r="G5921">
        <v>0.31130526336505326</v>
      </c>
      <c r="BD5921">
        <f t="shared" si="738"/>
        <v>2069.6220915786466</v>
      </c>
      <c r="BE5921">
        <f t="shared" si="739"/>
        <v>4277.779441681635</v>
      </c>
      <c r="BF5921">
        <f t="shared" si="740"/>
        <v>6485.936791784623</v>
      </c>
      <c r="BG5921">
        <f t="shared" si="741"/>
        <v>8694.0941418876118</v>
      </c>
      <c r="BH5921">
        <f t="shared" si="742"/>
        <v>10902.251491990599</v>
      </c>
      <c r="BI5921">
        <f t="shared" si="743"/>
        <v>13110.408842093588</v>
      </c>
      <c r="BJ5921">
        <f t="shared" si="744"/>
        <v>15318.566192196577</v>
      </c>
    </row>
    <row r="5922" spans="1:62" x14ac:dyDescent="0.25">
      <c r="A5922">
        <v>5919</v>
      </c>
      <c r="B5922">
        <v>24600.25238123555</v>
      </c>
      <c r="C5922">
        <v>21859.271191138301</v>
      </c>
      <c r="D5922">
        <v>6.8249357020669636</v>
      </c>
      <c r="E5922">
        <v>7.4641725785721578</v>
      </c>
      <c r="F5922">
        <v>-2740.9811900972491</v>
      </c>
      <c r="G5922">
        <v>0.63923687650519412</v>
      </c>
      <c r="BD5922">
        <f t="shared" si="738"/>
        <v>-18527.721643286906</v>
      </c>
      <c r="BE5922">
        <f t="shared" si="739"/>
        <v>-16971.195326461642</v>
      </c>
      <c r="BF5922">
        <f t="shared" si="740"/>
        <v>-15414.669009636375</v>
      </c>
      <c r="BG5922">
        <f t="shared" si="741"/>
        <v>-13858.142692811109</v>
      </c>
      <c r="BH5922">
        <f t="shared" si="742"/>
        <v>-12301.616375985843</v>
      </c>
      <c r="BI5922">
        <f t="shared" si="743"/>
        <v>-10745.090059160577</v>
      </c>
      <c r="BJ5922">
        <f t="shared" si="744"/>
        <v>-9188.5637423353091</v>
      </c>
    </row>
    <row r="5923" spans="1:62" x14ac:dyDescent="0.25">
      <c r="A5923">
        <v>5920</v>
      </c>
      <c r="B5923">
        <v>20601.577270628077</v>
      </c>
      <c r="C5923">
        <v>25855.472528488917</v>
      </c>
      <c r="D5923">
        <v>8.4996368673505298</v>
      </c>
      <c r="E5923">
        <v>8.6694635138371776</v>
      </c>
      <c r="F5923">
        <v>5253.8952578608405</v>
      </c>
      <c r="G5923">
        <v>0.1698266464866478</v>
      </c>
      <c r="BD5923">
        <f t="shared" si="738"/>
        <v>5937.1655726232202</v>
      </c>
      <c r="BE5923">
        <f t="shared" si="739"/>
        <v>9133.3499551491914</v>
      </c>
      <c r="BF5923">
        <f t="shared" si="740"/>
        <v>12329.534337675161</v>
      </c>
      <c r="BG5923">
        <f t="shared" si="741"/>
        <v>15525.718720201132</v>
      </c>
      <c r="BH5923">
        <f t="shared" si="742"/>
        <v>18721.903102727101</v>
      </c>
      <c r="BI5923">
        <f t="shared" si="743"/>
        <v>21918.087485253072</v>
      </c>
      <c r="BJ5923">
        <f t="shared" si="744"/>
        <v>25114.271867779044</v>
      </c>
    </row>
    <row r="5924" spans="1:62" x14ac:dyDescent="0.25">
      <c r="A5924">
        <v>5921</v>
      </c>
      <c r="B5924">
        <v>6867.898131324544</v>
      </c>
      <c r="C5924">
        <v>22326.327205493686</v>
      </c>
      <c r="D5924">
        <v>5.4275853525291646</v>
      </c>
      <c r="E5924">
        <v>6.5540661734344141</v>
      </c>
      <c r="F5924">
        <v>15458.429074169142</v>
      </c>
      <c r="G5924">
        <v>1.1264808209052495</v>
      </c>
      <c r="BD5924">
        <f t="shared" si="738"/>
        <v>-4404.7620254276017</v>
      </c>
      <c r="BE5924">
        <f t="shared" si="739"/>
        <v>-3555.6287929943624</v>
      </c>
      <c r="BF5924">
        <f t="shared" si="740"/>
        <v>-2706.4955605611235</v>
      </c>
      <c r="BG5924">
        <f t="shared" si="741"/>
        <v>-1857.3623281278842</v>
      </c>
      <c r="BH5924">
        <f t="shared" si="742"/>
        <v>-1008.2290956946454</v>
      </c>
      <c r="BI5924">
        <f t="shared" si="743"/>
        <v>-159.09586326140652</v>
      </c>
      <c r="BJ5924">
        <f t="shared" si="744"/>
        <v>690.03736917183232</v>
      </c>
    </row>
    <row r="5925" spans="1:62" x14ac:dyDescent="0.25">
      <c r="A5925">
        <v>5922</v>
      </c>
      <c r="B5925">
        <v>23044.129408649442</v>
      </c>
      <c r="C5925">
        <v>23005.278934317346</v>
      </c>
      <c r="D5925">
        <v>8.5351842417665296</v>
      </c>
      <c r="E5925">
        <v>9.0274104206672448</v>
      </c>
      <c r="F5925">
        <v>-38.850474332095473</v>
      </c>
      <c r="G5925">
        <v>0.49222617890071518</v>
      </c>
      <c r="BD5925">
        <f t="shared" si="738"/>
        <v>-9826.0249696428946</v>
      </c>
      <c r="BE5925">
        <f t="shared" si="739"/>
        <v>-4193.6208651166471</v>
      </c>
      <c r="BF5925">
        <f t="shared" si="740"/>
        <v>1438.7832394095985</v>
      </c>
      <c r="BG5925">
        <f t="shared" si="741"/>
        <v>7071.1873439358478</v>
      </c>
      <c r="BH5925">
        <f t="shared" si="742"/>
        <v>12703.591448462093</v>
      </c>
      <c r="BI5925">
        <f t="shared" si="743"/>
        <v>18335.995552988337</v>
      </c>
      <c r="BJ5925">
        <f t="shared" si="744"/>
        <v>23968.399657514587</v>
      </c>
    </row>
    <row r="5926" spans="1:62" x14ac:dyDescent="0.25">
      <c r="A5926">
        <v>5923</v>
      </c>
      <c r="B5926">
        <v>16842.115198625466</v>
      </c>
      <c r="C5926">
        <v>21063.342710649278</v>
      </c>
      <c r="D5926">
        <v>8.1275318474763321</v>
      </c>
      <c r="E5926">
        <v>8.9453309659884344</v>
      </c>
      <c r="F5926">
        <v>4221.2275120238119</v>
      </c>
      <c r="G5926">
        <v>0.8177991185121023</v>
      </c>
      <c r="BD5926">
        <f t="shared" si="738"/>
        <v>2499.9813688356712</v>
      </c>
      <c r="BE5926">
        <f t="shared" si="739"/>
        <v>4961.112263339247</v>
      </c>
      <c r="BF5926">
        <f t="shared" si="740"/>
        <v>7422.2431578428232</v>
      </c>
      <c r="BG5926">
        <f t="shared" si="741"/>
        <v>9883.3740523463985</v>
      </c>
      <c r="BH5926">
        <f t="shared" si="742"/>
        <v>12344.504946849975</v>
      </c>
      <c r="BI5926">
        <f t="shared" si="743"/>
        <v>14805.635841353551</v>
      </c>
      <c r="BJ5926">
        <f t="shared" si="744"/>
        <v>17266.766735857127</v>
      </c>
    </row>
    <row r="5927" spans="1:62" x14ac:dyDescent="0.25">
      <c r="A5927">
        <v>5924</v>
      </c>
      <c r="B5927">
        <v>5236.4387700670068</v>
      </c>
      <c r="C5927">
        <v>19712.494887229466</v>
      </c>
      <c r="D5927">
        <v>7.3718405965058054</v>
      </c>
      <c r="E5927">
        <v>7.594044851976065</v>
      </c>
      <c r="F5927">
        <v>14476.056117162459</v>
      </c>
      <c r="G5927">
        <v>0.22220425547025968</v>
      </c>
      <c r="BD5927">
        <f t="shared" si="738"/>
        <v>-132.23191946330053</v>
      </c>
      <c r="BE5927">
        <f t="shared" si="739"/>
        <v>3956.7636730972108</v>
      </c>
      <c r="BF5927">
        <f t="shared" si="740"/>
        <v>8045.7592656577217</v>
      </c>
      <c r="BG5927">
        <f t="shared" si="741"/>
        <v>12134.754858218233</v>
      </c>
      <c r="BH5927">
        <f t="shared" si="742"/>
        <v>16223.750450778745</v>
      </c>
      <c r="BI5927">
        <f t="shared" si="743"/>
        <v>20312.746043339255</v>
      </c>
      <c r="BJ5927">
        <f t="shared" si="744"/>
        <v>24401.741635899769</v>
      </c>
    </row>
    <row r="5928" spans="1:62" x14ac:dyDescent="0.25">
      <c r="A5928">
        <v>5925</v>
      </c>
      <c r="B5928">
        <v>18778.796349278018</v>
      </c>
      <c r="C5928">
        <v>28348.239758353138</v>
      </c>
      <c r="D5928">
        <v>6.1741625149145847</v>
      </c>
      <c r="E5928">
        <v>6.5001096176094819</v>
      </c>
      <c r="F5928">
        <v>9569.4434090751201</v>
      </c>
      <c r="G5928">
        <v>0.32594710269489724</v>
      </c>
      <c r="BD5928">
        <f t="shared" si="738"/>
        <v>-13365.03483981116</v>
      </c>
      <c r="BE5928">
        <f t="shared" si="739"/>
        <v>-12254.013562459862</v>
      </c>
      <c r="BF5928">
        <f t="shared" si="740"/>
        <v>-11142.992285108565</v>
      </c>
      <c r="BG5928">
        <f t="shared" si="741"/>
        <v>-10031.971007757265</v>
      </c>
      <c r="BH5928">
        <f t="shared" si="742"/>
        <v>-8920.9497304059678</v>
      </c>
      <c r="BI5928">
        <f t="shared" si="743"/>
        <v>-7809.9284530546693</v>
      </c>
      <c r="BJ5928">
        <f t="shared" si="744"/>
        <v>-6698.9071757033707</v>
      </c>
    </row>
    <row r="5929" spans="1:62" x14ac:dyDescent="0.25">
      <c r="A5929">
        <v>5926</v>
      </c>
      <c r="B5929">
        <v>10479.148363041504</v>
      </c>
      <c r="C5929">
        <v>19133.267493535714</v>
      </c>
      <c r="D5929">
        <v>8.0516321832952666</v>
      </c>
      <c r="E5929">
        <v>8.2654622954580272</v>
      </c>
      <c r="F5929">
        <v>8654.1191304942095</v>
      </c>
      <c r="G5929">
        <v>0.2138301121627606</v>
      </c>
      <c r="BD5929">
        <f t="shared" si="738"/>
        <v>-7939.7078956006335</v>
      </c>
      <c r="BE5929">
        <f t="shared" si="739"/>
        <v>-6309.9723821261477</v>
      </c>
      <c r="BF5929">
        <f t="shared" si="740"/>
        <v>-4680.236868651662</v>
      </c>
      <c r="BG5929">
        <f t="shared" si="741"/>
        <v>-3050.5013551771754</v>
      </c>
      <c r="BH5929">
        <f t="shared" si="742"/>
        <v>-1420.7658417026887</v>
      </c>
      <c r="BI5929">
        <f t="shared" si="743"/>
        <v>208.96967177179613</v>
      </c>
      <c r="BJ5929">
        <f t="shared" si="744"/>
        <v>1838.7051852462828</v>
      </c>
    </row>
    <row r="5930" spans="1:62" x14ac:dyDescent="0.25">
      <c r="A5930">
        <v>5927</v>
      </c>
      <c r="B5930">
        <v>10394.992556709287</v>
      </c>
      <c r="C5930">
        <v>19744.723746530999</v>
      </c>
      <c r="D5930">
        <v>8.2234702400795143</v>
      </c>
      <c r="E5930">
        <v>8.3801495532901669</v>
      </c>
      <c r="F5930">
        <v>9349.7311898217122</v>
      </c>
      <c r="G5930">
        <v>0.15667931321065254</v>
      </c>
      <c r="BD5930">
        <f t="shared" si="738"/>
        <v>-7584.9685696804063</v>
      </c>
      <c r="BE5930">
        <f t="shared" si="739"/>
        <v>-6515.8180088666031</v>
      </c>
      <c r="BF5930">
        <f t="shared" si="740"/>
        <v>-5446.6674480528</v>
      </c>
      <c r="BG5930">
        <f t="shared" si="741"/>
        <v>-4377.5168872389977</v>
      </c>
      <c r="BH5930">
        <f t="shared" si="742"/>
        <v>-3308.3663264251945</v>
      </c>
      <c r="BI5930">
        <f t="shared" si="743"/>
        <v>-2239.2157656113914</v>
      </c>
      <c r="BJ5930">
        <f t="shared" si="744"/>
        <v>-1170.0652047975882</v>
      </c>
    </row>
    <row r="5931" spans="1:62" x14ac:dyDescent="0.25">
      <c r="A5931">
        <v>5928</v>
      </c>
      <c r="B5931">
        <v>11535.258723280058</v>
      </c>
      <c r="C5931">
        <v>23219.246111408153</v>
      </c>
      <c r="D5931">
        <v>7.0933566519624174</v>
      </c>
      <c r="E5931">
        <v>7.3143985850116779</v>
      </c>
      <c r="F5931">
        <v>11683.987388128095</v>
      </c>
      <c r="G5931">
        <v>0.22104193304926056</v>
      </c>
      <c r="BD5931">
        <f t="shared" si="738"/>
        <v>-8566.3346237684491</v>
      </c>
      <c r="BE5931">
        <f t="shared" si="739"/>
        <v>-7782.9380577151869</v>
      </c>
      <c r="BF5931">
        <f t="shared" si="740"/>
        <v>-6999.5414916619247</v>
      </c>
      <c r="BG5931">
        <f t="shared" si="741"/>
        <v>-6216.1449256086617</v>
      </c>
      <c r="BH5931">
        <f t="shared" si="742"/>
        <v>-5432.7483595553986</v>
      </c>
      <c r="BI5931">
        <f t="shared" si="743"/>
        <v>-4649.3517935021364</v>
      </c>
      <c r="BJ5931">
        <f t="shared" si="744"/>
        <v>-3865.9552274488733</v>
      </c>
    </row>
    <row r="5932" spans="1:62" x14ac:dyDescent="0.25">
      <c r="A5932">
        <v>5929</v>
      </c>
      <c r="B5932">
        <v>8518.0811539739443</v>
      </c>
      <c r="C5932">
        <v>19608.103320529925</v>
      </c>
      <c r="D5932">
        <v>6.8411967642743914</v>
      </c>
      <c r="E5932">
        <v>7.3161854677126437</v>
      </c>
      <c r="F5932">
        <v>11090.02216655598</v>
      </c>
      <c r="G5932">
        <v>0.47498870343825228</v>
      </c>
      <c r="BD5932">
        <f t="shared" si="738"/>
        <v>-10578.777722881792</v>
      </c>
      <c r="BE5932">
        <f t="shared" si="739"/>
        <v>-9473.5680576354898</v>
      </c>
      <c r="BF5932">
        <f t="shared" si="740"/>
        <v>-8368.3583923891856</v>
      </c>
      <c r="BG5932">
        <f t="shared" si="741"/>
        <v>-7263.1487271428832</v>
      </c>
      <c r="BH5932">
        <f t="shared" si="742"/>
        <v>-6157.9390618965808</v>
      </c>
      <c r="BI5932">
        <f t="shared" si="743"/>
        <v>-5052.7293966502775</v>
      </c>
      <c r="BJ5932">
        <f t="shared" si="744"/>
        <v>-3947.5197314039751</v>
      </c>
    </row>
    <row r="5933" spans="1:62" x14ac:dyDescent="0.25">
      <c r="A5933">
        <v>5930</v>
      </c>
      <c r="B5933">
        <v>11970.725831996819</v>
      </c>
      <c r="C5933">
        <v>26187.453134839743</v>
      </c>
      <c r="D5933">
        <v>6.2336005667370182</v>
      </c>
      <c r="E5933">
        <v>6.4257126112892111</v>
      </c>
      <c r="F5933">
        <v>14216.727302842924</v>
      </c>
      <c r="G5933">
        <v>0.19211204455219288</v>
      </c>
      <c r="BD5933">
        <f t="shared" si="738"/>
        <v>-8715.0786493647192</v>
      </c>
      <c r="BE5933">
        <f t="shared" si="739"/>
        <v>-6340.1351321734574</v>
      </c>
      <c r="BF5933">
        <f t="shared" si="740"/>
        <v>-3965.1916149821964</v>
      </c>
      <c r="BG5933">
        <f t="shared" si="741"/>
        <v>-1590.2480977909345</v>
      </c>
      <c r="BH5933">
        <f t="shared" si="742"/>
        <v>784.6954194003265</v>
      </c>
      <c r="BI5933">
        <f t="shared" si="743"/>
        <v>3159.6389365915875</v>
      </c>
      <c r="BJ5933">
        <f t="shared" si="744"/>
        <v>5534.5824537828485</v>
      </c>
    </row>
    <row r="5934" spans="1:62" x14ac:dyDescent="0.25">
      <c r="A5934">
        <v>5931</v>
      </c>
      <c r="B5934">
        <v>13112.802356999908</v>
      </c>
      <c r="C5934">
        <v>24428.305844954368</v>
      </c>
      <c r="D5934">
        <v>6.3929704676189072</v>
      </c>
      <c r="E5934">
        <v>6.5895602403573745</v>
      </c>
      <c r="F5934">
        <v>11315.50348795446</v>
      </c>
      <c r="G5934">
        <v>0.19658977273846734</v>
      </c>
      <c r="BD5934">
        <f t="shared" si="738"/>
        <v>-13256.167080081959</v>
      </c>
      <c r="BE5934">
        <f t="shared" si="739"/>
        <v>-12295.606857320996</v>
      </c>
      <c r="BF5934">
        <f t="shared" si="740"/>
        <v>-11335.046634560031</v>
      </c>
      <c r="BG5934">
        <f t="shared" si="741"/>
        <v>-10374.486411799067</v>
      </c>
      <c r="BH5934">
        <f t="shared" si="742"/>
        <v>-9413.9261890381022</v>
      </c>
      <c r="BI5934">
        <f t="shared" si="743"/>
        <v>-8453.3659662771388</v>
      </c>
      <c r="BJ5934">
        <f t="shared" si="744"/>
        <v>-7492.8057435161736</v>
      </c>
    </row>
    <row r="5935" spans="1:62" x14ac:dyDescent="0.25">
      <c r="A5935">
        <v>5932</v>
      </c>
      <c r="B5935">
        <v>9006.2398065362231</v>
      </c>
      <c r="C5935">
        <v>15555.053543124806</v>
      </c>
      <c r="D5935">
        <v>7.6462356658037756</v>
      </c>
      <c r="E5935">
        <v>8.0331922786195396</v>
      </c>
      <c r="F5935">
        <v>6548.8137365885832</v>
      </c>
      <c r="G5935">
        <v>0.38695661281576399</v>
      </c>
      <c r="BD5935">
        <f t="shared" si="738"/>
        <v>-10332.554624262124</v>
      </c>
      <c r="BE5935">
        <f t="shared" si="739"/>
        <v>-9349.6057605697861</v>
      </c>
      <c r="BF5935">
        <f t="shared" si="740"/>
        <v>-8366.65689687745</v>
      </c>
      <c r="BG5935">
        <f t="shared" si="741"/>
        <v>-7383.7080331851139</v>
      </c>
      <c r="BH5935">
        <f t="shared" si="742"/>
        <v>-6400.7591694927769</v>
      </c>
      <c r="BI5935">
        <f t="shared" si="743"/>
        <v>-5417.8103058004399</v>
      </c>
      <c r="BJ5935">
        <f t="shared" si="744"/>
        <v>-4434.8614421081029</v>
      </c>
    </row>
    <row r="5936" spans="1:62" x14ac:dyDescent="0.25">
      <c r="A5936">
        <v>5933</v>
      </c>
      <c r="B5936">
        <v>18489.376157128729</v>
      </c>
      <c r="C5936">
        <v>18141.775800021162</v>
      </c>
      <c r="D5936">
        <v>8.4757814173211052</v>
      </c>
      <c r="E5936">
        <v>8.9230623695293882</v>
      </c>
      <c r="F5936">
        <v>-347.60035710756711</v>
      </c>
      <c r="G5936">
        <v>0.44728095220828301</v>
      </c>
      <c r="BD5936">
        <f t="shared" si="738"/>
        <v>-4614.0306725097635</v>
      </c>
      <c r="BE5936">
        <f t="shared" si="739"/>
        <v>-2679.2476084309433</v>
      </c>
      <c r="BF5936">
        <f t="shared" si="740"/>
        <v>-744.46454435212308</v>
      </c>
      <c r="BG5936">
        <f t="shared" si="741"/>
        <v>1190.3185197266966</v>
      </c>
      <c r="BH5936">
        <f t="shared" si="742"/>
        <v>3125.1015838055173</v>
      </c>
      <c r="BI5936">
        <f t="shared" si="743"/>
        <v>5059.884647884337</v>
      </c>
      <c r="BJ5936">
        <f t="shared" si="744"/>
        <v>6994.6677119631568</v>
      </c>
    </row>
    <row r="5937" spans="1:62" x14ac:dyDescent="0.25">
      <c r="A5937">
        <v>5934</v>
      </c>
      <c r="B5937">
        <v>10974.952583973094</v>
      </c>
      <c r="C5937">
        <v>29458.710316142264</v>
      </c>
      <c r="D5937">
        <v>6.1502211344887687</v>
      </c>
      <c r="E5937">
        <v>6.3917451290264582</v>
      </c>
      <c r="F5937">
        <v>18483.757732169172</v>
      </c>
      <c r="G5937">
        <v>0.24152399453768947</v>
      </c>
      <c r="BD5937">
        <f t="shared" si="738"/>
        <v>2584.0051181489821</v>
      </c>
      <c r="BE5937">
        <f t="shared" si="739"/>
        <v>4820.4098791903971</v>
      </c>
      <c r="BF5937">
        <f t="shared" si="740"/>
        <v>7056.8146402318125</v>
      </c>
      <c r="BG5937">
        <f t="shared" si="741"/>
        <v>9293.219401273227</v>
      </c>
      <c r="BH5937">
        <f t="shared" si="742"/>
        <v>11529.624162314642</v>
      </c>
      <c r="BI5937">
        <f t="shared" si="743"/>
        <v>13766.028923356058</v>
      </c>
      <c r="BJ5937">
        <f t="shared" si="744"/>
        <v>16002.433684397472</v>
      </c>
    </row>
    <row r="5938" spans="1:62" x14ac:dyDescent="0.25">
      <c r="A5938">
        <v>5935</v>
      </c>
      <c r="B5938">
        <v>17003.170905676561</v>
      </c>
      <c r="C5938">
        <v>20170.400631706136</v>
      </c>
      <c r="D5938">
        <v>6.2353322080114681</v>
      </c>
      <c r="E5938">
        <v>6.4739470081501729</v>
      </c>
      <c r="F5938">
        <v>3167.2297260295745</v>
      </c>
      <c r="G5938">
        <v>0.23861480013870473</v>
      </c>
      <c r="BD5938">
        <f t="shared" si="738"/>
        <v>-17276.137759480724</v>
      </c>
      <c r="BE5938">
        <f t="shared" si="739"/>
        <v>-16068.517786792276</v>
      </c>
      <c r="BF5938">
        <f t="shared" si="740"/>
        <v>-14860.89781410383</v>
      </c>
      <c r="BG5938">
        <f t="shared" si="741"/>
        <v>-13653.277841415382</v>
      </c>
      <c r="BH5938">
        <f t="shared" si="742"/>
        <v>-12445.657868726936</v>
      </c>
      <c r="BI5938">
        <f t="shared" si="743"/>
        <v>-11238.037896038488</v>
      </c>
      <c r="BJ5938">
        <f t="shared" si="744"/>
        <v>-10030.41792335004</v>
      </c>
    </row>
    <row r="5939" spans="1:62" x14ac:dyDescent="0.25">
      <c r="A5939">
        <v>5936</v>
      </c>
      <c r="B5939">
        <v>12095.991681516864</v>
      </c>
      <c r="C5939">
        <v>24913.551662378166</v>
      </c>
      <c r="D5939">
        <v>6.4131149021735059</v>
      </c>
      <c r="E5939">
        <v>6.6339870958672771</v>
      </c>
      <c r="F5939">
        <v>12817.559980861302</v>
      </c>
      <c r="G5939">
        <v>0.2208721936937712</v>
      </c>
      <c r="BD5939">
        <f t="shared" si="738"/>
        <v>-1974.1557253360509</v>
      </c>
      <c r="BE5939">
        <f t="shared" si="739"/>
        <v>-781.08172464252721</v>
      </c>
      <c r="BF5939">
        <f t="shared" si="740"/>
        <v>411.99227605099622</v>
      </c>
      <c r="BG5939">
        <f t="shared" si="741"/>
        <v>1605.0662767445201</v>
      </c>
      <c r="BH5939">
        <f t="shared" si="742"/>
        <v>2798.140277438044</v>
      </c>
      <c r="BI5939">
        <f t="shared" si="743"/>
        <v>3991.214278131567</v>
      </c>
      <c r="BJ5939">
        <f t="shared" si="744"/>
        <v>5184.2882788250918</v>
      </c>
    </row>
    <row r="5940" spans="1:62" x14ac:dyDescent="0.25">
      <c r="A5940">
        <v>5937</v>
      </c>
      <c r="B5940">
        <v>11373.588053875414</v>
      </c>
      <c r="C5940">
        <v>25107.97167426837</v>
      </c>
      <c r="D5940">
        <v>6.4591441792303392</v>
      </c>
      <c r="E5940">
        <v>6.632596417230582</v>
      </c>
      <c r="F5940">
        <v>13734.383620392957</v>
      </c>
      <c r="G5940">
        <v>0.17345223800024279</v>
      </c>
      <c r="BD5940">
        <f t="shared" si="738"/>
        <v>-11713.199012392446</v>
      </c>
      <c r="BE5940">
        <f t="shared" si="739"/>
        <v>-10608.83804392359</v>
      </c>
      <c r="BF5940">
        <f t="shared" si="740"/>
        <v>-9504.4770754547353</v>
      </c>
      <c r="BG5940">
        <f t="shared" si="741"/>
        <v>-8400.116106985879</v>
      </c>
      <c r="BH5940">
        <f t="shared" si="742"/>
        <v>-7295.7551385170227</v>
      </c>
      <c r="BI5940">
        <f t="shared" si="743"/>
        <v>-6191.3941700481664</v>
      </c>
      <c r="BJ5940">
        <f t="shared" si="744"/>
        <v>-5087.0332015793101</v>
      </c>
    </row>
    <row r="5941" spans="1:62" x14ac:dyDescent="0.25">
      <c r="A5941">
        <v>5938</v>
      </c>
      <c r="B5941">
        <v>11630.731958763305</v>
      </c>
      <c r="C5941">
        <v>15925.777098373004</v>
      </c>
      <c r="D5941">
        <v>7.6800521525360752</v>
      </c>
      <c r="E5941">
        <v>8.0767214136031331</v>
      </c>
      <c r="F5941">
        <v>4295.0451396096996</v>
      </c>
      <c r="G5941">
        <v>0.39666926106705791</v>
      </c>
      <c r="BD5941">
        <f t="shared" si="738"/>
        <v>-12867.122430391742</v>
      </c>
      <c r="BE5941">
        <f t="shared" si="739"/>
        <v>-11999.861240390528</v>
      </c>
      <c r="BF5941">
        <f t="shared" si="740"/>
        <v>-11132.600050389316</v>
      </c>
      <c r="BG5941">
        <f t="shared" si="741"/>
        <v>-10265.338860388101</v>
      </c>
      <c r="BH5941">
        <f t="shared" si="742"/>
        <v>-9398.0776703868869</v>
      </c>
      <c r="BI5941">
        <f t="shared" si="743"/>
        <v>-8530.8164803856744</v>
      </c>
      <c r="BJ5941">
        <f t="shared" si="744"/>
        <v>-7663.5552903844591</v>
      </c>
    </row>
    <row r="5942" spans="1:62" x14ac:dyDescent="0.25">
      <c r="A5942">
        <v>5939</v>
      </c>
      <c r="B5942">
        <v>10690.441018781483</v>
      </c>
      <c r="C5942">
        <v>26540.486478302493</v>
      </c>
      <c r="D5942">
        <v>7.3896084007292089</v>
      </c>
      <c r="E5942">
        <v>7.5626230838460922</v>
      </c>
      <c r="F5942">
        <v>15850.04545952101</v>
      </c>
      <c r="G5942">
        <v>0.17301468311688328</v>
      </c>
      <c r="BD5942">
        <f t="shared" si="738"/>
        <v>-2311.6988342744098</v>
      </c>
      <c r="BE5942">
        <f t="shared" si="739"/>
        <v>-328.35252893912048</v>
      </c>
      <c r="BF5942">
        <f t="shared" si="740"/>
        <v>1654.9937763961689</v>
      </c>
      <c r="BG5942">
        <f t="shared" si="741"/>
        <v>3638.3400817314587</v>
      </c>
      <c r="BH5942">
        <f t="shared" si="742"/>
        <v>5621.6863870667476</v>
      </c>
      <c r="BI5942">
        <f t="shared" si="743"/>
        <v>7605.0326924020374</v>
      </c>
      <c r="BJ5942">
        <f t="shared" si="744"/>
        <v>9588.3789977373272</v>
      </c>
    </row>
    <row r="5943" spans="1:62" x14ac:dyDescent="0.25">
      <c r="A5943">
        <v>5940</v>
      </c>
      <c r="B5943">
        <v>19161.79396202408</v>
      </c>
      <c r="C5943">
        <v>28431.372716945742</v>
      </c>
      <c r="D5943">
        <v>7.8428232354448015</v>
      </c>
      <c r="E5943">
        <v>8.1925396165879754</v>
      </c>
      <c r="F5943">
        <v>9269.578754921662</v>
      </c>
      <c r="G5943">
        <v>0.34971638114317383</v>
      </c>
      <c r="BD5943">
        <f t="shared" si="738"/>
        <v>-14984.972043936594</v>
      </c>
      <c r="BE5943">
        <f t="shared" si="739"/>
        <v>-14119.898628352177</v>
      </c>
      <c r="BF5943">
        <f t="shared" si="740"/>
        <v>-13254.825212767761</v>
      </c>
      <c r="BG5943">
        <f t="shared" si="741"/>
        <v>-12389.751797183344</v>
      </c>
      <c r="BH5943">
        <f t="shared" si="742"/>
        <v>-11524.678381598929</v>
      </c>
      <c r="BI5943">
        <f t="shared" si="743"/>
        <v>-10659.604966014511</v>
      </c>
      <c r="BJ5943">
        <f t="shared" si="744"/>
        <v>-9794.5315504300961</v>
      </c>
    </row>
    <row r="5944" spans="1:62" x14ac:dyDescent="0.25">
      <c r="A5944">
        <v>5941</v>
      </c>
      <c r="B5944">
        <v>21618.408564351077</v>
      </c>
      <c r="C5944">
        <v>20585.360499379225</v>
      </c>
      <c r="D5944">
        <v>7.0503289306512862</v>
      </c>
      <c r="E5944">
        <v>7.6060792384235452</v>
      </c>
      <c r="F5944">
        <v>-1033.048064971852</v>
      </c>
      <c r="G5944">
        <v>0.55575030777225898</v>
      </c>
      <c r="BD5944">
        <f t="shared" si="738"/>
        <v>-7520.9968492057924</v>
      </c>
      <c r="BE5944">
        <f t="shared" si="739"/>
        <v>-5772.4149434899236</v>
      </c>
      <c r="BF5944">
        <f t="shared" si="740"/>
        <v>-4023.8330377740549</v>
      </c>
      <c r="BG5944">
        <f t="shared" si="741"/>
        <v>-2275.2511320581852</v>
      </c>
      <c r="BH5944">
        <f t="shared" si="742"/>
        <v>-526.6692263423156</v>
      </c>
      <c r="BI5944">
        <f t="shared" si="743"/>
        <v>1221.9126793735522</v>
      </c>
      <c r="BJ5944">
        <f t="shared" si="744"/>
        <v>2970.4945850894219</v>
      </c>
    </row>
    <row r="5945" spans="1:62" x14ac:dyDescent="0.25">
      <c r="A5945">
        <v>5942</v>
      </c>
      <c r="B5945">
        <v>26110.11740135121</v>
      </c>
      <c r="C5945">
        <v>32420.95825366005</v>
      </c>
      <c r="D5945">
        <v>6.8933051537492283</v>
      </c>
      <c r="E5945">
        <v>7.5606215270069512</v>
      </c>
      <c r="F5945">
        <v>6310.8408523088401</v>
      </c>
      <c r="G5945">
        <v>0.66731637325772297</v>
      </c>
      <c r="BD5945">
        <f t="shared" si="738"/>
        <v>3811.7996038331471</v>
      </c>
      <c r="BE5945">
        <f t="shared" si="739"/>
        <v>6590.5511426944422</v>
      </c>
      <c r="BF5945">
        <f t="shared" si="740"/>
        <v>9369.3026815557369</v>
      </c>
      <c r="BG5945">
        <f t="shared" si="741"/>
        <v>12148.054220417032</v>
      </c>
      <c r="BH5945">
        <f t="shared" si="742"/>
        <v>14926.805759278326</v>
      </c>
      <c r="BI5945">
        <f t="shared" si="743"/>
        <v>17705.557298139622</v>
      </c>
      <c r="BJ5945">
        <f t="shared" si="744"/>
        <v>20484.308837000917</v>
      </c>
    </row>
    <row r="5946" spans="1:62" x14ac:dyDescent="0.25">
      <c r="A5946">
        <v>5943</v>
      </c>
      <c r="B5946">
        <v>17931.293749213371</v>
      </c>
      <c r="C5946">
        <v>28907.756731890102</v>
      </c>
      <c r="D5946">
        <v>7.1796864667486799</v>
      </c>
      <c r="E5946">
        <v>7.2814806289035081</v>
      </c>
      <c r="F5946">
        <v>10976.46298267673</v>
      </c>
      <c r="G5946">
        <v>0.10179416215482817</v>
      </c>
      <c r="BD5946">
        <f t="shared" si="738"/>
        <v>-2974.2589860202252</v>
      </c>
      <c r="BE5946">
        <f t="shared" si="739"/>
        <v>362.32288026838978</v>
      </c>
      <c r="BF5946">
        <f t="shared" si="740"/>
        <v>3698.9047465570038</v>
      </c>
      <c r="BG5946">
        <f t="shared" si="741"/>
        <v>7035.4866128456197</v>
      </c>
      <c r="BH5946">
        <f t="shared" si="742"/>
        <v>10372.068479134236</v>
      </c>
      <c r="BI5946">
        <f t="shared" si="743"/>
        <v>13708.650345422848</v>
      </c>
      <c r="BJ5946">
        <f t="shared" si="744"/>
        <v>17045.232211711464</v>
      </c>
    </row>
    <row r="5947" spans="1:62" x14ac:dyDescent="0.25">
      <c r="A5947">
        <v>5944</v>
      </c>
      <c r="B5947">
        <v>10809.347628633821</v>
      </c>
      <c r="C5947">
        <v>20379.855442611351</v>
      </c>
      <c r="D5947">
        <v>7.8391111628608048</v>
      </c>
      <c r="E5947">
        <v>8.0008415554114958</v>
      </c>
      <c r="F5947">
        <v>9570.5078139775305</v>
      </c>
      <c r="G5947">
        <v>0.16173039255069099</v>
      </c>
      <c r="BD5947">
        <f t="shared" si="738"/>
        <v>-10467.49217190259</v>
      </c>
      <c r="BE5947">
        <f t="shared" si="739"/>
        <v>-9958.5213611284489</v>
      </c>
      <c r="BF5947">
        <f t="shared" si="740"/>
        <v>-9449.5505503543081</v>
      </c>
      <c r="BG5947">
        <f t="shared" si="741"/>
        <v>-8940.5797395801674</v>
      </c>
      <c r="BH5947">
        <f t="shared" si="742"/>
        <v>-8431.6089288060266</v>
      </c>
      <c r="BI5947">
        <f t="shared" si="743"/>
        <v>-7922.6381180318858</v>
      </c>
      <c r="BJ5947">
        <f t="shared" si="744"/>
        <v>-7413.6673072577451</v>
      </c>
    </row>
    <row r="5948" spans="1:62" x14ac:dyDescent="0.25">
      <c r="A5948">
        <v>5945</v>
      </c>
      <c r="B5948">
        <v>25071.658014890014</v>
      </c>
      <c r="C5948">
        <v>27663.533710179443</v>
      </c>
      <c r="D5948">
        <v>6.4006329350789306</v>
      </c>
      <c r="E5948">
        <v>6.749527417237549</v>
      </c>
      <c r="F5948">
        <v>2591.8756952894291</v>
      </c>
      <c r="G5948">
        <v>0.3488944821586184</v>
      </c>
      <c r="BD5948">
        <f t="shared" si="738"/>
        <v>-8761.8558512240761</v>
      </c>
      <c r="BE5948">
        <f t="shared" si="739"/>
        <v>-7953.2038884706208</v>
      </c>
      <c r="BF5948">
        <f t="shared" si="740"/>
        <v>-7144.5519257171654</v>
      </c>
      <c r="BG5948">
        <f t="shared" si="741"/>
        <v>-6335.899962963711</v>
      </c>
      <c r="BH5948">
        <f t="shared" si="742"/>
        <v>-5527.2480002102557</v>
      </c>
      <c r="BI5948">
        <f t="shared" si="743"/>
        <v>-4718.5960374568003</v>
      </c>
      <c r="BJ5948">
        <f t="shared" si="744"/>
        <v>-3909.9440747033459</v>
      </c>
    </row>
    <row r="5949" spans="1:62" x14ac:dyDescent="0.25">
      <c r="A5949">
        <v>5946</v>
      </c>
      <c r="B5949">
        <v>8286.9948558923952</v>
      </c>
      <c r="C5949">
        <v>17966.400378765444</v>
      </c>
      <c r="D5949">
        <v>8.5203272445826919</v>
      </c>
      <c r="E5949">
        <v>8.6262379766536039</v>
      </c>
      <c r="F5949">
        <v>9679.4055228730485</v>
      </c>
      <c r="G5949">
        <v>0.10591073207091206</v>
      </c>
      <c r="BD5949">
        <f t="shared" si="738"/>
        <v>-847.40328449633716</v>
      </c>
      <c r="BE5949">
        <f t="shared" si="739"/>
        <v>897.0691262967548</v>
      </c>
      <c r="BF5949">
        <f t="shared" si="740"/>
        <v>2641.5415370898472</v>
      </c>
      <c r="BG5949">
        <f t="shared" si="741"/>
        <v>4386.0139478829387</v>
      </c>
      <c r="BH5949">
        <f t="shared" si="742"/>
        <v>6130.4863586760312</v>
      </c>
      <c r="BI5949">
        <f t="shared" si="743"/>
        <v>7874.9587694691236</v>
      </c>
      <c r="BJ5949">
        <f t="shared" si="744"/>
        <v>9619.4311802622142</v>
      </c>
    </row>
    <row r="5950" spans="1:62" x14ac:dyDescent="0.25">
      <c r="A5950">
        <v>5947</v>
      </c>
      <c r="B5950">
        <v>22620.808909814856</v>
      </c>
      <c r="C5950">
        <v>28324.063068612933</v>
      </c>
      <c r="D5950">
        <v>7.9357230556061316</v>
      </c>
      <c r="E5950">
        <v>8.2500217696320135</v>
      </c>
      <c r="F5950">
        <v>5703.2541587980777</v>
      </c>
      <c r="G5950">
        <v>0.31429871402588194</v>
      </c>
      <c r="BD5950">
        <f t="shared" si="738"/>
        <v>-9149.8518625184879</v>
      </c>
      <c r="BE5950">
        <f t="shared" si="739"/>
        <v>-8620.2982021639273</v>
      </c>
      <c r="BF5950">
        <f t="shared" si="740"/>
        <v>-8090.7445418093675</v>
      </c>
      <c r="BG5950">
        <f t="shared" si="741"/>
        <v>-7561.1908814548078</v>
      </c>
      <c r="BH5950">
        <f t="shared" si="742"/>
        <v>-7031.6372211002472</v>
      </c>
      <c r="BI5950">
        <f t="shared" si="743"/>
        <v>-6502.0835607456866</v>
      </c>
      <c r="BJ5950">
        <f t="shared" si="744"/>
        <v>-5972.5299003911259</v>
      </c>
    </row>
    <row r="5951" spans="1:62" x14ac:dyDescent="0.25">
      <c r="A5951">
        <v>5948</v>
      </c>
      <c r="B5951">
        <v>21619.768882440363</v>
      </c>
      <c r="C5951">
        <v>23343.379855632327</v>
      </c>
      <c r="D5951">
        <v>6.8808833618868359</v>
      </c>
      <c r="E5951">
        <v>7.1543432506009106</v>
      </c>
      <c r="F5951">
        <v>1723.6109731919641</v>
      </c>
      <c r="G5951">
        <v>0.27345988871407467</v>
      </c>
      <c r="BD5951">
        <f t="shared" si="738"/>
        <v>-4131.7605886686679</v>
      </c>
      <c r="BE5951">
        <f t="shared" si="739"/>
        <v>-2560.2670185392581</v>
      </c>
      <c r="BF5951">
        <f t="shared" si="740"/>
        <v>-988.77344840984824</v>
      </c>
      <c r="BG5951">
        <f t="shared" si="741"/>
        <v>582.72012171956158</v>
      </c>
      <c r="BH5951">
        <f t="shared" si="742"/>
        <v>2154.2136918489705</v>
      </c>
      <c r="BI5951">
        <f t="shared" si="743"/>
        <v>3725.7072619783812</v>
      </c>
      <c r="BJ5951">
        <f t="shared" si="744"/>
        <v>5297.2008321077901</v>
      </c>
    </row>
    <row r="5952" spans="1:62" x14ac:dyDescent="0.25">
      <c r="A5952">
        <v>5949</v>
      </c>
      <c r="B5952">
        <v>12779.895234323561</v>
      </c>
      <c r="C5952">
        <v>18988.534793645867</v>
      </c>
      <c r="D5952">
        <v>7.1641677071166985</v>
      </c>
      <c r="E5952">
        <v>7.6938595423371385</v>
      </c>
      <c r="F5952">
        <v>6208.639559322306</v>
      </c>
      <c r="G5952">
        <v>0.52969183522044005</v>
      </c>
      <c r="BD5952">
        <f t="shared" si="738"/>
        <v>-356.31152962159081</v>
      </c>
      <c r="BE5952">
        <f t="shared" si="739"/>
        <v>1010.9879139487825</v>
      </c>
      <c r="BF5952">
        <f t="shared" si="740"/>
        <v>2378.2873575191561</v>
      </c>
      <c r="BG5952">
        <f t="shared" si="741"/>
        <v>3745.5868010895292</v>
      </c>
      <c r="BH5952">
        <f t="shared" si="742"/>
        <v>5112.8862446599023</v>
      </c>
      <c r="BI5952">
        <f t="shared" si="743"/>
        <v>6480.1856882302764</v>
      </c>
      <c r="BJ5952">
        <f t="shared" si="744"/>
        <v>7847.4851318006495</v>
      </c>
    </row>
    <row r="5953" spans="1:62" x14ac:dyDescent="0.25">
      <c r="A5953">
        <v>5950</v>
      </c>
      <c r="B5953">
        <v>17629.026642312991</v>
      </c>
      <c r="C5953">
        <v>29400.535622056093</v>
      </c>
      <c r="D5953">
        <v>6.968595253226205</v>
      </c>
      <c r="E5953">
        <v>7.1806546727142031</v>
      </c>
      <c r="F5953">
        <v>11771.508979743103</v>
      </c>
      <c r="G5953">
        <v>0.21205941948799811</v>
      </c>
      <c r="BD5953">
        <f t="shared" si="738"/>
        <v>-3560.1803832201058</v>
      </c>
      <c r="BE5953">
        <f t="shared" si="739"/>
        <v>-911.72120711790558</v>
      </c>
      <c r="BF5953">
        <f t="shared" si="740"/>
        <v>1736.7379689842946</v>
      </c>
      <c r="BG5953">
        <f t="shared" si="741"/>
        <v>4385.1971450864949</v>
      </c>
      <c r="BH5953">
        <f t="shared" si="742"/>
        <v>7033.6563211886951</v>
      </c>
      <c r="BI5953">
        <f t="shared" si="743"/>
        <v>9682.1154972908953</v>
      </c>
      <c r="BJ5953">
        <f t="shared" si="744"/>
        <v>12330.574673393097</v>
      </c>
    </row>
    <row r="5954" spans="1:62" x14ac:dyDescent="0.25">
      <c r="A5954">
        <v>5951</v>
      </c>
      <c r="B5954">
        <v>26771.02331512704</v>
      </c>
      <c r="C5954">
        <v>31036.085577480742</v>
      </c>
      <c r="D5954">
        <v>6.0390650393343392</v>
      </c>
      <c r="E5954">
        <v>6.3117471564638912</v>
      </c>
      <c r="F5954">
        <v>4265.062262353702</v>
      </c>
      <c r="G5954">
        <v>0.27268211712955193</v>
      </c>
      <c r="BD5954">
        <f t="shared" si="738"/>
        <v>-10711.211882303112</v>
      </c>
      <c r="BE5954">
        <f t="shared" si="739"/>
        <v>-9650.9147848631219</v>
      </c>
      <c r="BF5954">
        <f t="shared" si="740"/>
        <v>-8590.6176874231314</v>
      </c>
      <c r="BG5954">
        <f t="shared" si="741"/>
        <v>-7530.320589983141</v>
      </c>
      <c r="BH5954">
        <f t="shared" si="742"/>
        <v>-6470.0234925431496</v>
      </c>
      <c r="BI5954">
        <f t="shared" si="743"/>
        <v>-5409.7263951031591</v>
      </c>
      <c r="BJ5954">
        <f t="shared" si="744"/>
        <v>-4349.4292976631687</v>
      </c>
    </row>
    <row r="5955" spans="1:62" x14ac:dyDescent="0.25">
      <c r="A5955">
        <v>5952</v>
      </c>
      <c r="B5955">
        <v>9164.6146531168415</v>
      </c>
      <c r="C5955">
        <v>21146.292181679459</v>
      </c>
      <c r="D5955">
        <v>6.9927624239245949</v>
      </c>
      <c r="E5955">
        <v>7.5985545531532548</v>
      </c>
      <c r="F5955">
        <v>11981.677528562617</v>
      </c>
      <c r="G5955">
        <v>0.60579212922865988</v>
      </c>
      <c r="BD5955">
        <f t="shared" si="738"/>
        <v>-2901.651676705942</v>
      </c>
      <c r="BE5955">
        <f t="shared" si="739"/>
        <v>-1538.2410910581825</v>
      </c>
      <c r="BF5955">
        <f t="shared" si="740"/>
        <v>-174.83050541042303</v>
      </c>
      <c r="BG5955">
        <f t="shared" si="741"/>
        <v>1188.5800802373369</v>
      </c>
      <c r="BH5955">
        <f t="shared" si="742"/>
        <v>2551.990665885096</v>
      </c>
      <c r="BI5955">
        <f t="shared" si="743"/>
        <v>3915.4012515328559</v>
      </c>
      <c r="BJ5955">
        <f t="shared" si="744"/>
        <v>5278.8118371806158</v>
      </c>
    </row>
    <row r="5956" spans="1:62" x14ac:dyDescent="0.25">
      <c r="A5956">
        <v>5953</v>
      </c>
      <c r="B5956">
        <v>8435.0807445144765</v>
      </c>
      <c r="C5956">
        <v>12719.174660960647</v>
      </c>
      <c r="D5956">
        <v>8.4766890302647422</v>
      </c>
      <c r="E5956">
        <v>8.8139345726239817</v>
      </c>
      <c r="F5956">
        <v>4284.0939164461706</v>
      </c>
      <c r="G5956">
        <v>0.33724554235923954</v>
      </c>
      <c r="BD5956">
        <f t="shared" si="738"/>
        <v>-8952.7168824193177</v>
      </c>
      <c r="BE5956">
        <f t="shared" si="739"/>
        <v>-5923.7562362760182</v>
      </c>
      <c r="BF5956">
        <f t="shared" si="740"/>
        <v>-2894.7955901327186</v>
      </c>
      <c r="BG5956">
        <f t="shared" si="741"/>
        <v>134.16505601058088</v>
      </c>
      <c r="BH5956">
        <f t="shared" si="742"/>
        <v>3163.1257021538804</v>
      </c>
      <c r="BI5956">
        <f t="shared" si="743"/>
        <v>6192.0863482971799</v>
      </c>
      <c r="BJ5956">
        <f t="shared" si="744"/>
        <v>9221.0469944404795</v>
      </c>
    </row>
    <row r="5957" spans="1:62" x14ac:dyDescent="0.25">
      <c r="A5957">
        <v>5954</v>
      </c>
      <c r="B5957">
        <v>7488.8133506265158</v>
      </c>
      <c r="C5957">
        <v>19302.506324068039</v>
      </c>
      <c r="D5957">
        <v>7.6332380020054078</v>
      </c>
      <c r="E5957">
        <v>8.0543649662056396</v>
      </c>
      <c r="F5957">
        <v>11813.692973441524</v>
      </c>
      <c r="G5957">
        <v>0.42112696420023177</v>
      </c>
      <c r="BD5957">
        <f t="shared" si="738"/>
        <v>-2597.866204649973</v>
      </c>
      <c r="BE5957">
        <f t="shared" si="739"/>
        <v>-911.63849285377546</v>
      </c>
      <c r="BF5957">
        <f t="shared" si="740"/>
        <v>774.58921894242212</v>
      </c>
      <c r="BG5957">
        <f t="shared" si="741"/>
        <v>2460.8169307386197</v>
      </c>
      <c r="BH5957">
        <f t="shared" si="742"/>
        <v>4147.0446425348182</v>
      </c>
      <c r="BI5957">
        <f t="shared" si="743"/>
        <v>5833.2723543310149</v>
      </c>
      <c r="BJ5957">
        <f t="shared" si="744"/>
        <v>7519.5000661272134</v>
      </c>
    </row>
    <row r="5958" spans="1:62" x14ac:dyDescent="0.25">
      <c r="A5958">
        <v>5955</v>
      </c>
      <c r="B5958">
        <v>26012.407118743457</v>
      </c>
      <c r="C5958">
        <v>37570.631202874953</v>
      </c>
      <c r="D5958">
        <v>7.0636893673980143</v>
      </c>
      <c r="E5958">
        <v>7.4033943110297642</v>
      </c>
      <c r="F5958">
        <v>11558.224084131496</v>
      </c>
      <c r="G5958">
        <v>0.33970494363174986</v>
      </c>
      <c r="BD5958">
        <f t="shared" si="738"/>
        <v>-9708.058152440366</v>
      </c>
      <c r="BE5958">
        <f t="shared" si="739"/>
        <v>-7602.4233314392068</v>
      </c>
      <c r="BF5958">
        <f t="shared" si="740"/>
        <v>-5496.7885104380475</v>
      </c>
      <c r="BG5958">
        <f t="shared" si="741"/>
        <v>-3391.1536894368892</v>
      </c>
      <c r="BH5958">
        <f t="shared" si="742"/>
        <v>-1285.5188684357308</v>
      </c>
      <c r="BI5958">
        <f t="shared" si="743"/>
        <v>820.11595256542932</v>
      </c>
      <c r="BJ5958">
        <f t="shared" si="744"/>
        <v>2925.7507735665877</v>
      </c>
    </row>
    <row r="5959" spans="1:62" x14ac:dyDescent="0.25">
      <c r="A5959">
        <v>5956</v>
      </c>
      <c r="B5959">
        <v>8723.0377558249238</v>
      </c>
      <c r="C5959">
        <v>20410.64686318619</v>
      </c>
      <c r="D5959">
        <v>6.7941139448466936</v>
      </c>
      <c r="E5959">
        <v>7.3462857220571447</v>
      </c>
      <c r="F5959">
        <v>11687.609107361266</v>
      </c>
      <c r="G5959">
        <v>0.55217177721045108</v>
      </c>
      <c r="BD5959">
        <f t="shared" si="738"/>
        <v>-9859.6993659727468</v>
      </c>
      <c r="BE5959">
        <f t="shared" si="739"/>
        <v>-8161.1746478139976</v>
      </c>
      <c r="BF5959">
        <f t="shared" si="740"/>
        <v>-6462.6499296552483</v>
      </c>
      <c r="BG5959">
        <f t="shared" si="741"/>
        <v>-4764.1252114964991</v>
      </c>
      <c r="BH5959">
        <f t="shared" si="742"/>
        <v>-3065.6004933377499</v>
      </c>
      <c r="BI5959">
        <f t="shared" si="743"/>
        <v>-1367.0757751790006</v>
      </c>
      <c r="BJ5959">
        <f t="shared" si="744"/>
        <v>331.44894297974861</v>
      </c>
    </row>
    <row r="5960" spans="1:62" x14ac:dyDescent="0.25">
      <c r="A5960">
        <v>5957</v>
      </c>
      <c r="B5960">
        <v>10087.77546315809</v>
      </c>
      <c r="C5960">
        <v>19117.134253839849</v>
      </c>
      <c r="D5960">
        <v>8.1969176826814216</v>
      </c>
      <c r="E5960">
        <v>8.3766053997772403</v>
      </c>
      <c r="F5960">
        <v>9029.3587906817593</v>
      </c>
      <c r="G5960">
        <v>0.17968771709581866</v>
      </c>
      <c r="BD5960">
        <f t="shared" si="738"/>
        <v>-8926.7502213090102</v>
      </c>
      <c r="BE5960">
        <f t="shared" si="739"/>
        <v>-6165.8913352567552</v>
      </c>
      <c r="BF5960">
        <f t="shared" si="740"/>
        <v>-3405.0324492045002</v>
      </c>
      <c r="BG5960">
        <f t="shared" si="741"/>
        <v>-644.17356315224424</v>
      </c>
      <c r="BH5960">
        <f t="shared" si="742"/>
        <v>2116.6853229000117</v>
      </c>
      <c r="BI5960">
        <f t="shared" si="743"/>
        <v>4877.5442089522658</v>
      </c>
      <c r="BJ5960">
        <f t="shared" si="744"/>
        <v>7638.4030950045199</v>
      </c>
    </row>
    <row r="5961" spans="1:62" x14ac:dyDescent="0.25">
      <c r="A5961">
        <v>5958</v>
      </c>
      <c r="B5961">
        <v>17502.22574988511</v>
      </c>
      <c r="C5961">
        <v>19506.772000109519</v>
      </c>
      <c r="D5961">
        <v>7.757413991690429</v>
      </c>
      <c r="E5961">
        <v>8.7152489194744351</v>
      </c>
      <c r="F5961">
        <v>2004.5462502244081</v>
      </c>
      <c r="G5961">
        <v>0.95783492778400614</v>
      </c>
      <c r="BD5961">
        <f t="shared" si="738"/>
        <v>-8130.9202052026658</v>
      </c>
      <c r="BE5961">
        <f t="shared" si="739"/>
        <v>-7232.4816197235723</v>
      </c>
      <c r="BF5961">
        <f t="shared" si="740"/>
        <v>-6334.0430342444797</v>
      </c>
      <c r="BG5961">
        <f t="shared" si="741"/>
        <v>-5435.6044487653862</v>
      </c>
      <c r="BH5961">
        <f t="shared" si="742"/>
        <v>-4537.1658632862927</v>
      </c>
      <c r="BI5961">
        <f t="shared" si="743"/>
        <v>-3638.7272778071992</v>
      </c>
      <c r="BJ5961">
        <f t="shared" si="744"/>
        <v>-2740.2886923281067</v>
      </c>
    </row>
    <row r="5962" spans="1:62" x14ac:dyDescent="0.25">
      <c r="A5962">
        <v>5959</v>
      </c>
      <c r="B5962">
        <v>16657.684706618096</v>
      </c>
      <c r="C5962">
        <v>17235.14088653338</v>
      </c>
      <c r="D5962">
        <v>7.9829439414697472</v>
      </c>
      <c r="E5962">
        <v>8.2089834374861503</v>
      </c>
      <c r="F5962">
        <v>577.45617991528343</v>
      </c>
      <c r="G5962">
        <v>0.22603949601640316</v>
      </c>
      <c r="BD5962">
        <f t="shared" si="738"/>
        <v>2784.6283886956226</v>
      </c>
      <c r="BE5962">
        <f t="shared" si="739"/>
        <v>7573.8030276156533</v>
      </c>
      <c r="BF5962">
        <f t="shared" si="740"/>
        <v>12362.977666535684</v>
      </c>
      <c r="BG5962">
        <f t="shared" si="741"/>
        <v>17152.152305455715</v>
      </c>
      <c r="BH5962">
        <f t="shared" si="742"/>
        <v>21941.326944375745</v>
      </c>
      <c r="BI5962">
        <f t="shared" si="743"/>
        <v>26730.501583295776</v>
      </c>
      <c r="BJ5962">
        <f t="shared" si="744"/>
        <v>31519.67622221581</v>
      </c>
    </row>
    <row r="5963" spans="1:62" x14ac:dyDescent="0.25">
      <c r="A5963">
        <v>5960</v>
      </c>
      <c r="B5963">
        <v>15843.09674554001</v>
      </c>
      <c r="C5963">
        <v>30465.752266776766</v>
      </c>
      <c r="D5963">
        <v>8.1184518632605229</v>
      </c>
      <c r="E5963">
        <v>8.1574413924313589</v>
      </c>
      <c r="F5963">
        <v>14622.655521236757</v>
      </c>
      <c r="G5963">
        <v>3.8989529170835979E-2</v>
      </c>
      <c r="BD5963">
        <f t="shared" si="738"/>
        <v>552.74130016673234</v>
      </c>
      <c r="BE5963">
        <f t="shared" si="739"/>
        <v>1682.9387802487481</v>
      </c>
      <c r="BF5963">
        <f t="shared" si="740"/>
        <v>2813.1362603307639</v>
      </c>
      <c r="BG5963">
        <f t="shared" si="741"/>
        <v>3943.3337404127797</v>
      </c>
      <c r="BH5963">
        <f t="shared" si="742"/>
        <v>5073.5312204947959</v>
      </c>
      <c r="BI5963">
        <f t="shared" si="743"/>
        <v>6203.7287005768112</v>
      </c>
      <c r="BJ5963">
        <f t="shared" si="744"/>
        <v>7333.9261806588274</v>
      </c>
    </row>
    <row r="5964" spans="1:62" x14ac:dyDescent="0.25">
      <c r="A5964">
        <v>5961</v>
      </c>
      <c r="B5964">
        <v>10004.982690804063</v>
      </c>
      <c r="C5964">
        <v>14145.79762998453</v>
      </c>
      <c r="D5964">
        <v>6.3329605768101462</v>
      </c>
      <c r="E5964">
        <v>7.1246909662528601</v>
      </c>
      <c r="F5964">
        <v>4140.8149391804673</v>
      </c>
      <c r="G5964">
        <v>0.7917303894427139</v>
      </c>
      <c r="BD5964">
        <f t="shared" si="738"/>
        <v>-14427.707875382577</v>
      </c>
      <c r="BE5964">
        <f t="shared" si="739"/>
        <v>-14232.760229528398</v>
      </c>
      <c r="BF5964">
        <f t="shared" si="740"/>
        <v>-14037.812583674217</v>
      </c>
      <c r="BG5964">
        <f t="shared" si="741"/>
        <v>-13842.864937820037</v>
      </c>
      <c r="BH5964">
        <f t="shared" si="742"/>
        <v>-13647.917291965858</v>
      </c>
      <c r="BI5964">
        <f t="shared" si="743"/>
        <v>-13452.969646111676</v>
      </c>
      <c r="BJ5964">
        <f t="shared" si="744"/>
        <v>-13258.022000257497</v>
      </c>
    </row>
    <row r="5965" spans="1:62" x14ac:dyDescent="0.25">
      <c r="A5965">
        <v>5962</v>
      </c>
      <c r="B5965">
        <v>14571.057071272648</v>
      </c>
      <c r="C5965">
        <v>25997.647878627595</v>
      </c>
      <c r="D5965">
        <v>6.9936278489377619</v>
      </c>
      <c r="E5965">
        <v>7.7030174999942496</v>
      </c>
      <c r="F5965">
        <v>11426.590807354947</v>
      </c>
      <c r="G5965">
        <v>0.70938965105648766</v>
      </c>
      <c r="BD5965">
        <f t="shared" ref="BD5965:BD6028" si="745">($BD$3*G5964)-F5964</f>
        <v>-182.16299196689761</v>
      </c>
      <c r="BE5965">
        <f t="shared" ref="BE5965:BE6028" si="746">($BE$3*G5964)-F5964</f>
        <v>3776.488955246672</v>
      </c>
      <c r="BF5965">
        <f t="shared" ref="BF5965:BF6028" si="747">($BF$3*G5964)-F5964</f>
        <v>7735.1409024602417</v>
      </c>
      <c r="BG5965">
        <f t="shared" ref="BG5965:BG6028" si="748">($BG$3*G5964)-F5964</f>
        <v>11693.792849673811</v>
      </c>
      <c r="BH5965">
        <f t="shared" ref="BH5965:BH6028" si="749">($BH$3*G5964)-F5964</f>
        <v>15652.444796887381</v>
      </c>
      <c r="BI5965">
        <f t="shared" ref="BI5965:BI6028" si="750">($BI$3*G5964)-F5964</f>
        <v>19611.096744100949</v>
      </c>
      <c r="BJ5965">
        <f t="shared" ref="BJ5965:BJ6028" si="751">($BJ$3*G5964)-F5964</f>
        <v>23569.748691314519</v>
      </c>
    </row>
    <row r="5966" spans="1:62" x14ac:dyDescent="0.25">
      <c r="A5966">
        <v>5963</v>
      </c>
      <c r="B5966">
        <v>21049.052775527183</v>
      </c>
      <c r="C5966">
        <v>26603.620602747946</v>
      </c>
      <c r="D5966">
        <v>8.3781649679605739</v>
      </c>
      <c r="E5966">
        <v>8.596204455648488</v>
      </c>
      <c r="F5966">
        <v>5554.5678272207624</v>
      </c>
      <c r="G5966">
        <v>0.21803948768791415</v>
      </c>
      <c r="BD5966">
        <f t="shared" si="745"/>
        <v>-7879.6425520725088</v>
      </c>
      <c r="BE5966">
        <f t="shared" si="746"/>
        <v>-4332.6942967900704</v>
      </c>
      <c r="BF5966">
        <f t="shared" si="747"/>
        <v>-785.74604150763298</v>
      </c>
      <c r="BG5966">
        <f t="shared" si="748"/>
        <v>2761.2022137748063</v>
      </c>
      <c r="BH5966">
        <f t="shared" si="749"/>
        <v>6308.1504690572438</v>
      </c>
      <c r="BI5966">
        <f t="shared" si="750"/>
        <v>9855.0987243396812</v>
      </c>
      <c r="BJ5966">
        <f t="shared" si="751"/>
        <v>13402.046979622122</v>
      </c>
    </row>
    <row r="5967" spans="1:62" x14ac:dyDescent="0.25">
      <c r="A5967">
        <v>5964</v>
      </c>
      <c r="B5967">
        <v>12978.942775517775</v>
      </c>
      <c r="C5967">
        <v>22397.982532127018</v>
      </c>
      <c r="D5967">
        <v>6.4726010382320887</v>
      </c>
      <c r="E5967">
        <v>7.0780358797236564</v>
      </c>
      <c r="F5967">
        <v>9419.0397566092433</v>
      </c>
      <c r="G5967">
        <v>0.60543484149156779</v>
      </c>
      <c r="BD5967">
        <f t="shared" si="745"/>
        <v>-4464.3703887811917</v>
      </c>
      <c r="BE5967">
        <f t="shared" si="746"/>
        <v>-3374.1729503416209</v>
      </c>
      <c r="BF5967">
        <f t="shared" si="747"/>
        <v>-2283.9755119020501</v>
      </c>
      <c r="BG5967">
        <f t="shared" si="748"/>
        <v>-1193.7780734624794</v>
      </c>
      <c r="BH5967">
        <f t="shared" si="749"/>
        <v>-103.58063502290861</v>
      </c>
      <c r="BI5967">
        <f t="shared" si="750"/>
        <v>986.61680341666215</v>
      </c>
      <c r="BJ5967">
        <f t="shared" si="751"/>
        <v>2076.8142418562329</v>
      </c>
    </row>
    <row r="5968" spans="1:62" x14ac:dyDescent="0.25">
      <c r="A5968">
        <v>5965</v>
      </c>
      <c r="B5968">
        <v>13958.948293904417</v>
      </c>
      <c r="C5968">
        <v>21367.983340194289</v>
      </c>
      <c r="D5968">
        <v>6.8344890272470504</v>
      </c>
      <c r="E5968">
        <v>7.3410527891797246</v>
      </c>
      <c r="F5968">
        <v>7409.0350462898714</v>
      </c>
      <c r="G5968">
        <v>0.50656376193267416</v>
      </c>
      <c r="BD5968">
        <f t="shared" si="745"/>
        <v>-6391.8655491514046</v>
      </c>
      <c r="BE5968">
        <f t="shared" si="746"/>
        <v>-3364.6913416935658</v>
      </c>
      <c r="BF5968">
        <f t="shared" si="747"/>
        <v>-337.51713423572619</v>
      </c>
      <c r="BG5968">
        <f t="shared" si="748"/>
        <v>2689.6570732221116</v>
      </c>
      <c r="BH5968">
        <f t="shared" si="749"/>
        <v>5716.8312806799513</v>
      </c>
      <c r="BI5968">
        <f t="shared" si="750"/>
        <v>8744.005488137791</v>
      </c>
      <c r="BJ5968">
        <f t="shared" si="751"/>
        <v>11771.179695595631</v>
      </c>
    </row>
    <row r="5969" spans="1:62" x14ac:dyDescent="0.25">
      <c r="A5969">
        <v>5966</v>
      </c>
      <c r="B5969">
        <v>19299.979047479643</v>
      </c>
      <c r="C5969">
        <v>28641.069441947584</v>
      </c>
      <c r="D5969">
        <v>7.3277166462219929</v>
      </c>
      <c r="E5969">
        <v>7.8072894411411164</v>
      </c>
      <c r="F5969">
        <v>9341.0903944679412</v>
      </c>
      <c r="G5969">
        <v>0.47957279491912352</v>
      </c>
      <c r="BD5969">
        <f t="shared" si="745"/>
        <v>-4876.2162366265002</v>
      </c>
      <c r="BE5969">
        <f t="shared" si="746"/>
        <v>-2343.3974269631299</v>
      </c>
      <c r="BF5969">
        <f t="shared" si="747"/>
        <v>189.42138270024134</v>
      </c>
      <c r="BG5969">
        <f t="shared" si="748"/>
        <v>2722.2401923636116</v>
      </c>
      <c r="BH5969">
        <f t="shared" si="749"/>
        <v>5255.0590020269829</v>
      </c>
      <c r="BI5969">
        <f t="shared" si="750"/>
        <v>7787.8778116903541</v>
      </c>
      <c r="BJ5969">
        <f t="shared" si="751"/>
        <v>10320.696621353723</v>
      </c>
    </row>
    <row r="5970" spans="1:62" x14ac:dyDescent="0.25">
      <c r="A5970">
        <v>5967</v>
      </c>
      <c r="B5970">
        <v>32646.265405178252</v>
      </c>
      <c r="C5970">
        <v>39160.730944997311</v>
      </c>
      <c r="D5970">
        <v>7.5187488479116098</v>
      </c>
      <c r="E5970">
        <v>7.9519133065960377</v>
      </c>
      <c r="F5970">
        <v>6514.4655398190589</v>
      </c>
      <c r="G5970">
        <v>0.43316445868442788</v>
      </c>
      <c r="BD5970">
        <f t="shared" si="745"/>
        <v>-6943.2264198723242</v>
      </c>
      <c r="BE5970">
        <f t="shared" si="746"/>
        <v>-4545.3624452767062</v>
      </c>
      <c r="BF5970">
        <f t="shared" si="747"/>
        <v>-2147.4984706810883</v>
      </c>
      <c r="BG5970">
        <f t="shared" si="748"/>
        <v>250.36550391452874</v>
      </c>
      <c r="BH5970">
        <f t="shared" si="749"/>
        <v>2648.2294785101476</v>
      </c>
      <c r="BI5970">
        <f t="shared" si="750"/>
        <v>5046.0934531057646</v>
      </c>
      <c r="BJ5970">
        <f t="shared" si="751"/>
        <v>7443.9574277013817</v>
      </c>
    </row>
    <row r="5971" spans="1:62" x14ac:dyDescent="0.25">
      <c r="A5971">
        <v>5968</v>
      </c>
      <c r="B5971">
        <v>18588.480583293895</v>
      </c>
      <c r="C5971">
        <v>18910.332079025644</v>
      </c>
      <c r="D5971">
        <v>6.6418726739540936</v>
      </c>
      <c r="E5971">
        <v>7.1746207530475754</v>
      </c>
      <c r="F5971">
        <v>321.85149573174931</v>
      </c>
      <c r="G5971">
        <v>0.53274807909348176</v>
      </c>
      <c r="BD5971">
        <f t="shared" si="745"/>
        <v>-4348.6432463969195</v>
      </c>
      <c r="BE5971">
        <f t="shared" si="746"/>
        <v>-2182.8209529747801</v>
      </c>
      <c r="BF5971">
        <f t="shared" si="747"/>
        <v>-16.998659552640675</v>
      </c>
      <c r="BG5971">
        <f t="shared" si="748"/>
        <v>2148.8236338694987</v>
      </c>
      <c r="BH5971">
        <f t="shared" si="749"/>
        <v>4314.6459272916381</v>
      </c>
      <c r="BI5971">
        <f t="shared" si="750"/>
        <v>6480.4682207137776</v>
      </c>
      <c r="BJ5971">
        <f t="shared" si="751"/>
        <v>8646.290514135917</v>
      </c>
    </row>
    <row r="5972" spans="1:62" x14ac:dyDescent="0.25">
      <c r="A5972">
        <v>5969</v>
      </c>
      <c r="B5972">
        <v>17673.101528080195</v>
      </c>
      <c r="C5972">
        <v>28773.220025714298</v>
      </c>
      <c r="D5972">
        <v>7.3525546623687434</v>
      </c>
      <c r="E5972">
        <v>7.7834629673387283</v>
      </c>
      <c r="F5972">
        <v>11100.118497634103</v>
      </c>
      <c r="G5972">
        <v>0.43090830496998489</v>
      </c>
      <c r="BD5972">
        <f t="shared" si="745"/>
        <v>2341.8888997356594</v>
      </c>
      <c r="BE5972">
        <f t="shared" si="746"/>
        <v>5005.6292952030681</v>
      </c>
      <c r="BF5972">
        <f t="shared" si="747"/>
        <v>7669.3696906704772</v>
      </c>
      <c r="BG5972">
        <f t="shared" si="748"/>
        <v>10333.110086137885</v>
      </c>
      <c r="BH5972">
        <f t="shared" si="749"/>
        <v>12996.850481605295</v>
      </c>
      <c r="BI5972">
        <f t="shared" si="750"/>
        <v>15660.590877072704</v>
      </c>
      <c r="BJ5972">
        <f t="shared" si="751"/>
        <v>18324.331272540112</v>
      </c>
    </row>
    <row r="5973" spans="1:62" x14ac:dyDescent="0.25">
      <c r="A5973">
        <v>5970</v>
      </c>
      <c r="B5973">
        <v>16022.19742913914</v>
      </c>
      <c r="C5973">
        <v>23916.51598132147</v>
      </c>
      <c r="D5973">
        <v>7.9047059747357551</v>
      </c>
      <c r="E5973">
        <v>8.1266991317589294</v>
      </c>
      <c r="F5973">
        <v>7894.3185521823307</v>
      </c>
      <c r="G5973">
        <v>0.22199315702317435</v>
      </c>
      <c r="BD5973">
        <f t="shared" si="745"/>
        <v>-8945.576972784178</v>
      </c>
      <c r="BE5973">
        <f t="shared" si="746"/>
        <v>-6791.0354479342541</v>
      </c>
      <c r="BF5973">
        <f t="shared" si="747"/>
        <v>-4636.4939230843293</v>
      </c>
      <c r="BG5973">
        <f t="shared" si="748"/>
        <v>-2481.9523982344053</v>
      </c>
      <c r="BH5973">
        <f t="shared" si="749"/>
        <v>-327.41087338448051</v>
      </c>
      <c r="BI5973">
        <f t="shared" si="750"/>
        <v>1827.1306514654443</v>
      </c>
      <c r="BJ5973">
        <f t="shared" si="751"/>
        <v>3981.6721763153691</v>
      </c>
    </row>
    <row r="5974" spans="1:62" x14ac:dyDescent="0.25">
      <c r="A5974">
        <v>5971</v>
      </c>
      <c r="B5974">
        <v>10081.160222497032</v>
      </c>
      <c r="C5974">
        <v>18506.522024212773</v>
      </c>
      <c r="D5974">
        <v>6.6813962042711879</v>
      </c>
      <c r="E5974">
        <v>7.2182371058608759</v>
      </c>
      <c r="F5974">
        <v>8425.3618017157405</v>
      </c>
      <c r="G5974">
        <v>0.536840901589688</v>
      </c>
      <c r="BD5974">
        <f t="shared" si="745"/>
        <v>-6784.3527670664589</v>
      </c>
      <c r="BE5974">
        <f t="shared" si="746"/>
        <v>-5674.3869819505871</v>
      </c>
      <c r="BF5974">
        <f t="shared" si="747"/>
        <v>-4564.4211968347154</v>
      </c>
      <c r="BG5974">
        <f t="shared" si="748"/>
        <v>-3454.4554117188436</v>
      </c>
      <c r="BH5974">
        <f t="shared" si="749"/>
        <v>-2344.4896266029718</v>
      </c>
      <c r="BI5974">
        <f t="shared" si="750"/>
        <v>-1234.5238414871001</v>
      </c>
      <c r="BJ5974">
        <f t="shared" si="751"/>
        <v>-124.5580563712283</v>
      </c>
    </row>
    <row r="5975" spans="1:62" x14ac:dyDescent="0.25">
      <c r="A5975">
        <v>5972</v>
      </c>
      <c r="B5975">
        <v>11053.320930375414</v>
      </c>
      <c r="C5975">
        <v>24948.689666421058</v>
      </c>
      <c r="D5975">
        <v>7.7833978103074264</v>
      </c>
      <c r="E5975">
        <v>7.8830516238682176</v>
      </c>
      <c r="F5975">
        <v>13895.368736045644</v>
      </c>
      <c r="G5975">
        <v>9.9653813560791171E-2</v>
      </c>
      <c r="BD5975">
        <f t="shared" si="745"/>
        <v>-5741.1572937673009</v>
      </c>
      <c r="BE5975">
        <f t="shared" si="746"/>
        <v>-3056.9527858188603</v>
      </c>
      <c r="BF5975">
        <f t="shared" si="747"/>
        <v>-372.74827787042068</v>
      </c>
      <c r="BG5975">
        <f t="shared" si="748"/>
        <v>2311.4562300780199</v>
      </c>
      <c r="BH5975">
        <f t="shared" si="749"/>
        <v>4995.6607380264595</v>
      </c>
      <c r="BI5975">
        <f t="shared" si="750"/>
        <v>7679.8652459748992</v>
      </c>
      <c r="BJ5975">
        <f t="shared" si="751"/>
        <v>10364.069753923339</v>
      </c>
    </row>
    <row r="5976" spans="1:62" x14ac:dyDescent="0.25">
      <c r="A5976">
        <v>5973</v>
      </c>
      <c r="B5976">
        <v>29497.913535484298</v>
      </c>
      <c r="C5976">
        <v>21983.922541923072</v>
      </c>
      <c r="D5976">
        <v>7.2972564835594689</v>
      </c>
      <c r="E5976">
        <v>7.707601623987542</v>
      </c>
      <c r="F5976">
        <v>-7513.9909935612268</v>
      </c>
      <c r="G5976">
        <v>0.41034514042807313</v>
      </c>
      <c r="BD5976">
        <f t="shared" si="745"/>
        <v>-13397.099668241688</v>
      </c>
      <c r="BE5976">
        <f t="shared" si="746"/>
        <v>-12898.830600437732</v>
      </c>
      <c r="BF5976">
        <f t="shared" si="747"/>
        <v>-12400.561532633777</v>
      </c>
      <c r="BG5976">
        <f t="shared" si="748"/>
        <v>-11902.292464829821</v>
      </c>
      <c r="BH5976">
        <f t="shared" si="749"/>
        <v>-11404.023397025865</v>
      </c>
      <c r="BI5976">
        <f t="shared" si="750"/>
        <v>-10905.754329221909</v>
      </c>
      <c r="BJ5976">
        <f t="shared" si="751"/>
        <v>-10407.485261417953</v>
      </c>
    </row>
    <row r="5977" spans="1:62" x14ac:dyDescent="0.25">
      <c r="A5977">
        <v>5974</v>
      </c>
      <c r="B5977">
        <v>11229.635355454926</v>
      </c>
      <c r="C5977">
        <v>25046.313895283198</v>
      </c>
      <c r="D5977">
        <v>6.3710431757251138</v>
      </c>
      <c r="E5977">
        <v>7.0292732286631274</v>
      </c>
      <c r="F5977">
        <v>13816.678539828272</v>
      </c>
      <c r="G5977">
        <v>0.65823005293801362</v>
      </c>
      <c r="BD5977">
        <f t="shared" si="745"/>
        <v>9565.7166957015925</v>
      </c>
      <c r="BE5977">
        <f t="shared" si="746"/>
        <v>11617.442397841958</v>
      </c>
      <c r="BF5977">
        <f t="shared" si="747"/>
        <v>13669.168099982324</v>
      </c>
      <c r="BG5977">
        <f t="shared" si="748"/>
        <v>15720.89380212269</v>
      </c>
      <c r="BH5977">
        <f t="shared" si="749"/>
        <v>17772.619504263057</v>
      </c>
      <c r="BI5977">
        <f t="shared" si="750"/>
        <v>19824.345206403421</v>
      </c>
      <c r="BJ5977">
        <f t="shared" si="751"/>
        <v>21876.070908543785</v>
      </c>
    </row>
    <row r="5978" spans="1:62" x14ac:dyDescent="0.25">
      <c r="A5978">
        <v>5975</v>
      </c>
      <c r="B5978">
        <v>26462.572002931214</v>
      </c>
      <c r="C5978">
        <v>36081.279779621771</v>
      </c>
      <c r="D5978">
        <v>6.9023231663203388</v>
      </c>
      <c r="E5978">
        <v>7.3094496872310133</v>
      </c>
      <c r="F5978">
        <v>9618.7077766905568</v>
      </c>
      <c r="G5978">
        <v>0.40712652091067447</v>
      </c>
      <c r="BD5978">
        <f t="shared" si="745"/>
        <v>-10525.528275138204</v>
      </c>
      <c r="BE5978">
        <f t="shared" si="746"/>
        <v>-7234.3780104481357</v>
      </c>
      <c r="BF5978">
        <f t="shared" si="747"/>
        <v>-3943.2277457580676</v>
      </c>
      <c r="BG5978">
        <f t="shared" si="748"/>
        <v>-652.07748106799954</v>
      </c>
      <c r="BH5978">
        <f t="shared" si="749"/>
        <v>2639.0727836220703</v>
      </c>
      <c r="BI5978">
        <f t="shared" si="750"/>
        <v>5930.2230483121366</v>
      </c>
      <c r="BJ5978">
        <f t="shared" si="751"/>
        <v>9221.3733130022065</v>
      </c>
    </row>
    <row r="5979" spans="1:62" x14ac:dyDescent="0.25">
      <c r="A5979">
        <v>5976</v>
      </c>
      <c r="B5979">
        <v>10765.751041477266</v>
      </c>
      <c r="C5979">
        <v>21148.936342818353</v>
      </c>
      <c r="D5979">
        <v>7.6134322938180228</v>
      </c>
      <c r="E5979">
        <v>7.8026215294268502</v>
      </c>
      <c r="F5979">
        <v>10383.185301341087</v>
      </c>
      <c r="G5979">
        <v>0.18918923560882739</v>
      </c>
      <c r="BD5979">
        <f t="shared" si="745"/>
        <v>-7583.0751721371844</v>
      </c>
      <c r="BE5979">
        <f t="shared" si="746"/>
        <v>-5547.442567583812</v>
      </c>
      <c r="BF5979">
        <f t="shared" si="747"/>
        <v>-3511.8099630304396</v>
      </c>
      <c r="BG5979">
        <f t="shared" si="748"/>
        <v>-1476.1773584770672</v>
      </c>
      <c r="BH5979">
        <f t="shared" si="749"/>
        <v>559.45524607630432</v>
      </c>
      <c r="BI5979">
        <f t="shared" si="750"/>
        <v>2595.0878506296776</v>
      </c>
      <c r="BJ5979">
        <f t="shared" si="751"/>
        <v>4630.7204551830491</v>
      </c>
    </row>
    <row r="5980" spans="1:62" x14ac:dyDescent="0.25">
      <c r="A5980">
        <v>5977</v>
      </c>
      <c r="B5980">
        <v>14979.087806750338</v>
      </c>
      <c r="C5980">
        <v>24179.850460849124</v>
      </c>
      <c r="D5980">
        <v>7.2190581903114914</v>
      </c>
      <c r="E5980">
        <v>7.4733720964553978</v>
      </c>
      <c r="F5980">
        <v>9200.7626540987858</v>
      </c>
      <c r="G5980">
        <v>0.25431390614390637</v>
      </c>
      <c r="BD5980">
        <f t="shared" si="745"/>
        <v>-9437.2391232969512</v>
      </c>
      <c r="BE5980">
        <f t="shared" si="746"/>
        <v>-8491.2929452528133</v>
      </c>
      <c r="BF5980">
        <f t="shared" si="747"/>
        <v>-7545.3467672086763</v>
      </c>
      <c r="BG5980">
        <f t="shared" si="748"/>
        <v>-6599.4005891645393</v>
      </c>
      <c r="BH5980">
        <f t="shared" si="749"/>
        <v>-5653.4544111204023</v>
      </c>
      <c r="BI5980">
        <f t="shared" si="750"/>
        <v>-4707.5082330762652</v>
      </c>
      <c r="BJ5980">
        <f t="shared" si="751"/>
        <v>-3761.5620550321291</v>
      </c>
    </row>
    <row r="5981" spans="1:62" x14ac:dyDescent="0.25">
      <c r="A5981">
        <v>5978</v>
      </c>
      <c r="B5981">
        <v>9230.1947932689</v>
      </c>
      <c r="C5981">
        <v>19835.092130974896</v>
      </c>
      <c r="D5981">
        <v>6.5466858993896384</v>
      </c>
      <c r="E5981">
        <v>6.9015197941005688</v>
      </c>
      <c r="F5981">
        <v>10604.897337705996</v>
      </c>
      <c r="G5981">
        <v>0.35483389471093041</v>
      </c>
      <c r="BD5981">
        <f t="shared" si="745"/>
        <v>-7929.1931233792538</v>
      </c>
      <c r="BE5981">
        <f t="shared" si="746"/>
        <v>-6657.6235926597219</v>
      </c>
      <c r="BF5981">
        <f t="shared" si="747"/>
        <v>-5386.0540619401909</v>
      </c>
      <c r="BG5981">
        <f t="shared" si="748"/>
        <v>-4114.484531220658</v>
      </c>
      <c r="BH5981">
        <f t="shared" si="749"/>
        <v>-2842.915000501127</v>
      </c>
      <c r="BI5981">
        <f t="shared" si="750"/>
        <v>-1571.3454697815951</v>
      </c>
      <c r="BJ5981">
        <f t="shared" si="751"/>
        <v>-299.77593906206312</v>
      </c>
    </row>
    <row r="5982" spans="1:62" x14ac:dyDescent="0.25">
      <c r="A5982">
        <v>5979</v>
      </c>
      <c r="B5982">
        <v>14126.953278348768</v>
      </c>
      <c r="C5982">
        <v>19096.190210810499</v>
      </c>
      <c r="D5982">
        <v>7.5186145991798927</v>
      </c>
      <c r="E5982">
        <v>7.690402226356726</v>
      </c>
      <c r="F5982">
        <v>4969.2369324617302</v>
      </c>
      <c r="G5982">
        <v>0.17178762717683327</v>
      </c>
      <c r="BD5982">
        <f t="shared" si="745"/>
        <v>-8830.727864151344</v>
      </c>
      <c r="BE5982">
        <f t="shared" si="746"/>
        <v>-7056.5583905966914</v>
      </c>
      <c r="BF5982">
        <f t="shared" si="747"/>
        <v>-5282.3889170420398</v>
      </c>
      <c r="BG5982">
        <f t="shared" si="748"/>
        <v>-3508.2194434873873</v>
      </c>
      <c r="BH5982">
        <f t="shared" si="749"/>
        <v>-1734.0499699327356</v>
      </c>
      <c r="BI5982">
        <f t="shared" si="750"/>
        <v>40.11950362191601</v>
      </c>
      <c r="BJ5982">
        <f t="shared" si="751"/>
        <v>1814.2889771765695</v>
      </c>
    </row>
    <row r="5983" spans="1:62" x14ac:dyDescent="0.25">
      <c r="A5983">
        <v>5980</v>
      </c>
      <c r="B5983">
        <v>14329.770504080683</v>
      </c>
      <c r="C5983">
        <v>23611.345182065725</v>
      </c>
      <c r="D5983">
        <v>7.8799972909603904</v>
      </c>
      <c r="E5983">
        <v>8.1951160972885333</v>
      </c>
      <c r="F5983">
        <v>9281.5746779850415</v>
      </c>
      <c r="G5983">
        <v>0.31511880632814293</v>
      </c>
      <c r="BD5983">
        <f t="shared" si="745"/>
        <v>-4110.2987965775637</v>
      </c>
      <c r="BE5983">
        <f t="shared" si="746"/>
        <v>-3251.3606606933977</v>
      </c>
      <c r="BF5983">
        <f t="shared" si="747"/>
        <v>-2392.4225248092312</v>
      </c>
      <c r="BG5983">
        <f t="shared" si="748"/>
        <v>-1533.4843889250651</v>
      </c>
      <c r="BH5983">
        <f t="shared" si="749"/>
        <v>-674.54625304089859</v>
      </c>
      <c r="BI5983">
        <f t="shared" si="750"/>
        <v>184.39188284326792</v>
      </c>
      <c r="BJ5983">
        <f t="shared" si="751"/>
        <v>1043.3300187274344</v>
      </c>
    </row>
    <row r="5984" spans="1:62" x14ac:dyDescent="0.25">
      <c r="A5984">
        <v>5981</v>
      </c>
      <c r="B5984">
        <v>22828.494970706386</v>
      </c>
      <c r="C5984">
        <v>35569.669136834505</v>
      </c>
      <c r="D5984">
        <v>7.4630306363048415</v>
      </c>
      <c r="E5984">
        <v>7.8101162718380905</v>
      </c>
      <c r="F5984">
        <v>12741.174166128119</v>
      </c>
      <c r="G5984">
        <v>0.347085635533249</v>
      </c>
      <c r="BD5984">
        <f t="shared" si="745"/>
        <v>-7705.9806463443274</v>
      </c>
      <c r="BE5984">
        <f t="shared" si="746"/>
        <v>-6130.3866147036124</v>
      </c>
      <c r="BF5984">
        <f t="shared" si="747"/>
        <v>-4554.7925830628974</v>
      </c>
      <c r="BG5984">
        <f t="shared" si="748"/>
        <v>-2979.1985514221833</v>
      </c>
      <c r="BH5984">
        <f t="shared" si="749"/>
        <v>-1403.6045197814683</v>
      </c>
      <c r="BI5984">
        <f t="shared" si="750"/>
        <v>171.9895118592467</v>
      </c>
      <c r="BJ5984">
        <f t="shared" si="751"/>
        <v>1747.5835434999608</v>
      </c>
    </row>
    <row r="5985" spans="1:62" x14ac:dyDescent="0.25">
      <c r="A5985">
        <v>5982</v>
      </c>
      <c r="B5985">
        <v>30131.976891848313</v>
      </c>
      <c r="C5985">
        <v>40309.966053800686</v>
      </c>
      <c r="D5985">
        <v>7.2599170825936978</v>
      </c>
      <c r="E5985">
        <v>7.8673473150983915</v>
      </c>
      <c r="F5985">
        <v>10177.989161952373</v>
      </c>
      <c r="G5985">
        <v>0.60743023250469363</v>
      </c>
      <c r="BD5985">
        <f t="shared" si="745"/>
        <v>-11005.745988461875</v>
      </c>
      <c r="BE5985">
        <f t="shared" si="746"/>
        <v>-9270.3178107956301</v>
      </c>
      <c r="BF5985">
        <f t="shared" si="747"/>
        <v>-7534.8896331293845</v>
      </c>
      <c r="BG5985">
        <f t="shared" si="748"/>
        <v>-5799.4614554631389</v>
      </c>
      <c r="BH5985">
        <f t="shared" si="749"/>
        <v>-4064.0332777968943</v>
      </c>
      <c r="BI5985">
        <f t="shared" si="750"/>
        <v>-2328.6051001306496</v>
      </c>
      <c r="BJ5985">
        <f t="shared" si="751"/>
        <v>-593.17692246440492</v>
      </c>
    </row>
    <row r="5986" spans="1:62" x14ac:dyDescent="0.25">
      <c r="A5986">
        <v>5983</v>
      </c>
      <c r="B5986">
        <v>14433.470036592955</v>
      </c>
      <c r="C5986">
        <v>22861.449592933051</v>
      </c>
      <c r="D5986">
        <v>7.3604844309728055</v>
      </c>
      <c r="E5986">
        <v>8.7929462039739299</v>
      </c>
      <c r="F5986">
        <v>8427.9795563400967</v>
      </c>
      <c r="G5986">
        <v>1.4324617730011244</v>
      </c>
      <c r="BD5986">
        <f t="shared" si="745"/>
        <v>-7140.8379994289053</v>
      </c>
      <c r="BE5986">
        <f t="shared" si="746"/>
        <v>-4103.6868369054373</v>
      </c>
      <c r="BF5986">
        <f t="shared" si="747"/>
        <v>-1066.5356743819684</v>
      </c>
      <c r="BG5986">
        <f t="shared" si="748"/>
        <v>1970.6154881414986</v>
      </c>
      <c r="BH5986">
        <f t="shared" si="749"/>
        <v>5007.7666506649675</v>
      </c>
      <c r="BI5986">
        <f t="shared" si="750"/>
        <v>8044.9178131884364</v>
      </c>
      <c r="BJ5986">
        <f t="shared" si="751"/>
        <v>11082.068975711903</v>
      </c>
    </row>
    <row r="5987" spans="1:62" x14ac:dyDescent="0.25">
      <c r="A5987">
        <v>5984</v>
      </c>
      <c r="B5987">
        <v>12021.409394382752</v>
      </c>
      <c r="C5987">
        <v>21938.493481472196</v>
      </c>
      <c r="D5987">
        <v>7.4671375943642486</v>
      </c>
      <c r="E5987">
        <v>8.0257736883346045</v>
      </c>
      <c r="F5987">
        <v>9917.0840870894444</v>
      </c>
      <c r="G5987">
        <v>0.55863609397035585</v>
      </c>
      <c r="BD5987">
        <f t="shared" si="745"/>
        <v>-1265.6706913344742</v>
      </c>
      <c r="BE5987">
        <f t="shared" si="746"/>
        <v>5896.6381736711483</v>
      </c>
      <c r="BF5987">
        <f t="shared" si="747"/>
        <v>13058.94703867677</v>
      </c>
      <c r="BG5987">
        <f t="shared" si="748"/>
        <v>20221.255903682395</v>
      </c>
      <c r="BH5987">
        <f t="shared" si="749"/>
        <v>27383.564768688011</v>
      </c>
      <c r="BI5987">
        <f t="shared" si="750"/>
        <v>34545.873633693634</v>
      </c>
      <c r="BJ5987">
        <f t="shared" si="751"/>
        <v>41708.182498699258</v>
      </c>
    </row>
    <row r="5988" spans="1:62" x14ac:dyDescent="0.25">
      <c r="A5988">
        <v>5985</v>
      </c>
      <c r="B5988">
        <v>38394.912578114585</v>
      </c>
      <c r="C5988">
        <v>52418.94252316792</v>
      </c>
      <c r="D5988">
        <v>7.2949471172304801</v>
      </c>
      <c r="E5988">
        <v>7.6801045943478972</v>
      </c>
      <c r="F5988">
        <v>14024.029945053335</v>
      </c>
      <c r="G5988">
        <v>0.3851574771174171</v>
      </c>
      <c r="BD5988">
        <f t="shared" si="745"/>
        <v>-7123.9036172376655</v>
      </c>
      <c r="BE5988">
        <f t="shared" si="746"/>
        <v>-4330.7231473858856</v>
      </c>
      <c r="BF5988">
        <f t="shared" si="747"/>
        <v>-1537.5426775341075</v>
      </c>
      <c r="BG5988">
        <f t="shared" si="748"/>
        <v>1255.6377923176733</v>
      </c>
      <c r="BH5988">
        <f t="shared" si="749"/>
        <v>4048.8182621694523</v>
      </c>
      <c r="BI5988">
        <f t="shared" si="750"/>
        <v>6841.9987320212294</v>
      </c>
      <c r="BJ5988">
        <f t="shared" si="751"/>
        <v>9635.1792018730102</v>
      </c>
    </row>
    <row r="5989" spans="1:62" x14ac:dyDescent="0.25">
      <c r="A5989">
        <v>5986</v>
      </c>
      <c r="B5989">
        <v>10400.482143596837</v>
      </c>
      <c r="C5989">
        <v>16980.811306263873</v>
      </c>
      <c r="D5989">
        <v>7.5815269798203273</v>
      </c>
      <c r="E5989">
        <v>7.9838469197852664</v>
      </c>
      <c r="F5989">
        <v>6580.3291626670361</v>
      </c>
      <c r="G5989">
        <v>0.40231993996493909</v>
      </c>
      <c r="BD5989">
        <f t="shared" si="745"/>
        <v>-12098.242559466249</v>
      </c>
      <c r="BE5989">
        <f t="shared" si="746"/>
        <v>-10172.455173879163</v>
      </c>
      <c r="BF5989">
        <f t="shared" si="747"/>
        <v>-8246.6677882920776</v>
      </c>
      <c r="BG5989">
        <f t="shared" si="748"/>
        <v>-6320.8804027049928</v>
      </c>
      <c r="BH5989">
        <f t="shared" si="749"/>
        <v>-4395.0930171179079</v>
      </c>
      <c r="BI5989">
        <f t="shared" si="750"/>
        <v>-2469.3056315308222</v>
      </c>
      <c r="BJ5989">
        <f t="shared" si="751"/>
        <v>-543.51824594373647</v>
      </c>
    </row>
    <row r="5990" spans="1:62" x14ac:dyDescent="0.25">
      <c r="A5990">
        <v>5987</v>
      </c>
      <c r="B5990">
        <v>12166.669853896985</v>
      </c>
      <c r="C5990">
        <v>27818.005454657679</v>
      </c>
      <c r="D5990">
        <v>7.3289998546743611</v>
      </c>
      <c r="E5990">
        <v>7.4250951458853862</v>
      </c>
      <c r="F5990">
        <v>15651.335600760694</v>
      </c>
      <c r="G5990">
        <v>9.6095291211025113E-2</v>
      </c>
      <c r="BD5990">
        <f t="shared" si="745"/>
        <v>-4568.7294628423406</v>
      </c>
      <c r="BE5990">
        <f t="shared" si="746"/>
        <v>-2557.1297630176455</v>
      </c>
      <c r="BF5990">
        <f t="shared" si="747"/>
        <v>-545.53006319294946</v>
      </c>
      <c r="BG5990">
        <f t="shared" si="748"/>
        <v>1466.0696366317452</v>
      </c>
      <c r="BH5990">
        <f t="shared" si="749"/>
        <v>3477.6693364564417</v>
      </c>
      <c r="BI5990">
        <f t="shared" si="750"/>
        <v>5489.2690362811372</v>
      </c>
      <c r="BJ5990">
        <f t="shared" si="751"/>
        <v>7500.8687361058328</v>
      </c>
    </row>
    <row r="5991" spans="1:62" x14ac:dyDescent="0.25">
      <c r="A5991">
        <v>5988</v>
      </c>
      <c r="B5991">
        <v>11015.880253957415</v>
      </c>
      <c r="C5991">
        <v>20495.794998635978</v>
      </c>
      <c r="D5991">
        <v>7.3852258171134393</v>
      </c>
      <c r="E5991">
        <v>7.6631093249138535</v>
      </c>
      <c r="F5991">
        <v>9479.9147446785628</v>
      </c>
      <c r="G5991">
        <v>0.27788350780041426</v>
      </c>
      <c r="BD5991">
        <f t="shared" si="745"/>
        <v>-15170.85914470557</v>
      </c>
      <c r="BE5991">
        <f t="shared" si="746"/>
        <v>-14690.382688650443</v>
      </c>
      <c r="BF5991">
        <f t="shared" si="747"/>
        <v>-14209.906232595318</v>
      </c>
      <c r="BG5991">
        <f t="shared" si="748"/>
        <v>-13729.429776540192</v>
      </c>
      <c r="BH5991">
        <f t="shared" si="749"/>
        <v>-13248.953320485067</v>
      </c>
      <c r="BI5991">
        <f t="shared" si="750"/>
        <v>-12768.47686442994</v>
      </c>
      <c r="BJ5991">
        <f t="shared" si="751"/>
        <v>-12288.000408374815</v>
      </c>
    </row>
    <row r="5992" spans="1:62" x14ac:dyDescent="0.25">
      <c r="A5992">
        <v>5989</v>
      </c>
      <c r="B5992">
        <v>9956.3268189369392</v>
      </c>
      <c r="C5992">
        <v>25916.187858709309</v>
      </c>
      <c r="D5992">
        <v>5.8902491463668163</v>
      </c>
      <c r="E5992">
        <v>6.2958239744674191</v>
      </c>
      <c r="F5992">
        <v>15959.86103977237</v>
      </c>
      <c r="G5992">
        <v>0.40557482810060286</v>
      </c>
      <c r="BD5992">
        <f t="shared" si="745"/>
        <v>-8090.4972056764909</v>
      </c>
      <c r="BE5992">
        <f t="shared" si="746"/>
        <v>-6701.07966667442</v>
      </c>
      <c r="BF5992">
        <f t="shared" si="747"/>
        <v>-5311.662127672349</v>
      </c>
      <c r="BG5992">
        <f t="shared" si="748"/>
        <v>-3922.2445886702772</v>
      </c>
      <c r="BH5992">
        <f t="shared" si="749"/>
        <v>-2532.8270496682062</v>
      </c>
      <c r="BI5992">
        <f t="shared" si="750"/>
        <v>-1143.4095106661352</v>
      </c>
      <c r="BJ5992">
        <f t="shared" si="751"/>
        <v>246.00802833593661</v>
      </c>
    </row>
    <row r="5993" spans="1:62" x14ac:dyDescent="0.25">
      <c r="A5993">
        <v>5990</v>
      </c>
      <c r="B5993">
        <v>31840.454111602179</v>
      </c>
      <c r="C5993">
        <v>24539.52295653677</v>
      </c>
      <c r="D5993">
        <v>8.2352974980233569</v>
      </c>
      <c r="E5993">
        <v>8.831716268481923</v>
      </c>
      <c r="F5993">
        <v>-7300.9311550654093</v>
      </c>
      <c r="G5993">
        <v>0.59641877045856617</v>
      </c>
      <c r="BD5993">
        <f t="shared" si="745"/>
        <v>-13931.986899269355</v>
      </c>
      <c r="BE5993">
        <f t="shared" si="746"/>
        <v>-11904.112758766341</v>
      </c>
      <c r="BF5993">
        <f t="shared" si="747"/>
        <v>-9876.2386182633272</v>
      </c>
      <c r="BG5993">
        <f t="shared" si="748"/>
        <v>-7848.3644777603122</v>
      </c>
      <c r="BH5993">
        <f t="shared" si="749"/>
        <v>-5820.490337257299</v>
      </c>
      <c r="BI5993">
        <f t="shared" si="750"/>
        <v>-3792.616196754283</v>
      </c>
      <c r="BJ5993">
        <f t="shared" si="751"/>
        <v>-1764.7420562512689</v>
      </c>
    </row>
    <row r="5994" spans="1:62" x14ac:dyDescent="0.25">
      <c r="A5994">
        <v>5991</v>
      </c>
      <c r="B5994">
        <v>19710.963122154204</v>
      </c>
      <c r="C5994">
        <v>28178.029596402179</v>
      </c>
      <c r="D5994">
        <v>7.6475442174019888</v>
      </c>
      <c r="E5994">
        <v>7.9164816654951036</v>
      </c>
      <c r="F5994">
        <v>8467.0664742479748</v>
      </c>
      <c r="G5994">
        <v>0.26893744809311482</v>
      </c>
      <c r="BD5994">
        <f t="shared" si="745"/>
        <v>10283.025007358239</v>
      </c>
      <c r="BE5994">
        <f t="shared" si="746"/>
        <v>13265.118859651071</v>
      </c>
      <c r="BF5994">
        <f t="shared" si="747"/>
        <v>16247.212711943901</v>
      </c>
      <c r="BG5994">
        <f t="shared" si="748"/>
        <v>19229.306564236733</v>
      </c>
      <c r="BH5994">
        <f t="shared" si="749"/>
        <v>22211.400416529563</v>
      </c>
      <c r="BI5994">
        <f t="shared" si="750"/>
        <v>25193.494268822393</v>
      </c>
      <c r="BJ5994">
        <f t="shared" si="751"/>
        <v>28175.588121115226</v>
      </c>
    </row>
    <row r="5995" spans="1:62" x14ac:dyDescent="0.25">
      <c r="A5995">
        <v>5992</v>
      </c>
      <c r="B5995">
        <v>17580.986419529065</v>
      </c>
      <c r="C5995">
        <v>27614.099363991005</v>
      </c>
      <c r="D5995">
        <v>7.6116884758235583</v>
      </c>
      <c r="E5995">
        <v>7.9397276021788832</v>
      </c>
      <c r="F5995">
        <v>10033.11294446194</v>
      </c>
      <c r="G5995">
        <v>0.32803912635532484</v>
      </c>
      <c r="BD5995">
        <f t="shared" si="745"/>
        <v>-7122.3792337824007</v>
      </c>
      <c r="BE5995">
        <f t="shared" si="746"/>
        <v>-5777.6919933168265</v>
      </c>
      <c r="BF5995">
        <f t="shared" si="747"/>
        <v>-4433.0047528512532</v>
      </c>
      <c r="BG5995">
        <f t="shared" si="748"/>
        <v>-3088.3175123856781</v>
      </c>
      <c r="BH5995">
        <f t="shared" si="749"/>
        <v>-1743.6302719201049</v>
      </c>
      <c r="BI5995">
        <f t="shared" si="750"/>
        <v>-398.94303145453068</v>
      </c>
      <c r="BJ5995">
        <f t="shared" si="751"/>
        <v>945.74420901104349</v>
      </c>
    </row>
    <row r="5996" spans="1:62" x14ac:dyDescent="0.25">
      <c r="A5996">
        <v>5993</v>
      </c>
      <c r="B5996">
        <v>14141.373437306658</v>
      </c>
      <c r="C5996">
        <v>15916.702030577919</v>
      </c>
      <c r="D5996">
        <v>6.8239941622761426</v>
      </c>
      <c r="E5996">
        <v>7.305455915483587</v>
      </c>
      <c r="F5996">
        <v>1775.3285932712606</v>
      </c>
      <c r="G5996">
        <v>0.48146175320744433</v>
      </c>
      <c r="BD5996">
        <f t="shared" si="745"/>
        <v>-8392.9173126853166</v>
      </c>
      <c r="BE5996">
        <f t="shared" si="746"/>
        <v>-6752.7216809086913</v>
      </c>
      <c r="BF5996">
        <f t="shared" si="747"/>
        <v>-5112.5260491320678</v>
      </c>
      <c r="BG5996">
        <f t="shared" si="748"/>
        <v>-3472.3304173554434</v>
      </c>
      <c r="BH5996">
        <f t="shared" si="749"/>
        <v>-1832.134785578819</v>
      </c>
      <c r="BI5996">
        <f t="shared" si="750"/>
        <v>-191.93915380219551</v>
      </c>
      <c r="BJ5996">
        <f t="shared" si="751"/>
        <v>1448.2564779744298</v>
      </c>
    </row>
    <row r="5997" spans="1:62" x14ac:dyDescent="0.25">
      <c r="A5997">
        <v>5994</v>
      </c>
      <c r="B5997">
        <v>29678.557111433536</v>
      </c>
      <c r="C5997">
        <v>35096.612468103274</v>
      </c>
      <c r="D5997">
        <v>6.999162889405885</v>
      </c>
      <c r="E5997">
        <v>7.2075689132359351</v>
      </c>
      <c r="F5997">
        <v>5418.0553566697381</v>
      </c>
      <c r="G5997">
        <v>0.20840602383005002</v>
      </c>
      <c r="BD5997">
        <f t="shared" si="745"/>
        <v>631.98017276596102</v>
      </c>
      <c r="BE5997">
        <f t="shared" si="746"/>
        <v>3039.2889388031826</v>
      </c>
      <c r="BF5997">
        <f t="shared" si="747"/>
        <v>5446.5977048404047</v>
      </c>
      <c r="BG5997">
        <f t="shared" si="748"/>
        <v>7853.9064708776259</v>
      </c>
      <c r="BH5997">
        <f t="shared" si="749"/>
        <v>10261.215236914848</v>
      </c>
      <c r="BI5997">
        <f t="shared" si="750"/>
        <v>12668.52400295207</v>
      </c>
      <c r="BJ5997">
        <f t="shared" si="751"/>
        <v>15075.83276898929</v>
      </c>
    </row>
    <row r="5998" spans="1:62" x14ac:dyDescent="0.25">
      <c r="A5998">
        <v>5995</v>
      </c>
      <c r="B5998">
        <v>31332.191562455515</v>
      </c>
      <c r="C5998">
        <v>27329.038856341875</v>
      </c>
      <c r="D5998">
        <v>7.8095445860692578</v>
      </c>
      <c r="E5998">
        <v>8.3826043440255873</v>
      </c>
      <c r="F5998">
        <v>-4003.1527061136403</v>
      </c>
      <c r="G5998">
        <v>0.57305975795632946</v>
      </c>
      <c r="BD5998">
        <f t="shared" si="745"/>
        <v>-4376.0252375194877</v>
      </c>
      <c r="BE5998">
        <f t="shared" si="746"/>
        <v>-3333.9951183692378</v>
      </c>
      <c r="BF5998">
        <f t="shared" si="747"/>
        <v>-2291.9649992189879</v>
      </c>
      <c r="BG5998">
        <f t="shared" si="748"/>
        <v>-1249.9348800687376</v>
      </c>
      <c r="BH5998">
        <f t="shared" si="749"/>
        <v>-207.90476091848723</v>
      </c>
      <c r="BI5998">
        <f t="shared" si="750"/>
        <v>834.12535823176222</v>
      </c>
      <c r="BJ5998">
        <f t="shared" si="751"/>
        <v>1876.1554773820126</v>
      </c>
    </row>
    <row r="5999" spans="1:62" x14ac:dyDescent="0.25">
      <c r="A5999">
        <v>5996</v>
      </c>
      <c r="B5999">
        <v>14695.462345240787</v>
      </c>
      <c r="C5999">
        <v>22607.608777783153</v>
      </c>
      <c r="D5999">
        <v>7.1170657580035481</v>
      </c>
      <c r="E5999">
        <v>7.2829461364733215</v>
      </c>
      <c r="F5999">
        <v>7912.1464325423658</v>
      </c>
      <c r="G5999">
        <v>0.16588037846977333</v>
      </c>
      <c r="BD5999">
        <f t="shared" si="745"/>
        <v>6868.4514958952877</v>
      </c>
      <c r="BE5999">
        <f t="shared" si="746"/>
        <v>9733.7502856769352</v>
      </c>
      <c r="BF5999">
        <f t="shared" si="747"/>
        <v>12599.049075458583</v>
      </c>
      <c r="BG5999">
        <f t="shared" si="748"/>
        <v>15464.34786524023</v>
      </c>
      <c r="BH5999">
        <f t="shared" si="749"/>
        <v>18329.646655021876</v>
      </c>
      <c r="BI5999">
        <f t="shared" si="750"/>
        <v>21194.945444803525</v>
      </c>
      <c r="BJ5999">
        <f t="shared" si="751"/>
        <v>24060.24423458517</v>
      </c>
    </row>
    <row r="6000" spans="1:62" x14ac:dyDescent="0.25">
      <c r="A6000">
        <v>5997</v>
      </c>
      <c r="B6000">
        <v>23604.208880121092</v>
      </c>
      <c r="C6000">
        <v>40189.829003824954</v>
      </c>
      <c r="D6000">
        <v>6.106352910203098</v>
      </c>
      <c r="E6000">
        <v>6.380678706607199</v>
      </c>
      <c r="F6000">
        <v>16585.620123703862</v>
      </c>
      <c r="G6000">
        <v>0.27432579640410104</v>
      </c>
      <c r="BD6000">
        <f t="shared" si="745"/>
        <v>-7082.7445401934992</v>
      </c>
      <c r="BE6000">
        <f t="shared" si="746"/>
        <v>-6253.3426478446327</v>
      </c>
      <c r="BF6000">
        <f t="shared" si="747"/>
        <v>-5423.9407554957661</v>
      </c>
      <c r="BG6000">
        <f t="shared" si="748"/>
        <v>-4594.5388631468995</v>
      </c>
      <c r="BH6000">
        <f t="shared" si="749"/>
        <v>-3765.136970798033</v>
      </c>
      <c r="BI6000">
        <f t="shared" si="750"/>
        <v>-2935.7350784491664</v>
      </c>
      <c r="BJ6000">
        <f t="shared" si="751"/>
        <v>-2106.3331861002998</v>
      </c>
    </row>
    <row r="6001" spans="1:62" x14ac:dyDescent="0.25">
      <c r="A6001">
        <v>5998</v>
      </c>
      <c r="B6001">
        <v>14061.755974868776</v>
      </c>
      <c r="C6001">
        <v>21895.58233137905</v>
      </c>
      <c r="D6001">
        <v>8.5047156289340471</v>
      </c>
      <c r="E6001">
        <v>8.8801327487490074</v>
      </c>
      <c r="F6001">
        <v>7833.8263565102734</v>
      </c>
      <c r="G6001">
        <v>0.37541711981496029</v>
      </c>
      <c r="BD6001">
        <f t="shared" si="745"/>
        <v>-15213.991141683357</v>
      </c>
      <c r="BE6001">
        <f t="shared" si="746"/>
        <v>-13842.362159662851</v>
      </c>
      <c r="BF6001">
        <f t="shared" si="747"/>
        <v>-12470.733177642345</v>
      </c>
      <c r="BG6001">
        <f t="shared" si="748"/>
        <v>-11099.104195621841</v>
      </c>
      <c r="BH6001">
        <f t="shared" si="749"/>
        <v>-9727.4752136013358</v>
      </c>
      <c r="BI6001">
        <f t="shared" si="750"/>
        <v>-8355.8462315808301</v>
      </c>
      <c r="BJ6001">
        <f t="shared" si="751"/>
        <v>-6984.2172495603263</v>
      </c>
    </row>
    <row r="6002" spans="1:62" x14ac:dyDescent="0.25">
      <c r="A6002">
        <v>5999</v>
      </c>
      <c r="B6002">
        <v>7592.2600707944848</v>
      </c>
      <c r="C6002">
        <v>19806.787863897109</v>
      </c>
      <c r="D6002">
        <v>7.418914464618025</v>
      </c>
      <c r="E6002">
        <v>7.7541274447143334</v>
      </c>
      <c r="F6002">
        <v>12214.527793102625</v>
      </c>
      <c r="G6002">
        <v>0.3352129800963084</v>
      </c>
      <c r="BD6002">
        <f t="shared" si="745"/>
        <v>-5956.740757435472</v>
      </c>
      <c r="BE6002">
        <f t="shared" si="746"/>
        <v>-4079.6551583606706</v>
      </c>
      <c r="BF6002">
        <f t="shared" si="747"/>
        <v>-2202.5695592858692</v>
      </c>
      <c r="BG6002">
        <f t="shared" si="748"/>
        <v>-325.48396021106782</v>
      </c>
      <c r="BH6002">
        <f t="shared" si="749"/>
        <v>1551.6016388637345</v>
      </c>
      <c r="BI6002">
        <f t="shared" si="750"/>
        <v>3428.687237938535</v>
      </c>
      <c r="BJ6002">
        <f t="shared" si="751"/>
        <v>5305.7728370133373</v>
      </c>
    </row>
    <row r="6003" spans="1:62" x14ac:dyDescent="0.25">
      <c r="A6003">
        <v>6000</v>
      </c>
      <c r="B6003">
        <v>8695.229629571244</v>
      </c>
      <c r="C6003">
        <v>24190.267298580449</v>
      </c>
      <c r="D6003">
        <v>7.1758735089692482</v>
      </c>
      <c r="E6003">
        <v>7.3427653542166462</v>
      </c>
      <c r="F6003">
        <v>15495.037669009205</v>
      </c>
      <c r="G6003">
        <v>0.16689184524739797</v>
      </c>
      <c r="BD6003">
        <f t="shared" si="745"/>
        <v>-10538.462892621083</v>
      </c>
      <c r="BE6003">
        <f t="shared" si="746"/>
        <v>-8862.3979921395403</v>
      </c>
      <c r="BF6003">
        <f t="shared" si="747"/>
        <v>-7186.3330916579989</v>
      </c>
      <c r="BG6003">
        <f t="shared" si="748"/>
        <v>-5510.2681911764566</v>
      </c>
      <c r="BH6003">
        <f t="shared" si="749"/>
        <v>-3834.2032906949153</v>
      </c>
      <c r="BI6003">
        <f t="shared" si="750"/>
        <v>-2158.138390213373</v>
      </c>
      <c r="BJ6003">
        <f t="shared" si="751"/>
        <v>-482.0734897318307</v>
      </c>
    </row>
    <row r="6004" spans="1:62" x14ac:dyDescent="0.25">
      <c r="A6004">
        <v>6001</v>
      </c>
      <c r="B6004">
        <v>6467.0963098854836</v>
      </c>
      <c r="C6004">
        <v>24281.097751584057</v>
      </c>
      <c r="D6004">
        <v>4.9379921409285634</v>
      </c>
      <c r="E6004">
        <v>5.2454435741242502</v>
      </c>
      <c r="F6004">
        <v>17814.001441698572</v>
      </c>
      <c r="G6004">
        <v>0.3074514331956868</v>
      </c>
      <c r="BD6004">
        <f t="shared" si="745"/>
        <v>-14660.578442772216</v>
      </c>
      <c r="BE6004">
        <f t="shared" si="746"/>
        <v>-13826.119216535226</v>
      </c>
      <c r="BF6004">
        <f t="shared" si="747"/>
        <v>-12991.659990298236</v>
      </c>
      <c r="BG6004">
        <f t="shared" si="748"/>
        <v>-12157.200764061246</v>
      </c>
      <c r="BH6004">
        <f t="shared" si="749"/>
        <v>-11322.741537824255</v>
      </c>
      <c r="BI6004">
        <f t="shared" si="750"/>
        <v>-10488.282311587267</v>
      </c>
      <c r="BJ6004">
        <f t="shared" si="751"/>
        <v>-9653.8230853502755</v>
      </c>
    </row>
    <row r="6005" spans="1:62" x14ac:dyDescent="0.25">
      <c r="A6005">
        <v>6002</v>
      </c>
      <c r="B6005">
        <v>7757.0547012487268</v>
      </c>
      <c r="C6005">
        <v>15897.144905021925</v>
      </c>
      <c r="D6005">
        <v>8.0489560468306358</v>
      </c>
      <c r="E6005">
        <v>8.34208112474861</v>
      </c>
      <c r="F6005">
        <v>8140.0902037731985</v>
      </c>
      <c r="G6005">
        <v>0.29312507791797415</v>
      </c>
      <c r="BD6005">
        <f t="shared" si="745"/>
        <v>-16276.744275720139</v>
      </c>
      <c r="BE6005">
        <f t="shared" si="746"/>
        <v>-14739.487109741705</v>
      </c>
      <c r="BF6005">
        <f t="shared" si="747"/>
        <v>-13202.22994376327</v>
      </c>
      <c r="BG6005">
        <f t="shared" si="748"/>
        <v>-11664.972777784837</v>
      </c>
      <c r="BH6005">
        <f t="shared" si="749"/>
        <v>-10127.715611806401</v>
      </c>
      <c r="BI6005">
        <f t="shared" si="750"/>
        <v>-8590.4584458279678</v>
      </c>
      <c r="BJ6005">
        <f t="shared" si="751"/>
        <v>-7053.2012798495343</v>
      </c>
    </row>
    <row r="6006" spans="1:62" x14ac:dyDescent="0.25">
      <c r="A6006">
        <v>6003</v>
      </c>
      <c r="B6006">
        <v>16111.554300356769</v>
      </c>
      <c r="C6006">
        <v>27193.74606928938</v>
      </c>
      <c r="D6006">
        <v>8.0268019221703923</v>
      </c>
      <c r="E6006">
        <v>8.1147794563564748</v>
      </c>
      <c r="F6006">
        <v>11082.191768932611</v>
      </c>
      <c r="G6006">
        <v>8.7977534186082451E-2</v>
      </c>
      <c r="BD6006">
        <f t="shared" si="745"/>
        <v>-6674.4648141833277</v>
      </c>
      <c r="BE6006">
        <f t="shared" si="746"/>
        <v>-5208.8394245934569</v>
      </c>
      <c r="BF6006">
        <f t="shared" si="747"/>
        <v>-3743.2140350035861</v>
      </c>
      <c r="BG6006">
        <f t="shared" si="748"/>
        <v>-2277.5886454137153</v>
      </c>
      <c r="BH6006">
        <f t="shared" si="749"/>
        <v>-811.96325582384452</v>
      </c>
      <c r="BI6006">
        <f t="shared" si="750"/>
        <v>653.66213376602627</v>
      </c>
      <c r="BJ6006">
        <f t="shared" si="751"/>
        <v>2119.2875233558962</v>
      </c>
    </row>
    <row r="6007" spans="1:62" x14ac:dyDescent="0.25">
      <c r="A6007">
        <v>6004</v>
      </c>
      <c r="B6007">
        <v>29786.863758236042</v>
      </c>
      <c r="C6007">
        <v>28449.435525991597</v>
      </c>
      <c r="D6007">
        <v>7.2966843844880174</v>
      </c>
      <c r="E6007">
        <v>7.7739707635105484</v>
      </c>
      <c r="F6007">
        <v>-1337.4282322444451</v>
      </c>
      <c r="G6007">
        <v>0.47728637902253102</v>
      </c>
      <c r="BD6007">
        <f t="shared" si="745"/>
        <v>-10642.304098002198</v>
      </c>
      <c r="BE6007">
        <f t="shared" si="746"/>
        <v>-10202.416427071787</v>
      </c>
      <c r="BF6007">
        <f t="shared" si="747"/>
        <v>-9762.5287561413752</v>
      </c>
      <c r="BG6007">
        <f t="shared" si="748"/>
        <v>-9322.641085210962</v>
      </c>
      <c r="BH6007">
        <f t="shared" si="749"/>
        <v>-8882.7534142805489</v>
      </c>
      <c r="BI6007">
        <f t="shared" si="750"/>
        <v>-8442.8657433501376</v>
      </c>
      <c r="BJ6007">
        <f t="shared" si="751"/>
        <v>-8002.9780724197253</v>
      </c>
    </row>
    <row r="6008" spans="1:62" x14ac:dyDescent="0.25">
      <c r="A6008">
        <v>6005</v>
      </c>
      <c r="B6008">
        <v>20096.978101837783</v>
      </c>
      <c r="C6008">
        <v>32195.895147803953</v>
      </c>
      <c r="D6008">
        <v>7.8546834102715479</v>
      </c>
      <c r="E6008">
        <v>8.2871644081240845</v>
      </c>
      <c r="F6008">
        <v>12098.917045966169</v>
      </c>
      <c r="G6008">
        <v>0.43248099785253658</v>
      </c>
      <c r="BD6008">
        <f t="shared" si="745"/>
        <v>3723.8601273571003</v>
      </c>
      <c r="BE6008">
        <f t="shared" si="746"/>
        <v>6110.2920224697555</v>
      </c>
      <c r="BF6008">
        <f t="shared" si="747"/>
        <v>8496.7239175824106</v>
      </c>
      <c r="BG6008">
        <f t="shared" si="748"/>
        <v>10883.155812695066</v>
      </c>
      <c r="BH6008">
        <f t="shared" si="749"/>
        <v>13269.587707807721</v>
      </c>
      <c r="BI6008">
        <f t="shared" si="750"/>
        <v>15656.019602920376</v>
      </c>
      <c r="BJ6008">
        <f t="shared" si="751"/>
        <v>18042.451498033031</v>
      </c>
    </row>
    <row r="6009" spans="1:62" x14ac:dyDescent="0.25">
      <c r="A6009">
        <v>6006</v>
      </c>
      <c r="B6009">
        <v>17166.757227725568</v>
      </c>
      <c r="C6009">
        <v>17580.679846108822</v>
      </c>
      <c r="D6009">
        <v>8.2613182606489204</v>
      </c>
      <c r="E6009">
        <v>8.6588179057138088</v>
      </c>
      <c r="F6009">
        <v>413.9226183832543</v>
      </c>
      <c r="G6009">
        <v>0.39749964506488844</v>
      </c>
      <c r="BD6009">
        <f t="shared" si="745"/>
        <v>-9936.5120567034865</v>
      </c>
      <c r="BE6009">
        <f t="shared" si="746"/>
        <v>-7774.1070674408038</v>
      </c>
      <c r="BF6009">
        <f t="shared" si="747"/>
        <v>-5611.7020781781202</v>
      </c>
      <c r="BG6009">
        <f t="shared" si="748"/>
        <v>-3449.2970889154385</v>
      </c>
      <c r="BH6009">
        <f t="shared" si="749"/>
        <v>-1286.892099652754</v>
      </c>
      <c r="BI6009">
        <f t="shared" si="750"/>
        <v>875.51288960992861</v>
      </c>
      <c r="BJ6009">
        <f t="shared" si="751"/>
        <v>3037.9178788726113</v>
      </c>
    </row>
    <row r="6010" spans="1:62" x14ac:dyDescent="0.25">
      <c r="A6010">
        <v>6007</v>
      </c>
      <c r="B6010">
        <v>12801.118292931485</v>
      </c>
      <c r="C6010">
        <v>24818.141122290897</v>
      </c>
      <c r="D6010">
        <v>6.9060318964031078</v>
      </c>
      <c r="E6010">
        <v>7.0955885374836178</v>
      </c>
      <c r="F6010">
        <v>12017.022829359412</v>
      </c>
      <c r="G6010">
        <v>0.18955664108051007</v>
      </c>
      <c r="BD6010">
        <f t="shared" si="745"/>
        <v>1573.575606941188</v>
      </c>
      <c r="BE6010">
        <f t="shared" si="746"/>
        <v>3561.0738322656302</v>
      </c>
      <c r="BF6010">
        <f t="shared" si="747"/>
        <v>5548.5720575900723</v>
      </c>
      <c r="BG6010">
        <f t="shared" si="748"/>
        <v>7536.0702829145148</v>
      </c>
      <c r="BH6010">
        <f t="shared" si="749"/>
        <v>9523.5685082389573</v>
      </c>
      <c r="BI6010">
        <f t="shared" si="750"/>
        <v>11511.066733563399</v>
      </c>
      <c r="BJ6010">
        <f t="shared" si="751"/>
        <v>13498.56495888784</v>
      </c>
    </row>
    <row r="6011" spans="1:62" x14ac:dyDescent="0.25">
      <c r="A6011">
        <v>6008</v>
      </c>
      <c r="B6011">
        <v>14854.697122768328</v>
      </c>
      <c r="C6011">
        <v>28891.705363421897</v>
      </c>
      <c r="D6011">
        <v>6.4226223834677647</v>
      </c>
      <c r="E6011">
        <v>7.1716003193827769</v>
      </c>
      <c r="F6011">
        <v>14037.008240653569</v>
      </c>
      <c r="G6011">
        <v>0.74897793591501216</v>
      </c>
      <c r="BD6011">
        <f t="shared" si="745"/>
        <v>-11069.239623956861</v>
      </c>
      <c r="BE6011">
        <f t="shared" si="746"/>
        <v>-10121.456418554311</v>
      </c>
      <c r="BF6011">
        <f t="shared" si="747"/>
        <v>-9173.6732131517601</v>
      </c>
      <c r="BG6011">
        <f t="shared" si="748"/>
        <v>-8225.8900077492108</v>
      </c>
      <c r="BH6011">
        <f t="shared" si="749"/>
        <v>-7278.1068023466605</v>
      </c>
      <c r="BI6011">
        <f t="shared" si="750"/>
        <v>-6330.3235969441093</v>
      </c>
      <c r="BJ6011">
        <f t="shared" si="751"/>
        <v>-5382.5403915415591</v>
      </c>
    </row>
    <row r="6012" spans="1:62" x14ac:dyDescent="0.25">
      <c r="A6012">
        <v>6009</v>
      </c>
      <c r="B6012">
        <v>16735.120003656786</v>
      </c>
      <c r="C6012">
        <v>16954.445143785946</v>
      </c>
      <c r="D6012">
        <v>7.7916718723741312</v>
      </c>
      <c r="E6012">
        <v>8.2671883116135252</v>
      </c>
      <c r="F6012">
        <v>219.32514012915999</v>
      </c>
      <c r="G6012">
        <v>0.47551643923939402</v>
      </c>
      <c r="BD6012">
        <f t="shared" si="745"/>
        <v>-10292.118561078509</v>
      </c>
      <c r="BE6012">
        <f t="shared" si="746"/>
        <v>-6547.2288815034481</v>
      </c>
      <c r="BF6012">
        <f t="shared" si="747"/>
        <v>-2802.3392019283874</v>
      </c>
      <c r="BG6012">
        <f t="shared" si="748"/>
        <v>942.55047764667324</v>
      </c>
      <c r="BH6012">
        <f t="shared" si="749"/>
        <v>4687.4401572217357</v>
      </c>
      <c r="BI6012">
        <f t="shared" si="750"/>
        <v>8432.3298367967946</v>
      </c>
      <c r="BJ6012">
        <f t="shared" si="751"/>
        <v>12177.219516371857</v>
      </c>
    </row>
    <row r="6013" spans="1:62" x14ac:dyDescent="0.25">
      <c r="A6013">
        <v>6010</v>
      </c>
      <c r="B6013">
        <v>14716.652161397365</v>
      </c>
      <c r="C6013">
        <v>26626.155764926927</v>
      </c>
      <c r="D6013">
        <v>5.9138293341325863</v>
      </c>
      <c r="E6013">
        <v>6.3669972295479038</v>
      </c>
      <c r="F6013">
        <v>11909.503603529562</v>
      </c>
      <c r="G6013">
        <v>0.45316789541531755</v>
      </c>
      <c r="BD6013">
        <f t="shared" si="745"/>
        <v>2158.25705606781</v>
      </c>
      <c r="BE6013">
        <f t="shared" si="746"/>
        <v>4535.83925226478</v>
      </c>
      <c r="BF6013">
        <f t="shared" si="747"/>
        <v>6913.4214484617505</v>
      </c>
      <c r="BG6013">
        <f t="shared" si="748"/>
        <v>9291.0036446587201</v>
      </c>
      <c r="BH6013">
        <f t="shared" si="749"/>
        <v>11668.585840855691</v>
      </c>
      <c r="BI6013">
        <f t="shared" si="750"/>
        <v>14046.168037052661</v>
      </c>
      <c r="BJ6013">
        <f t="shared" si="751"/>
        <v>16423.75023324963</v>
      </c>
    </row>
    <row r="6014" spans="1:62" x14ac:dyDescent="0.25">
      <c r="A6014">
        <v>6011</v>
      </c>
      <c r="B6014">
        <v>26476.541604100061</v>
      </c>
      <c r="C6014">
        <v>37872.784457018824</v>
      </c>
      <c r="D6014">
        <v>7.8966479685153059</v>
      </c>
      <c r="E6014">
        <v>8.2393885058932721</v>
      </c>
      <c r="F6014">
        <v>11396.242852918764</v>
      </c>
      <c r="G6014">
        <v>0.34274053737796617</v>
      </c>
      <c r="BD6014">
        <f t="shared" si="745"/>
        <v>-9643.6641264529735</v>
      </c>
      <c r="BE6014">
        <f t="shared" si="746"/>
        <v>-7377.8246493763863</v>
      </c>
      <c r="BF6014">
        <f t="shared" si="747"/>
        <v>-5111.9851722997983</v>
      </c>
      <c r="BG6014">
        <f t="shared" si="748"/>
        <v>-2846.1456952232111</v>
      </c>
      <c r="BH6014">
        <f t="shared" si="749"/>
        <v>-580.306218146623</v>
      </c>
      <c r="BI6014">
        <f t="shared" si="750"/>
        <v>1685.5332589299651</v>
      </c>
      <c r="BJ6014">
        <f t="shared" si="751"/>
        <v>3951.3727360065532</v>
      </c>
    </row>
    <row r="6015" spans="1:62" x14ac:dyDescent="0.25">
      <c r="A6015">
        <v>6012</v>
      </c>
      <c r="B6015">
        <v>7364.0779056343226</v>
      </c>
      <c r="C6015">
        <v>20765.827901269808</v>
      </c>
      <c r="D6015">
        <v>6.8291292609508689</v>
      </c>
      <c r="E6015">
        <v>6.890178465403813</v>
      </c>
      <c r="F6015">
        <v>13401.749995635484</v>
      </c>
      <c r="G6015">
        <v>6.1049204452944039E-2</v>
      </c>
      <c r="BD6015">
        <f t="shared" si="745"/>
        <v>-9682.5401660289335</v>
      </c>
      <c r="BE6015">
        <f t="shared" si="746"/>
        <v>-7968.8374791391016</v>
      </c>
      <c r="BF6015">
        <f t="shared" si="747"/>
        <v>-6255.1347922492714</v>
      </c>
      <c r="BG6015">
        <f t="shared" si="748"/>
        <v>-4541.4321053594404</v>
      </c>
      <c r="BH6015">
        <f t="shared" si="749"/>
        <v>-2827.7294184696093</v>
      </c>
      <c r="BI6015">
        <f t="shared" si="750"/>
        <v>-1114.0267315797792</v>
      </c>
      <c r="BJ6015">
        <f t="shared" si="751"/>
        <v>599.67595531005281</v>
      </c>
    </row>
    <row r="6016" spans="1:62" x14ac:dyDescent="0.25">
      <c r="A6016">
        <v>6013</v>
      </c>
      <c r="B6016">
        <v>28170.824343703083</v>
      </c>
      <c r="C6016">
        <v>28315.365981070187</v>
      </c>
      <c r="D6016">
        <v>7.2767649459544916</v>
      </c>
      <c r="E6016">
        <v>7.4437841456935701</v>
      </c>
      <c r="F6016">
        <v>144.54163736710325</v>
      </c>
      <c r="G6016">
        <v>0.16701919973907842</v>
      </c>
      <c r="BD6016">
        <f t="shared" si="745"/>
        <v>-13096.503973370764</v>
      </c>
      <c r="BE6016">
        <f t="shared" si="746"/>
        <v>-12791.257951106043</v>
      </c>
      <c r="BF6016">
        <f t="shared" si="747"/>
        <v>-12486.011928841324</v>
      </c>
      <c r="BG6016">
        <f t="shared" si="748"/>
        <v>-12180.765906576604</v>
      </c>
      <c r="BH6016">
        <f t="shared" si="749"/>
        <v>-11875.519884311883</v>
      </c>
      <c r="BI6016">
        <f t="shared" si="750"/>
        <v>-11570.273862047163</v>
      </c>
      <c r="BJ6016">
        <f t="shared" si="751"/>
        <v>-11265.027839782442</v>
      </c>
    </row>
    <row r="6017" spans="1:62" x14ac:dyDescent="0.25">
      <c r="A6017">
        <v>6014</v>
      </c>
      <c r="B6017">
        <v>17943.093361808627</v>
      </c>
      <c r="C6017">
        <v>27390.419416996825</v>
      </c>
      <c r="D6017">
        <v>7.9689708034087632</v>
      </c>
      <c r="E6017">
        <v>8.2781961221075893</v>
      </c>
      <c r="F6017">
        <v>9447.3260551881976</v>
      </c>
      <c r="G6017">
        <v>0.30922531869882608</v>
      </c>
      <c r="BD6017">
        <f t="shared" si="745"/>
        <v>690.55436132828879</v>
      </c>
      <c r="BE6017">
        <f t="shared" si="746"/>
        <v>1525.6503600236808</v>
      </c>
      <c r="BF6017">
        <f t="shared" si="747"/>
        <v>2360.7463587190732</v>
      </c>
      <c r="BG6017">
        <f t="shared" si="748"/>
        <v>3195.8423574144649</v>
      </c>
      <c r="BH6017">
        <f t="shared" si="749"/>
        <v>4030.9383561098575</v>
      </c>
      <c r="BI6017">
        <f t="shared" si="750"/>
        <v>4866.0343548052497</v>
      </c>
      <c r="BJ6017">
        <f t="shared" si="751"/>
        <v>5701.1303535006409</v>
      </c>
    </row>
    <row r="6018" spans="1:62" x14ac:dyDescent="0.25">
      <c r="A6018">
        <v>6015</v>
      </c>
      <c r="B6018">
        <v>24074.784249133765</v>
      </c>
      <c r="C6018">
        <v>24917.32193374863</v>
      </c>
      <c r="D6018">
        <v>7.4893531426579472</v>
      </c>
      <c r="E6018">
        <v>7.7117425750392856</v>
      </c>
      <c r="F6018">
        <v>842.5376846148647</v>
      </c>
      <c r="G6018">
        <v>0.22238943238133846</v>
      </c>
      <c r="BD6018">
        <f t="shared" si="745"/>
        <v>-7901.1994616940674</v>
      </c>
      <c r="BE6018">
        <f t="shared" si="746"/>
        <v>-6355.0728681999371</v>
      </c>
      <c r="BF6018">
        <f t="shared" si="747"/>
        <v>-4808.9462747058069</v>
      </c>
      <c r="BG6018">
        <f t="shared" si="748"/>
        <v>-3262.8196812116757</v>
      </c>
      <c r="BH6018">
        <f t="shared" si="749"/>
        <v>-1716.6930877175455</v>
      </c>
      <c r="BI6018">
        <f t="shared" si="750"/>
        <v>-170.56649422341616</v>
      </c>
      <c r="BJ6018">
        <f t="shared" si="751"/>
        <v>1375.560099270715</v>
      </c>
    </row>
    <row r="6019" spans="1:62" x14ac:dyDescent="0.25">
      <c r="A6019">
        <v>6016</v>
      </c>
      <c r="B6019">
        <v>12316.493531129225</v>
      </c>
      <c r="C6019">
        <v>20213.982630506765</v>
      </c>
      <c r="D6019">
        <v>7.6683565540990308</v>
      </c>
      <c r="E6019">
        <v>7.9066521933440539</v>
      </c>
      <c r="F6019">
        <v>7897.4890993775407</v>
      </c>
      <c r="G6019">
        <v>0.23829563924502306</v>
      </c>
      <c r="BD6019">
        <f t="shared" si="745"/>
        <v>269.40947729182767</v>
      </c>
      <c r="BE6019">
        <f t="shared" si="746"/>
        <v>1381.35663919852</v>
      </c>
      <c r="BF6019">
        <f t="shared" si="747"/>
        <v>2493.3038011052122</v>
      </c>
      <c r="BG6019">
        <f t="shared" si="748"/>
        <v>3605.2509630119048</v>
      </c>
      <c r="BH6019">
        <f t="shared" si="749"/>
        <v>4717.1981249185965</v>
      </c>
      <c r="BI6019">
        <f t="shared" si="750"/>
        <v>5829.1452868252891</v>
      </c>
      <c r="BJ6019">
        <f t="shared" si="751"/>
        <v>6941.0924487319817</v>
      </c>
    </row>
    <row r="6020" spans="1:62" x14ac:dyDescent="0.25">
      <c r="A6020">
        <v>6017</v>
      </c>
      <c r="B6020">
        <v>23786.572640184757</v>
      </c>
      <c r="C6020">
        <v>35947.686553350199</v>
      </c>
      <c r="D6020">
        <v>8.2378239534702935</v>
      </c>
      <c r="E6020">
        <v>8.3886335241535619</v>
      </c>
      <c r="F6020">
        <v>12161.113913165442</v>
      </c>
      <c r="G6020">
        <v>0.15080957068326839</v>
      </c>
      <c r="BD6020">
        <f t="shared" si="745"/>
        <v>-6706.0109031524253</v>
      </c>
      <c r="BE6020">
        <f t="shared" si="746"/>
        <v>-5514.5327069273098</v>
      </c>
      <c r="BF6020">
        <f t="shared" si="747"/>
        <v>-4323.0545107021953</v>
      </c>
      <c r="BG6020">
        <f t="shared" si="748"/>
        <v>-3131.5763144770799</v>
      </c>
      <c r="BH6020">
        <f t="shared" si="749"/>
        <v>-1940.0981182519645</v>
      </c>
      <c r="BI6020">
        <f t="shared" si="750"/>
        <v>-748.61992202684905</v>
      </c>
      <c r="BJ6020">
        <f t="shared" si="751"/>
        <v>442.85827419826637</v>
      </c>
    </row>
    <row r="6021" spans="1:62" x14ac:dyDescent="0.25">
      <c r="A6021">
        <v>6018</v>
      </c>
      <c r="B6021">
        <v>33314.571858231822</v>
      </c>
      <c r="C6021">
        <v>39468.68873616388</v>
      </c>
      <c r="D6021">
        <v>7.5957461624347644</v>
      </c>
      <c r="E6021">
        <v>7.8844147449512914</v>
      </c>
      <c r="F6021">
        <v>6154.1168779320578</v>
      </c>
      <c r="G6021">
        <v>0.28866858251652694</v>
      </c>
      <c r="BD6021">
        <f t="shared" si="745"/>
        <v>-11407.066059749101</v>
      </c>
      <c r="BE6021">
        <f t="shared" si="746"/>
        <v>-10653.018206332757</v>
      </c>
      <c r="BF6021">
        <f t="shared" si="747"/>
        <v>-9898.9703529164162</v>
      </c>
      <c r="BG6021">
        <f t="shared" si="748"/>
        <v>-9144.9224995000732</v>
      </c>
      <c r="BH6021">
        <f t="shared" si="749"/>
        <v>-8390.8746460837319</v>
      </c>
      <c r="BI6021">
        <f t="shared" si="750"/>
        <v>-7636.8267926673898</v>
      </c>
      <c r="BJ6021">
        <f t="shared" si="751"/>
        <v>-6882.7789392510485</v>
      </c>
    </row>
    <row r="6022" spans="1:62" x14ac:dyDescent="0.25">
      <c r="A6022">
        <v>6019</v>
      </c>
      <c r="B6022">
        <v>18752.599987648755</v>
      </c>
      <c r="C6022">
        <v>26979.225772861395</v>
      </c>
      <c r="D6022">
        <v>6.6202294840080613</v>
      </c>
      <c r="E6022">
        <v>7.6609089372199772</v>
      </c>
      <c r="F6022">
        <v>8226.62578521264</v>
      </c>
      <c r="G6022">
        <v>1.0406794532119159</v>
      </c>
      <c r="BD6022">
        <f t="shared" si="745"/>
        <v>-4710.7739653494227</v>
      </c>
      <c r="BE6022">
        <f t="shared" si="746"/>
        <v>-3267.4310527667885</v>
      </c>
      <c r="BF6022">
        <f t="shared" si="747"/>
        <v>-1824.0881401841534</v>
      </c>
      <c r="BG6022">
        <f t="shared" si="748"/>
        <v>-380.74522760151922</v>
      </c>
      <c r="BH6022">
        <f t="shared" si="749"/>
        <v>1062.5976849811159</v>
      </c>
      <c r="BI6022">
        <f t="shared" si="750"/>
        <v>2505.940597563751</v>
      </c>
      <c r="BJ6022">
        <f t="shared" si="751"/>
        <v>3949.2835101463843</v>
      </c>
    </row>
    <row r="6023" spans="1:62" x14ac:dyDescent="0.25">
      <c r="A6023">
        <v>6020</v>
      </c>
      <c r="B6023">
        <v>9358.450754705962</v>
      </c>
      <c r="C6023">
        <v>22364.598231278553</v>
      </c>
      <c r="D6023">
        <v>8.5267510861112328</v>
      </c>
      <c r="E6023">
        <v>8.633186823162541</v>
      </c>
      <c r="F6023">
        <v>13006.147476572591</v>
      </c>
      <c r="G6023">
        <v>0.10643573705130827</v>
      </c>
      <c r="BD6023">
        <f t="shared" si="745"/>
        <v>-3023.2285191530609</v>
      </c>
      <c r="BE6023">
        <f t="shared" si="746"/>
        <v>2180.1687469065182</v>
      </c>
      <c r="BF6023">
        <f t="shared" si="747"/>
        <v>7383.5660129660992</v>
      </c>
      <c r="BG6023">
        <f t="shared" si="748"/>
        <v>12586.963279025676</v>
      </c>
      <c r="BH6023">
        <f t="shared" si="749"/>
        <v>17790.360545085259</v>
      </c>
      <c r="BI6023">
        <f t="shared" si="750"/>
        <v>22993.757811144838</v>
      </c>
      <c r="BJ6023">
        <f t="shared" si="751"/>
        <v>28197.155077204417</v>
      </c>
    </row>
    <row r="6024" spans="1:62" x14ac:dyDescent="0.25">
      <c r="A6024">
        <v>6021</v>
      </c>
      <c r="B6024">
        <v>16329.808509746988</v>
      </c>
      <c r="C6024">
        <v>25376.619085931055</v>
      </c>
      <c r="D6024">
        <v>6.642634262817662</v>
      </c>
      <c r="E6024">
        <v>7.165958242992045</v>
      </c>
      <c r="F6024">
        <v>9046.810576184067</v>
      </c>
      <c r="G6024">
        <v>0.52332398017438297</v>
      </c>
      <c r="BD6024">
        <f t="shared" si="745"/>
        <v>-12473.968791316049</v>
      </c>
      <c r="BE6024">
        <f t="shared" si="746"/>
        <v>-11941.790106059509</v>
      </c>
      <c r="BF6024">
        <f t="shared" si="747"/>
        <v>-11409.611420802967</v>
      </c>
      <c r="BG6024">
        <f t="shared" si="748"/>
        <v>-10877.432735546425</v>
      </c>
      <c r="BH6024">
        <f t="shared" si="749"/>
        <v>-10345.254050289885</v>
      </c>
      <c r="BI6024">
        <f t="shared" si="750"/>
        <v>-9813.0753650333427</v>
      </c>
      <c r="BJ6024">
        <f t="shared" si="751"/>
        <v>-9280.8966797768007</v>
      </c>
    </row>
    <row r="6025" spans="1:62" x14ac:dyDescent="0.25">
      <c r="A6025">
        <v>6022</v>
      </c>
      <c r="B6025">
        <v>6085.7257197974823</v>
      </c>
      <c r="C6025">
        <v>19959.336888371927</v>
      </c>
      <c r="D6025">
        <v>7.4068198039471813</v>
      </c>
      <c r="E6025">
        <v>7.5198730452534415</v>
      </c>
      <c r="F6025">
        <v>13873.611168574444</v>
      </c>
      <c r="G6025">
        <v>0.11305324130626015</v>
      </c>
      <c r="BD6025">
        <f t="shared" si="745"/>
        <v>-6430.1906753121521</v>
      </c>
      <c r="BE6025">
        <f t="shared" si="746"/>
        <v>-3813.5707744402371</v>
      </c>
      <c r="BF6025">
        <f t="shared" si="747"/>
        <v>-1196.9508735683221</v>
      </c>
      <c r="BG6025">
        <f t="shared" si="748"/>
        <v>1419.6690273035929</v>
      </c>
      <c r="BH6025">
        <f t="shared" si="749"/>
        <v>4036.288928175507</v>
      </c>
      <c r="BI6025">
        <f t="shared" si="750"/>
        <v>6652.9088290474228</v>
      </c>
      <c r="BJ6025">
        <f t="shared" si="751"/>
        <v>9269.5287299193369</v>
      </c>
    </row>
    <row r="6026" spans="1:62" x14ac:dyDescent="0.25">
      <c r="A6026">
        <v>6023</v>
      </c>
      <c r="B6026">
        <v>20212.689045908301</v>
      </c>
      <c r="C6026">
        <v>32314.763691624903</v>
      </c>
      <c r="D6026">
        <v>6.7103837293941249</v>
      </c>
      <c r="E6026">
        <v>6.8704672430151801</v>
      </c>
      <c r="F6026">
        <v>12102.074645716602</v>
      </c>
      <c r="G6026">
        <v>0.16008351362105522</v>
      </c>
      <c r="BD6026">
        <f t="shared" si="745"/>
        <v>-13308.344962043142</v>
      </c>
      <c r="BE6026">
        <f t="shared" si="746"/>
        <v>-12743.078755511842</v>
      </c>
      <c r="BF6026">
        <f t="shared" si="747"/>
        <v>-12177.812548980541</v>
      </c>
      <c r="BG6026">
        <f t="shared" si="748"/>
        <v>-11612.546342449241</v>
      </c>
      <c r="BH6026">
        <f t="shared" si="749"/>
        <v>-11047.280135917939</v>
      </c>
      <c r="BI6026">
        <f t="shared" si="750"/>
        <v>-10482.01392938664</v>
      </c>
      <c r="BJ6026">
        <f t="shared" si="751"/>
        <v>-9916.747722855338</v>
      </c>
    </row>
    <row r="6027" spans="1:62" x14ac:dyDescent="0.25">
      <c r="A6027">
        <v>6024</v>
      </c>
      <c r="B6027">
        <v>12996.972438217716</v>
      </c>
      <c r="C6027">
        <v>21571.118715264616</v>
      </c>
      <c r="D6027">
        <v>7.6049163285513899</v>
      </c>
      <c r="E6027">
        <v>8.1729616685808626</v>
      </c>
      <c r="F6027">
        <v>8574.1462770469007</v>
      </c>
      <c r="G6027">
        <v>0.56804534002947271</v>
      </c>
      <c r="BD6027">
        <f t="shared" si="745"/>
        <v>-11301.657077611326</v>
      </c>
      <c r="BE6027">
        <f t="shared" si="746"/>
        <v>-10501.239509506049</v>
      </c>
      <c r="BF6027">
        <f t="shared" si="747"/>
        <v>-9700.8219414007744</v>
      </c>
      <c r="BG6027">
        <f t="shared" si="748"/>
        <v>-8900.4043732954979</v>
      </c>
      <c r="BH6027">
        <f t="shared" si="749"/>
        <v>-8099.9868051902213</v>
      </c>
      <c r="BI6027">
        <f t="shared" si="750"/>
        <v>-7299.5692370849456</v>
      </c>
      <c r="BJ6027">
        <f t="shared" si="751"/>
        <v>-6499.1516689796699</v>
      </c>
    </row>
    <row r="6028" spans="1:62" x14ac:dyDescent="0.25">
      <c r="A6028">
        <v>6025</v>
      </c>
      <c r="B6028">
        <v>22383.245796314684</v>
      </c>
      <c r="C6028">
        <v>26160.656769516358</v>
      </c>
      <c r="D6028">
        <v>7.429500219705286</v>
      </c>
      <c r="E6028">
        <v>7.732797710037266</v>
      </c>
      <c r="F6028">
        <v>3777.4109732016732</v>
      </c>
      <c r="G6028">
        <v>0.30329749033198006</v>
      </c>
      <c r="BD6028">
        <f t="shared" si="745"/>
        <v>-5733.9195768995369</v>
      </c>
      <c r="BE6028">
        <f t="shared" si="746"/>
        <v>-2893.6928767521731</v>
      </c>
      <c r="BF6028">
        <f t="shared" si="747"/>
        <v>-53.466176604810244</v>
      </c>
      <c r="BG6028">
        <f t="shared" si="748"/>
        <v>2786.7605235425544</v>
      </c>
      <c r="BH6028">
        <f t="shared" si="749"/>
        <v>5626.9872236899173</v>
      </c>
      <c r="BI6028">
        <f t="shared" si="750"/>
        <v>8467.2139238372802</v>
      </c>
      <c r="BJ6028">
        <f t="shared" si="751"/>
        <v>11307.440623984643</v>
      </c>
    </row>
    <row r="6029" spans="1:62" x14ac:dyDescent="0.25">
      <c r="A6029">
        <v>6026</v>
      </c>
      <c r="B6029">
        <v>13333.371218378721</v>
      </c>
      <c r="C6029">
        <v>27359.956368336323</v>
      </c>
      <c r="D6029">
        <v>7.127237084220118</v>
      </c>
      <c r="E6029">
        <v>7.3702762251980216</v>
      </c>
      <c r="F6029">
        <v>14026.585149957602</v>
      </c>
      <c r="G6029">
        <v>0.24303914097790358</v>
      </c>
      <c r="BD6029">
        <f t="shared" ref="BD6029:BD6092" si="752">($BD$3*G6028)-F6028</f>
        <v>-2260.923521541773</v>
      </c>
      <c r="BE6029">
        <f t="shared" ref="BE6029:BE6092" si="753">($BE$3*G6028)-F6028</f>
        <v>-744.43606988187275</v>
      </c>
      <c r="BF6029">
        <f t="shared" ref="BF6029:BF6092" si="754">($BF$3*G6028)-F6028</f>
        <v>772.05138177802746</v>
      </c>
      <c r="BG6029">
        <f t="shared" ref="BG6029:BG6092" si="755">($BG$3*G6028)-F6028</f>
        <v>2288.5388334379277</v>
      </c>
      <c r="BH6029">
        <f t="shared" ref="BH6029:BH6092" si="756">($BH$3*G6028)-F6028</f>
        <v>3805.0262850978279</v>
      </c>
      <c r="BI6029">
        <f t="shared" ref="BI6029:BI6092" si="757">($BI$3*G6028)-F6028</f>
        <v>5321.5137367577281</v>
      </c>
      <c r="BJ6029">
        <f t="shared" ref="BJ6029:BJ6092" si="758">($BJ$3*G6028)-F6028</f>
        <v>6838.0011884176292</v>
      </c>
    </row>
    <row r="6030" spans="1:62" x14ac:dyDescent="0.25">
      <c r="A6030">
        <v>6027</v>
      </c>
      <c r="B6030">
        <v>14346.690224915274</v>
      </c>
      <c r="C6030">
        <v>25465.569706469869</v>
      </c>
      <c r="D6030">
        <v>7.3875875297437608</v>
      </c>
      <c r="E6030">
        <v>7.6783507917889926</v>
      </c>
      <c r="F6030">
        <v>11118.879481554595</v>
      </c>
      <c r="G6030">
        <v>0.29076326204523184</v>
      </c>
      <c r="BD6030">
        <f t="shared" si="752"/>
        <v>-12811.389445068084</v>
      </c>
      <c r="BE6030">
        <f t="shared" si="753"/>
        <v>-11596.193740178565</v>
      </c>
      <c r="BF6030">
        <f t="shared" si="754"/>
        <v>-10380.998035289049</v>
      </c>
      <c r="BG6030">
        <f t="shared" si="755"/>
        <v>-9165.8023303995305</v>
      </c>
      <c r="BH6030">
        <f t="shared" si="756"/>
        <v>-7950.6066255100122</v>
      </c>
      <c r="BI6030">
        <f t="shared" si="757"/>
        <v>-6735.4109206204948</v>
      </c>
      <c r="BJ6030">
        <f t="shared" si="758"/>
        <v>-5520.2152157309774</v>
      </c>
    </row>
    <row r="6031" spans="1:62" x14ac:dyDescent="0.25">
      <c r="A6031">
        <v>6028</v>
      </c>
      <c r="B6031">
        <v>34054.974039705761</v>
      </c>
      <c r="C6031">
        <v>21092.191971075015</v>
      </c>
      <c r="D6031">
        <v>7.6523230757216005</v>
      </c>
      <c r="E6031">
        <v>8.1918539732146307</v>
      </c>
      <c r="F6031">
        <v>-12962.782068630746</v>
      </c>
      <c r="G6031">
        <v>0.53953089749303018</v>
      </c>
      <c r="BD6031">
        <f t="shared" si="752"/>
        <v>-9665.0631713284365</v>
      </c>
      <c r="BE6031">
        <f t="shared" si="753"/>
        <v>-8211.2468611022778</v>
      </c>
      <c r="BF6031">
        <f t="shared" si="754"/>
        <v>-6757.4305508761172</v>
      </c>
      <c r="BG6031">
        <f t="shared" si="755"/>
        <v>-5303.6142406499584</v>
      </c>
      <c r="BH6031">
        <f t="shared" si="756"/>
        <v>-3849.7979304237997</v>
      </c>
      <c r="BI6031">
        <f t="shared" si="757"/>
        <v>-2395.9816201976391</v>
      </c>
      <c r="BJ6031">
        <f t="shared" si="758"/>
        <v>-942.16530997148038</v>
      </c>
    </row>
    <row r="6032" spans="1:62" x14ac:dyDescent="0.25">
      <c r="A6032">
        <v>6029</v>
      </c>
      <c r="B6032">
        <v>10834.12744784003</v>
      </c>
      <c r="C6032">
        <v>21996.381774117872</v>
      </c>
      <c r="D6032">
        <v>6.5374042040922467</v>
      </c>
      <c r="E6032">
        <v>6.6768562291770701</v>
      </c>
      <c r="F6032">
        <v>11162.254326277842</v>
      </c>
      <c r="G6032">
        <v>0.13945202508482346</v>
      </c>
      <c r="BD6032">
        <f t="shared" si="752"/>
        <v>15660.436556095898</v>
      </c>
      <c r="BE6032">
        <f t="shared" si="753"/>
        <v>18358.091043561049</v>
      </c>
      <c r="BF6032">
        <f t="shared" si="754"/>
        <v>21055.745531026198</v>
      </c>
      <c r="BG6032">
        <f t="shared" si="755"/>
        <v>23753.400018491349</v>
      </c>
      <c r="BH6032">
        <f t="shared" si="756"/>
        <v>26451.054505956501</v>
      </c>
      <c r="BI6032">
        <f t="shared" si="757"/>
        <v>29148.708993421649</v>
      </c>
      <c r="BJ6032">
        <f t="shared" si="758"/>
        <v>31846.363480886801</v>
      </c>
    </row>
    <row r="6033" spans="1:62" x14ac:dyDescent="0.25">
      <c r="A6033">
        <v>6030</v>
      </c>
      <c r="B6033">
        <v>17758.903561829771</v>
      </c>
      <c r="C6033">
        <v>30729.175720854088</v>
      </c>
      <c r="D6033">
        <v>6.9088169075745514</v>
      </c>
      <c r="E6033">
        <v>7.0693255870291773</v>
      </c>
      <c r="F6033">
        <v>12970.272159024316</v>
      </c>
      <c r="G6033">
        <v>0.16050867945462599</v>
      </c>
      <c r="BD6033">
        <f t="shared" si="752"/>
        <v>-10464.994200853724</v>
      </c>
      <c r="BE6033">
        <f t="shared" si="753"/>
        <v>-9767.7340754296074</v>
      </c>
      <c r="BF6033">
        <f t="shared" si="754"/>
        <v>-9070.4739500054893</v>
      </c>
      <c r="BG6033">
        <f t="shared" si="755"/>
        <v>-8373.213824581373</v>
      </c>
      <c r="BH6033">
        <f t="shared" si="756"/>
        <v>-7675.953699157255</v>
      </c>
      <c r="BI6033">
        <f t="shared" si="757"/>
        <v>-6978.6935737331378</v>
      </c>
      <c r="BJ6033">
        <f t="shared" si="758"/>
        <v>-6281.4334483090206</v>
      </c>
    </row>
    <row r="6034" spans="1:62" x14ac:dyDescent="0.25">
      <c r="A6034">
        <v>6031</v>
      </c>
      <c r="B6034">
        <v>19014.925930191013</v>
      </c>
      <c r="C6034">
        <v>24016.806240207381</v>
      </c>
      <c r="D6034">
        <v>8.116895959386131</v>
      </c>
      <c r="E6034">
        <v>8.5565267301771097</v>
      </c>
      <c r="F6034">
        <v>5001.8803100163677</v>
      </c>
      <c r="G6034">
        <v>0.43963077079097879</v>
      </c>
      <c r="BD6034">
        <f t="shared" si="752"/>
        <v>-12167.728761751187</v>
      </c>
      <c r="BE6034">
        <f t="shared" si="753"/>
        <v>-11365.185364478057</v>
      </c>
      <c r="BF6034">
        <f t="shared" si="754"/>
        <v>-10562.641967204927</v>
      </c>
      <c r="BG6034">
        <f t="shared" si="755"/>
        <v>-9760.0985699317971</v>
      </c>
      <c r="BH6034">
        <f t="shared" si="756"/>
        <v>-8957.5551726586673</v>
      </c>
      <c r="BI6034">
        <f t="shared" si="757"/>
        <v>-8155.0117753855366</v>
      </c>
      <c r="BJ6034">
        <f t="shared" si="758"/>
        <v>-7352.4683781124068</v>
      </c>
    </row>
    <row r="6035" spans="1:62" x14ac:dyDescent="0.25">
      <c r="A6035">
        <v>6032</v>
      </c>
      <c r="B6035">
        <v>6494.97284356411</v>
      </c>
      <c r="C6035">
        <v>16648.421968306335</v>
      </c>
      <c r="D6035">
        <v>5.9503526955842192</v>
      </c>
      <c r="E6035">
        <v>6.2202546131441991</v>
      </c>
      <c r="F6035">
        <v>10153.449124742225</v>
      </c>
      <c r="G6035">
        <v>0.26990191755997994</v>
      </c>
      <c r="BD6035">
        <f t="shared" si="752"/>
        <v>-2803.726456061474</v>
      </c>
      <c r="BE6035">
        <f t="shared" si="753"/>
        <v>-605.57260210658023</v>
      </c>
      <c r="BF6035">
        <f t="shared" si="754"/>
        <v>1592.5812518483144</v>
      </c>
      <c r="BG6035">
        <f t="shared" si="755"/>
        <v>3790.7351058032073</v>
      </c>
      <c r="BH6035">
        <f t="shared" si="756"/>
        <v>5988.8889597581019</v>
      </c>
      <c r="BI6035">
        <f t="shared" si="757"/>
        <v>8187.0428137129966</v>
      </c>
      <c r="BJ6035">
        <f t="shared" si="758"/>
        <v>10385.196667667889</v>
      </c>
    </row>
    <row r="6036" spans="1:62" x14ac:dyDescent="0.25">
      <c r="A6036">
        <v>6033</v>
      </c>
      <c r="B6036">
        <v>17049.126437507202</v>
      </c>
      <c r="C6036">
        <v>21699.725144331278</v>
      </c>
      <c r="D6036">
        <v>7.3732049780884354</v>
      </c>
      <c r="E6036">
        <v>8.2957415303703712</v>
      </c>
      <c r="F6036">
        <v>4650.5987068240756</v>
      </c>
      <c r="G6036">
        <v>0.92253655228193576</v>
      </c>
      <c r="BD6036">
        <f t="shared" si="752"/>
        <v>-8803.9395369423255</v>
      </c>
      <c r="BE6036">
        <f t="shared" si="753"/>
        <v>-7454.4299491424254</v>
      </c>
      <c r="BF6036">
        <f t="shared" si="754"/>
        <v>-6104.9203613425252</v>
      </c>
      <c r="BG6036">
        <f t="shared" si="755"/>
        <v>-4755.410773542626</v>
      </c>
      <c r="BH6036">
        <f t="shared" si="756"/>
        <v>-3405.9011857427258</v>
      </c>
      <c r="BI6036">
        <f t="shared" si="757"/>
        <v>-2056.3915979428266</v>
      </c>
      <c r="BJ6036">
        <f t="shared" si="758"/>
        <v>-706.88201014292645</v>
      </c>
    </row>
    <row r="6037" spans="1:62" x14ac:dyDescent="0.25">
      <c r="A6037">
        <v>6034</v>
      </c>
      <c r="B6037">
        <v>25075.726127608148</v>
      </c>
      <c r="C6037">
        <v>25924.15007775489</v>
      </c>
      <c r="D6037">
        <v>6.6856448444520726</v>
      </c>
      <c r="E6037">
        <v>7.150347433701489</v>
      </c>
      <c r="F6037">
        <v>848.42395014674184</v>
      </c>
      <c r="G6037">
        <v>0.46470258924941632</v>
      </c>
      <c r="BD6037">
        <f t="shared" si="752"/>
        <v>-37.915945414396447</v>
      </c>
      <c r="BE6037">
        <f t="shared" si="753"/>
        <v>4574.7668159952827</v>
      </c>
      <c r="BF6037">
        <f t="shared" si="754"/>
        <v>9187.449577404961</v>
      </c>
      <c r="BG6037">
        <f t="shared" si="755"/>
        <v>13800.132338814641</v>
      </c>
      <c r="BH6037">
        <f t="shared" si="756"/>
        <v>18412.815100224318</v>
      </c>
      <c r="BI6037">
        <f t="shared" si="757"/>
        <v>23025.497861633998</v>
      </c>
      <c r="BJ6037">
        <f t="shared" si="758"/>
        <v>27638.180623043678</v>
      </c>
    </row>
    <row r="6038" spans="1:62" x14ac:dyDescent="0.25">
      <c r="A6038">
        <v>6035</v>
      </c>
      <c r="B6038">
        <v>12332.272245647673</v>
      </c>
      <c r="C6038">
        <v>26594.207243254492</v>
      </c>
      <c r="D6038">
        <v>6.1111769493546957</v>
      </c>
      <c r="E6038">
        <v>6.3523599783442997</v>
      </c>
      <c r="F6038">
        <v>14261.934997606819</v>
      </c>
      <c r="G6038">
        <v>0.24118302898960398</v>
      </c>
      <c r="BD6038">
        <f t="shared" si="752"/>
        <v>1475.08899610034</v>
      </c>
      <c r="BE6038">
        <f t="shared" si="753"/>
        <v>3798.6019423474218</v>
      </c>
      <c r="BF6038">
        <f t="shared" si="754"/>
        <v>6122.1148885945031</v>
      </c>
      <c r="BG6038">
        <f t="shared" si="755"/>
        <v>8445.6278348415854</v>
      </c>
      <c r="BH6038">
        <f t="shared" si="756"/>
        <v>10769.140781088667</v>
      </c>
      <c r="BI6038">
        <f t="shared" si="757"/>
        <v>13092.653727335748</v>
      </c>
      <c r="BJ6038">
        <f t="shared" si="758"/>
        <v>15416.166673582829</v>
      </c>
    </row>
    <row r="6039" spans="1:62" x14ac:dyDescent="0.25">
      <c r="A6039">
        <v>6036</v>
      </c>
      <c r="B6039">
        <v>15054.922325148284</v>
      </c>
      <c r="C6039">
        <v>22477.28583720994</v>
      </c>
      <c r="D6039">
        <v>6.7901227450487633</v>
      </c>
      <c r="E6039">
        <v>7.6894319029041309</v>
      </c>
      <c r="F6039">
        <v>7422.3635120616564</v>
      </c>
      <c r="G6039">
        <v>0.89930915785536758</v>
      </c>
      <c r="BD6039">
        <f t="shared" si="752"/>
        <v>-13056.019852658799</v>
      </c>
      <c r="BE6039">
        <f t="shared" si="753"/>
        <v>-11850.10470771078</v>
      </c>
      <c r="BF6039">
        <f t="shared" si="754"/>
        <v>-10644.18956276276</v>
      </c>
      <c r="BG6039">
        <f t="shared" si="755"/>
        <v>-9438.2744178147404</v>
      </c>
      <c r="BH6039">
        <f t="shared" si="756"/>
        <v>-8232.359272866719</v>
      </c>
      <c r="BI6039">
        <f t="shared" si="757"/>
        <v>-7026.4441279186995</v>
      </c>
      <c r="BJ6039">
        <f t="shared" si="758"/>
        <v>-5820.5289829706799</v>
      </c>
    </row>
    <row r="6040" spans="1:62" x14ac:dyDescent="0.25">
      <c r="A6040">
        <v>6037</v>
      </c>
      <c r="B6040">
        <v>18753.909449214527</v>
      </c>
      <c r="C6040">
        <v>23146.875006447615</v>
      </c>
      <c r="D6040">
        <v>8.5278617759133777</v>
      </c>
      <c r="E6040">
        <v>8.8324646273926692</v>
      </c>
      <c r="F6040">
        <v>4392.9655572330885</v>
      </c>
      <c r="G6040">
        <v>0.30460285147929156</v>
      </c>
      <c r="BD6040">
        <f t="shared" si="752"/>
        <v>-2925.8177227848182</v>
      </c>
      <c r="BE6040">
        <f t="shared" si="753"/>
        <v>1570.7280664920199</v>
      </c>
      <c r="BF6040">
        <f t="shared" si="754"/>
        <v>6067.2738557688572</v>
      </c>
      <c r="BG6040">
        <f t="shared" si="755"/>
        <v>10563.819645045696</v>
      </c>
      <c r="BH6040">
        <f t="shared" si="756"/>
        <v>15060.365434322532</v>
      </c>
      <c r="BI6040">
        <f t="shared" si="757"/>
        <v>19556.911223599371</v>
      </c>
      <c r="BJ6040">
        <f t="shared" si="758"/>
        <v>24053.45701287621</v>
      </c>
    </row>
    <row r="6041" spans="1:62" x14ac:dyDescent="0.25">
      <c r="A6041">
        <v>6038</v>
      </c>
      <c r="B6041">
        <v>18835.214699929129</v>
      </c>
      <c r="C6041">
        <v>27223.358012244666</v>
      </c>
      <c r="D6041">
        <v>8.066486137113845</v>
      </c>
      <c r="E6041">
        <v>8.3412903436570307</v>
      </c>
      <c r="F6041">
        <v>8388.1433123155366</v>
      </c>
      <c r="G6041">
        <v>0.27480420654318571</v>
      </c>
      <c r="BD6041">
        <f t="shared" si="752"/>
        <v>-2869.9512998366308</v>
      </c>
      <c r="BE6041">
        <f t="shared" si="753"/>
        <v>-1346.9370424401727</v>
      </c>
      <c r="BF6041">
        <f t="shared" si="754"/>
        <v>176.07721495628448</v>
      </c>
      <c r="BG6041">
        <f t="shared" si="755"/>
        <v>1699.091472352743</v>
      </c>
      <c r="BH6041">
        <f t="shared" si="756"/>
        <v>3222.1057297492007</v>
      </c>
      <c r="BI6041">
        <f t="shared" si="757"/>
        <v>4745.1199871456574</v>
      </c>
      <c r="BJ6041">
        <f t="shared" si="758"/>
        <v>6268.134244542116</v>
      </c>
    </row>
    <row r="6042" spans="1:62" x14ac:dyDescent="0.25">
      <c r="A6042">
        <v>6039</v>
      </c>
      <c r="B6042">
        <v>18420.796925932351</v>
      </c>
      <c r="C6042">
        <v>21284.249064452422</v>
      </c>
      <c r="D6042">
        <v>6.9596887428385417</v>
      </c>
      <c r="E6042">
        <v>7.1089843090446569</v>
      </c>
      <c r="F6042">
        <v>2863.4521385200715</v>
      </c>
      <c r="G6042">
        <v>0.14929556620611528</v>
      </c>
      <c r="BD6042">
        <f t="shared" si="752"/>
        <v>-7014.1222795996082</v>
      </c>
      <c r="BE6042">
        <f t="shared" si="753"/>
        <v>-5640.1012468836798</v>
      </c>
      <c r="BF6042">
        <f t="shared" si="754"/>
        <v>-4266.0802141677505</v>
      </c>
      <c r="BG6042">
        <f t="shared" si="755"/>
        <v>-2892.059181451822</v>
      </c>
      <c r="BH6042">
        <f t="shared" si="756"/>
        <v>-1518.0381487358936</v>
      </c>
      <c r="BI6042">
        <f t="shared" si="757"/>
        <v>-144.01711601996431</v>
      </c>
      <c r="BJ6042">
        <f t="shared" si="758"/>
        <v>1230.0039166959632</v>
      </c>
    </row>
    <row r="6043" spans="1:62" x14ac:dyDescent="0.25">
      <c r="A6043">
        <v>6040</v>
      </c>
      <c r="B6043">
        <v>13796.719190993872</v>
      </c>
      <c r="C6043">
        <v>26735.328936830578</v>
      </c>
      <c r="D6043">
        <v>7.9885916031340898</v>
      </c>
      <c r="E6043">
        <v>8.2901878118008394</v>
      </c>
      <c r="F6043">
        <v>12938.609745836706</v>
      </c>
      <c r="G6043">
        <v>0.30159620866674963</v>
      </c>
      <c r="BD6043">
        <f t="shared" si="752"/>
        <v>-2116.974307489495</v>
      </c>
      <c r="BE6043">
        <f t="shared" si="753"/>
        <v>-1370.4964764589186</v>
      </c>
      <c r="BF6043">
        <f t="shared" si="754"/>
        <v>-624.0186454283421</v>
      </c>
      <c r="BG6043">
        <f t="shared" si="755"/>
        <v>122.45918560223436</v>
      </c>
      <c r="BH6043">
        <f t="shared" si="756"/>
        <v>868.93701663281081</v>
      </c>
      <c r="BI6043">
        <f t="shared" si="757"/>
        <v>1615.4148476633873</v>
      </c>
      <c r="BJ6043">
        <f t="shared" si="758"/>
        <v>2361.8926786939637</v>
      </c>
    </row>
    <row r="6044" spans="1:62" x14ac:dyDescent="0.25">
      <c r="A6044">
        <v>6041</v>
      </c>
      <c r="B6044">
        <v>7435.2058600458367</v>
      </c>
      <c r="C6044">
        <v>14798.416053653806</v>
      </c>
      <c r="D6044">
        <v>7.3117788270600537</v>
      </c>
      <c r="E6044">
        <v>8.090974741622091</v>
      </c>
      <c r="F6044">
        <v>7363.2101936079689</v>
      </c>
      <c r="G6044">
        <v>0.7791959145620373</v>
      </c>
      <c r="BD6044">
        <f t="shared" si="752"/>
        <v>-11430.628702502958</v>
      </c>
      <c r="BE6044">
        <f t="shared" si="753"/>
        <v>-9922.6476591692099</v>
      </c>
      <c r="BF6044">
        <f t="shared" si="754"/>
        <v>-8414.6666158354601</v>
      </c>
      <c r="BG6044">
        <f t="shared" si="755"/>
        <v>-6906.6855725017131</v>
      </c>
      <c r="BH6044">
        <f t="shared" si="756"/>
        <v>-5398.7045291679651</v>
      </c>
      <c r="BI6044">
        <f t="shared" si="757"/>
        <v>-3890.7234858342163</v>
      </c>
      <c r="BJ6044">
        <f t="shared" si="758"/>
        <v>-2382.7424425004683</v>
      </c>
    </row>
    <row r="6045" spans="1:62" x14ac:dyDescent="0.25">
      <c r="A6045">
        <v>6042</v>
      </c>
      <c r="B6045">
        <v>20973.362394716347</v>
      </c>
      <c r="C6045">
        <v>18595.658983023415</v>
      </c>
      <c r="D6045">
        <v>7.3705787527871207</v>
      </c>
      <c r="E6045">
        <v>7.916677208899376</v>
      </c>
      <c r="F6045">
        <v>-2377.7034116929317</v>
      </c>
      <c r="G6045">
        <v>0.54609845611225527</v>
      </c>
      <c r="BD6045">
        <f t="shared" si="752"/>
        <v>-3467.2306207977826</v>
      </c>
      <c r="BE6045">
        <f t="shared" si="753"/>
        <v>428.74895201240361</v>
      </c>
      <c r="BF6045">
        <f t="shared" si="754"/>
        <v>4324.7285248225908</v>
      </c>
      <c r="BG6045">
        <f t="shared" si="755"/>
        <v>8220.7080976327761</v>
      </c>
      <c r="BH6045">
        <f t="shared" si="756"/>
        <v>12116.687670442965</v>
      </c>
      <c r="BI6045">
        <f t="shared" si="757"/>
        <v>16012.66724325315</v>
      </c>
      <c r="BJ6045">
        <f t="shared" si="758"/>
        <v>19908.646816063338</v>
      </c>
    </row>
    <row r="6046" spans="1:62" x14ac:dyDescent="0.25">
      <c r="A6046">
        <v>6043</v>
      </c>
      <c r="B6046">
        <v>19855.746422049768</v>
      </c>
      <c r="C6046">
        <v>27161.427066826738</v>
      </c>
      <c r="D6046">
        <v>7.2855760934222342</v>
      </c>
      <c r="E6046">
        <v>7.4493635254664863</v>
      </c>
      <c r="F6046">
        <v>7305.6806447769704</v>
      </c>
      <c r="G6046">
        <v>0.16378743204425206</v>
      </c>
      <c r="BD6046">
        <f t="shared" si="752"/>
        <v>5108.1956922542086</v>
      </c>
      <c r="BE6046">
        <f t="shared" si="753"/>
        <v>7838.6879728154845</v>
      </c>
      <c r="BF6046">
        <f t="shared" si="754"/>
        <v>10569.18025337676</v>
      </c>
      <c r="BG6046">
        <f t="shared" si="755"/>
        <v>13299.672533938037</v>
      </c>
      <c r="BH6046">
        <f t="shared" si="756"/>
        <v>16030.164814499314</v>
      </c>
      <c r="BI6046">
        <f t="shared" si="757"/>
        <v>18760.657095060589</v>
      </c>
      <c r="BJ6046">
        <f t="shared" si="758"/>
        <v>21491.149375621866</v>
      </c>
    </row>
    <row r="6047" spans="1:62" x14ac:dyDescent="0.25">
      <c r="A6047">
        <v>6044</v>
      </c>
      <c r="B6047">
        <v>9612.9369594075797</v>
      </c>
      <c r="C6047">
        <v>17038.560700434278</v>
      </c>
      <c r="D6047">
        <v>6.5926354271705652</v>
      </c>
      <c r="E6047">
        <v>7.3921505567600025</v>
      </c>
      <c r="F6047">
        <v>7425.6237410266986</v>
      </c>
      <c r="G6047">
        <v>0.79951512958943738</v>
      </c>
      <c r="BD6047">
        <f t="shared" si="752"/>
        <v>-6486.74348455571</v>
      </c>
      <c r="BE6047">
        <f t="shared" si="753"/>
        <v>-5667.8063243344495</v>
      </c>
      <c r="BF6047">
        <f t="shared" si="754"/>
        <v>-4848.86916411319</v>
      </c>
      <c r="BG6047">
        <f t="shared" si="755"/>
        <v>-4029.9320038919295</v>
      </c>
      <c r="BH6047">
        <f t="shared" si="756"/>
        <v>-3210.9948436706691</v>
      </c>
      <c r="BI6047">
        <f t="shared" si="757"/>
        <v>-2392.0576834494086</v>
      </c>
      <c r="BJ6047">
        <f t="shared" si="758"/>
        <v>-1573.1205232281482</v>
      </c>
    </row>
    <row r="6048" spans="1:62" x14ac:dyDescent="0.25">
      <c r="A6048">
        <v>6045</v>
      </c>
      <c r="B6048">
        <v>16954.458709656155</v>
      </c>
      <c r="C6048">
        <v>20169.410259581247</v>
      </c>
      <c r="D6048">
        <v>8.1623869103275517</v>
      </c>
      <c r="E6048">
        <v>8.5442136343970994</v>
      </c>
      <c r="F6048">
        <v>3214.951549925092</v>
      </c>
      <c r="G6048">
        <v>0.38182672406954765</v>
      </c>
      <c r="BD6048">
        <f t="shared" si="752"/>
        <v>-3428.0480930795115</v>
      </c>
      <c r="BE6048">
        <f t="shared" si="753"/>
        <v>569.52755486767546</v>
      </c>
      <c r="BF6048">
        <f t="shared" si="754"/>
        <v>4567.103202814862</v>
      </c>
      <c r="BG6048">
        <f t="shared" si="755"/>
        <v>8564.6788507620495</v>
      </c>
      <c r="BH6048">
        <f t="shared" si="756"/>
        <v>12562.254498709237</v>
      </c>
      <c r="BI6048">
        <f t="shared" si="757"/>
        <v>16559.830146656423</v>
      </c>
      <c r="BJ6048">
        <f t="shared" si="758"/>
        <v>20557.405794603608</v>
      </c>
    </row>
    <row r="6049" spans="1:62" x14ac:dyDescent="0.25">
      <c r="A6049">
        <v>6046</v>
      </c>
      <c r="B6049">
        <v>13615.131568819077</v>
      </c>
      <c r="C6049">
        <v>27267.381014906226</v>
      </c>
      <c r="D6049">
        <v>7.2913192152630284</v>
      </c>
      <c r="E6049">
        <v>7.5185884873710709</v>
      </c>
      <c r="F6049">
        <v>13652.249446087149</v>
      </c>
      <c r="G6049">
        <v>0.22726927210804249</v>
      </c>
      <c r="BD6049">
        <f t="shared" si="752"/>
        <v>-1305.8179295773537</v>
      </c>
      <c r="BE6049">
        <f t="shared" si="753"/>
        <v>603.31569077038466</v>
      </c>
      <c r="BF6049">
        <f t="shared" si="754"/>
        <v>2512.4493111181228</v>
      </c>
      <c r="BG6049">
        <f t="shared" si="755"/>
        <v>4421.5829314658613</v>
      </c>
      <c r="BH6049">
        <f t="shared" si="756"/>
        <v>6330.7165518135989</v>
      </c>
      <c r="BI6049">
        <f t="shared" si="757"/>
        <v>8239.8501721613375</v>
      </c>
      <c r="BJ6049">
        <f t="shared" si="758"/>
        <v>10148.983792509076</v>
      </c>
    </row>
    <row r="6050" spans="1:62" x14ac:dyDescent="0.25">
      <c r="A6050">
        <v>6047</v>
      </c>
      <c r="B6050">
        <v>15969.750074409751</v>
      </c>
      <c r="C6050">
        <v>22927.277593511706</v>
      </c>
      <c r="D6050">
        <v>6.80159927335911</v>
      </c>
      <c r="E6050">
        <v>8.0381579462424337</v>
      </c>
      <c r="F6050">
        <v>6957.5275191019555</v>
      </c>
      <c r="G6050">
        <v>1.2365586728833238</v>
      </c>
      <c r="BD6050">
        <f t="shared" si="752"/>
        <v>-12515.903085546937</v>
      </c>
      <c r="BE6050">
        <f t="shared" si="753"/>
        <v>-11379.556725006725</v>
      </c>
      <c r="BF6050">
        <f t="shared" si="754"/>
        <v>-10243.210364466511</v>
      </c>
      <c r="BG6050">
        <f t="shared" si="755"/>
        <v>-9106.8640039263009</v>
      </c>
      <c r="BH6050">
        <f t="shared" si="756"/>
        <v>-7970.517643386087</v>
      </c>
      <c r="BI6050">
        <f t="shared" si="757"/>
        <v>-6834.1712828458749</v>
      </c>
      <c r="BJ6050">
        <f t="shared" si="758"/>
        <v>-5697.8249223056628</v>
      </c>
    </row>
    <row r="6051" spans="1:62" x14ac:dyDescent="0.25">
      <c r="A6051">
        <v>6048</v>
      </c>
      <c r="B6051">
        <v>5229.5223989365368</v>
      </c>
      <c r="C6051">
        <v>16691.412284450005</v>
      </c>
      <c r="D6051">
        <v>5.4242220940831345</v>
      </c>
      <c r="E6051">
        <v>6.0757078432557732</v>
      </c>
      <c r="F6051">
        <v>11461.889885513468</v>
      </c>
      <c r="G6051">
        <v>0.65148574917263868</v>
      </c>
      <c r="BD6051">
        <f t="shared" si="752"/>
        <v>-774.73415468533676</v>
      </c>
      <c r="BE6051">
        <f t="shared" si="753"/>
        <v>5408.059209731282</v>
      </c>
      <c r="BF6051">
        <f t="shared" si="754"/>
        <v>11590.852574147901</v>
      </c>
      <c r="BG6051">
        <f t="shared" si="755"/>
        <v>17773.645938564521</v>
      </c>
      <c r="BH6051">
        <f t="shared" si="756"/>
        <v>23956.43930298114</v>
      </c>
      <c r="BI6051">
        <f t="shared" si="757"/>
        <v>30139.232667397759</v>
      </c>
      <c r="BJ6051">
        <f t="shared" si="758"/>
        <v>36322.026031814377</v>
      </c>
    </row>
    <row r="6052" spans="1:62" x14ac:dyDescent="0.25">
      <c r="A6052">
        <v>6049</v>
      </c>
      <c r="B6052">
        <v>16955.849863614869</v>
      </c>
      <c r="C6052">
        <v>18518.220119492453</v>
      </c>
      <c r="D6052">
        <v>7.0557296506548104</v>
      </c>
      <c r="E6052">
        <v>7.4173951897814767</v>
      </c>
      <c r="F6052">
        <v>1562.370255877584</v>
      </c>
      <c r="G6052">
        <v>0.36166553912666632</v>
      </c>
      <c r="BD6052">
        <f t="shared" si="752"/>
        <v>-8204.4611396502751</v>
      </c>
      <c r="BE6052">
        <f t="shared" si="753"/>
        <v>-4947.0323937870817</v>
      </c>
      <c r="BF6052">
        <f t="shared" si="754"/>
        <v>-1689.6036479238883</v>
      </c>
      <c r="BG6052">
        <f t="shared" si="755"/>
        <v>1567.8250979393051</v>
      </c>
      <c r="BH6052">
        <f t="shared" si="756"/>
        <v>4825.2538438024985</v>
      </c>
      <c r="BI6052">
        <f t="shared" si="757"/>
        <v>8082.6825896656919</v>
      </c>
      <c r="BJ6052">
        <f t="shared" si="758"/>
        <v>11340.111335528887</v>
      </c>
    </row>
    <row r="6053" spans="1:62" x14ac:dyDescent="0.25">
      <c r="A6053">
        <v>6050</v>
      </c>
      <c r="B6053">
        <v>31894.918546137164</v>
      </c>
      <c r="C6053">
        <v>46929.496473799969</v>
      </c>
      <c r="D6053">
        <v>7.2015100802381316</v>
      </c>
      <c r="E6053">
        <v>7.4583413665325802</v>
      </c>
      <c r="F6053">
        <v>15034.577927662805</v>
      </c>
      <c r="G6053">
        <v>0.25683128629444862</v>
      </c>
      <c r="BD6053">
        <f t="shared" si="752"/>
        <v>245.9574397557476</v>
      </c>
      <c r="BE6053">
        <f t="shared" si="753"/>
        <v>2054.2851353890792</v>
      </c>
      <c r="BF6053">
        <f t="shared" si="754"/>
        <v>3862.6128310224112</v>
      </c>
      <c r="BG6053">
        <f t="shared" si="755"/>
        <v>5670.9405266557424</v>
      </c>
      <c r="BH6053">
        <f t="shared" si="756"/>
        <v>7479.2682222890744</v>
      </c>
      <c r="BI6053">
        <f t="shared" si="757"/>
        <v>9287.5959179224064</v>
      </c>
      <c r="BJ6053">
        <f t="shared" si="758"/>
        <v>11095.923613555737</v>
      </c>
    </row>
    <row r="6054" spans="1:62" x14ac:dyDescent="0.25">
      <c r="A6054">
        <v>6051</v>
      </c>
      <c r="B6054">
        <v>10338.586699377394</v>
      </c>
      <c r="C6054">
        <v>25062.902623019545</v>
      </c>
      <c r="D6054">
        <v>7.4686444930797178</v>
      </c>
      <c r="E6054">
        <v>7.6005373197773931</v>
      </c>
      <c r="F6054">
        <v>14724.315923642151</v>
      </c>
      <c r="G6054">
        <v>0.13189282669767532</v>
      </c>
      <c r="BD6054">
        <f t="shared" si="752"/>
        <v>-13750.421496190562</v>
      </c>
      <c r="BE6054">
        <f t="shared" si="753"/>
        <v>-12466.265064718318</v>
      </c>
      <c r="BF6054">
        <f t="shared" si="754"/>
        <v>-11182.108633246076</v>
      </c>
      <c r="BG6054">
        <f t="shared" si="755"/>
        <v>-9897.9522017738327</v>
      </c>
      <c r="BH6054">
        <f t="shared" si="756"/>
        <v>-8613.7957703015891</v>
      </c>
      <c r="BI6054">
        <f t="shared" si="757"/>
        <v>-7329.6393388293463</v>
      </c>
      <c r="BJ6054">
        <f t="shared" si="758"/>
        <v>-6045.4829073571036</v>
      </c>
    </row>
    <row r="6055" spans="1:62" x14ac:dyDescent="0.25">
      <c r="A6055">
        <v>6052</v>
      </c>
      <c r="B6055">
        <v>19173.328745771592</v>
      </c>
      <c r="C6055">
        <v>22952.380995068066</v>
      </c>
      <c r="D6055">
        <v>7.6022141253771762</v>
      </c>
      <c r="E6055">
        <v>8.2477744536976889</v>
      </c>
      <c r="F6055">
        <v>3779.0522492964737</v>
      </c>
      <c r="G6055">
        <v>0.64556032832051269</v>
      </c>
      <c r="BD6055">
        <f t="shared" si="752"/>
        <v>-14064.851790153774</v>
      </c>
      <c r="BE6055">
        <f t="shared" si="753"/>
        <v>-13405.387656665398</v>
      </c>
      <c r="BF6055">
        <f t="shared" si="754"/>
        <v>-12745.923523177022</v>
      </c>
      <c r="BG6055">
        <f t="shared" si="755"/>
        <v>-12086.459389688644</v>
      </c>
      <c r="BH6055">
        <f t="shared" si="756"/>
        <v>-11426.995256200267</v>
      </c>
      <c r="BI6055">
        <f t="shared" si="757"/>
        <v>-10767.531122711891</v>
      </c>
      <c r="BJ6055">
        <f t="shared" si="758"/>
        <v>-10108.066989223515</v>
      </c>
    </row>
    <row r="6056" spans="1:62" x14ac:dyDescent="0.25">
      <c r="A6056">
        <v>6053</v>
      </c>
      <c r="B6056">
        <v>17147.195871926204</v>
      </c>
      <c r="C6056">
        <v>21365.416622718814</v>
      </c>
      <c r="D6056">
        <v>6.376959862356169</v>
      </c>
      <c r="E6056">
        <v>6.8166844109087696</v>
      </c>
      <c r="F6056">
        <v>4218.2207507926105</v>
      </c>
      <c r="G6056">
        <v>0.43972454855260068</v>
      </c>
      <c r="BD6056">
        <f t="shared" si="752"/>
        <v>-551.2506076939103</v>
      </c>
      <c r="BE6056">
        <f t="shared" si="753"/>
        <v>2676.5510339086532</v>
      </c>
      <c r="BF6056">
        <f t="shared" si="754"/>
        <v>5904.3526755112161</v>
      </c>
      <c r="BG6056">
        <f t="shared" si="755"/>
        <v>9132.1543171137801</v>
      </c>
      <c r="BH6056">
        <f t="shared" si="756"/>
        <v>12359.955958716344</v>
      </c>
      <c r="BI6056">
        <f t="shared" si="757"/>
        <v>15587.757600318906</v>
      </c>
      <c r="BJ6056">
        <f t="shared" si="758"/>
        <v>18815.55924192147</v>
      </c>
    </row>
    <row r="6057" spans="1:62" x14ac:dyDescent="0.25">
      <c r="A6057">
        <v>6054</v>
      </c>
      <c r="B6057">
        <v>9549.5255421880975</v>
      </c>
      <c r="C6057">
        <v>19614.950215476078</v>
      </c>
      <c r="D6057">
        <v>6.5984050850147549</v>
      </c>
      <c r="E6057">
        <v>7.3474639833472901</v>
      </c>
      <c r="F6057">
        <v>10065.42467328798</v>
      </c>
      <c r="G6057">
        <v>0.74905889833253525</v>
      </c>
      <c r="BD6057">
        <f t="shared" si="752"/>
        <v>-2019.5980080296072</v>
      </c>
      <c r="BE6057">
        <f t="shared" si="753"/>
        <v>179.02473473339614</v>
      </c>
      <c r="BF6057">
        <f t="shared" si="754"/>
        <v>2377.6474774963999</v>
      </c>
      <c r="BG6057">
        <f t="shared" si="755"/>
        <v>4576.2702202594028</v>
      </c>
      <c r="BH6057">
        <f t="shared" si="756"/>
        <v>6774.8929630224065</v>
      </c>
      <c r="BI6057">
        <f t="shared" si="757"/>
        <v>8973.5157057854103</v>
      </c>
      <c r="BJ6057">
        <f t="shared" si="758"/>
        <v>11172.138448548414</v>
      </c>
    </row>
    <row r="6058" spans="1:62" x14ac:dyDescent="0.25">
      <c r="A6058">
        <v>6055</v>
      </c>
      <c r="B6058">
        <v>25948.016988951542</v>
      </c>
      <c r="C6058">
        <v>33179.34949664263</v>
      </c>
      <c r="D6058">
        <v>6.3941629533768785</v>
      </c>
      <c r="E6058">
        <v>6.7932464012811522</v>
      </c>
      <c r="F6058">
        <v>7231.3325076910878</v>
      </c>
      <c r="G6058">
        <v>0.39908344790427375</v>
      </c>
      <c r="BD6058">
        <f t="shared" si="752"/>
        <v>-6320.1301816253035</v>
      </c>
      <c r="BE6058">
        <f t="shared" si="753"/>
        <v>-2574.8356899626278</v>
      </c>
      <c r="BF6058">
        <f t="shared" si="754"/>
        <v>1170.4588017000478</v>
      </c>
      <c r="BG6058">
        <f t="shared" si="755"/>
        <v>4915.7532933627244</v>
      </c>
      <c r="BH6058">
        <f t="shared" si="756"/>
        <v>8661.0477850254028</v>
      </c>
      <c r="BI6058">
        <f t="shared" si="757"/>
        <v>12406.342276688076</v>
      </c>
      <c r="BJ6058">
        <f t="shared" si="758"/>
        <v>16151.636768350752</v>
      </c>
    </row>
    <row r="6059" spans="1:62" x14ac:dyDescent="0.25">
      <c r="A6059">
        <v>6056</v>
      </c>
      <c r="B6059">
        <v>13968.552003735789</v>
      </c>
      <c r="C6059">
        <v>27780.582725739561</v>
      </c>
      <c r="D6059">
        <v>8.1060644635712897</v>
      </c>
      <c r="E6059">
        <v>8.257355540380706</v>
      </c>
      <c r="F6059">
        <v>13812.030722003772</v>
      </c>
      <c r="G6059">
        <v>0.15129107680941623</v>
      </c>
      <c r="BD6059">
        <f t="shared" si="752"/>
        <v>-5235.9152681697196</v>
      </c>
      <c r="BE6059">
        <f t="shared" si="753"/>
        <v>-3240.4980286483506</v>
      </c>
      <c r="BF6059">
        <f t="shared" si="754"/>
        <v>-1245.0807891269815</v>
      </c>
      <c r="BG6059">
        <f t="shared" si="755"/>
        <v>750.3364503943867</v>
      </c>
      <c r="BH6059">
        <f t="shared" si="756"/>
        <v>2745.7536899157567</v>
      </c>
      <c r="BI6059">
        <f t="shared" si="757"/>
        <v>4741.1709294371249</v>
      </c>
      <c r="BJ6059">
        <f t="shared" si="758"/>
        <v>6736.588168958493</v>
      </c>
    </row>
    <row r="6060" spans="1:62" x14ac:dyDescent="0.25">
      <c r="A6060">
        <v>6057</v>
      </c>
      <c r="B6060">
        <v>24382.155759213601</v>
      </c>
      <c r="C6060">
        <v>23644.295191722624</v>
      </c>
      <c r="D6060">
        <v>7.2897335995223038</v>
      </c>
      <c r="E6060">
        <v>7.5939466754445686</v>
      </c>
      <c r="F6060">
        <v>-737.8605674909777</v>
      </c>
      <c r="G6060">
        <v>0.30421307592226476</v>
      </c>
      <c r="BD6060">
        <f t="shared" si="752"/>
        <v>-13055.57533795669</v>
      </c>
      <c r="BE6060">
        <f t="shared" si="753"/>
        <v>-12299.119953909611</v>
      </c>
      <c r="BF6060">
        <f t="shared" si="754"/>
        <v>-11542.664569862529</v>
      </c>
      <c r="BG6060">
        <f t="shared" si="755"/>
        <v>-10786.209185815447</v>
      </c>
      <c r="BH6060">
        <f t="shared" si="756"/>
        <v>-10029.753801768366</v>
      </c>
      <c r="BI6060">
        <f t="shared" si="757"/>
        <v>-9273.2984177212857</v>
      </c>
      <c r="BJ6060">
        <f t="shared" si="758"/>
        <v>-8516.843033674204</v>
      </c>
    </row>
    <row r="6061" spans="1:62" x14ac:dyDescent="0.25">
      <c r="A6061">
        <v>6058</v>
      </c>
      <c r="B6061">
        <v>19833.277927560339</v>
      </c>
      <c r="C6061">
        <v>21841.565023722149</v>
      </c>
      <c r="D6061">
        <v>8.1750890854354346</v>
      </c>
      <c r="E6061">
        <v>8.740075169276972</v>
      </c>
      <c r="F6061">
        <v>2008.28709616181</v>
      </c>
      <c r="G6061">
        <v>0.56498608384153748</v>
      </c>
      <c r="BD6061">
        <f t="shared" si="752"/>
        <v>2258.9259471023015</v>
      </c>
      <c r="BE6061">
        <f t="shared" si="753"/>
        <v>3779.9913267136253</v>
      </c>
      <c r="BF6061">
        <f t="shared" si="754"/>
        <v>5301.0567063249491</v>
      </c>
      <c r="BG6061">
        <f t="shared" si="755"/>
        <v>6822.1220859362729</v>
      </c>
      <c r="BH6061">
        <f t="shared" si="756"/>
        <v>8343.1874655475967</v>
      </c>
      <c r="BI6061">
        <f t="shared" si="757"/>
        <v>9864.2528451589205</v>
      </c>
      <c r="BJ6061">
        <f t="shared" si="758"/>
        <v>11385.318224770244</v>
      </c>
    </row>
    <row r="6062" spans="1:62" x14ac:dyDescent="0.25">
      <c r="A6062">
        <v>6059</v>
      </c>
      <c r="B6062">
        <v>14719.305804775649</v>
      </c>
      <c r="C6062">
        <v>26915.838872923108</v>
      </c>
      <c r="D6062">
        <v>7.843695930389126</v>
      </c>
      <c r="E6062">
        <v>8.0306007770518466</v>
      </c>
      <c r="F6062">
        <v>12196.533068147459</v>
      </c>
      <c r="G6062">
        <v>0.18690484666272056</v>
      </c>
      <c r="BD6062">
        <f t="shared" si="752"/>
        <v>816.64332304587742</v>
      </c>
      <c r="BE6062">
        <f t="shared" si="753"/>
        <v>3641.5737422535649</v>
      </c>
      <c r="BF6062">
        <f t="shared" si="754"/>
        <v>6466.5041614612528</v>
      </c>
      <c r="BG6062">
        <f t="shared" si="755"/>
        <v>9291.4345806689398</v>
      </c>
      <c r="BH6062">
        <f t="shared" si="756"/>
        <v>12116.364999876627</v>
      </c>
      <c r="BI6062">
        <f t="shared" si="757"/>
        <v>14941.295419084316</v>
      </c>
      <c r="BJ6062">
        <f t="shared" si="758"/>
        <v>17766.225838292001</v>
      </c>
    </row>
    <row r="6063" spans="1:62" x14ac:dyDescent="0.25">
      <c r="A6063">
        <v>6060</v>
      </c>
      <c r="B6063">
        <v>29635.986676647906</v>
      </c>
      <c r="C6063">
        <v>31471.381083553708</v>
      </c>
      <c r="D6063">
        <v>7.6597926487221555</v>
      </c>
      <c r="E6063">
        <v>8.1068254133489699</v>
      </c>
      <c r="F6063">
        <v>1835.3944069058016</v>
      </c>
      <c r="G6063">
        <v>0.44703276462681441</v>
      </c>
      <c r="BD6063">
        <f t="shared" si="752"/>
        <v>-11262.008834833856</v>
      </c>
      <c r="BE6063">
        <f t="shared" si="753"/>
        <v>-10327.484601520253</v>
      </c>
      <c r="BF6063">
        <f t="shared" si="754"/>
        <v>-9392.9603682066499</v>
      </c>
      <c r="BG6063">
        <f t="shared" si="755"/>
        <v>-8458.436134893047</v>
      </c>
      <c r="BH6063">
        <f t="shared" si="756"/>
        <v>-7523.9119015794449</v>
      </c>
      <c r="BI6063">
        <f t="shared" si="757"/>
        <v>-6589.387668265842</v>
      </c>
      <c r="BJ6063">
        <f t="shared" si="758"/>
        <v>-5654.863434952239</v>
      </c>
    </row>
    <row r="6064" spans="1:62" x14ac:dyDescent="0.25">
      <c r="A6064">
        <v>6061</v>
      </c>
      <c r="B6064">
        <v>34366.95437237739</v>
      </c>
      <c r="C6064">
        <v>40697.557122272992</v>
      </c>
      <c r="D6064">
        <v>6.546397699206266</v>
      </c>
      <c r="E6064">
        <v>6.6183208707233767</v>
      </c>
      <c r="F6064">
        <v>6330.6027498956028</v>
      </c>
      <c r="G6064">
        <v>7.1923171517110696E-2</v>
      </c>
      <c r="BD6064">
        <f t="shared" si="752"/>
        <v>399.76941622827053</v>
      </c>
      <c r="BE6064">
        <f t="shared" si="753"/>
        <v>2634.9332393623426</v>
      </c>
      <c r="BF6064">
        <f t="shared" si="754"/>
        <v>4870.0970624964148</v>
      </c>
      <c r="BG6064">
        <f t="shared" si="755"/>
        <v>7105.2608856304869</v>
      </c>
      <c r="BH6064">
        <f t="shared" si="756"/>
        <v>9340.4247087645581</v>
      </c>
      <c r="BI6064">
        <f t="shared" si="757"/>
        <v>11575.588531898631</v>
      </c>
      <c r="BJ6064">
        <f t="shared" si="758"/>
        <v>13810.752355032702</v>
      </c>
    </row>
    <row r="6065" spans="1:62" x14ac:dyDescent="0.25">
      <c r="A6065">
        <v>6062</v>
      </c>
      <c r="B6065">
        <v>21199.582197837044</v>
      </c>
      <c r="C6065">
        <v>25730.34853296425</v>
      </c>
      <c r="D6065">
        <v>7.8929970467601542</v>
      </c>
      <c r="E6065">
        <v>8.1864335169803759</v>
      </c>
      <c r="F6065">
        <v>4530.7663351272058</v>
      </c>
      <c r="G6065">
        <v>0.29343647022022168</v>
      </c>
      <c r="BD6065">
        <f t="shared" si="752"/>
        <v>-5970.9868923100494</v>
      </c>
      <c r="BE6065">
        <f t="shared" si="753"/>
        <v>-5611.371034724496</v>
      </c>
      <c r="BF6065">
        <f t="shared" si="754"/>
        <v>-5251.7551771389426</v>
      </c>
      <c r="BG6065">
        <f t="shared" si="755"/>
        <v>-4892.1393195533892</v>
      </c>
      <c r="BH6065">
        <f t="shared" si="756"/>
        <v>-4532.5234619678358</v>
      </c>
      <c r="BI6065">
        <f t="shared" si="757"/>
        <v>-4172.9076043822824</v>
      </c>
      <c r="BJ6065">
        <f t="shared" si="758"/>
        <v>-3813.2917467967286</v>
      </c>
    </row>
    <row r="6066" spans="1:62" x14ac:dyDescent="0.25">
      <c r="A6066">
        <v>6063</v>
      </c>
      <c r="B6066">
        <v>5834.7920023711258</v>
      </c>
      <c r="C6066">
        <v>14428.192507291315</v>
      </c>
      <c r="D6066">
        <v>6.6431300226642485</v>
      </c>
      <c r="E6066">
        <v>6.919560778450033</v>
      </c>
      <c r="F6066">
        <v>8593.4005049201878</v>
      </c>
      <c r="G6066">
        <v>0.27643075578578458</v>
      </c>
      <c r="BD6066">
        <f t="shared" si="752"/>
        <v>-3063.5839840260974</v>
      </c>
      <c r="BE6066">
        <f t="shared" si="753"/>
        <v>-1596.4016329249889</v>
      </c>
      <c r="BF6066">
        <f t="shared" si="754"/>
        <v>-129.21928182388092</v>
      </c>
      <c r="BG6066">
        <f t="shared" si="755"/>
        <v>1337.963069277228</v>
      </c>
      <c r="BH6066">
        <f t="shared" si="756"/>
        <v>2805.145420378336</v>
      </c>
      <c r="BI6066">
        <f t="shared" si="757"/>
        <v>4272.327771479444</v>
      </c>
      <c r="BJ6066">
        <f t="shared" si="758"/>
        <v>5739.5101225805538</v>
      </c>
    </row>
    <row r="6067" spans="1:62" x14ac:dyDescent="0.25">
      <c r="A6067">
        <v>6064</v>
      </c>
      <c r="B6067">
        <v>28376.64234935437</v>
      </c>
      <c r="C6067">
        <v>33736.94853024117</v>
      </c>
      <c r="D6067">
        <v>8.6615254161394741</v>
      </c>
      <c r="E6067">
        <v>8.8993439524546485</v>
      </c>
      <c r="F6067">
        <v>5360.3061808868006</v>
      </c>
      <c r="G6067">
        <v>0.23781853631517436</v>
      </c>
      <c r="BD6067">
        <f t="shared" si="752"/>
        <v>-7211.2467259912646</v>
      </c>
      <c r="BE6067">
        <f t="shared" si="753"/>
        <v>-5829.0929470623414</v>
      </c>
      <c r="BF6067">
        <f t="shared" si="754"/>
        <v>-4446.9391681334191</v>
      </c>
      <c r="BG6067">
        <f t="shared" si="755"/>
        <v>-3064.7853892044959</v>
      </c>
      <c r="BH6067">
        <f t="shared" si="756"/>
        <v>-1682.6316102755736</v>
      </c>
      <c r="BI6067">
        <f t="shared" si="757"/>
        <v>-300.47783134665042</v>
      </c>
      <c r="BJ6067">
        <f t="shared" si="758"/>
        <v>1081.6759475822728</v>
      </c>
    </row>
    <row r="6068" spans="1:62" x14ac:dyDescent="0.25">
      <c r="A6068">
        <v>6065</v>
      </c>
      <c r="B6068">
        <v>28754.723803424982</v>
      </c>
      <c r="C6068">
        <v>24594.577214556895</v>
      </c>
      <c r="D6068">
        <v>7.2701287001050963</v>
      </c>
      <c r="E6068">
        <v>7.6105179833518743</v>
      </c>
      <c r="F6068">
        <v>-4160.1465888680868</v>
      </c>
      <c r="G6068">
        <v>0.34038928324677808</v>
      </c>
      <c r="BD6068">
        <f t="shared" si="752"/>
        <v>-4171.2134993109285</v>
      </c>
      <c r="BE6068">
        <f t="shared" si="753"/>
        <v>-2982.1208177350572</v>
      </c>
      <c r="BF6068">
        <f t="shared" si="754"/>
        <v>-1793.0281361591851</v>
      </c>
      <c r="BG6068">
        <f t="shared" si="755"/>
        <v>-603.93545458331391</v>
      </c>
      <c r="BH6068">
        <f t="shared" si="756"/>
        <v>585.15722699255821</v>
      </c>
      <c r="BI6068">
        <f t="shared" si="757"/>
        <v>1774.2499085684303</v>
      </c>
      <c r="BJ6068">
        <f t="shared" si="758"/>
        <v>2963.3425901443024</v>
      </c>
    </row>
    <row r="6069" spans="1:62" x14ac:dyDescent="0.25">
      <c r="A6069">
        <v>6066</v>
      </c>
      <c r="B6069">
        <v>31549.881499380754</v>
      </c>
      <c r="C6069">
        <v>38102.697263351933</v>
      </c>
      <c r="D6069">
        <v>7.3035414540198866</v>
      </c>
      <c r="E6069">
        <v>7.8412493863467088</v>
      </c>
      <c r="F6069">
        <v>6552.815763971179</v>
      </c>
      <c r="G6069">
        <v>0.53770793232682212</v>
      </c>
      <c r="BD6069">
        <f t="shared" si="752"/>
        <v>5862.0930051019768</v>
      </c>
      <c r="BE6069">
        <f t="shared" si="753"/>
        <v>7564.0394213358677</v>
      </c>
      <c r="BF6069">
        <f t="shared" si="754"/>
        <v>9265.9858375697586</v>
      </c>
      <c r="BG6069">
        <f t="shared" si="755"/>
        <v>10967.932253803649</v>
      </c>
      <c r="BH6069">
        <f t="shared" si="756"/>
        <v>12669.878670037539</v>
      </c>
      <c r="BI6069">
        <f t="shared" si="757"/>
        <v>14371.825086271429</v>
      </c>
      <c r="BJ6069">
        <f t="shared" si="758"/>
        <v>16073.77150250532</v>
      </c>
    </row>
    <row r="6070" spans="1:62" x14ac:dyDescent="0.25">
      <c r="A6070">
        <v>6067</v>
      </c>
      <c r="B6070">
        <v>8223.8657991372493</v>
      </c>
      <c r="C6070">
        <v>19279.883331639649</v>
      </c>
      <c r="D6070">
        <v>8.0614242697836058</v>
      </c>
      <c r="E6070">
        <v>8.4874883201264684</v>
      </c>
      <c r="F6070">
        <v>11056.017532502399</v>
      </c>
      <c r="G6070">
        <v>0.42606405034286254</v>
      </c>
      <c r="BD6070">
        <f t="shared" si="752"/>
        <v>-3864.2761023370686</v>
      </c>
      <c r="BE6070">
        <f t="shared" si="753"/>
        <v>-1175.7364407029581</v>
      </c>
      <c r="BF6070">
        <f t="shared" si="754"/>
        <v>1512.8032209311532</v>
      </c>
      <c r="BG6070">
        <f t="shared" si="755"/>
        <v>4201.3428825652627</v>
      </c>
      <c r="BH6070">
        <f t="shared" si="756"/>
        <v>6889.882544199374</v>
      </c>
      <c r="BI6070">
        <f t="shared" si="757"/>
        <v>9578.4222058334854</v>
      </c>
      <c r="BJ6070">
        <f t="shared" si="758"/>
        <v>12266.961867467595</v>
      </c>
    </row>
    <row r="6071" spans="1:62" x14ac:dyDescent="0.25">
      <c r="A6071">
        <v>6068</v>
      </c>
      <c r="B6071">
        <v>22504.978389767777</v>
      </c>
      <c r="C6071">
        <v>20517.123783527066</v>
      </c>
      <c r="D6071">
        <v>8.0845295834637128</v>
      </c>
      <c r="E6071">
        <v>8.4335693579221243</v>
      </c>
      <c r="F6071">
        <v>-1987.8546062407113</v>
      </c>
      <c r="G6071">
        <v>0.3490397744584115</v>
      </c>
      <c r="BD6071">
        <f t="shared" si="752"/>
        <v>-8925.6972807880866</v>
      </c>
      <c r="BE6071">
        <f t="shared" si="753"/>
        <v>-6795.3770290737739</v>
      </c>
      <c r="BF6071">
        <f t="shared" si="754"/>
        <v>-4665.0567773594612</v>
      </c>
      <c r="BG6071">
        <f t="shared" si="755"/>
        <v>-2534.7365256451485</v>
      </c>
      <c r="BH6071">
        <f t="shared" si="756"/>
        <v>-404.41627393083581</v>
      </c>
      <c r="BI6071">
        <f t="shared" si="757"/>
        <v>1725.9039777834769</v>
      </c>
      <c r="BJ6071">
        <f t="shared" si="758"/>
        <v>3856.2242294977896</v>
      </c>
    </row>
    <row r="6072" spans="1:62" x14ac:dyDescent="0.25">
      <c r="A6072">
        <v>6069</v>
      </c>
      <c r="B6072">
        <v>29107.642295662466</v>
      </c>
      <c r="C6072">
        <v>39284.207875548025</v>
      </c>
      <c r="D6072">
        <v>7.8209903332372122</v>
      </c>
      <c r="E6072">
        <v>8.0036430780906915</v>
      </c>
      <c r="F6072">
        <v>10176.565579885559</v>
      </c>
      <c r="G6072">
        <v>0.18265274485347938</v>
      </c>
      <c r="BD6072">
        <f t="shared" si="752"/>
        <v>3733.0534785327691</v>
      </c>
      <c r="BE6072">
        <f t="shared" si="753"/>
        <v>5478.2523508248269</v>
      </c>
      <c r="BF6072">
        <f t="shared" si="754"/>
        <v>7223.4512231168837</v>
      </c>
      <c r="BG6072">
        <f t="shared" si="755"/>
        <v>8968.6500954089424</v>
      </c>
      <c r="BH6072">
        <f t="shared" si="756"/>
        <v>10713.848967700998</v>
      </c>
      <c r="BI6072">
        <f t="shared" si="757"/>
        <v>12459.047839993056</v>
      </c>
      <c r="BJ6072">
        <f t="shared" si="758"/>
        <v>14204.246712285114</v>
      </c>
    </row>
    <row r="6073" spans="1:62" x14ac:dyDescent="0.25">
      <c r="A6073">
        <v>6070</v>
      </c>
      <c r="B6073">
        <v>19142.070253833306</v>
      </c>
      <c r="C6073">
        <v>27954.680833576171</v>
      </c>
      <c r="D6073">
        <v>7.3036235001012297</v>
      </c>
      <c r="E6073">
        <v>7.720567251548113</v>
      </c>
      <c r="F6073">
        <v>8812.6105797428645</v>
      </c>
      <c r="G6073">
        <v>0.41694375144688323</v>
      </c>
      <c r="BD6073">
        <f t="shared" si="752"/>
        <v>-9263.3018556181614</v>
      </c>
      <c r="BE6073">
        <f t="shared" si="753"/>
        <v>-8350.0381313507642</v>
      </c>
      <c r="BF6073">
        <f t="shared" si="754"/>
        <v>-7436.7744070833687</v>
      </c>
      <c r="BG6073">
        <f t="shared" si="755"/>
        <v>-6523.5106828159714</v>
      </c>
      <c r="BH6073">
        <f t="shared" si="756"/>
        <v>-5610.2469585485742</v>
      </c>
      <c r="BI6073">
        <f t="shared" si="757"/>
        <v>-4696.9832342811778</v>
      </c>
      <c r="BJ6073">
        <f t="shared" si="758"/>
        <v>-3783.7195100137806</v>
      </c>
    </row>
    <row r="6074" spans="1:62" x14ac:dyDescent="0.25">
      <c r="A6074">
        <v>6071</v>
      </c>
      <c r="B6074">
        <v>18862.395787491208</v>
      </c>
      <c r="C6074">
        <v>31352.763280612417</v>
      </c>
      <c r="D6074">
        <v>9.0663032662799168</v>
      </c>
      <c r="E6074">
        <v>9.2359733504952963</v>
      </c>
      <c r="F6074">
        <v>12490.367493121208</v>
      </c>
      <c r="G6074">
        <v>0.16967008421537955</v>
      </c>
      <c r="BD6074">
        <f t="shared" si="752"/>
        <v>-6727.891822508449</v>
      </c>
      <c r="BE6074">
        <f t="shared" si="753"/>
        <v>-4643.1730652740325</v>
      </c>
      <c r="BF6074">
        <f t="shared" si="754"/>
        <v>-2558.4543080396161</v>
      </c>
      <c r="BG6074">
        <f t="shared" si="755"/>
        <v>-473.73555080520055</v>
      </c>
      <c r="BH6074">
        <f t="shared" si="756"/>
        <v>1610.9832064292168</v>
      </c>
      <c r="BI6074">
        <f t="shared" si="757"/>
        <v>3695.7019636636323</v>
      </c>
      <c r="BJ6074">
        <f t="shared" si="758"/>
        <v>5780.4207208980479</v>
      </c>
    </row>
    <row r="6075" spans="1:62" x14ac:dyDescent="0.25">
      <c r="A6075">
        <v>6072</v>
      </c>
      <c r="B6075">
        <v>18456.879183523761</v>
      </c>
      <c r="C6075">
        <v>26164.941463514897</v>
      </c>
      <c r="D6075">
        <v>7.7420937438279402</v>
      </c>
      <c r="E6075">
        <v>8.401251073075608</v>
      </c>
      <c r="F6075">
        <v>7708.0622799911362</v>
      </c>
      <c r="G6075">
        <v>0.65915732924766779</v>
      </c>
      <c r="BD6075">
        <f t="shared" si="752"/>
        <v>-11642.017072044311</v>
      </c>
      <c r="BE6075">
        <f t="shared" si="753"/>
        <v>-10793.666650967412</v>
      </c>
      <c r="BF6075">
        <f t="shared" si="754"/>
        <v>-9945.3162298905154</v>
      </c>
      <c r="BG6075">
        <f t="shared" si="755"/>
        <v>-9096.9658088136166</v>
      </c>
      <c r="BH6075">
        <f t="shared" si="756"/>
        <v>-8248.6153877367196</v>
      </c>
      <c r="BI6075">
        <f t="shared" si="757"/>
        <v>-7400.2649666598218</v>
      </c>
      <c r="BJ6075">
        <f t="shared" si="758"/>
        <v>-6551.9145455829239</v>
      </c>
    </row>
    <row r="6076" spans="1:62" x14ac:dyDescent="0.25">
      <c r="A6076">
        <v>6073</v>
      </c>
      <c r="B6076">
        <v>16235.374567829575</v>
      </c>
      <c r="C6076">
        <v>23293.08728871038</v>
      </c>
      <c r="D6076">
        <v>7.8094420499709098</v>
      </c>
      <c r="E6076">
        <v>8.3064811282271034</v>
      </c>
      <c r="F6076">
        <v>7057.7127208808051</v>
      </c>
      <c r="G6076">
        <v>0.49703907825619353</v>
      </c>
      <c r="BD6076">
        <f t="shared" si="752"/>
        <v>-4412.2756337527971</v>
      </c>
      <c r="BE6076">
        <f t="shared" si="753"/>
        <v>-1116.4889875144581</v>
      </c>
      <c r="BF6076">
        <f t="shared" si="754"/>
        <v>2179.2976587238809</v>
      </c>
      <c r="BG6076">
        <f t="shared" si="755"/>
        <v>5475.0843049622199</v>
      </c>
      <c r="BH6076">
        <f t="shared" si="756"/>
        <v>8770.8709512005589</v>
      </c>
      <c r="BI6076">
        <f t="shared" si="757"/>
        <v>12066.657597438898</v>
      </c>
      <c r="BJ6076">
        <f t="shared" si="758"/>
        <v>15362.444243677237</v>
      </c>
    </row>
    <row r="6077" spans="1:62" x14ac:dyDescent="0.25">
      <c r="A6077">
        <v>6074</v>
      </c>
      <c r="B6077">
        <v>16605.516638303267</v>
      </c>
      <c r="C6077">
        <v>27323.367399985582</v>
      </c>
      <c r="D6077">
        <v>8.2040671030209609</v>
      </c>
      <c r="E6077">
        <v>8.4762912738122171</v>
      </c>
      <c r="F6077">
        <v>10717.850761682315</v>
      </c>
      <c r="G6077">
        <v>0.27222417079125627</v>
      </c>
      <c r="BD6077">
        <f t="shared" si="752"/>
        <v>-4572.5173295998375</v>
      </c>
      <c r="BE6077">
        <f t="shared" si="753"/>
        <v>-2087.3219383188698</v>
      </c>
      <c r="BF6077">
        <f t="shared" si="754"/>
        <v>397.87345296209787</v>
      </c>
      <c r="BG6077">
        <f t="shared" si="755"/>
        <v>2883.0688442430655</v>
      </c>
      <c r="BH6077">
        <f t="shared" si="756"/>
        <v>5368.2642355240332</v>
      </c>
      <c r="BI6077">
        <f t="shared" si="757"/>
        <v>7853.4596268050009</v>
      </c>
      <c r="BJ6077">
        <f t="shared" si="758"/>
        <v>10338.655018085967</v>
      </c>
    </row>
    <row r="6078" spans="1:62" x14ac:dyDescent="0.25">
      <c r="A6078">
        <v>6075</v>
      </c>
      <c r="B6078">
        <v>13349.60351191468</v>
      </c>
      <c r="C6078">
        <v>20213.861640527903</v>
      </c>
      <c r="D6078">
        <v>7.3738065494146596</v>
      </c>
      <c r="E6078">
        <v>7.8954155426786299</v>
      </c>
      <c r="F6078">
        <v>6864.2581286132227</v>
      </c>
      <c r="G6078">
        <v>0.52160899326397026</v>
      </c>
      <c r="BD6078">
        <f t="shared" si="752"/>
        <v>-9356.7299077260341</v>
      </c>
      <c r="BE6078">
        <f t="shared" si="753"/>
        <v>-7995.6090537697528</v>
      </c>
      <c r="BF6078">
        <f t="shared" si="754"/>
        <v>-6634.4881998134715</v>
      </c>
      <c r="BG6078">
        <f t="shared" si="755"/>
        <v>-5273.3673458571902</v>
      </c>
      <c r="BH6078">
        <f t="shared" si="756"/>
        <v>-3912.2464919009089</v>
      </c>
      <c r="BI6078">
        <f t="shared" si="757"/>
        <v>-2551.1256379446277</v>
      </c>
      <c r="BJ6078">
        <f t="shared" si="758"/>
        <v>-1190.0047839883464</v>
      </c>
    </row>
    <row r="6079" spans="1:62" x14ac:dyDescent="0.25">
      <c r="A6079">
        <v>6076</v>
      </c>
      <c r="B6079">
        <v>20967.018752927786</v>
      </c>
      <c r="C6079">
        <v>23129.680426237333</v>
      </c>
      <c r="D6079">
        <v>6.516078878297078</v>
      </c>
      <c r="E6079">
        <v>6.7811369691100696</v>
      </c>
      <c r="F6079">
        <v>2162.661673309547</v>
      </c>
      <c r="G6079">
        <v>0.26505809081299159</v>
      </c>
      <c r="BD6079">
        <f t="shared" si="752"/>
        <v>-4256.2131622933712</v>
      </c>
      <c r="BE6079">
        <f t="shared" si="753"/>
        <v>-1648.1681959735197</v>
      </c>
      <c r="BF6079">
        <f t="shared" si="754"/>
        <v>959.87677034633089</v>
      </c>
      <c r="BG6079">
        <f t="shared" si="755"/>
        <v>3567.9217366661833</v>
      </c>
      <c r="BH6079">
        <f t="shared" si="756"/>
        <v>6175.9667029860339</v>
      </c>
      <c r="BI6079">
        <f t="shared" si="757"/>
        <v>8784.0116693058844</v>
      </c>
      <c r="BJ6079">
        <f t="shared" si="758"/>
        <v>11392.056635625737</v>
      </c>
    </row>
    <row r="6080" spans="1:62" x14ac:dyDescent="0.25">
      <c r="A6080">
        <v>6077</v>
      </c>
      <c r="B6080">
        <v>17657.162026217462</v>
      </c>
      <c r="C6080">
        <v>19608.763207483873</v>
      </c>
      <c r="D6080">
        <v>7.9046596920285914</v>
      </c>
      <c r="E6080">
        <v>8.4398777418517525</v>
      </c>
      <c r="F6080">
        <v>1951.601181266411</v>
      </c>
      <c r="G6080">
        <v>0.53521804982316112</v>
      </c>
      <c r="BD6080">
        <f t="shared" si="752"/>
        <v>-837.37121924458916</v>
      </c>
      <c r="BE6080">
        <f t="shared" si="753"/>
        <v>487.91923482036873</v>
      </c>
      <c r="BF6080">
        <f t="shared" si="754"/>
        <v>1813.2096888853266</v>
      </c>
      <c r="BG6080">
        <f t="shared" si="755"/>
        <v>3138.5001429502845</v>
      </c>
      <c r="BH6080">
        <f t="shared" si="756"/>
        <v>4463.7905970152424</v>
      </c>
      <c r="BI6080">
        <f t="shared" si="757"/>
        <v>5789.0810510802003</v>
      </c>
      <c r="BJ6080">
        <f t="shared" si="758"/>
        <v>7114.3715051451582</v>
      </c>
    </row>
    <row r="6081" spans="1:62" x14ac:dyDescent="0.25">
      <c r="A6081">
        <v>6078</v>
      </c>
      <c r="B6081">
        <v>29701.689787035775</v>
      </c>
      <c r="C6081">
        <v>32302.860754654866</v>
      </c>
      <c r="D6081">
        <v>7.0411163949045674</v>
      </c>
      <c r="E6081">
        <v>7.3224701512724621</v>
      </c>
      <c r="F6081">
        <v>2601.1709676190912</v>
      </c>
      <c r="G6081">
        <v>0.28135375636789473</v>
      </c>
      <c r="BD6081">
        <f t="shared" si="752"/>
        <v>724.48906784939481</v>
      </c>
      <c r="BE6081">
        <f t="shared" si="753"/>
        <v>3400.5793169652006</v>
      </c>
      <c r="BF6081">
        <f t="shared" si="754"/>
        <v>6076.6695660810055</v>
      </c>
      <c r="BG6081">
        <f t="shared" si="755"/>
        <v>8752.7598151968123</v>
      </c>
      <c r="BH6081">
        <f t="shared" si="756"/>
        <v>11428.850064312617</v>
      </c>
      <c r="BI6081">
        <f t="shared" si="757"/>
        <v>14104.940313428422</v>
      </c>
      <c r="BJ6081">
        <f t="shared" si="758"/>
        <v>16781.030562544227</v>
      </c>
    </row>
    <row r="6082" spans="1:62" x14ac:dyDescent="0.25">
      <c r="A6082">
        <v>6079</v>
      </c>
      <c r="B6082">
        <v>15642.370020603506</v>
      </c>
      <c r="C6082">
        <v>22280.952030174507</v>
      </c>
      <c r="D6082">
        <v>5.7275993128056797</v>
      </c>
      <c r="E6082">
        <v>6.3705597246168688</v>
      </c>
      <c r="F6082">
        <v>6638.5820095710005</v>
      </c>
      <c r="G6082">
        <v>0.64296041181118913</v>
      </c>
      <c r="BD6082">
        <f t="shared" si="752"/>
        <v>-1194.4021857796176</v>
      </c>
      <c r="BE6082">
        <f t="shared" si="753"/>
        <v>212.36659605985596</v>
      </c>
      <c r="BF6082">
        <f t="shared" si="754"/>
        <v>1619.1353778993298</v>
      </c>
      <c r="BG6082">
        <f t="shared" si="755"/>
        <v>3025.9041597388032</v>
      </c>
      <c r="BH6082">
        <f t="shared" si="756"/>
        <v>4432.6729415782765</v>
      </c>
      <c r="BI6082">
        <f t="shared" si="757"/>
        <v>5839.4417234177508</v>
      </c>
      <c r="BJ6082">
        <f t="shared" si="758"/>
        <v>7246.2105052572242</v>
      </c>
    </row>
    <row r="6083" spans="1:62" x14ac:dyDescent="0.25">
      <c r="A6083">
        <v>6080</v>
      </c>
      <c r="B6083">
        <v>29611.076866260184</v>
      </c>
      <c r="C6083">
        <v>39849.773021042682</v>
      </c>
      <c r="D6083">
        <v>8.4490825006597685</v>
      </c>
      <c r="E6083">
        <v>8.626178866323766</v>
      </c>
      <c r="F6083">
        <v>10238.696154782498</v>
      </c>
      <c r="G6083">
        <v>0.17709636566399745</v>
      </c>
      <c r="BD6083">
        <f t="shared" si="752"/>
        <v>-3423.7799505150547</v>
      </c>
      <c r="BE6083">
        <f t="shared" si="753"/>
        <v>-208.97789145910883</v>
      </c>
      <c r="BF6083">
        <f t="shared" si="754"/>
        <v>3005.8241675968366</v>
      </c>
      <c r="BG6083">
        <f t="shared" si="755"/>
        <v>6220.6262266527829</v>
      </c>
      <c r="BH6083">
        <f t="shared" si="756"/>
        <v>9435.4282857087273</v>
      </c>
      <c r="BI6083">
        <f t="shared" si="757"/>
        <v>12650.230344764674</v>
      </c>
      <c r="BJ6083">
        <f t="shared" si="758"/>
        <v>15865.03240382062</v>
      </c>
    </row>
    <row r="6084" spans="1:62" x14ac:dyDescent="0.25">
      <c r="A6084">
        <v>6081</v>
      </c>
      <c r="B6084">
        <v>15523.021475084455</v>
      </c>
      <c r="C6084">
        <v>23282.434238518046</v>
      </c>
      <c r="D6084">
        <v>8.4068692870970416</v>
      </c>
      <c r="E6084">
        <v>8.8230597050528576</v>
      </c>
      <c r="F6084">
        <v>7759.412763433591</v>
      </c>
      <c r="G6084">
        <v>0.41619041795581602</v>
      </c>
      <c r="BD6084">
        <f t="shared" si="752"/>
        <v>-9353.2143264625101</v>
      </c>
      <c r="BE6084">
        <f t="shared" si="753"/>
        <v>-8467.7324981425227</v>
      </c>
      <c r="BF6084">
        <f t="shared" si="754"/>
        <v>-7582.2506698225361</v>
      </c>
      <c r="BG6084">
        <f t="shared" si="755"/>
        <v>-6696.7688415025486</v>
      </c>
      <c r="BH6084">
        <f t="shared" si="756"/>
        <v>-5811.2870131825612</v>
      </c>
      <c r="BI6084">
        <f t="shared" si="757"/>
        <v>-4925.8051848625746</v>
      </c>
      <c r="BJ6084">
        <f t="shared" si="758"/>
        <v>-4040.3233565425871</v>
      </c>
    </row>
    <row r="6085" spans="1:62" x14ac:dyDescent="0.25">
      <c r="A6085">
        <v>6082</v>
      </c>
      <c r="B6085">
        <v>25328.523295711733</v>
      </c>
      <c r="C6085">
        <v>35337.665240133836</v>
      </c>
      <c r="D6085">
        <v>8.0893816552795013</v>
      </c>
      <c r="E6085">
        <v>8.5802971929754541</v>
      </c>
      <c r="F6085">
        <v>10009.141944422103</v>
      </c>
      <c r="G6085">
        <v>0.49091553769595286</v>
      </c>
      <c r="BD6085">
        <f t="shared" si="752"/>
        <v>-5678.4606736545111</v>
      </c>
      <c r="BE6085">
        <f t="shared" si="753"/>
        <v>-3597.5085838754312</v>
      </c>
      <c r="BF6085">
        <f t="shared" si="754"/>
        <v>-1516.5564940963504</v>
      </c>
      <c r="BG6085">
        <f t="shared" si="755"/>
        <v>564.39559568272853</v>
      </c>
      <c r="BH6085">
        <f t="shared" si="756"/>
        <v>2645.3476854618093</v>
      </c>
      <c r="BI6085">
        <f t="shared" si="757"/>
        <v>4726.2997752408901</v>
      </c>
      <c r="BJ6085">
        <f t="shared" si="758"/>
        <v>6807.251865019969</v>
      </c>
    </row>
    <row r="6086" spans="1:62" x14ac:dyDescent="0.25">
      <c r="A6086">
        <v>6083</v>
      </c>
      <c r="B6086">
        <v>14871.462639403668</v>
      </c>
      <c r="C6086">
        <v>22751.730633973199</v>
      </c>
      <c r="D6086">
        <v>6.834423628916066</v>
      </c>
      <c r="E6086">
        <v>7.2021791662058456</v>
      </c>
      <c r="F6086">
        <v>7880.2679945695309</v>
      </c>
      <c r="G6086">
        <v>0.36775553728977961</v>
      </c>
      <c r="BD6086">
        <f t="shared" si="752"/>
        <v>-7554.5642559423386</v>
      </c>
      <c r="BE6086">
        <f t="shared" si="753"/>
        <v>-5099.9865674625744</v>
      </c>
      <c r="BF6086">
        <f t="shared" si="754"/>
        <v>-2645.4088789828102</v>
      </c>
      <c r="BG6086">
        <f t="shared" si="755"/>
        <v>-190.83119050304595</v>
      </c>
      <c r="BH6086">
        <f t="shared" si="756"/>
        <v>2263.7464979767192</v>
      </c>
      <c r="BI6086">
        <f t="shared" si="757"/>
        <v>4718.3241864564825</v>
      </c>
      <c r="BJ6086">
        <f t="shared" si="758"/>
        <v>7172.9018749362476</v>
      </c>
    </row>
    <row r="6087" spans="1:62" x14ac:dyDescent="0.25">
      <c r="A6087">
        <v>6084</v>
      </c>
      <c r="B6087">
        <v>6296.739006204416</v>
      </c>
      <c r="C6087">
        <v>15056.49642164847</v>
      </c>
      <c r="D6087">
        <v>4.7232052241991296</v>
      </c>
      <c r="E6087">
        <v>5.161509208965664</v>
      </c>
      <c r="F6087">
        <v>8759.7574154440535</v>
      </c>
      <c r="G6087">
        <v>0.43830398476653443</v>
      </c>
      <c r="BD6087">
        <f t="shared" si="752"/>
        <v>-6041.490308120633</v>
      </c>
      <c r="BE6087">
        <f t="shared" si="753"/>
        <v>-4202.7126216717352</v>
      </c>
      <c r="BF6087">
        <f t="shared" si="754"/>
        <v>-2363.9349352228364</v>
      </c>
      <c r="BG6087">
        <f t="shared" si="755"/>
        <v>-525.15724877393859</v>
      </c>
      <c r="BH6087">
        <f t="shared" si="756"/>
        <v>1313.6204376749592</v>
      </c>
      <c r="BI6087">
        <f t="shared" si="757"/>
        <v>3152.398124123858</v>
      </c>
      <c r="BJ6087">
        <f t="shared" si="758"/>
        <v>4991.1758105727549</v>
      </c>
    </row>
    <row r="6088" spans="1:62" x14ac:dyDescent="0.25">
      <c r="A6088">
        <v>6085</v>
      </c>
      <c r="B6088">
        <v>21684.02419811095</v>
      </c>
      <c r="C6088">
        <v>30119.327211885386</v>
      </c>
      <c r="D6088">
        <v>7.4521209821015519</v>
      </c>
      <c r="E6088">
        <v>7.6773034964492011</v>
      </c>
      <c r="F6088">
        <v>8435.3030137744354</v>
      </c>
      <c r="G6088">
        <v>0.22518251434764913</v>
      </c>
      <c r="BD6088">
        <f t="shared" si="752"/>
        <v>-6568.2374916113813</v>
      </c>
      <c r="BE6088">
        <f t="shared" si="753"/>
        <v>-4376.7175677787091</v>
      </c>
      <c r="BF6088">
        <f t="shared" si="754"/>
        <v>-2185.1976439460368</v>
      </c>
      <c r="BG6088">
        <f t="shared" si="755"/>
        <v>6.3222798866354424</v>
      </c>
      <c r="BH6088">
        <f t="shared" si="756"/>
        <v>2197.8422037193068</v>
      </c>
      <c r="BI6088">
        <f t="shared" si="757"/>
        <v>4389.3621275519799</v>
      </c>
      <c r="BJ6088">
        <f t="shared" si="758"/>
        <v>6580.8820513846513</v>
      </c>
    </row>
    <row r="6089" spans="1:62" x14ac:dyDescent="0.25">
      <c r="A6089">
        <v>6086</v>
      </c>
      <c r="B6089">
        <v>35954.572612274889</v>
      </c>
      <c r="C6089">
        <v>29606.798702041066</v>
      </c>
      <c r="D6089">
        <v>7.8965485358005516</v>
      </c>
      <c r="E6089">
        <v>8.1496009557935558</v>
      </c>
      <c r="F6089">
        <v>-6347.7739102338237</v>
      </c>
      <c r="G6089">
        <v>0.25305241999300421</v>
      </c>
      <c r="BD6089">
        <f t="shared" si="752"/>
        <v>-7309.3904420361896</v>
      </c>
      <c r="BE6089">
        <f t="shared" si="753"/>
        <v>-6183.4778702979438</v>
      </c>
      <c r="BF6089">
        <f t="shared" si="754"/>
        <v>-5057.5652985596989</v>
      </c>
      <c r="BG6089">
        <f t="shared" si="755"/>
        <v>-3931.6527268214531</v>
      </c>
      <c r="BH6089">
        <f t="shared" si="756"/>
        <v>-2805.7401550832074</v>
      </c>
      <c r="BI6089">
        <f t="shared" si="757"/>
        <v>-1679.8275833449616</v>
      </c>
      <c r="BJ6089">
        <f t="shared" si="758"/>
        <v>-553.91501160671578</v>
      </c>
    </row>
    <row r="6090" spans="1:62" x14ac:dyDescent="0.25">
      <c r="A6090">
        <v>6087</v>
      </c>
      <c r="B6090">
        <v>25657.023131583177</v>
      </c>
      <c r="C6090">
        <v>41090.139374123988</v>
      </c>
      <c r="D6090">
        <v>6.5585566341277515</v>
      </c>
      <c r="E6090">
        <v>6.6629107894212325</v>
      </c>
      <c r="F6090">
        <v>15433.116242540811</v>
      </c>
      <c r="G6090">
        <v>0.10435415529348102</v>
      </c>
      <c r="BD6090">
        <f t="shared" si="752"/>
        <v>7613.0360101988445</v>
      </c>
      <c r="BE6090">
        <f t="shared" si="753"/>
        <v>8878.2981101638652</v>
      </c>
      <c r="BF6090">
        <f t="shared" si="754"/>
        <v>10143.560210128886</v>
      </c>
      <c r="BG6090">
        <f t="shared" si="755"/>
        <v>11408.822310093907</v>
      </c>
      <c r="BH6090">
        <f t="shared" si="756"/>
        <v>12674.084410058929</v>
      </c>
      <c r="BI6090">
        <f t="shared" si="757"/>
        <v>13939.34651002395</v>
      </c>
      <c r="BJ6090">
        <f t="shared" si="758"/>
        <v>15204.608609988971</v>
      </c>
    </row>
    <row r="6091" spans="1:62" x14ac:dyDescent="0.25">
      <c r="A6091">
        <v>6088</v>
      </c>
      <c r="B6091">
        <v>15300.860882868281</v>
      </c>
      <c r="C6091">
        <v>24048.645683520728</v>
      </c>
      <c r="D6091">
        <v>7.7898111696741008</v>
      </c>
      <c r="E6091">
        <v>8.4552370266178389</v>
      </c>
      <c r="F6091">
        <v>8747.7848006524473</v>
      </c>
      <c r="G6091">
        <v>0.66542585694373813</v>
      </c>
      <c r="BD6091">
        <f t="shared" si="752"/>
        <v>-14911.345466073406</v>
      </c>
      <c r="BE6091">
        <f t="shared" si="753"/>
        <v>-14389.574689606001</v>
      </c>
      <c r="BF6091">
        <f t="shared" si="754"/>
        <v>-13867.803913138596</v>
      </c>
      <c r="BG6091">
        <f t="shared" si="755"/>
        <v>-13346.033136671191</v>
      </c>
      <c r="BH6091">
        <f t="shared" si="756"/>
        <v>-12824.262360203786</v>
      </c>
      <c r="BI6091">
        <f t="shared" si="757"/>
        <v>-12302.491583736381</v>
      </c>
      <c r="BJ6091">
        <f t="shared" si="758"/>
        <v>-11780.720807268975</v>
      </c>
    </row>
    <row r="6092" spans="1:62" x14ac:dyDescent="0.25">
      <c r="A6092">
        <v>6089</v>
      </c>
      <c r="B6092">
        <v>19240.120356671898</v>
      </c>
      <c r="C6092">
        <v>23416.951400944406</v>
      </c>
      <c r="D6092">
        <v>7.4666608807714354</v>
      </c>
      <c r="E6092">
        <v>7.5017451992572575</v>
      </c>
      <c r="F6092">
        <v>4176.8310442725087</v>
      </c>
      <c r="G6092">
        <v>3.5084318485822052E-2</v>
      </c>
      <c r="BD6092">
        <f t="shared" si="752"/>
        <v>-5420.6555159337568</v>
      </c>
      <c r="BE6092">
        <f t="shared" si="753"/>
        <v>-2093.5262312150662</v>
      </c>
      <c r="BF6092">
        <f t="shared" si="754"/>
        <v>1233.6030535036243</v>
      </c>
      <c r="BG6092">
        <f t="shared" si="755"/>
        <v>4560.7323382223149</v>
      </c>
      <c r="BH6092">
        <f t="shared" si="756"/>
        <v>7887.8616229410072</v>
      </c>
      <c r="BI6092">
        <f t="shared" si="757"/>
        <v>11214.990907659696</v>
      </c>
      <c r="BJ6092">
        <f t="shared" si="758"/>
        <v>14542.120192378388</v>
      </c>
    </row>
    <row r="6093" spans="1:62" x14ac:dyDescent="0.25">
      <c r="A6093">
        <v>6090</v>
      </c>
      <c r="B6093">
        <v>16606.288610440424</v>
      </c>
      <c r="C6093">
        <v>24807.670710330574</v>
      </c>
      <c r="D6093">
        <v>6.6999908544037279</v>
      </c>
      <c r="E6093">
        <v>6.8159582775336842</v>
      </c>
      <c r="F6093">
        <v>8201.3820998901501</v>
      </c>
      <c r="G6093">
        <v>0.11596742312995634</v>
      </c>
      <c r="BD6093">
        <f t="shared" ref="BD6093:BD6156" si="759">($BD$3*G6092)-F6092</f>
        <v>-4001.4094518433985</v>
      </c>
      <c r="BE6093">
        <f t="shared" ref="BE6093:BE6156" si="760">($BE$3*G6092)-F6092</f>
        <v>-3825.9878594142883</v>
      </c>
      <c r="BF6093">
        <f t="shared" ref="BF6093:BF6156" si="761">($BF$3*G6092)-F6092</f>
        <v>-3650.5662669851781</v>
      </c>
      <c r="BG6093">
        <f t="shared" ref="BG6093:BG6156" si="762">($BG$3*G6092)-F6092</f>
        <v>-3475.1446745560679</v>
      </c>
      <c r="BH6093">
        <f t="shared" ref="BH6093:BH6156" si="763">($BH$3*G6092)-F6092</f>
        <v>-3299.7230821269577</v>
      </c>
      <c r="BI6093">
        <f t="shared" ref="BI6093:BI6156" si="764">($BI$3*G6092)-F6092</f>
        <v>-3124.301489697847</v>
      </c>
      <c r="BJ6093">
        <f t="shared" ref="BJ6093:BJ6156" si="765">($BJ$3*G6092)-F6092</f>
        <v>-2948.8798972687368</v>
      </c>
    </row>
    <row r="6094" spans="1:62" x14ac:dyDescent="0.25">
      <c r="A6094">
        <v>6091</v>
      </c>
      <c r="B6094">
        <v>16826.130716941036</v>
      </c>
      <c r="C6094">
        <v>22375.956256426296</v>
      </c>
      <c r="D6094">
        <v>6.976251593181729</v>
      </c>
      <c r="E6094">
        <v>7.192468125590155</v>
      </c>
      <c r="F6094">
        <v>5549.8255394852604</v>
      </c>
      <c r="G6094">
        <v>0.21621653240842598</v>
      </c>
      <c r="BD6094">
        <f t="shared" si="759"/>
        <v>-7621.5449842403686</v>
      </c>
      <c r="BE6094">
        <f t="shared" si="760"/>
        <v>-7041.7078685905872</v>
      </c>
      <c r="BF6094">
        <f t="shared" si="761"/>
        <v>-6461.8707529408048</v>
      </c>
      <c r="BG6094">
        <f t="shared" si="762"/>
        <v>-5882.0336372910233</v>
      </c>
      <c r="BH6094">
        <f t="shared" si="763"/>
        <v>-5302.1965216412418</v>
      </c>
      <c r="BI6094">
        <f t="shared" si="764"/>
        <v>-4722.3594059914594</v>
      </c>
      <c r="BJ6094">
        <f t="shared" si="765"/>
        <v>-4142.5222903416779</v>
      </c>
    </row>
    <row r="6095" spans="1:62" x14ac:dyDescent="0.25">
      <c r="A6095">
        <v>6092</v>
      </c>
      <c r="B6095">
        <v>7267.4617854049266</v>
      </c>
      <c r="C6095">
        <v>22336.989527304606</v>
      </c>
      <c r="D6095">
        <v>7.3278607844768722</v>
      </c>
      <c r="E6095">
        <v>7.5018272432002231</v>
      </c>
      <c r="F6095">
        <v>15069.527741899679</v>
      </c>
      <c r="G6095">
        <v>0.17396645872335093</v>
      </c>
      <c r="BD6095">
        <f t="shared" si="759"/>
        <v>-4468.7428774431301</v>
      </c>
      <c r="BE6095">
        <f t="shared" si="760"/>
        <v>-3387.6602154010006</v>
      </c>
      <c r="BF6095">
        <f t="shared" si="761"/>
        <v>-2306.5775533588708</v>
      </c>
      <c r="BG6095">
        <f t="shared" si="762"/>
        <v>-1225.4948913167409</v>
      </c>
      <c r="BH6095">
        <f t="shared" si="763"/>
        <v>-144.41222927461058</v>
      </c>
      <c r="BI6095">
        <f t="shared" si="764"/>
        <v>936.67043276751883</v>
      </c>
      <c r="BJ6095">
        <f t="shared" si="765"/>
        <v>2017.7530948096492</v>
      </c>
    </row>
    <row r="6096" spans="1:62" x14ac:dyDescent="0.25">
      <c r="A6096">
        <v>6093</v>
      </c>
      <c r="B6096">
        <v>24104.054450452433</v>
      </c>
      <c r="C6096">
        <v>27988.037803513933</v>
      </c>
      <c r="D6096">
        <v>7.8920229146444765</v>
      </c>
      <c r="E6096">
        <v>8.1998262930337926</v>
      </c>
      <c r="F6096">
        <v>3883.9833530614997</v>
      </c>
      <c r="G6096">
        <v>0.30780337838931615</v>
      </c>
      <c r="BD6096">
        <f t="shared" si="759"/>
        <v>-14199.695448282924</v>
      </c>
      <c r="BE6096">
        <f t="shared" si="760"/>
        <v>-13329.863154666171</v>
      </c>
      <c r="BF6096">
        <f t="shared" si="761"/>
        <v>-12460.030861049416</v>
      </c>
      <c r="BG6096">
        <f t="shared" si="762"/>
        <v>-11590.198567432661</v>
      </c>
      <c r="BH6096">
        <f t="shared" si="763"/>
        <v>-10720.366273815907</v>
      </c>
      <c r="BI6096">
        <f t="shared" si="764"/>
        <v>-9850.5339801991504</v>
      </c>
      <c r="BJ6096">
        <f t="shared" si="765"/>
        <v>-8980.7016865823971</v>
      </c>
    </row>
    <row r="6097" spans="1:62" x14ac:dyDescent="0.25">
      <c r="A6097">
        <v>6094</v>
      </c>
      <c r="B6097">
        <v>26737.830894942348</v>
      </c>
      <c r="C6097">
        <v>35166.480797014163</v>
      </c>
      <c r="D6097">
        <v>6.9465398364711692</v>
      </c>
      <c r="E6097">
        <v>7.3444009948706306</v>
      </c>
      <c r="F6097">
        <v>8428.6499020718147</v>
      </c>
      <c r="G6097">
        <v>0.39786115839946135</v>
      </c>
      <c r="BD6097">
        <f t="shared" si="759"/>
        <v>-2344.9664611149192</v>
      </c>
      <c r="BE6097">
        <f t="shared" si="760"/>
        <v>-805.94956916833826</v>
      </c>
      <c r="BF6097">
        <f t="shared" si="761"/>
        <v>733.06732277824267</v>
      </c>
      <c r="BG6097">
        <f t="shared" si="762"/>
        <v>2272.0842147248231</v>
      </c>
      <c r="BH6097">
        <f t="shared" si="763"/>
        <v>3811.1011066714045</v>
      </c>
      <c r="BI6097">
        <f t="shared" si="764"/>
        <v>5350.117998617985</v>
      </c>
      <c r="BJ6097">
        <f t="shared" si="765"/>
        <v>6889.1348905645664</v>
      </c>
    </row>
    <row r="6098" spans="1:62" x14ac:dyDescent="0.25">
      <c r="A6098">
        <v>6095</v>
      </c>
      <c r="B6098">
        <v>12841.879906395561</v>
      </c>
      <c r="C6098">
        <v>19127.17030228697</v>
      </c>
      <c r="D6098">
        <v>7.0272386217815805</v>
      </c>
      <c r="E6098">
        <v>7.5850057757099734</v>
      </c>
      <c r="F6098">
        <v>6285.2903958914085</v>
      </c>
      <c r="G6098">
        <v>0.55776715392839282</v>
      </c>
      <c r="BD6098">
        <f t="shared" si="759"/>
        <v>-6439.3441100745076</v>
      </c>
      <c r="BE6098">
        <f t="shared" si="760"/>
        <v>-4450.0383180772014</v>
      </c>
      <c r="BF6098">
        <f t="shared" si="761"/>
        <v>-2460.7325260798943</v>
      </c>
      <c r="BG6098">
        <f t="shared" si="762"/>
        <v>-471.42673408258815</v>
      </c>
      <c r="BH6098">
        <f t="shared" si="763"/>
        <v>1517.8790579147189</v>
      </c>
      <c r="BI6098">
        <f t="shared" si="764"/>
        <v>3507.184849912026</v>
      </c>
      <c r="BJ6098">
        <f t="shared" si="765"/>
        <v>5496.4906419093331</v>
      </c>
    </row>
    <row r="6099" spans="1:62" x14ac:dyDescent="0.25">
      <c r="A6099">
        <v>6096</v>
      </c>
      <c r="B6099">
        <v>8921.5069247305928</v>
      </c>
      <c r="C6099">
        <v>22596.465151348682</v>
      </c>
      <c r="D6099">
        <v>8.1180508185023506</v>
      </c>
      <c r="E6099">
        <v>8.5547082517535973</v>
      </c>
      <c r="F6099">
        <v>13674.95822661809</v>
      </c>
      <c r="G6099">
        <v>0.43665743325124673</v>
      </c>
      <c r="BD6099">
        <f t="shared" si="759"/>
        <v>-3496.4546262494446</v>
      </c>
      <c r="BE6099">
        <f t="shared" si="760"/>
        <v>-707.61885660748067</v>
      </c>
      <c r="BF6099">
        <f t="shared" si="761"/>
        <v>2081.2169130344846</v>
      </c>
      <c r="BG6099">
        <f t="shared" si="762"/>
        <v>4870.0526826764471</v>
      </c>
      <c r="BH6099">
        <f t="shared" si="763"/>
        <v>7658.8884523184115</v>
      </c>
      <c r="BI6099">
        <f t="shared" si="764"/>
        <v>10447.724221960378</v>
      </c>
      <c r="BJ6099">
        <f t="shared" si="765"/>
        <v>13236.55999160234</v>
      </c>
    </row>
    <row r="6100" spans="1:62" x14ac:dyDescent="0.25">
      <c r="A6100">
        <v>6097</v>
      </c>
      <c r="B6100">
        <v>4261.3702275654859</v>
      </c>
      <c r="C6100">
        <v>16458.958933829934</v>
      </c>
      <c r="D6100">
        <v>7.6357145002423366</v>
      </c>
      <c r="E6100">
        <v>7.982152350342087</v>
      </c>
      <c r="F6100">
        <v>12197.588706264447</v>
      </c>
      <c r="G6100">
        <v>0.34643785009975048</v>
      </c>
      <c r="BD6100">
        <f t="shared" si="759"/>
        <v>-11491.671060361856</v>
      </c>
      <c r="BE6100">
        <f t="shared" si="760"/>
        <v>-9308.3838941056219</v>
      </c>
      <c r="BF6100">
        <f t="shared" si="761"/>
        <v>-7125.096727849389</v>
      </c>
      <c r="BG6100">
        <f t="shared" si="762"/>
        <v>-4941.8095615931543</v>
      </c>
      <c r="BH6100">
        <f t="shared" si="763"/>
        <v>-2758.5223953369223</v>
      </c>
      <c r="BI6100">
        <f t="shared" si="764"/>
        <v>-575.23522908068844</v>
      </c>
      <c r="BJ6100">
        <f t="shared" si="765"/>
        <v>1608.0519371755454</v>
      </c>
    </row>
    <row r="6101" spans="1:62" x14ac:dyDescent="0.25">
      <c r="A6101">
        <v>6098</v>
      </c>
      <c r="B6101">
        <v>13023.369547789298</v>
      </c>
      <c r="C6101">
        <v>29987.55699037667</v>
      </c>
      <c r="D6101">
        <v>7.1651932655441533</v>
      </c>
      <c r="E6101">
        <v>7.3486566506581248</v>
      </c>
      <c r="F6101">
        <v>16964.187442587372</v>
      </c>
      <c r="G6101">
        <v>0.18346338511397153</v>
      </c>
      <c r="BD6101">
        <f t="shared" si="759"/>
        <v>-10465.399455765695</v>
      </c>
      <c r="BE6101">
        <f t="shared" si="760"/>
        <v>-8733.2102052669416</v>
      </c>
      <c r="BF6101">
        <f t="shared" si="761"/>
        <v>-7001.0209547681898</v>
      </c>
      <c r="BG6101">
        <f t="shared" si="762"/>
        <v>-5268.8317042694371</v>
      </c>
      <c r="BH6101">
        <f t="shared" si="763"/>
        <v>-3536.6424537706844</v>
      </c>
      <c r="BI6101">
        <f t="shared" si="764"/>
        <v>-1804.4532032719326</v>
      </c>
      <c r="BJ6101">
        <f t="shared" si="765"/>
        <v>-72.26395277318079</v>
      </c>
    </row>
    <row r="6102" spans="1:62" x14ac:dyDescent="0.25">
      <c r="A6102">
        <v>6099</v>
      </c>
      <c r="B6102">
        <v>6274.6723386125523</v>
      </c>
      <c r="C6102">
        <v>14689.661834755861</v>
      </c>
      <c r="D6102">
        <v>6.458368007559792</v>
      </c>
      <c r="E6102">
        <v>6.7635639677425257</v>
      </c>
      <c r="F6102">
        <v>8414.9894961433092</v>
      </c>
      <c r="G6102">
        <v>0.30519596018273365</v>
      </c>
      <c r="BD6102">
        <f t="shared" si="759"/>
        <v>-16046.870517017514</v>
      </c>
      <c r="BE6102">
        <f t="shared" si="760"/>
        <v>-15129.553591447657</v>
      </c>
      <c r="BF6102">
        <f t="shared" si="761"/>
        <v>-14212.236665877799</v>
      </c>
      <c r="BG6102">
        <f t="shared" si="762"/>
        <v>-13294.919740307942</v>
      </c>
      <c r="BH6102">
        <f t="shared" si="763"/>
        <v>-12377.602814738084</v>
      </c>
      <c r="BI6102">
        <f t="shared" si="764"/>
        <v>-11460.285889168226</v>
      </c>
      <c r="BJ6102">
        <f t="shared" si="765"/>
        <v>-10542.968963598369</v>
      </c>
    </row>
    <row r="6103" spans="1:62" x14ac:dyDescent="0.25">
      <c r="A6103">
        <v>6100</v>
      </c>
      <c r="B6103">
        <v>12992.28853027193</v>
      </c>
      <c r="C6103">
        <v>22334.199325795562</v>
      </c>
      <c r="D6103">
        <v>6.4994167045273965</v>
      </c>
      <c r="E6103">
        <v>6.6262091708906619</v>
      </c>
      <c r="F6103">
        <v>9341.9107955236323</v>
      </c>
      <c r="G6103">
        <v>0.12679246636326535</v>
      </c>
      <c r="BD6103">
        <f t="shared" si="759"/>
        <v>-6889.0096952296408</v>
      </c>
      <c r="BE6103">
        <f t="shared" si="760"/>
        <v>-5363.0298943159723</v>
      </c>
      <c r="BF6103">
        <f t="shared" si="761"/>
        <v>-3837.0500934023048</v>
      </c>
      <c r="BG6103">
        <f t="shared" si="762"/>
        <v>-2311.0702924886364</v>
      </c>
      <c r="BH6103">
        <f t="shared" si="763"/>
        <v>-785.09049157496793</v>
      </c>
      <c r="BI6103">
        <f t="shared" si="764"/>
        <v>740.8893093386996</v>
      </c>
      <c r="BJ6103">
        <f t="shared" si="765"/>
        <v>2266.869110252368</v>
      </c>
    </row>
    <row r="6104" spans="1:62" x14ac:dyDescent="0.25">
      <c r="A6104">
        <v>6101</v>
      </c>
      <c r="B6104">
        <v>26901.057658483271</v>
      </c>
      <c r="C6104">
        <v>18615.747159018156</v>
      </c>
      <c r="D6104">
        <v>5.762956187184991</v>
      </c>
      <c r="E6104">
        <v>6.0453552347451813</v>
      </c>
      <c r="F6104">
        <v>-8285.3104994651148</v>
      </c>
      <c r="G6104">
        <v>0.2823990475601903</v>
      </c>
      <c r="BD6104">
        <f t="shared" si="759"/>
        <v>-8707.9484637073056</v>
      </c>
      <c r="BE6104">
        <f t="shared" si="760"/>
        <v>-8073.9861318909789</v>
      </c>
      <c r="BF6104">
        <f t="shared" si="761"/>
        <v>-7440.0238000746522</v>
      </c>
      <c r="BG6104">
        <f t="shared" si="762"/>
        <v>-6806.0614682583255</v>
      </c>
      <c r="BH6104">
        <f t="shared" si="763"/>
        <v>-6172.0991364419988</v>
      </c>
      <c r="BI6104">
        <f t="shared" si="764"/>
        <v>-5538.1368046256721</v>
      </c>
      <c r="BJ6104">
        <f t="shared" si="765"/>
        <v>-4904.1744728093445</v>
      </c>
    </row>
    <row r="6105" spans="1:62" x14ac:dyDescent="0.25">
      <c r="A6105">
        <v>6102</v>
      </c>
      <c r="B6105">
        <v>13416.694858863681</v>
      </c>
      <c r="C6105">
        <v>29223.747864303783</v>
      </c>
      <c r="D6105">
        <v>7.794777478505468</v>
      </c>
      <c r="E6105">
        <v>7.9452707644119673</v>
      </c>
      <c r="F6105">
        <v>15807.053005440102</v>
      </c>
      <c r="G6105">
        <v>0.15049328590649935</v>
      </c>
      <c r="BD6105">
        <f t="shared" si="759"/>
        <v>9697.305737266066</v>
      </c>
      <c r="BE6105">
        <f t="shared" si="760"/>
        <v>11109.300975067017</v>
      </c>
      <c r="BF6105">
        <f t="shared" si="761"/>
        <v>12521.296212867968</v>
      </c>
      <c r="BG6105">
        <f t="shared" si="762"/>
        <v>13933.291450668921</v>
      </c>
      <c r="BH6105">
        <f t="shared" si="763"/>
        <v>15345.286688469872</v>
      </c>
      <c r="BI6105">
        <f t="shared" si="764"/>
        <v>16757.281926270822</v>
      </c>
      <c r="BJ6105">
        <f t="shared" si="765"/>
        <v>18169.277164071776</v>
      </c>
    </row>
    <row r="6106" spans="1:62" x14ac:dyDescent="0.25">
      <c r="A6106">
        <v>6103</v>
      </c>
      <c r="B6106">
        <v>18948.654009206297</v>
      </c>
      <c r="C6106">
        <v>30021.425020979113</v>
      </c>
      <c r="D6106">
        <v>7.2280266881135731</v>
      </c>
      <c r="E6106">
        <v>7.3981086190068686</v>
      </c>
      <c r="F6106">
        <v>11072.771011772817</v>
      </c>
      <c r="G6106">
        <v>0.17008193089329549</v>
      </c>
      <c r="BD6106">
        <f t="shared" si="759"/>
        <v>-15054.586575907606</v>
      </c>
      <c r="BE6106">
        <f t="shared" si="760"/>
        <v>-14302.120146375109</v>
      </c>
      <c r="BF6106">
        <f t="shared" si="761"/>
        <v>-13549.653716842611</v>
      </c>
      <c r="BG6106">
        <f t="shared" si="762"/>
        <v>-12797.187287310117</v>
      </c>
      <c r="BH6106">
        <f t="shared" si="763"/>
        <v>-12044.720857777618</v>
      </c>
      <c r="BI6106">
        <f t="shared" si="764"/>
        <v>-11292.254428245122</v>
      </c>
      <c r="BJ6106">
        <f t="shared" si="765"/>
        <v>-10539.787998712625</v>
      </c>
    </row>
    <row r="6107" spans="1:62" x14ac:dyDescent="0.25">
      <c r="A6107">
        <v>6104</v>
      </c>
      <c r="B6107">
        <v>28278.428515597661</v>
      </c>
      <c r="C6107">
        <v>25481.020919391511</v>
      </c>
      <c r="D6107">
        <v>6.532965576665263</v>
      </c>
      <c r="E6107">
        <v>6.9905192449714884</v>
      </c>
      <c r="F6107">
        <v>-2797.4075962061506</v>
      </c>
      <c r="G6107">
        <v>0.45755366830622535</v>
      </c>
      <c r="BD6107">
        <f t="shared" si="759"/>
        <v>-10222.361357306339</v>
      </c>
      <c r="BE6107">
        <f t="shared" si="760"/>
        <v>-9371.9517028398623</v>
      </c>
      <c r="BF6107">
        <f t="shared" si="761"/>
        <v>-8521.5420483733833</v>
      </c>
      <c r="BG6107">
        <f t="shared" si="762"/>
        <v>-7671.1323939069071</v>
      </c>
      <c r="BH6107">
        <f t="shared" si="763"/>
        <v>-6820.722739440429</v>
      </c>
      <c r="BI6107">
        <f t="shared" si="764"/>
        <v>-5970.3130849739518</v>
      </c>
      <c r="BJ6107">
        <f t="shared" si="765"/>
        <v>-5119.9034305074747</v>
      </c>
    </row>
    <row r="6108" spans="1:62" x14ac:dyDescent="0.25">
      <c r="A6108">
        <v>6105</v>
      </c>
      <c r="B6108">
        <v>18439.548344411822</v>
      </c>
      <c r="C6108">
        <v>17492.7097758042</v>
      </c>
      <c r="D6108">
        <v>6.639701615436727</v>
      </c>
      <c r="E6108">
        <v>6.7256104466759847</v>
      </c>
      <c r="F6108">
        <v>-946.83856860762171</v>
      </c>
      <c r="G6108">
        <v>8.5908831239257744E-2</v>
      </c>
      <c r="BD6108">
        <f t="shared" si="759"/>
        <v>5085.1759377372773</v>
      </c>
      <c r="BE6108">
        <f t="shared" si="760"/>
        <v>7372.944279268404</v>
      </c>
      <c r="BF6108">
        <f t="shared" si="761"/>
        <v>9660.7126207995316</v>
      </c>
      <c r="BG6108">
        <f t="shared" si="762"/>
        <v>11948.480962330657</v>
      </c>
      <c r="BH6108">
        <f t="shared" si="763"/>
        <v>14236.249303861785</v>
      </c>
      <c r="BI6108">
        <f t="shared" si="764"/>
        <v>16524.017645392909</v>
      </c>
      <c r="BJ6108">
        <f t="shared" si="765"/>
        <v>18811.785986924038</v>
      </c>
    </row>
    <row r="6109" spans="1:62" x14ac:dyDescent="0.25">
      <c r="A6109">
        <v>6106</v>
      </c>
      <c r="B6109">
        <v>23939.800662114405</v>
      </c>
      <c r="C6109">
        <v>27148.733490067545</v>
      </c>
      <c r="D6109">
        <v>7.5268901591951787</v>
      </c>
      <c r="E6109">
        <v>7.8575321411631336</v>
      </c>
      <c r="F6109">
        <v>3208.9328279531401</v>
      </c>
      <c r="G6109">
        <v>0.33064198196795491</v>
      </c>
      <c r="BD6109">
        <f t="shared" si="759"/>
        <v>1376.3827248039104</v>
      </c>
      <c r="BE6109">
        <f t="shared" si="760"/>
        <v>1805.926881000199</v>
      </c>
      <c r="BF6109">
        <f t="shared" si="761"/>
        <v>2235.4710371964879</v>
      </c>
      <c r="BG6109">
        <f t="shared" si="762"/>
        <v>2665.0151933927764</v>
      </c>
      <c r="BH6109">
        <f t="shared" si="763"/>
        <v>3094.5593495890653</v>
      </c>
      <c r="BI6109">
        <f t="shared" si="764"/>
        <v>3524.1035057853542</v>
      </c>
      <c r="BJ6109">
        <f t="shared" si="765"/>
        <v>3953.6476619816426</v>
      </c>
    </row>
    <row r="6110" spans="1:62" x14ac:dyDescent="0.25">
      <c r="A6110">
        <v>6107</v>
      </c>
      <c r="B6110">
        <v>11971.12600578875</v>
      </c>
      <c r="C6110">
        <v>22736.020868215044</v>
      </c>
      <c r="D6110">
        <v>6.6489580137899962</v>
      </c>
      <c r="E6110">
        <v>7.0356227178836397</v>
      </c>
      <c r="F6110">
        <v>10764.894862426294</v>
      </c>
      <c r="G6110">
        <v>0.38666470409364351</v>
      </c>
      <c r="BD6110">
        <f t="shared" si="759"/>
        <v>-1555.7229181133655</v>
      </c>
      <c r="BE6110">
        <f t="shared" si="760"/>
        <v>97.486991726409087</v>
      </c>
      <c r="BF6110">
        <f t="shared" si="761"/>
        <v>1750.6969015661834</v>
      </c>
      <c r="BG6110">
        <f t="shared" si="762"/>
        <v>3403.9068114059583</v>
      </c>
      <c r="BH6110">
        <f t="shared" si="763"/>
        <v>5057.1167212457331</v>
      </c>
      <c r="BI6110">
        <f t="shared" si="764"/>
        <v>6710.326631085507</v>
      </c>
      <c r="BJ6110">
        <f t="shared" si="765"/>
        <v>8363.5365409252827</v>
      </c>
    </row>
    <row r="6111" spans="1:62" x14ac:dyDescent="0.25">
      <c r="A6111">
        <v>6108</v>
      </c>
      <c r="B6111">
        <v>6490.5450917019853</v>
      </c>
      <c r="C6111">
        <v>19251.153136953802</v>
      </c>
      <c r="D6111">
        <v>6.5628420845480058</v>
      </c>
      <c r="E6111">
        <v>7.1943270894846423</v>
      </c>
      <c r="F6111">
        <v>12760.608045251818</v>
      </c>
      <c r="G6111">
        <v>0.63148500493663651</v>
      </c>
      <c r="BD6111">
        <f t="shared" si="759"/>
        <v>-8831.571341958077</v>
      </c>
      <c r="BE6111">
        <f t="shared" si="760"/>
        <v>-6898.2478214898583</v>
      </c>
      <c r="BF6111">
        <f t="shared" si="761"/>
        <v>-4964.9243010216414</v>
      </c>
      <c r="BG6111">
        <f t="shared" si="762"/>
        <v>-3031.6007805534236</v>
      </c>
      <c r="BH6111">
        <f t="shared" si="763"/>
        <v>-1098.2772600852059</v>
      </c>
      <c r="BI6111">
        <f t="shared" si="764"/>
        <v>835.04626038301103</v>
      </c>
      <c r="BJ6111">
        <f t="shared" si="765"/>
        <v>2768.3697808512297</v>
      </c>
    </row>
    <row r="6112" spans="1:62" x14ac:dyDescent="0.25">
      <c r="A6112">
        <v>6109</v>
      </c>
      <c r="B6112">
        <v>26822.488561544182</v>
      </c>
      <c r="C6112">
        <v>17928.416044460577</v>
      </c>
      <c r="D6112">
        <v>7.420141435999259</v>
      </c>
      <c r="E6112">
        <v>7.9168925605257234</v>
      </c>
      <c r="F6112">
        <v>-8894.0725170836049</v>
      </c>
      <c r="G6112">
        <v>0.49675112452646442</v>
      </c>
      <c r="BD6112">
        <f t="shared" si="759"/>
        <v>-9603.1830205686347</v>
      </c>
      <c r="BE6112">
        <f t="shared" si="760"/>
        <v>-6445.7579958854531</v>
      </c>
      <c r="BF6112">
        <f t="shared" si="761"/>
        <v>-3288.3329712022696</v>
      </c>
      <c r="BG6112">
        <f t="shared" si="762"/>
        <v>-130.907946519088</v>
      </c>
      <c r="BH6112">
        <f t="shared" si="763"/>
        <v>3026.5170781640954</v>
      </c>
      <c r="BI6112">
        <f t="shared" si="764"/>
        <v>6183.9421028472789</v>
      </c>
      <c r="BJ6112">
        <f t="shared" si="765"/>
        <v>9341.3671275304587</v>
      </c>
    </row>
    <row r="6113" spans="1:62" x14ac:dyDescent="0.25">
      <c r="A6113">
        <v>6110</v>
      </c>
      <c r="B6113">
        <v>24547.729639061203</v>
      </c>
      <c r="C6113">
        <v>33795.895112468861</v>
      </c>
      <c r="D6113">
        <v>7.6007631512687812</v>
      </c>
      <c r="E6113">
        <v>7.7591854066062842</v>
      </c>
      <c r="F6113">
        <v>9248.1654734076583</v>
      </c>
      <c r="G6113">
        <v>0.15842225533750298</v>
      </c>
      <c r="BD6113">
        <f t="shared" si="759"/>
        <v>11377.828139715926</v>
      </c>
      <c r="BE6113">
        <f t="shared" si="760"/>
        <v>13861.583762348249</v>
      </c>
      <c r="BF6113">
        <f t="shared" si="761"/>
        <v>16345.339384980573</v>
      </c>
      <c r="BG6113">
        <f t="shared" si="762"/>
        <v>18829.095007612894</v>
      </c>
      <c r="BH6113">
        <f t="shared" si="763"/>
        <v>21312.850630245215</v>
      </c>
      <c r="BI6113">
        <f t="shared" si="764"/>
        <v>23796.606252877536</v>
      </c>
      <c r="BJ6113">
        <f t="shared" si="765"/>
        <v>26280.361875509858</v>
      </c>
    </row>
    <row r="6114" spans="1:62" x14ac:dyDescent="0.25">
      <c r="A6114">
        <v>6111</v>
      </c>
      <c r="B6114">
        <v>11649.681280540619</v>
      </c>
      <c r="C6114">
        <v>17974.832530377967</v>
      </c>
      <c r="D6114">
        <v>6.9572092282056559</v>
      </c>
      <c r="E6114">
        <v>7.3186359949883766</v>
      </c>
      <c r="F6114">
        <v>6325.1512498373486</v>
      </c>
      <c r="G6114">
        <v>0.36142676678272068</v>
      </c>
      <c r="BD6114">
        <f t="shared" si="759"/>
        <v>-8456.0541967201425</v>
      </c>
      <c r="BE6114">
        <f t="shared" si="760"/>
        <v>-7663.9429200326285</v>
      </c>
      <c r="BF6114">
        <f t="shared" si="761"/>
        <v>-6871.8316433451137</v>
      </c>
      <c r="BG6114">
        <f t="shared" si="762"/>
        <v>-6079.7203666575988</v>
      </c>
      <c r="BH6114">
        <f t="shared" si="763"/>
        <v>-5287.6090899700839</v>
      </c>
      <c r="BI6114">
        <f t="shared" si="764"/>
        <v>-4495.497813282569</v>
      </c>
      <c r="BJ6114">
        <f t="shared" si="765"/>
        <v>-3703.3865365950542</v>
      </c>
    </row>
    <row r="6115" spans="1:62" x14ac:dyDescent="0.25">
      <c r="A6115">
        <v>6112</v>
      </c>
      <c r="B6115">
        <v>20056.707731426835</v>
      </c>
      <c r="C6115">
        <v>31425.711446632602</v>
      </c>
      <c r="D6115">
        <v>7.6334763728760491</v>
      </c>
      <c r="E6115">
        <v>7.7959396607747191</v>
      </c>
      <c r="F6115">
        <v>11369.003715205767</v>
      </c>
      <c r="G6115">
        <v>0.16246328789867004</v>
      </c>
      <c r="BD6115">
        <f t="shared" si="759"/>
        <v>-4518.0174159237449</v>
      </c>
      <c r="BE6115">
        <f t="shared" si="760"/>
        <v>-2710.8835820101417</v>
      </c>
      <c r="BF6115">
        <f t="shared" si="761"/>
        <v>-903.7497480965385</v>
      </c>
      <c r="BG6115">
        <f t="shared" si="762"/>
        <v>903.38408581706517</v>
      </c>
      <c r="BH6115">
        <f t="shared" si="763"/>
        <v>2710.5179197306679</v>
      </c>
      <c r="BI6115">
        <f t="shared" si="764"/>
        <v>4517.6517536442716</v>
      </c>
      <c r="BJ6115">
        <f t="shared" si="765"/>
        <v>6324.7855875578753</v>
      </c>
    </row>
    <row r="6116" spans="1:62" x14ac:dyDescent="0.25">
      <c r="A6116">
        <v>6113</v>
      </c>
      <c r="B6116">
        <v>4929.0953400284234</v>
      </c>
      <c r="C6116">
        <v>18758.661516051849</v>
      </c>
      <c r="D6116">
        <v>6.7190689837803914</v>
      </c>
      <c r="E6116">
        <v>7.2183650202029197</v>
      </c>
      <c r="F6116">
        <v>13829.566176023425</v>
      </c>
      <c r="G6116">
        <v>0.49929603642252829</v>
      </c>
      <c r="BD6116">
        <f t="shared" si="759"/>
        <v>-10556.687275712417</v>
      </c>
      <c r="BE6116">
        <f t="shared" si="760"/>
        <v>-9744.3708362190664</v>
      </c>
      <c r="BF6116">
        <f t="shared" si="761"/>
        <v>-8932.0543967257163</v>
      </c>
      <c r="BG6116">
        <f t="shared" si="762"/>
        <v>-8119.7379572323662</v>
      </c>
      <c r="BH6116">
        <f t="shared" si="763"/>
        <v>-7307.4215177390161</v>
      </c>
      <c r="BI6116">
        <f t="shared" si="764"/>
        <v>-6495.105078245665</v>
      </c>
      <c r="BJ6116">
        <f t="shared" si="765"/>
        <v>-5682.7886387523149</v>
      </c>
    </row>
    <row r="6117" spans="1:62" x14ac:dyDescent="0.25">
      <c r="A6117">
        <v>6114</v>
      </c>
      <c r="B6117">
        <v>11035.6079283006</v>
      </c>
      <c r="C6117">
        <v>20810.732142110548</v>
      </c>
      <c r="D6117">
        <v>7.604364359815353</v>
      </c>
      <c r="E6117">
        <v>8.6143678287326022</v>
      </c>
      <c r="F6117">
        <v>9775.1242138099478</v>
      </c>
      <c r="G6117">
        <v>1.0100034689172492</v>
      </c>
      <c r="BD6117">
        <f t="shared" si="759"/>
        <v>-11333.085993910783</v>
      </c>
      <c r="BE6117">
        <f t="shared" si="760"/>
        <v>-8836.6058117981411</v>
      </c>
      <c r="BF6117">
        <f t="shared" si="761"/>
        <v>-6340.1256296855008</v>
      </c>
      <c r="BG6117">
        <f t="shared" si="762"/>
        <v>-3843.6454475728588</v>
      </c>
      <c r="BH6117">
        <f t="shared" si="763"/>
        <v>-1347.1652654602185</v>
      </c>
      <c r="BI6117">
        <f t="shared" si="764"/>
        <v>1149.3149166524236</v>
      </c>
      <c r="BJ6117">
        <f t="shared" si="765"/>
        <v>3645.7950987650656</v>
      </c>
    </row>
    <row r="6118" spans="1:62" x14ac:dyDescent="0.25">
      <c r="A6118">
        <v>6115</v>
      </c>
      <c r="B6118">
        <v>6968.3445832519865</v>
      </c>
      <c r="C6118">
        <v>20023.400576800501</v>
      </c>
      <c r="D6118">
        <v>7.2150651630365674</v>
      </c>
      <c r="E6118">
        <v>7.7257071269509963</v>
      </c>
      <c r="F6118">
        <v>13055.055993548514</v>
      </c>
      <c r="G6118">
        <v>0.51064196391442884</v>
      </c>
      <c r="BD6118">
        <f t="shared" si="759"/>
        <v>-4725.1068692237013</v>
      </c>
      <c r="BE6118">
        <f t="shared" si="760"/>
        <v>324.91047536254518</v>
      </c>
      <c r="BF6118">
        <f t="shared" si="761"/>
        <v>5374.9278199487908</v>
      </c>
      <c r="BG6118">
        <f t="shared" si="762"/>
        <v>10424.945164535038</v>
      </c>
      <c r="BH6118">
        <f t="shared" si="763"/>
        <v>15474.962509121284</v>
      </c>
      <c r="BI6118">
        <f t="shared" si="764"/>
        <v>20524.979853707529</v>
      </c>
      <c r="BJ6118">
        <f t="shared" si="765"/>
        <v>25574.997198293779</v>
      </c>
    </row>
    <row r="6119" spans="1:62" x14ac:dyDescent="0.25">
      <c r="A6119">
        <v>6116</v>
      </c>
      <c r="B6119">
        <v>13831.657604310176</v>
      </c>
      <c r="C6119">
        <v>21653.238177539355</v>
      </c>
      <c r="D6119">
        <v>7.0587605488044343</v>
      </c>
      <c r="E6119">
        <v>7.8484026924774923</v>
      </c>
      <c r="F6119">
        <v>7821.5805732291792</v>
      </c>
      <c r="G6119">
        <v>0.78964214367305807</v>
      </c>
      <c r="BD6119">
        <f t="shared" si="759"/>
        <v>-10501.84617397637</v>
      </c>
      <c r="BE6119">
        <f t="shared" si="760"/>
        <v>-7948.636354404226</v>
      </c>
      <c r="BF6119">
        <f t="shared" si="761"/>
        <v>-5395.4265348320814</v>
      </c>
      <c r="BG6119">
        <f t="shared" si="762"/>
        <v>-2842.2167152599377</v>
      </c>
      <c r="BH6119">
        <f t="shared" si="763"/>
        <v>-289.00689568779308</v>
      </c>
      <c r="BI6119">
        <f t="shared" si="764"/>
        <v>2264.2029238843515</v>
      </c>
      <c r="BJ6119">
        <f t="shared" si="765"/>
        <v>4817.4127434564944</v>
      </c>
    </row>
    <row r="6120" spans="1:62" x14ac:dyDescent="0.25">
      <c r="A6120">
        <v>6117</v>
      </c>
      <c r="B6120">
        <v>21327.675213134116</v>
      </c>
      <c r="C6120">
        <v>21222.747112750891</v>
      </c>
      <c r="D6120">
        <v>7.9876910996935084</v>
      </c>
      <c r="E6120">
        <v>8.2698932098878206</v>
      </c>
      <c r="F6120">
        <v>-104.92810038322568</v>
      </c>
      <c r="G6120">
        <v>0.28220211019431218</v>
      </c>
      <c r="BD6120">
        <f t="shared" si="759"/>
        <v>-3873.369854863889</v>
      </c>
      <c r="BE6120">
        <f t="shared" si="760"/>
        <v>74.840863501401145</v>
      </c>
      <c r="BF6120">
        <f t="shared" si="761"/>
        <v>4023.0515818666918</v>
      </c>
      <c r="BG6120">
        <f t="shared" si="762"/>
        <v>7971.2623002319815</v>
      </c>
      <c r="BH6120">
        <f t="shared" si="763"/>
        <v>11919.473018597271</v>
      </c>
      <c r="BI6120">
        <f t="shared" si="764"/>
        <v>15867.683736962563</v>
      </c>
      <c r="BJ6120">
        <f t="shared" si="765"/>
        <v>19815.894455327856</v>
      </c>
    </row>
    <row r="6121" spans="1:62" x14ac:dyDescent="0.25">
      <c r="A6121">
        <v>6118</v>
      </c>
      <c r="B6121">
        <v>13395.62966048053</v>
      </c>
      <c r="C6121">
        <v>23117.700236077999</v>
      </c>
      <c r="D6121">
        <v>7.5260006604961704</v>
      </c>
      <c r="E6121">
        <v>8.093899561311785</v>
      </c>
      <c r="F6121">
        <v>9722.0705755974686</v>
      </c>
      <c r="G6121">
        <v>0.56789890081561456</v>
      </c>
      <c r="BD6121">
        <f t="shared" si="759"/>
        <v>1515.9386513547865</v>
      </c>
      <c r="BE6121">
        <f t="shared" si="760"/>
        <v>2926.9492023263474</v>
      </c>
      <c r="BF6121">
        <f t="shared" si="761"/>
        <v>4337.9597532979087</v>
      </c>
      <c r="BG6121">
        <f t="shared" si="762"/>
        <v>5748.9703042694691</v>
      </c>
      <c r="BH6121">
        <f t="shared" si="763"/>
        <v>7159.9808552410304</v>
      </c>
      <c r="BI6121">
        <f t="shared" si="764"/>
        <v>8570.9914062125918</v>
      </c>
      <c r="BJ6121">
        <f t="shared" si="765"/>
        <v>9982.0019571841513</v>
      </c>
    </row>
    <row r="6122" spans="1:62" x14ac:dyDescent="0.25">
      <c r="A6122">
        <v>6119</v>
      </c>
      <c r="B6122">
        <v>24715.16136758553</v>
      </c>
      <c r="C6122">
        <v>29965.815223582005</v>
      </c>
      <c r="D6122">
        <v>7.3356906892773237</v>
      </c>
      <c r="E6122">
        <v>7.5820970306642339</v>
      </c>
      <c r="F6122">
        <v>5250.6538559964756</v>
      </c>
      <c r="G6122">
        <v>0.2464063413869102</v>
      </c>
      <c r="BD6122">
        <f t="shared" si="759"/>
        <v>-6882.5760715193956</v>
      </c>
      <c r="BE6122">
        <f t="shared" si="760"/>
        <v>-4043.0815674413234</v>
      </c>
      <c r="BF6122">
        <f t="shared" si="761"/>
        <v>-1203.5870633632494</v>
      </c>
      <c r="BG6122">
        <f t="shared" si="762"/>
        <v>1635.9074407148219</v>
      </c>
      <c r="BH6122">
        <f t="shared" si="763"/>
        <v>4475.4019447928949</v>
      </c>
      <c r="BI6122">
        <f t="shared" si="764"/>
        <v>7314.8964488709698</v>
      </c>
      <c r="BJ6122">
        <f t="shared" si="765"/>
        <v>10154.390952949039</v>
      </c>
    </row>
    <row r="6123" spans="1:62" x14ac:dyDescent="0.25">
      <c r="A6123">
        <v>6120</v>
      </c>
      <c r="B6123">
        <v>34026.939489760742</v>
      </c>
      <c r="C6123">
        <v>24040.719503979162</v>
      </c>
      <c r="D6123">
        <v>7.2552199885091149</v>
      </c>
      <c r="E6123">
        <v>8.6848486499522082</v>
      </c>
      <c r="F6123">
        <v>-9986.2199857815795</v>
      </c>
      <c r="G6123">
        <v>1.4296286614430933</v>
      </c>
      <c r="BD6123">
        <f t="shared" si="759"/>
        <v>-4018.6221490619246</v>
      </c>
      <c r="BE6123">
        <f t="shared" si="760"/>
        <v>-2786.5904421273735</v>
      </c>
      <c r="BF6123">
        <f t="shared" si="761"/>
        <v>-1554.5587351928225</v>
      </c>
      <c r="BG6123">
        <f t="shared" si="762"/>
        <v>-322.52702825827146</v>
      </c>
      <c r="BH6123">
        <f t="shared" si="763"/>
        <v>909.50467867627958</v>
      </c>
      <c r="BI6123">
        <f t="shared" si="764"/>
        <v>2141.5363856108306</v>
      </c>
      <c r="BJ6123">
        <f t="shared" si="765"/>
        <v>3373.5680925453817</v>
      </c>
    </row>
    <row r="6124" spans="1:62" x14ac:dyDescent="0.25">
      <c r="A6124">
        <v>6121</v>
      </c>
      <c r="B6124">
        <v>21139.232821555011</v>
      </c>
      <c r="C6124">
        <v>24059.875500951515</v>
      </c>
      <c r="D6124">
        <v>7.1980766274807202</v>
      </c>
      <c r="E6124">
        <v>7.5225978463056844</v>
      </c>
      <c r="F6124">
        <v>2920.6426793965038</v>
      </c>
      <c r="G6124">
        <v>0.32452121882496421</v>
      </c>
      <c r="BD6124">
        <f t="shared" si="759"/>
        <v>17134.363292997048</v>
      </c>
      <c r="BE6124">
        <f t="shared" si="760"/>
        <v>24282.506600212513</v>
      </c>
      <c r="BF6124">
        <f t="shared" si="761"/>
        <v>31430.649907427978</v>
      </c>
      <c r="BG6124">
        <f t="shared" si="762"/>
        <v>38578.793214643447</v>
      </c>
      <c r="BH6124">
        <f t="shared" si="763"/>
        <v>45726.936521858916</v>
      </c>
      <c r="BI6124">
        <f t="shared" si="764"/>
        <v>52875.079829074377</v>
      </c>
      <c r="BJ6124">
        <f t="shared" si="765"/>
        <v>60023.223136289846</v>
      </c>
    </row>
    <row r="6125" spans="1:62" x14ac:dyDescent="0.25">
      <c r="A6125">
        <v>6122</v>
      </c>
      <c r="B6125">
        <v>9298.438245147483</v>
      </c>
      <c r="C6125">
        <v>20291.423057203527</v>
      </c>
      <c r="D6125">
        <v>8.8382748942783849</v>
      </c>
      <c r="E6125">
        <v>8.9499675802356489</v>
      </c>
      <c r="F6125">
        <v>10992.984812056044</v>
      </c>
      <c r="G6125">
        <v>0.111692685957264</v>
      </c>
      <c r="BD6125">
        <f t="shared" si="759"/>
        <v>-1298.0365852716827</v>
      </c>
      <c r="BE6125">
        <f t="shared" si="760"/>
        <v>324.56950885313836</v>
      </c>
      <c r="BF6125">
        <f t="shared" si="761"/>
        <v>1947.175602977959</v>
      </c>
      <c r="BG6125">
        <f t="shared" si="762"/>
        <v>3569.7816971027805</v>
      </c>
      <c r="BH6125">
        <f t="shared" si="763"/>
        <v>5192.3877912276012</v>
      </c>
      <c r="BI6125">
        <f t="shared" si="764"/>
        <v>6814.9938853524218</v>
      </c>
      <c r="BJ6125">
        <f t="shared" si="765"/>
        <v>8437.5999794772433</v>
      </c>
    </row>
    <row r="6126" spans="1:62" x14ac:dyDescent="0.25">
      <c r="A6126">
        <v>6123</v>
      </c>
      <c r="B6126">
        <v>12267.953846776591</v>
      </c>
      <c r="C6126">
        <v>21323.531597099412</v>
      </c>
      <c r="D6126">
        <v>7.627929708321167</v>
      </c>
      <c r="E6126">
        <v>7.8883921773458043</v>
      </c>
      <c r="F6126">
        <v>9055.5777503228219</v>
      </c>
      <c r="G6126">
        <v>0.26046246902463732</v>
      </c>
      <c r="BD6126">
        <f t="shared" si="759"/>
        <v>-10434.521382269724</v>
      </c>
      <c r="BE6126">
        <f t="shared" si="760"/>
        <v>-9876.0579524834029</v>
      </c>
      <c r="BF6126">
        <f t="shared" si="761"/>
        <v>-9317.5945226970834</v>
      </c>
      <c r="BG6126">
        <f t="shared" si="762"/>
        <v>-8759.131092910764</v>
      </c>
      <c r="BH6126">
        <f t="shared" si="763"/>
        <v>-8200.6676631244445</v>
      </c>
      <c r="BI6126">
        <f t="shared" si="764"/>
        <v>-7642.2042333381232</v>
      </c>
      <c r="BJ6126">
        <f t="shared" si="765"/>
        <v>-7083.7408035518038</v>
      </c>
    </row>
    <row r="6127" spans="1:62" x14ac:dyDescent="0.25">
      <c r="A6127">
        <v>6124</v>
      </c>
      <c r="B6127">
        <v>16705.710209296991</v>
      </c>
      <c r="C6127">
        <v>13445.477220387034</v>
      </c>
      <c r="D6127">
        <v>7.6826776991030918</v>
      </c>
      <c r="E6127">
        <v>8.0221658514677365</v>
      </c>
      <c r="F6127">
        <v>-3260.2329889099565</v>
      </c>
      <c r="G6127">
        <v>0.33948815236464469</v>
      </c>
      <c r="BD6127">
        <f t="shared" si="759"/>
        <v>-7753.2654051996351</v>
      </c>
      <c r="BE6127">
        <f t="shared" si="760"/>
        <v>-6450.9530600764483</v>
      </c>
      <c r="BF6127">
        <f t="shared" si="761"/>
        <v>-5148.6407149532624</v>
      </c>
      <c r="BG6127">
        <f t="shared" si="762"/>
        <v>-3846.3283698300756</v>
      </c>
      <c r="BH6127">
        <f t="shared" si="763"/>
        <v>-2544.0160247068889</v>
      </c>
      <c r="BI6127">
        <f t="shared" si="764"/>
        <v>-1241.7036795837021</v>
      </c>
      <c r="BJ6127">
        <f t="shared" si="765"/>
        <v>60.608665539484718</v>
      </c>
    </row>
    <row r="6128" spans="1:62" x14ac:dyDescent="0.25">
      <c r="A6128">
        <v>6125</v>
      </c>
      <c r="B6128">
        <v>18253.661248287077</v>
      </c>
      <c r="C6128">
        <v>21293.656931665115</v>
      </c>
      <c r="D6128">
        <v>7.6936013787440825</v>
      </c>
      <c r="E6128">
        <v>8.100808414438843</v>
      </c>
      <c r="F6128">
        <v>3039.9956833780379</v>
      </c>
      <c r="G6128">
        <v>0.40720703569476058</v>
      </c>
      <c r="BD6128">
        <f t="shared" si="759"/>
        <v>4957.67375073318</v>
      </c>
      <c r="BE6128">
        <f t="shared" si="760"/>
        <v>6655.1145125564035</v>
      </c>
      <c r="BF6128">
        <f t="shared" si="761"/>
        <v>8352.555274379627</v>
      </c>
      <c r="BG6128">
        <f t="shared" si="762"/>
        <v>10049.996036202851</v>
      </c>
      <c r="BH6128">
        <f t="shared" si="763"/>
        <v>11747.436798026074</v>
      </c>
      <c r="BI6128">
        <f t="shared" si="764"/>
        <v>13444.877559849298</v>
      </c>
      <c r="BJ6128">
        <f t="shared" si="765"/>
        <v>15142.318321672521</v>
      </c>
    </row>
    <row r="6129" spans="1:62" x14ac:dyDescent="0.25">
      <c r="A6129">
        <v>6126</v>
      </c>
      <c r="B6129">
        <v>8416.67700947497</v>
      </c>
      <c r="C6129">
        <v>15840.351073186346</v>
      </c>
      <c r="D6129">
        <v>7.5425140120604386</v>
      </c>
      <c r="E6129">
        <v>7.9022507143225278</v>
      </c>
      <c r="F6129">
        <v>7423.6740637113762</v>
      </c>
      <c r="G6129">
        <v>0.3597367022620892</v>
      </c>
      <c r="BD6129">
        <f t="shared" si="759"/>
        <v>-1003.960504904235</v>
      </c>
      <c r="BE6129">
        <f t="shared" si="760"/>
        <v>1032.0746735695679</v>
      </c>
      <c r="BF6129">
        <f t="shared" si="761"/>
        <v>3068.1098520433707</v>
      </c>
      <c r="BG6129">
        <f t="shared" si="762"/>
        <v>5104.1450305171738</v>
      </c>
      <c r="BH6129">
        <f t="shared" si="763"/>
        <v>7140.1802089909761</v>
      </c>
      <c r="BI6129">
        <f t="shared" si="764"/>
        <v>9176.2153874647793</v>
      </c>
      <c r="BJ6129">
        <f t="shared" si="765"/>
        <v>11212.250565938582</v>
      </c>
    </row>
    <row r="6130" spans="1:62" x14ac:dyDescent="0.25">
      <c r="A6130">
        <v>6127</v>
      </c>
      <c r="B6130">
        <v>27573.560626398183</v>
      </c>
      <c r="C6130">
        <v>29541.66470089012</v>
      </c>
      <c r="D6130">
        <v>6.8972349710696266</v>
      </c>
      <c r="E6130">
        <v>7.9973877104361577</v>
      </c>
      <c r="F6130">
        <v>1968.1040744919374</v>
      </c>
      <c r="G6130">
        <v>1.1001527393665311</v>
      </c>
      <c r="BD6130">
        <f t="shared" si="759"/>
        <v>-5624.99055240093</v>
      </c>
      <c r="BE6130">
        <f t="shared" si="760"/>
        <v>-3826.3070410904843</v>
      </c>
      <c r="BF6130">
        <f t="shared" si="761"/>
        <v>-2027.6235297800386</v>
      </c>
      <c r="BG6130">
        <f t="shared" si="762"/>
        <v>-228.94001846959236</v>
      </c>
      <c r="BH6130">
        <f t="shared" si="763"/>
        <v>1569.7434928408547</v>
      </c>
      <c r="BI6130">
        <f t="shared" si="764"/>
        <v>3368.4270041512991</v>
      </c>
      <c r="BJ6130">
        <f t="shared" si="765"/>
        <v>5167.1105154617453</v>
      </c>
    </row>
    <row r="6131" spans="1:62" x14ac:dyDescent="0.25">
      <c r="A6131">
        <v>6128</v>
      </c>
      <c r="B6131">
        <v>13183.63690743289</v>
      </c>
      <c r="C6131">
        <v>23557.736006495023</v>
      </c>
      <c r="D6131">
        <v>5.3060719318452225</v>
      </c>
      <c r="E6131">
        <v>5.2795595812488205</v>
      </c>
      <c r="F6131">
        <v>10374.099099062132</v>
      </c>
      <c r="G6131">
        <v>-2.6512350596402001E-2</v>
      </c>
      <c r="BD6131">
        <f t="shared" si="759"/>
        <v>3532.6596223407187</v>
      </c>
      <c r="BE6131">
        <f t="shared" si="760"/>
        <v>9033.4233191733747</v>
      </c>
      <c r="BF6131">
        <f t="shared" si="761"/>
        <v>14534.187016006028</v>
      </c>
      <c r="BG6131">
        <f t="shared" si="762"/>
        <v>20034.950712838687</v>
      </c>
      <c r="BH6131">
        <f t="shared" si="763"/>
        <v>25535.714409671342</v>
      </c>
      <c r="BI6131">
        <f t="shared" si="764"/>
        <v>31036.478106503993</v>
      </c>
      <c r="BJ6131">
        <f t="shared" si="765"/>
        <v>36537.241803336656</v>
      </c>
    </row>
    <row r="6132" spans="1:62" x14ac:dyDescent="0.25">
      <c r="A6132">
        <v>6129</v>
      </c>
      <c r="B6132">
        <v>25876.904724775082</v>
      </c>
      <c r="C6132">
        <v>37559.760814065128</v>
      </c>
      <c r="D6132">
        <v>7.5254278301486908</v>
      </c>
      <c r="E6132">
        <v>8.1275937038394641</v>
      </c>
      <c r="F6132">
        <v>11682.856089290046</v>
      </c>
      <c r="G6132">
        <v>0.60216587369077335</v>
      </c>
      <c r="BD6132">
        <f t="shared" si="759"/>
        <v>-10506.660852044142</v>
      </c>
      <c r="BE6132">
        <f t="shared" si="760"/>
        <v>-10639.222605026152</v>
      </c>
      <c r="BF6132">
        <f t="shared" si="761"/>
        <v>-10771.784358008163</v>
      </c>
      <c r="BG6132">
        <f t="shared" si="762"/>
        <v>-10904.346110990173</v>
      </c>
      <c r="BH6132">
        <f t="shared" si="763"/>
        <v>-11036.907863972183</v>
      </c>
      <c r="BI6132">
        <f t="shared" si="764"/>
        <v>-11169.469616954193</v>
      </c>
      <c r="BJ6132">
        <f t="shared" si="765"/>
        <v>-11302.031369936201</v>
      </c>
    </row>
    <row r="6133" spans="1:62" x14ac:dyDescent="0.25">
      <c r="A6133">
        <v>6130</v>
      </c>
      <c r="B6133">
        <v>17341.784588462691</v>
      </c>
      <c r="C6133">
        <v>19410.876411151719</v>
      </c>
      <c r="D6133">
        <v>7.7476976352471958</v>
      </c>
      <c r="E6133">
        <v>8.3398966809537995</v>
      </c>
      <c r="F6133">
        <v>2069.091822689028</v>
      </c>
      <c r="G6133">
        <v>0.59219904570660375</v>
      </c>
      <c r="BD6133">
        <f t="shared" si="759"/>
        <v>-8672.0267208361802</v>
      </c>
      <c r="BE6133">
        <f t="shared" si="760"/>
        <v>-5661.1973523823126</v>
      </c>
      <c r="BF6133">
        <f t="shared" si="761"/>
        <v>-2650.367983928445</v>
      </c>
      <c r="BG6133">
        <f t="shared" si="762"/>
        <v>360.46138452542073</v>
      </c>
      <c r="BH6133">
        <f t="shared" si="763"/>
        <v>3371.2907529792883</v>
      </c>
      <c r="BI6133">
        <f t="shared" si="764"/>
        <v>6382.1201214331559</v>
      </c>
      <c r="BJ6133">
        <f t="shared" si="765"/>
        <v>9392.9494898870216</v>
      </c>
    </row>
    <row r="6134" spans="1:62" x14ac:dyDescent="0.25">
      <c r="A6134">
        <v>6131</v>
      </c>
      <c r="B6134">
        <v>10391.664844566976</v>
      </c>
      <c r="C6134">
        <v>21373.039268031182</v>
      </c>
      <c r="D6134">
        <v>7.890715319587021</v>
      </c>
      <c r="E6134">
        <v>8.2961774494400888</v>
      </c>
      <c r="F6134">
        <v>10981.374423464205</v>
      </c>
      <c r="G6134">
        <v>0.40546212985306784</v>
      </c>
      <c r="BD6134">
        <f t="shared" si="759"/>
        <v>891.90340584399064</v>
      </c>
      <c r="BE6134">
        <f t="shared" si="760"/>
        <v>3852.8986343770093</v>
      </c>
      <c r="BF6134">
        <f t="shared" si="761"/>
        <v>6813.8938629100285</v>
      </c>
      <c r="BG6134">
        <f t="shared" si="762"/>
        <v>9774.8890914430467</v>
      </c>
      <c r="BH6134">
        <f t="shared" si="763"/>
        <v>12735.884319976065</v>
      </c>
      <c r="BI6134">
        <f t="shared" si="764"/>
        <v>15696.879548509085</v>
      </c>
      <c r="BJ6134">
        <f t="shared" si="765"/>
        <v>18657.874777042103</v>
      </c>
    </row>
    <row r="6135" spans="1:62" x14ac:dyDescent="0.25">
      <c r="A6135">
        <v>6132</v>
      </c>
      <c r="B6135">
        <v>10470.826779454192</v>
      </c>
      <c r="C6135">
        <v>22865.322042674616</v>
      </c>
      <c r="D6135">
        <v>8.0664663791996141</v>
      </c>
      <c r="E6135">
        <v>8.2638948054229004</v>
      </c>
      <c r="F6135">
        <v>12394.495263220424</v>
      </c>
      <c r="G6135">
        <v>0.19742842622328638</v>
      </c>
      <c r="BD6135">
        <f t="shared" si="759"/>
        <v>-8954.0637741988667</v>
      </c>
      <c r="BE6135">
        <f t="shared" si="760"/>
        <v>-6926.753124933527</v>
      </c>
      <c r="BF6135">
        <f t="shared" si="761"/>
        <v>-4899.4424756681874</v>
      </c>
      <c r="BG6135">
        <f t="shared" si="762"/>
        <v>-2872.1318264028487</v>
      </c>
      <c r="BH6135">
        <f t="shared" si="763"/>
        <v>-844.82117713750995</v>
      </c>
      <c r="BI6135">
        <f t="shared" si="764"/>
        <v>1182.4894721278306</v>
      </c>
      <c r="BJ6135">
        <f t="shared" si="765"/>
        <v>3209.8001213931693</v>
      </c>
    </row>
    <row r="6136" spans="1:62" x14ac:dyDescent="0.25">
      <c r="A6136">
        <v>6133</v>
      </c>
      <c r="B6136">
        <v>6230.4125157894186</v>
      </c>
      <c r="C6136">
        <v>19757.697761418018</v>
      </c>
      <c r="D6136">
        <v>7.8297863623716637</v>
      </c>
      <c r="E6136">
        <v>8.1725292825051703</v>
      </c>
      <c r="F6136">
        <v>13527.285245628598</v>
      </c>
      <c r="G6136">
        <v>0.3427429201335066</v>
      </c>
      <c r="BD6136">
        <f t="shared" si="759"/>
        <v>-11407.353132103992</v>
      </c>
      <c r="BE6136">
        <f t="shared" si="760"/>
        <v>-10420.21100098756</v>
      </c>
      <c r="BF6136">
        <f t="shared" si="761"/>
        <v>-9433.0688698711274</v>
      </c>
      <c r="BG6136">
        <f t="shared" si="762"/>
        <v>-8445.926738754697</v>
      </c>
      <c r="BH6136">
        <f t="shared" si="763"/>
        <v>-7458.7846076382648</v>
      </c>
      <c r="BI6136">
        <f t="shared" si="764"/>
        <v>-6471.6424765218326</v>
      </c>
      <c r="BJ6136">
        <f t="shared" si="765"/>
        <v>-5484.5003454054004</v>
      </c>
    </row>
    <row r="6137" spans="1:62" x14ac:dyDescent="0.25">
      <c r="A6137">
        <v>6134</v>
      </c>
      <c r="B6137">
        <v>13926.746428845565</v>
      </c>
      <c r="C6137">
        <v>23864.875724232363</v>
      </c>
      <c r="D6137">
        <v>8.2458681478614295</v>
      </c>
      <c r="E6137">
        <v>8.4652591382446563</v>
      </c>
      <c r="F6137">
        <v>9938.1292953867978</v>
      </c>
      <c r="G6137">
        <v>0.21939099038322674</v>
      </c>
      <c r="BD6137">
        <f t="shared" si="759"/>
        <v>-11813.570644961066</v>
      </c>
      <c r="BE6137">
        <f t="shared" si="760"/>
        <v>-10099.856044293532</v>
      </c>
      <c r="BF6137">
        <f t="shared" si="761"/>
        <v>-8386.1414436259984</v>
      </c>
      <c r="BG6137">
        <f t="shared" si="762"/>
        <v>-6672.4268429584663</v>
      </c>
      <c r="BH6137">
        <f t="shared" si="763"/>
        <v>-4958.7122422909324</v>
      </c>
      <c r="BI6137">
        <f t="shared" si="764"/>
        <v>-3244.9976416234003</v>
      </c>
      <c r="BJ6137">
        <f t="shared" si="765"/>
        <v>-1531.2830409558665</v>
      </c>
    </row>
    <row r="6138" spans="1:62" x14ac:dyDescent="0.25">
      <c r="A6138">
        <v>6135</v>
      </c>
      <c r="B6138">
        <v>18460.123168950366</v>
      </c>
      <c r="C6138">
        <v>30541.566175892298</v>
      </c>
      <c r="D6138">
        <v>6.8603324415544691</v>
      </c>
      <c r="E6138">
        <v>7.2980862141376317</v>
      </c>
      <c r="F6138">
        <v>12081.443006941932</v>
      </c>
      <c r="G6138">
        <v>0.43775377258316261</v>
      </c>
      <c r="BD6138">
        <f t="shared" si="759"/>
        <v>-8841.1743434706641</v>
      </c>
      <c r="BE6138">
        <f t="shared" si="760"/>
        <v>-7744.2193915545304</v>
      </c>
      <c r="BF6138">
        <f t="shared" si="761"/>
        <v>-6647.2644396383967</v>
      </c>
      <c r="BG6138">
        <f t="shared" si="762"/>
        <v>-5550.3094877222629</v>
      </c>
      <c r="BH6138">
        <f t="shared" si="763"/>
        <v>-4453.3545358061292</v>
      </c>
      <c r="BI6138">
        <f t="shared" si="764"/>
        <v>-3356.3995838899955</v>
      </c>
      <c r="BJ6138">
        <f t="shared" si="765"/>
        <v>-2259.4446319738618</v>
      </c>
    </row>
    <row r="6139" spans="1:62" x14ac:dyDescent="0.25">
      <c r="A6139">
        <v>6136</v>
      </c>
      <c r="B6139">
        <v>23459.233942547075</v>
      </c>
      <c r="C6139">
        <v>23052.667307409974</v>
      </c>
      <c r="D6139">
        <v>6.9086725470962351</v>
      </c>
      <c r="E6139">
        <v>7.2910397178003299</v>
      </c>
      <c r="F6139">
        <v>-406.56663513710009</v>
      </c>
      <c r="G6139">
        <v>0.38236717070409476</v>
      </c>
      <c r="BD6139">
        <f t="shared" si="759"/>
        <v>-9892.6741440261194</v>
      </c>
      <c r="BE6139">
        <f t="shared" si="760"/>
        <v>-7703.9052811103065</v>
      </c>
      <c r="BF6139">
        <f t="shared" si="761"/>
        <v>-5515.1364181944928</v>
      </c>
      <c r="BG6139">
        <f t="shared" si="762"/>
        <v>-3326.3675552786808</v>
      </c>
      <c r="BH6139">
        <f t="shared" si="763"/>
        <v>-1137.5986923628661</v>
      </c>
      <c r="BI6139">
        <f t="shared" si="764"/>
        <v>1051.1701705529467</v>
      </c>
      <c r="BJ6139">
        <f t="shared" si="765"/>
        <v>3239.9390334687596</v>
      </c>
    </row>
    <row r="6140" spans="1:62" x14ac:dyDescent="0.25">
      <c r="A6140">
        <v>6137</v>
      </c>
      <c r="B6140">
        <v>6449.5512219377242</v>
      </c>
      <c r="C6140">
        <v>14063.415226897849</v>
      </c>
      <c r="D6140">
        <v>8.7651529102175463</v>
      </c>
      <c r="E6140">
        <v>8.9330985833789871</v>
      </c>
      <c r="F6140">
        <v>7613.8640049601245</v>
      </c>
      <c r="G6140">
        <v>0.16794567316144082</v>
      </c>
      <c r="BD6140">
        <f t="shared" si="759"/>
        <v>2318.4024886575739</v>
      </c>
      <c r="BE6140">
        <f t="shared" si="760"/>
        <v>4230.2383421780478</v>
      </c>
      <c r="BF6140">
        <f t="shared" si="761"/>
        <v>6142.0741956985212</v>
      </c>
      <c r="BG6140">
        <f t="shared" si="762"/>
        <v>8053.9100492189955</v>
      </c>
      <c r="BH6140">
        <f t="shared" si="763"/>
        <v>9965.7459027394689</v>
      </c>
      <c r="BI6140">
        <f t="shared" si="764"/>
        <v>11877.581756259942</v>
      </c>
      <c r="BJ6140">
        <f t="shared" si="765"/>
        <v>13789.417609780417</v>
      </c>
    </row>
    <row r="6141" spans="1:62" x14ac:dyDescent="0.25">
      <c r="A6141">
        <v>6138</v>
      </c>
      <c r="B6141">
        <v>10111.442389238844</v>
      </c>
      <c r="C6141">
        <v>20774.665922908342</v>
      </c>
      <c r="D6141">
        <v>6.493934054707549</v>
      </c>
      <c r="E6141">
        <v>7.0546551398097854</v>
      </c>
      <c r="F6141">
        <v>10663.223533669498</v>
      </c>
      <c r="G6141">
        <v>0.56072108510223639</v>
      </c>
      <c r="BD6141">
        <f t="shared" si="759"/>
        <v>-6774.1356391529207</v>
      </c>
      <c r="BE6141">
        <f t="shared" si="760"/>
        <v>-5934.407273345716</v>
      </c>
      <c r="BF6141">
        <f t="shared" si="761"/>
        <v>-5094.6789075385122</v>
      </c>
      <c r="BG6141">
        <f t="shared" si="762"/>
        <v>-4254.9505417313085</v>
      </c>
      <c r="BH6141">
        <f t="shared" si="763"/>
        <v>-3415.2221759241038</v>
      </c>
      <c r="BI6141">
        <f t="shared" si="764"/>
        <v>-2575.4938101169</v>
      </c>
      <c r="BJ6141">
        <f t="shared" si="765"/>
        <v>-1735.7654443096953</v>
      </c>
    </row>
    <row r="6142" spans="1:62" x14ac:dyDescent="0.25">
      <c r="A6142">
        <v>6139</v>
      </c>
      <c r="B6142">
        <v>22563.027061729441</v>
      </c>
      <c r="C6142">
        <v>28895.885789004646</v>
      </c>
      <c r="D6142">
        <v>7.0525816896525786</v>
      </c>
      <c r="E6142">
        <v>7.7544944685001784</v>
      </c>
      <c r="F6142">
        <v>6332.8587272752047</v>
      </c>
      <c r="G6142">
        <v>0.70191277884759984</v>
      </c>
      <c r="BD6142">
        <f t="shared" si="759"/>
        <v>-7859.6181081583154</v>
      </c>
      <c r="BE6142">
        <f t="shared" si="760"/>
        <v>-5056.0126826471333</v>
      </c>
      <c r="BF6142">
        <f t="shared" si="761"/>
        <v>-2252.407257135952</v>
      </c>
      <c r="BG6142">
        <f t="shared" si="762"/>
        <v>551.19816837523103</v>
      </c>
      <c r="BH6142">
        <f t="shared" si="763"/>
        <v>3354.8035938864123</v>
      </c>
      <c r="BI6142">
        <f t="shared" si="764"/>
        <v>6158.4090193975935</v>
      </c>
      <c r="BJ6142">
        <f t="shared" si="765"/>
        <v>8962.0144449087747</v>
      </c>
    </row>
    <row r="6143" spans="1:62" x14ac:dyDescent="0.25">
      <c r="A6143">
        <v>6140</v>
      </c>
      <c r="B6143">
        <v>17875.274374871489</v>
      </c>
      <c r="C6143">
        <v>24745.269577565417</v>
      </c>
      <c r="D6143">
        <v>6.4232963594996448</v>
      </c>
      <c r="E6143">
        <v>6.5627685860943021</v>
      </c>
      <c r="F6143">
        <v>6869.9952026939281</v>
      </c>
      <c r="G6143">
        <v>0.1394722265946573</v>
      </c>
      <c r="BD6143">
        <f t="shared" si="759"/>
        <v>-2823.2948330372055</v>
      </c>
      <c r="BE6143">
        <f t="shared" si="760"/>
        <v>686.26906120079366</v>
      </c>
      <c r="BF6143">
        <f t="shared" si="761"/>
        <v>4195.8329554387929</v>
      </c>
      <c r="BG6143">
        <f t="shared" si="762"/>
        <v>7705.396849676792</v>
      </c>
      <c r="BH6143">
        <f t="shared" si="763"/>
        <v>11214.960743914791</v>
      </c>
      <c r="BI6143">
        <f t="shared" si="764"/>
        <v>14724.52463815279</v>
      </c>
      <c r="BJ6143">
        <f t="shared" si="765"/>
        <v>18234.08853239079</v>
      </c>
    </row>
    <row r="6144" spans="1:62" x14ac:dyDescent="0.25">
      <c r="A6144">
        <v>6141</v>
      </c>
      <c r="B6144">
        <v>9181.352163175181</v>
      </c>
      <c r="C6144">
        <v>16601.21491386737</v>
      </c>
      <c r="D6144">
        <v>6.5824046551982569</v>
      </c>
      <c r="E6144">
        <v>7.5366110320543758</v>
      </c>
      <c r="F6144">
        <v>7419.8627506921894</v>
      </c>
      <c r="G6144">
        <v>0.95420637685611887</v>
      </c>
      <c r="BD6144">
        <f t="shared" si="759"/>
        <v>-6172.6340697206415</v>
      </c>
      <c r="BE6144">
        <f t="shared" si="760"/>
        <v>-5475.2729367473548</v>
      </c>
      <c r="BF6144">
        <f t="shared" si="761"/>
        <v>-4777.9118037740682</v>
      </c>
      <c r="BG6144">
        <f t="shared" si="762"/>
        <v>-4080.550670800782</v>
      </c>
      <c r="BH6144">
        <f t="shared" si="763"/>
        <v>-3383.1895378274958</v>
      </c>
      <c r="BI6144">
        <f t="shared" si="764"/>
        <v>-2685.8284048542091</v>
      </c>
      <c r="BJ6144">
        <f t="shared" si="765"/>
        <v>-1988.4672718809225</v>
      </c>
    </row>
    <row r="6145" spans="1:62" x14ac:dyDescent="0.25">
      <c r="A6145">
        <v>6142</v>
      </c>
      <c r="B6145">
        <v>15297.912287603445</v>
      </c>
      <c r="C6145">
        <v>20400.969214199289</v>
      </c>
      <c r="D6145">
        <v>6.7218386286107696</v>
      </c>
      <c r="E6145">
        <v>7.1841567371089736</v>
      </c>
      <c r="F6145">
        <v>5103.0569265958438</v>
      </c>
      <c r="G6145">
        <v>0.46231810849820398</v>
      </c>
      <c r="BD6145">
        <f t="shared" si="759"/>
        <v>-2648.8308664115948</v>
      </c>
      <c r="BE6145">
        <f t="shared" si="760"/>
        <v>2122.2010178689998</v>
      </c>
      <c r="BF6145">
        <f t="shared" si="761"/>
        <v>6893.2329021495934</v>
      </c>
      <c r="BG6145">
        <f t="shared" si="762"/>
        <v>11664.264786430189</v>
      </c>
      <c r="BH6145">
        <f t="shared" si="763"/>
        <v>16435.296670710784</v>
      </c>
      <c r="BI6145">
        <f t="shared" si="764"/>
        <v>21206.328554991378</v>
      </c>
      <c r="BJ6145">
        <f t="shared" si="765"/>
        <v>25977.360439271972</v>
      </c>
    </row>
    <row r="6146" spans="1:62" x14ac:dyDescent="0.25">
      <c r="A6146">
        <v>6143</v>
      </c>
      <c r="B6146">
        <v>9478.9083031395294</v>
      </c>
      <c r="C6146">
        <v>18189.724660411794</v>
      </c>
      <c r="D6146">
        <v>6.487268715971843</v>
      </c>
      <c r="E6146">
        <v>6.9208373247145394</v>
      </c>
      <c r="F6146">
        <v>8710.8163572722642</v>
      </c>
      <c r="G6146">
        <v>0.43356860874269643</v>
      </c>
      <c r="BD6146">
        <f t="shared" si="759"/>
        <v>-2791.4663841048241</v>
      </c>
      <c r="BE6146">
        <f t="shared" si="760"/>
        <v>-479.87584161380437</v>
      </c>
      <c r="BF6146">
        <f t="shared" si="761"/>
        <v>1831.7147008772163</v>
      </c>
      <c r="BG6146">
        <f t="shared" si="762"/>
        <v>4143.3052433682351</v>
      </c>
      <c r="BH6146">
        <f t="shared" si="763"/>
        <v>6454.8957858592566</v>
      </c>
      <c r="BI6146">
        <f t="shared" si="764"/>
        <v>8766.4863283502764</v>
      </c>
      <c r="BJ6146">
        <f t="shared" si="765"/>
        <v>11078.076870841296</v>
      </c>
    </row>
    <row r="6147" spans="1:62" x14ac:dyDescent="0.25">
      <c r="A6147">
        <v>6144</v>
      </c>
      <c r="B6147">
        <v>12083.825022397505</v>
      </c>
      <c r="C6147">
        <v>27064.363221999218</v>
      </c>
      <c r="D6147">
        <v>8.3707271295644539</v>
      </c>
      <c r="E6147">
        <v>8.5267983390157323</v>
      </c>
      <c r="F6147">
        <v>14980.538199601713</v>
      </c>
      <c r="G6147">
        <v>0.15607120945127839</v>
      </c>
      <c r="BD6147">
        <f t="shared" si="759"/>
        <v>-6542.9733135587821</v>
      </c>
      <c r="BE6147">
        <f t="shared" si="760"/>
        <v>-4375.1302698453001</v>
      </c>
      <c r="BF6147">
        <f t="shared" si="761"/>
        <v>-2207.287226131818</v>
      </c>
      <c r="BG6147">
        <f t="shared" si="762"/>
        <v>-39.444182418335913</v>
      </c>
      <c r="BH6147">
        <f t="shared" si="763"/>
        <v>2128.3988612951471</v>
      </c>
      <c r="BI6147">
        <f t="shared" si="764"/>
        <v>4296.2419050086282</v>
      </c>
      <c r="BJ6147">
        <f t="shared" si="765"/>
        <v>6464.0849487221112</v>
      </c>
    </row>
    <row r="6148" spans="1:62" x14ac:dyDescent="0.25">
      <c r="A6148">
        <v>6145</v>
      </c>
      <c r="B6148">
        <v>14501.45204361198</v>
      </c>
      <c r="C6148">
        <v>20548.342205473979</v>
      </c>
      <c r="D6148">
        <v>7.3717994311097534</v>
      </c>
      <c r="E6148">
        <v>7.8875928153178503</v>
      </c>
      <c r="F6148">
        <v>6046.8901618619984</v>
      </c>
      <c r="G6148">
        <v>0.51579338420809684</v>
      </c>
      <c r="BD6148">
        <f t="shared" si="759"/>
        <v>-14200.182152345322</v>
      </c>
      <c r="BE6148">
        <f t="shared" si="760"/>
        <v>-13419.826105088929</v>
      </c>
      <c r="BF6148">
        <f t="shared" si="761"/>
        <v>-12639.470057832537</v>
      </c>
      <c r="BG6148">
        <f t="shared" si="762"/>
        <v>-11859.114010576144</v>
      </c>
      <c r="BH6148">
        <f t="shared" si="763"/>
        <v>-11078.757963319753</v>
      </c>
      <c r="BI6148">
        <f t="shared" si="764"/>
        <v>-10298.401916063362</v>
      </c>
      <c r="BJ6148">
        <f t="shared" si="765"/>
        <v>-9518.0458688069702</v>
      </c>
    </row>
    <row r="6149" spans="1:62" x14ac:dyDescent="0.25">
      <c r="A6149">
        <v>6146</v>
      </c>
      <c r="B6149">
        <v>17688.721186501047</v>
      </c>
      <c r="C6149">
        <v>18243.073328125829</v>
      </c>
      <c r="D6149">
        <v>6.9314958638103787</v>
      </c>
      <c r="E6149">
        <v>7.5229315064525926</v>
      </c>
      <c r="F6149">
        <v>554.35214162478223</v>
      </c>
      <c r="G6149">
        <v>0.59143564264221382</v>
      </c>
      <c r="BD6149">
        <f t="shared" si="759"/>
        <v>-3467.9232408215144</v>
      </c>
      <c r="BE6149">
        <f t="shared" si="760"/>
        <v>-888.95631978103029</v>
      </c>
      <c r="BF6149">
        <f t="shared" si="761"/>
        <v>1690.0106012594542</v>
      </c>
      <c r="BG6149">
        <f t="shared" si="762"/>
        <v>4268.9775222999378</v>
      </c>
      <c r="BH6149">
        <f t="shared" si="763"/>
        <v>6847.9444433404224</v>
      </c>
      <c r="BI6149">
        <f t="shared" si="764"/>
        <v>9426.9113643809069</v>
      </c>
      <c r="BJ6149">
        <f t="shared" si="765"/>
        <v>12005.878285421391</v>
      </c>
    </row>
    <row r="6150" spans="1:62" x14ac:dyDescent="0.25">
      <c r="A6150">
        <v>6147</v>
      </c>
      <c r="B6150">
        <v>12865.78769041096</v>
      </c>
      <c r="C6150">
        <v>20156.382784001948</v>
      </c>
      <c r="D6150">
        <v>5.7805672376163555</v>
      </c>
      <c r="E6150">
        <v>5.9705729942089327</v>
      </c>
      <c r="F6150">
        <v>7290.5950935909877</v>
      </c>
      <c r="G6150">
        <v>0.19000575659257724</v>
      </c>
      <c r="BD6150">
        <f t="shared" si="759"/>
        <v>2402.8260715862871</v>
      </c>
      <c r="BE6150">
        <f t="shared" si="760"/>
        <v>5360.0042847973564</v>
      </c>
      <c r="BF6150">
        <f t="shared" si="761"/>
        <v>8317.1824980084257</v>
      </c>
      <c r="BG6150">
        <f t="shared" si="762"/>
        <v>11274.360711219495</v>
      </c>
      <c r="BH6150">
        <f t="shared" si="763"/>
        <v>14231.538924430562</v>
      </c>
      <c r="BI6150">
        <f t="shared" si="764"/>
        <v>17188.717137641634</v>
      </c>
      <c r="BJ6150">
        <f t="shared" si="765"/>
        <v>20145.895350852701</v>
      </c>
    </row>
    <row r="6151" spans="1:62" x14ac:dyDescent="0.25">
      <c r="A6151">
        <v>6148</v>
      </c>
      <c r="B6151">
        <v>26990.898386136025</v>
      </c>
      <c r="C6151">
        <v>29634.327248844314</v>
      </c>
      <c r="D6151">
        <v>7.7200098575978098</v>
      </c>
      <c r="E6151">
        <v>8.028180729397997</v>
      </c>
      <c r="F6151">
        <v>2643.4288627082897</v>
      </c>
      <c r="G6151">
        <v>0.30817087180018721</v>
      </c>
      <c r="BD6151">
        <f t="shared" si="759"/>
        <v>-6340.5663106281017</v>
      </c>
      <c r="BE6151">
        <f t="shared" si="760"/>
        <v>-5390.5375276652157</v>
      </c>
      <c r="BF6151">
        <f t="shared" si="761"/>
        <v>-4440.5087447023288</v>
      </c>
      <c r="BG6151">
        <f t="shared" si="762"/>
        <v>-3490.4799617394428</v>
      </c>
      <c r="BH6151">
        <f t="shared" si="763"/>
        <v>-2540.4511787765568</v>
      </c>
      <c r="BI6151">
        <f t="shared" si="764"/>
        <v>-1590.4223958136708</v>
      </c>
      <c r="BJ6151">
        <f t="shared" si="765"/>
        <v>-640.39361285078485</v>
      </c>
    </row>
    <row r="6152" spans="1:62" x14ac:dyDescent="0.25">
      <c r="A6152">
        <v>6149</v>
      </c>
      <c r="B6152">
        <v>26486.732303791574</v>
      </c>
      <c r="C6152">
        <v>32539.68535633085</v>
      </c>
      <c r="D6152">
        <v>7.4573716972394859</v>
      </c>
      <c r="E6152">
        <v>7.8808352569015927</v>
      </c>
      <c r="F6152">
        <v>6052.9530525392765</v>
      </c>
      <c r="G6152">
        <v>0.4234635596621068</v>
      </c>
      <c r="BD6152">
        <f t="shared" si="759"/>
        <v>-1102.5745037073536</v>
      </c>
      <c r="BE6152">
        <f t="shared" si="760"/>
        <v>438.27985529358239</v>
      </c>
      <c r="BF6152">
        <f t="shared" si="761"/>
        <v>1979.1342142945186</v>
      </c>
      <c r="BG6152">
        <f t="shared" si="762"/>
        <v>3519.9885732954544</v>
      </c>
      <c r="BH6152">
        <f t="shared" si="763"/>
        <v>5060.8429322963902</v>
      </c>
      <c r="BI6152">
        <f t="shared" si="764"/>
        <v>6601.697291297327</v>
      </c>
      <c r="BJ6152">
        <f t="shared" si="765"/>
        <v>8142.5516502982628</v>
      </c>
    </row>
    <row r="6153" spans="1:62" x14ac:dyDescent="0.25">
      <c r="A6153">
        <v>6150</v>
      </c>
      <c r="B6153">
        <v>25636.527419450518</v>
      </c>
      <c r="C6153">
        <v>32920.253672982188</v>
      </c>
      <c r="D6153">
        <v>6.4250513129488258</v>
      </c>
      <c r="E6153">
        <v>6.5737951730879969</v>
      </c>
      <c r="F6153">
        <v>7283.7262535316695</v>
      </c>
      <c r="G6153">
        <v>0.14874386013917107</v>
      </c>
      <c r="BD6153">
        <f t="shared" si="759"/>
        <v>-3935.6352542287427</v>
      </c>
      <c r="BE6153">
        <f t="shared" si="760"/>
        <v>-1818.3174559182089</v>
      </c>
      <c r="BF6153">
        <f t="shared" si="761"/>
        <v>299.00034239232536</v>
      </c>
      <c r="BG6153">
        <f t="shared" si="762"/>
        <v>2416.3181407028587</v>
      </c>
      <c r="BH6153">
        <f t="shared" si="763"/>
        <v>4533.635939013393</v>
      </c>
      <c r="BI6153">
        <f t="shared" si="764"/>
        <v>6650.9537373239273</v>
      </c>
      <c r="BJ6153">
        <f t="shared" si="765"/>
        <v>8768.2715356344615</v>
      </c>
    </row>
    <row r="6154" spans="1:62" x14ac:dyDescent="0.25">
      <c r="A6154">
        <v>6151</v>
      </c>
      <c r="B6154">
        <v>6803.402950456657</v>
      </c>
      <c r="C6154">
        <v>22374.183041892342</v>
      </c>
      <c r="D6154">
        <v>8.2918479674762917</v>
      </c>
      <c r="E6154">
        <v>8.4258744753270722</v>
      </c>
      <c r="F6154">
        <v>15570.780091435685</v>
      </c>
      <c r="G6154">
        <v>0.13402650785078052</v>
      </c>
      <c r="BD6154">
        <f t="shared" si="759"/>
        <v>-6540.0069528358144</v>
      </c>
      <c r="BE6154">
        <f t="shared" si="760"/>
        <v>-5796.2876521399585</v>
      </c>
      <c r="BF6154">
        <f t="shared" si="761"/>
        <v>-5052.5683514441034</v>
      </c>
      <c r="BG6154">
        <f t="shared" si="762"/>
        <v>-4308.8490507482475</v>
      </c>
      <c r="BH6154">
        <f t="shared" si="763"/>
        <v>-3565.1297500523929</v>
      </c>
      <c r="BI6154">
        <f t="shared" si="764"/>
        <v>-2821.4104493565374</v>
      </c>
      <c r="BJ6154">
        <f t="shared" si="765"/>
        <v>-2077.6911486606823</v>
      </c>
    </row>
    <row r="6155" spans="1:62" x14ac:dyDescent="0.25">
      <c r="A6155">
        <v>6152</v>
      </c>
      <c r="B6155">
        <v>17492.429426305873</v>
      </c>
      <c r="C6155">
        <v>21442.270825744432</v>
      </c>
      <c r="D6155">
        <v>6.8028280966038315</v>
      </c>
      <c r="E6155">
        <v>8.2201366572381058</v>
      </c>
      <c r="F6155">
        <v>3949.8413994385592</v>
      </c>
      <c r="G6155">
        <v>1.4173085606342744</v>
      </c>
      <c r="BD6155">
        <f t="shared" si="759"/>
        <v>-14900.647552181783</v>
      </c>
      <c r="BE6155">
        <f t="shared" si="760"/>
        <v>-14230.515012927879</v>
      </c>
      <c r="BF6155">
        <f t="shared" si="761"/>
        <v>-13560.382473673977</v>
      </c>
      <c r="BG6155">
        <f t="shared" si="762"/>
        <v>-12890.249934420075</v>
      </c>
      <c r="BH6155">
        <f t="shared" si="763"/>
        <v>-12220.117395166171</v>
      </c>
      <c r="BI6155">
        <f t="shared" si="764"/>
        <v>-11549.984855912269</v>
      </c>
      <c r="BJ6155">
        <f t="shared" si="765"/>
        <v>-10879.852316658365</v>
      </c>
    </row>
    <row r="6156" spans="1:62" x14ac:dyDescent="0.25">
      <c r="A6156">
        <v>6153</v>
      </c>
      <c r="B6156">
        <v>18915.277891366197</v>
      </c>
      <c r="C6156">
        <v>21231.732603290046</v>
      </c>
      <c r="D6156">
        <v>7.0401606888095145</v>
      </c>
      <c r="E6156">
        <v>8.1303266330627082</v>
      </c>
      <c r="F6156">
        <v>2316.4547119238487</v>
      </c>
      <c r="G6156">
        <v>1.0901659442531937</v>
      </c>
      <c r="BD6156">
        <f t="shared" si="759"/>
        <v>3136.7014037328127</v>
      </c>
      <c r="BE6156">
        <f t="shared" si="760"/>
        <v>10223.244206904184</v>
      </c>
      <c r="BF6156">
        <f t="shared" si="761"/>
        <v>17309.787010075557</v>
      </c>
      <c r="BG6156">
        <f t="shared" si="762"/>
        <v>24396.329813246928</v>
      </c>
      <c r="BH6156">
        <f t="shared" si="763"/>
        <v>31482.872616418299</v>
      </c>
      <c r="BI6156">
        <f t="shared" si="764"/>
        <v>38569.41541958967</v>
      </c>
      <c r="BJ6156">
        <f t="shared" si="765"/>
        <v>45655.958222761037</v>
      </c>
    </row>
    <row r="6157" spans="1:62" x14ac:dyDescent="0.25">
      <c r="A6157">
        <v>6154</v>
      </c>
      <c r="B6157">
        <v>12119.822505827618</v>
      </c>
      <c r="C6157">
        <v>21488.312547116242</v>
      </c>
      <c r="D6157">
        <v>7.7130454556943207</v>
      </c>
      <c r="E6157">
        <v>8.0932880117870312</v>
      </c>
      <c r="F6157">
        <v>9368.4900412886236</v>
      </c>
      <c r="G6157">
        <v>0.38024255609271052</v>
      </c>
      <c r="BD6157">
        <f t="shared" ref="BD6157:BD6220" si="766">($BD$3*G6156)-F6156</f>
        <v>3134.3750093421195</v>
      </c>
      <c r="BE6157">
        <f t="shared" ref="BE6157:BE6220" si="767">($BE$3*G6156)-F6156</f>
        <v>8585.2047306080876</v>
      </c>
      <c r="BF6157">
        <f t="shared" ref="BF6157:BF6220" si="768">($BF$3*G6156)-F6156</f>
        <v>14036.034451874057</v>
      </c>
      <c r="BG6157">
        <f t="shared" ref="BG6157:BG6220" si="769">($BG$3*G6156)-F6156</f>
        <v>19486.864173140024</v>
      </c>
      <c r="BH6157">
        <f t="shared" ref="BH6157:BH6220" si="770">($BH$3*G6156)-F6156</f>
        <v>24937.693894405995</v>
      </c>
      <c r="BI6157">
        <f t="shared" ref="BI6157:BI6220" si="771">($BI$3*G6156)-F6156</f>
        <v>30388.523615671962</v>
      </c>
      <c r="BJ6157">
        <f t="shared" ref="BJ6157:BJ6220" si="772">($BJ$3*G6156)-F6156</f>
        <v>35839.353336937929</v>
      </c>
    </row>
    <row r="6158" spans="1:62" x14ac:dyDescent="0.25">
      <c r="A6158">
        <v>6155</v>
      </c>
      <c r="B6158">
        <v>26070.160147285169</v>
      </c>
      <c r="C6158">
        <v>33064.433653052431</v>
      </c>
      <c r="D6158">
        <v>6.8905596991935516</v>
      </c>
      <c r="E6158">
        <v>7.006312228986646</v>
      </c>
      <c r="F6158">
        <v>6994.2735057672617</v>
      </c>
      <c r="G6158">
        <v>0.11575252979309436</v>
      </c>
      <c r="BD6158">
        <f t="shared" si="766"/>
        <v>-7467.2772608250707</v>
      </c>
      <c r="BE6158">
        <f t="shared" si="767"/>
        <v>-5566.0644803615187</v>
      </c>
      <c r="BF6158">
        <f t="shared" si="768"/>
        <v>-3664.8516998979658</v>
      </c>
      <c r="BG6158">
        <f t="shared" si="769"/>
        <v>-1763.6389194344138</v>
      </c>
      <c r="BH6158">
        <f t="shared" si="770"/>
        <v>137.57386102913915</v>
      </c>
      <c r="BI6158">
        <f t="shared" si="771"/>
        <v>2038.7866414926921</v>
      </c>
      <c r="BJ6158">
        <f t="shared" si="772"/>
        <v>3939.999421956245</v>
      </c>
    </row>
    <row r="6159" spans="1:62" x14ac:dyDescent="0.25">
      <c r="A6159">
        <v>6156</v>
      </c>
      <c r="B6159">
        <v>11774.120319524689</v>
      </c>
      <c r="C6159">
        <v>24207.994365910119</v>
      </c>
      <c r="D6159">
        <v>7.2452373924988391</v>
      </c>
      <c r="E6159">
        <v>7.9530193400248717</v>
      </c>
      <c r="F6159">
        <v>12433.87404638543</v>
      </c>
      <c r="G6159">
        <v>0.70778194752603252</v>
      </c>
      <c r="BD6159">
        <f t="shared" si="766"/>
        <v>-6415.5108568017895</v>
      </c>
      <c r="BE6159">
        <f t="shared" si="767"/>
        <v>-5836.7482078363182</v>
      </c>
      <c r="BF6159">
        <f t="shared" si="768"/>
        <v>-5257.985558870846</v>
      </c>
      <c r="BG6159">
        <f t="shared" si="769"/>
        <v>-4679.2229099053748</v>
      </c>
      <c r="BH6159">
        <f t="shared" si="770"/>
        <v>-4100.4602609399026</v>
      </c>
      <c r="BI6159">
        <f t="shared" si="771"/>
        <v>-3521.6976119744309</v>
      </c>
      <c r="BJ6159">
        <f t="shared" si="772"/>
        <v>-2942.9349630089591</v>
      </c>
    </row>
    <row r="6160" spans="1:62" x14ac:dyDescent="0.25">
      <c r="A6160">
        <v>6157</v>
      </c>
      <c r="B6160">
        <v>15682.537487446212</v>
      </c>
      <c r="C6160">
        <v>24767.48758015257</v>
      </c>
      <c r="D6160">
        <v>6.3347789576664599</v>
      </c>
      <c r="E6160">
        <v>6.624199029174064</v>
      </c>
      <c r="F6160">
        <v>9084.9500927063582</v>
      </c>
      <c r="G6160">
        <v>0.28942007150760407</v>
      </c>
      <c r="BD6160">
        <f t="shared" si="766"/>
        <v>-8894.9643087552686</v>
      </c>
      <c r="BE6160">
        <f t="shared" si="767"/>
        <v>-5356.0545711251052</v>
      </c>
      <c r="BF6160">
        <f t="shared" si="768"/>
        <v>-1817.1448334949418</v>
      </c>
      <c r="BG6160">
        <f t="shared" si="769"/>
        <v>1721.7649041352197</v>
      </c>
      <c r="BH6160">
        <f t="shared" si="770"/>
        <v>5260.6746417653812</v>
      </c>
      <c r="BI6160">
        <f t="shared" si="771"/>
        <v>8799.5843793955464</v>
      </c>
      <c r="BJ6160">
        <f t="shared" si="772"/>
        <v>12338.494117025708</v>
      </c>
    </row>
    <row r="6161" spans="1:62" x14ac:dyDescent="0.25">
      <c r="A6161">
        <v>6158</v>
      </c>
      <c r="B6161">
        <v>6496.4449034318595</v>
      </c>
      <c r="C6161">
        <v>17785.836334253127</v>
      </c>
      <c r="D6161">
        <v>6.71145941322394</v>
      </c>
      <c r="E6161">
        <v>6.838929530147853</v>
      </c>
      <c r="F6161">
        <v>11289.391430821266</v>
      </c>
      <c r="G6161">
        <v>0.12747011692391297</v>
      </c>
      <c r="BD6161">
        <f t="shared" si="766"/>
        <v>-7637.8497351683382</v>
      </c>
      <c r="BE6161">
        <f t="shared" si="767"/>
        <v>-6190.7493776303181</v>
      </c>
      <c r="BF6161">
        <f t="shared" si="768"/>
        <v>-4743.6490200922972</v>
      </c>
      <c r="BG6161">
        <f t="shared" si="769"/>
        <v>-3296.5486625542771</v>
      </c>
      <c r="BH6161">
        <f t="shared" si="770"/>
        <v>-1849.4483050162562</v>
      </c>
      <c r="BI6161">
        <f t="shared" si="771"/>
        <v>-402.34794747823616</v>
      </c>
      <c r="BJ6161">
        <f t="shared" si="772"/>
        <v>1044.7524100597839</v>
      </c>
    </row>
    <row r="6162" spans="1:62" x14ac:dyDescent="0.25">
      <c r="A6162">
        <v>6159</v>
      </c>
      <c r="B6162">
        <v>22123.426324322056</v>
      </c>
      <c r="C6162">
        <v>24915.119223299764</v>
      </c>
      <c r="D6162">
        <v>6.2348866623101289</v>
      </c>
      <c r="E6162">
        <v>6.5217906050903727</v>
      </c>
      <c r="F6162">
        <v>2791.692898977708</v>
      </c>
      <c r="G6162">
        <v>0.28690394278024378</v>
      </c>
      <c r="BD6162">
        <f t="shared" si="766"/>
        <v>-10652.0408462017</v>
      </c>
      <c r="BE6162">
        <f t="shared" si="767"/>
        <v>-10014.690261582136</v>
      </c>
      <c r="BF6162">
        <f t="shared" si="768"/>
        <v>-9377.3396769625724</v>
      </c>
      <c r="BG6162">
        <f t="shared" si="769"/>
        <v>-8739.9890923430066</v>
      </c>
      <c r="BH6162">
        <f t="shared" si="770"/>
        <v>-8102.6385077234418</v>
      </c>
      <c r="BI6162">
        <f t="shared" si="771"/>
        <v>-7465.2879231038769</v>
      </c>
      <c r="BJ6162">
        <f t="shared" si="772"/>
        <v>-6827.937338484312</v>
      </c>
    </row>
    <row r="6163" spans="1:62" x14ac:dyDescent="0.25">
      <c r="A6163">
        <v>6160</v>
      </c>
      <c r="B6163">
        <v>12518.750366659695</v>
      </c>
      <c r="C6163">
        <v>23477.31470376506</v>
      </c>
      <c r="D6163">
        <v>6.206789659773043</v>
      </c>
      <c r="E6163">
        <v>6.7544886624636824</v>
      </c>
      <c r="F6163">
        <v>10958.564337105365</v>
      </c>
      <c r="G6163">
        <v>0.54769900269063942</v>
      </c>
      <c r="BD6163">
        <f t="shared" si="766"/>
        <v>-1357.1731850764891</v>
      </c>
      <c r="BE6163">
        <f t="shared" si="767"/>
        <v>77.34652882472983</v>
      </c>
      <c r="BF6163">
        <f t="shared" si="768"/>
        <v>1511.8662427259487</v>
      </c>
      <c r="BG6163">
        <f t="shared" si="769"/>
        <v>2946.3859566271676</v>
      </c>
      <c r="BH6163">
        <f t="shared" si="770"/>
        <v>4380.9056705283865</v>
      </c>
      <c r="BI6163">
        <f t="shared" si="771"/>
        <v>5815.4253844296054</v>
      </c>
      <c r="BJ6163">
        <f t="shared" si="772"/>
        <v>7249.9450983308252</v>
      </c>
    </row>
    <row r="6164" spans="1:62" x14ac:dyDescent="0.25">
      <c r="A6164">
        <v>6161</v>
      </c>
      <c r="B6164">
        <v>15454.902655126052</v>
      </c>
      <c r="C6164">
        <v>16988.216498372632</v>
      </c>
      <c r="D6164">
        <v>7.2481864234365156</v>
      </c>
      <c r="E6164">
        <v>7.9941906163798482</v>
      </c>
      <c r="F6164">
        <v>1533.3138432465803</v>
      </c>
      <c r="G6164">
        <v>0.74600419294333253</v>
      </c>
      <c r="BD6164">
        <f t="shared" si="766"/>
        <v>-8220.0693236521674</v>
      </c>
      <c r="BE6164">
        <f t="shared" si="767"/>
        <v>-5481.5743101989701</v>
      </c>
      <c r="BF6164">
        <f t="shared" si="768"/>
        <v>-2743.0792967457728</v>
      </c>
      <c r="BG6164">
        <f t="shared" si="769"/>
        <v>-4.5842832925754919</v>
      </c>
      <c r="BH6164">
        <f t="shared" si="770"/>
        <v>2733.91073016062</v>
      </c>
      <c r="BI6164">
        <f t="shared" si="771"/>
        <v>5472.4057436138191</v>
      </c>
      <c r="BJ6164">
        <f t="shared" si="772"/>
        <v>8210.9007570670165</v>
      </c>
    </row>
    <row r="6165" spans="1:62" x14ac:dyDescent="0.25">
      <c r="A6165">
        <v>6162</v>
      </c>
      <c r="B6165">
        <v>15495.951667192867</v>
      </c>
      <c r="C6165">
        <v>19949.292318707321</v>
      </c>
      <c r="D6165">
        <v>7.1885267655747747</v>
      </c>
      <c r="E6165">
        <v>7.6533597059756664</v>
      </c>
      <c r="F6165">
        <v>4453.3406515144543</v>
      </c>
      <c r="G6165">
        <v>0.46483294040089174</v>
      </c>
      <c r="BD6165">
        <f t="shared" si="766"/>
        <v>2196.7071214700823</v>
      </c>
      <c r="BE6165">
        <f t="shared" si="767"/>
        <v>5926.7280861867448</v>
      </c>
      <c r="BF6165">
        <f t="shared" si="768"/>
        <v>9656.7490509034069</v>
      </c>
      <c r="BG6165">
        <f t="shared" si="769"/>
        <v>13386.77001562007</v>
      </c>
      <c r="BH6165">
        <f t="shared" si="770"/>
        <v>17116.790980336737</v>
      </c>
      <c r="BI6165">
        <f t="shared" si="771"/>
        <v>20846.811945053392</v>
      </c>
      <c r="BJ6165">
        <f t="shared" si="772"/>
        <v>24576.832909770055</v>
      </c>
    </row>
    <row r="6166" spans="1:62" x14ac:dyDescent="0.25">
      <c r="A6166">
        <v>6163</v>
      </c>
      <c r="B6166">
        <v>5736.3412633324024</v>
      </c>
      <c r="C6166">
        <v>17859.944825351686</v>
      </c>
      <c r="D6166">
        <v>7.2576720110933683</v>
      </c>
      <c r="E6166">
        <v>7.942625079502716</v>
      </c>
      <c r="F6166">
        <v>12123.603562019283</v>
      </c>
      <c r="G6166">
        <v>0.68495306840934767</v>
      </c>
      <c r="BD6166">
        <f t="shared" si="766"/>
        <v>-2129.1759495099955</v>
      </c>
      <c r="BE6166">
        <f t="shared" si="767"/>
        <v>194.98875249446337</v>
      </c>
      <c r="BF6166">
        <f t="shared" si="768"/>
        <v>2519.1534544989217</v>
      </c>
      <c r="BG6166">
        <f t="shared" si="769"/>
        <v>4843.318156503381</v>
      </c>
      <c r="BH6166">
        <f t="shared" si="770"/>
        <v>7167.4828585078394</v>
      </c>
      <c r="BI6166">
        <f t="shared" si="771"/>
        <v>9491.6475605122978</v>
      </c>
      <c r="BJ6166">
        <f t="shared" si="772"/>
        <v>11815.812262516756</v>
      </c>
    </row>
    <row r="6167" spans="1:62" x14ac:dyDescent="0.25">
      <c r="A6167">
        <v>6164</v>
      </c>
      <c r="B6167">
        <v>14382.2810172236</v>
      </c>
      <c r="C6167">
        <v>22428.087125549511</v>
      </c>
      <c r="D6167">
        <v>8.362462852390447</v>
      </c>
      <c r="E6167">
        <v>8.5533498187843033</v>
      </c>
      <c r="F6167">
        <v>8045.8061083259108</v>
      </c>
      <c r="G6167">
        <v>0.19088696639385638</v>
      </c>
      <c r="BD6167">
        <f t="shared" si="766"/>
        <v>-8698.8382199725456</v>
      </c>
      <c r="BE6167">
        <f t="shared" si="767"/>
        <v>-5274.072877925807</v>
      </c>
      <c r="BF6167">
        <f t="shared" si="768"/>
        <v>-1849.3075358790684</v>
      </c>
      <c r="BG6167">
        <f t="shared" si="769"/>
        <v>1575.4578061676693</v>
      </c>
      <c r="BH6167">
        <f t="shared" si="770"/>
        <v>5000.223148214407</v>
      </c>
      <c r="BI6167">
        <f t="shared" si="771"/>
        <v>8424.9884902611466</v>
      </c>
      <c r="BJ6167">
        <f t="shared" si="772"/>
        <v>11849.753832307886</v>
      </c>
    </row>
    <row r="6168" spans="1:62" x14ac:dyDescent="0.25">
      <c r="A6168">
        <v>6165</v>
      </c>
      <c r="B6168">
        <v>15009.894648041993</v>
      </c>
      <c r="C6168">
        <v>18886.799792783546</v>
      </c>
      <c r="D6168">
        <v>7.5906953795077632</v>
      </c>
      <c r="E6168">
        <v>8.0411911440318775</v>
      </c>
      <c r="F6168">
        <v>3876.9051447415532</v>
      </c>
      <c r="G6168">
        <v>0.45049576452411433</v>
      </c>
      <c r="BD6168">
        <f t="shared" si="766"/>
        <v>-7091.3712763566291</v>
      </c>
      <c r="BE6168">
        <f t="shared" si="767"/>
        <v>-6136.9364443873474</v>
      </c>
      <c r="BF6168">
        <f t="shared" si="768"/>
        <v>-5182.5016124180656</v>
      </c>
      <c r="BG6168">
        <f t="shared" si="769"/>
        <v>-4228.066780448783</v>
      </c>
      <c r="BH6168">
        <f t="shared" si="770"/>
        <v>-3273.6319484795013</v>
      </c>
      <c r="BI6168">
        <f t="shared" si="771"/>
        <v>-2319.1971165102195</v>
      </c>
      <c r="BJ6168">
        <f t="shared" si="772"/>
        <v>-1364.7622845409378</v>
      </c>
    </row>
    <row r="6169" spans="1:62" x14ac:dyDescent="0.25">
      <c r="A6169">
        <v>6166</v>
      </c>
      <c r="B6169">
        <v>12904.037421580584</v>
      </c>
      <c r="C6169">
        <v>24315.706903061408</v>
      </c>
      <c r="D6169">
        <v>8.0280329716723102</v>
      </c>
      <c r="E6169">
        <v>8.6220953635529458</v>
      </c>
      <c r="F6169">
        <v>11411.669481480823</v>
      </c>
      <c r="G6169">
        <v>0.59406239188063559</v>
      </c>
      <c r="BD6169">
        <f t="shared" si="766"/>
        <v>-1624.4263221209817</v>
      </c>
      <c r="BE6169">
        <f t="shared" si="767"/>
        <v>628.05250049958977</v>
      </c>
      <c r="BF6169">
        <f t="shared" si="768"/>
        <v>2880.5313231201617</v>
      </c>
      <c r="BG6169">
        <f t="shared" si="769"/>
        <v>5133.0101457407327</v>
      </c>
      <c r="BH6169">
        <f t="shared" si="770"/>
        <v>7385.4889683613055</v>
      </c>
      <c r="BI6169">
        <f t="shared" si="771"/>
        <v>9637.9677909818765</v>
      </c>
      <c r="BJ6169">
        <f t="shared" si="772"/>
        <v>11890.446613602448</v>
      </c>
    </row>
    <row r="6170" spans="1:62" x14ac:dyDescent="0.25">
      <c r="A6170">
        <v>6167</v>
      </c>
      <c r="B6170">
        <v>35825.880729175995</v>
      </c>
      <c r="C6170">
        <v>46874.086367809148</v>
      </c>
      <c r="D6170">
        <v>8.02875045453629</v>
      </c>
      <c r="E6170">
        <v>8.3141511584223426</v>
      </c>
      <c r="F6170">
        <v>11048.205638633153</v>
      </c>
      <c r="G6170">
        <v>0.28540070388605265</v>
      </c>
      <c r="BD6170">
        <f t="shared" si="766"/>
        <v>-8441.3575220776456</v>
      </c>
      <c r="BE6170">
        <f t="shared" si="767"/>
        <v>-5471.0455626744679</v>
      </c>
      <c r="BF6170">
        <f t="shared" si="768"/>
        <v>-2500.7336032712901</v>
      </c>
      <c r="BG6170">
        <f t="shared" si="769"/>
        <v>469.57835613188763</v>
      </c>
      <c r="BH6170">
        <f t="shared" si="770"/>
        <v>3439.8903155350672</v>
      </c>
      <c r="BI6170">
        <f t="shared" si="771"/>
        <v>6410.2022749382431</v>
      </c>
      <c r="BJ6170">
        <f t="shared" si="772"/>
        <v>9380.5142343414209</v>
      </c>
    </row>
    <row r="6171" spans="1:62" x14ac:dyDescent="0.25">
      <c r="A6171">
        <v>6168</v>
      </c>
      <c r="B6171">
        <v>10411.00363759326</v>
      </c>
      <c r="C6171">
        <v>16913.818494304174</v>
      </c>
      <c r="D6171">
        <v>7.4249449491875303</v>
      </c>
      <c r="E6171">
        <v>7.5576642672647267</v>
      </c>
      <c r="F6171">
        <v>6502.8148567109147</v>
      </c>
      <c r="G6171">
        <v>0.13271931807719639</v>
      </c>
      <c r="BD6171">
        <f t="shared" si="766"/>
        <v>-9621.2021192028897</v>
      </c>
      <c r="BE6171">
        <f t="shared" si="767"/>
        <v>-8194.198599772626</v>
      </c>
      <c r="BF6171">
        <f t="shared" si="768"/>
        <v>-6767.1950803423633</v>
      </c>
      <c r="BG6171">
        <f t="shared" si="769"/>
        <v>-5340.1915609121006</v>
      </c>
      <c r="BH6171">
        <f t="shared" si="770"/>
        <v>-3913.188041481837</v>
      </c>
      <c r="BI6171">
        <f t="shared" si="771"/>
        <v>-2486.1845220515734</v>
      </c>
      <c r="BJ6171">
        <f t="shared" si="772"/>
        <v>-1059.1810026213097</v>
      </c>
    </row>
    <row r="6172" spans="1:62" x14ac:dyDescent="0.25">
      <c r="A6172">
        <v>6169</v>
      </c>
      <c r="B6172">
        <v>15928.9902836404</v>
      </c>
      <c r="C6172">
        <v>24315.703047303563</v>
      </c>
      <c r="D6172">
        <v>6.7940721218873072</v>
      </c>
      <c r="E6172">
        <v>7.351953432302289</v>
      </c>
      <c r="F6172">
        <v>8386.7127636631631</v>
      </c>
      <c r="G6172">
        <v>0.55788131041498179</v>
      </c>
      <c r="BD6172">
        <f t="shared" si="766"/>
        <v>-5839.2182663249332</v>
      </c>
      <c r="BE6172">
        <f t="shared" si="767"/>
        <v>-5175.6216759389508</v>
      </c>
      <c r="BF6172">
        <f t="shared" si="768"/>
        <v>-4512.0250855529684</v>
      </c>
      <c r="BG6172">
        <f t="shared" si="769"/>
        <v>-3848.428495166987</v>
      </c>
      <c r="BH6172">
        <f t="shared" si="770"/>
        <v>-3184.8319047810051</v>
      </c>
      <c r="BI6172">
        <f t="shared" si="771"/>
        <v>-2521.2353143950231</v>
      </c>
      <c r="BJ6172">
        <f t="shared" si="772"/>
        <v>-1857.6387240090407</v>
      </c>
    </row>
    <row r="6173" spans="1:62" x14ac:dyDescent="0.25">
      <c r="A6173">
        <v>6170</v>
      </c>
      <c r="B6173">
        <v>22921.149388532143</v>
      </c>
      <c r="C6173">
        <v>31624.161121321071</v>
      </c>
      <c r="D6173">
        <v>6.8027382677982526</v>
      </c>
      <c r="E6173">
        <v>7.1257607363216851</v>
      </c>
      <c r="F6173">
        <v>8703.0117327889275</v>
      </c>
      <c r="G6173">
        <v>0.32302246852343242</v>
      </c>
      <c r="BD6173">
        <f t="shared" si="766"/>
        <v>-5597.306211588254</v>
      </c>
      <c r="BE6173">
        <f t="shared" si="767"/>
        <v>-2807.8996595133449</v>
      </c>
      <c r="BF6173">
        <f t="shared" si="768"/>
        <v>-18.493107438436709</v>
      </c>
      <c r="BG6173">
        <f t="shared" si="769"/>
        <v>2770.9134446364733</v>
      </c>
      <c r="BH6173">
        <f t="shared" si="770"/>
        <v>5560.3199967113815</v>
      </c>
      <c r="BI6173">
        <f t="shared" si="771"/>
        <v>8349.7265487862896</v>
      </c>
      <c r="BJ6173">
        <f t="shared" si="772"/>
        <v>11139.1331008612</v>
      </c>
    </row>
    <row r="6174" spans="1:62" x14ac:dyDescent="0.25">
      <c r="A6174">
        <v>6171</v>
      </c>
      <c r="B6174">
        <v>15580.297710150377</v>
      </c>
      <c r="C6174">
        <v>25780.314556283116</v>
      </c>
      <c r="D6174">
        <v>7.4365995039433122</v>
      </c>
      <c r="E6174">
        <v>7.6444271816445752</v>
      </c>
      <c r="F6174">
        <v>10200.016846132739</v>
      </c>
      <c r="G6174">
        <v>0.20782767770126309</v>
      </c>
      <c r="BD6174">
        <f t="shared" si="766"/>
        <v>-7087.8993901717658</v>
      </c>
      <c r="BE6174">
        <f t="shared" si="767"/>
        <v>-5472.7870475546033</v>
      </c>
      <c r="BF6174">
        <f t="shared" si="768"/>
        <v>-3857.6747049374417</v>
      </c>
      <c r="BG6174">
        <f t="shared" si="769"/>
        <v>-2242.5623623202791</v>
      </c>
      <c r="BH6174">
        <f t="shared" si="770"/>
        <v>-627.4500197031175</v>
      </c>
      <c r="BI6174">
        <f t="shared" si="771"/>
        <v>987.66232291404413</v>
      </c>
      <c r="BJ6174">
        <f t="shared" si="772"/>
        <v>2602.7746655312076</v>
      </c>
    </row>
    <row r="6175" spans="1:62" x14ac:dyDescent="0.25">
      <c r="A6175">
        <v>6172</v>
      </c>
      <c r="B6175">
        <v>10972.218096949999</v>
      </c>
      <c r="C6175">
        <v>16202.32755067902</v>
      </c>
      <c r="D6175">
        <v>7.2434809149122232</v>
      </c>
      <c r="E6175">
        <v>8.4640286976420693</v>
      </c>
      <c r="F6175">
        <v>5230.109453729021</v>
      </c>
      <c r="G6175">
        <v>1.2205477827298461</v>
      </c>
      <c r="BD6175">
        <f t="shared" si="766"/>
        <v>-9160.8784576264243</v>
      </c>
      <c r="BE6175">
        <f t="shared" si="767"/>
        <v>-8121.7400691201083</v>
      </c>
      <c r="BF6175">
        <f t="shared" si="768"/>
        <v>-7082.6016806137932</v>
      </c>
      <c r="BG6175">
        <f t="shared" si="769"/>
        <v>-6043.4632921074772</v>
      </c>
      <c r="BH6175">
        <f t="shared" si="770"/>
        <v>-5004.3249036011621</v>
      </c>
      <c r="BI6175">
        <f t="shared" si="771"/>
        <v>-3965.186515094847</v>
      </c>
      <c r="BJ6175">
        <f t="shared" si="772"/>
        <v>-2926.048126588531</v>
      </c>
    </row>
    <row r="6176" spans="1:62" x14ac:dyDescent="0.25">
      <c r="A6176">
        <v>6173</v>
      </c>
      <c r="B6176">
        <v>14677.618064220531</v>
      </c>
      <c r="C6176">
        <v>17233.438856665307</v>
      </c>
      <c r="D6176">
        <v>7.3708870220183735</v>
      </c>
      <c r="E6176">
        <v>7.8403679098805021</v>
      </c>
      <c r="F6176">
        <v>2555.8207924447761</v>
      </c>
      <c r="G6176">
        <v>0.4694808878621286</v>
      </c>
      <c r="BD6176">
        <f t="shared" si="766"/>
        <v>872.62945992020923</v>
      </c>
      <c r="BE6176">
        <f t="shared" si="767"/>
        <v>6975.3683735694394</v>
      </c>
      <c r="BF6176">
        <f t="shared" si="768"/>
        <v>13078.107287218669</v>
      </c>
      <c r="BG6176">
        <f t="shared" si="769"/>
        <v>19180.846200867898</v>
      </c>
      <c r="BH6176">
        <f t="shared" si="770"/>
        <v>25283.585114517133</v>
      </c>
      <c r="BI6176">
        <f t="shared" si="771"/>
        <v>31386.32402816636</v>
      </c>
      <c r="BJ6176">
        <f t="shared" si="772"/>
        <v>37489.062941815595</v>
      </c>
    </row>
    <row r="6177" spans="1:62" x14ac:dyDescent="0.25">
      <c r="A6177">
        <v>6174</v>
      </c>
      <c r="B6177">
        <v>17962.872817670541</v>
      </c>
      <c r="C6177">
        <v>23572.497961615289</v>
      </c>
      <c r="D6177">
        <v>8.5018623672684814</v>
      </c>
      <c r="E6177">
        <v>8.9318379913797763</v>
      </c>
      <c r="F6177">
        <v>5609.6251439447478</v>
      </c>
      <c r="G6177">
        <v>0.42997562411129486</v>
      </c>
      <c r="BD6177">
        <f t="shared" si="766"/>
        <v>-208.41635313413326</v>
      </c>
      <c r="BE6177">
        <f t="shared" si="767"/>
        <v>2138.9880861765096</v>
      </c>
      <c r="BF6177">
        <f t="shared" si="768"/>
        <v>4486.3925254871529</v>
      </c>
      <c r="BG6177">
        <f t="shared" si="769"/>
        <v>6833.7969647977952</v>
      </c>
      <c r="BH6177">
        <f t="shared" si="770"/>
        <v>9181.2014041084385</v>
      </c>
      <c r="BI6177">
        <f t="shared" si="771"/>
        <v>11528.605843419082</v>
      </c>
      <c r="BJ6177">
        <f t="shared" si="772"/>
        <v>13876.010282729725</v>
      </c>
    </row>
    <row r="6178" spans="1:62" x14ac:dyDescent="0.25">
      <c r="A6178">
        <v>6175</v>
      </c>
      <c r="B6178">
        <v>21849.457340988876</v>
      </c>
      <c r="C6178">
        <v>25952.802670050503</v>
      </c>
      <c r="D6178">
        <v>8.1483128967883296</v>
      </c>
      <c r="E6178">
        <v>8.5433378673291394</v>
      </c>
      <c r="F6178">
        <v>4103.3453290616271</v>
      </c>
      <c r="G6178">
        <v>0.39502497054080976</v>
      </c>
      <c r="BD6178">
        <f t="shared" si="766"/>
        <v>-3459.7470233882736</v>
      </c>
      <c r="BE6178">
        <f t="shared" si="767"/>
        <v>-1309.8689028317995</v>
      </c>
      <c r="BF6178">
        <f t="shared" si="768"/>
        <v>840.00921772467518</v>
      </c>
      <c r="BG6178">
        <f t="shared" si="769"/>
        <v>2989.8873382811489</v>
      </c>
      <c r="BH6178">
        <f t="shared" si="770"/>
        <v>5139.7654588376245</v>
      </c>
      <c r="BI6178">
        <f t="shared" si="771"/>
        <v>7289.6435793940982</v>
      </c>
      <c r="BJ6178">
        <f t="shared" si="772"/>
        <v>9439.5216999505719</v>
      </c>
    </row>
    <row r="6179" spans="1:62" x14ac:dyDescent="0.25">
      <c r="A6179">
        <v>6176</v>
      </c>
      <c r="B6179">
        <v>23273.413371254435</v>
      </c>
      <c r="C6179">
        <v>31360.12476638021</v>
      </c>
      <c r="D6179">
        <v>5.9118980419670519</v>
      </c>
      <c r="E6179">
        <v>6.0826041909976283</v>
      </c>
      <c r="F6179">
        <v>8086.7113951257743</v>
      </c>
      <c r="G6179">
        <v>0.17070614903057635</v>
      </c>
      <c r="BD6179">
        <f t="shared" si="766"/>
        <v>-2128.2204763575783</v>
      </c>
      <c r="BE6179">
        <f t="shared" si="767"/>
        <v>-153.0956236535294</v>
      </c>
      <c r="BF6179">
        <f t="shared" si="768"/>
        <v>1822.0292290505195</v>
      </c>
      <c r="BG6179">
        <f t="shared" si="769"/>
        <v>3797.1540817545683</v>
      </c>
      <c r="BH6179">
        <f t="shared" si="770"/>
        <v>5772.2789344586163</v>
      </c>
      <c r="BI6179">
        <f t="shared" si="771"/>
        <v>7747.403787162666</v>
      </c>
      <c r="BJ6179">
        <f t="shared" si="772"/>
        <v>9722.528639866714</v>
      </c>
    </row>
    <row r="6180" spans="1:62" x14ac:dyDescent="0.25">
      <c r="A6180">
        <v>6177</v>
      </c>
      <c r="B6180">
        <v>15989.428107412592</v>
      </c>
      <c r="C6180">
        <v>21295.043163417875</v>
      </c>
      <c r="D6180">
        <v>7.589366350651682</v>
      </c>
      <c r="E6180">
        <v>8.4977694827617718</v>
      </c>
      <c r="F6180">
        <v>5305.6150560052829</v>
      </c>
      <c r="G6180">
        <v>0.90840313211008983</v>
      </c>
      <c r="BD6180">
        <f t="shared" si="766"/>
        <v>-7233.1806499728928</v>
      </c>
      <c r="BE6180">
        <f t="shared" si="767"/>
        <v>-6379.6499048200112</v>
      </c>
      <c r="BF6180">
        <f t="shared" si="768"/>
        <v>-5526.1191596671288</v>
      </c>
      <c r="BG6180">
        <f t="shared" si="769"/>
        <v>-4672.5884145142472</v>
      </c>
      <c r="BH6180">
        <f t="shared" si="770"/>
        <v>-3819.0576693613657</v>
      </c>
      <c r="BI6180">
        <f t="shared" si="771"/>
        <v>-2965.5269242084842</v>
      </c>
      <c r="BJ6180">
        <f t="shared" si="772"/>
        <v>-2111.9961790556017</v>
      </c>
    </row>
    <row r="6181" spans="1:62" x14ac:dyDescent="0.25">
      <c r="A6181">
        <v>6178</v>
      </c>
      <c r="B6181">
        <v>6679.1569355110269</v>
      </c>
      <c r="C6181">
        <v>19287.473905432085</v>
      </c>
      <c r="D6181">
        <v>8.0367406040965079</v>
      </c>
      <c r="E6181">
        <v>8.4663528134140051</v>
      </c>
      <c r="F6181">
        <v>12608.316969921059</v>
      </c>
      <c r="G6181">
        <v>0.42961220931749722</v>
      </c>
      <c r="BD6181">
        <f t="shared" si="766"/>
        <v>-763.59939545483394</v>
      </c>
      <c r="BE6181">
        <f t="shared" si="767"/>
        <v>3778.416265095615</v>
      </c>
      <c r="BF6181">
        <f t="shared" si="768"/>
        <v>8320.431925646064</v>
      </c>
      <c r="BG6181">
        <f t="shared" si="769"/>
        <v>12862.447586196513</v>
      </c>
      <c r="BH6181">
        <f t="shared" si="770"/>
        <v>17404.463246746964</v>
      </c>
      <c r="BI6181">
        <f t="shared" si="771"/>
        <v>21946.478907297409</v>
      </c>
      <c r="BJ6181">
        <f t="shared" si="772"/>
        <v>26488.494567847862</v>
      </c>
    </row>
    <row r="6182" spans="1:62" x14ac:dyDescent="0.25">
      <c r="A6182">
        <v>6179</v>
      </c>
      <c r="B6182">
        <v>6348.0199023036557</v>
      </c>
      <c r="C6182">
        <v>14966.963987717969</v>
      </c>
      <c r="D6182">
        <v>6.8980717862358585</v>
      </c>
      <c r="E6182">
        <v>7.0589720807149776</v>
      </c>
      <c r="F6182">
        <v>8618.944085414314</v>
      </c>
      <c r="G6182">
        <v>0.16090029447911913</v>
      </c>
      <c r="BD6182">
        <f t="shared" si="766"/>
        <v>-10460.255923333574</v>
      </c>
      <c r="BE6182">
        <f t="shared" si="767"/>
        <v>-8312.1948767460872</v>
      </c>
      <c r="BF6182">
        <f t="shared" si="768"/>
        <v>-6164.1338301586011</v>
      </c>
      <c r="BG6182">
        <f t="shared" si="769"/>
        <v>-4016.072783571115</v>
      </c>
      <c r="BH6182">
        <f t="shared" si="770"/>
        <v>-1868.0117369836298</v>
      </c>
      <c r="BI6182">
        <f t="shared" si="771"/>
        <v>280.04930960385718</v>
      </c>
      <c r="BJ6182">
        <f t="shared" si="772"/>
        <v>2428.1103561913442</v>
      </c>
    </row>
    <row r="6183" spans="1:62" x14ac:dyDescent="0.25">
      <c r="A6183">
        <v>6180</v>
      </c>
      <c r="B6183">
        <v>13083.600613086461</v>
      </c>
      <c r="C6183">
        <v>15147.775488408271</v>
      </c>
      <c r="D6183">
        <v>7.2501652519236828</v>
      </c>
      <c r="E6183">
        <v>7.5740447239803972</v>
      </c>
      <c r="F6183">
        <v>2064.1748753218108</v>
      </c>
      <c r="G6183">
        <v>0.32387947205671441</v>
      </c>
      <c r="BD6183">
        <f t="shared" si="766"/>
        <v>-7814.4426130187185</v>
      </c>
      <c r="BE6183">
        <f t="shared" si="767"/>
        <v>-7009.9411406231229</v>
      </c>
      <c r="BF6183">
        <f t="shared" si="768"/>
        <v>-6205.4396682275274</v>
      </c>
      <c r="BG6183">
        <f t="shared" si="769"/>
        <v>-5400.9381958319318</v>
      </c>
      <c r="BH6183">
        <f t="shared" si="770"/>
        <v>-4596.4367234363363</v>
      </c>
      <c r="BI6183">
        <f t="shared" si="771"/>
        <v>-3791.9352510407398</v>
      </c>
      <c r="BJ6183">
        <f t="shared" si="772"/>
        <v>-2987.4337786451442</v>
      </c>
    </row>
    <row r="6184" spans="1:62" x14ac:dyDescent="0.25">
      <c r="A6184">
        <v>6181</v>
      </c>
      <c r="B6184">
        <v>10140.418546196075</v>
      </c>
      <c r="C6184">
        <v>19321.909317375248</v>
      </c>
      <c r="D6184">
        <v>7.7450244511402015</v>
      </c>
      <c r="E6184">
        <v>8.0150959345781612</v>
      </c>
      <c r="F6184">
        <v>9181.490771179173</v>
      </c>
      <c r="G6184">
        <v>0.27007148343795961</v>
      </c>
      <c r="BD6184">
        <f t="shared" si="766"/>
        <v>-444.77751503823879</v>
      </c>
      <c r="BE6184">
        <f t="shared" si="767"/>
        <v>1174.6198452453332</v>
      </c>
      <c r="BF6184">
        <f t="shared" si="768"/>
        <v>2794.0172055289058</v>
      </c>
      <c r="BG6184">
        <f t="shared" si="769"/>
        <v>4413.4145658124771</v>
      </c>
      <c r="BH6184">
        <f t="shared" si="770"/>
        <v>6032.8119260960493</v>
      </c>
      <c r="BI6184">
        <f t="shared" si="771"/>
        <v>7652.2092863796224</v>
      </c>
      <c r="BJ6184">
        <f t="shared" si="772"/>
        <v>9271.6066466631928</v>
      </c>
    </row>
    <row r="6185" spans="1:62" x14ac:dyDescent="0.25">
      <c r="A6185">
        <v>6182</v>
      </c>
      <c r="B6185">
        <v>24633.934613787271</v>
      </c>
      <c r="C6185">
        <v>25391.745386565424</v>
      </c>
      <c r="D6185">
        <v>5.4171141456015244</v>
      </c>
      <c r="E6185">
        <v>5.1490495177140705</v>
      </c>
      <c r="F6185">
        <v>757.81077277815348</v>
      </c>
      <c r="G6185">
        <v>-0.26806462788745389</v>
      </c>
      <c r="BD6185">
        <f t="shared" si="766"/>
        <v>-7831.1333539893749</v>
      </c>
      <c r="BE6185">
        <f t="shared" si="767"/>
        <v>-6480.7759367995768</v>
      </c>
      <c r="BF6185">
        <f t="shared" si="768"/>
        <v>-5130.4185196097787</v>
      </c>
      <c r="BG6185">
        <f t="shared" si="769"/>
        <v>-3780.0611024199807</v>
      </c>
      <c r="BH6185">
        <f t="shared" si="770"/>
        <v>-2429.7036852301826</v>
      </c>
      <c r="BI6185">
        <f t="shared" si="771"/>
        <v>-1079.3462680403845</v>
      </c>
      <c r="BJ6185">
        <f t="shared" si="772"/>
        <v>271.01114914941354</v>
      </c>
    </row>
    <row r="6186" spans="1:62" x14ac:dyDescent="0.25">
      <c r="A6186">
        <v>6183</v>
      </c>
      <c r="B6186">
        <v>16682.162782205083</v>
      </c>
      <c r="C6186">
        <v>26885.307812573141</v>
      </c>
      <c r="D6186">
        <v>6.9958104907074459</v>
      </c>
      <c r="E6186">
        <v>7.2358572687215803</v>
      </c>
      <c r="F6186">
        <v>10203.145030368058</v>
      </c>
      <c r="G6186">
        <v>0.24004677801413443</v>
      </c>
      <c r="BD6186">
        <f t="shared" si="766"/>
        <v>-2098.1339122154232</v>
      </c>
      <c r="BE6186">
        <f t="shared" si="767"/>
        <v>-3438.4570516526924</v>
      </c>
      <c r="BF6186">
        <f t="shared" si="768"/>
        <v>-4778.7801910899616</v>
      </c>
      <c r="BG6186">
        <f t="shared" si="769"/>
        <v>-6119.1033305272313</v>
      </c>
      <c r="BH6186">
        <f t="shared" si="770"/>
        <v>-7459.4264699645009</v>
      </c>
      <c r="BI6186">
        <f t="shared" si="771"/>
        <v>-8799.7496094017697</v>
      </c>
      <c r="BJ6186">
        <f t="shared" si="772"/>
        <v>-10140.07274883904</v>
      </c>
    </row>
    <row r="6187" spans="1:62" x14ac:dyDescent="0.25">
      <c r="A6187">
        <v>6184</v>
      </c>
      <c r="B6187">
        <v>26015.077858342545</v>
      </c>
      <c r="C6187">
        <v>38194.124765983594</v>
      </c>
      <c r="D6187">
        <v>6.66757218416575</v>
      </c>
      <c r="E6187">
        <v>7.36970062345189</v>
      </c>
      <c r="F6187">
        <v>12179.046907641048</v>
      </c>
      <c r="G6187">
        <v>0.70212843928613999</v>
      </c>
      <c r="BD6187">
        <f t="shared" si="766"/>
        <v>-9002.9111402973849</v>
      </c>
      <c r="BE6187">
        <f t="shared" si="767"/>
        <v>-7802.6772502267131</v>
      </c>
      <c r="BF6187">
        <f t="shared" si="768"/>
        <v>-6602.4433601560413</v>
      </c>
      <c r="BG6187">
        <f t="shared" si="769"/>
        <v>-5402.2094700853686</v>
      </c>
      <c r="BH6187">
        <f t="shared" si="770"/>
        <v>-4201.9755800146968</v>
      </c>
      <c r="BI6187">
        <f t="shared" si="771"/>
        <v>-3001.741689944025</v>
      </c>
      <c r="BJ6187">
        <f t="shared" si="772"/>
        <v>-1801.5077998733523</v>
      </c>
    </row>
    <row r="6188" spans="1:62" x14ac:dyDescent="0.25">
      <c r="A6188">
        <v>6185</v>
      </c>
      <c r="B6188">
        <v>10538.952562980896</v>
      </c>
      <c r="C6188">
        <v>19560.378528408197</v>
      </c>
      <c r="D6188">
        <v>7.0989868644606542</v>
      </c>
      <c r="E6188">
        <v>7.512911970818628</v>
      </c>
      <c r="F6188">
        <v>9021.425965427301</v>
      </c>
      <c r="G6188">
        <v>0.41392510635797386</v>
      </c>
      <c r="BD6188">
        <f t="shared" si="766"/>
        <v>-8668.4047112103472</v>
      </c>
      <c r="BE6188">
        <f t="shared" si="767"/>
        <v>-5157.762514779648</v>
      </c>
      <c r="BF6188">
        <f t="shared" si="768"/>
        <v>-1647.1203183489488</v>
      </c>
      <c r="BG6188">
        <f t="shared" si="769"/>
        <v>1863.5218780817522</v>
      </c>
      <c r="BH6188">
        <f t="shared" si="770"/>
        <v>5374.1640745124532</v>
      </c>
      <c r="BI6188">
        <f t="shared" si="771"/>
        <v>8884.8062709431506</v>
      </c>
      <c r="BJ6188">
        <f t="shared" si="772"/>
        <v>12395.448467373852</v>
      </c>
    </row>
    <row r="6189" spans="1:62" x14ac:dyDescent="0.25">
      <c r="A6189">
        <v>6186</v>
      </c>
      <c r="B6189">
        <v>15339.011133587266</v>
      </c>
      <c r="C6189">
        <v>27871.897275743551</v>
      </c>
      <c r="D6189">
        <v>5.9267728069541405</v>
      </c>
      <c r="E6189">
        <v>6.4487632701943554</v>
      </c>
      <c r="F6189">
        <v>12532.886142156285</v>
      </c>
      <c r="G6189">
        <v>0.52199046324021481</v>
      </c>
      <c r="BD6189">
        <f t="shared" si="766"/>
        <v>-6951.8004336374315</v>
      </c>
      <c r="BE6189">
        <f t="shared" si="767"/>
        <v>-4882.1749018475621</v>
      </c>
      <c r="BF6189">
        <f t="shared" si="768"/>
        <v>-2812.5493700576935</v>
      </c>
      <c r="BG6189">
        <f t="shared" si="769"/>
        <v>-742.92383826782316</v>
      </c>
      <c r="BH6189">
        <f t="shared" si="770"/>
        <v>1326.7016935220454</v>
      </c>
      <c r="BI6189">
        <f t="shared" si="771"/>
        <v>3396.3272253119139</v>
      </c>
      <c r="BJ6189">
        <f t="shared" si="772"/>
        <v>5465.9527571017843</v>
      </c>
    </row>
    <row r="6190" spans="1:62" x14ac:dyDescent="0.25">
      <c r="A6190">
        <v>6187</v>
      </c>
      <c r="B6190">
        <v>7154.7723100106969</v>
      </c>
      <c r="C6190">
        <v>20004.766459309114</v>
      </c>
      <c r="D6190">
        <v>7.2789517180581473</v>
      </c>
      <c r="E6190">
        <v>7.645179505043358</v>
      </c>
      <c r="F6190">
        <v>12849.994149298418</v>
      </c>
      <c r="G6190">
        <v>0.36622778698521063</v>
      </c>
      <c r="BD6190">
        <f t="shared" si="766"/>
        <v>-9922.9338259552114</v>
      </c>
      <c r="BE6190">
        <f t="shared" si="767"/>
        <v>-7312.9815097541368</v>
      </c>
      <c r="BF6190">
        <f t="shared" si="768"/>
        <v>-4703.0291935530631</v>
      </c>
      <c r="BG6190">
        <f t="shared" si="769"/>
        <v>-2093.0768773519885</v>
      </c>
      <c r="BH6190">
        <f t="shared" si="770"/>
        <v>516.87543884908519</v>
      </c>
      <c r="BI6190">
        <f t="shared" si="771"/>
        <v>3126.8277550501589</v>
      </c>
      <c r="BJ6190">
        <f t="shared" si="772"/>
        <v>5736.7800712512344</v>
      </c>
    </row>
    <row r="6191" spans="1:62" x14ac:dyDescent="0.25">
      <c r="A6191">
        <v>6188</v>
      </c>
      <c r="B6191">
        <v>11972.152896859978</v>
      </c>
      <c r="C6191">
        <v>24467.829132427192</v>
      </c>
      <c r="D6191">
        <v>8.01120645819916</v>
      </c>
      <c r="E6191">
        <v>8.1156090543757582</v>
      </c>
      <c r="F6191">
        <v>12495.676235567214</v>
      </c>
      <c r="G6191">
        <v>0.10440259617659819</v>
      </c>
      <c r="BD6191">
        <f t="shared" si="766"/>
        <v>-11018.855214372365</v>
      </c>
      <c r="BE6191">
        <f t="shared" si="767"/>
        <v>-9187.7162794463111</v>
      </c>
      <c r="BF6191">
        <f t="shared" si="768"/>
        <v>-7356.5773445202585</v>
      </c>
      <c r="BG6191">
        <f t="shared" si="769"/>
        <v>-5525.438409594205</v>
      </c>
      <c r="BH6191">
        <f t="shared" si="770"/>
        <v>-3694.2994746681525</v>
      </c>
      <c r="BI6191">
        <f t="shared" si="771"/>
        <v>-1863.160539742099</v>
      </c>
      <c r="BJ6191">
        <f t="shared" si="772"/>
        <v>-32.02160481604551</v>
      </c>
    </row>
    <row r="6192" spans="1:62" x14ac:dyDescent="0.25">
      <c r="A6192">
        <v>6189</v>
      </c>
      <c r="B6192">
        <v>11033.579901265632</v>
      </c>
      <c r="C6192">
        <v>16694.935355033063</v>
      </c>
      <c r="D6192">
        <v>6.8290436750651526</v>
      </c>
      <c r="E6192">
        <v>7.5381440452733139</v>
      </c>
      <c r="F6192">
        <v>5661.3554537674318</v>
      </c>
      <c r="G6192">
        <v>0.7091003702081613</v>
      </c>
      <c r="BD6192">
        <f t="shared" si="766"/>
        <v>-11973.663254684223</v>
      </c>
      <c r="BE6192">
        <f t="shared" si="767"/>
        <v>-11451.650273801233</v>
      </c>
      <c r="BF6192">
        <f t="shared" si="768"/>
        <v>-10929.637292918242</v>
      </c>
      <c r="BG6192">
        <f t="shared" si="769"/>
        <v>-10407.62431203525</v>
      </c>
      <c r="BH6192">
        <f t="shared" si="770"/>
        <v>-9885.6113311522604</v>
      </c>
      <c r="BI6192">
        <f t="shared" si="771"/>
        <v>-9363.5983502692688</v>
      </c>
      <c r="BJ6192">
        <f t="shared" si="772"/>
        <v>-8841.5853693862773</v>
      </c>
    </row>
    <row r="6193" spans="1:62" x14ac:dyDescent="0.25">
      <c r="A6193">
        <v>6190</v>
      </c>
      <c r="B6193">
        <v>16732.024322422079</v>
      </c>
      <c r="C6193">
        <v>26782.387894092215</v>
      </c>
      <c r="D6193">
        <v>8.4901738962874607</v>
      </c>
      <c r="E6193">
        <v>8.7832464830482202</v>
      </c>
      <c r="F6193">
        <v>10050.363571670136</v>
      </c>
      <c r="G6193">
        <v>0.29307258676075953</v>
      </c>
      <c r="BD6193">
        <f t="shared" si="766"/>
        <v>-2115.8536027266255</v>
      </c>
      <c r="BE6193">
        <f t="shared" si="767"/>
        <v>1429.6482483141808</v>
      </c>
      <c r="BF6193">
        <f t="shared" si="768"/>
        <v>4975.1500993549871</v>
      </c>
      <c r="BG6193">
        <f t="shared" si="769"/>
        <v>8520.6519503957934</v>
      </c>
      <c r="BH6193">
        <f t="shared" si="770"/>
        <v>12066.153801436601</v>
      </c>
      <c r="BI6193">
        <f t="shared" si="771"/>
        <v>15611.655652477406</v>
      </c>
      <c r="BJ6193">
        <f t="shared" si="772"/>
        <v>19157.157503518214</v>
      </c>
    </row>
    <row r="6194" spans="1:62" x14ac:dyDescent="0.25">
      <c r="A6194">
        <v>6191</v>
      </c>
      <c r="B6194">
        <v>19840.9461939176</v>
      </c>
      <c r="C6194">
        <v>19142.229147791386</v>
      </c>
      <c r="D6194">
        <v>6.81777506709322</v>
      </c>
      <c r="E6194">
        <v>7.3727435636618353</v>
      </c>
      <c r="F6194">
        <v>-698.71704612621397</v>
      </c>
      <c r="G6194">
        <v>0.55496849656861524</v>
      </c>
      <c r="BD6194">
        <f t="shared" si="766"/>
        <v>-8585.0006378663384</v>
      </c>
      <c r="BE6194">
        <f t="shared" si="767"/>
        <v>-7119.6377040625403</v>
      </c>
      <c r="BF6194">
        <f t="shared" si="768"/>
        <v>-5654.2747702587421</v>
      </c>
      <c r="BG6194">
        <f t="shared" si="769"/>
        <v>-4188.9118364549449</v>
      </c>
      <c r="BH6194">
        <f t="shared" si="770"/>
        <v>-2723.5489026511468</v>
      </c>
      <c r="BI6194">
        <f t="shared" si="771"/>
        <v>-1258.1859688473487</v>
      </c>
      <c r="BJ6194">
        <f t="shared" si="772"/>
        <v>207.1769649564485</v>
      </c>
    </row>
    <row r="6195" spans="1:62" x14ac:dyDescent="0.25">
      <c r="A6195">
        <v>6192</v>
      </c>
      <c r="B6195">
        <v>12762.437686704941</v>
      </c>
      <c r="C6195">
        <v>23871.056521388226</v>
      </c>
      <c r="D6195">
        <v>5.1838540038389187</v>
      </c>
      <c r="E6195">
        <v>5.5116330657018597</v>
      </c>
      <c r="F6195">
        <v>11108.618834683284</v>
      </c>
      <c r="G6195">
        <v>0.32777906186294103</v>
      </c>
      <c r="BD6195">
        <f t="shared" si="766"/>
        <v>3473.5595289692901</v>
      </c>
      <c r="BE6195">
        <f t="shared" si="767"/>
        <v>6248.4020118123663</v>
      </c>
      <c r="BF6195">
        <f t="shared" si="768"/>
        <v>9023.2444946554424</v>
      </c>
      <c r="BG6195">
        <f t="shared" si="769"/>
        <v>11798.086977498519</v>
      </c>
      <c r="BH6195">
        <f t="shared" si="770"/>
        <v>14572.929460341595</v>
      </c>
      <c r="BI6195">
        <f t="shared" si="771"/>
        <v>17347.771943184671</v>
      </c>
      <c r="BJ6195">
        <f t="shared" si="772"/>
        <v>20122.614426027747</v>
      </c>
    </row>
    <row r="6196" spans="1:62" x14ac:dyDescent="0.25">
      <c r="A6196">
        <v>6193</v>
      </c>
      <c r="B6196">
        <v>14008.76788157107</v>
      </c>
      <c r="C6196">
        <v>21044.263629486948</v>
      </c>
      <c r="D6196">
        <v>7.2661577563587585</v>
      </c>
      <c r="E6196">
        <v>8.0335505685251931</v>
      </c>
      <c r="F6196">
        <v>7035.4957479158784</v>
      </c>
      <c r="G6196">
        <v>0.76739281216643462</v>
      </c>
      <c r="BD6196">
        <f t="shared" si="766"/>
        <v>-9469.7235253685794</v>
      </c>
      <c r="BE6196">
        <f t="shared" si="767"/>
        <v>-7830.8282160538738</v>
      </c>
      <c r="BF6196">
        <f t="shared" si="768"/>
        <v>-6191.9329067391682</v>
      </c>
      <c r="BG6196">
        <f t="shared" si="769"/>
        <v>-4553.0375974244635</v>
      </c>
      <c r="BH6196">
        <f t="shared" si="770"/>
        <v>-2914.1422881097587</v>
      </c>
      <c r="BI6196">
        <f t="shared" si="771"/>
        <v>-1275.2469787950522</v>
      </c>
      <c r="BJ6196">
        <f t="shared" si="772"/>
        <v>363.64833051965252</v>
      </c>
    </row>
    <row r="6197" spans="1:62" x14ac:dyDescent="0.25">
      <c r="A6197">
        <v>6194</v>
      </c>
      <c r="B6197">
        <v>19707.412389639732</v>
      </c>
      <c r="C6197">
        <v>27020.581642274759</v>
      </c>
      <c r="D6197">
        <v>6.5627110911873343</v>
      </c>
      <c r="E6197">
        <v>7.47573509524649</v>
      </c>
      <c r="F6197">
        <v>7313.1692526350271</v>
      </c>
      <c r="G6197">
        <v>0.91302400405915574</v>
      </c>
      <c r="BD6197">
        <f t="shared" si="766"/>
        <v>-3198.531687083705</v>
      </c>
      <c r="BE6197">
        <f t="shared" si="767"/>
        <v>638.43237374846831</v>
      </c>
      <c r="BF6197">
        <f t="shared" si="768"/>
        <v>4475.3964345806417</v>
      </c>
      <c r="BG6197">
        <f t="shared" si="769"/>
        <v>8312.360495412815</v>
      </c>
      <c r="BH6197">
        <f t="shared" si="770"/>
        <v>12149.324556244987</v>
      </c>
      <c r="BI6197">
        <f t="shared" si="771"/>
        <v>15986.288617077162</v>
      </c>
      <c r="BJ6197">
        <f t="shared" si="772"/>
        <v>19823.252677909331</v>
      </c>
    </row>
    <row r="6198" spans="1:62" x14ac:dyDescent="0.25">
      <c r="A6198">
        <v>6195</v>
      </c>
      <c r="B6198">
        <v>8923.7718718208125</v>
      </c>
      <c r="C6198">
        <v>19629.673669431388</v>
      </c>
      <c r="D6198">
        <v>6.4064675547118091</v>
      </c>
      <c r="E6198">
        <v>6.9756265685026113</v>
      </c>
      <c r="F6198">
        <v>10705.901797610575</v>
      </c>
      <c r="G6198">
        <v>0.56915901379080225</v>
      </c>
      <c r="BD6198">
        <f t="shared" si="766"/>
        <v>-2748.0492323392482</v>
      </c>
      <c r="BE6198">
        <f t="shared" si="767"/>
        <v>1817.0707879565307</v>
      </c>
      <c r="BF6198">
        <f t="shared" si="768"/>
        <v>6382.1908082523096</v>
      </c>
      <c r="BG6198">
        <f t="shared" si="769"/>
        <v>10947.310828548088</v>
      </c>
      <c r="BH6198">
        <f t="shared" si="770"/>
        <v>15512.430848843866</v>
      </c>
      <c r="BI6198">
        <f t="shared" si="771"/>
        <v>20077.550869139646</v>
      </c>
      <c r="BJ6198">
        <f t="shared" si="772"/>
        <v>24642.670889435423</v>
      </c>
    </row>
    <row r="6199" spans="1:62" x14ac:dyDescent="0.25">
      <c r="A6199">
        <v>6196</v>
      </c>
      <c r="B6199">
        <v>9615.0527242633943</v>
      </c>
      <c r="C6199">
        <v>19380.541218510731</v>
      </c>
      <c r="D6199">
        <v>6.5898852810068336</v>
      </c>
      <c r="E6199">
        <v>7.1643973625458699</v>
      </c>
      <c r="F6199">
        <v>9765.4884942473363</v>
      </c>
      <c r="G6199">
        <v>0.57451208153903632</v>
      </c>
      <c r="BD6199">
        <f t="shared" si="766"/>
        <v>-7860.106728656564</v>
      </c>
      <c r="BE6199">
        <f t="shared" si="767"/>
        <v>-5014.3116597025528</v>
      </c>
      <c r="BF6199">
        <f t="shared" si="768"/>
        <v>-2168.5165907485407</v>
      </c>
      <c r="BG6199">
        <f t="shared" si="769"/>
        <v>677.27847820546958</v>
      </c>
      <c r="BH6199">
        <f t="shared" si="770"/>
        <v>3523.0735471594817</v>
      </c>
      <c r="BI6199">
        <f t="shared" si="771"/>
        <v>6368.8686161134938</v>
      </c>
      <c r="BJ6199">
        <f t="shared" si="772"/>
        <v>9214.6636850675022</v>
      </c>
    </row>
    <row r="6200" spans="1:62" x14ac:dyDescent="0.25">
      <c r="A6200">
        <v>6197</v>
      </c>
      <c r="B6200">
        <v>16090.428562593141</v>
      </c>
      <c r="C6200">
        <v>22670.838339344857</v>
      </c>
      <c r="D6200">
        <v>7.8124578611262869</v>
      </c>
      <c r="E6200">
        <v>8.0289749232823304</v>
      </c>
      <c r="F6200">
        <v>6580.409776751716</v>
      </c>
      <c r="G6200">
        <v>0.21651706215604349</v>
      </c>
      <c r="BD6200">
        <f t="shared" si="766"/>
        <v>-6892.9280865521541</v>
      </c>
      <c r="BE6200">
        <f t="shared" si="767"/>
        <v>-4020.3676788569728</v>
      </c>
      <c r="BF6200">
        <f t="shared" si="768"/>
        <v>-1147.8072711617915</v>
      </c>
      <c r="BG6200">
        <f t="shared" si="769"/>
        <v>1724.7531365333907</v>
      </c>
      <c r="BH6200">
        <f t="shared" si="770"/>
        <v>4597.3135442285711</v>
      </c>
      <c r="BI6200">
        <f t="shared" si="771"/>
        <v>7469.8739519237533</v>
      </c>
      <c r="BJ6200">
        <f t="shared" si="772"/>
        <v>10342.434359618936</v>
      </c>
    </row>
    <row r="6201" spans="1:62" x14ac:dyDescent="0.25">
      <c r="A6201">
        <v>6198</v>
      </c>
      <c r="B6201">
        <v>13545.706395907968</v>
      </c>
      <c r="C6201">
        <v>21908.962758711594</v>
      </c>
      <c r="D6201">
        <v>7.9974956959675367</v>
      </c>
      <c r="E6201">
        <v>8.0814762866408767</v>
      </c>
      <c r="F6201">
        <v>8363.256362803626</v>
      </c>
      <c r="G6201">
        <v>8.3980590673339961E-2</v>
      </c>
      <c r="BD6201">
        <f t="shared" si="766"/>
        <v>-5497.8244659714983</v>
      </c>
      <c r="BE6201">
        <f t="shared" si="767"/>
        <v>-4415.2391551912806</v>
      </c>
      <c r="BF6201">
        <f t="shared" si="768"/>
        <v>-3332.6538444110638</v>
      </c>
      <c r="BG6201">
        <f t="shared" si="769"/>
        <v>-2250.0685336308461</v>
      </c>
      <c r="BH6201">
        <f t="shared" si="770"/>
        <v>-1167.4832228506284</v>
      </c>
      <c r="BI6201">
        <f t="shared" si="771"/>
        <v>-84.897912070411621</v>
      </c>
      <c r="BJ6201">
        <f t="shared" si="772"/>
        <v>997.68739870980608</v>
      </c>
    </row>
    <row r="6202" spans="1:62" x14ac:dyDescent="0.25">
      <c r="A6202">
        <v>6199</v>
      </c>
      <c r="B6202">
        <v>16079.43581579756</v>
      </c>
      <c r="C6202">
        <v>26668.530401440952</v>
      </c>
      <c r="D6202">
        <v>7.9426316825300036</v>
      </c>
      <c r="E6202">
        <v>8.3156330780709542</v>
      </c>
      <c r="F6202">
        <v>10589.094585643392</v>
      </c>
      <c r="G6202">
        <v>0.37300139554095058</v>
      </c>
      <c r="BD6202">
        <f t="shared" si="766"/>
        <v>-7943.3534094369261</v>
      </c>
      <c r="BE6202">
        <f t="shared" si="767"/>
        <v>-7523.4504560702262</v>
      </c>
      <c r="BF6202">
        <f t="shared" si="768"/>
        <v>-7103.5475027035263</v>
      </c>
      <c r="BG6202">
        <f t="shared" si="769"/>
        <v>-6683.6445493368265</v>
      </c>
      <c r="BH6202">
        <f t="shared" si="770"/>
        <v>-6263.7415959701266</v>
      </c>
      <c r="BI6202">
        <f t="shared" si="771"/>
        <v>-5843.8386426034267</v>
      </c>
      <c r="BJ6202">
        <f t="shared" si="772"/>
        <v>-5423.9356892367268</v>
      </c>
    </row>
    <row r="6203" spans="1:62" x14ac:dyDescent="0.25">
      <c r="A6203">
        <v>6200</v>
      </c>
      <c r="B6203">
        <v>21879.501904199631</v>
      </c>
      <c r="C6203">
        <v>24431.67203406565</v>
      </c>
      <c r="D6203">
        <v>7.0334447072317188</v>
      </c>
      <c r="E6203">
        <v>7.3376883541622613</v>
      </c>
      <c r="F6203">
        <v>2552.1701298660191</v>
      </c>
      <c r="G6203">
        <v>0.30424364693054251</v>
      </c>
      <c r="BD6203">
        <f t="shared" si="766"/>
        <v>-8724.0876079386398</v>
      </c>
      <c r="BE6203">
        <f t="shared" si="767"/>
        <v>-6859.080630233886</v>
      </c>
      <c r="BF6203">
        <f t="shared" si="768"/>
        <v>-4994.0736525291331</v>
      </c>
      <c r="BG6203">
        <f t="shared" si="769"/>
        <v>-3129.0666748243802</v>
      </c>
      <c r="BH6203">
        <f t="shared" si="770"/>
        <v>-1264.0596971196283</v>
      </c>
      <c r="BI6203">
        <f t="shared" si="771"/>
        <v>600.94728058512555</v>
      </c>
      <c r="BJ6203">
        <f t="shared" si="772"/>
        <v>2465.9542582898775</v>
      </c>
    </row>
    <row r="6204" spans="1:62" x14ac:dyDescent="0.25">
      <c r="A6204">
        <v>6201</v>
      </c>
      <c r="B6204">
        <v>22290.425212653296</v>
      </c>
      <c r="C6204">
        <v>30704.881813973316</v>
      </c>
      <c r="D6204">
        <v>7.2180034950513061</v>
      </c>
      <c r="E6204">
        <v>7.5246118950578547</v>
      </c>
      <c r="F6204">
        <v>8414.4566013200201</v>
      </c>
      <c r="G6204">
        <v>0.30660840000654854</v>
      </c>
      <c r="BD6204">
        <f t="shared" si="766"/>
        <v>-1030.9518952133067</v>
      </c>
      <c r="BE6204">
        <f t="shared" si="767"/>
        <v>490.26633943940578</v>
      </c>
      <c r="BF6204">
        <f t="shared" si="768"/>
        <v>2011.4845740921182</v>
      </c>
      <c r="BG6204">
        <f t="shared" si="769"/>
        <v>3532.7028087448307</v>
      </c>
      <c r="BH6204">
        <f t="shared" si="770"/>
        <v>5053.9210433975441</v>
      </c>
      <c r="BI6204">
        <f t="shared" si="771"/>
        <v>6575.1392780502556</v>
      </c>
      <c r="BJ6204">
        <f t="shared" si="772"/>
        <v>8096.357512702969</v>
      </c>
    </row>
    <row r="6205" spans="1:62" x14ac:dyDescent="0.25">
      <c r="A6205">
        <v>6202</v>
      </c>
      <c r="B6205">
        <v>6064.2073735655586</v>
      </c>
      <c r="C6205">
        <v>17251.564237604736</v>
      </c>
      <c r="D6205">
        <v>6.6881513172189919</v>
      </c>
      <c r="E6205">
        <v>7.1329179960517823</v>
      </c>
      <c r="F6205">
        <v>11187.356864039179</v>
      </c>
      <c r="G6205">
        <v>0.44476667883279042</v>
      </c>
      <c r="BD6205">
        <f t="shared" si="766"/>
        <v>-6881.414601287277</v>
      </c>
      <c r="BE6205">
        <f t="shared" si="767"/>
        <v>-5348.3726012545349</v>
      </c>
      <c r="BF6205">
        <f t="shared" si="768"/>
        <v>-3815.3306012217918</v>
      </c>
      <c r="BG6205">
        <f t="shared" si="769"/>
        <v>-2282.2886011890496</v>
      </c>
      <c r="BH6205">
        <f t="shared" si="770"/>
        <v>-749.2466011563065</v>
      </c>
      <c r="BI6205">
        <f t="shared" si="771"/>
        <v>783.79539887643659</v>
      </c>
      <c r="BJ6205">
        <f t="shared" si="772"/>
        <v>2316.8373989091797</v>
      </c>
    </row>
    <row r="6206" spans="1:62" x14ac:dyDescent="0.25">
      <c r="A6206">
        <v>6203</v>
      </c>
      <c r="B6206">
        <v>10390.009396781243</v>
      </c>
      <c r="C6206">
        <v>22826.395098631634</v>
      </c>
      <c r="D6206">
        <v>6.749663280386498</v>
      </c>
      <c r="E6206">
        <v>7.350854405889736</v>
      </c>
      <c r="F6206">
        <v>12436.385701850391</v>
      </c>
      <c r="G6206">
        <v>0.60119112550323806</v>
      </c>
      <c r="BD6206">
        <f t="shared" si="766"/>
        <v>-8963.5234698752265</v>
      </c>
      <c r="BE6206">
        <f t="shared" si="767"/>
        <v>-6739.6900757112744</v>
      </c>
      <c r="BF6206">
        <f t="shared" si="768"/>
        <v>-4515.8566815473223</v>
      </c>
      <c r="BG6206">
        <f t="shared" si="769"/>
        <v>-2292.0232873833702</v>
      </c>
      <c r="BH6206">
        <f t="shared" si="770"/>
        <v>-68.189893219418082</v>
      </c>
      <c r="BI6206">
        <f t="shared" si="771"/>
        <v>2155.643500944534</v>
      </c>
      <c r="BJ6206">
        <f t="shared" si="772"/>
        <v>4379.4768951084861</v>
      </c>
    </row>
    <row r="6207" spans="1:62" x14ac:dyDescent="0.25">
      <c r="A6207">
        <v>6204</v>
      </c>
      <c r="B6207">
        <v>16477.418324163726</v>
      </c>
      <c r="C6207">
        <v>21606.877700407986</v>
      </c>
      <c r="D6207">
        <v>7.7219466578573819</v>
      </c>
      <c r="E6207">
        <v>7.8459704522495572</v>
      </c>
      <c r="F6207">
        <v>5129.4593762442601</v>
      </c>
      <c r="G6207">
        <v>0.12402379439217537</v>
      </c>
      <c r="BD6207">
        <f t="shared" si="766"/>
        <v>-9430.430074334201</v>
      </c>
      <c r="BE6207">
        <f t="shared" si="767"/>
        <v>-6424.4744468180106</v>
      </c>
      <c r="BF6207">
        <f t="shared" si="768"/>
        <v>-3418.5188193018203</v>
      </c>
      <c r="BG6207">
        <f t="shared" si="769"/>
        <v>-412.5631917856299</v>
      </c>
      <c r="BH6207">
        <f t="shared" si="770"/>
        <v>2593.3924357305605</v>
      </c>
      <c r="BI6207">
        <f t="shared" si="771"/>
        <v>5599.3480632467508</v>
      </c>
      <c r="BJ6207">
        <f t="shared" si="772"/>
        <v>8605.3036907629394</v>
      </c>
    </row>
    <row r="6208" spans="1:62" x14ac:dyDescent="0.25">
      <c r="A6208">
        <v>6205</v>
      </c>
      <c r="B6208">
        <v>13270.302111429803</v>
      </c>
      <c r="C6208">
        <v>22189.839290444128</v>
      </c>
      <c r="D6208">
        <v>8.6396937192770107</v>
      </c>
      <c r="E6208">
        <v>8.8213598212620905</v>
      </c>
      <c r="F6208">
        <v>8919.5371790143254</v>
      </c>
      <c r="G6208">
        <v>0.18166610198507982</v>
      </c>
      <c r="BD6208">
        <f t="shared" si="766"/>
        <v>-4509.3404042833836</v>
      </c>
      <c r="BE6208">
        <f t="shared" si="767"/>
        <v>-3889.2214323225062</v>
      </c>
      <c r="BF6208">
        <f t="shared" si="768"/>
        <v>-3269.1024603616297</v>
      </c>
      <c r="BG6208">
        <f t="shared" si="769"/>
        <v>-2648.9834884007528</v>
      </c>
      <c r="BH6208">
        <f t="shared" si="770"/>
        <v>-2028.8645164398758</v>
      </c>
      <c r="BI6208">
        <f t="shared" si="771"/>
        <v>-1408.7455444789989</v>
      </c>
      <c r="BJ6208">
        <f t="shared" si="772"/>
        <v>-788.62657251812198</v>
      </c>
    </row>
    <row r="6209" spans="1:62" x14ac:dyDescent="0.25">
      <c r="A6209">
        <v>6206</v>
      </c>
      <c r="B6209">
        <v>19452.70435578734</v>
      </c>
      <c r="C6209">
        <v>35661.749049677019</v>
      </c>
      <c r="D6209">
        <v>6.4824356889852215</v>
      </c>
      <c r="E6209">
        <v>6.6136306812015162</v>
      </c>
      <c r="F6209">
        <v>16209.044693889678</v>
      </c>
      <c r="G6209">
        <v>0.13119499221629471</v>
      </c>
      <c r="BD6209">
        <f t="shared" si="766"/>
        <v>-8011.206669088926</v>
      </c>
      <c r="BE6209">
        <f t="shared" si="767"/>
        <v>-7102.8761591635266</v>
      </c>
      <c r="BF6209">
        <f t="shared" si="768"/>
        <v>-6194.5456492381281</v>
      </c>
      <c r="BG6209">
        <f t="shared" si="769"/>
        <v>-5286.2151393127288</v>
      </c>
      <c r="BH6209">
        <f t="shared" si="770"/>
        <v>-4377.8846293873303</v>
      </c>
      <c r="BI6209">
        <f t="shared" si="771"/>
        <v>-3469.5541194619309</v>
      </c>
      <c r="BJ6209">
        <f t="shared" si="772"/>
        <v>-2561.2236095365315</v>
      </c>
    </row>
    <row r="6210" spans="1:62" x14ac:dyDescent="0.25">
      <c r="A6210">
        <v>6207</v>
      </c>
      <c r="B6210">
        <v>12694.181737331992</v>
      </c>
      <c r="C6210">
        <v>15770.501570192662</v>
      </c>
      <c r="D6210">
        <v>7.7441649121300502</v>
      </c>
      <c r="E6210">
        <v>8.376657795929864</v>
      </c>
      <c r="F6210">
        <v>3076.3198328606704</v>
      </c>
      <c r="G6210">
        <v>0.63249288379981383</v>
      </c>
      <c r="BD6210">
        <f t="shared" si="766"/>
        <v>-15553.069732808204</v>
      </c>
      <c r="BE6210">
        <f t="shared" si="767"/>
        <v>-14897.094771726732</v>
      </c>
      <c r="BF6210">
        <f t="shared" si="768"/>
        <v>-14241.119810645258</v>
      </c>
      <c r="BG6210">
        <f t="shared" si="769"/>
        <v>-13585.144849563785</v>
      </c>
      <c r="BH6210">
        <f t="shared" si="770"/>
        <v>-12929.169888482311</v>
      </c>
      <c r="BI6210">
        <f t="shared" si="771"/>
        <v>-12273.194927400837</v>
      </c>
      <c r="BJ6210">
        <f t="shared" si="772"/>
        <v>-11617.219966319364</v>
      </c>
    </row>
    <row r="6211" spans="1:62" x14ac:dyDescent="0.25">
      <c r="A6211">
        <v>6208</v>
      </c>
      <c r="B6211">
        <v>27244.466404746257</v>
      </c>
      <c r="C6211">
        <v>26420.796337824213</v>
      </c>
      <c r="D6211">
        <v>7.8060521547629342</v>
      </c>
      <c r="E6211">
        <v>8.2604005750194727</v>
      </c>
      <c r="F6211">
        <v>-823.6700669220445</v>
      </c>
      <c r="G6211">
        <v>0.45434842025653843</v>
      </c>
      <c r="BD6211">
        <f t="shared" si="766"/>
        <v>86.144586138398608</v>
      </c>
      <c r="BE6211">
        <f t="shared" si="767"/>
        <v>3248.6090051374676</v>
      </c>
      <c r="BF6211">
        <f t="shared" si="768"/>
        <v>6411.0734241365371</v>
      </c>
      <c r="BG6211">
        <f t="shared" si="769"/>
        <v>9573.5378431356057</v>
      </c>
      <c r="BH6211">
        <f t="shared" si="770"/>
        <v>12736.002262134676</v>
      </c>
      <c r="BI6211">
        <f t="shared" si="771"/>
        <v>15898.466681133745</v>
      </c>
      <c r="BJ6211">
        <f t="shared" si="772"/>
        <v>19060.931100132813</v>
      </c>
    </row>
    <row r="6212" spans="1:62" x14ac:dyDescent="0.25">
      <c r="A6212">
        <v>6209</v>
      </c>
      <c r="B6212">
        <v>14494.788930045092</v>
      </c>
      <c r="C6212">
        <v>25585.721204605979</v>
      </c>
      <c r="D6212">
        <v>8.1336596336287847</v>
      </c>
      <c r="E6212">
        <v>8.1909264166391171</v>
      </c>
      <c r="F6212">
        <v>11090.932274560888</v>
      </c>
      <c r="G6212">
        <v>5.7266783010332389E-2</v>
      </c>
      <c r="BD6212">
        <f t="shared" si="766"/>
        <v>3095.4121682047366</v>
      </c>
      <c r="BE6212">
        <f t="shared" si="767"/>
        <v>5367.1542694874288</v>
      </c>
      <c r="BF6212">
        <f t="shared" si="768"/>
        <v>7638.8963707701214</v>
      </c>
      <c r="BG6212">
        <f t="shared" si="769"/>
        <v>9910.6384720528131</v>
      </c>
      <c r="BH6212">
        <f t="shared" si="770"/>
        <v>12182.380573335506</v>
      </c>
      <c r="BI6212">
        <f t="shared" si="771"/>
        <v>14454.122674618198</v>
      </c>
      <c r="BJ6212">
        <f t="shared" si="772"/>
        <v>16725.864775900889</v>
      </c>
    </row>
    <row r="6213" spans="1:62" x14ac:dyDescent="0.25">
      <c r="A6213">
        <v>6210</v>
      </c>
      <c r="B6213">
        <v>21089.27826587273</v>
      </c>
      <c r="C6213">
        <v>29551.016173270651</v>
      </c>
      <c r="D6213">
        <v>7.7645967723976943</v>
      </c>
      <c r="E6213">
        <v>8.1476575982882586</v>
      </c>
      <c r="F6213">
        <v>8461.7379073979209</v>
      </c>
      <c r="G6213">
        <v>0.38306082589056434</v>
      </c>
      <c r="BD6213">
        <f t="shared" si="766"/>
        <v>-10804.598359509226</v>
      </c>
      <c r="BE6213">
        <f t="shared" si="767"/>
        <v>-10518.264444457564</v>
      </c>
      <c r="BF6213">
        <f t="shared" si="768"/>
        <v>-10231.930529405901</v>
      </c>
      <c r="BG6213">
        <f t="shared" si="769"/>
        <v>-9945.5966143542391</v>
      </c>
      <c r="BH6213">
        <f t="shared" si="770"/>
        <v>-9659.2626993025788</v>
      </c>
      <c r="BI6213">
        <f t="shared" si="771"/>
        <v>-9372.9287842509166</v>
      </c>
      <c r="BJ6213">
        <f t="shared" si="772"/>
        <v>-9086.5948691992544</v>
      </c>
    </row>
    <row r="6214" spans="1:62" x14ac:dyDescent="0.25">
      <c r="A6214">
        <v>6211</v>
      </c>
      <c r="B6214">
        <v>22818.900175839481</v>
      </c>
      <c r="C6214">
        <v>30945.080623456321</v>
      </c>
      <c r="D6214">
        <v>8.0416516609968447</v>
      </c>
      <c r="E6214">
        <v>8.2705258295661714</v>
      </c>
      <c r="F6214">
        <v>8126.18044761684</v>
      </c>
      <c r="G6214">
        <v>0.22887416856932674</v>
      </c>
      <c r="BD6214">
        <f t="shared" si="766"/>
        <v>-6546.4337779450998</v>
      </c>
      <c r="BE6214">
        <f t="shared" si="767"/>
        <v>-4631.1296484922777</v>
      </c>
      <c r="BF6214">
        <f t="shared" si="768"/>
        <v>-2715.8255190394557</v>
      </c>
      <c r="BG6214">
        <f t="shared" si="769"/>
        <v>-800.52138958663454</v>
      </c>
      <c r="BH6214">
        <f t="shared" si="770"/>
        <v>1114.7827398661884</v>
      </c>
      <c r="BI6214">
        <f t="shared" si="771"/>
        <v>3030.0868693190096</v>
      </c>
      <c r="BJ6214">
        <f t="shared" si="772"/>
        <v>4945.3909987718307</v>
      </c>
    </row>
    <row r="6215" spans="1:62" x14ac:dyDescent="0.25">
      <c r="A6215">
        <v>6212</v>
      </c>
      <c r="B6215">
        <v>16662.971685377925</v>
      </c>
      <c r="C6215">
        <v>17132.575258160115</v>
      </c>
      <c r="D6215">
        <v>7.4541666552458885</v>
      </c>
      <c r="E6215">
        <v>7.6683778200716022</v>
      </c>
      <c r="F6215">
        <v>469.60357278219089</v>
      </c>
      <c r="G6215">
        <v>0.21421116482571367</v>
      </c>
      <c r="BD6215">
        <f t="shared" si="766"/>
        <v>-6981.8096047702065</v>
      </c>
      <c r="BE6215">
        <f t="shared" si="767"/>
        <v>-5837.4387619235731</v>
      </c>
      <c r="BF6215">
        <f t="shared" si="768"/>
        <v>-4693.0679190769388</v>
      </c>
      <c r="BG6215">
        <f t="shared" si="769"/>
        <v>-3548.6970762303054</v>
      </c>
      <c r="BH6215">
        <f t="shared" si="770"/>
        <v>-2404.326233383671</v>
      </c>
      <c r="BI6215">
        <f t="shared" si="771"/>
        <v>-1259.9553905370376</v>
      </c>
      <c r="BJ6215">
        <f t="shared" si="772"/>
        <v>-115.58454769040418</v>
      </c>
    </row>
    <row r="6216" spans="1:62" x14ac:dyDescent="0.25">
      <c r="A6216">
        <v>6213</v>
      </c>
      <c r="B6216">
        <v>18927.658406757026</v>
      </c>
      <c r="C6216">
        <v>29079.163431229277</v>
      </c>
      <c r="D6216">
        <v>5.7681872838020691</v>
      </c>
      <c r="E6216">
        <v>6.0835872287856576</v>
      </c>
      <c r="F6216">
        <v>10151.505024472252</v>
      </c>
      <c r="G6216">
        <v>0.31539994498358848</v>
      </c>
      <c r="BD6216">
        <f t="shared" si="766"/>
        <v>601.45225134637758</v>
      </c>
      <c r="BE6216">
        <f t="shared" si="767"/>
        <v>1672.5080754749461</v>
      </c>
      <c r="BF6216">
        <f t="shared" si="768"/>
        <v>2743.5638996035141</v>
      </c>
      <c r="BG6216">
        <f t="shared" si="769"/>
        <v>3814.619723732083</v>
      </c>
      <c r="BH6216">
        <f t="shared" si="770"/>
        <v>4885.675547860651</v>
      </c>
      <c r="BI6216">
        <f t="shared" si="771"/>
        <v>5956.731371989219</v>
      </c>
      <c r="BJ6216">
        <f t="shared" si="772"/>
        <v>7027.787196117788</v>
      </c>
    </row>
    <row r="6217" spans="1:62" x14ac:dyDescent="0.25">
      <c r="A6217">
        <v>6214</v>
      </c>
      <c r="B6217">
        <v>11934.491802147071</v>
      </c>
      <c r="C6217">
        <v>18381.074226636403</v>
      </c>
      <c r="D6217">
        <v>7.0936518240902684</v>
      </c>
      <c r="E6217">
        <v>7.4982713299047727</v>
      </c>
      <c r="F6217">
        <v>6446.582424489332</v>
      </c>
      <c r="G6217">
        <v>0.40461950581450434</v>
      </c>
      <c r="BD6217">
        <f t="shared" si="766"/>
        <v>-8574.5052995543083</v>
      </c>
      <c r="BE6217">
        <f t="shared" si="767"/>
        <v>-6997.5055746363669</v>
      </c>
      <c r="BF6217">
        <f t="shared" si="768"/>
        <v>-5420.5058497184245</v>
      </c>
      <c r="BG6217">
        <f t="shared" si="769"/>
        <v>-3843.5061248004822</v>
      </c>
      <c r="BH6217">
        <f t="shared" si="770"/>
        <v>-2266.5063998825399</v>
      </c>
      <c r="BI6217">
        <f t="shared" si="771"/>
        <v>-689.50667496459755</v>
      </c>
      <c r="BJ6217">
        <f t="shared" si="772"/>
        <v>887.49304995334569</v>
      </c>
    </row>
    <row r="6218" spans="1:62" x14ac:dyDescent="0.25">
      <c r="A6218">
        <v>6215</v>
      </c>
      <c r="B6218">
        <v>13429.611051147129</v>
      </c>
      <c r="C6218">
        <v>25052.189126618981</v>
      </c>
      <c r="D6218">
        <v>8.0577614578933705</v>
      </c>
      <c r="E6218">
        <v>8.4885651549444319</v>
      </c>
      <c r="F6218">
        <v>11622.578075471853</v>
      </c>
      <c r="G6218">
        <v>0.43080369705106136</v>
      </c>
      <c r="BD6218">
        <f t="shared" si="766"/>
        <v>-4423.4848954168101</v>
      </c>
      <c r="BE6218">
        <f t="shared" si="767"/>
        <v>-2400.3873663442887</v>
      </c>
      <c r="BF6218">
        <f t="shared" si="768"/>
        <v>-377.28983727176637</v>
      </c>
      <c r="BG6218">
        <f t="shared" si="769"/>
        <v>1645.8076918007546</v>
      </c>
      <c r="BH6218">
        <f t="shared" si="770"/>
        <v>3668.9052208732774</v>
      </c>
      <c r="BI6218">
        <f t="shared" si="771"/>
        <v>5692.0027499457992</v>
      </c>
      <c r="BJ6218">
        <f t="shared" si="772"/>
        <v>7715.1002790183193</v>
      </c>
    </row>
    <row r="6219" spans="1:62" x14ac:dyDescent="0.25">
      <c r="A6219">
        <v>6216</v>
      </c>
      <c r="B6219">
        <v>22594.817448391423</v>
      </c>
      <c r="C6219">
        <v>30173.078733815226</v>
      </c>
      <c r="D6219">
        <v>6.3069831238240184</v>
      </c>
      <c r="E6219">
        <v>6.5422864392210123</v>
      </c>
      <c r="F6219">
        <v>7578.2612854238032</v>
      </c>
      <c r="G6219">
        <v>0.2353033153969939</v>
      </c>
      <c r="BD6219">
        <f t="shared" si="766"/>
        <v>-9468.559590216546</v>
      </c>
      <c r="BE6219">
        <f t="shared" si="767"/>
        <v>-7314.5411049612394</v>
      </c>
      <c r="BF6219">
        <f t="shared" si="768"/>
        <v>-5160.5226197059319</v>
      </c>
      <c r="BG6219">
        <f t="shared" si="769"/>
        <v>-3006.5041344506262</v>
      </c>
      <c r="BH6219">
        <f t="shared" si="770"/>
        <v>-852.48564919531782</v>
      </c>
      <c r="BI6219">
        <f t="shared" si="771"/>
        <v>1301.5328360599888</v>
      </c>
      <c r="BJ6219">
        <f t="shared" si="772"/>
        <v>3455.5513213152954</v>
      </c>
    </row>
    <row r="6220" spans="1:62" x14ac:dyDescent="0.25">
      <c r="A6220">
        <v>6217</v>
      </c>
      <c r="B6220">
        <v>24066.729138758277</v>
      </c>
      <c r="C6220">
        <v>23905.80464745147</v>
      </c>
      <c r="D6220">
        <v>6.5706899355858148</v>
      </c>
      <c r="E6220">
        <v>6.8240049263604057</v>
      </c>
      <c r="F6220">
        <v>-160.92449130680689</v>
      </c>
      <c r="G6220">
        <v>0.25331499077459085</v>
      </c>
      <c r="BD6220">
        <f t="shared" si="766"/>
        <v>-6401.7447084388332</v>
      </c>
      <c r="BE6220">
        <f t="shared" si="767"/>
        <v>-5225.2281314538641</v>
      </c>
      <c r="BF6220">
        <f t="shared" si="768"/>
        <v>-4048.711554468895</v>
      </c>
      <c r="BG6220">
        <f t="shared" si="769"/>
        <v>-2872.194977483925</v>
      </c>
      <c r="BH6220">
        <f t="shared" si="770"/>
        <v>-1695.6784004989559</v>
      </c>
      <c r="BI6220">
        <f t="shared" si="771"/>
        <v>-519.16182351398675</v>
      </c>
      <c r="BJ6220">
        <f t="shared" si="772"/>
        <v>657.35475347098327</v>
      </c>
    </row>
    <row r="6221" spans="1:62" x14ac:dyDescent="0.25">
      <c r="A6221">
        <v>6218</v>
      </c>
      <c r="B6221">
        <v>24705.858925164033</v>
      </c>
      <c r="C6221">
        <v>32970.206212483485</v>
      </c>
      <c r="D6221">
        <v>7.0586256850125295</v>
      </c>
      <c r="E6221">
        <v>7.3251270143335878</v>
      </c>
      <c r="F6221">
        <v>8264.3472873194514</v>
      </c>
      <c r="G6221">
        <v>0.2665013293210583</v>
      </c>
      <c r="BD6221">
        <f t="shared" ref="BD6221:BD6284" si="773">($BD$3*G6220)-F6220</f>
        <v>1427.4994451797611</v>
      </c>
      <c r="BE6221">
        <f t="shared" ref="BE6221:BE6284" si="774">($BE$3*G6220)-F6220</f>
        <v>2694.0743990527153</v>
      </c>
      <c r="BF6221">
        <f t="shared" ref="BF6221:BF6284" si="775">($BF$3*G6220)-F6220</f>
        <v>3960.6493529256695</v>
      </c>
      <c r="BG6221">
        <f t="shared" ref="BG6221:BG6284" si="776">($BG$3*G6220)-F6220</f>
        <v>5227.2243067986237</v>
      </c>
      <c r="BH6221">
        <f t="shared" ref="BH6221:BH6284" si="777">($BH$3*G6220)-F6220</f>
        <v>6493.7992606715779</v>
      </c>
      <c r="BI6221">
        <f t="shared" ref="BI6221:BI6284" si="778">($BI$3*G6220)-F6220</f>
        <v>7760.3742145445322</v>
      </c>
      <c r="BJ6221">
        <f t="shared" ref="BJ6221:BJ6284" si="779">($BJ$3*G6220)-F6220</f>
        <v>9026.9491684174864</v>
      </c>
    </row>
    <row r="6222" spans="1:62" x14ac:dyDescent="0.25">
      <c r="A6222">
        <v>6219</v>
      </c>
      <c r="B6222">
        <v>23680.684877009258</v>
      </c>
      <c r="C6222">
        <v>38365.81141555254</v>
      </c>
      <c r="D6222">
        <v>8.0706777402639815</v>
      </c>
      <c r="E6222">
        <v>8.2711474867845691</v>
      </c>
      <c r="F6222">
        <v>14685.126538543282</v>
      </c>
      <c r="G6222">
        <v>0.20046974652058758</v>
      </c>
      <c r="BD6222">
        <f t="shared" si="773"/>
        <v>-6931.8406407141601</v>
      </c>
      <c r="BE6222">
        <f t="shared" si="774"/>
        <v>-5599.3339941088689</v>
      </c>
      <c r="BF6222">
        <f t="shared" si="775"/>
        <v>-4266.8273475035767</v>
      </c>
      <c r="BG6222">
        <f t="shared" si="776"/>
        <v>-2934.3207008982854</v>
      </c>
      <c r="BH6222">
        <f t="shared" si="777"/>
        <v>-1601.8140542929941</v>
      </c>
      <c r="BI6222">
        <f t="shared" si="778"/>
        <v>-269.30740768770283</v>
      </c>
      <c r="BJ6222">
        <f t="shared" si="779"/>
        <v>1063.1992389175884</v>
      </c>
    </row>
    <row r="6223" spans="1:62" x14ac:dyDescent="0.25">
      <c r="A6223">
        <v>6220</v>
      </c>
      <c r="B6223">
        <v>12463.788272823052</v>
      </c>
      <c r="C6223">
        <v>17937.687846087352</v>
      </c>
      <c r="D6223">
        <v>7.7862949433893514</v>
      </c>
      <c r="E6223">
        <v>8.1968375408560696</v>
      </c>
      <c r="F6223">
        <v>5473.8995732642998</v>
      </c>
      <c r="G6223">
        <v>0.41054259746671828</v>
      </c>
      <c r="BD6223">
        <f t="shared" si="773"/>
        <v>-13682.777805940344</v>
      </c>
      <c r="BE6223">
        <f t="shared" si="774"/>
        <v>-12680.429073337405</v>
      </c>
      <c r="BF6223">
        <f t="shared" si="775"/>
        <v>-11678.080340734468</v>
      </c>
      <c r="BG6223">
        <f t="shared" si="776"/>
        <v>-10675.731608131529</v>
      </c>
      <c r="BH6223">
        <f t="shared" si="777"/>
        <v>-9673.3828755285922</v>
      </c>
      <c r="BI6223">
        <f t="shared" si="778"/>
        <v>-8671.034142925655</v>
      </c>
      <c r="BJ6223">
        <f t="shared" si="779"/>
        <v>-7668.6854103227161</v>
      </c>
    </row>
    <row r="6224" spans="1:62" x14ac:dyDescent="0.25">
      <c r="A6224">
        <v>6221</v>
      </c>
      <c r="B6224">
        <v>21573.303739422416</v>
      </c>
      <c r="C6224">
        <v>31526.732631795894</v>
      </c>
      <c r="D6224">
        <v>8.0171598821853198</v>
      </c>
      <c r="E6224">
        <v>8.1210363213095675</v>
      </c>
      <c r="F6224">
        <v>9953.4288923734784</v>
      </c>
      <c r="G6224">
        <v>0.10387643912424771</v>
      </c>
      <c r="BD6224">
        <f t="shared" si="773"/>
        <v>-3421.1865859307081</v>
      </c>
      <c r="BE6224">
        <f t="shared" si="774"/>
        <v>-1368.4735985971165</v>
      </c>
      <c r="BF6224">
        <f t="shared" si="775"/>
        <v>684.23938873647421</v>
      </c>
      <c r="BG6224">
        <f t="shared" si="776"/>
        <v>2736.9523760700667</v>
      </c>
      <c r="BH6224">
        <f t="shared" si="777"/>
        <v>4789.6653634036575</v>
      </c>
      <c r="BI6224">
        <f t="shared" si="778"/>
        <v>6842.3783507372482</v>
      </c>
      <c r="BJ6224">
        <f t="shared" si="779"/>
        <v>8895.0913380708407</v>
      </c>
    </row>
    <row r="6225" spans="1:62" x14ac:dyDescent="0.25">
      <c r="A6225">
        <v>6222</v>
      </c>
      <c r="B6225">
        <v>20673.252649683767</v>
      </c>
      <c r="C6225">
        <v>35814.449897249433</v>
      </c>
      <c r="D6225">
        <v>6.1408528577953874</v>
      </c>
      <c r="E6225">
        <v>6.2160287256470887</v>
      </c>
      <c r="F6225">
        <v>15141.197247565666</v>
      </c>
      <c r="G6225">
        <v>7.5175867851701383E-2</v>
      </c>
      <c r="BD6225">
        <f t="shared" si="773"/>
        <v>-9434.0466967522407</v>
      </c>
      <c r="BE6225">
        <f t="shared" si="774"/>
        <v>-8914.6645011310011</v>
      </c>
      <c r="BF6225">
        <f t="shared" si="775"/>
        <v>-8395.2823055097633</v>
      </c>
      <c r="BG6225">
        <f t="shared" si="776"/>
        <v>-7875.9001098885237</v>
      </c>
      <c r="BH6225">
        <f t="shared" si="777"/>
        <v>-7356.517914267286</v>
      </c>
      <c r="BI6225">
        <f t="shared" si="778"/>
        <v>-6837.1357186460473</v>
      </c>
      <c r="BJ6225">
        <f t="shared" si="779"/>
        <v>-6317.7535230248086</v>
      </c>
    </row>
    <row r="6226" spans="1:62" x14ac:dyDescent="0.25">
      <c r="A6226">
        <v>6223</v>
      </c>
      <c r="B6226">
        <v>8192.3982675966563</v>
      </c>
      <c r="C6226">
        <v>16871.724795119873</v>
      </c>
      <c r="D6226">
        <v>7.646986818185562</v>
      </c>
      <c r="E6226">
        <v>8.2277146001347141</v>
      </c>
      <c r="F6226">
        <v>8679.326527523217</v>
      </c>
      <c r="G6226">
        <v>0.58072778194915209</v>
      </c>
      <c r="BD6226">
        <f t="shared" si="773"/>
        <v>-14765.317908307159</v>
      </c>
      <c r="BE6226">
        <f t="shared" si="774"/>
        <v>-14389.438569048652</v>
      </c>
      <c r="BF6226">
        <f t="shared" si="775"/>
        <v>-14013.559229790146</v>
      </c>
      <c r="BG6226">
        <f t="shared" si="776"/>
        <v>-13637.679890531639</v>
      </c>
      <c r="BH6226">
        <f t="shared" si="777"/>
        <v>-13261.800551273131</v>
      </c>
      <c r="BI6226">
        <f t="shared" si="778"/>
        <v>-12885.921212014624</v>
      </c>
      <c r="BJ6226">
        <f t="shared" si="779"/>
        <v>-12510.041872756117</v>
      </c>
    </row>
    <row r="6227" spans="1:62" x14ac:dyDescent="0.25">
      <c r="A6227">
        <v>6224</v>
      </c>
      <c r="B6227">
        <v>17061.748271146975</v>
      </c>
      <c r="C6227">
        <v>22129.249345246459</v>
      </c>
      <c r="D6227">
        <v>7.715368621074461</v>
      </c>
      <c r="E6227">
        <v>8.3363780051148222</v>
      </c>
      <c r="F6227">
        <v>5067.501074099484</v>
      </c>
      <c r="G6227">
        <v>0.62100938404036121</v>
      </c>
      <c r="BD6227">
        <f t="shared" si="773"/>
        <v>-5775.6876177774566</v>
      </c>
      <c r="BE6227">
        <f t="shared" si="774"/>
        <v>-2872.0487080316962</v>
      </c>
      <c r="BF6227">
        <f t="shared" si="775"/>
        <v>31.590201714065188</v>
      </c>
      <c r="BG6227">
        <f t="shared" si="776"/>
        <v>2935.2291114598247</v>
      </c>
      <c r="BH6227">
        <f t="shared" si="777"/>
        <v>5838.868021205586</v>
      </c>
      <c r="BI6227">
        <f t="shared" si="778"/>
        <v>8742.5069309513474</v>
      </c>
      <c r="BJ6227">
        <f t="shared" si="779"/>
        <v>11646.145840697105</v>
      </c>
    </row>
    <row r="6228" spans="1:62" x14ac:dyDescent="0.25">
      <c r="A6228">
        <v>6225</v>
      </c>
      <c r="B6228">
        <v>15720.855328742866</v>
      </c>
      <c r="C6228">
        <v>28901.93716942197</v>
      </c>
      <c r="D6228">
        <v>7.2497831397288381</v>
      </c>
      <c r="E6228">
        <v>7.4856212260207045</v>
      </c>
      <c r="F6228">
        <v>13181.081840679104</v>
      </c>
      <c r="G6228">
        <v>0.23583808629186631</v>
      </c>
      <c r="BD6228">
        <f t="shared" si="773"/>
        <v>-1962.4541538976778</v>
      </c>
      <c r="BE6228">
        <f t="shared" si="774"/>
        <v>1142.5927663041284</v>
      </c>
      <c r="BF6228">
        <f t="shared" si="775"/>
        <v>4247.6396865059342</v>
      </c>
      <c r="BG6228">
        <f t="shared" si="776"/>
        <v>7352.6866067077408</v>
      </c>
      <c r="BH6228">
        <f t="shared" si="777"/>
        <v>10457.733526909546</v>
      </c>
      <c r="BI6228">
        <f t="shared" si="778"/>
        <v>13562.780447111352</v>
      </c>
      <c r="BJ6228">
        <f t="shared" si="779"/>
        <v>16667.827367313159</v>
      </c>
    </row>
    <row r="6229" spans="1:62" x14ac:dyDescent="0.25">
      <c r="A6229">
        <v>6226</v>
      </c>
      <c r="B6229">
        <v>14553.066784241535</v>
      </c>
      <c r="C6229">
        <v>23458.71711971343</v>
      </c>
      <c r="D6229">
        <v>6.9016267967314615</v>
      </c>
      <c r="E6229">
        <v>7.7352118704765784</v>
      </c>
      <c r="F6229">
        <v>8905.6503354718952</v>
      </c>
      <c r="G6229">
        <v>0.83358507374511692</v>
      </c>
      <c r="BD6229">
        <f t="shared" si="773"/>
        <v>-12001.891409219772</v>
      </c>
      <c r="BE6229">
        <f t="shared" si="774"/>
        <v>-10822.70097776044</v>
      </c>
      <c r="BF6229">
        <f t="shared" si="775"/>
        <v>-9643.5105463011096</v>
      </c>
      <c r="BG6229">
        <f t="shared" si="776"/>
        <v>-8464.3201148417775</v>
      </c>
      <c r="BH6229">
        <f t="shared" si="777"/>
        <v>-7285.1296833824463</v>
      </c>
      <c r="BI6229">
        <f t="shared" si="778"/>
        <v>-6105.9392519231151</v>
      </c>
      <c r="BJ6229">
        <f t="shared" si="779"/>
        <v>-4926.748820463783</v>
      </c>
    </row>
    <row r="6230" spans="1:62" x14ac:dyDescent="0.25">
      <c r="A6230">
        <v>6227</v>
      </c>
      <c r="B6230">
        <v>10933.9393010288</v>
      </c>
      <c r="C6230">
        <v>17094.956170285495</v>
      </c>
      <c r="D6230">
        <v>5.2776534201562049</v>
      </c>
      <c r="E6230">
        <v>6.0832494163400632</v>
      </c>
      <c r="F6230">
        <v>6161.0168692566949</v>
      </c>
      <c r="G6230">
        <v>0.80559599618385835</v>
      </c>
      <c r="BD6230">
        <f t="shared" si="773"/>
        <v>-4737.7249667463102</v>
      </c>
      <c r="BE6230">
        <f t="shared" si="774"/>
        <v>-569.79959802072517</v>
      </c>
      <c r="BF6230">
        <f t="shared" si="775"/>
        <v>3598.125770704859</v>
      </c>
      <c r="BG6230">
        <f t="shared" si="776"/>
        <v>7766.0511394304449</v>
      </c>
      <c r="BH6230">
        <f t="shared" si="777"/>
        <v>11933.976508156029</v>
      </c>
      <c r="BI6230">
        <f t="shared" si="778"/>
        <v>16101.901876881613</v>
      </c>
      <c r="BJ6230">
        <f t="shared" si="779"/>
        <v>20269.827245607197</v>
      </c>
    </row>
    <row r="6231" spans="1:62" x14ac:dyDescent="0.25">
      <c r="A6231">
        <v>6228</v>
      </c>
      <c r="B6231">
        <v>25459.761976486232</v>
      </c>
      <c r="C6231">
        <v>26034.064229355117</v>
      </c>
      <c r="D6231">
        <v>6.2527672586510379</v>
      </c>
      <c r="E6231">
        <v>6.8922121596203754</v>
      </c>
      <c r="F6231">
        <v>574.30225286888526</v>
      </c>
      <c r="G6231">
        <v>0.63944490096933748</v>
      </c>
      <c r="BD6231">
        <f t="shared" si="773"/>
        <v>-2133.0368883374031</v>
      </c>
      <c r="BE6231">
        <f t="shared" si="774"/>
        <v>1894.9430925818888</v>
      </c>
      <c r="BF6231">
        <f t="shared" si="775"/>
        <v>5922.9230735011806</v>
      </c>
      <c r="BG6231">
        <f t="shared" si="776"/>
        <v>9950.9030544204725</v>
      </c>
      <c r="BH6231">
        <f t="shared" si="777"/>
        <v>13978.883035339764</v>
      </c>
      <c r="BI6231">
        <f t="shared" si="778"/>
        <v>18006.863016259056</v>
      </c>
      <c r="BJ6231">
        <f t="shared" si="779"/>
        <v>22034.842997178348</v>
      </c>
    </row>
    <row r="6232" spans="1:62" x14ac:dyDescent="0.25">
      <c r="A6232">
        <v>6229</v>
      </c>
      <c r="B6232">
        <v>18154.890202019811</v>
      </c>
      <c r="C6232">
        <v>28444.495123325712</v>
      </c>
      <c r="D6232">
        <v>7.166576945759215</v>
      </c>
      <c r="E6232">
        <v>7.513848464633476</v>
      </c>
      <c r="F6232">
        <v>10289.604921305901</v>
      </c>
      <c r="G6232">
        <v>0.347271518874261</v>
      </c>
      <c r="BD6232">
        <f t="shared" si="773"/>
        <v>2622.9222519778023</v>
      </c>
      <c r="BE6232">
        <f t="shared" si="774"/>
        <v>5820.1467568244898</v>
      </c>
      <c r="BF6232">
        <f t="shared" si="775"/>
        <v>9017.3712616711764</v>
      </c>
      <c r="BG6232">
        <f t="shared" si="776"/>
        <v>12214.595766517865</v>
      </c>
      <c r="BH6232">
        <f t="shared" si="777"/>
        <v>15411.820271364551</v>
      </c>
      <c r="BI6232">
        <f t="shared" si="778"/>
        <v>18609.044776211238</v>
      </c>
      <c r="BJ6232">
        <f t="shared" si="779"/>
        <v>21806.269281057928</v>
      </c>
    </row>
    <row r="6233" spans="1:62" x14ac:dyDescent="0.25">
      <c r="A6233">
        <v>6230</v>
      </c>
      <c r="B6233">
        <v>13407.549703527129</v>
      </c>
      <c r="C6233">
        <v>25446.391277384893</v>
      </c>
      <c r="D6233">
        <v>7.6620072720279264</v>
      </c>
      <c r="E6233">
        <v>7.7147099112899502</v>
      </c>
      <c r="F6233">
        <v>12038.841573857764</v>
      </c>
      <c r="G6233">
        <v>5.2702639262023787E-2</v>
      </c>
      <c r="BD6233">
        <f t="shared" si="773"/>
        <v>-8553.2473269345974</v>
      </c>
      <c r="BE6233">
        <f t="shared" si="774"/>
        <v>-6816.8897325632915</v>
      </c>
      <c r="BF6233">
        <f t="shared" si="775"/>
        <v>-5080.5321381919866</v>
      </c>
      <c r="BG6233">
        <f t="shared" si="776"/>
        <v>-3344.1745438206817</v>
      </c>
      <c r="BH6233">
        <f t="shared" si="777"/>
        <v>-1607.8169494493759</v>
      </c>
      <c r="BI6233">
        <f t="shared" si="778"/>
        <v>128.54064492192811</v>
      </c>
      <c r="BJ6233">
        <f t="shared" si="779"/>
        <v>1864.8982392932339</v>
      </c>
    </row>
    <row r="6234" spans="1:62" x14ac:dyDescent="0.25">
      <c r="A6234">
        <v>6231</v>
      </c>
      <c r="B6234">
        <v>20529.954317390449</v>
      </c>
      <c r="C6234">
        <v>23661.327921841905</v>
      </c>
      <c r="D6234">
        <v>7.5444060342458812</v>
      </c>
      <c r="E6234">
        <v>8.0873798309863343</v>
      </c>
      <c r="F6234">
        <v>3131.3736044514553</v>
      </c>
      <c r="G6234">
        <v>0.5429737967404531</v>
      </c>
      <c r="BD6234">
        <f t="shared" si="773"/>
        <v>-11775.328377547645</v>
      </c>
      <c r="BE6234">
        <f t="shared" si="774"/>
        <v>-11511.815181237525</v>
      </c>
      <c r="BF6234">
        <f t="shared" si="775"/>
        <v>-11248.301984927408</v>
      </c>
      <c r="BG6234">
        <f t="shared" si="776"/>
        <v>-10984.788788617288</v>
      </c>
      <c r="BH6234">
        <f t="shared" si="777"/>
        <v>-10721.275592307169</v>
      </c>
      <c r="BI6234">
        <f t="shared" si="778"/>
        <v>-10457.762395997051</v>
      </c>
      <c r="BJ6234">
        <f t="shared" si="779"/>
        <v>-10194.249199686932</v>
      </c>
    </row>
    <row r="6235" spans="1:62" x14ac:dyDescent="0.25">
      <c r="A6235">
        <v>6232</v>
      </c>
      <c r="B6235">
        <v>15063.209802887919</v>
      </c>
      <c r="C6235">
        <v>20892.892942125643</v>
      </c>
      <c r="D6235">
        <v>7.7040971348729794</v>
      </c>
      <c r="E6235">
        <v>8.0380312335600852</v>
      </c>
      <c r="F6235">
        <v>5829.6831392377244</v>
      </c>
      <c r="G6235">
        <v>0.33393409868710577</v>
      </c>
      <c r="BD6235">
        <f t="shared" si="773"/>
        <v>-416.50462074919005</v>
      </c>
      <c r="BE6235">
        <f t="shared" si="774"/>
        <v>2298.3643629530752</v>
      </c>
      <c r="BF6235">
        <f t="shared" si="775"/>
        <v>5013.2333466553409</v>
      </c>
      <c r="BG6235">
        <f t="shared" si="776"/>
        <v>7728.1023303576058</v>
      </c>
      <c r="BH6235">
        <f t="shared" si="777"/>
        <v>10442.971314059872</v>
      </c>
      <c r="BI6235">
        <f t="shared" si="778"/>
        <v>13157.840297762137</v>
      </c>
      <c r="BJ6235">
        <f t="shared" si="779"/>
        <v>15872.709281464402</v>
      </c>
    </row>
    <row r="6236" spans="1:62" x14ac:dyDescent="0.25">
      <c r="A6236">
        <v>6233</v>
      </c>
      <c r="B6236">
        <v>24919.118774130024</v>
      </c>
      <c r="C6236">
        <v>25906.792107860561</v>
      </c>
      <c r="D6236">
        <v>8.2221589591666397</v>
      </c>
      <c r="E6236">
        <v>8.6556775612795853</v>
      </c>
      <c r="F6236">
        <v>987.67333373053771</v>
      </c>
      <c r="G6236">
        <v>0.43351860211294557</v>
      </c>
      <c r="BD6236">
        <f t="shared" si="773"/>
        <v>-4160.012645802195</v>
      </c>
      <c r="BE6236">
        <f t="shared" si="774"/>
        <v>-2490.3421523666666</v>
      </c>
      <c r="BF6236">
        <f t="shared" si="775"/>
        <v>-820.67165893113815</v>
      </c>
      <c r="BG6236">
        <f t="shared" si="776"/>
        <v>848.9988345043912</v>
      </c>
      <c r="BH6236">
        <f t="shared" si="777"/>
        <v>2518.6693279399205</v>
      </c>
      <c r="BI6236">
        <f t="shared" si="778"/>
        <v>4188.3398213754481</v>
      </c>
      <c r="BJ6236">
        <f t="shared" si="779"/>
        <v>5858.0103148109774</v>
      </c>
    </row>
    <row r="6237" spans="1:62" x14ac:dyDescent="0.25">
      <c r="A6237">
        <v>6234</v>
      </c>
      <c r="B6237">
        <v>14786.173319754629</v>
      </c>
      <c r="C6237">
        <v>28236.824110940513</v>
      </c>
      <c r="D6237">
        <v>7.7555353480019731</v>
      </c>
      <c r="E6237">
        <v>7.9398866442784071</v>
      </c>
      <c r="F6237">
        <v>13450.650791185884</v>
      </c>
      <c r="G6237">
        <v>0.18435129627643398</v>
      </c>
      <c r="BD6237">
        <f t="shared" si="773"/>
        <v>1179.9196768341903</v>
      </c>
      <c r="BE6237">
        <f t="shared" si="774"/>
        <v>3347.5126873989184</v>
      </c>
      <c r="BF6237">
        <f t="shared" si="775"/>
        <v>5515.105697963646</v>
      </c>
      <c r="BG6237">
        <f t="shared" si="776"/>
        <v>7682.6987085283745</v>
      </c>
      <c r="BH6237">
        <f t="shared" si="777"/>
        <v>9850.2917190931021</v>
      </c>
      <c r="BI6237">
        <f t="shared" si="778"/>
        <v>12017.88472965783</v>
      </c>
      <c r="BJ6237">
        <f t="shared" si="779"/>
        <v>14185.477740222557</v>
      </c>
    </row>
    <row r="6238" spans="1:62" x14ac:dyDescent="0.25">
      <c r="A6238">
        <v>6235</v>
      </c>
      <c r="B6238">
        <v>9957.1738226403086</v>
      </c>
      <c r="C6238">
        <v>19144.898152999842</v>
      </c>
      <c r="D6238">
        <v>6.2128670733696953</v>
      </c>
      <c r="E6238">
        <v>6.3873625690890705</v>
      </c>
      <c r="F6238">
        <v>9187.7243303595333</v>
      </c>
      <c r="G6238">
        <v>0.17449549571937517</v>
      </c>
      <c r="BD6238">
        <f t="shared" si="773"/>
        <v>-12528.894309803714</v>
      </c>
      <c r="BE6238">
        <f t="shared" si="774"/>
        <v>-11607.137828421544</v>
      </c>
      <c r="BF6238">
        <f t="shared" si="775"/>
        <v>-10685.381347039374</v>
      </c>
      <c r="BG6238">
        <f t="shared" si="776"/>
        <v>-9763.6248656572043</v>
      </c>
      <c r="BH6238">
        <f t="shared" si="777"/>
        <v>-8841.8683842750361</v>
      </c>
      <c r="BI6238">
        <f t="shared" si="778"/>
        <v>-7920.1119028928651</v>
      </c>
      <c r="BJ6238">
        <f t="shared" si="779"/>
        <v>-6998.3554215106951</v>
      </c>
    </row>
    <row r="6239" spans="1:62" x14ac:dyDescent="0.25">
      <c r="A6239">
        <v>6236</v>
      </c>
      <c r="B6239">
        <v>21718.220504382436</v>
      </c>
      <c r="C6239">
        <v>16684.702033975096</v>
      </c>
      <c r="D6239">
        <v>7.4344630994396885</v>
      </c>
      <c r="E6239">
        <v>7.6266238220327782</v>
      </c>
      <c r="F6239">
        <v>-5033.5184704073399</v>
      </c>
      <c r="G6239">
        <v>0.19216072259308969</v>
      </c>
      <c r="BD6239">
        <f t="shared" si="773"/>
        <v>-8315.2468517626567</v>
      </c>
      <c r="BE6239">
        <f t="shared" si="774"/>
        <v>-7442.7693731657819</v>
      </c>
      <c r="BF6239">
        <f t="shared" si="775"/>
        <v>-6570.2918945689053</v>
      </c>
      <c r="BG6239">
        <f t="shared" si="776"/>
        <v>-5697.8144159720305</v>
      </c>
      <c r="BH6239">
        <f t="shared" si="777"/>
        <v>-4825.3369373751539</v>
      </c>
      <c r="BI6239">
        <f t="shared" si="778"/>
        <v>-3952.8594587782782</v>
      </c>
      <c r="BJ6239">
        <f t="shared" si="779"/>
        <v>-3080.3819801814025</v>
      </c>
    </row>
    <row r="6240" spans="1:62" x14ac:dyDescent="0.25">
      <c r="A6240">
        <v>6237</v>
      </c>
      <c r="B6240">
        <v>16244.640531542413</v>
      </c>
      <c r="C6240">
        <v>22413.747008323418</v>
      </c>
      <c r="D6240">
        <v>6.6706215549508663</v>
      </c>
      <c r="E6240">
        <v>7.1256533601029934</v>
      </c>
      <c r="F6240">
        <v>6169.1064767810058</v>
      </c>
      <c r="G6240">
        <v>0.45503180515212716</v>
      </c>
      <c r="BD6240">
        <f t="shared" si="773"/>
        <v>5994.3220833727883</v>
      </c>
      <c r="BE6240">
        <f t="shared" si="774"/>
        <v>6955.1256963382366</v>
      </c>
      <c r="BF6240">
        <f t="shared" si="775"/>
        <v>7915.9293093036849</v>
      </c>
      <c r="BG6240">
        <f t="shared" si="776"/>
        <v>8876.7329222691333</v>
      </c>
      <c r="BH6240">
        <f t="shared" si="777"/>
        <v>9837.5365352345834</v>
      </c>
      <c r="BI6240">
        <f t="shared" si="778"/>
        <v>10798.34014820003</v>
      </c>
      <c r="BJ6240">
        <f t="shared" si="779"/>
        <v>11759.14376116548</v>
      </c>
    </row>
    <row r="6241" spans="1:62" x14ac:dyDescent="0.25">
      <c r="A6241">
        <v>6238</v>
      </c>
      <c r="B6241">
        <v>16907.189808464907</v>
      </c>
      <c r="C6241">
        <v>25975.838927542485</v>
      </c>
      <c r="D6241">
        <v>8.1606337882796023</v>
      </c>
      <c r="E6241">
        <v>8.6303989995238606</v>
      </c>
      <c r="F6241">
        <v>9068.6491190775778</v>
      </c>
      <c r="G6241">
        <v>0.4697652112442583</v>
      </c>
      <c r="BD6241">
        <f t="shared" si="773"/>
        <v>-3893.94745102037</v>
      </c>
      <c r="BE6241">
        <f t="shared" si="774"/>
        <v>-1618.7884252597341</v>
      </c>
      <c r="BF6241">
        <f t="shared" si="775"/>
        <v>656.37060050090167</v>
      </c>
      <c r="BG6241">
        <f t="shared" si="776"/>
        <v>2931.5296262615375</v>
      </c>
      <c r="BH6241">
        <f t="shared" si="777"/>
        <v>5206.6886520221724</v>
      </c>
      <c r="BI6241">
        <f t="shared" si="778"/>
        <v>7481.8476777828091</v>
      </c>
      <c r="BJ6241">
        <f t="shared" si="779"/>
        <v>9757.006703543444</v>
      </c>
    </row>
    <row r="6242" spans="1:62" x14ac:dyDescent="0.25">
      <c r="A6242">
        <v>6239</v>
      </c>
      <c r="B6242">
        <v>15356.983447463392</v>
      </c>
      <c r="C6242">
        <v>16931.355891881896</v>
      </c>
      <c r="D6242">
        <v>8.0589515782910617</v>
      </c>
      <c r="E6242">
        <v>8.6863133826707273</v>
      </c>
      <c r="F6242">
        <v>1574.3724444185045</v>
      </c>
      <c r="G6242">
        <v>0.6273618043796656</v>
      </c>
      <c r="BD6242">
        <f t="shared" si="773"/>
        <v>-6719.8230628562869</v>
      </c>
      <c r="BE6242">
        <f t="shared" si="774"/>
        <v>-4370.9970066349952</v>
      </c>
      <c r="BF6242">
        <f t="shared" si="775"/>
        <v>-2022.1709504137034</v>
      </c>
      <c r="BG6242">
        <f t="shared" si="776"/>
        <v>326.65510580758746</v>
      </c>
      <c r="BH6242">
        <f t="shared" si="777"/>
        <v>2675.4811620288801</v>
      </c>
      <c r="BI6242">
        <f t="shared" si="778"/>
        <v>5024.307218250171</v>
      </c>
      <c r="BJ6242">
        <f t="shared" si="779"/>
        <v>7373.1332744714637</v>
      </c>
    </row>
    <row r="6243" spans="1:62" x14ac:dyDescent="0.25">
      <c r="A6243">
        <v>6240</v>
      </c>
      <c r="B6243">
        <v>22142.388534329944</v>
      </c>
      <c r="C6243">
        <v>20864.096306954361</v>
      </c>
      <c r="D6243">
        <v>7.004095923158145</v>
      </c>
      <c r="E6243">
        <v>7.4007671737744989</v>
      </c>
      <c r="F6243">
        <v>-1278.292227375583</v>
      </c>
      <c r="G6243">
        <v>0.39667125061635389</v>
      </c>
      <c r="BD6243">
        <f t="shared" si="773"/>
        <v>1562.4365774798234</v>
      </c>
      <c r="BE6243">
        <f t="shared" si="774"/>
        <v>4699.2455993781514</v>
      </c>
      <c r="BF6243">
        <f t="shared" si="775"/>
        <v>7836.0546212764802</v>
      </c>
      <c r="BG6243">
        <f t="shared" si="776"/>
        <v>10972.863643174807</v>
      </c>
      <c r="BH6243">
        <f t="shared" si="777"/>
        <v>14109.672665073136</v>
      </c>
      <c r="BI6243">
        <f t="shared" si="778"/>
        <v>17246.481686971463</v>
      </c>
      <c r="BJ6243">
        <f t="shared" si="779"/>
        <v>20383.29070886979</v>
      </c>
    </row>
    <row r="6244" spans="1:62" x14ac:dyDescent="0.25">
      <c r="A6244">
        <v>6241</v>
      </c>
      <c r="B6244">
        <v>13924.40303758056</v>
      </c>
      <c r="C6244">
        <v>29437.840279893582</v>
      </c>
      <c r="D6244">
        <v>8.2399356189302999</v>
      </c>
      <c r="E6244">
        <v>8.7389582818334368</v>
      </c>
      <c r="F6244">
        <v>15513.437242313023</v>
      </c>
      <c r="G6244">
        <v>0.4990226629031369</v>
      </c>
      <c r="BD6244">
        <f t="shared" si="773"/>
        <v>3261.6484804573524</v>
      </c>
      <c r="BE6244">
        <f t="shared" si="774"/>
        <v>5245.0047335391218</v>
      </c>
      <c r="BF6244">
        <f t="shared" si="775"/>
        <v>7228.3609866208917</v>
      </c>
      <c r="BG6244">
        <f t="shared" si="776"/>
        <v>9211.7172397026607</v>
      </c>
      <c r="BH6244">
        <f t="shared" si="777"/>
        <v>11195.07349278443</v>
      </c>
      <c r="BI6244">
        <f t="shared" si="778"/>
        <v>13178.4297458662</v>
      </c>
      <c r="BJ6244">
        <f t="shared" si="779"/>
        <v>15161.785998947969</v>
      </c>
    </row>
    <row r="6245" spans="1:62" x14ac:dyDescent="0.25">
      <c r="A6245">
        <v>6242</v>
      </c>
      <c r="B6245">
        <v>12487.816226054101</v>
      </c>
      <c r="C6245">
        <v>22757.610132338061</v>
      </c>
      <c r="D6245">
        <v>7.57013220238019</v>
      </c>
      <c r="E6245">
        <v>7.9180217118814067</v>
      </c>
      <c r="F6245">
        <v>10269.79390628396</v>
      </c>
      <c r="G6245">
        <v>0.34788950950121666</v>
      </c>
      <c r="BD6245">
        <f t="shared" si="773"/>
        <v>-13018.323927797337</v>
      </c>
      <c r="BE6245">
        <f t="shared" si="774"/>
        <v>-10523.210613281653</v>
      </c>
      <c r="BF6245">
        <f t="shared" si="775"/>
        <v>-8028.0972987659688</v>
      </c>
      <c r="BG6245">
        <f t="shared" si="776"/>
        <v>-5532.9839842502843</v>
      </c>
      <c r="BH6245">
        <f t="shared" si="777"/>
        <v>-3037.8706697346006</v>
      </c>
      <c r="BI6245">
        <f t="shared" si="778"/>
        <v>-542.75735521891511</v>
      </c>
      <c r="BJ6245">
        <f t="shared" si="779"/>
        <v>1952.3559592967686</v>
      </c>
    </row>
    <row r="6246" spans="1:62" x14ac:dyDescent="0.25">
      <c r="A6246">
        <v>6243</v>
      </c>
      <c r="B6246">
        <v>9461.3522130826623</v>
      </c>
      <c r="C6246">
        <v>19552.759390044841</v>
      </c>
      <c r="D6246">
        <v>7.2214998909397599</v>
      </c>
      <c r="E6246">
        <v>7.5975679123977606</v>
      </c>
      <c r="F6246">
        <v>10091.407176962179</v>
      </c>
      <c r="G6246">
        <v>0.37606802145800078</v>
      </c>
      <c r="BD6246">
        <f t="shared" si="773"/>
        <v>-8530.346358777877</v>
      </c>
      <c r="BE6246">
        <f t="shared" si="774"/>
        <v>-6790.8988112717925</v>
      </c>
      <c r="BF6246">
        <f t="shared" si="775"/>
        <v>-5051.4512637657099</v>
      </c>
      <c r="BG6246">
        <f t="shared" si="776"/>
        <v>-3312.0037162596263</v>
      </c>
      <c r="BH6246">
        <f t="shared" si="777"/>
        <v>-1572.5561687535428</v>
      </c>
      <c r="BI6246">
        <f t="shared" si="778"/>
        <v>166.89137875253982</v>
      </c>
      <c r="BJ6246">
        <f t="shared" si="779"/>
        <v>1906.3389262586243</v>
      </c>
    </row>
    <row r="6247" spans="1:62" x14ac:dyDescent="0.25">
      <c r="A6247">
        <v>6244</v>
      </c>
      <c r="B6247">
        <v>23644.761618678713</v>
      </c>
      <c r="C6247">
        <v>16841.987253232575</v>
      </c>
      <c r="D6247">
        <v>6.4949916050970131</v>
      </c>
      <c r="E6247">
        <v>7.1399670334007279</v>
      </c>
      <c r="F6247">
        <v>-6802.7743654461374</v>
      </c>
      <c r="G6247">
        <v>0.64497542830371479</v>
      </c>
      <c r="BD6247">
        <f t="shared" si="773"/>
        <v>-8211.0670696721754</v>
      </c>
      <c r="BE6247">
        <f t="shared" si="774"/>
        <v>-6330.7269623821703</v>
      </c>
      <c r="BF6247">
        <f t="shared" si="775"/>
        <v>-4450.386855092167</v>
      </c>
      <c r="BG6247">
        <f t="shared" si="776"/>
        <v>-2570.0467478021628</v>
      </c>
      <c r="BH6247">
        <f t="shared" si="777"/>
        <v>-689.70664051215863</v>
      </c>
      <c r="BI6247">
        <f t="shared" si="778"/>
        <v>1190.6334667778447</v>
      </c>
      <c r="BJ6247">
        <f t="shared" si="779"/>
        <v>3070.9735740678479</v>
      </c>
    </row>
    <row r="6248" spans="1:62" x14ac:dyDescent="0.25">
      <c r="A6248">
        <v>6245</v>
      </c>
      <c r="B6248">
        <v>10460.745891603859</v>
      </c>
      <c r="C6248">
        <v>23097.531454464744</v>
      </c>
      <c r="D6248">
        <v>7.4072946955155148</v>
      </c>
      <c r="E6248">
        <v>7.818572246670203</v>
      </c>
      <c r="F6248">
        <v>12636.785562860885</v>
      </c>
      <c r="G6248">
        <v>0.41127755115468823</v>
      </c>
      <c r="BD6248">
        <f t="shared" si="773"/>
        <v>10027.65150696471</v>
      </c>
      <c r="BE6248">
        <f t="shared" si="774"/>
        <v>13252.528648483285</v>
      </c>
      <c r="BF6248">
        <f t="shared" si="775"/>
        <v>16477.40579000186</v>
      </c>
      <c r="BG6248">
        <f t="shared" si="776"/>
        <v>19702.282931520433</v>
      </c>
      <c r="BH6248">
        <f t="shared" si="777"/>
        <v>22927.160073039006</v>
      </c>
      <c r="BI6248">
        <f t="shared" si="778"/>
        <v>26152.037214557582</v>
      </c>
      <c r="BJ6248">
        <f t="shared" si="779"/>
        <v>29376.914356076155</v>
      </c>
    </row>
    <row r="6249" spans="1:62" x14ac:dyDescent="0.25">
      <c r="A6249">
        <v>6246</v>
      </c>
      <c r="B6249">
        <v>27612.802516299402</v>
      </c>
      <c r="C6249">
        <v>26323.36462772053</v>
      </c>
      <c r="D6249">
        <v>6.9104291259407367</v>
      </c>
      <c r="E6249">
        <v>7.5185400014643493</v>
      </c>
      <c r="F6249">
        <v>-1289.4378885788719</v>
      </c>
      <c r="G6249">
        <v>0.60811087552361265</v>
      </c>
      <c r="BD6249">
        <f t="shared" si="773"/>
        <v>-10580.397807087444</v>
      </c>
      <c r="BE6249">
        <f t="shared" si="774"/>
        <v>-8524.0100513140023</v>
      </c>
      <c r="BF6249">
        <f t="shared" si="775"/>
        <v>-6467.6222955405619</v>
      </c>
      <c r="BG6249">
        <f t="shared" si="776"/>
        <v>-4411.2345397671197</v>
      </c>
      <c r="BH6249">
        <f t="shared" si="777"/>
        <v>-2354.8467839936802</v>
      </c>
      <c r="BI6249">
        <f t="shared" si="778"/>
        <v>-298.45902822023891</v>
      </c>
      <c r="BJ6249">
        <f t="shared" si="779"/>
        <v>1757.9287275532024</v>
      </c>
    </row>
    <row r="6250" spans="1:62" x14ac:dyDescent="0.25">
      <c r="A6250">
        <v>6247</v>
      </c>
      <c r="B6250">
        <v>28641.756240250106</v>
      </c>
      <c r="C6250">
        <v>39486.137047532262</v>
      </c>
      <c r="D6250">
        <v>7.5778444042608379</v>
      </c>
      <c r="E6250">
        <v>7.7404887096731549</v>
      </c>
      <c r="F6250">
        <v>10844.380807282156</v>
      </c>
      <c r="G6250">
        <v>0.162644305412317</v>
      </c>
      <c r="BD6250">
        <f t="shared" si="773"/>
        <v>4329.9922661969358</v>
      </c>
      <c r="BE6250">
        <f t="shared" si="774"/>
        <v>7370.5466438149988</v>
      </c>
      <c r="BF6250">
        <f t="shared" si="775"/>
        <v>10411.101021433062</v>
      </c>
      <c r="BG6250">
        <f t="shared" si="776"/>
        <v>13451.655399051126</v>
      </c>
      <c r="BH6250">
        <f t="shared" si="777"/>
        <v>16492.209776669188</v>
      </c>
      <c r="BI6250">
        <f t="shared" si="778"/>
        <v>19532.764154287252</v>
      </c>
      <c r="BJ6250">
        <f t="shared" si="779"/>
        <v>22573.318531905315</v>
      </c>
    </row>
    <row r="6251" spans="1:62" x14ac:dyDescent="0.25">
      <c r="A6251">
        <v>6248</v>
      </c>
      <c r="B6251">
        <v>23267.691480639325</v>
      </c>
      <c r="C6251">
        <v>35640.958036427102</v>
      </c>
      <c r="D6251">
        <v>7.3820805465212871</v>
      </c>
      <c r="E6251">
        <v>7.5695684387706894</v>
      </c>
      <c r="F6251">
        <v>12373.266555787777</v>
      </c>
      <c r="G6251">
        <v>0.18748789224940232</v>
      </c>
      <c r="BD6251">
        <f t="shared" si="773"/>
        <v>-10031.159280220571</v>
      </c>
      <c r="BE6251">
        <f t="shared" si="774"/>
        <v>-9217.9377531589853</v>
      </c>
      <c r="BF6251">
        <f t="shared" si="775"/>
        <v>-8404.7162260974001</v>
      </c>
      <c r="BG6251">
        <f t="shared" si="776"/>
        <v>-7591.4946990358158</v>
      </c>
      <c r="BH6251">
        <f t="shared" si="777"/>
        <v>-6778.2731719742305</v>
      </c>
      <c r="BI6251">
        <f t="shared" si="778"/>
        <v>-5965.0516449126453</v>
      </c>
      <c r="BJ6251">
        <f t="shared" si="779"/>
        <v>-5151.830117851061</v>
      </c>
    </row>
    <row r="6252" spans="1:62" x14ac:dyDescent="0.25">
      <c r="A6252">
        <v>6249</v>
      </c>
      <c r="B6252">
        <v>24341.813408720518</v>
      </c>
      <c r="C6252">
        <v>18360.26256325603</v>
      </c>
      <c r="D6252">
        <v>7.233428295854174</v>
      </c>
      <c r="E6252">
        <v>7.8728844247929519</v>
      </c>
      <c r="F6252">
        <v>-5981.5508454644878</v>
      </c>
      <c r="G6252">
        <v>0.6394561289387779</v>
      </c>
      <c r="BD6252">
        <f t="shared" si="773"/>
        <v>-11435.827094540766</v>
      </c>
      <c r="BE6252">
        <f t="shared" si="774"/>
        <v>-10498.387633293754</v>
      </c>
      <c r="BF6252">
        <f t="shared" si="775"/>
        <v>-9560.9481720467429</v>
      </c>
      <c r="BG6252">
        <f t="shared" si="776"/>
        <v>-8623.5087107997315</v>
      </c>
      <c r="BH6252">
        <f t="shared" si="777"/>
        <v>-7686.0692495527192</v>
      </c>
      <c r="BI6252">
        <f t="shared" si="778"/>
        <v>-6748.6297883057077</v>
      </c>
      <c r="BJ6252">
        <f t="shared" si="779"/>
        <v>-5811.1903270586963</v>
      </c>
    </row>
    <row r="6253" spans="1:62" x14ac:dyDescent="0.25">
      <c r="A6253">
        <v>6250</v>
      </c>
      <c r="B6253">
        <v>17900.378326616581</v>
      </c>
      <c r="C6253">
        <v>25941.241095919286</v>
      </c>
      <c r="D6253">
        <v>6.9029527944987175</v>
      </c>
      <c r="E6253">
        <v>6.9904537575890418</v>
      </c>
      <c r="F6253">
        <v>8040.8627693027047</v>
      </c>
      <c r="G6253">
        <v>8.7500963090324291E-2</v>
      </c>
      <c r="BD6253">
        <f t="shared" si="773"/>
        <v>9178.8314901583763</v>
      </c>
      <c r="BE6253">
        <f t="shared" si="774"/>
        <v>12376.112134852267</v>
      </c>
      <c r="BF6253">
        <f t="shared" si="775"/>
        <v>15573.392779546157</v>
      </c>
      <c r="BG6253">
        <f t="shared" si="776"/>
        <v>18770.673424240045</v>
      </c>
      <c r="BH6253">
        <f t="shared" si="777"/>
        <v>21967.954068933934</v>
      </c>
      <c r="BI6253">
        <f t="shared" si="778"/>
        <v>25165.234713627826</v>
      </c>
      <c r="BJ6253">
        <f t="shared" si="779"/>
        <v>28362.515358321714</v>
      </c>
    </row>
    <row r="6254" spans="1:62" x14ac:dyDescent="0.25">
      <c r="A6254">
        <v>6251</v>
      </c>
      <c r="B6254">
        <v>4162.5630023563908</v>
      </c>
      <c r="C6254">
        <v>17548.492017784723</v>
      </c>
      <c r="D6254">
        <v>7.5306855876370742</v>
      </c>
      <c r="E6254">
        <v>7.7313937518415967</v>
      </c>
      <c r="F6254">
        <v>13385.929015428334</v>
      </c>
      <c r="G6254">
        <v>0.20070816420452253</v>
      </c>
      <c r="BD6254">
        <f t="shared" si="773"/>
        <v>-7603.357953851083</v>
      </c>
      <c r="BE6254">
        <f t="shared" si="774"/>
        <v>-7165.8531383994614</v>
      </c>
      <c r="BF6254">
        <f t="shared" si="775"/>
        <v>-6728.3483229478406</v>
      </c>
      <c r="BG6254">
        <f t="shared" si="776"/>
        <v>-6290.843507496219</v>
      </c>
      <c r="BH6254">
        <f t="shared" si="777"/>
        <v>-5853.3386920445973</v>
      </c>
      <c r="BI6254">
        <f t="shared" si="778"/>
        <v>-5415.8338765929766</v>
      </c>
      <c r="BJ6254">
        <f t="shared" si="779"/>
        <v>-4978.329061141354</v>
      </c>
    </row>
    <row r="6255" spans="1:62" x14ac:dyDescent="0.25">
      <c r="A6255">
        <v>6252</v>
      </c>
      <c r="B6255">
        <v>26981.911362259907</v>
      </c>
      <c r="C6255">
        <v>44583.358542512142</v>
      </c>
      <c r="D6255">
        <v>6.8158873312214636</v>
      </c>
      <c r="E6255">
        <v>6.9736888598615643</v>
      </c>
      <c r="F6255">
        <v>17601.447180252235</v>
      </c>
      <c r="G6255">
        <v>0.15780152864010066</v>
      </c>
      <c r="BD6255">
        <f t="shared" si="773"/>
        <v>-12382.388194405721</v>
      </c>
      <c r="BE6255">
        <f t="shared" si="774"/>
        <v>-11378.847373383109</v>
      </c>
      <c r="BF6255">
        <f t="shared" si="775"/>
        <v>-10375.306552360496</v>
      </c>
      <c r="BG6255">
        <f t="shared" si="776"/>
        <v>-9371.7657313378822</v>
      </c>
      <c r="BH6255">
        <f t="shared" si="777"/>
        <v>-8368.2249103152699</v>
      </c>
      <c r="BI6255">
        <f t="shared" si="778"/>
        <v>-7364.6840892926575</v>
      </c>
      <c r="BJ6255">
        <f t="shared" si="779"/>
        <v>-6361.1432682700452</v>
      </c>
    </row>
    <row r="6256" spans="1:62" x14ac:dyDescent="0.25">
      <c r="A6256">
        <v>6253</v>
      </c>
      <c r="B6256">
        <v>14734.881779275447</v>
      </c>
      <c r="C6256">
        <v>27752.868343225455</v>
      </c>
      <c r="D6256">
        <v>7.1466797583059822</v>
      </c>
      <c r="E6256">
        <v>7.3423366991443952</v>
      </c>
      <c r="F6256">
        <v>13017.986563950008</v>
      </c>
      <c r="G6256">
        <v>0.19565694083841301</v>
      </c>
      <c r="BD6256">
        <f t="shared" si="773"/>
        <v>-16812.43953705173</v>
      </c>
      <c r="BE6256">
        <f t="shared" si="774"/>
        <v>-16023.431893851228</v>
      </c>
      <c r="BF6256">
        <f t="shared" si="775"/>
        <v>-15234.424250650725</v>
      </c>
      <c r="BG6256">
        <f t="shared" si="776"/>
        <v>-14445.416607450221</v>
      </c>
      <c r="BH6256">
        <f t="shared" si="777"/>
        <v>-13656.408964249718</v>
      </c>
      <c r="BI6256">
        <f t="shared" si="778"/>
        <v>-12867.401321049216</v>
      </c>
      <c r="BJ6256">
        <f t="shared" si="779"/>
        <v>-12078.393677848711</v>
      </c>
    </row>
    <row r="6257" spans="1:62" x14ac:dyDescent="0.25">
      <c r="A6257">
        <v>6254</v>
      </c>
      <c r="B6257">
        <v>11987.074813040021</v>
      </c>
      <c r="C6257">
        <v>21511.121159330072</v>
      </c>
      <c r="D6257">
        <v>8.3227051367655651</v>
      </c>
      <c r="E6257">
        <v>8.4864729526161824</v>
      </c>
      <c r="F6257">
        <v>9524.0463462900516</v>
      </c>
      <c r="G6257">
        <v>0.16376781585061728</v>
      </c>
      <c r="BD6257">
        <f t="shared" si="773"/>
        <v>-12039.701859757943</v>
      </c>
      <c r="BE6257">
        <f t="shared" si="774"/>
        <v>-11061.417155565878</v>
      </c>
      <c r="BF6257">
        <f t="shared" si="775"/>
        <v>-10083.132451373813</v>
      </c>
      <c r="BG6257">
        <f t="shared" si="776"/>
        <v>-9104.8477471817478</v>
      </c>
      <c r="BH6257">
        <f t="shared" si="777"/>
        <v>-8126.5630429896828</v>
      </c>
      <c r="BI6257">
        <f t="shared" si="778"/>
        <v>-7148.2783387976178</v>
      </c>
      <c r="BJ6257">
        <f t="shared" si="779"/>
        <v>-6169.993634605552</v>
      </c>
    </row>
    <row r="6258" spans="1:62" x14ac:dyDescent="0.25">
      <c r="A6258">
        <v>6255</v>
      </c>
      <c r="B6258">
        <v>14459.343727539397</v>
      </c>
      <c r="C6258">
        <v>15583.015188468216</v>
      </c>
      <c r="D6258">
        <v>6.2689471907593601</v>
      </c>
      <c r="E6258">
        <v>6.6996169608269662</v>
      </c>
      <c r="F6258">
        <v>1123.6714609288192</v>
      </c>
      <c r="G6258">
        <v>0.43066977006760609</v>
      </c>
      <c r="BD6258">
        <f t="shared" si="773"/>
        <v>-8705.2072670369653</v>
      </c>
      <c r="BE6258">
        <f t="shared" si="774"/>
        <v>-7886.368187783879</v>
      </c>
      <c r="BF6258">
        <f t="shared" si="775"/>
        <v>-7067.5291085307927</v>
      </c>
      <c r="BG6258">
        <f t="shared" si="776"/>
        <v>-6248.6900292777063</v>
      </c>
      <c r="BH6258">
        <f t="shared" si="777"/>
        <v>-5429.85095002462</v>
      </c>
      <c r="BI6258">
        <f t="shared" si="778"/>
        <v>-4611.0118707715328</v>
      </c>
      <c r="BJ6258">
        <f t="shared" si="779"/>
        <v>-3792.1727915184465</v>
      </c>
    </row>
    <row r="6259" spans="1:62" x14ac:dyDescent="0.25">
      <c r="A6259">
        <v>6256</v>
      </c>
      <c r="B6259">
        <v>20317.406321598392</v>
      </c>
      <c r="C6259">
        <v>33271.543709213191</v>
      </c>
      <c r="D6259">
        <v>6.6009018523180067</v>
      </c>
      <c r="E6259">
        <v>6.6772921585210208</v>
      </c>
      <c r="F6259">
        <v>12954.137387614799</v>
      </c>
      <c r="G6259">
        <v>7.6390306203014013E-2</v>
      </c>
      <c r="BD6259">
        <f t="shared" si="773"/>
        <v>1029.6773894092112</v>
      </c>
      <c r="BE6259">
        <f t="shared" si="774"/>
        <v>3183.0262397472416</v>
      </c>
      <c r="BF6259">
        <f t="shared" si="775"/>
        <v>5336.3750900852719</v>
      </c>
      <c r="BG6259">
        <f t="shared" si="776"/>
        <v>7489.7239404233023</v>
      </c>
      <c r="BH6259">
        <f t="shared" si="777"/>
        <v>9643.0727907613327</v>
      </c>
      <c r="BI6259">
        <f t="shared" si="778"/>
        <v>11796.421641099363</v>
      </c>
      <c r="BJ6259">
        <f t="shared" si="779"/>
        <v>13949.770491437394</v>
      </c>
    </row>
    <row r="6260" spans="1:62" x14ac:dyDescent="0.25">
      <c r="A6260">
        <v>6257</v>
      </c>
      <c r="B6260">
        <v>11312.020531913393</v>
      </c>
      <c r="C6260">
        <v>25428.092430502118</v>
      </c>
      <c r="D6260">
        <v>7.4289966362648272</v>
      </c>
      <c r="E6260">
        <v>7.7649462296695733</v>
      </c>
      <c r="F6260">
        <v>14116.071898588725</v>
      </c>
      <c r="G6260">
        <v>0.33594959340474606</v>
      </c>
      <c r="BD6260">
        <f t="shared" si="773"/>
        <v>-12572.185856599728</v>
      </c>
      <c r="BE6260">
        <f t="shared" si="774"/>
        <v>-12190.234325584659</v>
      </c>
      <c r="BF6260">
        <f t="shared" si="775"/>
        <v>-11808.28279456959</v>
      </c>
      <c r="BG6260">
        <f t="shared" si="776"/>
        <v>-11426.331263554519</v>
      </c>
      <c r="BH6260">
        <f t="shared" si="777"/>
        <v>-11044.379732539448</v>
      </c>
      <c r="BI6260">
        <f t="shared" si="778"/>
        <v>-10662.428201524379</v>
      </c>
      <c r="BJ6260">
        <f t="shared" si="779"/>
        <v>-10280.476670509308</v>
      </c>
    </row>
    <row r="6261" spans="1:62" x14ac:dyDescent="0.25">
      <c r="A6261">
        <v>6258</v>
      </c>
      <c r="B6261">
        <v>12088.818197757168</v>
      </c>
      <c r="C6261">
        <v>18648.660386370986</v>
      </c>
      <c r="D6261">
        <v>6.0947328988068703</v>
      </c>
      <c r="E6261">
        <v>6.6636866605376737</v>
      </c>
      <c r="F6261">
        <v>6559.8421886138185</v>
      </c>
      <c r="G6261">
        <v>0.56895376173080336</v>
      </c>
      <c r="BD6261">
        <f t="shared" si="773"/>
        <v>-12436.323931564995</v>
      </c>
      <c r="BE6261">
        <f t="shared" si="774"/>
        <v>-10756.575964541265</v>
      </c>
      <c r="BF6261">
        <f t="shared" si="775"/>
        <v>-9076.8279975175356</v>
      </c>
      <c r="BG6261">
        <f t="shared" si="776"/>
        <v>-7397.0800304938039</v>
      </c>
      <c r="BH6261">
        <f t="shared" si="777"/>
        <v>-5717.332063470074</v>
      </c>
      <c r="BI6261">
        <f t="shared" si="778"/>
        <v>-4037.5840964463441</v>
      </c>
      <c r="BJ6261">
        <f t="shared" si="779"/>
        <v>-2357.8361294226124</v>
      </c>
    </row>
    <row r="6262" spans="1:62" x14ac:dyDescent="0.25">
      <c r="A6262">
        <v>6259</v>
      </c>
      <c r="B6262">
        <v>20010.882265631029</v>
      </c>
      <c r="C6262">
        <v>29346.692557109483</v>
      </c>
      <c r="D6262">
        <v>6.4767709761263736</v>
      </c>
      <c r="E6262">
        <v>7.0368168945498688</v>
      </c>
      <c r="F6262">
        <v>9335.810291478454</v>
      </c>
      <c r="G6262">
        <v>0.56004591842349516</v>
      </c>
      <c r="BD6262">
        <f t="shared" si="773"/>
        <v>-3715.0733799598015</v>
      </c>
      <c r="BE6262">
        <f t="shared" si="774"/>
        <v>-870.30457130578452</v>
      </c>
      <c r="BF6262">
        <f t="shared" si="775"/>
        <v>1974.4642373482311</v>
      </c>
      <c r="BG6262">
        <f t="shared" si="776"/>
        <v>4819.2330460022495</v>
      </c>
      <c r="BH6262">
        <f t="shared" si="777"/>
        <v>7664.001854656266</v>
      </c>
      <c r="BI6262">
        <f t="shared" si="778"/>
        <v>10508.770663310281</v>
      </c>
      <c r="BJ6262">
        <f t="shared" si="779"/>
        <v>13353.539471964299</v>
      </c>
    </row>
    <row r="6263" spans="1:62" x14ac:dyDescent="0.25">
      <c r="A6263">
        <v>6260</v>
      </c>
      <c r="B6263">
        <v>19115.777206530678</v>
      </c>
      <c r="C6263">
        <v>18448.431632591495</v>
      </c>
      <c r="D6263">
        <v>5.9668304244580499</v>
      </c>
      <c r="E6263">
        <v>7.2326129786203879</v>
      </c>
      <c r="F6263">
        <v>-667.34557393918294</v>
      </c>
      <c r="G6263">
        <v>1.265782554162338</v>
      </c>
      <c r="BD6263">
        <f t="shared" si="773"/>
        <v>-6535.5806993609785</v>
      </c>
      <c r="BE6263">
        <f t="shared" si="774"/>
        <v>-3735.3511072435022</v>
      </c>
      <c r="BF6263">
        <f t="shared" si="775"/>
        <v>-935.12151512602577</v>
      </c>
      <c r="BG6263">
        <f t="shared" si="776"/>
        <v>1865.1080769914497</v>
      </c>
      <c r="BH6263">
        <f t="shared" si="777"/>
        <v>4665.3376691089252</v>
      </c>
      <c r="BI6263">
        <f t="shared" si="778"/>
        <v>7465.5672612264025</v>
      </c>
      <c r="BJ6263">
        <f t="shared" si="779"/>
        <v>10265.796853343876</v>
      </c>
    </row>
    <row r="6264" spans="1:62" x14ac:dyDescent="0.25">
      <c r="A6264">
        <v>6261</v>
      </c>
      <c r="B6264">
        <v>17628.994887464654</v>
      </c>
      <c r="C6264">
        <v>22267.040020321179</v>
      </c>
      <c r="D6264">
        <v>6.7583527044954268</v>
      </c>
      <c r="E6264">
        <v>7.4588595624056504</v>
      </c>
      <c r="F6264">
        <v>4638.045132856525</v>
      </c>
      <c r="G6264">
        <v>0.7005068579102236</v>
      </c>
      <c r="BD6264">
        <f t="shared" si="773"/>
        <v>6996.2583447508732</v>
      </c>
      <c r="BE6264">
        <f t="shared" si="774"/>
        <v>13325.171115562564</v>
      </c>
      <c r="BF6264">
        <f t="shared" si="775"/>
        <v>19654.083886374254</v>
      </c>
      <c r="BG6264">
        <f t="shared" si="776"/>
        <v>25982.996657185944</v>
      </c>
      <c r="BH6264">
        <f t="shared" si="777"/>
        <v>32311.909427997631</v>
      </c>
      <c r="BI6264">
        <f t="shared" si="778"/>
        <v>38640.822198809328</v>
      </c>
      <c r="BJ6264">
        <f t="shared" si="779"/>
        <v>44969.734969621015</v>
      </c>
    </row>
    <row r="6265" spans="1:62" x14ac:dyDescent="0.25">
      <c r="A6265">
        <v>6262</v>
      </c>
      <c r="B6265">
        <v>12714.484780610019</v>
      </c>
      <c r="C6265">
        <v>21563.120035397547</v>
      </c>
      <c r="D6265">
        <v>7.5209570174750979</v>
      </c>
      <c r="E6265">
        <v>8.4306979095503074</v>
      </c>
      <c r="F6265">
        <v>8848.6352547875285</v>
      </c>
      <c r="G6265">
        <v>0.90974089207520947</v>
      </c>
      <c r="BD6265">
        <f t="shared" si="773"/>
        <v>-1135.510843305407</v>
      </c>
      <c r="BE6265">
        <f t="shared" si="774"/>
        <v>2367.0234462457111</v>
      </c>
      <c r="BF6265">
        <f t="shared" si="775"/>
        <v>5869.5577357968286</v>
      </c>
      <c r="BG6265">
        <f t="shared" si="776"/>
        <v>9372.0920253479471</v>
      </c>
      <c r="BH6265">
        <f t="shared" si="777"/>
        <v>12874.626314899066</v>
      </c>
      <c r="BI6265">
        <f t="shared" si="778"/>
        <v>16377.160604450182</v>
      </c>
      <c r="BJ6265">
        <f t="shared" si="779"/>
        <v>19879.694894001303</v>
      </c>
    </row>
    <row r="6266" spans="1:62" x14ac:dyDescent="0.25">
      <c r="A6266">
        <v>6263</v>
      </c>
      <c r="B6266">
        <v>11736.549276643836</v>
      </c>
      <c r="C6266">
        <v>14456.851709886712</v>
      </c>
      <c r="D6266">
        <v>7.6241862420031046</v>
      </c>
      <c r="E6266">
        <v>8.805574844431618</v>
      </c>
      <c r="F6266">
        <v>2720.3024332428758</v>
      </c>
      <c r="G6266">
        <v>1.1813886024285134</v>
      </c>
      <c r="BD6266">
        <f t="shared" si="773"/>
        <v>-4299.9307944114807</v>
      </c>
      <c r="BE6266">
        <f t="shared" si="774"/>
        <v>248.77366596456704</v>
      </c>
      <c r="BF6266">
        <f t="shared" si="775"/>
        <v>4797.478126340613</v>
      </c>
      <c r="BG6266">
        <f t="shared" si="776"/>
        <v>9346.1825867166626</v>
      </c>
      <c r="BH6266">
        <f t="shared" si="777"/>
        <v>13894.887047092707</v>
      </c>
      <c r="BI6266">
        <f t="shared" si="778"/>
        <v>18443.591507468755</v>
      </c>
      <c r="BJ6266">
        <f t="shared" si="779"/>
        <v>22992.295967844802</v>
      </c>
    </row>
    <row r="6267" spans="1:62" x14ac:dyDescent="0.25">
      <c r="A6267">
        <v>6264</v>
      </c>
      <c r="B6267">
        <v>5548.4394016576352</v>
      </c>
      <c r="C6267">
        <v>16225.080281528366</v>
      </c>
      <c r="D6267">
        <v>6.4643458100136906</v>
      </c>
      <c r="E6267">
        <v>6.5901867548174913</v>
      </c>
      <c r="F6267">
        <v>10676.640879870731</v>
      </c>
      <c r="G6267">
        <v>0.1258409448038007</v>
      </c>
      <c r="BD6267">
        <f t="shared" si="773"/>
        <v>3186.6405788996908</v>
      </c>
      <c r="BE6267">
        <f t="shared" si="774"/>
        <v>9093.5835910422575</v>
      </c>
      <c r="BF6267">
        <f t="shared" si="775"/>
        <v>15000.526603184826</v>
      </c>
      <c r="BG6267">
        <f t="shared" si="776"/>
        <v>20907.469615327391</v>
      </c>
      <c r="BH6267">
        <f t="shared" si="777"/>
        <v>26814.412627469959</v>
      </c>
      <c r="BI6267">
        <f t="shared" si="778"/>
        <v>32721.355639612528</v>
      </c>
      <c r="BJ6267">
        <f t="shared" si="779"/>
        <v>38628.298651755096</v>
      </c>
    </row>
    <row r="6268" spans="1:62" x14ac:dyDescent="0.25">
      <c r="A6268">
        <v>6265</v>
      </c>
      <c r="B6268">
        <v>10019.490137843257</v>
      </c>
      <c r="C6268">
        <v>17809.136032778119</v>
      </c>
      <c r="D6268">
        <v>8.5615832970288661</v>
      </c>
      <c r="E6268">
        <v>8.7028007839716253</v>
      </c>
      <c r="F6268">
        <v>7789.6458949348616</v>
      </c>
      <c r="G6268">
        <v>0.14121748694275915</v>
      </c>
      <c r="BD6268">
        <f t="shared" si="773"/>
        <v>-10047.436155851727</v>
      </c>
      <c r="BE6268">
        <f t="shared" si="774"/>
        <v>-9418.2314318327244</v>
      </c>
      <c r="BF6268">
        <f t="shared" si="775"/>
        <v>-8789.0267078137203</v>
      </c>
      <c r="BG6268">
        <f t="shared" si="776"/>
        <v>-8159.8219837947163</v>
      </c>
      <c r="BH6268">
        <f t="shared" si="777"/>
        <v>-7530.6172597757131</v>
      </c>
      <c r="BI6268">
        <f t="shared" si="778"/>
        <v>-6901.41253575671</v>
      </c>
      <c r="BJ6268">
        <f t="shared" si="779"/>
        <v>-6272.2078117377059</v>
      </c>
    </row>
    <row r="6269" spans="1:62" x14ac:dyDescent="0.25">
      <c r="A6269">
        <v>6266</v>
      </c>
      <c r="B6269">
        <v>19056.466815613487</v>
      </c>
      <c r="C6269">
        <v>23567.371436612186</v>
      </c>
      <c r="D6269">
        <v>7.1944916866266437</v>
      </c>
      <c r="E6269">
        <v>7.5918088906508752</v>
      </c>
      <c r="F6269">
        <v>4510.9046209986991</v>
      </c>
      <c r="G6269">
        <v>0.39731720402423143</v>
      </c>
      <c r="BD6269">
        <f t="shared" si="773"/>
        <v>-7083.5584602210656</v>
      </c>
      <c r="BE6269">
        <f t="shared" si="774"/>
        <v>-6377.4710255072696</v>
      </c>
      <c r="BF6269">
        <f t="shared" si="775"/>
        <v>-5671.3835907934745</v>
      </c>
      <c r="BG6269">
        <f t="shared" si="776"/>
        <v>-4965.2961560796784</v>
      </c>
      <c r="BH6269">
        <f t="shared" si="777"/>
        <v>-4259.2087213658833</v>
      </c>
      <c r="BI6269">
        <f t="shared" si="778"/>
        <v>-3553.1212866520873</v>
      </c>
      <c r="BJ6269">
        <f t="shared" si="779"/>
        <v>-2847.0338519382913</v>
      </c>
    </row>
    <row r="6270" spans="1:62" x14ac:dyDescent="0.25">
      <c r="A6270">
        <v>6267</v>
      </c>
      <c r="B6270">
        <v>12295.310431914346</v>
      </c>
      <c r="C6270">
        <v>22797.902306179676</v>
      </c>
      <c r="D6270">
        <v>8.2904490291359032</v>
      </c>
      <c r="E6270">
        <v>8.5248233743228994</v>
      </c>
      <c r="F6270">
        <v>10502.59187426533</v>
      </c>
      <c r="G6270">
        <v>0.23437434518699618</v>
      </c>
      <c r="BD6270">
        <f t="shared" si="773"/>
        <v>-2524.3186008775419</v>
      </c>
      <c r="BE6270">
        <f t="shared" si="774"/>
        <v>-537.73258075638478</v>
      </c>
      <c r="BF6270">
        <f t="shared" si="775"/>
        <v>1448.8534393647724</v>
      </c>
      <c r="BG6270">
        <f t="shared" si="776"/>
        <v>3435.4394594859295</v>
      </c>
      <c r="BH6270">
        <f t="shared" si="777"/>
        <v>5422.0254796070858</v>
      </c>
      <c r="BI6270">
        <f t="shared" si="778"/>
        <v>7408.6114997282439</v>
      </c>
      <c r="BJ6270">
        <f t="shared" si="779"/>
        <v>9395.1975198494001</v>
      </c>
    </row>
    <row r="6271" spans="1:62" x14ac:dyDescent="0.25">
      <c r="A6271">
        <v>6268</v>
      </c>
      <c r="B6271">
        <v>11651.25775261307</v>
      </c>
      <c r="C6271">
        <v>22587.955977536389</v>
      </c>
      <c r="D6271">
        <v>7.0486993531118891</v>
      </c>
      <c r="E6271">
        <v>7.138114985838004</v>
      </c>
      <c r="F6271">
        <v>10936.698224923319</v>
      </c>
      <c r="G6271">
        <v>8.9415632726114858E-2</v>
      </c>
      <c r="BD6271">
        <f t="shared" si="773"/>
        <v>-9330.7201483303488</v>
      </c>
      <c r="BE6271">
        <f t="shared" si="774"/>
        <v>-8158.8484223953683</v>
      </c>
      <c r="BF6271">
        <f t="shared" si="775"/>
        <v>-6986.9766964603878</v>
      </c>
      <c r="BG6271">
        <f t="shared" si="776"/>
        <v>-5815.1049705254063</v>
      </c>
      <c r="BH6271">
        <f t="shared" si="777"/>
        <v>-4643.2332445904258</v>
      </c>
      <c r="BI6271">
        <f t="shared" si="778"/>
        <v>-3471.3615186554453</v>
      </c>
      <c r="BJ6271">
        <f t="shared" si="779"/>
        <v>-2299.4897927204638</v>
      </c>
    </row>
    <row r="6272" spans="1:62" x14ac:dyDescent="0.25">
      <c r="A6272">
        <v>6269</v>
      </c>
      <c r="B6272">
        <v>27289.9912886046</v>
      </c>
      <c r="C6272">
        <v>28772.196360739414</v>
      </c>
      <c r="D6272">
        <v>7.3588054973227344</v>
      </c>
      <c r="E6272">
        <v>7.7377982315991831</v>
      </c>
      <c r="F6272">
        <v>1482.2050721348132</v>
      </c>
      <c r="G6272">
        <v>0.37899273427644875</v>
      </c>
      <c r="BD6272">
        <f t="shared" si="773"/>
        <v>-10489.620061292744</v>
      </c>
      <c r="BE6272">
        <f t="shared" si="774"/>
        <v>-10042.54189766217</v>
      </c>
      <c r="BF6272">
        <f t="shared" si="775"/>
        <v>-9595.4637340315967</v>
      </c>
      <c r="BG6272">
        <f t="shared" si="776"/>
        <v>-9148.3855704010221</v>
      </c>
      <c r="BH6272">
        <f t="shared" si="777"/>
        <v>-8701.3074067704474</v>
      </c>
      <c r="BI6272">
        <f t="shared" si="778"/>
        <v>-8254.2292431398728</v>
      </c>
      <c r="BJ6272">
        <f t="shared" si="779"/>
        <v>-7807.1510795092981</v>
      </c>
    </row>
    <row r="6273" spans="1:62" x14ac:dyDescent="0.25">
      <c r="A6273">
        <v>6270</v>
      </c>
      <c r="B6273">
        <v>8288.3684381413532</v>
      </c>
      <c r="C6273">
        <v>19271.979398099153</v>
      </c>
      <c r="D6273">
        <v>6.4108941491271754</v>
      </c>
      <c r="E6273">
        <v>6.4504379575789494</v>
      </c>
      <c r="F6273">
        <v>10983.610959957799</v>
      </c>
      <c r="G6273">
        <v>3.9543808451774076E-2</v>
      </c>
      <c r="BD6273">
        <f t="shared" si="773"/>
        <v>412.75859924743054</v>
      </c>
      <c r="BE6273">
        <f t="shared" si="774"/>
        <v>2307.7222706296743</v>
      </c>
      <c r="BF6273">
        <f t="shared" si="775"/>
        <v>4202.6859420119181</v>
      </c>
      <c r="BG6273">
        <f t="shared" si="776"/>
        <v>6097.6496133941619</v>
      </c>
      <c r="BH6273">
        <f t="shared" si="777"/>
        <v>7992.6132847764056</v>
      </c>
      <c r="BI6273">
        <f t="shared" si="778"/>
        <v>9887.5769561586494</v>
      </c>
      <c r="BJ6273">
        <f t="shared" si="779"/>
        <v>11782.540627540893</v>
      </c>
    </row>
    <row r="6274" spans="1:62" x14ac:dyDescent="0.25">
      <c r="A6274">
        <v>6271</v>
      </c>
      <c r="B6274">
        <v>12707.995076932881</v>
      </c>
      <c r="C6274">
        <v>30853.528248145361</v>
      </c>
      <c r="D6274">
        <v>7.0383588319163959</v>
      </c>
      <c r="E6274">
        <v>7.295694932934035</v>
      </c>
      <c r="F6274">
        <v>18145.533171212483</v>
      </c>
      <c r="G6274">
        <v>0.25733610101763915</v>
      </c>
      <c r="BD6274">
        <f t="shared" si="773"/>
        <v>-10785.891917698929</v>
      </c>
      <c r="BE6274">
        <f t="shared" si="774"/>
        <v>-10588.172875440059</v>
      </c>
      <c r="BF6274">
        <f t="shared" si="775"/>
        <v>-10390.453833181189</v>
      </c>
      <c r="BG6274">
        <f t="shared" si="776"/>
        <v>-10192.734790922317</v>
      </c>
      <c r="BH6274">
        <f t="shared" si="777"/>
        <v>-9995.0157486634471</v>
      </c>
      <c r="BI6274">
        <f t="shared" si="778"/>
        <v>-9797.296706404577</v>
      </c>
      <c r="BJ6274">
        <f t="shared" si="779"/>
        <v>-9599.5776641457069</v>
      </c>
    </row>
    <row r="6275" spans="1:62" x14ac:dyDescent="0.25">
      <c r="A6275">
        <v>6272</v>
      </c>
      <c r="B6275">
        <v>17649.422107529448</v>
      </c>
      <c r="C6275">
        <v>25140.95804159854</v>
      </c>
      <c r="D6275">
        <v>5.9744340561734504</v>
      </c>
      <c r="E6275">
        <v>6.280086701621558</v>
      </c>
      <c r="F6275">
        <v>7491.535934069092</v>
      </c>
      <c r="G6275">
        <v>0.30565264544810766</v>
      </c>
      <c r="BD6275">
        <f t="shared" si="773"/>
        <v>-16858.852666124287</v>
      </c>
      <c r="BE6275">
        <f t="shared" si="774"/>
        <v>-15572.172161036091</v>
      </c>
      <c r="BF6275">
        <f t="shared" si="775"/>
        <v>-14285.491655947895</v>
      </c>
      <c r="BG6275">
        <f t="shared" si="776"/>
        <v>-12998.811150859699</v>
      </c>
      <c r="BH6275">
        <f t="shared" si="777"/>
        <v>-11712.130645771504</v>
      </c>
      <c r="BI6275">
        <f t="shared" si="778"/>
        <v>-10425.450140683308</v>
      </c>
      <c r="BJ6275">
        <f t="shared" si="779"/>
        <v>-9138.769635595112</v>
      </c>
    </row>
    <row r="6276" spans="1:62" x14ac:dyDescent="0.25">
      <c r="A6276">
        <v>6273</v>
      </c>
      <c r="B6276">
        <v>19163.033246800147</v>
      </c>
      <c r="C6276">
        <v>31660.925630046964</v>
      </c>
      <c r="D6276">
        <v>6.2497136688452146</v>
      </c>
      <c r="E6276">
        <v>6.3654934697688184</v>
      </c>
      <c r="F6276">
        <v>12497.892383246817</v>
      </c>
      <c r="G6276">
        <v>0.11577980092360374</v>
      </c>
      <c r="BD6276">
        <f t="shared" si="773"/>
        <v>-5963.272706828554</v>
      </c>
      <c r="BE6276">
        <f t="shared" si="774"/>
        <v>-4435.0094795880159</v>
      </c>
      <c r="BF6276">
        <f t="shared" si="775"/>
        <v>-2906.7462523474769</v>
      </c>
      <c r="BG6276">
        <f t="shared" si="776"/>
        <v>-1378.4830251069388</v>
      </c>
      <c r="BH6276">
        <f t="shared" si="777"/>
        <v>149.78020213359923</v>
      </c>
      <c r="BI6276">
        <f t="shared" si="778"/>
        <v>1678.0434293741382</v>
      </c>
      <c r="BJ6276">
        <f t="shared" si="779"/>
        <v>3206.3066566146754</v>
      </c>
    </row>
    <row r="6277" spans="1:62" x14ac:dyDescent="0.25">
      <c r="A6277">
        <v>6274</v>
      </c>
      <c r="B6277">
        <v>15461.049528187757</v>
      </c>
      <c r="C6277">
        <v>21573.299879019298</v>
      </c>
      <c r="D6277">
        <v>7.6538254694755326</v>
      </c>
      <c r="E6277">
        <v>8.4420566452365868</v>
      </c>
      <c r="F6277">
        <v>6112.2503508315403</v>
      </c>
      <c r="G6277">
        <v>0.78823117576105428</v>
      </c>
      <c r="BD6277">
        <f t="shared" si="773"/>
        <v>-11918.993378628798</v>
      </c>
      <c r="BE6277">
        <f t="shared" si="774"/>
        <v>-11340.09437401078</v>
      </c>
      <c r="BF6277">
        <f t="shared" si="775"/>
        <v>-10761.195369392761</v>
      </c>
      <c r="BG6277">
        <f t="shared" si="776"/>
        <v>-10182.296364774742</v>
      </c>
      <c r="BH6277">
        <f t="shared" si="777"/>
        <v>-9603.3973601567232</v>
      </c>
      <c r="BI6277">
        <f t="shared" si="778"/>
        <v>-9024.4983555387043</v>
      </c>
      <c r="BJ6277">
        <f t="shared" si="779"/>
        <v>-8445.5993509206855</v>
      </c>
    </row>
    <row r="6278" spans="1:62" x14ac:dyDescent="0.25">
      <c r="A6278">
        <v>6275</v>
      </c>
      <c r="B6278">
        <v>9100.1741244163131</v>
      </c>
      <c r="C6278">
        <v>19958.128575409413</v>
      </c>
      <c r="D6278">
        <v>7.0691956610869742</v>
      </c>
      <c r="E6278">
        <v>7.4388777826948047</v>
      </c>
      <c r="F6278">
        <v>10857.9544509931</v>
      </c>
      <c r="G6278">
        <v>0.36968212160783054</v>
      </c>
      <c r="BD6278">
        <f t="shared" si="773"/>
        <v>-2171.0944720262692</v>
      </c>
      <c r="BE6278">
        <f t="shared" si="774"/>
        <v>1770.061406779002</v>
      </c>
      <c r="BF6278">
        <f t="shared" si="775"/>
        <v>5711.2172855842746</v>
      </c>
      <c r="BG6278">
        <f t="shared" si="776"/>
        <v>9652.3731643895444</v>
      </c>
      <c r="BH6278">
        <f t="shared" si="777"/>
        <v>13593.529043194818</v>
      </c>
      <c r="BI6278">
        <f t="shared" si="778"/>
        <v>17534.684922000088</v>
      </c>
      <c r="BJ6278">
        <f t="shared" si="779"/>
        <v>21475.840800805359</v>
      </c>
    </row>
    <row r="6279" spans="1:62" x14ac:dyDescent="0.25">
      <c r="A6279">
        <v>6276</v>
      </c>
      <c r="B6279">
        <v>14491.269858036776</v>
      </c>
      <c r="C6279">
        <v>21706.38736860983</v>
      </c>
      <c r="D6279">
        <v>6.826345794616377</v>
      </c>
      <c r="E6279">
        <v>7.1481642950912958</v>
      </c>
      <c r="F6279">
        <v>7215.1175105730545</v>
      </c>
      <c r="G6279">
        <v>0.32181850047491878</v>
      </c>
      <c r="BD6279">
        <f t="shared" si="773"/>
        <v>-9009.5438429539481</v>
      </c>
      <c r="BE6279">
        <f t="shared" si="774"/>
        <v>-7161.1332349147942</v>
      </c>
      <c r="BF6279">
        <f t="shared" si="775"/>
        <v>-5312.7226268756422</v>
      </c>
      <c r="BG6279">
        <f t="shared" si="776"/>
        <v>-3464.3120188364892</v>
      </c>
      <c r="BH6279">
        <f t="shared" si="777"/>
        <v>-1615.9014107973362</v>
      </c>
      <c r="BI6279">
        <f t="shared" si="778"/>
        <v>232.50919724181585</v>
      </c>
      <c r="BJ6279">
        <f t="shared" si="779"/>
        <v>2080.9198052809679</v>
      </c>
    </row>
    <row r="6280" spans="1:62" x14ac:dyDescent="0.25">
      <c r="A6280">
        <v>6277</v>
      </c>
      <c r="B6280">
        <v>21675.110533064548</v>
      </c>
      <c r="C6280">
        <v>29343.07604071411</v>
      </c>
      <c r="D6280">
        <v>7.1583687193764574</v>
      </c>
      <c r="E6280">
        <v>7.3804354965174328</v>
      </c>
      <c r="F6280">
        <v>7667.9655076495619</v>
      </c>
      <c r="G6280">
        <v>0.22206677714097545</v>
      </c>
      <c r="BD6280">
        <f t="shared" si="773"/>
        <v>-5606.0250081984605</v>
      </c>
      <c r="BE6280">
        <f t="shared" si="774"/>
        <v>-3996.9325058238664</v>
      </c>
      <c r="BF6280">
        <f t="shared" si="775"/>
        <v>-2387.8400034492724</v>
      </c>
      <c r="BG6280">
        <f t="shared" si="776"/>
        <v>-778.74750107467844</v>
      </c>
      <c r="BH6280">
        <f t="shared" si="777"/>
        <v>830.34500129991466</v>
      </c>
      <c r="BI6280">
        <f t="shared" si="778"/>
        <v>2439.4375036745096</v>
      </c>
      <c r="BJ6280">
        <f t="shared" si="779"/>
        <v>4048.5300060491027</v>
      </c>
    </row>
    <row r="6281" spans="1:62" x14ac:dyDescent="0.25">
      <c r="A6281">
        <v>6278</v>
      </c>
      <c r="B6281">
        <v>23312.204659915038</v>
      </c>
      <c r="C6281">
        <v>31335.940277089889</v>
      </c>
      <c r="D6281">
        <v>9.1707609421763152</v>
      </c>
      <c r="E6281">
        <v>9.3318279404222437</v>
      </c>
      <c r="F6281">
        <v>8023.7356171748506</v>
      </c>
      <c r="G6281">
        <v>0.16106699824592852</v>
      </c>
      <c r="BD6281">
        <f t="shared" si="773"/>
        <v>-6557.6316219446844</v>
      </c>
      <c r="BE6281">
        <f t="shared" si="774"/>
        <v>-5447.2977362398069</v>
      </c>
      <c r="BF6281">
        <f t="shared" si="775"/>
        <v>-4336.9638505349303</v>
      </c>
      <c r="BG6281">
        <f t="shared" si="776"/>
        <v>-3226.6299648300528</v>
      </c>
      <c r="BH6281">
        <f t="shared" si="777"/>
        <v>-2116.2960791251753</v>
      </c>
      <c r="BI6281">
        <f t="shared" si="778"/>
        <v>-1005.9621934202987</v>
      </c>
      <c r="BJ6281">
        <f t="shared" si="779"/>
        <v>104.37169228457878</v>
      </c>
    </row>
    <row r="6282" spans="1:62" x14ac:dyDescent="0.25">
      <c r="A6282">
        <v>6279</v>
      </c>
      <c r="B6282">
        <v>9645.6156613600087</v>
      </c>
      <c r="C6282">
        <v>20580.715773994962</v>
      </c>
      <c r="D6282">
        <v>7.4274023186560871</v>
      </c>
      <c r="E6282">
        <v>7.8892984047142782</v>
      </c>
      <c r="F6282">
        <v>10935.100112634953</v>
      </c>
      <c r="G6282">
        <v>0.4618960860581911</v>
      </c>
      <c r="BD6282">
        <f t="shared" si="773"/>
        <v>-7218.400625945208</v>
      </c>
      <c r="BE6282">
        <f t="shared" si="774"/>
        <v>-6413.0656347155655</v>
      </c>
      <c r="BF6282">
        <f t="shared" si="775"/>
        <v>-5607.7306434859229</v>
      </c>
      <c r="BG6282">
        <f t="shared" si="776"/>
        <v>-4802.3956522562803</v>
      </c>
      <c r="BH6282">
        <f t="shared" si="777"/>
        <v>-3997.0606610266377</v>
      </c>
      <c r="BI6282">
        <f t="shared" si="778"/>
        <v>-3191.7256697969951</v>
      </c>
      <c r="BJ6282">
        <f t="shared" si="779"/>
        <v>-2386.3906785673526</v>
      </c>
    </row>
    <row r="6283" spans="1:62" x14ac:dyDescent="0.25">
      <c r="A6283">
        <v>6280</v>
      </c>
      <c r="B6283">
        <v>36205.235588264535</v>
      </c>
      <c r="C6283">
        <v>44112.51988048575</v>
      </c>
      <c r="D6283">
        <v>7.6178556419409347</v>
      </c>
      <c r="E6283">
        <v>7.8071064299763266</v>
      </c>
      <c r="F6283">
        <v>7907.2842922212149</v>
      </c>
      <c r="G6283">
        <v>0.18925078803539197</v>
      </c>
      <c r="BD6283">
        <f t="shared" si="773"/>
        <v>-8625.6196823439968</v>
      </c>
      <c r="BE6283">
        <f t="shared" si="774"/>
        <v>-6316.1392520530417</v>
      </c>
      <c r="BF6283">
        <f t="shared" si="775"/>
        <v>-4006.6588217620865</v>
      </c>
      <c r="BG6283">
        <f t="shared" si="776"/>
        <v>-1697.1783914711305</v>
      </c>
      <c r="BH6283">
        <f t="shared" si="777"/>
        <v>612.30203881982379</v>
      </c>
      <c r="BI6283">
        <f t="shared" si="778"/>
        <v>2921.7824691107799</v>
      </c>
      <c r="BJ6283">
        <f t="shared" si="779"/>
        <v>5231.2628994017359</v>
      </c>
    </row>
    <row r="6284" spans="1:62" x14ac:dyDescent="0.25">
      <c r="A6284">
        <v>6281</v>
      </c>
      <c r="B6284">
        <v>16279.365413723413</v>
      </c>
      <c r="C6284">
        <v>31471.557301916808</v>
      </c>
      <c r="D6284">
        <v>7.0792987657399715</v>
      </c>
      <c r="E6284">
        <v>7.1470211075189143</v>
      </c>
      <c r="F6284">
        <v>15192.191888193394</v>
      </c>
      <c r="G6284">
        <v>6.7722341778942763E-2</v>
      </c>
      <c r="BD6284">
        <f t="shared" si="773"/>
        <v>-6961.0303520442549</v>
      </c>
      <c r="BE6284">
        <f t="shared" si="774"/>
        <v>-6014.7764118672949</v>
      </c>
      <c r="BF6284">
        <f t="shared" si="775"/>
        <v>-5068.5224716903358</v>
      </c>
      <c r="BG6284">
        <f t="shared" si="776"/>
        <v>-4122.2685315133749</v>
      </c>
      <c r="BH6284">
        <f t="shared" si="777"/>
        <v>-3176.0145913364158</v>
      </c>
      <c r="BI6284">
        <f t="shared" si="778"/>
        <v>-2229.7606511594558</v>
      </c>
      <c r="BJ6284">
        <f t="shared" si="779"/>
        <v>-1283.5067109824959</v>
      </c>
    </row>
    <row r="6285" spans="1:62" x14ac:dyDescent="0.25">
      <c r="A6285">
        <v>6282</v>
      </c>
      <c r="B6285">
        <v>12824.952699459443</v>
      </c>
      <c r="C6285">
        <v>16718.893644067757</v>
      </c>
      <c r="D6285">
        <v>7.0205999640820256</v>
      </c>
      <c r="E6285">
        <v>7.5912875462224862</v>
      </c>
      <c r="F6285">
        <v>3893.9409446083137</v>
      </c>
      <c r="G6285">
        <v>0.57068758214046067</v>
      </c>
      <c r="BD6285">
        <f t="shared" ref="BD6285:BD6348" si="780">($BD$3*G6284)-F6284</f>
        <v>-14853.58017929868</v>
      </c>
      <c r="BE6285">
        <f t="shared" ref="BE6285:BE6348" si="781">($BE$3*G6284)-F6284</f>
        <v>-14514.968470403966</v>
      </c>
      <c r="BF6285">
        <f t="shared" ref="BF6285:BF6348" si="782">($BF$3*G6284)-F6284</f>
        <v>-14176.356761509252</v>
      </c>
      <c r="BG6285">
        <f t="shared" ref="BG6285:BG6348" si="783">($BG$3*G6284)-F6284</f>
        <v>-13837.745052614539</v>
      </c>
      <c r="BH6285">
        <f t="shared" ref="BH6285:BH6348" si="784">($BH$3*G6284)-F6284</f>
        <v>-13499.133343719825</v>
      </c>
      <c r="BI6285">
        <f t="shared" ref="BI6285:BI6348" si="785">($BI$3*G6284)-F6284</f>
        <v>-13160.521634825112</v>
      </c>
      <c r="BJ6285">
        <f t="shared" ref="BJ6285:BJ6348" si="786">($BJ$3*G6284)-F6284</f>
        <v>-12821.909925930398</v>
      </c>
    </row>
    <row r="6286" spans="1:62" x14ac:dyDescent="0.25">
      <c r="A6286">
        <v>6283</v>
      </c>
      <c r="B6286">
        <v>11853.324780477607</v>
      </c>
      <c r="C6286">
        <v>24348.827583416725</v>
      </c>
      <c r="D6286">
        <v>7.1877623378656033</v>
      </c>
      <c r="E6286">
        <v>7.5115303653217778</v>
      </c>
      <c r="F6286">
        <v>12495.502802939118</v>
      </c>
      <c r="G6286">
        <v>0.3237680274561745</v>
      </c>
      <c r="BD6286">
        <f t="shared" si="780"/>
        <v>-1040.5030339060104</v>
      </c>
      <c r="BE6286">
        <f t="shared" si="781"/>
        <v>1812.9348767962929</v>
      </c>
      <c r="BF6286">
        <f t="shared" si="782"/>
        <v>4666.3727874985962</v>
      </c>
      <c r="BG6286">
        <f t="shared" si="783"/>
        <v>7519.8106982008994</v>
      </c>
      <c r="BH6286">
        <f t="shared" si="784"/>
        <v>10373.248608903203</v>
      </c>
      <c r="BI6286">
        <f t="shared" si="785"/>
        <v>13226.686519605506</v>
      </c>
      <c r="BJ6286">
        <f t="shared" si="786"/>
        <v>16080.124430307811</v>
      </c>
    </row>
    <row r="6287" spans="1:62" x14ac:dyDescent="0.25">
      <c r="A6287">
        <v>6284</v>
      </c>
      <c r="B6287">
        <v>15076.260675791627</v>
      </c>
      <c r="C6287">
        <v>26980.919409388182</v>
      </c>
      <c r="D6287">
        <v>8.6718679471694866</v>
      </c>
      <c r="E6287">
        <v>8.8036764736177417</v>
      </c>
      <c r="F6287">
        <v>11904.658733596554</v>
      </c>
      <c r="G6287">
        <v>0.13180852644825514</v>
      </c>
      <c r="BD6287">
        <f t="shared" si="780"/>
        <v>-10876.662665658245</v>
      </c>
      <c r="BE6287">
        <f t="shared" si="781"/>
        <v>-9257.8225283773718</v>
      </c>
      <c r="BF6287">
        <f t="shared" si="782"/>
        <v>-7638.9823910965006</v>
      </c>
      <c r="BG6287">
        <f t="shared" si="783"/>
        <v>-6020.1422538156276</v>
      </c>
      <c r="BH6287">
        <f t="shared" si="784"/>
        <v>-4401.3021165347554</v>
      </c>
      <c r="BI6287">
        <f t="shared" si="785"/>
        <v>-2782.4619792538833</v>
      </c>
      <c r="BJ6287">
        <f t="shared" si="786"/>
        <v>-1163.6218419730103</v>
      </c>
    </row>
    <row r="6288" spans="1:62" x14ac:dyDescent="0.25">
      <c r="A6288">
        <v>6285</v>
      </c>
      <c r="B6288">
        <v>28426.614530499246</v>
      </c>
      <c r="C6288">
        <v>32501.295025204479</v>
      </c>
      <c r="D6288">
        <v>5.8678449962446466</v>
      </c>
      <c r="E6288">
        <v>6.0509975263880884</v>
      </c>
      <c r="F6288">
        <v>4074.6804947052333</v>
      </c>
      <c r="G6288">
        <v>0.18315253014344179</v>
      </c>
      <c r="BD6288">
        <f t="shared" si="780"/>
        <v>-11245.616101355279</v>
      </c>
      <c r="BE6288">
        <f t="shared" si="781"/>
        <v>-10586.573469114002</v>
      </c>
      <c r="BF6288">
        <f t="shared" si="782"/>
        <v>-9927.5308368727274</v>
      </c>
      <c r="BG6288">
        <f t="shared" si="783"/>
        <v>-9268.4882046314524</v>
      </c>
      <c r="BH6288">
        <f t="shared" si="784"/>
        <v>-8609.4455723901756</v>
      </c>
      <c r="BI6288">
        <f t="shared" si="785"/>
        <v>-7950.4029401489006</v>
      </c>
      <c r="BJ6288">
        <f t="shared" si="786"/>
        <v>-7291.3603079076247</v>
      </c>
    </row>
    <row r="6289" spans="1:62" x14ac:dyDescent="0.25">
      <c r="A6289">
        <v>6286</v>
      </c>
      <c r="B6289">
        <v>9082.9811807315618</v>
      </c>
      <c r="C6289">
        <v>21704.282814975159</v>
      </c>
      <c r="D6289">
        <v>7.7363870857570829</v>
      </c>
      <c r="E6289">
        <v>7.9378571506696467</v>
      </c>
      <c r="F6289">
        <v>12621.301634243597</v>
      </c>
      <c r="G6289">
        <v>0.20147006491256381</v>
      </c>
      <c r="BD6289">
        <f t="shared" si="780"/>
        <v>-3158.9178439880243</v>
      </c>
      <c r="BE6289">
        <f t="shared" si="781"/>
        <v>-2243.1551932708153</v>
      </c>
      <c r="BF6289">
        <f t="shared" si="782"/>
        <v>-1327.3925425536063</v>
      </c>
      <c r="BG6289">
        <f t="shared" si="783"/>
        <v>-411.62989183639729</v>
      </c>
      <c r="BH6289">
        <f t="shared" si="784"/>
        <v>504.13275888081171</v>
      </c>
      <c r="BI6289">
        <f t="shared" si="785"/>
        <v>1419.8954095980207</v>
      </c>
      <c r="BJ6289">
        <f t="shared" si="786"/>
        <v>2335.6580603152297</v>
      </c>
    </row>
    <row r="6290" spans="1:62" x14ac:dyDescent="0.25">
      <c r="A6290">
        <v>6287</v>
      </c>
      <c r="B6290">
        <v>8925.7901799891351</v>
      </c>
      <c r="C6290">
        <v>17070.59409423434</v>
      </c>
      <c r="D6290">
        <v>7.1891399951733881</v>
      </c>
      <c r="E6290">
        <v>8.1357573984329665</v>
      </c>
      <c r="F6290">
        <v>8144.8039142452053</v>
      </c>
      <c r="G6290">
        <v>0.94661740325957844</v>
      </c>
      <c r="BD6290">
        <f t="shared" si="780"/>
        <v>-11613.951309680777</v>
      </c>
      <c r="BE6290">
        <f t="shared" si="781"/>
        <v>-10606.600985117959</v>
      </c>
      <c r="BF6290">
        <f t="shared" si="782"/>
        <v>-9599.2506605551389</v>
      </c>
      <c r="BG6290">
        <f t="shared" si="783"/>
        <v>-8591.9003359923208</v>
      </c>
      <c r="BH6290">
        <f t="shared" si="784"/>
        <v>-7584.5500114295019</v>
      </c>
      <c r="BI6290">
        <f t="shared" si="785"/>
        <v>-6577.1996868666829</v>
      </c>
      <c r="BJ6290">
        <f t="shared" si="786"/>
        <v>-5569.8493623038639</v>
      </c>
    </row>
    <row r="6291" spans="1:62" x14ac:dyDescent="0.25">
      <c r="A6291">
        <v>6288</v>
      </c>
      <c r="B6291">
        <v>23168.171120366991</v>
      </c>
      <c r="C6291">
        <v>32970.042290362042</v>
      </c>
      <c r="D6291">
        <v>6.2588087283525278</v>
      </c>
      <c r="E6291">
        <v>6.4252136053054176</v>
      </c>
      <c r="F6291">
        <v>9801.8711699950509</v>
      </c>
      <c r="G6291">
        <v>0.16640487695288986</v>
      </c>
      <c r="BD6291">
        <f t="shared" si="780"/>
        <v>-3411.7168979473136</v>
      </c>
      <c r="BE6291">
        <f t="shared" si="781"/>
        <v>1321.3701183505782</v>
      </c>
      <c r="BF6291">
        <f t="shared" si="782"/>
        <v>6054.4571346484718</v>
      </c>
      <c r="BG6291">
        <f t="shared" si="783"/>
        <v>10787.544150946362</v>
      </c>
      <c r="BH6291">
        <f t="shared" si="784"/>
        <v>15520.631167244255</v>
      </c>
      <c r="BI6291">
        <f t="shared" si="785"/>
        <v>20253.718183542151</v>
      </c>
      <c r="BJ6291">
        <f t="shared" si="786"/>
        <v>24986.805199840041</v>
      </c>
    </row>
    <row r="6292" spans="1:62" x14ac:dyDescent="0.25">
      <c r="A6292">
        <v>6289</v>
      </c>
      <c r="B6292">
        <v>12116.38644337812</v>
      </c>
      <c r="C6292">
        <v>23803.649240858111</v>
      </c>
      <c r="D6292">
        <v>7.3267328454147798</v>
      </c>
      <c r="E6292">
        <v>7.5692550006511503</v>
      </c>
      <c r="F6292">
        <v>11687.262797479991</v>
      </c>
      <c r="G6292">
        <v>0.24252215523637055</v>
      </c>
      <c r="BD6292">
        <f t="shared" si="780"/>
        <v>-8969.8467852306021</v>
      </c>
      <c r="BE6292">
        <f t="shared" si="781"/>
        <v>-8137.8224004661524</v>
      </c>
      <c r="BF6292">
        <f t="shared" si="782"/>
        <v>-7305.7980157017028</v>
      </c>
      <c r="BG6292">
        <f t="shared" si="783"/>
        <v>-6473.773630937254</v>
      </c>
      <c r="BH6292">
        <f t="shared" si="784"/>
        <v>-5641.7492461728043</v>
      </c>
      <c r="BI6292">
        <f t="shared" si="785"/>
        <v>-4809.7248614083555</v>
      </c>
      <c r="BJ6292">
        <f t="shared" si="786"/>
        <v>-3977.7004766439059</v>
      </c>
    </row>
    <row r="6293" spans="1:62" x14ac:dyDescent="0.25">
      <c r="A6293">
        <v>6290</v>
      </c>
      <c r="B6293">
        <v>30513.273976651297</v>
      </c>
      <c r="C6293">
        <v>35937.095646436959</v>
      </c>
      <c r="D6293">
        <v>7.9615745643275107</v>
      </c>
      <c r="E6293">
        <v>8.607124674827471</v>
      </c>
      <c r="F6293">
        <v>5423.8216697856624</v>
      </c>
      <c r="G6293">
        <v>0.64555011049996036</v>
      </c>
      <c r="BD6293">
        <f t="shared" si="780"/>
        <v>-10474.652021298138</v>
      </c>
      <c r="BE6293">
        <f t="shared" si="781"/>
        <v>-9262.0412451162847</v>
      </c>
      <c r="BF6293">
        <f t="shared" si="782"/>
        <v>-8049.4304689344326</v>
      </c>
      <c r="BG6293">
        <f t="shared" si="783"/>
        <v>-6836.8196927525796</v>
      </c>
      <c r="BH6293">
        <f t="shared" si="784"/>
        <v>-5624.2089165707266</v>
      </c>
      <c r="BI6293">
        <f t="shared" si="785"/>
        <v>-4411.5981403888745</v>
      </c>
      <c r="BJ6293">
        <f t="shared" si="786"/>
        <v>-3198.9873642070215</v>
      </c>
    </row>
    <row r="6294" spans="1:62" x14ac:dyDescent="0.25">
      <c r="A6294">
        <v>6291</v>
      </c>
      <c r="B6294">
        <v>20427.109298523967</v>
      </c>
      <c r="C6294">
        <v>28218.289892944809</v>
      </c>
      <c r="D6294">
        <v>8.1216395456610471</v>
      </c>
      <c r="E6294">
        <v>8.367470492706099</v>
      </c>
      <c r="F6294">
        <v>7791.1805944208427</v>
      </c>
      <c r="G6294">
        <v>0.24583094704505193</v>
      </c>
      <c r="BD6294">
        <f t="shared" si="780"/>
        <v>-2196.0711172858605</v>
      </c>
      <c r="BE6294">
        <f t="shared" si="781"/>
        <v>1031.6794352139414</v>
      </c>
      <c r="BF6294">
        <f t="shared" si="782"/>
        <v>4259.4299877137437</v>
      </c>
      <c r="BG6294">
        <f t="shared" si="783"/>
        <v>7487.1805402135451</v>
      </c>
      <c r="BH6294">
        <f t="shared" si="784"/>
        <v>10714.931092713347</v>
      </c>
      <c r="BI6294">
        <f t="shared" si="785"/>
        <v>13942.68164521315</v>
      </c>
      <c r="BJ6294">
        <f t="shared" si="786"/>
        <v>17170.432197712951</v>
      </c>
    </row>
    <row r="6295" spans="1:62" x14ac:dyDescent="0.25">
      <c r="A6295">
        <v>6292</v>
      </c>
      <c r="B6295">
        <v>7213.6810473484093</v>
      </c>
      <c r="C6295">
        <v>16984.07388928764</v>
      </c>
      <c r="D6295">
        <v>7.0744912703852076</v>
      </c>
      <c r="E6295">
        <v>7.3754943682972565</v>
      </c>
      <c r="F6295">
        <v>9770.3928419392305</v>
      </c>
      <c r="G6295">
        <v>0.30100309791204882</v>
      </c>
      <c r="BD6295">
        <f t="shared" si="780"/>
        <v>-6562.0258591955826</v>
      </c>
      <c r="BE6295">
        <f t="shared" si="781"/>
        <v>-5332.8711239703234</v>
      </c>
      <c r="BF6295">
        <f t="shared" si="782"/>
        <v>-4103.7163887450643</v>
      </c>
      <c r="BG6295">
        <f t="shared" si="783"/>
        <v>-2874.5616535198042</v>
      </c>
      <c r="BH6295">
        <f t="shared" si="784"/>
        <v>-1645.4069182945441</v>
      </c>
      <c r="BI6295">
        <f t="shared" si="785"/>
        <v>-416.25218306928491</v>
      </c>
      <c r="BJ6295">
        <f t="shared" si="786"/>
        <v>812.90255215597426</v>
      </c>
    </row>
    <row r="6296" spans="1:62" x14ac:dyDescent="0.25">
      <c r="A6296">
        <v>6293</v>
      </c>
      <c r="B6296">
        <v>16304.871479788926</v>
      </c>
      <c r="C6296">
        <v>29444.483793676245</v>
      </c>
      <c r="D6296">
        <v>7.1853196103963723</v>
      </c>
      <c r="E6296">
        <v>7.4569063989779245</v>
      </c>
      <c r="F6296">
        <v>13139.612313887319</v>
      </c>
      <c r="G6296">
        <v>0.27158678858155216</v>
      </c>
      <c r="BD6296">
        <f t="shared" si="780"/>
        <v>-8265.377352378986</v>
      </c>
      <c r="BE6296">
        <f t="shared" si="781"/>
        <v>-6760.3618628187423</v>
      </c>
      <c r="BF6296">
        <f t="shared" si="782"/>
        <v>-5255.3463732584978</v>
      </c>
      <c r="BG6296">
        <f t="shared" si="783"/>
        <v>-3750.3308836982542</v>
      </c>
      <c r="BH6296">
        <f t="shared" si="784"/>
        <v>-2245.3153941380097</v>
      </c>
      <c r="BI6296">
        <f t="shared" si="785"/>
        <v>-740.29990457776512</v>
      </c>
      <c r="BJ6296">
        <f t="shared" si="786"/>
        <v>764.71558498247759</v>
      </c>
    </row>
    <row r="6297" spans="1:62" x14ac:dyDescent="0.25">
      <c r="A6297">
        <v>6294</v>
      </c>
      <c r="B6297">
        <v>39670.598513836543</v>
      </c>
      <c r="C6297">
        <v>31346.889028344936</v>
      </c>
      <c r="D6297">
        <v>7.9951183706477646</v>
      </c>
      <c r="E6297">
        <v>8.4907659120751902</v>
      </c>
      <c r="F6297">
        <v>-8323.7094854916068</v>
      </c>
      <c r="G6297">
        <v>0.49564754142742551</v>
      </c>
      <c r="BD6297">
        <f t="shared" si="780"/>
        <v>-11781.678370979558</v>
      </c>
      <c r="BE6297">
        <f t="shared" si="781"/>
        <v>-10423.744428071797</v>
      </c>
      <c r="BF6297">
        <f t="shared" si="782"/>
        <v>-9065.8104851640364</v>
      </c>
      <c r="BG6297">
        <f t="shared" si="783"/>
        <v>-7707.8765422562756</v>
      </c>
      <c r="BH6297">
        <f t="shared" si="784"/>
        <v>-6349.9425993485147</v>
      </c>
      <c r="BI6297">
        <f t="shared" si="785"/>
        <v>-4992.0086564407538</v>
      </c>
      <c r="BJ6297">
        <f t="shared" si="786"/>
        <v>-3634.074713532993</v>
      </c>
    </row>
    <row r="6298" spans="1:62" x14ac:dyDescent="0.25">
      <c r="A6298">
        <v>6295</v>
      </c>
      <c r="B6298">
        <v>18405.315840671254</v>
      </c>
      <c r="C6298">
        <v>23114.215761475105</v>
      </c>
      <c r="D6298">
        <v>7.082797542867584</v>
      </c>
      <c r="E6298">
        <v>7.2652630681136827</v>
      </c>
      <c r="F6298">
        <v>4708.8999208038513</v>
      </c>
      <c r="G6298">
        <v>0.18246552524609871</v>
      </c>
      <c r="BD6298">
        <f t="shared" si="780"/>
        <v>10801.947192628733</v>
      </c>
      <c r="BE6298">
        <f t="shared" si="781"/>
        <v>13280.184899765862</v>
      </c>
      <c r="BF6298">
        <f t="shared" si="782"/>
        <v>15758.42260690299</v>
      </c>
      <c r="BG6298">
        <f t="shared" si="783"/>
        <v>18236.660314040117</v>
      </c>
      <c r="BH6298">
        <f t="shared" si="784"/>
        <v>20714.898021177243</v>
      </c>
      <c r="BI6298">
        <f t="shared" si="785"/>
        <v>23193.135728314373</v>
      </c>
      <c r="BJ6298">
        <f t="shared" si="786"/>
        <v>25671.3734354515</v>
      </c>
    </row>
    <row r="6299" spans="1:62" x14ac:dyDescent="0.25">
      <c r="A6299">
        <v>6296</v>
      </c>
      <c r="B6299">
        <v>15010.616125408314</v>
      </c>
      <c r="C6299">
        <v>28361.082353705766</v>
      </c>
      <c r="D6299">
        <v>7.860183132459623</v>
      </c>
      <c r="E6299">
        <v>8.2421799186703346</v>
      </c>
      <c r="F6299">
        <v>13350.466228297451</v>
      </c>
      <c r="G6299">
        <v>0.38199678621071165</v>
      </c>
      <c r="BD6299">
        <f t="shared" si="780"/>
        <v>-3796.5722945733578</v>
      </c>
      <c r="BE6299">
        <f t="shared" si="781"/>
        <v>-2884.2446683428643</v>
      </c>
      <c r="BF6299">
        <f t="shared" si="782"/>
        <v>-1971.9170421123704</v>
      </c>
      <c r="BG6299">
        <f t="shared" si="783"/>
        <v>-1059.5894158818769</v>
      </c>
      <c r="BH6299">
        <f t="shared" si="784"/>
        <v>-147.26178965138297</v>
      </c>
      <c r="BI6299">
        <f t="shared" si="785"/>
        <v>765.06583657911051</v>
      </c>
      <c r="BJ6299">
        <f t="shared" si="786"/>
        <v>1677.393462809604</v>
      </c>
    </row>
    <row r="6300" spans="1:62" x14ac:dyDescent="0.25">
      <c r="A6300">
        <v>6297</v>
      </c>
      <c r="B6300">
        <v>26553.377004343667</v>
      </c>
      <c r="C6300">
        <v>39580.123389555338</v>
      </c>
      <c r="D6300">
        <v>7.0775963222080307</v>
      </c>
      <c r="E6300">
        <v>7.2347746958171726</v>
      </c>
      <c r="F6300">
        <v>13026.746385211671</v>
      </c>
      <c r="G6300">
        <v>0.15717837360914189</v>
      </c>
      <c r="BD6300">
        <f t="shared" si="780"/>
        <v>-11440.482297243892</v>
      </c>
      <c r="BE6300">
        <f t="shared" si="781"/>
        <v>-9530.4983661903352</v>
      </c>
      <c r="BF6300">
        <f t="shared" si="782"/>
        <v>-7620.5144351367762</v>
      </c>
      <c r="BG6300">
        <f t="shared" si="783"/>
        <v>-5710.5305040832181</v>
      </c>
      <c r="BH6300">
        <f t="shared" si="784"/>
        <v>-3800.5465730296601</v>
      </c>
      <c r="BI6300">
        <f t="shared" si="785"/>
        <v>-1890.5626419761011</v>
      </c>
      <c r="BJ6300">
        <f t="shared" si="786"/>
        <v>19.421289077456095</v>
      </c>
    </row>
    <row r="6301" spans="1:62" x14ac:dyDescent="0.25">
      <c r="A6301">
        <v>6298</v>
      </c>
      <c r="B6301">
        <v>4493.1132120128877</v>
      </c>
      <c r="C6301">
        <v>15009.814633940172</v>
      </c>
      <c r="D6301">
        <v>6.7133765488228354</v>
      </c>
      <c r="E6301">
        <v>7.3740851211698466</v>
      </c>
      <c r="F6301">
        <v>10516.701421927284</v>
      </c>
      <c r="G6301">
        <v>0.66070857234701119</v>
      </c>
      <c r="BD6301">
        <f t="shared" si="780"/>
        <v>-12240.854517165961</v>
      </c>
      <c r="BE6301">
        <f t="shared" si="781"/>
        <v>-11454.962649120253</v>
      </c>
      <c r="BF6301">
        <f t="shared" si="782"/>
        <v>-10669.070781074543</v>
      </c>
      <c r="BG6301">
        <f t="shared" si="783"/>
        <v>-9883.1789130288325</v>
      </c>
      <c r="BH6301">
        <f t="shared" si="784"/>
        <v>-9097.2870449831244</v>
      </c>
      <c r="BI6301">
        <f t="shared" si="785"/>
        <v>-8311.3951769374144</v>
      </c>
      <c r="BJ6301">
        <f t="shared" si="786"/>
        <v>-7525.5033088917044</v>
      </c>
    </row>
    <row r="6302" spans="1:62" x14ac:dyDescent="0.25">
      <c r="A6302">
        <v>6299</v>
      </c>
      <c r="B6302">
        <v>14325.064920192917</v>
      </c>
      <c r="C6302">
        <v>25179.97037756299</v>
      </c>
      <c r="D6302">
        <v>5.36093280682576</v>
      </c>
      <c r="E6302">
        <v>5.434331837252345</v>
      </c>
      <c r="F6302">
        <v>10854.905457370072</v>
      </c>
      <c r="G6302">
        <v>7.3399030426585021E-2</v>
      </c>
      <c r="BD6302">
        <f t="shared" si="780"/>
        <v>-7213.1585601922288</v>
      </c>
      <c r="BE6302">
        <f t="shared" si="781"/>
        <v>-3909.6156984571726</v>
      </c>
      <c r="BF6302">
        <f t="shared" si="782"/>
        <v>-606.07283672211634</v>
      </c>
      <c r="BG6302">
        <f t="shared" si="783"/>
        <v>2697.470025012939</v>
      </c>
      <c r="BH6302">
        <f t="shared" si="784"/>
        <v>6001.0128867479962</v>
      </c>
      <c r="BI6302">
        <f t="shared" si="785"/>
        <v>9304.5557484830515</v>
      </c>
      <c r="BJ6302">
        <f t="shared" si="786"/>
        <v>12608.098610218107</v>
      </c>
    </row>
    <row r="6303" spans="1:62" x14ac:dyDescent="0.25">
      <c r="A6303">
        <v>6300</v>
      </c>
      <c r="B6303">
        <v>26148.71476657968</v>
      </c>
      <c r="C6303">
        <v>30362.9261674097</v>
      </c>
      <c r="D6303">
        <v>7.5428689461126623</v>
      </c>
      <c r="E6303">
        <v>7.7721976470751777</v>
      </c>
      <c r="F6303">
        <v>4214.2114008300196</v>
      </c>
      <c r="G6303">
        <v>0.22932870096251534</v>
      </c>
      <c r="BD6303">
        <f t="shared" si="780"/>
        <v>-10487.910305237147</v>
      </c>
      <c r="BE6303">
        <f t="shared" si="781"/>
        <v>-10120.915153104223</v>
      </c>
      <c r="BF6303">
        <f t="shared" si="782"/>
        <v>-9753.9200009712968</v>
      </c>
      <c r="BG6303">
        <f t="shared" si="783"/>
        <v>-9386.924848838371</v>
      </c>
      <c r="BH6303">
        <f t="shared" si="784"/>
        <v>-9019.929696705447</v>
      </c>
      <c r="BI6303">
        <f t="shared" si="785"/>
        <v>-8652.9345445725212</v>
      </c>
      <c r="BJ6303">
        <f t="shared" si="786"/>
        <v>-8285.9393924395972</v>
      </c>
    </row>
    <row r="6304" spans="1:62" x14ac:dyDescent="0.25">
      <c r="A6304">
        <v>6301</v>
      </c>
      <c r="B6304">
        <v>43333.273274749765</v>
      </c>
      <c r="C6304">
        <v>33613.460329619367</v>
      </c>
      <c r="D6304">
        <v>7.5119607071570114</v>
      </c>
      <c r="E6304">
        <v>7.7129812318856699</v>
      </c>
      <c r="F6304">
        <v>-9719.8129451303976</v>
      </c>
      <c r="G6304">
        <v>0.2010205247286585</v>
      </c>
      <c r="BD6304">
        <f t="shared" si="780"/>
        <v>-3067.5678960174428</v>
      </c>
      <c r="BE6304">
        <f t="shared" si="781"/>
        <v>-1920.924391204866</v>
      </c>
      <c r="BF6304">
        <f t="shared" si="782"/>
        <v>-774.28088639228963</v>
      </c>
      <c r="BG6304">
        <f t="shared" si="783"/>
        <v>372.36261842028762</v>
      </c>
      <c r="BH6304">
        <f t="shared" si="784"/>
        <v>1519.0061232328644</v>
      </c>
      <c r="BI6304">
        <f t="shared" si="785"/>
        <v>2665.6496280454403</v>
      </c>
      <c r="BJ6304">
        <f t="shared" si="786"/>
        <v>3812.2931328580171</v>
      </c>
    </row>
    <row r="6305" spans="1:62" x14ac:dyDescent="0.25">
      <c r="A6305">
        <v>6302</v>
      </c>
      <c r="B6305">
        <v>11113.097825115463</v>
      </c>
      <c r="C6305">
        <v>18945.510013224903</v>
      </c>
      <c r="D6305">
        <v>7.7411891544997822</v>
      </c>
      <c r="E6305">
        <v>8.3933677033367768</v>
      </c>
      <c r="F6305">
        <v>7832.4121881094397</v>
      </c>
      <c r="G6305">
        <v>0.65217854883699466</v>
      </c>
      <c r="BD6305">
        <f t="shared" si="780"/>
        <v>10724.915568773689</v>
      </c>
      <c r="BE6305">
        <f t="shared" si="781"/>
        <v>11730.018192416983</v>
      </c>
      <c r="BF6305">
        <f t="shared" si="782"/>
        <v>12735.120816060275</v>
      </c>
      <c r="BG6305">
        <f t="shared" si="783"/>
        <v>13740.223439703568</v>
      </c>
      <c r="BH6305">
        <f t="shared" si="784"/>
        <v>14745.32606334686</v>
      </c>
      <c r="BI6305">
        <f t="shared" si="785"/>
        <v>15750.428686990152</v>
      </c>
      <c r="BJ6305">
        <f t="shared" si="786"/>
        <v>16755.531310633443</v>
      </c>
    </row>
    <row r="6306" spans="1:62" x14ac:dyDescent="0.25">
      <c r="A6306">
        <v>6303</v>
      </c>
      <c r="B6306">
        <v>22886.386143152973</v>
      </c>
      <c r="C6306">
        <v>31741.588569708114</v>
      </c>
      <c r="D6306">
        <v>7.5593312417790139</v>
      </c>
      <c r="E6306">
        <v>7.7905505347848445</v>
      </c>
      <c r="F6306">
        <v>8855.2024265551408</v>
      </c>
      <c r="G6306">
        <v>0.23121929300583055</v>
      </c>
      <c r="BD6306">
        <f t="shared" si="780"/>
        <v>-4571.519443924466</v>
      </c>
      <c r="BE6306">
        <f t="shared" si="781"/>
        <v>-1310.6266997394932</v>
      </c>
      <c r="BF6306">
        <f t="shared" si="782"/>
        <v>1950.2660444454796</v>
      </c>
      <c r="BG6306">
        <f t="shared" si="783"/>
        <v>5211.1587886304533</v>
      </c>
      <c r="BH6306">
        <f t="shared" si="784"/>
        <v>8472.051532815427</v>
      </c>
      <c r="BI6306">
        <f t="shared" si="785"/>
        <v>11732.944277000399</v>
      </c>
      <c r="BJ6306">
        <f t="shared" si="786"/>
        <v>14993.837021185373</v>
      </c>
    </row>
    <row r="6307" spans="1:62" x14ac:dyDescent="0.25">
      <c r="A6307">
        <v>6304</v>
      </c>
      <c r="B6307">
        <v>16800.942323862881</v>
      </c>
      <c r="C6307">
        <v>23035.492611808651</v>
      </c>
      <c r="D6307">
        <v>7.5834863204008736</v>
      </c>
      <c r="E6307">
        <v>8.111150019422892</v>
      </c>
      <c r="F6307">
        <v>6234.5502879457708</v>
      </c>
      <c r="G6307">
        <v>0.52766369902201848</v>
      </c>
      <c r="BD6307">
        <f t="shared" si="780"/>
        <v>-7699.1059615259883</v>
      </c>
      <c r="BE6307">
        <f t="shared" si="781"/>
        <v>-6543.0094964968357</v>
      </c>
      <c r="BF6307">
        <f t="shared" si="782"/>
        <v>-5386.9130314676822</v>
      </c>
      <c r="BG6307">
        <f t="shared" si="783"/>
        <v>-4230.8165664385297</v>
      </c>
      <c r="BH6307">
        <f t="shared" si="784"/>
        <v>-3074.7201014093771</v>
      </c>
      <c r="BI6307">
        <f t="shared" si="785"/>
        <v>-1918.6236363802245</v>
      </c>
      <c r="BJ6307">
        <f t="shared" si="786"/>
        <v>-762.52717135107196</v>
      </c>
    </row>
    <row r="6308" spans="1:62" x14ac:dyDescent="0.25">
      <c r="A6308">
        <v>6305</v>
      </c>
      <c r="B6308">
        <v>10682.450559522362</v>
      </c>
      <c r="C6308">
        <v>18465.927160790518</v>
      </c>
      <c r="D6308">
        <v>6.1713721755545876</v>
      </c>
      <c r="E6308">
        <v>6.8434867379811815</v>
      </c>
      <c r="F6308">
        <v>7783.4766012681557</v>
      </c>
      <c r="G6308">
        <v>0.67211456242659384</v>
      </c>
      <c r="BD6308">
        <f t="shared" si="780"/>
        <v>-3596.2317928356783</v>
      </c>
      <c r="BE6308">
        <f t="shared" si="781"/>
        <v>-957.91329772558583</v>
      </c>
      <c r="BF6308">
        <f t="shared" si="782"/>
        <v>1680.4051973845062</v>
      </c>
      <c r="BG6308">
        <f t="shared" si="783"/>
        <v>4318.7236924945992</v>
      </c>
      <c r="BH6308">
        <f t="shared" si="784"/>
        <v>6957.0421876046912</v>
      </c>
      <c r="BI6308">
        <f t="shared" si="785"/>
        <v>9595.3606827147833</v>
      </c>
      <c r="BJ6308">
        <f t="shared" si="786"/>
        <v>12233.679177824877</v>
      </c>
    </row>
    <row r="6309" spans="1:62" x14ac:dyDescent="0.25">
      <c r="A6309">
        <v>6306</v>
      </c>
      <c r="B6309">
        <v>16293.343168961632</v>
      </c>
      <c r="C6309">
        <v>24925.727405716978</v>
      </c>
      <c r="D6309">
        <v>6.5605108801300096</v>
      </c>
      <c r="E6309">
        <v>7.0206182633019036</v>
      </c>
      <c r="F6309">
        <v>8632.3842367553461</v>
      </c>
      <c r="G6309">
        <v>0.46010738317189404</v>
      </c>
      <c r="BD6309">
        <f t="shared" si="780"/>
        <v>-4422.9037891351863</v>
      </c>
      <c r="BE6309">
        <f t="shared" si="781"/>
        <v>-1062.330977002217</v>
      </c>
      <c r="BF6309">
        <f t="shared" si="782"/>
        <v>2298.2418351307515</v>
      </c>
      <c r="BG6309">
        <f t="shared" si="783"/>
        <v>5658.8146472637218</v>
      </c>
      <c r="BH6309">
        <f t="shared" si="784"/>
        <v>9019.3874593966921</v>
      </c>
      <c r="BI6309">
        <f t="shared" si="785"/>
        <v>12379.960271529659</v>
      </c>
      <c r="BJ6309">
        <f t="shared" si="786"/>
        <v>15740.533083662629</v>
      </c>
    </row>
    <row r="6310" spans="1:62" x14ac:dyDescent="0.25">
      <c r="A6310">
        <v>6307</v>
      </c>
      <c r="B6310">
        <v>7578.5059534341945</v>
      </c>
      <c r="C6310">
        <v>15807.508192560827</v>
      </c>
      <c r="D6310">
        <v>7.4711844147610469</v>
      </c>
      <c r="E6310">
        <v>7.8915764296116651</v>
      </c>
      <c r="F6310">
        <v>8229.002239126632</v>
      </c>
      <c r="G6310">
        <v>0.42039201485061817</v>
      </c>
      <c r="BD6310">
        <f t="shared" si="780"/>
        <v>-6331.8473208958758</v>
      </c>
      <c r="BE6310">
        <f t="shared" si="781"/>
        <v>-4031.3104050364054</v>
      </c>
      <c r="BF6310">
        <f t="shared" si="782"/>
        <v>-1730.773489176936</v>
      </c>
      <c r="BG6310">
        <f t="shared" si="783"/>
        <v>569.76342668253528</v>
      </c>
      <c r="BH6310">
        <f t="shared" si="784"/>
        <v>2870.3003425420047</v>
      </c>
      <c r="BI6310">
        <f t="shared" si="785"/>
        <v>5170.8372584014742</v>
      </c>
      <c r="BJ6310">
        <f t="shared" si="786"/>
        <v>7471.3741742609454</v>
      </c>
    </row>
    <row r="6311" spans="1:62" x14ac:dyDescent="0.25">
      <c r="A6311">
        <v>6308</v>
      </c>
      <c r="B6311">
        <v>12675.35150570559</v>
      </c>
      <c r="C6311">
        <v>20098.820198238715</v>
      </c>
      <c r="D6311">
        <v>8.3799167835570731</v>
      </c>
      <c r="E6311">
        <v>8.6148935164654628</v>
      </c>
      <c r="F6311">
        <v>7423.4686925331243</v>
      </c>
      <c r="G6311">
        <v>0.23497673290838961</v>
      </c>
      <c r="BD6311">
        <f t="shared" si="780"/>
        <v>-6127.042164873541</v>
      </c>
      <c r="BE6311">
        <f t="shared" si="781"/>
        <v>-4025.0820906204508</v>
      </c>
      <c r="BF6311">
        <f t="shared" si="782"/>
        <v>-1923.1220163673597</v>
      </c>
      <c r="BG6311">
        <f t="shared" si="783"/>
        <v>178.83805788573045</v>
      </c>
      <c r="BH6311">
        <f t="shared" si="784"/>
        <v>2280.7981321388215</v>
      </c>
      <c r="BI6311">
        <f t="shared" si="785"/>
        <v>4382.7582063919126</v>
      </c>
      <c r="BJ6311">
        <f t="shared" si="786"/>
        <v>6484.7182806450037</v>
      </c>
    </row>
    <row r="6312" spans="1:62" x14ac:dyDescent="0.25">
      <c r="A6312">
        <v>6309</v>
      </c>
      <c r="B6312">
        <v>27520.916038676038</v>
      </c>
      <c r="C6312">
        <v>35271.551312007599</v>
      </c>
      <c r="D6312">
        <v>7.8406018018212444</v>
      </c>
      <c r="E6312">
        <v>8.2731745934885517</v>
      </c>
      <c r="F6312">
        <v>7750.6352733315616</v>
      </c>
      <c r="G6312">
        <v>0.43257279166730722</v>
      </c>
      <c r="BD6312">
        <f t="shared" si="780"/>
        <v>-6248.5850279911765</v>
      </c>
      <c r="BE6312">
        <f t="shared" si="781"/>
        <v>-5073.7013634492287</v>
      </c>
      <c r="BF6312">
        <f t="shared" si="782"/>
        <v>-3898.8176989072804</v>
      </c>
      <c r="BG6312">
        <f t="shared" si="783"/>
        <v>-2723.9340343653321</v>
      </c>
      <c r="BH6312">
        <f t="shared" si="784"/>
        <v>-1549.0503698233842</v>
      </c>
      <c r="BI6312">
        <f t="shared" si="785"/>
        <v>-374.16670528143641</v>
      </c>
      <c r="BJ6312">
        <f t="shared" si="786"/>
        <v>800.71695926051143</v>
      </c>
    </row>
    <row r="6313" spans="1:62" x14ac:dyDescent="0.25">
      <c r="A6313">
        <v>6310</v>
      </c>
      <c r="B6313">
        <v>21973.209219309232</v>
      </c>
      <c r="C6313">
        <v>30270.896906134541</v>
      </c>
      <c r="D6313">
        <v>7.0397474467235703</v>
      </c>
      <c r="E6313">
        <v>7.4674216493288528</v>
      </c>
      <c r="F6313">
        <v>8297.6876868253094</v>
      </c>
      <c r="G6313">
        <v>0.42767420260528244</v>
      </c>
      <c r="BD6313">
        <f t="shared" si="780"/>
        <v>-5587.771314995025</v>
      </c>
      <c r="BE6313">
        <f t="shared" si="781"/>
        <v>-3424.9073566584893</v>
      </c>
      <c r="BF6313">
        <f t="shared" si="782"/>
        <v>-1262.0433983219536</v>
      </c>
      <c r="BG6313">
        <f t="shared" si="783"/>
        <v>900.82056001458295</v>
      </c>
      <c r="BH6313">
        <f t="shared" si="784"/>
        <v>3063.6845183511196</v>
      </c>
      <c r="BI6313">
        <f t="shared" si="785"/>
        <v>5226.5484766876543</v>
      </c>
      <c r="BJ6313">
        <f t="shared" si="786"/>
        <v>7389.4124350241909</v>
      </c>
    </row>
    <row r="6314" spans="1:62" x14ac:dyDescent="0.25">
      <c r="A6314">
        <v>6311</v>
      </c>
      <c r="B6314">
        <v>20384.580835048353</v>
      </c>
      <c r="C6314">
        <v>29070.671936616629</v>
      </c>
      <c r="D6314">
        <v>8.4434319243881895</v>
      </c>
      <c r="E6314">
        <v>8.9874440611200868</v>
      </c>
      <c r="F6314">
        <v>8686.0911015682759</v>
      </c>
      <c r="G6314">
        <v>0.5440121367318973</v>
      </c>
      <c r="BD6314">
        <f t="shared" si="780"/>
        <v>-6159.3166737988977</v>
      </c>
      <c r="BE6314">
        <f t="shared" si="781"/>
        <v>-4020.9456607724851</v>
      </c>
      <c r="BF6314">
        <f t="shared" si="782"/>
        <v>-1882.5746477460725</v>
      </c>
      <c r="BG6314">
        <f t="shared" si="783"/>
        <v>255.79636528033916</v>
      </c>
      <c r="BH6314">
        <f t="shared" si="784"/>
        <v>2394.1673783067508</v>
      </c>
      <c r="BI6314">
        <f t="shared" si="785"/>
        <v>4532.5383913331643</v>
      </c>
      <c r="BJ6314">
        <f t="shared" si="786"/>
        <v>6670.909404359576</v>
      </c>
    </row>
    <row r="6315" spans="1:62" x14ac:dyDescent="0.25">
      <c r="A6315">
        <v>6312</v>
      </c>
      <c r="B6315">
        <v>9649.2268740104009</v>
      </c>
      <c r="C6315">
        <v>20587.289054063789</v>
      </c>
      <c r="D6315">
        <v>5.876697307855042</v>
      </c>
      <c r="E6315">
        <v>6.1532560428481506</v>
      </c>
      <c r="F6315">
        <v>10938.062180053388</v>
      </c>
      <c r="G6315">
        <v>0.27655873499310868</v>
      </c>
      <c r="BD6315">
        <f t="shared" si="780"/>
        <v>-5966.0304179087889</v>
      </c>
      <c r="BE6315">
        <f t="shared" si="781"/>
        <v>-3245.9697342493027</v>
      </c>
      <c r="BF6315">
        <f t="shared" si="782"/>
        <v>-525.90905058981662</v>
      </c>
      <c r="BG6315">
        <f t="shared" si="783"/>
        <v>2194.1516330696704</v>
      </c>
      <c r="BH6315">
        <f t="shared" si="784"/>
        <v>4914.2123167291575</v>
      </c>
      <c r="BI6315">
        <f t="shared" si="785"/>
        <v>7634.2730003886427</v>
      </c>
      <c r="BJ6315">
        <f t="shared" si="786"/>
        <v>10354.333684048128</v>
      </c>
    </row>
    <row r="6316" spans="1:62" x14ac:dyDescent="0.25">
      <c r="A6316">
        <v>6313</v>
      </c>
      <c r="B6316">
        <v>26235.3457049553</v>
      </c>
      <c r="C6316">
        <v>25699.52556920861</v>
      </c>
      <c r="D6316">
        <v>7.6595210865075583</v>
      </c>
      <c r="E6316">
        <v>8.053727662249754</v>
      </c>
      <c r="F6316">
        <v>-535.82013574668963</v>
      </c>
      <c r="G6316">
        <v>0.39420657574219575</v>
      </c>
      <c r="BD6316">
        <f t="shared" si="780"/>
        <v>-9555.2685050878445</v>
      </c>
      <c r="BE6316">
        <f t="shared" si="781"/>
        <v>-8172.4748301223008</v>
      </c>
      <c r="BF6316">
        <f t="shared" si="782"/>
        <v>-6789.681155156758</v>
      </c>
      <c r="BG6316">
        <f t="shared" si="783"/>
        <v>-5406.8874801912143</v>
      </c>
      <c r="BH6316">
        <f t="shared" si="784"/>
        <v>-4024.0938052256715</v>
      </c>
      <c r="BI6316">
        <f t="shared" si="785"/>
        <v>-2641.3001302601278</v>
      </c>
      <c r="BJ6316">
        <f t="shared" si="786"/>
        <v>-1258.5064552945842</v>
      </c>
    </row>
    <row r="6317" spans="1:62" x14ac:dyDescent="0.25">
      <c r="A6317">
        <v>6314</v>
      </c>
      <c r="B6317">
        <v>21477.751130745117</v>
      </c>
      <c r="C6317">
        <v>23046.951405253203</v>
      </c>
      <c r="D6317">
        <v>7.7705704264826441</v>
      </c>
      <c r="E6317">
        <v>8.0765953004824453</v>
      </c>
      <c r="F6317">
        <v>1569.2002745080863</v>
      </c>
      <c r="G6317">
        <v>0.30602487399980127</v>
      </c>
      <c r="BD6317">
        <f t="shared" si="780"/>
        <v>2506.8530144576685</v>
      </c>
      <c r="BE6317">
        <f t="shared" si="781"/>
        <v>4477.8858931686473</v>
      </c>
      <c r="BF6317">
        <f t="shared" si="782"/>
        <v>6448.9187718796256</v>
      </c>
      <c r="BG6317">
        <f t="shared" si="783"/>
        <v>8419.9516505906049</v>
      </c>
      <c r="BH6317">
        <f t="shared" si="784"/>
        <v>10390.984529301584</v>
      </c>
      <c r="BI6317">
        <f t="shared" si="785"/>
        <v>12362.017408012562</v>
      </c>
      <c r="BJ6317">
        <f t="shared" si="786"/>
        <v>14333.050286723541</v>
      </c>
    </row>
    <row r="6318" spans="1:62" x14ac:dyDescent="0.25">
      <c r="A6318">
        <v>6315</v>
      </c>
      <c r="B6318">
        <v>13192.705949373118</v>
      </c>
      <c r="C6318">
        <v>21174.25965906497</v>
      </c>
      <c r="D6318">
        <v>6.2251194038066346</v>
      </c>
      <c r="E6318">
        <v>6.4205391339548461</v>
      </c>
      <c r="F6318">
        <v>7981.5537096918524</v>
      </c>
      <c r="G6318">
        <v>0.19541973014821146</v>
      </c>
      <c r="BD6318">
        <f t="shared" si="780"/>
        <v>-39.075904509079919</v>
      </c>
      <c r="BE6318">
        <f t="shared" si="781"/>
        <v>1491.0484654899265</v>
      </c>
      <c r="BF6318">
        <f t="shared" si="782"/>
        <v>3021.1728354889328</v>
      </c>
      <c r="BG6318">
        <f t="shared" si="783"/>
        <v>4551.2972054879392</v>
      </c>
      <c r="BH6318">
        <f t="shared" si="784"/>
        <v>6081.4215754869456</v>
      </c>
      <c r="BI6318">
        <f t="shared" si="785"/>
        <v>7611.545945485952</v>
      </c>
      <c r="BJ6318">
        <f t="shared" si="786"/>
        <v>9141.6703154849583</v>
      </c>
    </row>
    <row r="6319" spans="1:62" x14ac:dyDescent="0.25">
      <c r="A6319">
        <v>6316</v>
      </c>
      <c r="B6319">
        <v>23213.378279548317</v>
      </c>
      <c r="C6319">
        <v>15658.46524163554</v>
      </c>
      <c r="D6319">
        <v>5.9101209168046269</v>
      </c>
      <c r="E6319">
        <v>6.5576641206980231</v>
      </c>
      <c r="F6319">
        <v>-7554.9130379127764</v>
      </c>
      <c r="G6319">
        <v>0.64754320389339615</v>
      </c>
      <c r="BD6319">
        <f t="shared" si="780"/>
        <v>-7004.4550589507953</v>
      </c>
      <c r="BE6319">
        <f t="shared" si="781"/>
        <v>-6027.3564082097382</v>
      </c>
      <c r="BF6319">
        <f t="shared" si="782"/>
        <v>-5050.2577574686802</v>
      </c>
      <c r="BG6319">
        <f t="shared" si="783"/>
        <v>-4073.1591067276231</v>
      </c>
      <c r="BH6319">
        <f t="shared" si="784"/>
        <v>-3096.060455986566</v>
      </c>
      <c r="BI6319">
        <f t="shared" si="785"/>
        <v>-2118.9618052455089</v>
      </c>
      <c r="BJ6319">
        <f t="shared" si="786"/>
        <v>-1141.8631545044518</v>
      </c>
    </row>
    <row r="6320" spans="1:62" x14ac:dyDescent="0.25">
      <c r="A6320">
        <v>6317</v>
      </c>
      <c r="B6320">
        <v>18453.067243491976</v>
      </c>
      <c r="C6320">
        <v>31194.772665851175</v>
      </c>
      <c r="D6320">
        <v>6.7678129863570193</v>
      </c>
      <c r="E6320">
        <v>7.2812039373298179</v>
      </c>
      <c r="F6320">
        <v>12741.705422359199</v>
      </c>
      <c r="G6320">
        <v>0.51339095097279852</v>
      </c>
      <c r="BD6320">
        <f t="shared" si="780"/>
        <v>10792.629057379758</v>
      </c>
      <c r="BE6320">
        <f t="shared" si="781"/>
        <v>14030.345076846737</v>
      </c>
      <c r="BF6320">
        <f t="shared" si="782"/>
        <v>17268.061096313719</v>
      </c>
      <c r="BG6320">
        <f t="shared" si="783"/>
        <v>20505.7771157807</v>
      </c>
      <c r="BH6320">
        <f t="shared" si="784"/>
        <v>23743.493135247678</v>
      </c>
      <c r="BI6320">
        <f t="shared" si="785"/>
        <v>26981.209154714663</v>
      </c>
      <c r="BJ6320">
        <f t="shared" si="786"/>
        <v>30218.925174181641</v>
      </c>
    </row>
    <row r="6321" spans="1:62" x14ac:dyDescent="0.25">
      <c r="A6321">
        <v>6318</v>
      </c>
      <c r="B6321">
        <v>28216.174734408414</v>
      </c>
      <c r="C6321">
        <v>36505.281452755939</v>
      </c>
      <c r="D6321">
        <v>7.6083227028846174</v>
      </c>
      <c r="E6321">
        <v>7.9469073876645187</v>
      </c>
      <c r="F6321">
        <v>8289.1067183475243</v>
      </c>
      <c r="G6321">
        <v>0.33858468477990122</v>
      </c>
      <c r="BD6321">
        <f t="shared" si="780"/>
        <v>-10174.750667495206</v>
      </c>
      <c r="BE6321">
        <f t="shared" si="781"/>
        <v>-7607.7959126312135</v>
      </c>
      <c r="BF6321">
        <f t="shared" si="782"/>
        <v>-5040.8411577672205</v>
      </c>
      <c r="BG6321">
        <f t="shared" si="783"/>
        <v>-2473.8864029032284</v>
      </c>
      <c r="BH6321">
        <f t="shared" si="784"/>
        <v>93.06835196076463</v>
      </c>
      <c r="BI6321">
        <f t="shared" si="785"/>
        <v>2660.0231068247576</v>
      </c>
      <c r="BJ6321">
        <f t="shared" si="786"/>
        <v>5226.9778616887488</v>
      </c>
    </row>
    <row r="6322" spans="1:62" x14ac:dyDescent="0.25">
      <c r="A6322">
        <v>6319</v>
      </c>
      <c r="B6322">
        <v>29076.56673175114</v>
      </c>
      <c r="C6322">
        <v>29410.979422860884</v>
      </c>
      <c r="D6322">
        <v>8.6693640332460742</v>
      </c>
      <c r="E6322">
        <v>9.2730784861827242</v>
      </c>
      <c r="F6322">
        <v>334.41269110974463</v>
      </c>
      <c r="G6322">
        <v>0.60371445293665005</v>
      </c>
      <c r="BD6322">
        <f t="shared" si="780"/>
        <v>-6596.1832944480184</v>
      </c>
      <c r="BE6322">
        <f t="shared" si="781"/>
        <v>-4903.2598705485125</v>
      </c>
      <c r="BF6322">
        <f t="shared" si="782"/>
        <v>-3210.3364466490057</v>
      </c>
      <c r="BG6322">
        <f t="shared" si="783"/>
        <v>-1517.4130227494998</v>
      </c>
      <c r="BH6322">
        <f t="shared" si="784"/>
        <v>175.51040115000615</v>
      </c>
      <c r="BI6322">
        <f t="shared" si="785"/>
        <v>1868.433825049513</v>
      </c>
      <c r="BJ6322">
        <f t="shared" si="786"/>
        <v>3561.357248949018</v>
      </c>
    </row>
    <row r="6323" spans="1:62" x14ac:dyDescent="0.25">
      <c r="A6323">
        <v>6320</v>
      </c>
      <c r="B6323">
        <v>25772.628508911424</v>
      </c>
      <c r="C6323">
        <v>34515.708690283798</v>
      </c>
      <c r="D6323">
        <v>7.8258260014296344</v>
      </c>
      <c r="E6323">
        <v>8.135251788873834</v>
      </c>
      <c r="F6323">
        <v>8743.0801813723738</v>
      </c>
      <c r="G6323">
        <v>0.30942578744419968</v>
      </c>
      <c r="BD6323">
        <f t="shared" si="780"/>
        <v>2684.1595735735054</v>
      </c>
      <c r="BE6323">
        <f t="shared" si="781"/>
        <v>5702.7318382567555</v>
      </c>
      <c r="BF6323">
        <f t="shared" si="782"/>
        <v>8721.3041029400065</v>
      </c>
      <c r="BG6323">
        <f t="shared" si="783"/>
        <v>11739.876367623256</v>
      </c>
      <c r="BH6323">
        <f t="shared" si="784"/>
        <v>14758.448632306507</v>
      </c>
      <c r="BI6323">
        <f t="shared" si="785"/>
        <v>17777.020896989758</v>
      </c>
      <c r="BJ6323">
        <f t="shared" si="786"/>
        <v>20795.593161673009</v>
      </c>
    </row>
    <row r="6324" spans="1:62" x14ac:dyDescent="0.25">
      <c r="A6324">
        <v>6321</v>
      </c>
      <c r="B6324">
        <v>16116.645746772219</v>
      </c>
      <c r="C6324">
        <v>21160.425607228659</v>
      </c>
      <c r="D6324">
        <v>5.701959055223905</v>
      </c>
      <c r="E6324">
        <v>6.0161088387277282</v>
      </c>
      <c r="F6324">
        <v>5043.7798604564396</v>
      </c>
      <c r="G6324">
        <v>0.31414978350382317</v>
      </c>
      <c r="BD6324">
        <f t="shared" si="780"/>
        <v>-7195.9512441513752</v>
      </c>
      <c r="BE6324">
        <f t="shared" si="781"/>
        <v>-5648.8223069303767</v>
      </c>
      <c r="BF6324">
        <f t="shared" si="782"/>
        <v>-4101.6933697093782</v>
      </c>
      <c r="BG6324">
        <f t="shared" si="783"/>
        <v>-2554.5644324883797</v>
      </c>
      <c r="BH6324">
        <f t="shared" si="784"/>
        <v>-1007.4354952673821</v>
      </c>
      <c r="BI6324">
        <f t="shared" si="785"/>
        <v>539.69344195361737</v>
      </c>
      <c r="BJ6324">
        <f t="shared" si="786"/>
        <v>2086.822379174615</v>
      </c>
    </row>
    <row r="6325" spans="1:62" x14ac:dyDescent="0.25">
      <c r="A6325">
        <v>6322</v>
      </c>
      <c r="B6325">
        <v>13928.665972192455</v>
      </c>
      <c r="C6325">
        <v>24537.095753850623</v>
      </c>
      <c r="D6325">
        <v>6.8147814971496272</v>
      </c>
      <c r="E6325">
        <v>7.2074263423509439</v>
      </c>
      <c r="F6325">
        <v>10608.429781658167</v>
      </c>
      <c r="G6325">
        <v>0.39264484520131671</v>
      </c>
      <c r="BD6325">
        <f t="shared" si="780"/>
        <v>-3473.0309429373237</v>
      </c>
      <c r="BE6325">
        <f t="shared" si="781"/>
        <v>-1902.2820254182079</v>
      </c>
      <c r="BF6325">
        <f t="shared" si="782"/>
        <v>-331.5331078990921</v>
      </c>
      <c r="BG6325">
        <f t="shared" si="783"/>
        <v>1239.2158096200237</v>
      </c>
      <c r="BH6325">
        <f t="shared" si="784"/>
        <v>2809.9647271391395</v>
      </c>
      <c r="BI6325">
        <f t="shared" si="785"/>
        <v>4380.7136446582554</v>
      </c>
      <c r="BJ6325">
        <f t="shared" si="786"/>
        <v>5951.4625621773721</v>
      </c>
    </row>
    <row r="6326" spans="1:62" x14ac:dyDescent="0.25">
      <c r="A6326">
        <v>6323</v>
      </c>
      <c r="B6326">
        <v>34890.3348208198</v>
      </c>
      <c r="C6326">
        <v>33453.89566571566</v>
      </c>
      <c r="D6326">
        <v>8.114934699754432</v>
      </c>
      <c r="E6326">
        <v>8.7318904809626066</v>
      </c>
      <c r="F6326">
        <v>-1436.4391551041408</v>
      </c>
      <c r="G6326">
        <v>0.61695578120817451</v>
      </c>
      <c r="BD6326">
        <f t="shared" si="780"/>
        <v>-8645.2055556515843</v>
      </c>
      <c r="BE6326">
        <f t="shared" si="781"/>
        <v>-6681.9813296450011</v>
      </c>
      <c r="BF6326">
        <f t="shared" si="782"/>
        <v>-4718.757103638417</v>
      </c>
      <c r="BG6326">
        <f t="shared" si="783"/>
        <v>-2755.5328776318338</v>
      </c>
      <c r="BH6326">
        <f t="shared" si="784"/>
        <v>-792.30865162524969</v>
      </c>
      <c r="BI6326">
        <f t="shared" si="785"/>
        <v>1170.9155743813335</v>
      </c>
      <c r="BJ6326">
        <f t="shared" si="786"/>
        <v>3134.1398003879167</v>
      </c>
    </row>
    <row r="6327" spans="1:62" x14ac:dyDescent="0.25">
      <c r="A6327">
        <v>6324</v>
      </c>
      <c r="B6327">
        <v>11323.43721604559</v>
      </c>
      <c r="C6327">
        <v>16548.14837344005</v>
      </c>
      <c r="D6327">
        <v>5.1415446578886126</v>
      </c>
      <c r="E6327">
        <v>7.4237370181062134</v>
      </c>
      <c r="F6327">
        <v>5224.7111573944603</v>
      </c>
      <c r="G6327">
        <v>2.2821923602176009</v>
      </c>
      <c r="BD6327">
        <f t="shared" si="780"/>
        <v>4521.2180611450131</v>
      </c>
      <c r="BE6327">
        <f t="shared" si="781"/>
        <v>7605.9969671858862</v>
      </c>
      <c r="BF6327">
        <f t="shared" si="782"/>
        <v>10690.775873226759</v>
      </c>
      <c r="BG6327">
        <f t="shared" si="783"/>
        <v>13775.554779267632</v>
      </c>
      <c r="BH6327">
        <f t="shared" si="784"/>
        <v>16860.333685308506</v>
      </c>
      <c r="BI6327">
        <f t="shared" si="785"/>
        <v>19945.112591349378</v>
      </c>
      <c r="BJ6327">
        <f t="shared" si="786"/>
        <v>23029.89149739025</v>
      </c>
    </row>
    <row r="6328" spans="1:62" x14ac:dyDescent="0.25">
      <c r="A6328">
        <v>6325</v>
      </c>
      <c r="B6328">
        <v>30771.267824932613</v>
      </c>
      <c r="C6328">
        <v>38801.193672343521</v>
      </c>
      <c r="D6328">
        <v>7.2905131815788042</v>
      </c>
      <c r="E6328">
        <v>7.6308107274257484</v>
      </c>
      <c r="F6328">
        <v>8029.9258474109083</v>
      </c>
      <c r="G6328">
        <v>0.34029754584694416</v>
      </c>
      <c r="BD6328">
        <f t="shared" si="780"/>
        <v>6186.2506436935437</v>
      </c>
      <c r="BE6328">
        <f t="shared" si="781"/>
        <v>17597.212444781548</v>
      </c>
      <c r="BF6328">
        <f t="shared" si="782"/>
        <v>29008.174245869555</v>
      </c>
      <c r="BG6328">
        <f t="shared" si="783"/>
        <v>40419.136046957559</v>
      </c>
      <c r="BH6328">
        <f t="shared" si="784"/>
        <v>51830.097848045567</v>
      </c>
      <c r="BI6328">
        <f t="shared" si="785"/>
        <v>63241.059649133575</v>
      </c>
      <c r="BJ6328">
        <f t="shared" si="786"/>
        <v>74652.021450221568</v>
      </c>
    </row>
    <row r="6329" spans="1:62" x14ac:dyDescent="0.25">
      <c r="A6329">
        <v>6326</v>
      </c>
      <c r="B6329">
        <v>17280.661260752666</v>
      </c>
      <c r="C6329">
        <v>16116.825813859225</v>
      </c>
      <c r="D6329">
        <v>6.1482008435999473</v>
      </c>
      <c r="E6329">
        <v>6.5394417023599356</v>
      </c>
      <c r="F6329">
        <v>-1163.8354468934413</v>
      </c>
      <c r="G6329">
        <v>0.39124085875998826</v>
      </c>
      <c r="BD6329">
        <f t="shared" si="780"/>
        <v>-6328.4381181761873</v>
      </c>
      <c r="BE6329">
        <f t="shared" si="781"/>
        <v>-4626.9503889414664</v>
      </c>
      <c r="BF6329">
        <f t="shared" si="782"/>
        <v>-2925.4626597067463</v>
      </c>
      <c r="BG6329">
        <f t="shared" si="783"/>
        <v>-1223.9749304720253</v>
      </c>
      <c r="BH6329">
        <f t="shared" si="784"/>
        <v>477.51279876269655</v>
      </c>
      <c r="BI6329">
        <f t="shared" si="785"/>
        <v>2179.0005279974157</v>
      </c>
      <c r="BJ6329">
        <f t="shared" si="786"/>
        <v>3880.4882572321367</v>
      </c>
    </row>
    <row r="6330" spans="1:62" x14ac:dyDescent="0.25">
      <c r="A6330">
        <v>6327</v>
      </c>
      <c r="B6330">
        <v>13984.726740392167</v>
      </c>
      <c r="C6330">
        <v>17148.852236432231</v>
      </c>
      <c r="D6330">
        <v>6.8213060945096808</v>
      </c>
      <c r="E6330">
        <v>6.8996978212742066</v>
      </c>
      <c r="F6330">
        <v>3164.1254960400638</v>
      </c>
      <c r="G6330">
        <v>7.8391726764525771E-2</v>
      </c>
      <c r="BD6330">
        <f t="shared" si="780"/>
        <v>3120.0397406933826</v>
      </c>
      <c r="BE6330">
        <f t="shared" si="781"/>
        <v>5076.2440344933239</v>
      </c>
      <c r="BF6330">
        <f t="shared" si="782"/>
        <v>7032.4483282932651</v>
      </c>
      <c r="BG6330">
        <f t="shared" si="783"/>
        <v>8988.6526220932064</v>
      </c>
      <c r="BH6330">
        <f t="shared" si="784"/>
        <v>10944.856915893148</v>
      </c>
      <c r="BI6330">
        <f t="shared" si="785"/>
        <v>12901.061209693089</v>
      </c>
      <c r="BJ6330">
        <f t="shared" si="786"/>
        <v>14857.26550349303</v>
      </c>
    </row>
    <row r="6331" spans="1:62" x14ac:dyDescent="0.25">
      <c r="A6331">
        <v>6328</v>
      </c>
      <c r="B6331">
        <v>10594.215861649653</v>
      </c>
      <c r="C6331">
        <v>23619.46242809296</v>
      </c>
      <c r="D6331">
        <v>8.0780622766913623</v>
      </c>
      <c r="E6331">
        <v>8.3885322898852763</v>
      </c>
      <c r="F6331">
        <v>13025.246566443308</v>
      </c>
      <c r="G6331">
        <v>0.31047001319391399</v>
      </c>
      <c r="BD6331">
        <f t="shared" si="780"/>
        <v>-2772.1668622174348</v>
      </c>
      <c r="BE6331">
        <f t="shared" si="781"/>
        <v>-2380.2082283948062</v>
      </c>
      <c r="BF6331">
        <f t="shared" si="782"/>
        <v>-1988.2495945721773</v>
      </c>
      <c r="BG6331">
        <f t="shared" si="783"/>
        <v>-1596.2909607495485</v>
      </c>
      <c r="BH6331">
        <f t="shared" si="784"/>
        <v>-1204.3323269269194</v>
      </c>
      <c r="BI6331">
        <f t="shared" si="785"/>
        <v>-812.37369310429085</v>
      </c>
      <c r="BJ6331">
        <f t="shared" si="786"/>
        <v>-420.4150592816618</v>
      </c>
    </row>
    <row r="6332" spans="1:62" x14ac:dyDescent="0.25">
      <c r="A6332">
        <v>6329</v>
      </c>
      <c r="B6332">
        <v>6695.3881372602928</v>
      </c>
      <c r="C6332">
        <v>23233.116136052849</v>
      </c>
      <c r="D6332">
        <v>6.8511466085391861</v>
      </c>
      <c r="E6332">
        <v>7.4117893058192639</v>
      </c>
      <c r="F6332">
        <v>16537.727998792558</v>
      </c>
      <c r="G6332">
        <v>0.56064269728007776</v>
      </c>
      <c r="BD6332">
        <f t="shared" si="780"/>
        <v>-11472.896500473738</v>
      </c>
      <c r="BE6332">
        <f t="shared" si="781"/>
        <v>-9920.5464345041673</v>
      </c>
      <c r="BF6332">
        <f t="shared" si="782"/>
        <v>-8368.1963685345982</v>
      </c>
      <c r="BG6332">
        <f t="shared" si="783"/>
        <v>-6815.8463025650281</v>
      </c>
      <c r="BH6332">
        <f t="shared" si="784"/>
        <v>-5263.496236595458</v>
      </c>
      <c r="BI6332">
        <f t="shared" si="785"/>
        <v>-3711.1461706258888</v>
      </c>
      <c r="BJ6332">
        <f t="shared" si="786"/>
        <v>-2158.7961046563178</v>
      </c>
    </row>
    <row r="6333" spans="1:62" x14ac:dyDescent="0.25">
      <c r="A6333">
        <v>6330</v>
      </c>
      <c r="B6333">
        <v>17623.621053474511</v>
      </c>
      <c r="C6333">
        <v>25828.228548193198</v>
      </c>
      <c r="D6333">
        <v>8.275647224787491</v>
      </c>
      <c r="E6333">
        <v>8.6258528914442891</v>
      </c>
      <c r="F6333">
        <v>8204.6074947186862</v>
      </c>
      <c r="G6333">
        <v>0.35020566665679809</v>
      </c>
      <c r="BD6333">
        <f t="shared" si="780"/>
        <v>-13734.514512392168</v>
      </c>
      <c r="BE6333">
        <f t="shared" si="781"/>
        <v>-10931.301025991779</v>
      </c>
      <c r="BF6333">
        <f t="shared" si="782"/>
        <v>-8128.0875395913918</v>
      </c>
      <c r="BG6333">
        <f t="shared" si="783"/>
        <v>-5324.8740531910025</v>
      </c>
      <c r="BH6333">
        <f t="shared" si="784"/>
        <v>-2521.6605667906133</v>
      </c>
      <c r="BI6333">
        <f t="shared" si="785"/>
        <v>281.55291960977411</v>
      </c>
      <c r="BJ6333">
        <f t="shared" si="786"/>
        <v>3084.7664060101633</v>
      </c>
    </row>
    <row r="6334" spans="1:62" x14ac:dyDescent="0.25">
      <c r="A6334">
        <v>6331</v>
      </c>
      <c r="B6334">
        <v>10307.455616024072</v>
      </c>
      <c r="C6334">
        <v>17916.685216675807</v>
      </c>
      <c r="D6334">
        <v>6.8696153919827259</v>
      </c>
      <c r="E6334">
        <v>7.2712613432929949</v>
      </c>
      <c r="F6334">
        <v>7609.2296006517354</v>
      </c>
      <c r="G6334">
        <v>0.40164595131026903</v>
      </c>
      <c r="BD6334">
        <f t="shared" si="780"/>
        <v>-6453.5791614346963</v>
      </c>
      <c r="BE6334">
        <f t="shared" si="781"/>
        <v>-4702.5508281507055</v>
      </c>
      <c r="BF6334">
        <f t="shared" si="782"/>
        <v>-2951.5224948667146</v>
      </c>
      <c r="BG6334">
        <f t="shared" si="783"/>
        <v>-1200.4941615827247</v>
      </c>
      <c r="BH6334">
        <f t="shared" si="784"/>
        <v>550.53417170126522</v>
      </c>
      <c r="BI6334">
        <f t="shared" si="785"/>
        <v>2301.562504985257</v>
      </c>
      <c r="BJ6334">
        <f t="shared" si="786"/>
        <v>4052.5908382692469</v>
      </c>
    </row>
    <row r="6335" spans="1:62" x14ac:dyDescent="0.25">
      <c r="A6335">
        <v>6332</v>
      </c>
      <c r="B6335">
        <v>5611.9767773716767</v>
      </c>
      <c r="C6335">
        <v>19198.437118962232</v>
      </c>
      <c r="D6335">
        <v>7.7234160949576562</v>
      </c>
      <c r="E6335">
        <v>8.2453369959109359</v>
      </c>
      <c r="F6335">
        <v>13586.460341590555</v>
      </c>
      <c r="G6335">
        <v>0.5219209009532797</v>
      </c>
      <c r="BD6335">
        <f t="shared" si="780"/>
        <v>-5600.99984410039</v>
      </c>
      <c r="BE6335">
        <f t="shared" si="781"/>
        <v>-3592.770087549045</v>
      </c>
      <c r="BF6335">
        <f t="shared" si="782"/>
        <v>-1584.5403309977</v>
      </c>
      <c r="BG6335">
        <f t="shared" si="783"/>
        <v>423.68942555364538</v>
      </c>
      <c r="BH6335">
        <f t="shared" si="784"/>
        <v>2431.9191821049899</v>
      </c>
      <c r="BI6335">
        <f t="shared" si="785"/>
        <v>4440.1489386563353</v>
      </c>
      <c r="BJ6335">
        <f t="shared" si="786"/>
        <v>6448.3786952076807</v>
      </c>
    </row>
    <row r="6336" spans="1:62" x14ac:dyDescent="0.25">
      <c r="A6336">
        <v>6333</v>
      </c>
      <c r="B6336">
        <v>19622.836938518194</v>
      </c>
      <c r="C6336">
        <v>25437.250502127459</v>
      </c>
      <c r="D6336">
        <v>6.2481583415280237</v>
      </c>
      <c r="E6336">
        <v>6.3970040202475991</v>
      </c>
      <c r="F6336">
        <v>5814.4135636092651</v>
      </c>
      <c r="G6336">
        <v>0.14884567871957533</v>
      </c>
      <c r="BD6336">
        <f t="shared" si="780"/>
        <v>-10976.855836824157</v>
      </c>
      <c r="BE6336">
        <f t="shared" si="781"/>
        <v>-8367.2513320577582</v>
      </c>
      <c r="BF6336">
        <f t="shared" si="782"/>
        <v>-5757.6468272913598</v>
      </c>
      <c r="BG6336">
        <f t="shared" si="783"/>
        <v>-3148.0423225249615</v>
      </c>
      <c r="BH6336">
        <f t="shared" si="784"/>
        <v>-538.43781775856223</v>
      </c>
      <c r="BI6336">
        <f t="shared" si="785"/>
        <v>2071.1666870078352</v>
      </c>
      <c r="BJ6336">
        <f t="shared" si="786"/>
        <v>4680.7711917742345</v>
      </c>
    </row>
    <row r="6337" spans="1:62" x14ac:dyDescent="0.25">
      <c r="A6337">
        <v>6334</v>
      </c>
      <c r="B6337">
        <v>16143.656804308632</v>
      </c>
      <c r="C6337">
        <v>29025.566402450891</v>
      </c>
      <c r="D6337">
        <v>7.7700425362201573</v>
      </c>
      <c r="E6337">
        <v>8.1375372562245598</v>
      </c>
      <c r="F6337">
        <v>12881.90959814226</v>
      </c>
      <c r="G6337">
        <v>0.36749472000440253</v>
      </c>
      <c r="BD6337">
        <f t="shared" si="780"/>
        <v>-5070.1851700113884</v>
      </c>
      <c r="BE6337">
        <f t="shared" si="781"/>
        <v>-4325.9567764135118</v>
      </c>
      <c r="BF6337">
        <f t="shared" si="782"/>
        <v>-3581.7283828156351</v>
      </c>
      <c r="BG6337">
        <f t="shared" si="783"/>
        <v>-2837.4999892177584</v>
      </c>
      <c r="BH6337">
        <f t="shared" si="784"/>
        <v>-2093.2715956198822</v>
      </c>
      <c r="BI6337">
        <f t="shared" si="785"/>
        <v>-1349.0432020220051</v>
      </c>
      <c r="BJ6337">
        <f t="shared" si="786"/>
        <v>-604.81480842412839</v>
      </c>
    </row>
    <row r="6338" spans="1:62" x14ac:dyDescent="0.25">
      <c r="A6338">
        <v>6335</v>
      </c>
      <c r="B6338">
        <v>10925.603148061311</v>
      </c>
      <c r="C6338">
        <v>15063.293300500716</v>
      </c>
      <c r="D6338">
        <v>7.3728733667396558</v>
      </c>
      <c r="E6338">
        <v>7.9198874422457646</v>
      </c>
      <c r="F6338">
        <v>4137.6901524394052</v>
      </c>
      <c r="G6338">
        <v>0.54701407550610881</v>
      </c>
      <c r="BD6338">
        <f t="shared" si="780"/>
        <v>-11044.435998120247</v>
      </c>
      <c r="BE6338">
        <f t="shared" si="781"/>
        <v>-9206.9623980982342</v>
      </c>
      <c r="BF6338">
        <f t="shared" si="782"/>
        <v>-7369.4887980762214</v>
      </c>
      <c r="BG6338">
        <f t="shared" si="783"/>
        <v>-5532.0151980542087</v>
      </c>
      <c r="BH6338">
        <f t="shared" si="784"/>
        <v>-3694.5415980321959</v>
      </c>
      <c r="BI6338">
        <f t="shared" si="785"/>
        <v>-1857.0679980101831</v>
      </c>
      <c r="BJ6338">
        <f t="shared" si="786"/>
        <v>-19.594397988170385</v>
      </c>
    </row>
    <row r="6339" spans="1:62" x14ac:dyDescent="0.25">
      <c r="A6339">
        <v>6336</v>
      </c>
      <c r="B6339">
        <v>20567.074964444739</v>
      </c>
      <c r="C6339">
        <v>25827.336077855303</v>
      </c>
      <c r="D6339">
        <v>6.4768077373832451</v>
      </c>
      <c r="E6339">
        <v>6.6576762186169702</v>
      </c>
      <c r="F6339">
        <v>5260.2611134105646</v>
      </c>
      <c r="G6339">
        <v>0.18086848123372512</v>
      </c>
      <c r="BD6339">
        <f t="shared" si="780"/>
        <v>-1402.619774908861</v>
      </c>
      <c r="BE6339">
        <f t="shared" si="781"/>
        <v>1332.4506026216832</v>
      </c>
      <c r="BF6339">
        <f t="shared" si="782"/>
        <v>4067.5209801522269</v>
      </c>
      <c r="BG6339">
        <f t="shared" si="783"/>
        <v>6802.5913576827716</v>
      </c>
      <c r="BH6339">
        <f t="shared" si="784"/>
        <v>9537.6617352133144</v>
      </c>
      <c r="BI6339">
        <f t="shared" si="785"/>
        <v>12272.732112743859</v>
      </c>
      <c r="BJ6339">
        <f t="shared" si="786"/>
        <v>15007.802490274404</v>
      </c>
    </row>
    <row r="6340" spans="1:62" x14ac:dyDescent="0.25">
      <c r="A6340">
        <v>6337</v>
      </c>
      <c r="B6340">
        <v>16790.723835874498</v>
      </c>
      <c r="C6340">
        <v>30827.33965760516</v>
      </c>
      <c r="D6340">
        <v>6.5694434123877326</v>
      </c>
      <c r="E6340">
        <v>6.7107388536136963</v>
      </c>
      <c r="F6340">
        <v>14036.615821730662</v>
      </c>
      <c r="G6340">
        <v>0.14129544122596371</v>
      </c>
      <c r="BD6340">
        <f t="shared" si="780"/>
        <v>-4355.918707241939</v>
      </c>
      <c r="BE6340">
        <f t="shared" si="781"/>
        <v>-3451.5763010733135</v>
      </c>
      <c r="BF6340">
        <f t="shared" si="782"/>
        <v>-2547.233894904688</v>
      </c>
      <c r="BG6340">
        <f t="shared" si="783"/>
        <v>-1642.891488736062</v>
      </c>
      <c r="BH6340">
        <f t="shared" si="784"/>
        <v>-738.54908256743693</v>
      </c>
      <c r="BI6340">
        <f t="shared" si="785"/>
        <v>165.7933236011886</v>
      </c>
      <c r="BJ6340">
        <f t="shared" si="786"/>
        <v>1070.135729769815</v>
      </c>
    </row>
    <row r="6341" spans="1:62" x14ac:dyDescent="0.25">
      <c r="A6341">
        <v>6338</v>
      </c>
      <c r="B6341">
        <v>14754.329119878552</v>
      </c>
      <c r="C6341">
        <v>24135.239425331889</v>
      </c>
      <c r="D6341">
        <v>7.1386387610695445</v>
      </c>
      <c r="E6341">
        <v>7.629564072699746</v>
      </c>
      <c r="F6341">
        <v>9380.9103054533371</v>
      </c>
      <c r="G6341">
        <v>0.49092531163020148</v>
      </c>
      <c r="BD6341">
        <f t="shared" si="780"/>
        <v>-13330.138615600843</v>
      </c>
      <c r="BE6341">
        <f t="shared" si="781"/>
        <v>-12623.661409471024</v>
      </c>
      <c r="BF6341">
        <f t="shared" si="782"/>
        <v>-11917.184203341207</v>
      </c>
      <c r="BG6341">
        <f t="shared" si="783"/>
        <v>-11210.706997211388</v>
      </c>
      <c r="BH6341">
        <f t="shared" si="784"/>
        <v>-10504.229791081569</v>
      </c>
      <c r="BI6341">
        <f t="shared" si="785"/>
        <v>-9797.7525849517515</v>
      </c>
      <c r="BJ6341">
        <f t="shared" si="786"/>
        <v>-9091.2753788219325</v>
      </c>
    </row>
    <row r="6342" spans="1:62" x14ac:dyDescent="0.25">
      <c r="A6342">
        <v>6339</v>
      </c>
      <c r="B6342">
        <v>10492.573585969936</v>
      </c>
      <c r="C6342">
        <v>23689.136265596477</v>
      </c>
      <c r="D6342">
        <v>6.0548095100358186</v>
      </c>
      <c r="E6342">
        <v>6.2827232263130224</v>
      </c>
      <c r="F6342">
        <v>13196.562679626541</v>
      </c>
      <c r="G6342">
        <v>0.2279137162772038</v>
      </c>
      <c r="BD6342">
        <f t="shared" si="780"/>
        <v>-6926.2837473023301</v>
      </c>
      <c r="BE6342">
        <f t="shared" si="781"/>
        <v>-4471.6571891513222</v>
      </c>
      <c r="BF6342">
        <f t="shared" si="782"/>
        <v>-2017.0306310003152</v>
      </c>
      <c r="BG6342">
        <f t="shared" si="783"/>
        <v>437.59592715069266</v>
      </c>
      <c r="BH6342">
        <f t="shared" si="784"/>
        <v>2892.2224853016996</v>
      </c>
      <c r="BI6342">
        <f t="shared" si="785"/>
        <v>5346.8490434527066</v>
      </c>
      <c r="BJ6342">
        <f t="shared" si="786"/>
        <v>7801.4756016037136</v>
      </c>
    </row>
    <row r="6343" spans="1:62" x14ac:dyDescent="0.25">
      <c r="A6343">
        <v>6340</v>
      </c>
      <c r="B6343">
        <v>11679.59914077738</v>
      </c>
      <c r="C6343">
        <v>25167.728461844748</v>
      </c>
      <c r="D6343">
        <v>8.1530824954559549</v>
      </c>
      <c r="E6343">
        <v>8.8031688436092512</v>
      </c>
      <c r="F6343">
        <v>13488.129321067368</v>
      </c>
      <c r="G6343">
        <v>0.65008634815329636</v>
      </c>
      <c r="BD6343">
        <f t="shared" si="780"/>
        <v>-12056.994098240521</v>
      </c>
      <c r="BE6343">
        <f t="shared" si="781"/>
        <v>-10917.425516854502</v>
      </c>
      <c r="BF6343">
        <f t="shared" si="782"/>
        <v>-9777.8569354684842</v>
      </c>
      <c r="BG6343">
        <f t="shared" si="783"/>
        <v>-8638.2883540824641</v>
      </c>
      <c r="BH6343">
        <f t="shared" si="784"/>
        <v>-7498.719772696445</v>
      </c>
      <c r="BI6343">
        <f t="shared" si="785"/>
        <v>-6359.1511913104268</v>
      </c>
      <c r="BJ6343">
        <f t="shared" si="786"/>
        <v>-5219.5826099244077</v>
      </c>
    </row>
    <row r="6344" spans="1:62" x14ac:dyDescent="0.25">
      <c r="A6344">
        <v>6341</v>
      </c>
      <c r="B6344">
        <v>21197.166547170011</v>
      </c>
      <c r="C6344">
        <v>31994.15449578367</v>
      </c>
      <c r="D6344">
        <v>7.4319924058476898</v>
      </c>
      <c r="E6344">
        <v>8.28834557748206</v>
      </c>
      <c r="F6344">
        <v>10796.98794861366</v>
      </c>
      <c r="G6344">
        <v>0.85635317163437019</v>
      </c>
      <c r="BD6344">
        <f t="shared" si="780"/>
        <v>-10237.697580300886</v>
      </c>
      <c r="BE6344">
        <f t="shared" si="781"/>
        <v>-6987.2658395344051</v>
      </c>
      <c r="BF6344">
        <f t="shared" si="782"/>
        <v>-3736.8340987679239</v>
      </c>
      <c r="BG6344">
        <f t="shared" si="783"/>
        <v>-486.40235800144183</v>
      </c>
      <c r="BH6344">
        <f t="shared" si="784"/>
        <v>2764.0293827650403</v>
      </c>
      <c r="BI6344">
        <f t="shared" si="785"/>
        <v>6014.4611235315206</v>
      </c>
      <c r="BJ6344">
        <f t="shared" si="786"/>
        <v>9264.8928642980027</v>
      </c>
    </row>
    <row r="6345" spans="1:62" x14ac:dyDescent="0.25">
      <c r="A6345">
        <v>6342</v>
      </c>
      <c r="B6345">
        <v>14432.529735040012</v>
      </c>
      <c r="C6345">
        <v>22157.02869703139</v>
      </c>
      <c r="D6345">
        <v>6.435119948883397</v>
      </c>
      <c r="E6345">
        <v>6.731087873675607</v>
      </c>
      <c r="F6345">
        <v>7724.4989619913777</v>
      </c>
      <c r="G6345">
        <v>0.29596792479221001</v>
      </c>
      <c r="BD6345">
        <f t="shared" si="780"/>
        <v>-6515.2220904418091</v>
      </c>
      <c r="BE6345">
        <f t="shared" si="781"/>
        <v>-2233.4562322699585</v>
      </c>
      <c r="BF6345">
        <f t="shared" si="782"/>
        <v>2048.309625901893</v>
      </c>
      <c r="BG6345">
        <f t="shared" si="783"/>
        <v>6330.0754840737427</v>
      </c>
      <c r="BH6345">
        <f t="shared" si="784"/>
        <v>10611.841342245596</v>
      </c>
      <c r="BI6345">
        <f t="shared" si="785"/>
        <v>14893.607200417446</v>
      </c>
      <c r="BJ6345">
        <f t="shared" si="786"/>
        <v>19175.373058589295</v>
      </c>
    </row>
    <row r="6346" spans="1:62" x14ac:dyDescent="0.25">
      <c r="A6346">
        <v>6343</v>
      </c>
      <c r="B6346">
        <v>29566.712368053799</v>
      </c>
      <c r="C6346">
        <v>31023.340692352645</v>
      </c>
      <c r="D6346">
        <v>7.6809249241275763</v>
      </c>
      <c r="E6346">
        <v>8.4088710268009663</v>
      </c>
      <c r="F6346">
        <v>1456.6283242988466</v>
      </c>
      <c r="G6346">
        <v>0.72794610267338999</v>
      </c>
      <c r="BD6346">
        <f t="shared" si="780"/>
        <v>-6244.6593380303275</v>
      </c>
      <c r="BE6346">
        <f t="shared" si="781"/>
        <v>-4764.8197140692773</v>
      </c>
      <c r="BF6346">
        <f t="shared" si="782"/>
        <v>-3284.9800901082272</v>
      </c>
      <c r="BG6346">
        <f t="shared" si="783"/>
        <v>-1805.140466147177</v>
      </c>
      <c r="BH6346">
        <f t="shared" si="784"/>
        <v>-325.30084218612774</v>
      </c>
      <c r="BI6346">
        <f t="shared" si="785"/>
        <v>1154.5387817749233</v>
      </c>
      <c r="BJ6346">
        <f t="shared" si="786"/>
        <v>2634.3784057359735</v>
      </c>
    </row>
    <row r="6347" spans="1:62" x14ac:dyDescent="0.25">
      <c r="A6347">
        <v>6344</v>
      </c>
      <c r="B6347">
        <v>21426.935610920042</v>
      </c>
      <c r="C6347">
        <v>26723.136232785873</v>
      </c>
      <c r="D6347">
        <v>7.6481046939042985</v>
      </c>
      <c r="E6347">
        <v>8.2228235868481523</v>
      </c>
      <c r="F6347">
        <v>5296.2006218658316</v>
      </c>
      <c r="G6347">
        <v>0.57471889294385381</v>
      </c>
      <c r="BD6347">
        <f t="shared" si="780"/>
        <v>2183.1021890681036</v>
      </c>
      <c r="BE6347">
        <f t="shared" si="781"/>
        <v>5822.8327024350538</v>
      </c>
      <c r="BF6347">
        <f t="shared" si="782"/>
        <v>9462.5632158020035</v>
      </c>
      <c r="BG6347">
        <f t="shared" si="783"/>
        <v>13102.293729168954</v>
      </c>
      <c r="BH6347">
        <f t="shared" si="784"/>
        <v>16742.024242535903</v>
      </c>
      <c r="BI6347">
        <f t="shared" si="785"/>
        <v>20381.754755902854</v>
      </c>
      <c r="BJ6347">
        <f t="shared" si="786"/>
        <v>24021.485269269804</v>
      </c>
    </row>
    <row r="6348" spans="1:62" x14ac:dyDescent="0.25">
      <c r="A6348">
        <v>6345</v>
      </c>
      <c r="B6348">
        <v>21445.811671726013</v>
      </c>
      <c r="C6348">
        <v>25528.100869408467</v>
      </c>
      <c r="D6348">
        <v>7.8348007387706353</v>
      </c>
      <c r="E6348">
        <v>8.4091815104880077</v>
      </c>
      <c r="F6348">
        <v>4082.289197682454</v>
      </c>
      <c r="G6348">
        <v>0.57438077171737234</v>
      </c>
      <c r="BD6348">
        <f t="shared" si="780"/>
        <v>-2422.6061571465625</v>
      </c>
      <c r="BE6348">
        <f t="shared" si="781"/>
        <v>450.98830757270662</v>
      </c>
      <c r="BF6348">
        <f t="shared" si="782"/>
        <v>3324.5827722919748</v>
      </c>
      <c r="BG6348">
        <f t="shared" si="783"/>
        <v>6198.1772370112449</v>
      </c>
      <c r="BH6348">
        <f t="shared" si="784"/>
        <v>9071.7717017305131</v>
      </c>
      <c r="BI6348">
        <f t="shared" si="785"/>
        <v>11945.366166449781</v>
      </c>
      <c r="BJ6348">
        <f t="shared" si="786"/>
        <v>14818.960631169051</v>
      </c>
    </row>
    <row r="6349" spans="1:62" x14ac:dyDescent="0.25">
      <c r="A6349">
        <v>6346</v>
      </c>
      <c r="B6349">
        <v>16677.045713157873</v>
      </c>
      <c r="C6349">
        <v>24236.575959888753</v>
      </c>
      <c r="D6349">
        <v>8.2845318762525775</v>
      </c>
      <c r="E6349">
        <v>8.9267452278749193</v>
      </c>
      <c r="F6349">
        <v>7559.5302467308793</v>
      </c>
      <c r="G6349">
        <v>0.64221335162234183</v>
      </c>
      <c r="BD6349">
        <f t="shared" ref="BD6349:BD6412" si="787">($BD$3*G6348)-F6348</f>
        <v>-1210.3853390955924</v>
      </c>
      <c r="BE6349">
        <f t="shared" ref="BE6349:BE6412" si="788">($BE$3*G6348)-F6348</f>
        <v>1661.5185194912692</v>
      </c>
      <c r="BF6349">
        <f t="shared" ref="BF6349:BF6412" si="789">($BF$3*G6348)-F6348</f>
        <v>4533.4223780781304</v>
      </c>
      <c r="BG6349">
        <f t="shared" ref="BG6349:BG6412" si="790">($BG$3*G6348)-F6348</f>
        <v>7405.3262366649924</v>
      </c>
      <c r="BH6349">
        <f t="shared" ref="BH6349:BH6412" si="791">($BH$3*G6348)-F6348</f>
        <v>10277.230095251854</v>
      </c>
      <c r="BI6349">
        <f t="shared" ref="BI6349:BI6412" si="792">($BI$3*G6348)-F6348</f>
        <v>13149.133953838715</v>
      </c>
      <c r="BJ6349">
        <f t="shared" ref="BJ6349:BJ6412" si="793">($BJ$3*G6348)-F6348</f>
        <v>16021.037812425577</v>
      </c>
    </row>
    <row r="6350" spans="1:62" x14ac:dyDescent="0.25">
      <c r="A6350">
        <v>6347</v>
      </c>
      <c r="B6350">
        <v>11644.655085615383</v>
      </c>
      <c r="C6350">
        <v>25088.6312621668</v>
      </c>
      <c r="D6350">
        <v>7.3176010830129705</v>
      </c>
      <c r="E6350">
        <v>7.3674198439940746</v>
      </c>
      <c r="F6350">
        <v>13443.976176551418</v>
      </c>
      <c r="G6350">
        <v>4.9818760981104049E-2</v>
      </c>
      <c r="BD6350">
        <f t="shared" si="787"/>
        <v>-4348.4634886191707</v>
      </c>
      <c r="BE6350">
        <f t="shared" si="788"/>
        <v>-1137.3967305074611</v>
      </c>
      <c r="BF6350">
        <f t="shared" si="789"/>
        <v>2073.6700276042484</v>
      </c>
      <c r="BG6350">
        <f t="shared" si="790"/>
        <v>5284.736785715957</v>
      </c>
      <c r="BH6350">
        <f t="shared" si="791"/>
        <v>8495.8035438276656</v>
      </c>
      <c r="BI6350">
        <f t="shared" si="792"/>
        <v>11706.870301939376</v>
      </c>
      <c r="BJ6350">
        <f t="shared" si="793"/>
        <v>14917.937060051085</v>
      </c>
    </row>
    <row r="6351" spans="1:62" x14ac:dyDescent="0.25">
      <c r="A6351">
        <v>6348</v>
      </c>
      <c r="B6351">
        <v>22135.49117001069</v>
      </c>
      <c r="C6351">
        <v>22647.130978107369</v>
      </c>
      <c r="D6351">
        <v>7.4648499489659352</v>
      </c>
      <c r="E6351">
        <v>7.9793933760304787</v>
      </c>
      <c r="F6351">
        <v>511.63980809667919</v>
      </c>
      <c r="G6351">
        <v>0.51454342706454348</v>
      </c>
      <c r="BD6351">
        <f t="shared" si="787"/>
        <v>-13194.882371645897</v>
      </c>
      <c r="BE6351">
        <f t="shared" si="788"/>
        <v>-12945.788566740377</v>
      </c>
      <c r="BF6351">
        <f t="shared" si="789"/>
        <v>-12696.694761834857</v>
      </c>
      <c r="BG6351">
        <f t="shared" si="790"/>
        <v>-12447.600956929336</v>
      </c>
      <c r="BH6351">
        <f t="shared" si="791"/>
        <v>-12198.507152023816</v>
      </c>
      <c r="BI6351">
        <f t="shared" si="792"/>
        <v>-11949.413347118296</v>
      </c>
      <c r="BJ6351">
        <f t="shared" si="793"/>
        <v>-11700.319542212776</v>
      </c>
    </row>
    <row r="6352" spans="1:62" x14ac:dyDescent="0.25">
      <c r="A6352">
        <v>6349</v>
      </c>
      <c r="B6352">
        <v>25024.742696318255</v>
      </c>
      <c r="C6352">
        <v>33688.984791733084</v>
      </c>
      <c r="D6352">
        <v>7.2439043253659374</v>
      </c>
      <c r="E6352">
        <v>7.3463557055223072</v>
      </c>
      <c r="F6352">
        <v>8664.2420954148292</v>
      </c>
      <c r="G6352">
        <v>0.10245138015636979</v>
      </c>
      <c r="BD6352">
        <f t="shared" si="787"/>
        <v>2061.0773272260381</v>
      </c>
      <c r="BE6352">
        <f t="shared" si="788"/>
        <v>4633.7944625487553</v>
      </c>
      <c r="BF6352">
        <f t="shared" si="789"/>
        <v>7206.511597871473</v>
      </c>
      <c r="BG6352">
        <f t="shared" si="790"/>
        <v>9779.2287331941898</v>
      </c>
      <c r="BH6352">
        <f t="shared" si="791"/>
        <v>12351.945868516908</v>
      </c>
      <c r="BI6352">
        <f t="shared" si="792"/>
        <v>14924.663003839625</v>
      </c>
      <c r="BJ6352">
        <f t="shared" si="793"/>
        <v>17497.380139162342</v>
      </c>
    </row>
    <row r="6353" spans="1:62" x14ac:dyDescent="0.25">
      <c r="A6353">
        <v>6350</v>
      </c>
      <c r="B6353">
        <v>20336.182700125155</v>
      </c>
      <c r="C6353">
        <v>34508.624163200526</v>
      </c>
      <c r="D6353">
        <v>7.3148913077789768</v>
      </c>
      <c r="E6353">
        <v>7.427620296463969</v>
      </c>
      <c r="F6353">
        <v>14172.441463075371</v>
      </c>
      <c r="G6353">
        <v>0.11272898868499226</v>
      </c>
      <c r="BD6353">
        <f t="shared" si="787"/>
        <v>-8151.98519463298</v>
      </c>
      <c r="BE6353">
        <f t="shared" si="788"/>
        <v>-7639.7282938511316</v>
      </c>
      <c r="BF6353">
        <f t="shared" si="789"/>
        <v>-7127.4713930692824</v>
      </c>
      <c r="BG6353">
        <f t="shared" si="790"/>
        <v>-6615.214492287434</v>
      </c>
      <c r="BH6353">
        <f t="shared" si="791"/>
        <v>-6102.9575915055848</v>
      </c>
      <c r="BI6353">
        <f t="shared" si="792"/>
        <v>-5590.7006907237355</v>
      </c>
      <c r="BJ6353">
        <f t="shared" si="793"/>
        <v>-5078.4437899418863</v>
      </c>
    </row>
    <row r="6354" spans="1:62" x14ac:dyDescent="0.25">
      <c r="A6354">
        <v>6351</v>
      </c>
      <c r="B6354">
        <v>16522.458279199513</v>
      </c>
      <c r="C6354">
        <v>27344.824392403065</v>
      </c>
      <c r="D6354">
        <v>6.2040218040720685</v>
      </c>
      <c r="E6354">
        <v>6.5315990618013116</v>
      </c>
      <c r="F6354">
        <v>10822.366113203552</v>
      </c>
      <c r="G6354">
        <v>0.32757725772924307</v>
      </c>
      <c r="BD6354">
        <f t="shared" si="787"/>
        <v>-13608.79651965041</v>
      </c>
      <c r="BE6354">
        <f t="shared" si="788"/>
        <v>-13045.151576225448</v>
      </c>
      <c r="BF6354">
        <f t="shared" si="789"/>
        <v>-12481.506632800487</v>
      </c>
      <c r="BG6354">
        <f t="shared" si="790"/>
        <v>-11917.861689375526</v>
      </c>
      <c r="BH6354">
        <f t="shared" si="791"/>
        <v>-11354.216745950565</v>
      </c>
      <c r="BI6354">
        <f t="shared" si="792"/>
        <v>-10790.571802525603</v>
      </c>
      <c r="BJ6354">
        <f t="shared" si="793"/>
        <v>-10226.926859100642</v>
      </c>
    </row>
    <row r="6355" spans="1:62" x14ac:dyDescent="0.25">
      <c r="A6355">
        <v>6352</v>
      </c>
      <c r="B6355">
        <v>17130.547531101332</v>
      </c>
      <c r="C6355">
        <v>26305.709070256453</v>
      </c>
      <c r="D6355">
        <v>8.2948081315178843</v>
      </c>
      <c r="E6355">
        <v>8.8011326921896362</v>
      </c>
      <c r="F6355">
        <v>9175.1615391551204</v>
      </c>
      <c r="G6355">
        <v>0.50632456067175191</v>
      </c>
      <c r="BD6355">
        <f t="shared" si="787"/>
        <v>-9184.4798245573365</v>
      </c>
      <c r="BE6355">
        <f t="shared" si="788"/>
        <v>-7546.5935359111218</v>
      </c>
      <c r="BF6355">
        <f t="shared" si="789"/>
        <v>-5908.7072472649061</v>
      </c>
      <c r="BG6355">
        <f t="shared" si="790"/>
        <v>-4270.8209586186913</v>
      </c>
      <c r="BH6355">
        <f t="shared" si="791"/>
        <v>-2632.9346699724756</v>
      </c>
      <c r="BI6355">
        <f t="shared" si="792"/>
        <v>-995.04838132625991</v>
      </c>
      <c r="BJ6355">
        <f t="shared" si="793"/>
        <v>642.83790731995578</v>
      </c>
    </row>
    <row r="6356" spans="1:62" x14ac:dyDescent="0.25">
      <c r="A6356">
        <v>6353</v>
      </c>
      <c r="B6356">
        <v>24706.89225650458</v>
      </c>
      <c r="C6356">
        <v>21534.578530161027</v>
      </c>
      <c r="D6356">
        <v>7.712688143007032</v>
      </c>
      <c r="E6356">
        <v>8.5397945026545621</v>
      </c>
      <c r="F6356">
        <v>-3172.3137263435528</v>
      </c>
      <c r="G6356">
        <v>0.8271063596475301</v>
      </c>
      <c r="BD6356">
        <f t="shared" si="787"/>
        <v>-6643.5387357963609</v>
      </c>
      <c r="BE6356">
        <f t="shared" si="788"/>
        <v>-4111.9159324376014</v>
      </c>
      <c r="BF6356">
        <f t="shared" si="789"/>
        <v>-1580.293129078842</v>
      </c>
      <c r="BG6356">
        <f t="shared" si="790"/>
        <v>951.32967427991753</v>
      </c>
      <c r="BH6356">
        <f t="shared" si="791"/>
        <v>3482.952477638677</v>
      </c>
      <c r="BI6356">
        <f t="shared" si="792"/>
        <v>6014.5752809974365</v>
      </c>
      <c r="BJ6356">
        <f t="shared" si="793"/>
        <v>8546.1980843561978</v>
      </c>
    </row>
    <row r="6357" spans="1:62" x14ac:dyDescent="0.25">
      <c r="A6357">
        <v>6354</v>
      </c>
      <c r="B6357">
        <v>13366.446842537667</v>
      </c>
      <c r="C6357">
        <v>12874.255437787804</v>
      </c>
      <c r="D6357">
        <v>7.7729073680131231</v>
      </c>
      <c r="E6357">
        <v>8.6311003135603901</v>
      </c>
      <c r="F6357">
        <v>-492.19140474986307</v>
      </c>
      <c r="G6357">
        <v>0.85819294554726699</v>
      </c>
      <c r="BD6357">
        <f t="shared" si="787"/>
        <v>7307.8455245812038</v>
      </c>
      <c r="BE6357">
        <f t="shared" si="788"/>
        <v>11443.377322818855</v>
      </c>
      <c r="BF6357">
        <f t="shared" si="789"/>
        <v>15578.909121056504</v>
      </c>
      <c r="BG6357">
        <f t="shared" si="790"/>
        <v>19714.440919294157</v>
      </c>
      <c r="BH6357">
        <f t="shared" si="791"/>
        <v>23849.972717531804</v>
      </c>
      <c r="BI6357">
        <f t="shared" si="792"/>
        <v>27985.504515769455</v>
      </c>
      <c r="BJ6357">
        <f t="shared" si="793"/>
        <v>32121.036314007106</v>
      </c>
    </row>
    <row r="6358" spans="1:62" x14ac:dyDescent="0.25">
      <c r="A6358">
        <v>6355</v>
      </c>
      <c r="B6358">
        <v>21070.117036557254</v>
      </c>
      <c r="C6358">
        <v>21285.195109392498</v>
      </c>
      <c r="D6358">
        <v>7.4365233713859542</v>
      </c>
      <c r="E6358">
        <v>7.7662755866959392</v>
      </c>
      <c r="F6358">
        <v>215.0780728352438</v>
      </c>
      <c r="G6358">
        <v>0.329752215309985</v>
      </c>
      <c r="BD6358">
        <f t="shared" si="787"/>
        <v>4783.1561324861977</v>
      </c>
      <c r="BE6358">
        <f t="shared" si="788"/>
        <v>9074.1208602225324</v>
      </c>
      <c r="BF6358">
        <f t="shared" si="789"/>
        <v>13365.085587958867</v>
      </c>
      <c r="BG6358">
        <f t="shared" si="790"/>
        <v>17656.050315695204</v>
      </c>
      <c r="BH6358">
        <f t="shared" si="791"/>
        <v>21947.015043431536</v>
      </c>
      <c r="BI6358">
        <f t="shared" si="792"/>
        <v>26237.979771167869</v>
      </c>
      <c r="BJ6358">
        <f t="shared" si="793"/>
        <v>30528.944498904209</v>
      </c>
    </row>
    <row r="6359" spans="1:62" x14ac:dyDescent="0.25">
      <c r="A6359">
        <v>6356</v>
      </c>
      <c r="B6359">
        <v>35157.679026424521</v>
      </c>
      <c r="C6359">
        <v>41853.268478040402</v>
      </c>
      <c r="D6359">
        <v>6.7988748534659722</v>
      </c>
      <c r="E6359">
        <v>6.9002022484165897</v>
      </c>
      <c r="F6359">
        <v>6695.5894516158805</v>
      </c>
      <c r="G6359">
        <v>0.10132739495061749</v>
      </c>
      <c r="BD6359">
        <f t="shared" si="787"/>
        <v>1433.6830037146813</v>
      </c>
      <c r="BE6359">
        <f t="shared" si="788"/>
        <v>3082.4440802646063</v>
      </c>
      <c r="BF6359">
        <f t="shared" si="789"/>
        <v>4731.2051568145307</v>
      </c>
      <c r="BG6359">
        <f t="shared" si="790"/>
        <v>6379.9662333644565</v>
      </c>
      <c r="BH6359">
        <f t="shared" si="791"/>
        <v>8028.7273099143804</v>
      </c>
      <c r="BI6359">
        <f t="shared" si="792"/>
        <v>9677.4883864643052</v>
      </c>
      <c r="BJ6359">
        <f t="shared" si="793"/>
        <v>11326.249463014232</v>
      </c>
    </row>
    <row r="6360" spans="1:62" x14ac:dyDescent="0.25">
      <c r="A6360">
        <v>6357</v>
      </c>
      <c r="B6360">
        <v>11908.811249975655</v>
      </c>
      <c r="C6360">
        <v>22969.222089603198</v>
      </c>
      <c r="D6360">
        <v>7.3323697904290519</v>
      </c>
      <c r="E6360">
        <v>7.5787015183806492</v>
      </c>
      <c r="F6360">
        <v>11060.410839627542</v>
      </c>
      <c r="G6360">
        <v>0.2463317279515973</v>
      </c>
      <c r="BD6360">
        <f t="shared" si="787"/>
        <v>-6188.9524768627934</v>
      </c>
      <c r="BE6360">
        <f t="shared" si="788"/>
        <v>-5682.3155021097054</v>
      </c>
      <c r="BF6360">
        <f t="shared" si="789"/>
        <v>-5175.6785273566184</v>
      </c>
      <c r="BG6360">
        <f t="shared" si="790"/>
        <v>-4669.0415526035304</v>
      </c>
      <c r="BH6360">
        <f t="shared" si="791"/>
        <v>-4162.4045778504433</v>
      </c>
      <c r="BI6360">
        <f t="shared" si="792"/>
        <v>-3655.7676030973557</v>
      </c>
      <c r="BJ6360">
        <f t="shared" si="793"/>
        <v>-3149.1306283442686</v>
      </c>
    </row>
    <row r="6361" spans="1:62" x14ac:dyDescent="0.25">
      <c r="A6361">
        <v>6358</v>
      </c>
      <c r="B6361">
        <v>21719.785407815794</v>
      </c>
      <c r="C6361">
        <v>23720.256695304797</v>
      </c>
      <c r="D6361">
        <v>7.5091733423105893</v>
      </c>
      <c r="E6361">
        <v>7.7591115561872552</v>
      </c>
      <c r="F6361">
        <v>2000.4712874890029</v>
      </c>
      <c r="G6361">
        <v>0.24993821387666593</v>
      </c>
      <c r="BD6361">
        <f t="shared" si="787"/>
        <v>-9828.7521998695556</v>
      </c>
      <c r="BE6361">
        <f t="shared" si="788"/>
        <v>-8597.0935601115689</v>
      </c>
      <c r="BF6361">
        <f t="shared" si="789"/>
        <v>-7365.434920353583</v>
      </c>
      <c r="BG6361">
        <f t="shared" si="790"/>
        <v>-6133.7762805955963</v>
      </c>
      <c r="BH6361">
        <f t="shared" si="791"/>
        <v>-4902.1176408376095</v>
      </c>
      <c r="BI6361">
        <f t="shared" si="792"/>
        <v>-3670.4590010796237</v>
      </c>
      <c r="BJ6361">
        <f t="shared" si="793"/>
        <v>-2438.800361321637</v>
      </c>
    </row>
    <row r="6362" spans="1:62" x14ac:dyDescent="0.25">
      <c r="A6362">
        <v>6359</v>
      </c>
      <c r="B6362">
        <v>12917.283666452342</v>
      </c>
      <c r="C6362">
        <v>20199.647239483285</v>
      </c>
      <c r="D6362">
        <v>7.7189652555821864</v>
      </c>
      <c r="E6362">
        <v>8.3455341701046972</v>
      </c>
      <c r="F6362">
        <v>7282.3635730309434</v>
      </c>
      <c r="G6362">
        <v>0.62656891452251084</v>
      </c>
      <c r="BD6362">
        <f t="shared" si="787"/>
        <v>-750.78021810567316</v>
      </c>
      <c r="BE6362">
        <f t="shared" si="788"/>
        <v>498.91085127765655</v>
      </c>
      <c r="BF6362">
        <f t="shared" si="789"/>
        <v>1748.6019206609863</v>
      </c>
      <c r="BG6362">
        <f t="shared" si="790"/>
        <v>2998.292990044316</v>
      </c>
      <c r="BH6362">
        <f t="shared" si="791"/>
        <v>4247.9840594276457</v>
      </c>
      <c r="BI6362">
        <f t="shared" si="792"/>
        <v>5497.6751288109754</v>
      </c>
      <c r="BJ6362">
        <f t="shared" si="793"/>
        <v>6747.3661981943042</v>
      </c>
    </row>
    <row r="6363" spans="1:62" x14ac:dyDescent="0.25">
      <c r="A6363">
        <v>6360</v>
      </c>
      <c r="B6363">
        <v>7146.114686757086</v>
      </c>
      <c r="C6363">
        <v>22065.122910829487</v>
      </c>
      <c r="D6363">
        <v>7.6486357303451564</v>
      </c>
      <c r="E6363">
        <v>8.2207216067996924</v>
      </c>
      <c r="F6363">
        <v>14919.0082240724</v>
      </c>
      <c r="G6363">
        <v>0.57208587645453601</v>
      </c>
      <c r="BD6363">
        <f t="shared" si="787"/>
        <v>-4149.5190004183896</v>
      </c>
      <c r="BE6363">
        <f t="shared" si="788"/>
        <v>-1016.674427805835</v>
      </c>
      <c r="BF6363">
        <f t="shared" si="789"/>
        <v>2116.1701448067197</v>
      </c>
      <c r="BG6363">
        <f t="shared" si="790"/>
        <v>5249.0147174192734</v>
      </c>
      <c r="BH6363">
        <f t="shared" si="791"/>
        <v>8381.8592900318272</v>
      </c>
      <c r="BI6363">
        <f t="shared" si="792"/>
        <v>11514.703862644383</v>
      </c>
      <c r="BJ6363">
        <f t="shared" si="793"/>
        <v>14647.548435256937</v>
      </c>
    </row>
    <row r="6364" spans="1:62" x14ac:dyDescent="0.25">
      <c r="A6364">
        <v>6361</v>
      </c>
      <c r="B6364">
        <v>19154.097829832877</v>
      </c>
      <c r="C6364">
        <v>25904.535561302502</v>
      </c>
      <c r="D6364">
        <v>7.0649624882881055</v>
      </c>
      <c r="E6364">
        <v>7.5866221225458697</v>
      </c>
      <c r="F6364">
        <v>6750.4377314696249</v>
      </c>
      <c r="G6364">
        <v>0.52165963425776418</v>
      </c>
      <c r="BD6364">
        <f t="shared" si="787"/>
        <v>-12058.578841799721</v>
      </c>
      <c r="BE6364">
        <f t="shared" si="788"/>
        <v>-9198.1494595270415</v>
      </c>
      <c r="BF6364">
        <f t="shared" si="789"/>
        <v>-6337.7200772543601</v>
      </c>
      <c r="BG6364">
        <f t="shared" si="790"/>
        <v>-3477.2906949816806</v>
      </c>
      <c r="BH6364">
        <f t="shared" si="791"/>
        <v>-616.86131270899932</v>
      </c>
      <c r="BI6364">
        <f t="shared" si="792"/>
        <v>2243.5680695636802</v>
      </c>
      <c r="BJ6364">
        <f t="shared" si="793"/>
        <v>5103.9974518363597</v>
      </c>
    </row>
    <row r="6365" spans="1:62" x14ac:dyDescent="0.25">
      <c r="A6365">
        <v>6362</v>
      </c>
      <c r="B6365">
        <v>8263.0682045234862</v>
      </c>
      <c r="C6365">
        <v>23599.604771511011</v>
      </c>
      <c r="D6365">
        <v>6.6091902491647039</v>
      </c>
      <c r="E6365">
        <v>7.0587517374695103</v>
      </c>
      <c r="F6365">
        <v>15336.536566987525</v>
      </c>
      <c r="G6365">
        <v>0.44956148830480647</v>
      </c>
      <c r="BD6365">
        <f t="shared" si="787"/>
        <v>-4142.1395601808035</v>
      </c>
      <c r="BE6365">
        <f t="shared" si="788"/>
        <v>-1533.8413888919831</v>
      </c>
      <c r="BF6365">
        <f t="shared" si="789"/>
        <v>1074.4567823968382</v>
      </c>
      <c r="BG6365">
        <f t="shared" si="790"/>
        <v>3682.7549536856586</v>
      </c>
      <c r="BH6365">
        <f t="shared" si="791"/>
        <v>6291.0531249744799</v>
      </c>
      <c r="BI6365">
        <f t="shared" si="792"/>
        <v>8899.3512962633013</v>
      </c>
      <c r="BJ6365">
        <f t="shared" si="793"/>
        <v>11507.649467552121</v>
      </c>
    </row>
    <row r="6366" spans="1:62" x14ac:dyDescent="0.25">
      <c r="A6366">
        <v>6363</v>
      </c>
      <c r="B6366">
        <v>21662.291181563476</v>
      </c>
      <c r="C6366">
        <v>15506.003124261511</v>
      </c>
      <c r="D6366">
        <v>7.1383475937548386</v>
      </c>
      <c r="E6366">
        <v>7.5438086808333038</v>
      </c>
      <c r="F6366">
        <v>-6156.2880573019647</v>
      </c>
      <c r="G6366">
        <v>0.40546108707846518</v>
      </c>
      <c r="BD6366">
        <f t="shared" si="787"/>
        <v>-13088.729125463493</v>
      </c>
      <c r="BE6366">
        <f t="shared" si="788"/>
        <v>-10840.921683939461</v>
      </c>
      <c r="BF6366">
        <f t="shared" si="789"/>
        <v>-8593.1142424154277</v>
      </c>
      <c r="BG6366">
        <f t="shared" si="790"/>
        <v>-6345.3068008913961</v>
      </c>
      <c r="BH6366">
        <f t="shared" si="791"/>
        <v>-4097.4993593673626</v>
      </c>
      <c r="BI6366">
        <f t="shared" si="792"/>
        <v>-1849.6919178433309</v>
      </c>
      <c r="BJ6366">
        <f t="shared" si="793"/>
        <v>398.11552368070261</v>
      </c>
    </row>
    <row r="6367" spans="1:62" x14ac:dyDescent="0.25">
      <c r="A6367">
        <v>6364</v>
      </c>
      <c r="B6367">
        <v>12213.637251390719</v>
      </c>
      <c r="C6367">
        <v>21868.489837034096</v>
      </c>
      <c r="D6367">
        <v>7.9411554857135984</v>
      </c>
      <c r="E6367">
        <v>8.2637998966985613</v>
      </c>
      <c r="F6367">
        <v>9654.8525856433771</v>
      </c>
      <c r="G6367">
        <v>0.32264441098496288</v>
      </c>
      <c r="BD6367">
        <f t="shared" si="787"/>
        <v>8183.5934926942909</v>
      </c>
      <c r="BE6367">
        <f t="shared" si="788"/>
        <v>10210.898928086617</v>
      </c>
      <c r="BF6367">
        <f t="shared" si="789"/>
        <v>12238.204363478942</v>
      </c>
      <c r="BG6367">
        <f t="shared" si="790"/>
        <v>14265.50979887127</v>
      </c>
      <c r="BH6367">
        <f t="shared" si="791"/>
        <v>16292.815234263595</v>
      </c>
      <c r="BI6367">
        <f t="shared" si="792"/>
        <v>18320.12066965592</v>
      </c>
      <c r="BJ6367">
        <f t="shared" si="793"/>
        <v>20347.426105048246</v>
      </c>
    </row>
    <row r="6368" spans="1:62" x14ac:dyDescent="0.25">
      <c r="A6368">
        <v>6365</v>
      </c>
      <c r="B6368">
        <v>23416.139792992974</v>
      </c>
      <c r="C6368">
        <v>27036.86555433827</v>
      </c>
      <c r="D6368">
        <v>7.1705427162072484</v>
      </c>
      <c r="E6368">
        <v>7.6802370319690052</v>
      </c>
      <c r="F6368">
        <v>3620.7257613452966</v>
      </c>
      <c r="G6368">
        <v>0.50969431576175683</v>
      </c>
      <c r="BD6368">
        <f t="shared" si="787"/>
        <v>-8041.630530718563</v>
      </c>
      <c r="BE6368">
        <f t="shared" si="788"/>
        <v>-6428.4084757937489</v>
      </c>
      <c r="BF6368">
        <f t="shared" si="789"/>
        <v>-4815.186420868934</v>
      </c>
      <c r="BG6368">
        <f t="shared" si="790"/>
        <v>-3201.9643659441199</v>
      </c>
      <c r="BH6368">
        <f t="shared" si="791"/>
        <v>-1588.7423110193049</v>
      </c>
      <c r="BI6368">
        <f t="shared" si="792"/>
        <v>24.479743905509167</v>
      </c>
      <c r="BJ6368">
        <f t="shared" si="793"/>
        <v>1637.7017988303232</v>
      </c>
    </row>
    <row r="6369" spans="1:62" x14ac:dyDescent="0.25">
      <c r="A6369">
        <v>6366</v>
      </c>
      <c r="B6369">
        <v>17560.700389965528</v>
      </c>
      <c r="C6369">
        <v>24521.698937697565</v>
      </c>
      <c r="D6369">
        <v>7.9664952299998593</v>
      </c>
      <c r="E6369">
        <v>8.3495525813283091</v>
      </c>
      <c r="F6369">
        <v>6960.998547732037</v>
      </c>
      <c r="G6369">
        <v>0.38305735132844987</v>
      </c>
      <c r="BD6369">
        <f t="shared" si="787"/>
        <v>-1072.2541825365124</v>
      </c>
      <c r="BE6369">
        <f t="shared" si="788"/>
        <v>1476.2173962722718</v>
      </c>
      <c r="BF6369">
        <f t="shared" si="789"/>
        <v>4024.688975081056</v>
      </c>
      <c r="BG6369">
        <f t="shared" si="790"/>
        <v>6573.1605538898402</v>
      </c>
      <c r="BH6369">
        <f t="shared" si="791"/>
        <v>9121.6321326986235</v>
      </c>
      <c r="BI6369">
        <f t="shared" si="792"/>
        <v>11670.103711507409</v>
      </c>
      <c r="BJ6369">
        <f t="shared" si="793"/>
        <v>14218.575290316192</v>
      </c>
    </row>
    <row r="6370" spans="1:62" x14ac:dyDescent="0.25">
      <c r="A6370">
        <v>6367</v>
      </c>
      <c r="B6370">
        <v>17521.009859538306</v>
      </c>
      <c r="C6370">
        <v>18494.386746229746</v>
      </c>
      <c r="D6370">
        <v>8.0317140069456094</v>
      </c>
      <c r="E6370">
        <v>8.9241080407694611</v>
      </c>
      <c r="F6370">
        <v>973.37688669143972</v>
      </c>
      <c r="G6370">
        <v>0.89239403382385163</v>
      </c>
      <c r="BD6370">
        <f t="shared" si="787"/>
        <v>-5045.7117910897878</v>
      </c>
      <c r="BE6370">
        <f t="shared" si="788"/>
        <v>-3130.4250344475381</v>
      </c>
      <c r="BF6370">
        <f t="shared" si="789"/>
        <v>-1215.1382778052894</v>
      </c>
      <c r="BG6370">
        <f t="shared" si="790"/>
        <v>700.14847883696075</v>
      </c>
      <c r="BH6370">
        <f t="shared" si="791"/>
        <v>2615.43523547921</v>
      </c>
      <c r="BI6370">
        <f t="shared" si="792"/>
        <v>4530.7219921214582</v>
      </c>
      <c r="BJ6370">
        <f t="shared" si="793"/>
        <v>6446.0087487637084</v>
      </c>
    </row>
    <row r="6371" spans="1:62" x14ac:dyDescent="0.25">
      <c r="A6371">
        <v>6368</v>
      </c>
      <c r="B6371">
        <v>14543.882483766563</v>
      </c>
      <c r="C6371">
        <v>22136.701266830729</v>
      </c>
      <c r="D6371">
        <v>5.9685848314299079</v>
      </c>
      <c r="E6371">
        <v>6.3926910136492072</v>
      </c>
      <c r="F6371">
        <v>7592.8187830641655</v>
      </c>
      <c r="G6371">
        <v>0.4241061822192993</v>
      </c>
      <c r="BD6371">
        <f t="shared" si="787"/>
        <v>3488.5932824278188</v>
      </c>
      <c r="BE6371">
        <f t="shared" si="788"/>
        <v>7950.5634515470774</v>
      </c>
      <c r="BF6371">
        <f t="shared" si="789"/>
        <v>12412.533620666334</v>
      </c>
      <c r="BG6371">
        <f t="shared" si="790"/>
        <v>16874.503789785595</v>
      </c>
      <c r="BH6371">
        <f t="shared" si="791"/>
        <v>21336.473958904851</v>
      </c>
      <c r="BI6371">
        <f t="shared" si="792"/>
        <v>25798.444128024108</v>
      </c>
      <c r="BJ6371">
        <f t="shared" si="793"/>
        <v>30260.414297143368</v>
      </c>
    </row>
    <row r="6372" spans="1:62" x14ac:dyDescent="0.25">
      <c r="A6372">
        <v>6369</v>
      </c>
      <c r="B6372">
        <v>13729.465059863074</v>
      </c>
      <c r="C6372">
        <v>21087.379961764396</v>
      </c>
      <c r="D6372">
        <v>7.3121740337292946</v>
      </c>
      <c r="E6372">
        <v>7.4628191504962267</v>
      </c>
      <c r="F6372">
        <v>7357.9149019013221</v>
      </c>
      <c r="G6372">
        <v>0.15064511676693204</v>
      </c>
      <c r="BD6372">
        <f t="shared" si="787"/>
        <v>-5472.2878719676692</v>
      </c>
      <c r="BE6372">
        <f t="shared" si="788"/>
        <v>-3351.7569608711729</v>
      </c>
      <c r="BF6372">
        <f t="shared" si="789"/>
        <v>-1231.2260497746756</v>
      </c>
      <c r="BG6372">
        <f t="shared" si="790"/>
        <v>889.30486132181977</v>
      </c>
      <c r="BH6372">
        <f t="shared" si="791"/>
        <v>3009.835772418317</v>
      </c>
      <c r="BI6372">
        <f t="shared" si="792"/>
        <v>5130.3666835148142</v>
      </c>
      <c r="BJ6372">
        <f t="shared" si="793"/>
        <v>7250.8975946113096</v>
      </c>
    </row>
    <row r="6373" spans="1:62" x14ac:dyDescent="0.25">
      <c r="A6373">
        <v>6370</v>
      </c>
      <c r="B6373">
        <v>14327.906285145311</v>
      </c>
      <c r="C6373">
        <v>20380.560140755551</v>
      </c>
      <c r="D6373">
        <v>7.4289738018385041</v>
      </c>
      <c r="E6373">
        <v>8.2652537973640499</v>
      </c>
      <c r="F6373">
        <v>6052.6538556102405</v>
      </c>
      <c r="G6373">
        <v>0.83627999552554577</v>
      </c>
      <c r="BD6373">
        <f t="shared" si="787"/>
        <v>-6604.6893180666621</v>
      </c>
      <c r="BE6373">
        <f t="shared" si="788"/>
        <v>-5851.463734232002</v>
      </c>
      <c r="BF6373">
        <f t="shared" si="789"/>
        <v>-5098.2381503973411</v>
      </c>
      <c r="BG6373">
        <f t="shared" si="790"/>
        <v>-4345.0125665626811</v>
      </c>
      <c r="BH6373">
        <f t="shared" si="791"/>
        <v>-3591.786982728021</v>
      </c>
      <c r="BI6373">
        <f t="shared" si="792"/>
        <v>-2838.561398893361</v>
      </c>
      <c r="BJ6373">
        <f t="shared" si="793"/>
        <v>-2085.335815058701</v>
      </c>
    </row>
    <row r="6374" spans="1:62" x14ac:dyDescent="0.25">
      <c r="A6374">
        <v>6371</v>
      </c>
      <c r="B6374">
        <v>13975.832230477265</v>
      </c>
      <c r="C6374">
        <v>20053.791007173702</v>
      </c>
      <c r="D6374">
        <v>6.2537779055010843</v>
      </c>
      <c r="E6374">
        <v>7.2448895087149872</v>
      </c>
      <c r="F6374">
        <v>6077.9587766964378</v>
      </c>
      <c r="G6374">
        <v>0.9911116032139029</v>
      </c>
      <c r="BD6374">
        <f t="shared" si="787"/>
        <v>-1871.2538779825118</v>
      </c>
      <c r="BE6374">
        <f t="shared" si="788"/>
        <v>2310.146099645217</v>
      </c>
      <c r="BF6374">
        <f t="shared" si="789"/>
        <v>6491.5460772729457</v>
      </c>
      <c r="BG6374">
        <f t="shared" si="790"/>
        <v>10672.946054900674</v>
      </c>
      <c r="BH6374">
        <f t="shared" si="791"/>
        <v>14854.346032528405</v>
      </c>
      <c r="BI6374">
        <f t="shared" si="792"/>
        <v>19035.74601015613</v>
      </c>
      <c r="BJ6374">
        <f t="shared" si="793"/>
        <v>23217.145987783864</v>
      </c>
    </row>
    <row r="6375" spans="1:62" x14ac:dyDescent="0.25">
      <c r="A6375">
        <v>6372</v>
      </c>
      <c r="B6375">
        <v>9394.3157754675613</v>
      </c>
      <c r="C6375">
        <v>16900.310339804677</v>
      </c>
      <c r="D6375">
        <v>6.8363866063525132</v>
      </c>
      <c r="E6375">
        <v>7.5532284717196321</v>
      </c>
      <c r="F6375">
        <v>7505.9945643371157</v>
      </c>
      <c r="G6375">
        <v>0.71684186536711891</v>
      </c>
      <c r="BD6375">
        <f t="shared" si="787"/>
        <v>-1122.4007606269233</v>
      </c>
      <c r="BE6375">
        <f t="shared" si="788"/>
        <v>3833.1572554425911</v>
      </c>
      <c r="BF6375">
        <f t="shared" si="789"/>
        <v>8788.7152715121065</v>
      </c>
      <c r="BG6375">
        <f t="shared" si="790"/>
        <v>13744.27328758162</v>
      </c>
      <c r="BH6375">
        <f t="shared" si="791"/>
        <v>18699.831303651132</v>
      </c>
      <c r="BI6375">
        <f t="shared" si="792"/>
        <v>23655.389319720649</v>
      </c>
      <c r="BJ6375">
        <f t="shared" si="793"/>
        <v>28610.947335790159</v>
      </c>
    </row>
    <row r="6376" spans="1:62" x14ac:dyDescent="0.25">
      <c r="A6376">
        <v>6373</v>
      </c>
      <c r="B6376">
        <v>6925.9220274249446</v>
      </c>
      <c r="C6376">
        <v>16938.322018712082</v>
      </c>
      <c r="D6376">
        <v>6.0991965885179678</v>
      </c>
      <c r="E6376">
        <v>6.1828536367220677</v>
      </c>
      <c r="F6376">
        <v>10012.399991287137</v>
      </c>
      <c r="G6376">
        <v>8.3657048204099915E-2</v>
      </c>
      <c r="BD6376">
        <f t="shared" si="787"/>
        <v>-3921.7852375015209</v>
      </c>
      <c r="BE6376">
        <f t="shared" si="788"/>
        <v>-337.57591066592613</v>
      </c>
      <c r="BF6376">
        <f t="shared" si="789"/>
        <v>3246.6334161696686</v>
      </c>
      <c r="BG6376">
        <f t="shared" si="790"/>
        <v>6830.8427430052634</v>
      </c>
      <c r="BH6376">
        <f t="shared" si="791"/>
        <v>10415.052069840856</v>
      </c>
      <c r="BI6376">
        <f t="shared" si="792"/>
        <v>13999.261396676453</v>
      </c>
      <c r="BJ6376">
        <f t="shared" si="793"/>
        <v>17583.470723512044</v>
      </c>
    </row>
    <row r="6377" spans="1:62" x14ac:dyDescent="0.25">
      <c r="A6377">
        <v>6374</v>
      </c>
      <c r="B6377">
        <v>15887.511997740461</v>
      </c>
      <c r="C6377">
        <v>23804.087903314823</v>
      </c>
      <c r="D6377">
        <v>7.7229630726201384</v>
      </c>
      <c r="E6377">
        <v>8.5844379596253457</v>
      </c>
      <c r="F6377">
        <v>7916.575905574362</v>
      </c>
      <c r="G6377">
        <v>0.86147488700520736</v>
      </c>
      <c r="BD6377">
        <f t="shared" si="787"/>
        <v>-9594.1147502666372</v>
      </c>
      <c r="BE6377">
        <f t="shared" si="788"/>
        <v>-9175.8295092461376</v>
      </c>
      <c r="BF6377">
        <f t="shared" si="789"/>
        <v>-8757.544268225638</v>
      </c>
      <c r="BG6377">
        <f t="shared" si="790"/>
        <v>-8339.2590272051384</v>
      </c>
      <c r="BH6377">
        <f t="shared" si="791"/>
        <v>-7920.9737861846388</v>
      </c>
      <c r="BI6377">
        <f t="shared" si="792"/>
        <v>-7502.6885451641392</v>
      </c>
      <c r="BJ6377">
        <f t="shared" si="793"/>
        <v>-7084.4033041436396</v>
      </c>
    </row>
    <row r="6378" spans="1:62" x14ac:dyDescent="0.25">
      <c r="A6378">
        <v>6375</v>
      </c>
      <c r="B6378">
        <v>22264.531653735892</v>
      </c>
      <c r="C6378">
        <v>27952.229476928602</v>
      </c>
      <c r="D6378">
        <v>7.021349831408644</v>
      </c>
      <c r="E6378">
        <v>7.6118652691320126</v>
      </c>
      <c r="F6378">
        <v>5687.6978231927096</v>
      </c>
      <c r="G6378">
        <v>0.59051543772336856</v>
      </c>
      <c r="BD6378">
        <f t="shared" si="787"/>
        <v>-3609.2014705483252</v>
      </c>
      <c r="BE6378">
        <f t="shared" si="788"/>
        <v>698.1729644777115</v>
      </c>
      <c r="BF6378">
        <f t="shared" si="789"/>
        <v>5005.5473995037482</v>
      </c>
      <c r="BG6378">
        <f t="shared" si="790"/>
        <v>9312.921834529785</v>
      </c>
      <c r="BH6378">
        <f t="shared" si="791"/>
        <v>13620.296269555824</v>
      </c>
      <c r="BI6378">
        <f t="shared" si="792"/>
        <v>17927.670704581858</v>
      </c>
      <c r="BJ6378">
        <f t="shared" si="793"/>
        <v>22235.045139607897</v>
      </c>
    </row>
    <row r="6379" spans="1:62" x14ac:dyDescent="0.25">
      <c r="A6379">
        <v>6376</v>
      </c>
      <c r="B6379">
        <v>13537.762784959405</v>
      </c>
      <c r="C6379">
        <v>25783.654497935848</v>
      </c>
      <c r="D6379">
        <v>6.8863425153504654</v>
      </c>
      <c r="E6379">
        <v>7.0541345283676264</v>
      </c>
      <c r="F6379">
        <v>12245.891712976443</v>
      </c>
      <c r="G6379">
        <v>0.16779201301716107</v>
      </c>
      <c r="BD6379">
        <f t="shared" si="787"/>
        <v>-2735.1206345758669</v>
      </c>
      <c r="BE6379">
        <f t="shared" si="788"/>
        <v>217.45655404097579</v>
      </c>
      <c r="BF6379">
        <f t="shared" si="789"/>
        <v>3170.0337426578189</v>
      </c>
      <c r="BG6379">
        <f t="shared" si="790"/>
        <v>6122.6109312746612</v>
      </c>
      <c r="BH6379">
        <f t="shared" si="791"/>
        <v>9075.1881198915053</v>
      </c>
      <c r="BI6379">
        <f t="shared" si="792"/>
        <v>12027.765308508348</v>
      </c>
      <c r="BJ6379">
        <f t="shared" si="793"/>
        <v>14980.342497125192</v>
      </c>
    </row>
    <row r="6380" spans="1:62" x14ac:dyDescent="0.25">
      <c r="A6380">
        <v>6377</v>
      </c>
      <c r="B6380">
        <v>13687.595266631353</v>
      </c>
      <c r="C6380">
        <v>28318.935832853476</v>
      </c>
      <c r="D6380">
        <v>7.6925610633733079</v>
      </c>
      <c r="E6380">
        <v>7.9435087438673824</v>
      </c>
      <c r="F6380">
        <v>14631.340566222123</v>
      </c>
      <c r="G6380">
        <v>0.25094768049407445</v>
      </c>
      <c r="BD6380">
        <f t="shared" si="787"/>
        <v>-11406.931647890638</v>
      </c>
      <c r="BE6380">
        <f t="shared" si="788"/>
        <v>-10567.971582804832</v>
      </c>
      <c r="BF6380">
        <f t="shared" si="789"/>
        <v>-9729.0115177190273</v>
      </c>
      <c r="BG6380">
        <f t="shared" si="790"/>
        <v>-8890.0514526332227</v>
      </c>
      <c r="BH6380">
        <f t="shared" si="791"/>
        <v>-8051.0913875474162</v>
      </c>
      <c r="BI6380">
        <f t="shared" si="792"/>
        <v>-7212.1313224616115</v>
      </c>
      <c r="BJ6380">
        <f t="shared" si="793"/>
        <v>-6373.1712573758059</v>
      </c>
    </row>
    <row r="6381" spans="1:62" x14ac:dyDescent="0.25">
      <c r="A6381">
        <v>6378</v>
      </c>
      <c r="B6381">
        <v>24199.37413760573</v>
      </c>
      <c r="C6381">
        <v>30293.442125542453</v>
      </c>
      <c r="D6381">
        <v>6.8622576699817852</v>
      </c>
      <c r="E6381">
        <v>7.7166984441312731</v>
      </c>
      <c r="F6381">
        <v>6094.0679879367235</v>
      </c>
      <c r="G6381">
        <v>0.85444077414948794</v>
      </c>
      <c r="BD6381">
        <f t="shared" si="787"/>
        <v>-13376.602163751752</v>
      </c>
      <c r="BE6381">
        <f t="shared" si="788"/>
        <v>-12121.863761281378</v>
      </c>
      <c r="BF6381">
        <f t="shared" si="789"/>
        <v>-10867.125358811007</v>
      </c>
      <c r="BG6381">
        <f t="shared" si="790"/>
        <v>-9612.3869563406333</v>
      </c>
      <c r="BH6381">
        <f t="shared" si="791"/>
        <v>-8357.6485538702618</v>
      </c>
      <c r="BI6381">
        <f t="shared" si="792"/>
        <v>-7102.9101513998894</v>
      </c>
      <c r="BJ6381">
        <f t="shared" si="793"/>
        <v>-5848.171748929517</v>
      </c>
    </row>
    <row r="6382" spans="1:62" x14ac:dyDescent="0.25">
      <c r="A6382">
        <v>6379</v>
      </c>
      <c r="B6382">
        <v>7392.4890737794067</v>
      </c>
      <c r="C6382">
        <v>17902.416929149775</v>
      </c>
      <c r="D6382">
        <v>7.469315225225345</v>
      </c>
      <c r="E6382">
        <v>8.0580461442577107</v>
      </c>
      <c r="F6382">
        <v>10509.927855370368</v>
      </c>
      <c r="G6382">
        <v>0.58873091903236574</v>
      </c>
      <c r="BD6382">
        <f t="shared" si="787"/>
        <v>-1821.8641171892841</v>
      </c>
      <c r="BE6382">
        <f t="shared" si="788"/>
        <v>2450.3397535581553</v>
      </c>
      <c r="BF6382">
        <f t="shared" si="789"/>
        <v>6722.5436243055956</v>
      </c>
      <c r="BG6382">
        <f t="shared" si="790"/>
        <v>10994.747495053034</v>
      </c>
      <c r="BH6382">
        <f t="shared" si="791"/>
        <v>15266.951365800476</v>
      </c>
      <c r="BI6382">
        <f t="shared" si="792"/>
        <v>19539.155236547915</v>
      </c>
      <c r="BJ6382">
        <f t="shared" si="793"/>
        <v>23811.359107295353</v>
      </c>
    </row>
    <row r="6383" spans="1:62" x14ac:dyDescent="0.25">
      <c r="A6383">
        <v>6380</v>
      </c>
      <c r="B6383">
        <v>11242.477845905072</v>
      </c>
      <c r="C6383">
        <v>19078.415251405058</v>
      </c>
      <c r="D6383">
        <v>7.9076039597231933</v>
      </c>
      <c r="E6383">
        <v>8.066266946064653</v>
      </c>
      <c r="F6383">
        <v>7835.9374054999862</v>
      </c>
      <c r="G6383">
        <v>0.1586629863414597</v>
      </c>
      <c r="BD6383">
        <f t="shared" si="787"/>
        <v>-7566.2732602085398</v>
      </c>
      <c r="BE6383">
        <f t="shared" si="788"/>
        <v>-4622.6186650467107</v>
      </c>
      <c r="BF6383">
        <f t="shared" si="789"/>
        <v>-1678.9640698848816</v>
      </c>
      <c r="BG6383">
        <f t="shared" si="790"/>
        <v>1264.6905252769466</v>
      </c>
      <c r="BH6383">
        <f t="shared" si="791"/>
        <v>4208.3451204387748</v>
      </c>
      <c r="BI6383">
        <f t="shared" si="792"/>
        <v>7151.9997156006048</v>
      </c>
      <c r="BJ6383">
        <f t="shared" si="793"/>
        <v>10095.654310762433</v>
      </c>
    </row>
    <row r="6384" spans="1:62" x14ac:dyDescent="0.25">
      <c r="A6384">
        <v>6381</v>
      </c>
      <c r="B6384">
        <v>22470.846002707709</v>
      </c>
      <c r="C6384">
        <v>30870.166083362652</v>
      </c>
      <c r="D6384">
        <v>6.6410064049481727</v>
      </c>
      <c r="E6384">
        <v>6.7491780645006116</v>
      </c>
      <c r="F6384">
        <v>8399.320080654943</v>
      </c>
      <c r="G6384">
        <v>0.1081716595524389</v>
      </c>
      <c r="BD6384">
        <f t="shared" si="787"/>
        <v>-7042.6224737926877</v>
      </c>
      <c r="BE6384">
        <f t="shared" si="788"/>
        <v>-6249.3075420853893</v>
      </c>
      <c r="BF6384">
        <f t="shared" si="789"/>
        <v>-5455.9926103780908</v>
      </c>
      <c r="BG6384">
        <f t="shared" si="790"/>
        <v>-4662.6776786707924</v>
      </c>
      <c r="BH6384">
        <f t="shared" si="791"/>
        <v>-3869.3627469634939</v>
      </c>
      <c r="BI6384">
        <f t="shared" si="792"/>
        <v>-3076.0478152561955</v>
      </c>
      <c r="BJ6384">
        <f t="shared" si="793"/>
        <v>-2282.732883548897</v>
      </c>
    </row>
    <row r="6385" spans="1:62" x14ac:dyDescent="0.25">
      <c r="A6385">
        <v>6382</v>
      </c>
      <c r="B6385">
        <v>13336.916378732501</v>
      </c>
      <c r="C6385">
        <v>26498.74250457211</v>
      </c>
      <c r="D6385">
        <v>7.5307192335115909</v>
      </c>
      <c r="E6385">
        <v>7.7718824786063152</v>
      </c>
      <c r="F6385">
        <v>13161.826125839609</v>
      </c>
      <c r="G6385">
        <v>0.24116324509472431</v>
      </c>
      <c r="BD6385">
        <f t="shared" si="787"/>
        <v>-7858.4617828927485</v>
      </c>
      <c r="BE6385">
        <f t="shared" si="788"/>
        <v>-7317.603485130554</v>
      </c>
      <c r="BF6385">
        <f t="shared" si="789"/>
        <v>-6776.7451873683594</v>
      </c>
      <c r="BG6385">
        <f t="shared" si="790"/>
        <v>-6235.8868896061649</v>
      </c>
      <c r="BH6385">
        <f t="shared" si="791"/>
        <v>-5695.0285918439704</v>
      </c>
      <c r="BI6385">
        <f t="shared" si="792"/>
        <v>-5154.1702940817759</v>
      </c>
      <c r="BJ6385">
        <f t="shared" si="793"/>
        <v>-4613.3119963195813</v>
      </c>
    </row>
    <row r="6386" spans="1:62" x14ac:dyDescent="0.25">
      <c r="A6386">
        <v>6383</v>
      </c>
      <c r="B6386">
        <v>13600.643504816198</v>
      </c>
      <c r="C6386">
        <v>25745.075063600609</v>
      </c>
      <c r="D6386">
        <v>6.3684496965897726</v>
      </c>
      <c r="E6386">
        <v>6.4207406423112907</v>
      </c>
      <c r="F6386">
        <v>12144.43155878441</v>
      </c>
      <c r="G6386">
        <v>5.2290945721518156E-2</v>
      </c>
      <c r="BD6386">
        <f t="shared" si="787"/>
        <v>-11956.009900365987</v>
      </c>
      <c r="BE6386">
        <f t="shared" si="788"/>
        <v>-10750.193674892365</v>
      </c>
      <c r="BF6386">
        <f t="shared" si="789"/>
        <v>-9544.3774494187437</v>
      </c>
      <c r="BG6386">
        <f t="shared" si="790"/>
        <v>-8338.561223945122</v>
      </c>
      <c r="BH6386">
        <f t="shared" si="791"/>
        <v>-7132.7449984715013</v>
      </c>
      <c r="BI6386">
        <f t="shared" si="792"/>
        <v>-5926.9287729978796</v>
      </c>
      <c r="BJ6386">
        <f t="shared" si="793"/>
        <v>-4721.112547524257</v>
      </c>
    </row>
    <row r="6387" spans="1:62" x14ac:dyDescent="0.25">
      <c r="A6387">
        <v>6384</v>
      </c>
      <c r="B6387">
        <v>21739.465435596834</v>
      </c>
      <c r="C6387">
        <v>31441.512741565035</v>
      </c>
      <c r="D6387">
        <v>7.4004045592304095</v>
      </c>
      <c r="E6387">
        <v>7.4894782079821169</v>
      </c>
      <c r="F6387">
        <v>9702.0473059682008</v>
      </c>
      <c r="G6387">
        <v>8.9073648751707424E-2</v>
      </c>
      <c r="BD6387">
        <f t="shared" si="787"/>
        <v>-11882.97683017682</v>
      </c>
      <c r="BE6387">
        <f t="shared" si="788"/>
        <v>-11621.52210156923</v>
      </c>
      <c r="BF6387">
        <f t="shared" si="789"/>
        <v>-11360.067372961637</v>
      </c>
      <c r="BG6387">
        <f t="shared" si="790"/>
        <v>-11098.612644354047</v>
      </c>
      <c r="BH6387">
        <f t="shared" si="791"/>
        <v>-10837.157915746457</v>
      </c>
      <c r="BI6387">
        <f t="shared" si="792"/>
        <v>-10575.703187138866</v>
      </c>
      <c r="BJ6387">
        <f t="shared" si="793"/>
        <v>-10314.248458531274</v>
      </c>
    </row>
    <row r="6388" spans="1:62" x14ac:dyDescent="0.25">
      <c r="A6388">
        <v>6385</v>
      </c>
      <c r="B6388">
        <v>15961.603160866714</v>
      </c>
      <c r="C6388">
        <v>33170.151680552051</v>
      </c>
      <c r="D6388">
        <v>7.4498028487964234</v>
      </c>
      <c r="E6388">
        <v>7.6306359149748939</v>
      </c>
      <c r="F6388">
        <v>17208.548519685337</v>
      </c>
      <c r="G6388">
        <v>0.1808330661784705</v>
      </c>
      <c r="BD6388">
        <f t="shared" si="787"/>
        <v>-9256.6790622096632</v>
      </c>
      <c r="BE6388">
        <f t="shared" si="788"/>
        <v>-8811.3108184511257</v>
      </c>
      <c r="BF6388">
        <f t="shared" si="789"/>
        <v>-8365.9425746925899</v>
      </c>
      <c r="BG6388">
        <f t="shared" si="790"/>
        <v>-7920.5743309340523</v>
      </c>
      <c r="BH6388">
        <f t="shared" si="791"/>
        <v>-7475.2060871755148</v>
      </c>
      <c r="BI6388">
        <f t="shared" si="792"/>
        <v>-7029.8378434169781</v>
      </c>
      <c r="BJ6388">
        <f t="shared" si="793"/>
        <v>-6584.4695996584414</v>
      </c>
    </row>
    <row r="6389" spans="1:62" x14ac:dyDescent="0.25">
      <c r="A6389">
        <v>6386</v>
      </c>
      <c r="B6389">
        <v>15473.976069407297</v>
      </c>
      <c r="C6389">
        <v>25630.061831268104</v>
      </c>
      <c r="D6389">
        <v>7.5403753223367502</v>
      </c>
      <c r="E6389">
        <v>7.8109204985207175</v>
      </c>
      <c r="F6389">
        <v>10156.085761860806</v>
      </c>
      <c r="G6389">
        <v>0.27054517618396723</v>
      </c>
      <c r="BD6389">
        <f t="shared" si="787"/>
        <v>-16304.383188792985</v>
      </c>
      <c r="BE6389">
        <f t="shared" si="788"/>
        <v>-15400.217857900632</v>
      </c>
      <c r="BF6389">
        <f t="shared" si="789"/>
        <v>-14496.05252700828</v>
      </c>
      <c r="BG6389">
        <f t="shared" si="790"/>
        <v>-13591.887196115928</v>
      </c>
      <c r="BH6389">
        <f t="shared" si="791"/>
        <v>-12687.721865223575</v>
      </c>
      <c r="BI6389">
        <f t="shared" si="792"/>
        <v>-11783.556534331223</v>
      </c>
      <c r="BJ6389">
        <f t="shared" si="793"/>
        <v>-10879.39120343887</v>
      </c>
    </row>
    <row r="6390" spans="1:62" x14ac:dyDescent="0.25">
      <c r="A6390">
        <v>6387</v>
      </c>
      <c r="B6390">
        <v>16087.761332797158</v>
      </c>
      <c r="C6390">
        <v>17754.127732418838</v>
      </c>
      <c r="D6390">
        <v>7.9009547757875822</v>
      </c>
      <c r="E6390">
        <v>8.2218887465323913</v>
      </c>
      <c r="F6390">
        <v>1666.3663996216801</v>
      </c>
      <c r="G6390">
        <v>0.32093397074480912</v>
      </c>
      <c r="BD6390">
        <f t="shared" si="787"/>
        <v>-8803.3598809409705</v>
      </c>
      <c r="BE6390">
        <f t="shared" si="788"/>
        <v>-7450.6340000211339</v>
      </c>
      <c r="BF6390">
        <f t="shared" si="789"/>
        <v>-6097.9081191012974</v>
      </c>
      <c r="BG6390">
        <f t="shared" si="790"/>
        <v>-4745.1822381814618</v>
      </c>
      <c r="BH6390">
        <f t="shared" si="791"/>
        <v>-3392.4563572616253</v>
      </c>
      <c r="BI6390">
        <f t="shared" si="792"/>
        <v>-2039.7304763417897</v>
      </c>
      <c r="BJ6390">
        <f t="shared" si="793"/>
        <v>-687.00459542195313</v>
      </c>
    </row>
    <row r="6391" spans="1:62" x14ac:dyDescent="0.25">
      <c r="A6391">
        <v>6388</v>
      </c>
      <c r="B6391">
        <v>11402.50227961145</v>
      </c>
      <c r="C6391">
        <v>18278.382442317863</v>
      </c>
      <c r="D6391">
        <v>5.8343873231056476</v>
      </c>
      <c r="E6391">
        <v>5.9932235144766262</v>
      </c>
      <c r="F6391">
        <v>6875.8801627064131</v>
      </c>
      <c r="G6391">
        <v>0.1588361913709786</v>
      </c>
      <c r="BD6391">
        <f t="shared" si="787"/>
        <v>-61.696545897634451</v>
      </c>
      <c r="BE6391">
        <f t="shared" si="788"/>
        <v>1542.9733078264112</v>
      </c>
      <c r="BF6391">
        <f t="shared" si="789"/>
        <v>3147.6431615504571</v>
      </c>
      <c r="BG6391">
        <f t="shared" si="790"/>
        <v>4752.3130152745025</v>
      </c>
      <c r="BH6391">
        <f t="shared" si="791"/>
        <v>6356.9828689985479</v>
      </c>
      <c r="BI6391">
        <f t="shared" si="792"/>
        <v>7961.6527227225943</v>
      </c>
      <c r="BJ6391">
        <f t="shared" si="793"/>
        <v>9566.3225764466388</v>
      </c>
    </row>
    <row r="6392" spans="1:62" x14ac:dyDescent="0.25">
      <c r="A6392">
        <v>6389</v>
      </c>
      <c r="B6392">
        <v>23881.700078470978</v>
      </c>
      <c r="C6392">
        <v>29492.842390158963</v>
      </c>
      <c r="D6392">
        <v>6.5699047260949825</v>
      </c>
      <c r="E6392">
        <v>6.9041518062874339</v>
      </c>
      <c r="F6392">
        <v>5611.1423116879851</v>
      </c>
      <c r="G6392">
        <v>0.33424708019245131</v>
      </c>
      <c r="BD6392">
        <f t="shared" si="787"/>
        <v>-6081.6992058515198</v>
      </c>
      <c r="BE6392">
        <f t="shared" si="788"/>
        <v>-5287.5182489966273</v>
      </c>
      <c r="BF6392">
        <f t="shared" si="789"/>
        <v>-4493.337292141734</v>
      </c>
      <c r="BG6392">
        <f t="shared" si="790"/>
        <v>-3699.1563352868411</v>
      </c>
      <c r="BH6392">
        <f t="shared" si="791"/>
        <v>-2904.9753784319482</v>
      </c>
      <c r="BI6392">
        <f t="shared" si="792"/>
        <v>-2110.7944215770549</v>
      </c>
      <c r="BJ6392">
        <f t="shared" si="793"/>
        <v>-1316.6134647221625</v>
      </c>
    </row>
    <row r="6393" spans="1:62" x14ac:dyDescent="0.25">
      <c r="A6393">
        <v>6390</v>
      </c>
      <c r="B6393">
        <v>14607.027333825561</v>
      </c>
      <c r="C6393">
        <v>25147.264856622565</v>
      </c>
      <c r="D6393">
        <v>8.1881551546806897</v>
      </c>
      <c r="E6393">
        <v>8.4321182516971103</v>
      </c>
      <c r="F6393">
        <v>10540.237522797004</v>
      </c>
      <c r="G6393">
        <v>0.2439630970164206</v>
      </c>
      <c r="BD6393">
        <f t="shared" si="787"/>
        <v>-3939.9069107257283</v>
      </c>
      <c r="BE6393">
        <f t="shared" si="788"/>
        <v>-2268.6715097634719</v>
      </c>
      <c r="BF6393">
        <f t="shared" si="789"/>
        <v>-597.4361088012156</v>
      </c>
      <c r="BG6393">
        <f t="shared" si="790"/>
        <v>1073.7992921610412</v>
      </c>
      <c r="BH6393">
        <f t="shared" si="791"/>
        <v>2745.034693123298</v>
      </c>
      <c r="BI6393">
        <f t="shared" si="792"/>
        <v>4416.2700940855539</v>
      </c>
      <c r="BJ6393">
        <f t="shared" si="793"/>
        <v>6087.5054950478116</v>
      </c>
    </row>
    <row r="6394" spans="1:62" x14ac:dyDescent="0.25">
      <c r="A6394">
        <v>6391</v>
      </c>
      <c r="B6394">
        <v>29135.985397418299</v>
      </c>
      <c r="C6394">
        <v>36473.484007732419</v>
      </c>
      <c r="D6394">
        <v>8.708916944750877</v>
      </c>
      <c r="E6394">
        <v>8.9895641489165428</v>
      </c>
      <c r="F6394">
        <v>7337.49861031412</v>
      </c>
      <c r="G6394">
        <v>0.2806472041656658</v>
      </c>
      <c r="BD6394">
        <f t="shared" si="787"/>
        <v>-9320.4220377149013</v>
      </c>
      <c r="BE6394">
        <f t="shared" si="788"/>
        <v>-8100.6065526327984</v>
      </c>
      <c r="BF6394">
        <f t="shared" si="789"/>
        <v>-6880.7910675506955</v>
      </c>
      <c r="BG6394">
        <f t="shared" si="790"/>
        <v>-5660.9755824685917</v>
      </c>
      <c r="BH6394">
        <f t="shared" si="791"/>
        <v>-4441.1600973864888</v>
      </c>
      <c r="BI6394">
        <f t="shared" si="792"/>
        <v>-3221.3446123043859</v>
      </c>
      <c r="BJ6394">
        <f t="shared" si="793"/>
        <v>-2001.5291272222839</v>
      </c>
    </row>
    <row r="6395" spans="1:62" x14ac:dyDescent="0.25">
      <c r="A6395">
        <v>6392</v>
      </c>
      <c r="B6395">
        <v>25315.833305243224</v>
      </c>
      <c r="C6395">
        <v>23736.779193975941</v>
      </c>
      <c r="D6395">
        <v>7.425360048921906</v>
      </c>
      <c r="E6395">
        <v>8.2989435973820793</v>
      </c>
      <c r="F6395">
        <v>-1579.0541112672836</v>
      </c>
      <c r="G6395">
        <v>0.87358354846017328</v>
      </c>
      <c r="BD6395">
        <f t="shared" si="787"/>
        <v>-5934.2625894857911</v>
      </c>
      <c r="BE6395">
        <f t="shared" si="788"/>
        <v>-4531.0265686574621</v>
      </c>
      <c r="BF6395">
        <f t="shared" si="789"/>
        <v>-3127.7905478291332</v>
      </c>
      <c r="BG6395">
        <f t="shared" si="790"/>
        <v>-1724.5545270008042</v>
      </c>
      <c r="BH6395">
        <f t="shared" si="791"/>
        <v>-321.31850617247528</v>
      </c>
      <c r="BI6395">
        <f t="shared" si="792"/>
        <v>1081.9175146558537</v>
      </c>
      <c r="BJ6395">
        <f t="shared" si="793"/>
        <v>2485.1535354841835</v>
      </c>
    </row>
    <row r="6396" spans="1:62" x14ac:dyDescent="0.25">
      <c r="A6396">
        <v>6393</v>
      </c>
      <c r="B6396">
        <v>29900.192912843049</v>
      </c>
      <c r="C6396">
        <v>35988.322541550689</v>
      </c>
      <c r="D6396">
        <v>8.23081524116804</v>
      </c>
      <c r="E6396">
        <v>8.5605849312707001</v>
      </c>
      <c r="F6396">
        <v>6088.1296287076402</v>
      </c>
      <c r="G6396">
        <v>0.32976969010266011</v>
      </c>
      <c r="BD6396">
        <f t="shared" si="787"/>
        <v>5946.9718535681495</v>
      </c>
      <c r="BE6396">
        <f t="shared" si="788"/>
        <v>10314.889595869015</v>
      </c>
      <c r="BF6396">
        <f t="shared" si="789"/>
        <v>14682.807338169883</v>
      </c>
      <c r="BG6396">
        <f t="shared" si="790"/>
        <v>19050.725080470747</v>
      </c>
      <c r="BH6396">
        <f t="shared" si="791"/>
        <v>23418.642822771617</v>
      </c>
      <c r="BI6396">
        <f t="shared" si="792"/>
        <v>27786.560565072483</v>
      </c>
      <c r="BJ6396">
        <f t="shared" si="793"/>
        <v>32154.478307373349</v>
      </c>
    </row>
    <row r="6397" spans="1:62" x14ac:dyDescent="0.25">
      <c r="A6397">
        <v>6394</v>
      </c>
      <c r="B6397">
        <v>5765.2744454343847</v>
      </c>
      <c r="C6397">
        <v>18327.616127792982</v>
      </c>
      <c r="D6397">
        <v>7.5365417184610157</v>
      </c>
      <c r="E6397">
        <v>7.7258623205772716</v>
      </c>
      <c r="F6397">
        <v>12562.341682358598</v>
      </c>
      <c r="G6397">
        <v>0.1893206021162559</v>
      </c>
      <c r="BD6397">
        <f t="shared" si="787"/>
        <v>-4439.2811781943401</v>
      </c>
      <c r="BE6397">
        <f t="shared" si="788"/>
        <v>-2790.4327276810391</v>
      </c>
      <c r="BF6397">
        <f t="shared" si="789"/>
        <v>-1141.5842771677389</v>
      </c>
      <c r="BG6397">
        <f t="shared" si="790"/>
        <v>507.26417334556209</v>
      </c>
      <c r="BH6397">
        <f t="shared" si="791"/>
        <v>2156.1126238588622</v>
      </c>
      <c r="BI6397">
        <f t="shared" si="792"/>
        <v>3804.9610743721623</v>
      </c>
      <c r="BJ6397">
        <f t="shared" si="793"/>
        <v>5453.8095248854643</v>
      </c>
    </row>
    <row r="6398" spans="1:62" x14ac:dyDescent="0.25">
      <c r="A6398">
        <v>6395</v>
      </c>
      <c r="B6398">
        <v>20716.404262426866</v>
      </c>
      <c r="C6398">
        <v>28173.495225459294</v>
      </c>
      <c r="D6398">
        <v>5.9413321109470045</v>
      </c>
      <c r="E6398">
        <v>5.9480829059633731</v>
      </c>
      <c r="F6398">
        <v>7457.0909630324277</v>
      </c>
      <c r="G6398">
        <v>6.7507950163685493E-3</v>
      </c>
      <c r="BD6398">
        <f t="shared" si="787"/>
        <v>-11615.738671777319</v>
      </c>
      <c r="BE6398">
        <f t="shared" si="788"/>
        <v>-10669.135661196038</v>
      </c>
      <c r="BF6398">
        <f t="shared" si="789"/>
        <v>-9722.5326506147594</v>
      </c>
      <c r="BG6398">
        <f t="shared" si="790"/>
        <v>-8775.9296400334788</v>
      </c>
      <c r="BH6398">
        <f t="shared" si="791"/>
        <v>-7829.3266294522</v>
      </c>
      <c r="BI6398">
        <f t="shared" si="792"/>
        <v>-6882.7236188709203</v>
      </c>
      <c r="BJ6398">
        <f t="shared" si="793"/>
        <v>-5936.1206082896415</v>
      </c>
    </row>
    <row r="6399" spans="1:62" x14ac:dyDescent="0.25">
      <c r="A6399">
        <v>6396</v>
      </c>
      <c r="B6399">
        <v>24128.24315388158</v>
      </c>
      <c r="C6399">
        <v>31833.241591560243</v>
      </c>
      <c r="D6399">
        <v>7.2755076908343828</v>
      </c>
      <c r="E6399">
        <v>7.5995231270875401</v>
      </c>
      <c r="F6399">
        <v>7704.9984376786633</v>
      </c>
      <c r="G6399">
        <v>0.32401543625315732</v>
      </c>
      <c r="BD6399">
        <f t="shared" si="787"/>
        <v>-7423.3369879505854</v>
      </c>
      <c r="BE6399">
        <f t="shared" si="788"/>
        <v>-7389.5830128687421</v>
      </c>
      <c r="BF6399">
        <f t="shared" si="789"/>
        <v>-7355.8290377868998</v>
      </c>
      <c r="BG6399">
        <f t="shared" si="790"/>
        <v>-7322.0750627050566</v>
      </c>
      <c r="BH6399">
        <f t="shared" si="791"/>
        <v>-7288.3210876232142</v>
      </c>
      <c r="BI6399">
        <f t="shared" si="792"/>
        <v>-7254.567112541371</v>
      </c>
      <c r="BJ6399">
        <f t="shared" si="793"/>
        <v>-7220.8131374595287</v>
      </c>
    </row>
    <row r="6400" spans="1:62" x14ac:dyDescent="0.25">
      <c r="A6400">
        <v>6397</v>
      </c>
      <c r="B6400">
        <v>17536.226124487064</v>
      </c>
      <c r="C6400">
        <v>27905.952588422424</v>
      </c>
      <c r="D6400">
        <v>7.9442936280801346</v>
      </c>
      <c r="E6400">
        <v>8.3697832296856589</v>
      </c>
      <c r="F6400">
        <v>10369.72646393536</v>
      </c>
      <c r="G6400">
        <v>0.42548960160552429</v>
      </c>
      <c r="BD6400">
        <f t="shared" si="787"/>
        <v>-6084.9212564128766</v>
      </c>
      <c r="BE6400">
        <f t="shared" si="788"/>
        <v>-4464.8440751470898</v>
      </c>
      <c r="BF6400">
        <f t="shared" si="789"/>
        <v>-2844.766893881304</v>
      </c>
      <c r="BG6400">
        <f t="shared" si="790"/>
        <v>-1224.6897126155172</v>
      </c>
      <c r="BH6400">
        <f t="shared" si="791"/>
        <v>395.38746865026951</v>
      </c>
      <c r="BI6400">
        <f t="shared" si="792"/>
        <v>2015.4646499160554</v>
      </c>
      <c r="BJ6400">
        <f t="shared" si="793"/>
        <v>3635.541831181843</v>
      </c>
    </row>
    <row r="6401" spans="1:62" x14ac:dyDescent="0.25">
      <c r="A6401">
        <v>6398</v>
      </c>
      <c r="B6401">
        <v>6077.7044240780988</v>
      </c>
      <c r="C6401">
        <v>15417.961649699972</v>
      </c>
      <c r="D6401">
        <v>6.2458805184117301</v>
      </c>
      <c r="E6401">
        <v>6.666787503623226</v>
      </c>
      <c r="F6401">
        <v>9340.2572256218737</v>
      </c>
      <c r="G6401">
        <v>0.42090698521149594</v>
      </c>
      <c r="BD6401">
        <f t="shared" si="787"/>
        <v>-8242.2784559077372</v>
      </c>
      <c r="BE6401">
        <f t="shared" si="788"/>
        <v>-6114.8304478801165</v>
      </c>
      <c r="BF6401">
        <f t="shared" si="789"/>
        <v>-3987.3824398524957</v>
      </c>
      <c r="BG6401">
        <f t="shared" si="790"/>
        <v>-1859.9344318248732</v>
      </c>
      <c r="BH6401">
        <f t="shared" si="791"/>
        <v>267.51357620274757</v>
      </c>
      <c r="BI6401">
        <f t="shared" si="792"/>
        <v>2394.9615842303683</v>
      </c>
      <c r="BJ6401">
        <f t="shared" si="793"/>
        <v>4522.4095922579909</v>
      </c>
    </row>
    <row r="6402" spans="1:62" x14ac:dyDescent="0.25">
      <c r="A6402">
        <v>6399</v>
      </c>
      <c r="B6402">
        <v>19279.054155170008</v>
      </c>
      <c r="C6402">
        <v>22214.044099923012</v>
      </c>
      <c r="D6402">
        <v>7.6829063986364803</v>
      </c>
      <c r="E6402">
        <v>7.9099470578441373</v>
      </c>
      <c r="F6402">
        <v>2934.9899447530042</v>
      </c>
      <c r="G6402">
        <v>0.22704065920765704</v>
      </c>
      <c r="BD6402">
        <f t="shared" si="787"/>
        <v>-7235.7222995643933</v>
      </c>
      <c r="BE6402">
        <f t="shared" si="788"/>
        <v>-5131.1873735069139</v>
      </c>
      <c r="BF6402">
        <f t="shared" si="789"/>
        <v>-3026.6524474494345</v>
      </c>
      <c r="BG6402">
        <f t="shared" si="790"/>
        <v>-922.11752139195414</v>
      </c>
      <c r="BH6402">
        <f t="shared" si="791"/>
        <v>1182.4174046655244</v>
      </c>
      <c r="BI6402">
        <f t="shared" si="792"/>
        <v>3286.9523307230047</v>
      </c>
      <c r="BJ6402">
        <f t="shared" si="793"/>
        <v>5391.487256780485</v>
      </c>
    </row>
    <row r="6403" spans="1:62" x14ac:dyDescent="0.25">
      <c r="A6403">
        <v>6400</v>
      </c>
      <c r="B6403">
        <v>11592.718081419926</v>
      </c>
      <c r="C6403">
        <v>21909.03614010739</v>
      </c>
      <c r="D6403">
        <v>7.5354319949282607</v>
      </c>
      <c r="E6403">
        <v>7.687343455299942</v>
      </c>
      <c r="F6403">
        <v>10316.318058687464</v>
      </c>
      <c r="G6403">
        <v>0.15191146037168135</v>
      </c>
      <c r="BD6403">
        <f t="shared" si="787"/>
        <v>-1799.7866487147191</v>
      </c>
      <c r="BE6403">
        <f t="shared" si="788"/>
        <v>-664.58335267643406</v>
      </c>
      <c r="BF6403">
        <f t="shared" si="789"/>
        <v>470.61994336185126</v>
      </c>
      <c r="BG6403">
        <f t="shared" si="790"/>
        <v>1605.8232394001361</v>
      </c>
      <c r="BH6403">
        <f t="shared" si="791"/>
        <v>2741.0265354384219</v>
      </c>
      <c r="BI6403">
        <f t="shared" si="792"/>
        <v>3876.2298314767067</v>
      </c>
      <c r="BJ6403">
        <f t="shared" si="793"/>
        <v>5011.4331275149916</v>
      </c>
    </row>
    <row r="6404" spans="1:62" x14ac:dyDescent="0.25">
      <c r="A6404">
        <v>6401</v>
      </c>
      <c r="B6404">
        <v>32636.073405754567</v>
      </c>
      <c r="C6404">
        <v>40363.070783586474</v>
      </c>
      <c r="D6404">
        <v>6.2112978580226272</v>
      </c>
      <c r="E6404">
        <v>6.3730194600247261</v>
      </c>
      <c r="F6404">
        <v>7726.9973778319072</v>
      </c>
      <c r="G6404">
        <v>0.16172160200209884</v>
      </c>
      <c r="BD6404">
        <f t="shared" si="787"/>
        <v>-9556.7607568290568</v>
      </c>
      <c r="BE6404">
        <f t="shared" si="788"/>
        <v>-8797.2034549706514</v>
      </c>
      <c r="BF6404">
        <f t="shared" si="789"/>
        <v>-8037.6461531122441</v>
      </c>
      <c r="BG6404">
        <f t="shared" si="790"/>
        <v>-7278.0888512538368</v>
      </c>
      <c r="BH6404">
        <f t="shared" si="791"/>
        <v>-6518.5315493954304</v>
      </c>
      <c r="BI6404">
        <f t="shared" si="792"/>
        <v>-5758.974247537024</v>
      </c>
      <c r="BJ6404">
        <f t="shared" si="793"/>
        <v>-4999.4169456786167</v>
      </c>
    </row>
    <row r="6405" spans="1:62" x14ac:dyDescent="0.25">
      <c r="A6405">
        <v>6402</v>
      </c>
      <c r="B6405">
        <v>13383.649868220564</v>
      </c>
      <c r="C6405">
        <v>18450.950467950166</v>
      </c>
      <c r="D6405">
        <v>7.1268694213479558</v>
      </c>
      <c r="E6405">
        <v>7.5081341317323025</v>
      </c>
      <c r="F6405">
        <v>5067.3005997296023</v>
      </c>
      <c r="G6405">
        <v>0.38126471038434673</v>
      </c>
      <c r="BD6405">
        <f t="shared" si="787"/>
        <v>-6918.3893678214126</v>
      </c>
      <c r="BE6405">
        <f t="shared" si="788"/>
        <v>-6109.781357810919</v>
      </c>
      <c r="BF6405">
        <f t="shared" si="789"/>
        <v>-5301.1733478004244</v>
      </c>
      <c r="BG6405">
        <f t="shared" si="790"/>
        <v>-4492.5653377899307</v>
      </c>
      <c r="BH6405">
        <f t="shared" si="791"/>
        <v>-3683.9573277794361</v>
      </c>
      <c r="BI6405">
        <f t="shared" si="792"/>
        <v>-2875.3493177689415</v>
      </c>
      <c r="BJ6405">
        <f t="shared" si="793"/>
        <v>-2066.7413077584479</v>
      </c>
    </row>
    <row r="6406" spans="1:62" x14ac:dyDescent="0.25">
      <c r="A6406">
        <v>6403</v>
      </c>
      <c r="B6406">
        <v>23503.000401049798</v>
      </c>
      <c r="C6406">
        <v>29654.167422025115</v>
      </c>
      <c r="D6406">
        <v>7.8465226626762234</v>
      </c>
      <c r="E6406">
        <v>8.0805641778997028</v>
      </c>
      <c r="F6406">
        <v>6151.1670209753174</v>
      </c>
      <c r="G6406">
        <v>0.23404151522347938</v>
      </c>
      <c r="BD6406">
        <f t="shared" si="787"/>
        <v>-3160.9770478078685</v>
      </c>
      <c r="BE6406">
        <f t="shared" si="788"/>
        <v>-1254.6534958861348</v>
      </c>
      <c r="BF6406">
        <f t="shared" si="789"/>
        <v>651.67005603559846</v>
      </c>
      <c r="BG6406">
        <f t="shared" si="790"/>
        <v>2557.9936079573326</v>
      </c>
      <c r="BH6406">
        <f t="shared" si="791"/>
        <v>4464.3171598790668</v>
      </c>
      <c r="BI6406">
        <f t="shared" si="792"/>
        <v>6370.6407118007992</v>
      </c>
      <c r="BJ6406">
        <f t="shared" si="793"/>
        <v>8276.9642637225334</v>
      </c>
    </row>
    <row r="6407" spans="1:62" x14ac:dyDescent="0.25">
      <c r="A6407">
        <v>6404</v>
      </c>
      <c r="B6407">
        <v>14922.494032573743</v>
      </c>
      <c r="C6407">
        <v>29305.080574213051</v>
      </c>
      <c r="D6407">
        <v>5.7891494517252751</v>
      </c>
      <c r="E6407">
        <v>5.8640789111513074</v>
      </c>
      <c r="F6407">
        <v>14382.586541639308</v>
      </c>
      <c r="G6407">
        <v>7.4929459426032352E-2</v>
      </c>
      <c r="BD6407">
        <f t="shared" si="787"/>
        <v>-4980.959444857921</v>
      </c>
      <c r="BE6407">
        <f t="shared" si="788"/>
        <v>-3810.7518687405236</v>
      </c>
      <c r="BF6407">
        <f t="shared" si="789"/>
        <v>-2640.5442926231267</v>
      </c>
      <c r="BG6407">
        <f t="shared" si="790"/>
        <v>-1470.3367165057298</v>
      </c>
      <c r="BH6407">
        <f t="shared" si="791"/>
        <v>-300.12914038833333</v>
      </c>
      <c r="BI6407">
        <f t="shared" si="792"/>
        <v>870.07843572906404</v>
      </c>
      <c r="BJ6407">
        <f t="shared" si="793"/>
        <v>2040.2860118464605</v>
      </c>
    </row>
    <row r="6408" spans="1:62" x14ac:dyDescent="0.25">
      <c r="A6408">
        <v>6405</v>
      </c>
      <c r="B6408">
        <v>7604.7564194771549</v>
      </c>
      <c r="C6408">
        <v>15888.341307506891</v>
      </c>
      <c r="D6408">
        <v>7.2226627021747429</v>
      </c>
      <c r="E6408">
        <v>7.4334240662105566</v>
      </c>
      <c r="F6408">
        <v>8283.5848880297362</v>
      </c>
      <c r="G6408">
        <v>0.21076136403581369</v>
      </c>
      <c r="BD6408">
        <f t="shared" si="787"/>
        <v>-14007.939244509147</v>
      </c>
      <c r="BE6408">
        <f t="shared" si="788"/>
        <v>-13633.291947378984</v>
      </c>
      <c r="BF6408">
        <f t="shared" si="789"/>
        <v>-13258.644650248823</v>
      </c>
      <c r="BG6408">
        <f t="shared" si="790"/>
        <v>-12883.997353118661</v>
      </c>
      <c r="BH6408">
        <f t="shared" si="791"/>
        <v>-12509.3500559885</v>
      </c>
      <c r="BI6408">
        <f t="shared" si="792"/>
        <v>-12134.702758858337</v>
      </c>
      <c r="BJ6408">
        <f t="shared" si="793"/>
        <v>-11760.055461728176</v>
      </c>
    </row>
    <row r="6409" spans="1:62" x14ac:dyDescent="0.25">
      <c r="A6409">
        <v>6406</v>
      </c>
      <c r="B6409">
        <v>19515.74101780236</v>
      </c>
      <c r="C6409">
        <v>16597.35074425062</v>
      </c>
      <c r="D6409">
        <v>6.4367384009755106</v>
      </c>
      <c r="E6409">
        <v>7.1315211480046568</v>
      </c>
      <c r="F6409">
        <v>-2918.3902735517404</v>
      </c>
      <c r="G6409">
        <v>0.69478274702914611</v>
      </c>
      <c r="BD6409">
        <f t="shared" si="787"/>
        <v>-7229.7780678506679</v>
      </c>
      <c r="BE6409">
        <f t="shared" si="788"/>
        <v>-6175.9712476715995</v>
      </c>
      <c r="BF6409">
        <f t="shared" si="789"/>
        <v>-5122.1644274925311</v>
      </c>
      <c r="BG6409">
        <f t="shared" si="790"/>
        <v>-4068.3576073134627</v>
      </c>
      <c r="BH6409">
        <f t="shared" si="791"/>
        <v>-3014.5507871343943</v>
      </c>
      <c r="BI6409">
        <f t="shared" si="792"/>
        <v>-1960.743966955325</v>
      </c>
      <c r="BJ6409">
        <f t="shared" si="793"/>
        <v>-906.93714677625667</v>
      </c>
    </row>
    <row r="6410" spans="1:62" x14ac:dyDescent="0.25">
      <c r="A6410">
        <v>6407</v>
      </c>
      <c r="B6410">
        <v>15455.573369492198</v>
      </c>
      <c r="C6410">
        <v>16322.22715478723</v>
      </c>
      <c r="D6410">
        <v>7.0947370975211337</v>
      </c>
      <c r="E6410">
        <v>7.2008526603577003</v>
      </c>
      <c r="F6410">
        <v>866.65378529503141</v>
      </c>
      <c r="G6410">
        <v>0.10611556283656665</v>
      </c>
      <c r="BD6410">
        <f t="shared" si="787"/>
        <v>6392.3040086974706</v>
      </c>
      <c r="BE6410">
        <f t="shared" si="788"/>
        <v>9866.2177438432009</v>
      </c>
      <c r="BF6410">
        <f t="shared" si="789"/>
        <v>13340.131478988931</v>
      </c>
      <c r="BG6410">
        <f t="shared" si="790"/>
        <v>16814.045214134661</v>
      </c>
      <c r="BH6410">
        <f t="shared" si="791"/>
        <v>20287.958949280393</v>
      </c>
      <c r="BI6410">
        <f t="shared" si="792"/>
        <v>23761.872684426122</v>
      </c>
      <c r="BJ6410">
        <f t="shared" si="793"/>
        <v>27235.786419571854</v>
      </c>
    </row>
    <row r="6411" spans="1:62" x14ac:dyDescent="0.25">
      <c r="A6411">
        <v>6408</v>
      </c>
      <c r="B6411">
        <v>19656.27042855776</v>
      </c>
      <c r="C6411">
        <v>29486.105154139725</v>
      </c>
      <c r="D6411">
        <v>7.1240124979105097</v>
      </c>
      <c r="E6411">
        <v>7.2984765827851277</v>
      </c>
      <c r="F6411">
        <v>9829.8347255819644</v>
      </c>
      <c r="G6411">
        <v>0.17446408487461795</v>
      </c>
      <c r="BD6411">
        <f t="shared" si="787"/>
        <v>-336.0759711121982</v>
      </c>
      <c r="BE6411">
        <f t="shared" si="788"/>
        <v>194.501843070635</v>
      </c>
      <c r="BF6411">
        <f t="shared" si="789"/>
        <v>725.07965725346821</v>
      </c>
      <c r="BG6411">
        <f t="shared" si="790"/>
        <v>1255.6574714363014</v>
      </c>
      <c r="BH6411">
        <f t="shared" si="791"/>
        <v>1786.2352856191346</v>
      </c>
      <c r="BI6411">
        <f t="shared" si="792"/>
        <v>2316.8130998019678</v>
      </c>
      <c r="BJ6411">
        <f t="shared" si="793"/>
        <v>2847.390913984801</v>
      </c>
    </row>
    <row r="6412" spans="1:62" x14ac:dyDescent="0.25">
      <c r="A6412">
        <v>6409</v>
      </c>
      <c r="B6412">
        <v>18747.388622940191</v>
      </c>
      <c r="C6412">
        <v>24460.786567588617</v>
      </c>
      <c r="D6412">
        <v>6.7229508163892531</v>
      </c>
      <c r="E6412">
        <v>6.9024252488650548</v>
      </c>
      <c r="F6412">
        <v>5713.3979446484263</v>
      </c>
      <c r="G6412">
        <v>0.17947443247580175</v>
      </c>
      <c r="BD6412">
        <f t="shared" si="787"/>
        <v>-8957.5143012088738</v>
      </c>
      <c r="BE6412">
        <f t="shared" si="788"/>
        <v>-8085.193876835785</v>
      </c>
      <c r="BF6412">
        <f t="shared" si="789"/>
        <v>-7212.8734524626952</v>
      </c>
      <c r="BG6412">
        <f t="shared" si="790"/>
        <v>-6340.5530280896055</v>
      </c>
      <c r="BH6412">
        <f t="shared" si="791"/>
        <v>-5468.2326037165158</v>
      </c>
      <c r="BI6412">
        <f t="shared" si="792"/>
        <v>-4595.912179343426</v>
      </c>
      <c r="BJ6412">
        <f t="shared" si="793"/>
        <v>-3723.5917549703363</v>
      </c>
    </row>
    <row r="6413" spans="1:62" x14ac:dyDescent="0.25">
      <c r="A6413">
        <v>6410</v>
      </c>
      <c r="B6413">
        <v>22881.955701080056</v>
      </c>
      <c r="C6413">
        <v>23899.137592624822</v>
      </c>
      <c r="D6413">
        <v>7.4416725355608406</v>
      </c>
      <c r="E6413">
        <v>7.6568985169858523</v>
      </c>
      <c r="F6413">
        <v>1017.1818915447657</v>
      </c>
      <c r="G6413">
        <v>0.2152259814250117</v>
      </c>
      <c r="BD6413">
        <f t="shared" ref="BD6413:BD6476" si="794">($BD$3*G6412)-F6412</f>
        <v>-4816.0257822694175</v>
      </c>
      <c r="BE6413">
        <f t="shared" ref="BE6413:BE6476" si="795">($BE$3*G6412)-F6412</f>
        <v>-3918.6536198904087</v>
      </c>
      <c r="BF6413">
        <f t="shared" ref="BF6413:BF6476" si="796">($BF$3*G6412)-F6412</f>
        <v>-3021.2814575114003</v>
      </c>
      <c r="BG6413">
        <f t="shared" ref="BG6413:BG6476" si="797">($BG$3*G6412)-F6412</f>
        <v>-2123.9092951323914</v>
      </c>
      <c r="BH6413">
        <f t="shared" ref="BH6413:BH6476" si="798">($BH$3*G6412)-F6412</f>
        <v>-1226.537132753383</v>
      </c>
      <c r="BI6413">
        <f t="shared" ref="BI6413:BI6476" si="799">($BI$3*G6412)-F6412</f>
        <v>-329.16497037437421</v>
      </c>
      <c r="BJ6413">
        <f t="shared" ref="BJ6413:BJ6476" si="800">($BJ$3*G6412)-F6412</f>
        <v>568.20719200463463</v>
      </c>
    </row>
    <row r="6414" spans="1:62" x14ac:dyDescent="0.25">
      <c r="A6414">
        <v>6411</v>
      </c>
      <c r="B6414">
        <v>11866.093438238186</v>
      </c>
      <c r="C6414">
        <v>22885.319596917456</v>
      </c>
      <c r="D6414">
        <v>5.5478176296791126</v>
      </c>
      <c r="E6414">
        <v>5.8189972329555371</v>
      </c>
      <c r="F6414">
        <v>11019.22615867927</v>
      </c>
      <c r="G6414">
        <v>0.27117960327642443</v>
      </c>
      <c r="BD6414">
        <f t="shared" si="794"/>
        <v>58.948015580292804</v>
      </c>
      <c r="BE6414">
        <f t="shared" si="795"/>
        <v>1135.0779227053513</v>
      </c>
      <c r="BF6414">
        <f t="shared" si="796"/>
        <v>2211.20782983041</v>
      </c>
      <c r="BG6414">
        <f t="shared" si="797"/>
        <v>3287.3377369554682</v>
      </c>
      <c r="BH6414">
        <f t="shared" si="798"/>
        <v>4363.467644080527</v>
      </c>
      <c r="BI6414">
        <f t="shared" si="799"/>
        <v>5439.5975512055857</v>
      </c>
      <c r="BJ6414">
        <f t="shared" si="800"/>
        <v>6515.7274583306444</v>
      </c>
    </row>
    <row r="6415" spans="1:62" x14ac:dyDescent="0.25">
      <c r="A6415">
        <v>6412</v>
      </c>
      <c r="B6415">
        <v>18909.496798362045</v>
      </c>
      <c r="C6415">
        <v>32951.788824179806</v>
      </c>
      <c r="D6415">
        <v>6.6416502340662209</v>
      </c>
      <c r="E6415">
        <v>6.8722151748560112</v>
      </c>
      <c r="F6415">
        <v>14042.292025817762</v>
      </c>
      <c r="G6415">
        <v>0.23056494078979028</v>
      </c>
      <c r="BD6415">
        <f t="shared" si="794"/>
        <v>-9663.3281422971486</v>
      </c>
      <c r="BE6415">
        <f t="shared" si="795"/>
        <v>-8307.4301259150252</v>
      </c>
      <c r="BF6415">
        <f t="shared" si="796"/>
        <v>-6951.5321095329036</v>
      </c>
      <c r="BG6415">
        <f t="shared" si="797"/>
        <v>-5595.6340931507812</v>
      </c>
      <c r="BH6415">
        <f t="shared" si="798"/>
        <v>-4239.7360767686596</v>
      </c>
      <c r="BI6415">
        <f t="shared" si="799"/>
        <v>-2883.8380603865371</v>
      </c>
      <c r="BJ6415">
        <f t="shared" si="800"/>
        <v>-1527.9400440044155</v>
      </c>
    </row>
    <row r="6416" spans="1:62" x14ac:dyDescent="0.25">
      <c r="A6416">
        <v>6413</v>
      </c>
      <c r="B6416">
        <v>19731.771951709688</v>
      </c>
      <c r="C6416">
        <v>32961.309791161031</v>
      </c>
      <c r="D6416">
        <v>7.2865725410821902</v>
      </c>
      <c r="E6416">
        <v>7.3090066154102278</v>
      </c>
      <c r="F6416">
        <v>13229.537839451343</v>
      </c>
      <c r="G6416">
        <v>2.2434074328037568E-2</v>
      </c>
      <c r="BD6416">
        <f t="shared" si="794"/>
        <v>-12889.467321868811</v>
      </c>
      <c r="BE6416">
        <f t="shared" si="795"/>
        <v>-11736.642617919859</v>
      </c>
      <c r="BF6416">
        <f t="shared" si="796"/>
        <v>-10583.817913970908</v>
      </c>
      <c r="BG6416">
        <f t="shared" si="797"/>
        <v>-9430.9932100219557</v>
      </c>
      <c r="BH6416">
        <f t="shared" si="798"/>
        <v>-8278.1685060730051</v>
      </c>
      <c r="BI6416">
        <f t="shared" si="799"/>
        <v>-7125.3438021240536</v>
      </c>
      <c r="BJ6416">
        <f t="shared" si="800"/>
        <v>-5972.519098175102</v>
      </c>
    </row>
    <row r="6417" spans="1:62" x14ac:dyDescent="0.25">
      <c r="A6417">
        <v>6414</v>
      </c>
      <c r="B6417">
        <v>27598.202404319451</v>
      </c>
      <c r="C6417">
        <v>21912.233246713098</v>
      </c>
      <c r="D6417">
        <v>7.7163829475402039</v>
      </c>
      <c r="E6417">
        <v>8.052739669601646</v>
      </c>
      <c r="F6417">
        <v>-5685.9691576063524</v>
      </c>
      <c r="G6417">
        <v>0.33635672206144207</v>
      </c>
      <c r="BD6417">
        <f t="shared" si="794"/>
        <v>-13117.367467811155</v>
      </c>
      <c r="BE6417">
        <f t="shared" si="795"/>
        <v>-13005.197096170967</v>
      </c>
      <c r="BF6417">
        <f t="shared" si="796"/>
        <v>-12893.026724530779</v>
      </c>
      <c r="BG6417">
        <f t="shared" si="797"/>
        <v>-12780.856352890591</v>
      </c>
      <c r="BH6417">
        <f t="shared" si="798"/>
        <v>-12668.685981250404</v>
      </c>
      <c r="BI6417">
        <f t="shared" si="799"/>
        <v>-12556.515609610216</v>
      </c>
      <c r="BJ6417">
        <f t="shared" si="800"/>
        <v>-12444.345237970028</v>
      </c>
    </row>
    <row r="6418" spans="1:62" x14ac:dyDescent="0.25">
      <c r="A6418">
        <v>6415</v>
      </c>
      <c r="B6418">
        <v>9444.5014548126146</v>
      </c>
      <c r="C6418">
        <v>25407.211323307318</v>
      </c>
      <c r="D6418">
        <v>7.7044925440399057</v>
      </c>
      <c r="E6418">
        <v>7.9020094159177221</v>
      </c>
      <c r="F6418">
        <v>15962.709868494703</v>
      </c>
      <c r="G6418">
        <v>0.19751687187781641</v>
      </c>
      <c r="BD6418">
        <f t="shared" si="794"/>
        <v>7367.7527679135628</v>
      </c>
      <c r="BE6418">
        <f t="shared" si="795"/>
        <v>9049.5363782207733</v>
      </c>
      <c r="BF6418">
        <f t="shared" si="796"/>
        <v>10731.319988527983</v>
      </c>
      <c r="BG6418">
        <f t="shared" si="797"/>
        <v>12413.103598835194</v>
      </c>
      <c r="BH6418">
        <f t="shared" si="798"/>
        <v>14094.887209142404</v>
      </c>
      <c r="BI6418">
        <f t="shared" si="799"/>
        <v>15776.670819449615</v>
      </c>
      <c r="BJ6418">
        <f t="shared" si="800"/>
        <v>17458.454429756825</v>
      </c>
    </row>
    <row r="6419" spans="1:62" x14ac:dyDescent="0.25">
      <c r="A6419">
        <v>6416</v>
      </c>
      <c r="B6419">
        <v>17401.784411854063</v>
      </c>
      <c r="C6419">
        <v>21915.212938110213</v>
      </c>
      <c r="D6419">
        <v>6.5614817774055192</v>
      </c>
      <c r="E6419">
        <v>7.3339639505739109</v>
      </c>
      <c r="F6419">
        <v>4513.4285262561498</v>
      </c>
      <c r="G6419">
        <v>0.77248217316839174</v>
      </c>
      <c r="BD6419">
        <f t="shared" si="794"/>
        <v>-14975.125509105621</v>
      </c>
      <c r="BE6419">
        <f t="shared" si="795"/>
        <v>-13987.541149716539</v>
      </c>
      <c r="BF6419">
        <f t="shared" si="796"/>
        <v>-12999.956790327456</v>
      </c>
      <c r="BG6419">
        <f t="shared" si="797"/>
        <v>-12012.372430938376</v>
      </c>
      <c r="BH6419">
        <f t="shared" si="798"/>
        <v>-11024.788071549294</v>
      </c>
      <c r="BI6419">
        <f t="shared" si="799"/>
        <v>-10037.203712160212</v>
      </c>
      <c r="BJ6419">
        <f t="shared" si="800"/>
        <v>-9049.6193527711293</v>
      </c>
    </row>
    <row r="6420" spans="1:62" x14ac:dyDescent="0.25">
      <c r="A6420">
        <v>6417</v>
      </c>
      <c r="B6420">
        <v>8356.4104379761702</v>
      </c>
      <c r="C6420">
        <v>18561.006047223927</v>
      </c>
      <c r="D6420">
        <v>5.8166844193087872</v>
      </c>
      <c r="E6420">
        <v>6.5021237579647293</v>
      </c>
      <c r="F6420">
        <v>10204.595609247757</v>
      </c>
      <c r="G6420">
        <v>0.68543933865594209</v>
      </c>
      <c r="BD6420">
        <f t="shared" si="794"/>
        <v>-651.01766041419114</v>
      </c>
      <c r="BE6420">
        <f t="shared" si="795"/>
        <v>3211.3932054277675</v>
      </c>
      <c r="BF6420">
        <f t="shared" si="796"/>
        <v>7073.8040712697257</v>
      </c>
      <c r="BG6420">
        <f t="shared" si="797"/>
        <v>10936.214937111685</v>
      </c>
      <c r="BH6420">
        <f t="shared" si="798"/>
        <v>14798.625802953644</v>
      </c>
      <c r="BI6420">
        <f t="shared" si="799"/>
        <v>18661.036668795601</v>
      </c>
      <c r="BJ6420">
        <f t="shared" si="800"/>
        <v>22523.447534637562</v>
      </c>
    </row>
    <row r="6421" spans="1:62" x14ac:dyDescent="0.25">
      <c r="A6421">
        <v>6418</v>
      </c>
      <c r="B6421">
        <v>16184.304185692365</v>
      </c>
      <c r="C6421">
        <v>23842.037317744311</v>
      </c>
      <c r="D6421">
        <v>7.1168472024060536</v>
      </c>
      <c r="E6421">
        <v>7.7189294620452902</v>
      </c>
      <c r="F6421">
        <v>7657.7331320519461</v>
      </c>
      <c r="G6421">
        <v>0.60208225963923656</v>
      </c>
      <c r="BD6421">
        <f t="shared" si="794"/>
        <v>-6777.3989159680468</v>
      </c>
      <c r="BE6421">
        <f t="shared" si="795"/>
        <v>-3350.2022226883364</v>
      </c>
      <c r="BF6421">
        <f t="shared" si="796"/>
        <v>76.99447059137492</v>
      </c>
      <c r="BG6421">
        <f t="shared" si="797"/>
        <v>3504.1911638710844</v>
      </c>
      <c r="BH6421">
        <f t="shared" si="798"/>
        <v>6931.3878571507958</v>
      </c>
      <c r="BI6421">
        <f t="shared" si="799"/>
        <v>10358.584550430507</v>
      </c>
      <c r="BJ6421">
        <f t="shared" si="800"/>
        <v>13785.781243710215</v>
      </c>
    </row>
    <row r="6422" spans="1:62" x14ac:dyDescent="0.25">
      <c r="A6422">
        <v>6419</v>
      </c>
      <c r="B6422">
        <v>30649.798610704405</v>
      </c>
      <c r="C6422">
        <v>22292.362364234836</v>
      </c>
      <c r="D6422">
        <v>7.1856212908619561</v>
      </c>
      <c r="E6422">
        <v>7.9347731929218162</v>
      </c>
      <c r="F6422">
        <v>-8357.4362464695696</v>
      </c>
      <c r="G6422">
        <v>0.74915190205986004</v>
      </c>
      <c r="BD6422">
        <f t="shared" si="794"/>
        <v>-4647.3218338557635</v>
      </c>
      <c r="BE6422">
        <f t="shared" si="795"/>
        <v>-1636.9105356595801</v>
      </c>
      <c r="BF6422">
        <f t="shared" si="796"/>
        <v>1373.5007625366015</v>
      </c>
      <c r="BG6422">
        <f t="shared" si="797"/>
        <v>4383.9120607327859</v>
      </c>
      <c r="BH6422">
        <f t="shared" si="798"/>
        <v>7394.3233589289684</v>
      </c>
      <c r="BI6422">
        <f t="shared" si="799"/>
        <v>10404.734657125149</v>
      </c>
      <c r="BJ6422">
        <f t="shared" si="800"/>
        <v>13415.145955321334</v>
      </c>
    </row>
    <row r="6423" spans="1:62" x14ac:dyDescent="0.25">
      <c r="A6423">
        <v>6420</v>
      </c>
      <c r="B6423">
        <v>32230.612699731912</v>
      </c>
      <c r="C6423">
        <v>41689.44197951931</v>
      </c>
      <c r="D6423">
        <v>8.4734607528125956</v>
      </c>
      <c r="E6423">
        <v>8.5801276934461139</v>
      </c>
      <c r="F6423">
        <v>9458.8292797873983</v>
      </c>
      <c r="G6423">
        <v>0.10666694063351834</v>
      </c>
      <c r="BD6423">
        <f t="shared" si="794"/>
        <v>12103.19575676887</v>
      </c>
      <c r="BE6423">
        <f t="shared" si="795"/>
        <v>15848.95526706817</v>
      </c>
      <c r="BF6423">
        <f t="shared" si="796"/>
        <v>19594.71477736747</v>
      </c>
      <c r="BG6423">
        <f t="shared" si="797"/>
        <v>23340.47428766677</v>
      </c>
      <c r="BH6423">
        <f t="shared" si="798"/>
        <v>27086.23379796607</v>
      </c>
      <c r="BI6423">
        <f t="shared" si="799"/>
        <v>30831.99330826537</v>
      </c>
      <c r="BJ6423">
        <f t="shared" si="800"/>
        <v>34577.752818564666</v>
      </c>
    </row>
    <row r="6424" spans="1:62" x14ac:dyDescent="0.25">
      <c r="A6424">
        <v>6421</v>
      </c>
      <c r="B6424">
        <v>14122.57143698035</v>
      </c>
      <c r="C6424">
        <v>21136.016953894774</v>
      </c>
      <c r="D6424">
        <v>5.9435677127463151</v>
      </c>
      <c r="E6424">
        <v>6.6008644328987014</v>
      </c>
      <c r="F6424">
        <v>7013.4455169144239</v>
      </c>
      <c r="G6424">
        <v>0.65729672015238627</v>
      </c>
      <c r="BD6424">
        <f t="shared" si="794"/>
        <v>-8925.494576619807</v>
      </c>
      <c r="BE6424">
        <f t="shared" si="795"/>
        <v>-8392.1598734522158</v>
      </c>
      <c r="BF6424">
        <f t="shared" si="796"/>
        <v>-7858.8251702846228</v>
      </c>
      <c r="BG6424">
        <f t="shared" si="797"/>
        <v>-7325.4904671170316</v>
      </c>
      <c r="BH6424">
        <f t="shared" si="798"/>
        <v>-6792.1557639494404</v>
      </c>
      <c r="BI6424">
        <f t="shared" si="799"/>
        <v>-6258.8210607818482</v>
      </c>
      <c r="BJ6424">
        <f t="shared" si="800"/>
        <v>-5725.4863576142561</v>
      </c>
    </row>
    <row r="6425" spans="1:62" x14ac:dyDescent="0.25">
      <c r="A6425">
        <v>6422</v>
      </c>
      <c r="B6425">
        <v>9663.1835307610127</v>
      </c>
      <c r="C6425">
        <v>17834.405567900485</v>
      </c>
      <c r="D6425">
        <v>8.217837012772268</v>
      </c>
      <c r="E6425">
        <v>8.6813521805581839</v>
      </c>
      <c r="F6425">
        <v>8171.2220371394724</v>
      </c>
      <c r="G6425">
        <v>0.46351516778591595</v>
      </c>
      <c r="BD6425">
        <f t="shared" si="794"/>
        <v>-3726.9619161524924</v>
      </c>
      <c r="BE6425">
        <f t="shared" si="795"/>
        <v>-440.47831539056097</v>
      </c>
      <c r="BF6425">
        <f t="shared" si="796"/>
        <v>2846.0052853713696</v>
      </c>
      <c r="BG6425">
        <f t="shared" si="797"/>
        <v>6132.488886133302</v>
      </c>
      <c r="BH6425">
        <f t="shared" si="798"/>
        <v>9418.9724868952326</v>
      </c>
      <c r="BI6425">
        <f t="shared" si="799"/>
        <v>12705.456087657163</v>
      </c>
      <c r="BJ6425">
        <f t="shared" si="800"/>
        <v>15991.939688419097</v>
      </c>
    </row>
    <row r="6426" spans="1:62" x14ac:dyDescent="0.25">
      <c r="A6426">
        <v>6423</v>
      </c>
      <c r="B6426">
        <v>9046.5074569002336</v>
      </c>
      <c r="C6426">
        <v>19786.09210347609</v>
      </c>
      <c r="D6426">
        <v>6.5767880482970815</v>
      </c>
      <c r="E6426">
        <v>7.409256537865553</v>
      </c>
      <c r="F6426">
        <v>10739.584646575857</v>
      </c>
      <c r="G6426">
        <v>0.83246848956847153</v>
      </c>
      <c r="BD6426">
        <f t="shared" si="794"/>
        <v>-5853.6461982098926</v>
      </c>
      <c r="BE6426">
        <f t="shared" si="795"/>
        <v>-3536.0703592803129</v>
      </c>
      <c r="BF6426">
        <f t="shared" si="796"/>
        <v>-1218.4945203507332</v>
      </c>
      <c r="BG6426">
        <f t="shared" si="797"/>
        <v>1099.0813185788465</v>
      </c>
      <c r="BH6426">
        <f t="shared" si="798"/>
        <v>3416.6571575084272</v>
      </c>
      <c r="BI6426">
        <f t="shared" si="799"/>
        <v>5734.232996438006</v>
      </c>
      <c r="BJ6426">
        <f t="shared" si="800"/>
        <v>8051.8088353675867</v>
      </c>
    </row>
    <row r="6427" spans="1:62" x14ac:dyDescent="0.25">
      <c r="A6427">
        <v>6424</v>
      </c>
      <c r="B6427">
        <v>11815.156690515787</v>
      </c>
      <c r="C6427">
        <v>16729.92785697975</v>
      </c>
      <c r="D6427">
        <v>5.9918957206907066</v>
      </c>
      <c r="E6427">
        <v>6.1834974775001488</v>
      </c>
      <c r="F6427">
        <v>4914.7711664639628</v>
      </c>
      <c r="G6427">
        <v>0.19160175680944214</v>
      </c>
      <c r="BD6427">
        <f t="shared" si="794"/>
        <v>-6577.2421987334992</v>
      </c>
      <c r="BE6427">
        <f t="shared" si="795"/>
        <v>-2414.8997508911416</v>
      </c>
      <c r="BF6427">
        <f t="shared" si="796"/>
        <v>1747.4426969512169</v>
      </c>
      <c r="BG6427">
        <f t="shared" si="797"/>
        <v>5909.7851447935736</v>
      </c>
      <c r="BH6427">
        <f t="shared" si="798"/>
        <v>10072.127592635932</v>
      </c>
      <c r="BI6427">
        <f t="shared" si="799"/>
        <v>14234.470040478291</v>
      </c>
      <c r="BJ6427">
        <f t="shared" si="800"/>
        <v>18396.812488320647</v>
      </c>
    </row>
    <row r="6428" spans="1:62" x14ac:dyDescent="0.25">
      <c r="A6428">
        <v>6425</v>
      </c>
      <c r="B6428">
        <v>5842.79728008662</v>
      </c>
      <c r="C6428">
        <v>18510.78134275386</v>
      </c>
      <c r="D6428">
        <v>6.6119645775917046</v>
      </c>
      <c r="E6428">
        <v>6.7728561738158373</v>
      </c>
      <c r="F6428">
        <v>12667.984062667241</v>
      </c>
      <c r="G6428">
        <v>0.16089159622413263</v>
      </c>
      <c r="BD6428">
        <f t="shared" si="794"/>
        <v>-3956.7623824167522</v>
      </c>
      <c r="BE6428">
        <f t="shared" si="795"/>
        <v>-2998.7535983695416</v>
      </c>
      <c r="BF6428">
        <f t="shared" si="796"/>
        <v>-2040.744814322331</v>
      </c>
      <c r="BG6428">
        <f t="shared" si="797"/>
        <v>-1082.7360302751199</v>
      </c>
      <c r="BH6428">
        <f t="shared" si="798"/>
        <v>-124.72724622790975</v>
      </c>
      <c r="BI6428">
        <f t="shared" si="799"/>
        <v>833.28153781930087</v>
      </c>
      <c r="BJ6428">
        <f t="shared" si="800"/>
        <v>1791.2903218665124</v>
      </c>
    </row>
    <row r="6429" spans="1:62" x14ac:dyDescent="0.25">
      <c r="A6429">
        <v>6426</v>
      </c>
      <c r="B6429">
        <v>19692.095294724309</v>
      </c>
      <c r="C6429">
        <v>29785.90730302102</v>
      </c>
      <c r="D6429">
        <v>7.3844686860002593</v>
      </c>
      <c r="E6429">
        <v>7.6680931942187183</v>
      </c>
      <c r="F6429">
        <v>10093.812008296711</v>
      </c>
      <c r="G6429">
        <v>0.28362450821845897</v>
      </c>
      <c r="BD6429">
        <f t="shared" si="794"/>
        <v>-11863.526081546577</v>
      </c>
      <c r="BE6429">
        <f t="shared" si="795"/>
        <v>-11059.068100425915</v>
      </c>
      <c r="BF6429">
        <f t="shared" si="796"/>
        <v>-10254.610119305253</v>
      </c>
      <c r="BG6429">
        <f t="shared" si="797"/>
        <v>-9450.1521381845887</v>
      </c>
      <c r="BH6429">
        <f t="shared" si="798"/>
        <v>-8645.6941570639246</v>
      </c>
      <c r="BI6429">
        <f t="shared" si="799"/>
        <v>-7841.2361759432624</v>
      </c>
      <c r="BJ6429">
        <f t="shared" si="800"/>
        <v>-7036.7781948225993</v>
      </c>
    </row>
    <row r="6430" spans="1:62" x14ac:dyDescent="0.25">
      <c r="A6430">
        <v>6427</v>
      </c>
      <c r="B6430">
        <v>13217.499109133407</v>
      </c>
      <c r="C6430">
        <v>24967.643919568058</v>
      </c>
      <c r="D6430">
        <v>8.2383951471923744</v>
      </c>
      <c r="E6430">
        <v>8.2966135932194653</v>
      </c>
      <c r="F6430">
        <v>11750.144810434651</v>
      </c>
      <c r="G6430">
        <v>5.821844602709092E-2</v>
      </c>
      <c r="BD6430">
        <f t="shared" si="794"/>
        <v>-8675.6894672044164</v>
      </c>
      <c r="BE6430">
        <f t="shared" si="795"/>
        <v>-7257.5669261121211</v>
      </c>
      <c r="BF6430">
        <f t="shared" si="796"/>
        <v>-5839.4443850198259</v>
      </c>
      <c r="BG6430">
        <f t="shared" si="797"/>
        <v>-4421.3218439275315</v>
      </c>
      <c r="BH6430">
        <f t="shared" si="798"/>
        <v>-3003.1993028352363</v>
      </c>
      <c r="BI6430">
        <f t="shared" si="799"/>
        <v>-1585.076761742941</v>
      </c>
      <c r="BJ6430">
        <f t="shared" si="800"/>
        <v>-166.95422065064668</v>
      </c>
    </row>
    <row r="6431" spans="1:62" x14ac:dyDescent="0.25">
      <c r="A6431">
        <v>6428</v>
      </c>
      <c r="B6431">
        <v>20629.2427319698</v>
      </c>
      <c r="C6431">
        <v>27529.214306415612</v>
      </c>
      <c r="D6431">
        <v>8.3338897388296438</v>
      </c>
      <c r="E6431">
        <v>8.4617864830653726</v>
      </c>
      <c r="F6431">
        <v>6899.9715744458117</v>
      </c>
      <c r="G6431">
        <v>0.12789674423572883</v>
      </c>
      <c r="BD6431">
        <f t="shared" si="794"/>
        <v>-11459.052580299196</v>
      </c>
      <c r="BE6431">
        <f t="shared" si="795"/>
        <v>-11167.960350163741</v>
      </c>
      <c r="BF6431">
        <f t="shared" si="796"/>
        <v>-10876.868120028288</v>
      </c>
      <c r="BG6431">
        <f t="shared" si="797"/>
        <v>-10585.775889892833</v>
      </c>
      <c r="BH6431">
        <f t="shared" si="798"/>
        <v>-10294.683659757378</v>
      </c>
      <c r="BI6431">
        <f t="shared" si="799"/>
        <v>-10003.591429621923</v>
      </c>
      <c r="BJ6431">
        <f t="shared" si="800"/>
        <v>-9712.4991994864686</v>
      </c>
    </row>
    <row r="6432" spans="1:62" x14ac:dyDescent="0.25">
      <c r="A6432">
        <v>6429</v>
      </c>
      <c r="B6432">
        <v>10399.753916560596</v>
      </c>
      <c r="C6432">
        <v>14598.741534676492</v>
      </c>
      <c r="D6432">
        <v>5.2091602978775029</v>
      </c>
      <c r="E6432">
        <v>5.659611278433978</v>
      </c>
      <c r="F6432">
        <v>4198.9876181158961</v>
      </c>
      <c r="G6432">
        <v>0.45045098055647514</v>
      </c>
      <c r="BD6432">
        <f t="shared" si="794"/>
        <v>-6260.4878532671673</v>
      </c>
      <c r="BE6432">
        <f t="shared" si="795"/>
        <v>-5621.004132088523</v>
      </c>
      <c r="BF6432">
        <f t="shared" si="796"/>
        <v>-4981.5204109098795</v>
      </c>
      <c r="BG6432">
        <f t="shared" si="797"/>
        <v>-4342.0366897312351</v>
      </c>
      <c r="BH6432">
        <f t="shared" si="798"/>
        <v>-3702.5529685525908</v>
      </c>
      <c r="BI6432">
        <f t="shared" si="799"/>
        <v>-3063.0692473739468</v>
      </c>
      <c r="BJ6432">
        <f t="shared" si="800"/>
        <v>-2423.5855261953029</v>
      </c>
    </row>
    <row r="6433" spans="1:62" x14ac:dyDescent="0.25">
      <c r="A6433">
        <v>6430</v>
      </c>
      <c r="B6433">
        <v>12030.694392343923</v>
      </c>
      <c r="C6433">
        <v>21428.532884100154</v>
      </c>
      <c r="D6433">
        <v>5.84357799240325</v>
      </c>
      <c r="E6433">
        <v>6.2229663340985226</v>
      </c>
      <c r="F6433">
        <v>9397.8384917562307</v>
      </c>
      <c r="G6433">
        <v>0.37938834169527258</v>
      </c>
      <c r="BD6433">
        <f t="shared" si="794"/>
        <v>-1946.7327153335204</v>
      </c>
      <c r="BE6433">
        <f t="shared" si="795"/>
        <v>305.52218744885522</v>
      </c>
      <c r="BF6433">
        <f t="shared" si="796"/>
        <v>2557.7770902312313</v>
      </c>
      <c r="BG6433">
        <f t="shared" si="797"/>
        <v>4810.0319930136066</v>
      </c>
      <c r="BH6433">
        <f t="shared" si="798"/>
        <v>7062.2868957959818</v>
      </c>
      <c r="BI6433">
        <f t="shared" si="799"/>
        <v>9314.5417985783588</v>
      </c>
      <c r="BJ6433">
        <f t="shared" si="800"/>
        <v>11566.796701360734</v>
      </c>
    </row>
    <row r="6434" spans="1:62" x14ac:dyDescent="0.25">
      <c r="A6434">
        <v>6431</v>
      </c>
      <c r="B6434">
        <v>12366.307331933809</v>
      </c>
      <c r="C6434">
        <v>20682.895966193919</v>
      </c>
      <c r="D6434">
        <v>7.5570456294297772</v>
      </c>
      <c r="E6434">
        <v>7.7217839545778775</v>
      </c>
      <c r="F6434">
        <v>8316.5886342601098</v>
      </c>
      <c r="G6434">
        <v>0.16473832514810027</v>
      </c>
      <c r="BD6434">
        <f t="shared" si="794"/>
        <v>-7500.896783279868</v>
      </c>
      <c r="BE6434">
        <f t="shared" si="795"/>
        <v>-5603.9550748035053</v>
      </c>
      <c r="BF6434">
        <f t="shared" si="796"/>
        <v>-3707.0133663271417</v>
      </c>
      <c r="BG6434">
        <f t="shared" si="797"/>
        <v>-1810.071657850779</v>
      </c>
      <c r="BH6434">
        <f t="shared" si="798"/>
        <v>86.870050625584554</v>
      </c>
      <c r="BI6434">
        <f t="shared" si="799"/>
        <v>1983.8117591019472</v>
      </c>
      <c r="BJ6434">
        <f t="shared" si="800"/>
        <v>3880.7534675783099</v>
      </c>
    </row>
    <row r="6435" spans="1:62" x14ac:dyDescent="0.25">
      <c r="A6435">
        <v>6432</v>
      </c>
      <c r="B6435">
        <v>26121.253815912962</v>
      </c>
      <c r="C6435">
        <v>23109.611569551431</v>
      </c>
      <c r="D6435">
        <v>7.878246194808848</v>
      </c>
      <c r="E6435">
        <v>8.3238491857280987</v>
      </c>
      <c r="F6435">
        <v>-3011.6422463615309</v>
      </c>
      <c r="G6435">
        <v>0.44560299091925071</v>
      </c>
      <c r="BD6435">
        <f t="shared" si="794"/>
        <v>-7492.8970085196088</v>
      </c>
      <c r="BE6435">
        <f t="shared" si="795"/>
        <v>-6669.2053827791069</v>
      </c>
      <c r="BF6435">
        <f t="shared" si="796"/>
        <v>-5845.513757038605</v>
      </c>
      <c r="BG6435">
        <f t="shared" si="797"/>
        <v>-5021.8221312981041</v>
      </c>
      <c r="BH6435">
        <f t="shared" si="798"/>
        <v>-4198.1305055576031</v>
      </c>
      <c r="BI6435">
        <f t="shared" si="799"/>
        <v>-3374.4388798171012</v>
      </c>
      <c r="BJ6435">
        <f t="shared" si="800"/>
        <v>-2550.7472540766003</v>
      </c>
    </row>
    <row r="6436" spans="1:62" x14ac:dyDescent="0.25">
      <c r="A6436">
        <v>6433</v>
      </c>
      <c r="B6436">
        <v>21782.910273361551</v>
      </c>
      <c r="C6436">
        <v>29468.437039976961</v>
      </c>
      <c r="D6436">
        <v>7.8388800991626777</v>
      </c>
      <c r="E6436">
        <v>8.0282510911850782</v>
      </c>
      <c r="F6436">
        <v>7685.5267666154105</v>
      </c>
      <c r="G6436">
        <v>0.18937099202240049</v>
      </c>
      <c r="BD6436">
        <f t="shared" si="794"/>
        <v>5239.6572009577849</v>
      </c>
      <c r="BE6436">
        <f t="shared" si="795"/>
        <v>7467.672155554038</v>
      </c>
      <c r="BF6436">
        <f t="shared" si="796"/>
        <v>9695.6871101502911</v>
      </c>
      <c r="BG6436">
        <f t="shared" si="797"/>
        <v>11923.702064746545</v>
      </c>
      <c r="BH6436">
        <f t="shared" si="798"/>
        <v>14151.717019342799</v>
      </c>
      <c r="BI6436">
        <f t="shared" si="799"/>
        <v>16379.731973939051</v>
      </c>
      <c r="BJ6436">
        <f t="shared" si="800"/>
        <v>18607.746928535307</v>
      </c>
    </row>
    <row r="6437" spans="1:62" x14ac:dyDescent="0.25">
      <c r="A6437">
        <v>6434</v>
      </c>
      <c r="B6437">
        <v>21109.20356911817</v>
      </c>
      <c r="C6437">
        <v>23983.27306420439</v>
      </c>
      <c r="D6437">
        <v>7.3773286903798905</v>
      </c>
      <c r="E6437">
        <v>8.4226391490623307</v>
      </c>
      <c r="F6437">
        <v>2874.0694950862198</v>
      </c>
      <c r="G6437">
        <v>1.0453104586824402</v>
      </c>
      <c r="BD6437">
        <f t="shared" si="794"/>
        <v>-6738.6718065034083</v>
      </c>
      <c r="BE6437">
        <f t="shared" si="795"/>
        <v>-5791.8168463914053</v>
      </c>
      <c r="BF6437">
        <f t="shared" si="796"/>
        <v>-4844.9618862794032</v>
      </c>
      <c r="BG6437">
        <f t="shared" si="797"/>
        <v>-3898.1069261674006</v>
      </c>
      <c r="BH6437">
        <f t="shared" si="798"/>
        <v>-2951.251966055398</v>
      </c>
      <c r="BI6437">
        <f t="shared" si="799"/>
        <v>-2004.3970059433959</v>
      </c>
      <c r="BJ6437">
        <f t="shared" si="800"/>
        <v>-1057.5420458313938</v>
      </c>
    </row>
    <row r="6438" spans="1:62" x14ac:dyDescent="0.25">
      <c r="A6438">
        <v>6435</v>
      </c>
      <c r="B6438">
        <v>12541.9697539672</v>
      </c>
      <c r="C6438">
        <v>21985.818220311874</v>
      </c>
      <c r="D6438">
        <v>7.7297654351856142</v>
      </c>
      <c r="E6438">
        <v>8.4686265153686264</v>
      </c>
      <c r="F6438">
        <v>9443.8484663446743</v>
      </c>
      <c r="G6438">
        <v>0.73886108018301222</v>
      </c>
      <c r="BD6438">
        <f t="shared" si="794"/>
        <v>2352.4827983259811</v>
      </c>
      <c r="BE6438">
        <f t="shared" si="795"/>
        <v>7579.035091738182</v>
      </c>
      <c r="BF6438">
        <f t="shared" si="796"/>
        <v>12805.587385150384</v>
      </c>
      <c r="BG6438">
        <f t="shared" si="797"/>
        <v>18032.139678562584</v>
      </c>
      <c r="BH6438">
        <f t="shared" si="798"/>
        <v>23258.691971974786</v>
      </c>
      <c r="BI6438">
        <f t="shared" si="799"/>
        <v>28485.244265386988</v>
      </c>
      <c r="BJ6438">
        <f t="shared" si="800"/>
        <v>33711.796558799193</v>
      </c>
    </row>
    <row r="6439" spans="1:62" x14ac:dyDescent="0.25">
      <c r="A6439">
        <v>6436</v>
      </c>
      <c r="B6439">
        <v>14655.250335703566</v>
      </c>
      <c r="C6439">
        <v>20905.610925585141</v>
      </c>
      <c r="D6439">
        <v>6.9024787463331077</v>
      </c>
      <c r="E6439">
        <v>7.3230982273167307</v>
      </c>
      <c r="F6439">
        <v>6250.3605898815749</v>
      </c>
      <c r="G6439">
        <v>0.42061948098362301</v>
      </c>
      <c r="BD6439">
        <f t="shared" si="794"/>
        <v>-5749.5430654296133</v>
      </c>
      <c r="BE6439">
        <f t="shared" si="795"/>
        <v>-2055.2376645145523</v>
      </c>
      <c r="BF6439">
        <f t="shared" si="796"/>
        <v>1639.0677364005096</v>
      </c>
      <c r="BG6439">
        <f t="shared" si="797"/>
        <v>5333.3731373155697</v>
      </c>
      <c r="BH6439">
        <f t="shared" si="798"/>
        <v>9027.6785382306316</v>
      </c>
      <c r="BI6439">
        <f t="shared" si="799"/>
        <v>12721.983939145694</v>
      </c>
      <c r="BJ6439">
        <f t="shared" si="800"/>
        <v>16416.28934006075</v>
      </c>
    </row>
    <row r="6440" spans="1:62" x14ac:dyDescent="0.25">
      <c r="A6440">
        <v>6437</v>
      </c>
      <c r="B6440">
        <v>18986.139353456936</v>
      </c>
      <c r="C6440">
        <v>33864.702664811535</v>
      </c>
      <c r="D6440">
        <v>7.5811045426156438</v>
      </c>
      <c r="E6440">
        <v>7.6901161617480742</v>
      </c>
      <c r="F6440">
        <v>14878.563311354599</v>
      </c>
      <c r="G6440">
        <v>0.1090116191324304</v>
      </c>
      <c r="BD6440">
        <f t="shared" si="794"/>
        <v>-4147.2631849634599</v>
      </c>
      <c r="BE6440">
        <f t="shared" si="795"/>
        <v>-2044.1657800453449</v>
      </c>
      <c r="BF6440">
        <f t="shared" si="796"/>
        <v>58.931624872770044</v>
      </c>
      <c r="BG6440">
        <f t="shared" si="797"/>
        <v>2162.029029790885</v>
      </c>
      <c r="BH6440">
        <f t="shared" si="798"/>
        <v>4265.126434709</v>
      </c>
      <c r="BI6440">
        <f t="shared" si="799"/>
        <v>6368.223839627115</v>
      </c>
      <c r="BJ6440">
        <f t="shared" si="800"/>
        <v>8471.32124454523</v>
      </c>
    </row>
    <row r="6441" spans="1:62" x14ac:dyDescent="0.25">
      <c r="A6441">
        <v>6438</v>
      </c>
      <c r="B6441">
        <v>19818.242603910679</v>
      </c>
      <c r="C6441">
        <v>27256.620794385839</v>
      </c>
      <c r="D6441">
        <v>6.0587913702113294</v>
      </c>
      <c r="E6441">
        <v>7.0970780423755739</v>
      </c>
      <c r="F6441">
        <v>7438.3781904751595</v>
      </c>
      <c r="G6441">
        <v>1.0382866721642445</v>
      </c>
      <c r="BD6441">
        <f t="shared" si="794"/>
        <v>-14333.505215692447</v>
      </c>
      <c r="BE6441">
        <f t="shared" si="795"/>
        <v>-13788.447120030294</v>
      </c>
      <c r="BF6441">
        <f t="shared" si="796"/>
        <v>-13243.389024368144</v>
      </c>
      <c r="BG6441">
        <f t="shared" si="797"/>
        <v>-12698.330928705991</v>
      </c>
      <c r="BH6441">
        <f t="shared" si="798"/>
        <v>-12153.272833043839</v>
      </c>
      <c r="BI6441">
        <f t="shared" si="799"/>
        <v>-11608.214737381688</v>
      </c>
      <c r="BJ6441">
        <f t="shared" si="800"/>
        <v>-11063.156641719535</v>
      </c>
    </row>
    <row r="6442" spans="1:62" x14ac:dyDescent="0.25">
      <c r="A6442">
        <v>6439</v>
      </c>
      <c r="B6442">
        <v>26783.178757646499</v>
      </c>
      <c r="C6442">
        <v>25874.389254124158</v>
      </c>
      <c r="D6442">
        <v>7.5955124968878094</v>
      </c>
      <c r="E6442">
        <v>8.0475304465349993</v>
      </c>
      <c r="F6442">
        <v>-908.78950352234096</v>
      </c>
      <c r="G6442">
        <v>0.45201794964718989</v>
      </c>
      <c r="BD6442">
        <f t="shared" si="794"/>
        <v>-2246.9448296539367</v>
      </c>
      <c r="BE6442">
        <f t="shared" si="795"/>
        <v>2944.4885311672861</v>
      </c>
      <c r="BF6442">
        <f t="shared" si="796"/>
        <v>8135.9218919885079</v>
      </c>
      <c r="BG6442">
        <f t="shared" si="797"/>
        <v>13327.355252809732</v>
      </c>
      <c r="BH6442">
        <f t="shared" si="798"/>
        <v>18518.788613630953</v>
      </c>
      <c r="BI6442">
        <f t="shared" si="799"/>
        <v>23710.221974452175</v>
      </c>
      <c r="BJ6442">
        <f t="shared" si="800"/>
        <v>28901.655335273397</v>
      </c>
    </row>
    <row r="6443" spans="1:62" x14ac:dyDescent="0.25">
      <c r="A6443">
        <v>6440</v>
      </c>
      <c r="B6443">
        <v>17417.011418648683</v>
      </c>
      <c r="C6443">
        <v>28203.804566468647</v>
      </c>
      <c r="D6443">
        <v>7.73927606888296</v>
      </c>
      <c r="E6443">
        <v>7.8657444851820522</v>
      </c>
      <c r="F6443">
        <v>10786.793147819964</v>
      </c>
      <c r="G6443">
        <v>0.12646841629909211</v>
      </c>
      <c r="BD6443">
        <f t="shared" si="794"/>
        <v>3168.8792517582906</v>
      </c>
      <c r="BE6443">
        <f t="shared" si="795"/>
        <v>5428.9689999942402</v>
      </c>
      <c r="BF6443">
        <f t="shared" si="796"/>
        <v>7689.0587482301889</v>
      </c>
      <c r="BG6443">
        <f t="shared" si="797"/>
        <v>9949.1484964661395</v>
      </c>
      <c r="BH6443">
        <f t="shared" si="798"/>
        <v>12209.238244702088</v>
      </c>
      <c r="BI6443">
        <f t="shared" si="799"/>
        <v>14469.327992938037</v>
      </c>
      <c r="BJ6443">
        <f t="shared" si="800"/>
        <v>16729.417741173987</v>
      </c>
    </row>
    <row r="6444" spans="1:62" x14ac:dyDescent="0.25">
      <c r="A6444">
        <v>6441</v>
      </c>
      <c r="B6444">
        <v>11726.352701849166</v>
      </c>
      <c r="C6444">
        <v>24126.180782582334</v>
      </c>
      <c r="D6444">
        <v>8.2813121033686983</v>
      </c>
      <c r="E6444">
        <v>8.4953801826963016</v>
      </c>
      <c r="F6444">
        <v>12399.828080733168</v>
      </c>
      <c r="G6444">
        <v>0.2140680793276033</v>
      </c>
      <c r="BD6444">
        <f t="shared" si="794"/>
        <v>-10154.451066324504</v>
      </c>
      <c r="BE6444">
        <f t="shared" si="795"/>
        <v>-9522.108984829043</v>
      </c>
      <c r="BF6444">
        <f t="shared" si="796"/>
        <v>-8889.7669033335824</v>
      </c>
      <c r="BG6444">
        <f t="shared" si="797"/>
        <v>-8257.4248218381217</v>
      </c>
      <c r="BH6444">
        <f t="shared" si="798"/>
        <v>-7625.0827403426611</v>
      </c>
      <c r="BI6444">
        <f t="shared" si="799"/>
        <v>-6992.7406588472004</v>
      </c>
      <c r="BJ6444">
        <f t="shared" si="800"/>
        <v>-6360.3985773517406</v>
      </c>
    </row>
    <row r="6445" spans="1:62" x14ac:dyDescent="0.25">
      <c r="A6445">
        <v>6442</v>
      </c>
      <c r="B6445">
        <v>18216.322383137907</v>
      </c>
      <c r="C6445">
        <v>15337.507591056035</v>
      </c>
      <c r="D6445">
        <v>7.0629779567724249</v>
      </c>
      <c r="E6445">
        <v>7.5926855074483655</v>
      </c>
      <c r="F6445">
        <v>-2878.8147920818719</v>
      </c>
      <c r="G6445">
        <v>0.52970755067594055</v>
      </c>
      <c r="BD6445">
        <f t="shared" si="794"/>
        <v>-11329.487684095151</v>
      </c>
      <c r="BE6445">
        <f t="shared" si="795"/>
        <v>-10259.147287457135</v>
      </c>
      <c r="BF6445">
        <f t="shared" si="796"/>
        <v>-9188.8068908191199</v>
      </c>
      <c r="BG6445">
        <f t="shared" si="797"/>
        <v>-8118.4664941811025</v>
      </c>
      <c r="BH6445">
        <f t="shared" si="798"/>
        <v>-7048.126097543086</v>
      </c>
      <c r="BI6445">
        <f t="shared" si="799"/>
        <v>-5977.7857009050695</v>
      </c>
      <c r="BJ6445">
        <f t="shared" si="800"/>
        <v>-4907.445304267053</v>
      </c>
    </row>
    <row r="6446" spans="1:62" x14ac:dyDescent="0.25">
      <c r="A6446">
        <v>6443</v>
      </c>
      <c r="B6446">
        <v>20462.361724182665</v>
      </c>
      <c r="C6446">
        <v>24063.410716643779</v>
      </c>
      <c r="D6446">
        <v>6.9137885964173478</v>
      </c>
      <c r="E6446">
        <v>7.5340506227443722</v>
      </c>
      <c r="F6446">
        <v>3601.0489924611138</v>
      </c>
      <c r="G6446">
        <v>0.62026202632702443</v>
      </c>
      <c r="BD6446">
        <f t="shared" si="794"/>
        <v>5527.3525454615747</v>
      </c>
      <c r="BE6446">
        <f t="shared" si="795"/>
        <v>8175.8902988412774</v>
      </c>
      <c r="BF6446">
        <f t="shared" si="796"/>
        <v>10824.428052220981</v>
      </c>
      <c r="BG6446">
        <f t="shared" si="797"/>
        <v>13472.965805600683</v>
      </c>
      <c r="BH6446">
        <f t="shared" si="798"/>
        <v>16121.503558980387</v>
      </c>
      <c r="BI6446">
        <f t="shared" si="799"/>
        <v>18770.041312360088</v>
      </c>
      <c r="BJ6446">
        <f t="shared" si="800"/>
        <v>21418.579065739788</v>
      </c>
    </row>
    <row r="6447" spans="1:62" x14ac:dyDescent="0.25">
      <c r="A6447">
        <v>6444</v>
      </c>
      <c r="B6447">
        <v>5936.4797705151323</v>
      </c>
      <c r="C6447">
        <v>19540.476270175088</v>
      </c>
      <c r="D6447">
        <v>8.2599647466681301</v>
      </c>
      <c r="E6447">
        <v>8.3850565283417975</v>
      </c>
      <c r="F6447">
        <v>13603.996499659956</v>
      </c>
      <c r="G6447">
        <v>0.12509178167366741</v>
      </c>
      <c r="BD6447">
        <f t="shared" si="794"/>
        <v>-499.73886082599165</v>
      </c>
      <c r="BE6447">
        <f t="shared" si="795"/>
        <v>2601.5712708091305</v>
      </c>
      <c r="BF6447">
        <f t="shared" si="796"/>
        <v>5702.8814024442527</v>
      </c>
      <c r="BG6447">
        <f t="shared" si="797"/>
        <v>8804.1915340793748</v>
      </c>
      <c r="BH6447">
        <f t="shared" si="798"/>
        <v>11905.501665714497</v>
      </c>
      <c r="BI6447">
        <f t="shared" si="799"/>
        <v>15006.811797349619</v>
      </c>
      <c r="BJ6447">
        <f t="shared" si="800"/>
        <v>18108.121928984739</v>
      </c>
    </row>
    <row r="6448" spans="1:62" x14ac:dyDescent="0.25">
      <c r="A6448">
        <v>6445</v>
      </c>
      <c r="B6448">
        <v>20124.97696273465</v>
      </c>
      <c r="C6448">
        <v>25154.681402527603</v>
      </c>
      <c r="D6448">
        <v>6.4559636216526242</v>
      </c>
      <c r="E6448">
        <v>7.2003480618399403</v>
      </c>
      <c r="F6448">
        <v>5029.7044397929531</v>
      </c>
      <c r="G6448">
        <v>0.74438444018731609</v>
      </c>
      <c r="BD6448">
        <f t="shared" si="794"/>
        <v>-12978.537591291619</v>
      </c>
      <c r="BE6448">
        <f t="shared" si="795"/>
        <v>-12353.078682923282</v>
      </c>
      <c r="BF6448">
        <f t="shared" si="796"/>
        <v>-11727.619774554943</v>
      </c>
      <c r="BG6448">
        <f t="shared" si="797"/>
        <v>-11102.160866186608</v>
      </c>
      <c r="BH6448">
        <f t="shared" si="798"/>
        <v>-10476.70195781827</v>
      </c>
      <c r="BI6448">
        <f t="shared" si="799"/>
        <v>-9851.2430494499331</v>
      </c>
      <c r="BJ6448">
        <f t="shared" si="800"/>
        <v>-9225.7841410815963</v>
      </c>
    </row>
    <row r="6449" spans="1:62" x14ac:dyDescent="0.25">
      <c r="A6449">
        <v>6446</v>
      </c>
      <c r="B6449">
        <v>12107.898040614518</v>
      </c>
      <c r="C6449">
        <v>19502.019038961545</v>
      </c>
      <c r="D6449">
        <v>6.0908087435512082</v>
      </c>
      <c r="E6449">
        <v>6.5744963560275771</v>
      </c>
      <c r="F6449">
        <v>7394.1209983470271</v>
      </c>
      <c r="G6449">
        <v>0.48368761247636893</v>
      </c>
      <c r="BD6449">
        <f t="shared" si="794"/>
        <v>-1307.7822388563727</v>
      </c>
      <c r="BE6449">
        <f t="shared" si="795"/>
        <v>2414.1399620802076</v>
      </c>
      <c r="BF6449">
        <f t="shared" si="796"/>
        <v>6136.062163016788</v>
      </c>
      <c r="BG6449">
        <f t="shared" si="797"/>
        <v>9857.9843639533683</v>
      </c>
      <c r="BH6449">
        <f t="shared" si="798"/>
        <v>13579.906564889949</v>
      </c>
      <c r="BI6449">
        <f t="shared" si="799"/>
        <v>17301.828765826529</v>
      </c>
      <c r="BJ6449">
        <f t="shared" si="800"/>
        <v>21023.750966763109</v>
      </c>
    </row>
    <row r="6450" spans="1:62" x14ac:dyDescent="0.25">
      <c r="A6450">
        <v>6447</v>
      </c>
      <c r="B6450">
        <v>14663.379506835365</v>
      </c>
      <c r="C6450">
        <v>29042.991410808303</v>
      </c>
      <c r="D6450">
        <v>6.9252450139591444</v>
      </c>
      <c r="E6450">
        <v>7.3022873615521355</v>
      </c>
      <c r="F6450">
        <v>14379.611903972938</v>
      </c>
      <c r="G6450">
        <v>0.37704234759299116</v>
      </c>
      <c r="BD6450">
        <f t="shared" si="794"/>
        <v>-4975.682935965182</v>
      </c>
      <c r="BE6450">
        <f t="shared" si="795"/>
        <v>-2557.2448735833377</v>
      </c>
      <c r="BF6450">
        <f t="shared" si="796"/>
        <v>-138.80681120149347</v>
      </c>
      <c r="BG6450">
        <f t="shared" si="797"/>
        <v>2279.6312511803517</v>
      </c>
      <c r="BH6450">
        <f t="shared" si="798"/>
        <v>4698.0693135621968</v>
      </c>
      <c r="BI6450">
        <f t="shared" si="799"/>
        <v>7116.5073759440402</v>
      </c>
      <c r="BJ6450">
        <f t="shared" si="800"/>
        <v>9534.9454383258872</v>
      </c>
    </row>
    <row r="6451" spans="1:62" x14ac:dyDescent="0.25">
      <c r="A6451">
        <v>6448</v>
      </c>
      <c r="B6451">
        <v>5144.3924645082352</v>
      </c>
      <c r="C6451">
        <v>15914.135319317757</v>
      </c>
      <c r="D6451">
        <v>6.1652580628545941</v>
      </c>
      <c r="E6451">
        <v>6.1212272650855697</v>
      </c>
      <c r="F6451">
        <v>10769.742854809521</v>
      </c>
      <c r="G6451">
        <v>-4.403079776902441E-2</v>
      </c>
      <c r="BD6451">
        <f t="shared" si="794"/>
        <v>-12494.400166007983</v>
      </c>
      <c r="BE6451">
        <f t="shared" si="795"/>
        <v>-10609.188428043028</v>
      </c>
      <c r="BF6451">
        <f t="shared" si="796"/>
        <v>-8723.9766900780705</v>
      </c>
      <c r="BG6451">
        <f t="shared" si="797"/>
        <v>-6838.7649521131152</v>
      </c>
      <c r="BH6451">
        <f t="shared" si="798"/>
        <v>-4953.5532141481599</v>
      </c>
      <c r="BI6451">
        <f t="shared" si="799"/>
        <v>-3068.3414761832028</v>
      </c>
      <c r="BJ6451">
        <f t="shared" si="800"/>
        <v>-1183.1297382182474</v>
      </c>
    </row>
    <row r="6452" spans="1:62" x14ac:dyDescent="0.25">
      <c r="A6452">
        <v>6449</v>
      </c>
      <c r="B6452">
        <v>16345.087486107603</v>
      </c>
      <c r="C6452">
        <v>26925.929563499267</v>
      </c>
      <c r="D6452">
        <v>7.0274752290403635</v>
      </c>
      <c r="E6452">
        <v>7.3846222465072282</v>
      </c>
      <c r="F6452">
        <v>10580.842077391664</v>
      </c>
      <c r="G6452">
        <v>0.35714701746686472</v>
      </c>
      <c r="BD6452">
        <f t="shared" si="794"/>
        <v>-10989.896843654644</v>
      </c>
      <c r="BE6452">
        <f t="shared" si="795"/>
        <v>-11210.050832499765</v>
      </c>
      <c r="BF6452">
        <f t="shared" si="796"/>
        <v>-11430.204821344887</v>
      </c>
      <c r="BG6452">
        <f t="shared" si="797"/>
        <v>-11650.35881019001</v>
      </c>
      <c r="BH6452">
        <f t="shared" si="798"/>
        <v>-11870.512799035132</v>
      </c>
      <c r="BI6452">
        <f t="shared" si="799"/>
        <v>-12090.666787880255</v>
      </c>
      <c r="BJ6452">
        <f t="shared" si="800"/>
        <v>-12310.820776725375</v>
      </c>
    </row>
    <row r="6453" spans="1:62" x14ac:dyDescent="0.25">
      <c r="A6453">
        <v>6450</v>
      </c>
      <c r="B6453">
        <v>17861.630981287894</v>
      </c>
      <c r="C6453">
        <v>25632.03019470453</v>
      </c>
      <c r="D6453">
        <v>6.8184670707861059</v>
      </c>
      <c r="E6453">
        <v>6.9949145814760687</v>
      </c>
      <c r="F6453">
        <v>7770.3992134166365</v>
      </c>
      <c r="G6453">
        <v>0.17644751068996278</v>
      </c>
      <c r="BD6453">
        <f t="shared" si="794"/>
        <v>-8795.1069900573402</v>
      </c>
      <c r="BE6453">
        <f t="shared" si="795"/>
        <v>-7009.3719027230163</v>
      </c>
      <c r="BF6453">
        <f t="shared" si="796"/>
        <v>-5223.6368153886933</v>
      </c>
      <c r="BG6453">
        <f t="shared" si="797"/>
        <v>-3437.9017280543694</v>
      </c>
      <c r="BH6453">
        <f t="shared" si="798"/>
        <v>-1652.1666407200464</v>
      </c>
      <c r="BI6453">
        <f t="shared" si="799"/>
        <v>133.56844661427749</v>
      </c>
      <c r="BJ6453">
        <f t="shared" si="800"/>
        <v>1919.3035339486014</v>
      </c>
    </row>
    <row r="6454" spans="1:62" x14ac:dyDescent="0.25">
      <c r="A6454">
        <v>6451</v>
      </c>
      <c r="B6454">
        <v>22031.305754396995</v>
      </c>
      <c r="C6454">
        <v>33450.387882469193</v>
      </c>
      <c r="D6454">
        <v>6.6545243710509192</v>
      </c>
      <c r="E6454">
        <v>6.6793579880285217</v>
      </c>
      <c r="F6454">
        <v>11419.082128072198</v>
      </c>
      <c r="G6454">
        <v>2.4833616977602446E-2</v>
      </c>
      <c r="BD6454">
        <f t="shared" si="794"/>
        <v>-6888.1616599668223</v>
      </c>
      <c r="BE6454">
        <f t="shared" si="795"/>
        <v>-6005.9241065170081</v>
      </c>
      <c r="BF6454">
        <f t="shared" si="796"/>
        <v>-5123.6865530671948</v>
      </c>
      <c r="BG6454">
        <f t="shared" si="797"/>
        <v>-4241.4489996173807</v>
      </c>
      <c r="BH6454">
        <f t="shared" si="798"/>
        <v>-3359.2114461675665</v>
      </c>
      <c r="BI6454">
        <f t="shared" si="799"/>
        <v>-2476.9738927177532</v>
      </c>
      <c r="BJ6454">
        <f t="shared" si="800"/>
        <v>-1594.736339267939</v>
      </c>
    </row>
    <row r="6455" spans="1:62" x14ac:dyDescent="0.25">
      <c r="A6455">
        <v>6452</v>
      </c>
      <c r="B6455">
        <v>13813.540201665302</v>
      </c>
      <c r="C6455">
        <v>20196.232931743198</v>
      </c>
      <c r="D6455">
        <v>4.9323881932444156</v>
      </c>
      <c r="E6455">
        <v>6.0433171781120762</v>
      </c>
      <c r="F6455">
        <v>6382.6927300778952</v>
      </c>
      <c r="G6455">
        <v>1.1109289848676607</v>
      </c>
      <c r="BD6455">
        <f t="shared" si="794"/>
        <v>-11294.914043184186</v>
      </c>
      <c r="BE6455">
        <f t="shared" si="795"/>
        <v>-11170.745958296173</v>
      </c>
      <c r="BF6455">
        <f t="shared" si="796"/>
        <v>-11046.577873408161</v>
      </c>
      <c r="BG6455">
        <f t="shared" si="797"/>
        <v>-10922.409788520148</v>
      </c>
      <c r="BH6455">
        <f t="shared" si="798"/>
        <v>-10798.241703632137</v>
      </c>
      <c r="BI6455">
        <f t="shared" si="799"/>
        <v>-10674.073618744123</v>
      </c>
      <c r="BJ6455">
        <f t="shared" si="800"/>
        <v>-10549.905533856112</v>
      </c>
    </row>
    <row r="6456" spans="1:62" x14ac:dyDescent="0.25">
      <c r="A6456">
        <v>6453</v>
      </c>
      <c r="B6456">
        <v>13585.683428535833</v>
      </c>
      <c r="C6456">
        <v>27868.863870352005</v>
      </c>
      <c r="D6456">
        <v>6.4732044573550072</v>
      </c>
      <c r="E6456">
        <v>6.4976924462966528</v>
      </c>
      <c r="F6456">
        <v>14283.180441816172</v>
      </c>
      <c r="G6456">
        <v>2.4487988941645611E-2</v>
      </c>
      <c r="BD6456">
        <f t="shared" si="794"/>
        <v>-828.04780573959215</v>
      </c>
      <c r="BE6456">
        <f t="shared" si="795"/>
        <v>4726.5971185987109</v>
      </c>
      <c r="BF6456">
        <f t="shared" si="796"/>
        <v>10281.242042937014</v>
      </c>
      <c r="BG6456">
        <f t="shared" si="797"/>
        <v>15835.886967275317</v>
      </c>
      <c r="BH6456">
        <f t="shared" si="798"/>
        <v>21390.53189161362</v>
      </c>
      <c r="BI6456">
        <f t="shared" si="799"/>
        <v>26945.176815951923</v>
      </c>
      <c r="BJ6456">
        <f t="shared" si="800"/>
        <v>32499.821740290226</v>
      </c>
    </row>
    <row r="6457" spans="1:62" x14ac:dyDescent="0.25">
      <c r="A6457">
        <v>6454</v>
      </c>
      <c r="B6457">
        <v>10858.322543664754</v>
      </c>
      <c r="C6457">
        <v>19032.063602810533</v>
      </c>
      <c r="D6457">
        <v>8.2661008094030084</v>
      </c>
      <c r="E6457">
        <v>8.567761769431339</v>
      </c>
      <c r="F6457">
        <v>8173.7410591457792</v>
      </c>
      <c r="G6457">
        <v>0.30166096002833065</v>
      </c>
      <c r="BD6457">
        <f t="shared" si="794"/>
        <v>-14160.740497107943</v>
      </c>
      <c r="BE6457">
        <f t="shared" si="795"/>
        <v>-14038.300552399716</v>
      </c>
      <c r="BF6457">
        <f t="shared" si="796"/>
        <v>-13915.860607691488</v>
      </c>
      <c r="BG6457">
        <f t="shared" si="797"/>
        <v>-13793.420662983259</v>
      </c>
      <c r="BH6457">
        <f t="shared" si="798"/>
        <v>-13670.980718275032</v>
      </c>
      <c r="BI6457">
        <f t="shared" si="799"/>
        <v>-13548.540773566803</v>
      </c>
      <c r="BJ6457">
        <f t="shared" si="800"/>
        <v>-13426.100828858576</v>
      </c>
    </row>
    <row r="6458" spans="1:62" x14ac:dyDescent="0.25">
      <c r="A6458">
        <v>6455</v>
      </c>
      <c r="B6458">
        <v>17770.233177309252</v>
      </c>
      <c r="C6458">
        <v>18774.312800211745</v>
      </c>
      <c r="D6458">
        <v>8.7117421725452111</v>
      </c>
      <c r="E6458">
        <v>8.9266543236481155</v>
      </c>
      <c r="F6458">
        <v>1004.0796229024927</v>
      </c>
      <c r="G6458">
        <v>0.2149121511029044</v>
      </c>
      <c r="BD6458">
        <f t="shared" si="794"/>
        <v>-6665.4362590041255</v>
      </c>
      <c r="BE6458">
        <f t="shared" si="795"/>
        <v>-5157.1314588624728</v>
      </c>
      <c r="BF6458">
        <f t="shared" si="796"/>
        <v>-3648.8266587208191</v>
      </c>
      <c r="BG6458">
        <f t="shared" si="797"/>
        <v>-2140.5218585791663</v>
      </c>
      <c r="BH6458">
        <f t="shared" si="798"/>
        <v>-632.21705843751261</v>
      </c>
      <c r="BI6458">
        <f t="shared" si="799"/>
        <v>876.08774170414108</v>
      </c>
      <c r="BJ6458">
        <f t="shared" si="800"/>
        <v>2384.3925418457929</v>
      </c>
    </row>
    <row r="6459" spans="1:62" x14ac:dyDescent="0.25">
      <c r="A6459">
        <v>6456</v>
      </c>
      <c r="B6459">
        <v>16023.131754761434</v>
      </c>
      <c r="C6459">
        <v>16932.806600462227</v>
      </c>
      <c r="D6459">
        <v>7.2433646314713602</v>
      </c>
      <c r="E6459">
        <v>7.5752349382636481</v>
      </c>
      <c r="F6459">
        <v>909.6748457007925</v>
      </c>
      <c r="G6459">
        <v>0.33187030679228791</v>
      </c>
      <c r="BD6459">
        <f t="shared" si="794"/>
        <v>70.481132612029342</v>
      </c>
      <c r="BE6459">
        <f t="shared" si="795"/>
        <v>1145.0418881265514</v>
      </c>
      <c r="BF6459">
        <f t="shared" si="796"/>
        <v>2219.6026436410734</v>
      </c>
      <c r="BG6459">
        <f t="shared" si="797"/>
        <v>3294.1633991555955</v>
      </c>
      <c r="BH6459">
        <f t="shared" si="798"/>
        <v>4368.7241546701171</v>
      </c>
      <c r="BI6459">
        <f t="shared" si="799"/>
        <v>5443.2849101846396</v>
      </c>
      <c r="BJ6459">
        <f t="shared" si="800"/>
        <v>6517.8456656991611</v>
      </c>
    </row>
    <row r="6460" spans="1:62" x14ac:dyDescent="0.25">
      <c r="A6460">
        <v>6457</v>
      </c>
      <c r="B6460">
        <v>23289.35199462219</v>
      </c>
      <c r="C6460">
        <v>25722.245819310265</v>
      </c>
      <c r="D6460">
        <v>8.549100108902806</v>
      </c>
      <c r="E6460">
        <v>9.1474721433503845</v>
      </c>
      <c r="F6460">
        <v>2432.8938246880753</v>
      </c>
      <c r="G6460">
        <v>0.59837203444757847</v>
      </c>
      <c r="BD6460">
        <f t="shared" si="794"/>
        <v>749.6766882606471</v>
      </c>
      <c r="BE6460">
        <f t="shared" si="795"/>
        <v>2409.0282222220867</v>
      </c>
      <c r="BF6460">
        <f t="shared" si="796"/>
        <v>4068.3797561835263</v>
      </c>
      <c r="BG6460">
        <f t="shared" si="797"/>
        <v>5727.7312901449659</v>
      </c>
      <c r="BH6460">
        <f t="shared" si="798"/>
        <v>7387.0828241064046</v>
      </c>
      <c r="BI6460">
        <f t="shared" si="799"/>
        <v>9046.4343580678451</v>
      </c>
      <c r="BJ6460">
        <f t="shared" si="800"/>
        <v>10705.785892029284</v>
      </c>
    </row>
    <row r="6461" spans="1:62" x14ac:dyDescent="0.25">
      <c r="A6461">
        <v>6458</v>
      </c>
      <c r="B6461">
        <v>17947.417626860195</v>
      </c>
      <c r="C6461">
        <v>24973.865472290796</v>
      </c>
      <c r="D6461">
        <v>6.7180052408362041</v>
      </c>
      <c r="E6461">
        <v>6.958833982076877</v>
      </c>
      <c r="F6461">
        <v>7026.4478454306009</v>
      </c>
      <c r="G6461">
        <v>0.24082874124067288</v>
      </c>
      <c r="BD6461">
        <f t="shared" si="794"/>
        <v>558.96634754981733</v>
      </c>
      <c r="BE6461">
        <f t="shared" si="795"/>
        <v>3550.8265197877099</v>
      </c>
      <c r="BF6461">
        <f t="shared" si="796"/>
        <v>6542.6866920256016</v>
      </c>
      <c r="BG6461">
        <f t="shared" si="797"/>
        <v>9534.5468642634951</v>
      </c>
      <c r="BH6461">
        <f t="shared" si="798"/>
        <v>12526.407036501387</v>
      </c>
      <c r="BI6461">
        <f t="shared" si="799"/>
        <v>15518.267208739278</v>
      </c>
      <c r="BJ6461">
        <f t="shared" si="800"/>
        <v>18510.12738097717</v>
      </c>
    </row>
    <row r="6462" spans="1:62" x14ac:dyDescent="0.25">
      <c r="A6462">
        <v>6459</v>
      </c>
      <c r="B6462">
        <v>26051.234087314981</v>
      </c>
      <c r="C6462">
        <v>31127.793046415547</v>
      </c>
      <c r="D6462">
        <v>7.022822759677446</v>
      </c>
      <c r="E6462">
        <v>7.3243397828713812</v>
      </c>
      <c r="F6462">
        <v>5076.5589591005664</v>
      </c>
      <c r="G6462">
        <v>0.30151702319393525</v>
      </c>
      <c r="BD6462">
        <f t="shared" si="794"/>
        <v>-5822.3041392272362</v>
      </c>
      <c r="BE6462">
        <f t="shared" si="795"/>
        <v>-4618.1604330238715</v>
      </c>
      <c r="BF6462">
        <f t="shared" si="796"/>
        <v>-3414.0167268205078</v>
      </c>
      <c r="BG6462">
        <f t="shared" si="797"/>
        <v>-2209.8730206171431</v>
      </c>
      <c r="BH6462">
        <f t="shared" si="798"/>
        <v>-1005.7293144137784</v>
      </c>
      <c r="BI6462">
        <f t="shared" si="799"/>
        <v>198.41439178958535</v>
      </c>
      <c r="BJ6462">
        <f t="shared" si="800"/>
        <v>1402.5580979929509</v>
      </c>
    </row>
    <row r="6463" spans="1:62" x14ac:dyDescent="0.25">
      <c r="A6463">
        <v>6460</v>
      </c>
      <c r="B6463">
        <v>11656.900015652576</v>
      </c>
      <c r="C6463">
        <v>22534.208875168079</v>
      </c>
      <c r="D6463">
        <v>7.2077124720841805</v>
      </c>
      <c r="E6463">
        <v>7.3619918871807428</v>
      </c>
      <c r="F6463">
        <v>10877.308859515502</v>
      </c>
      <c r="G6463">
        <v>0.15427941509656229</v>
      </c>
      <c r="BD6463">
        <f t="shared" si="794"/>
        <v>-3568.9738431308901</v>
      </c>
      <c r="BE6463">
        <f t="shared" si="795"/>
        <v>-2061.3887271612139</v>
      </c>
      <c r="BF6463">
        <f t="shared" si="796"/>
        <v>-553.80361119153804</v>
      </c>
      <c r="BG6463">
        <f t="shared" si="797"/>
        <v>953.7815047781387</v>
      </c>
      <c r="BH6463">
        <f t="shared" si="798"/>
        <v>2461.3666207478145</v>
      </c>
      <c r="BI6463">
        <f t="shared" si="799"/>
        <v>3968.9517367174903</v>
      </c>
      <c r="BJ6463">
        <f t="shared" si="800"/>
        <v>5476.536852687168</v>
      </c>
    </row>
    <row r="6464" spans="1:62" x14ac:dyDescent="0.25">
      <c r="A6464">
        <v>6461</v>
      </c>
      <c r="B6464">
        <v>18660.307415327545</v>
      </c>
      <c r="C6464">
        <v>24477.509124700766</v>
      </c>
      <c r="D6464">
        <v>7.3078422499610163</v>
      </c>
      <c r="E6464">
        <v>7.5626821594614437</v>
      </c>
      <c r="F6464">
        <v>5817.2017093732211</v>
      </c>
      <c r="G6464">
        <v>0.25483990950042745</v>
      </c>
      <c r="BD6464">
        <f t="shared" si="794"/>
        <v>-10105.911784032691</v>
      </c>
      <c r="BE6464">
        <f t="shared" si="795"/>
        <v>-9334.5147085498793</v>
      </c>
      <c r="BF6464">
        <f t="shared" si="796"/>
        <v>-8563.1176330670678</v>
      </c>
      <c r="BG6464">
        <f t="shared" si="797"/>
        <v>-7791.7205575842563</v>
      </c>
      <c r="BH6464">
        <f t="shared" si="798"/>
        <v>-7020.3234821014448</v>
      </c>
      <c r="BI6464">
        <f t="shared" si="799"/>
        <v>-6248.9264066186333</v>
      </c>
      <c r="BJ6464">
        <f t="shared" si="800"/>
        <v>-5477.5293311358218</v>
      </c>
    </row>
    <row r="6465" spans="1:62" x14ac:dyDescent="0.25">
      <c r="A6465">
        <v>6462</v>
      </c>
      <c r="B6465">
        <v>14320.785818136852</v>
      </c>
      <c r="C6465">
        <v>26856.719054722224</v>
      </c>
      <c r="D6465">
        <v>5.9537313957442901</v>
      </c>
      <c r="E6465">
        <v>7.2015472049736138</v>
      </c>
      <c r="F6465">
        <v>12535.933236585372</v>
      </c>
      <c r="G6465">
        <v>1.2478158092293237</v>
      </c>
      <c r="BD6465">
        <f t="shared" si="794"/>
        <v>-4543.0021618710834</v>
      </c>
      <c r="BE6465">
        <f t="shared" si="795"/>
        <v>-3268.8026143689467</v>
      </c>
      <c r="BF6465">
        <f t="shared" si="796"/>
        <v>-1994.6030668668095</v>
      </c>
      <c r="BG6465">
        <f t="shared" si="797"/>
        <v>-720.40351936467232</v>
      </c>
      <c r="BH6465">
        <f t="shared" si="798"/>
        <v>553.79602813746533</v>
      </c>
      <c r="BI6465">
        <f t="shared" si="799"/>
        <v>1827.9955756396021</v>
      </c>
      <c r="BJ6465">
        <f t="shared" si="800"/>
        <v>3102.1951231417406</v>
      </c>
    </row>
    <row r="6466" spans="1:62" x14ac:dyDescent="0.25">
      <c r="A6466">
        <v>6463</v>
      </c>
      <c r="B6466">
        <v>7827.363845599557</v>
      </c>
      <c r="C6466">
        <v>21080.348003572653</v>
      </c>
      <c r="D6466">
        <v>7.0585663784894521</v>
      </c>
      <c r="E6466">
        <v>7.6721160593288333</v>
      </c>
      <c r="F6466">
        <v>13252.984157973096</v>
      </c>
      <c r="G6466">
        <v>0.61354968083938122</v>
      </c>
      <c r="BD6466">
        <f t="shared" si="794"/>
        <v>-6296.854190438753</v>
      </c>
      <c r="BE6466">
        <f t="shared" si="795"/>
        <v>-57.775144292134428</v>
      </c>
      <c r="BF6466">
        <f t="shared" si="796"/>
        <v>6181.3039018544823</v>
      </c>
      <c r="BG6466">
        <f t="shared" si="797"/>
        <v>12420.382948001103</v>
      </c>
      <c r="BH6466">
        <f t="shared" si="798"/>
        <v>18659.461994147721</v>
      </c>
      <c r="BI6466">
        <f t="shared" si="799"/>
        <v>24898.541040294338</v>
      </c>
      <c r="BJ6466">
        <f t="shared" si="800"/>
        <v>31137.620086440962</v>
      </c>
    </row>
    <row r="6467" spans="1:62" x14ac:dyDescent="0.25">
      <c r="A6467">
        <v>6464</v>
      </c>
      <c r="B6467">
        <v>21255.168166337928</v>
      </c>
      <c r="C6467">
        <v>27552.33339408864</v>
      </c>
      <c r="D6467">
        <v>6.9835322590997055</v>
      </c>
      <c r="E6467">
        <v>7.1039154616025098</v>
      </c>
      <c r="F6467">
        <v>6297.1652277507128</v>
      </c>
      <c r="G6467">
        <v>0.12038320250280421</v>
      </c>
      <c r="BD6467">
        <f t="shared" si="794"/>
        <v>-10185.235753776191</v>
      </c>
      <c r="BE6467">
        <f t="shared" si="795"/>
        <v>-7117.4873495792845</v>
      </c>
      <c r="BF6467">
        <f t="shared" si="796"/>
        <v>-4049.738945382378</v>
      </c>
      <c r="BG6467">
        <f t="shared" si="797"/>
        <v>-981.99054118547247</v>
      </c>
      <c r="BH6467">
        <f t="shared" si="798"/>
        <v>2085.7578630114349</v>
      </c>
      <c r="BI6467">
        <f t="shared" si="799"/>
        <v>5153.5062672083404</v>
      </c>
      <c r="BJ6467">
        <f t="shared" si="800"/>
        <v>8221.2546714052478</v>
      </c>
    </row>
    <row r="6468" spans="1:62" x14ac:dyDescent="0.25">
      <c r="A6468">
        <v>6465</v>
      </c>
      <c r="B6468">
        <v>19889.428561262932</v>
      </c>
      <c r="C6468">
        <v>30855.549867620495</v>
      </c>
      <c r="D6468">
        <v>7.3625166604340739</v>
      </c>
      <c r="E6468">
        <v>7.7006937270722533</v>
      </c>
      <c r="F6468">
        <v>10966.121306357563</v>
      </c>
      <c r="G6468">
        <v>0.33817706663817937</v>
      </c>
      <c r="BD6468">
        <f t="shared" si="794"/>
        <v>-5695.2492152366922</v>
      </c>
      <c r="BE6468">
        <f t="shared" si="795"/>
        <v>-5093.3332027226706</v>
      </c>
      <c r="BF6468">
        <f t="shared" si="796"/>
        <v>-4491.4171902086491</v>
      </c>
      <c r="BG6468">
        <f t="shared" si="797"/>
        <v>-3889.5011776946285</v>
      </c>
      <c r="BH6468">
        <f t="shared" si="798"/>
        <v>-3287.5851651806074</v>
      </c>
      <c r="BI6468">
        <f t="shared" si="799"/>
        <v>-2685.6691526665863</v>
      </c>
      <c r="BJ6468">
        <f t="shared" si="800"/>
        <v>-2083.7531401525657</v>
      </c>
    </row>
    <row r="6469" spans="1:62" x14ac:dyDescent="0.25">
      <c r="A6469">
        <v>6466</v>
      </c>
      <c r="B6469">
        <v>8853.2611816875997</v>
      </c>
      <c r="C6469">
        <v>17273.2942587697</v>
      </c>
      <c r="D6469">
        <v>7.4081854009189119</v>
      </c>
      <c r="E6469">
        <v>8.0371103422947989</v>
      </c>
      <c r="F6469">
        <v>8420.0330770821001</v>
      </c>
      <c r="G6469">
        <v>0.62892494137588706</v>
      </c>
      <c r="BD6469">
        <f t="shared" si="794"/>
        <v>-9275.2359731666656</v>
      </c>
      <c r="BE6469">
        <f t="shared" si="795"/>
        <v>-7584.3506399757698</v>
      </c>
      <c r="BF6469">
        <f t="shared" si="796"/>
        <v>-5893.4653067848731</v>
      </c>
      <c r="BG6469">
        <f t="shared" si="797"/>
        <v>-4202.5799735939763</v>
      </c>
      <c r="BH6469">
        <f t="shared" si="798"/>
        <v>-2511.6946404030787</v>
      </c>
      <c r="BI6469">
        <f t="shared" si="799"/>
        <v>-820.80930721218283</v>
      </c>
      <c r="BJ6469">
        <f t="shared" si="800"/>
        <v>870.07602597871482</v>
      </c>
    </row>
    <row r="6470" spans="1:62" x14ac:dyDescent="0.25">
      <c r="A6470">
        <v>6467</v>
      </c>
      <c r="B6470">
        <v>16044.331401222405</v>
      </c>
      <c r="C6470">
        <v>20967.377179939103</v>
      </c>
      <c r="D6470">
        <v>6.5061145777672493</v>
      </c>
      <c r="E6470">
        <v>7.5955524613422929</v>
      </c>
      <c r="F6470">
        <v>4923.0457787166979</v>
      </c>
      <c r="G6470">
        <v>1.0894378835750436</v>
      </c>
      <c r="BD6470">
        <f t="shared" si="794"/>
        <v>-5275.4083702026646</v>
      </c>
      <c r="BE6470">
        <f t="shared" si="795"/>
        <v>-2130.7836633232291</v>
      </c>
      <c r="BF6470">
        <f t="shared" si="796"/>
        <v>1013.8410435562055</v>
      </c>
      <c r="BG6470">
        <f t="shared" si="797"/>
        <v>4158.4657504356419</v>
      </c>
      <c r="BH6470">
        <f t="shared" si="798"/>
        <v>7303.0904573150765</v>
      </c>
      <c r="BI6470">
        <f t="shared" si="799"/>
        <v>10447.715164194511</v>
      </c>
      <c r="BJ6470">
        <f t="shared" si="800"/>
        <v>13592.339871073948</v>
      </c>
    </row>
    <row r="6471" spans="1:62" x14ac:dyDescent="0.25">
      <c r="A6471">
        <v>6468</v>
      </c>
      <c r="B6471">
        <v>13612.912913853637</v>
      </c>
      <c r="C6471">
        <v>25518.377238003552</v>
      </c>
      <c r="D6471">
        <v>6.1484660424486863</v>
      </c>
      <c r="E6471">
        <v>6.5552986557958484</v>
      </c>
      <c r="F6471">
        <v>11905.464324149914</v>
      </c>
      <c r="G6471">
        <v>0.40683261334716203</v>
      </c>
      <c r="BD6471">
        <f t="shared" si="794"/>
        <v>524.14363915852027</v>
      </c>
      <c r="BE6471">
        <f t="shared" si="795"/>
        <v>5971.3330570337384</v>
      </c>
      <c r="BF6471">
        <f t="shared" si="796"/>
        <v>11418.522474908956</v>
      </c>
      <c r="BG6471">
        <f t="shared" si="797"/>
        <v>16865.711892784173</v>
      </c>
      <c r="BH6471">
        <f t="shared" si="798"/>
        <v>22312.901310659392</v>
      </c>
      <c r="BI6471">
        <f t="shared" si="799"/>
        <v>27760.090728534611</v>
      </c>
      <c r="BJ6471">
        <f t="shared" si="800"/>
        <v>33207.28014640983</v>
      </c>
    </row>
    <row r="6472" spans="1:62" x14ac:dyDescent="0.25">
      <c r="A6472">
        <v>6469</v>
      </c>
      <c r="B6472">
        <v>16933.009593267649</v>
      </c>
      <c r="C6472">
        <v>28249.656025030308</v>
      </c>
      <c r="D6472">
        <v>7.4688062577041707</v>
      </c>
      <c r="E6472">
        <v>7.8453618178163538</v>
      </c>
      <c r="F6472">
        <v>11316.64643176266</v>
      </c>
      <c r="G6472">
        <v>0.37655556011218305</v>
      </c>
      <c r="BD6472">
        <f t="shared" si="794"/>
        <v>-9871.3012574141048</v>
      </c>
      <c r="BE6472">
        <f t="shared" si="795"/>
        <v>-7837.1381906782935</v>
      </c>
      <c r="BF6472">
        <f t="shared" si="796"/>
        <v>-5802.9751239424841</v>
      </c>
      <c r="BG6472">
        <f t="shared" si="797"/>
        <v>-3768.8120572066737</v>
      </c>
      <c r="BH6472">
        <f t="shared" si="798"/>
        <v>-1734.6489904708633</v>
      </c>
      <c r="BI6472">
        <f t="shared" si="799"/>
        <v>299.5140762649462</v>
      </c>
      <c r="BJ6472">
        <f t="shared" si="800"/>
        <v>2333.6771430007575</v>
      </c>
    </row>
    <row r="6473" spans="1:62" x14ac:dyDescent="0.25">
      <c r="A6473">
        <v>6470</v>
      </c>
      <c r="B6473">
        <v>9812.7508544058383</v>
      </c>
      <c r="C6473">
        <v>18964.961428846498</v>
      </c>
      <c r="D6473">
        <v>7.198836787510376</v>
      </c>
      <c r="E6473">
        <v>7.7828562035144397</v>
      </c>
      <c r="F6473">
        <v>9152.2105744406599</v>
      </c>
      <c r="G6473">
        <v>0.58401941600406371</v>
      </c>
      <c r="BD6473">
        <f t="shared" si="794"/>
        <v>-9433.8686312017453</v>
      </c>
      <c r="BE6473">
        <f t="shared" si="795"/>
        <v>-7551.0908306408292</v>
      </c>
      <c r="BF6473">
        <f t="shared" si="796"/>
        <v>-5668.3130300799139</v>
      </c>
      <c r="BG6473">
        <f t="shared" si="797"/>
        <v>-3785.5352295189987</v>
      </c>
      <c r="BH6473">
        <f t="shared" si="798"/>
        <v>-1902.7574289580825</v>
      </c>
      <c r="BI6473">
        <f t="shared" si="799"/>
        <v>-19.979628397168199</v>
      </c>
      <c r="BJ6473">
        <f t="shared" si="800"/>
        <v>1862.7981721637479</v>
      </c>
    </row>
    <row r="6474" spans="1:62" x14ac:dyDescent="0.25">
      <c r="A6474">
        <v>6471</v>
      </c>
      <c r="B6474">
        <v>24354.445015133864</v>
      </c>
      <c r="C6474">
        <v>26145.075960868853</v>
      </c>
      <c r="D6474">
        <v>7.537525473652174</v>
      </c>
      <c r="E6474">
        <v>8.0296856828754652</v>
      </c>
      <c r="F6474">
        <v>1790.6309457349889</v>
      </c>
      <c r="G6474">
        <v>0.49216020922329129</v>
      </c>
      <c r="BD6474">
        <f t="shared" si="794"/>
        <v>-6232.1134944203413</v>
      </c>
      <c r="BE6474">
        <f t="shared" si="795"/>
        <v>-3312.0164144000228</v>
      </c>
      <c r="BF6474">
        <f t="shared" si="796"/>
        <v>-391.91933437970511</v>
      </c>
      <c r="BG6474">
        <f t="shared" si="797"/>
        <v>2528.1777456406144</v>
      </c>
      <c r="BH6474">
        <f t="shared" si="798"/>
        <v>5448.274825660932</v>
      </c>
      <c r="BI6474">
        <f t="shared" si="799"/>
        <v>8368.3719056812497</v>
      </c>
      <c r="BJ6474">
        <f t="shared" si="800"/>
        <v>11288.468985701571</v>
      </c>
    </row>
    <row r="6475" spans="1:62" x14ac:dyDescent="0.25">
      <c r="A6475">
        <v>6472</v>
      </c>
      <c r="B6475">
        <v>19572.836460216982</v>
      </c>
      <c r="C6475">
        <v>22820.124255366194</v>
      </c>
      <c r="D6475">
        <v>8.7932395900529734</v>
      </c>
      <c r="E6475">
        <v>9.1079450369496655</v>
      </c>
      <c r="F6475">
        <v>3247.2877951492119</v>
      </c>
      <c r="G6475">
        <v>0.31470544689669211</v>
      </c>
      <c r="BD6475">
        <f t="shared" si="794"/>
        <v>670.17010038146736</v>
      </c>
      <c r="BE6475">
        <f t="shared" si="795"/>
        <v>3130.9711464979237</v>
      </c>
      <c r="BF6475">
        <f t="shared" si="796"/>
        <v>5591.7721926143804</v>
      </c>
      <c r="BG6475">
        <f t="shared" si="797"/>
        <v>8052.5732387308362</v>
      </c>
      <c r="BH6475">
        <f t="shared" si="798"/>
        <v>10513.374284847294</v>
      </c>
      <c r="BI6475">
        <f t="shared" si="799"/>
        <v>12974.17533096375</v>
      </c>
      <c r="BJ6475">
        <f t="shared" si="800"/>
        <v>15434.976377080206</v>
      </c>
    </row>
    <row r="6476" spans="1:62" x14ac:dyDescent="0.25">
      <c r="A6476">
        <v>6473</v>
      </c>
      <c r="B6476">
        <v>18003.300292332013</v>
      </c>
      <c r="C6476">
        <v>25070.848774317572</v>
      </c>
      <c r="D6476">
        <v>7.9787894142294835</v>
      </c>
      <c r="E6476">
        <v>8.4075631519871283</v>
      </c>
      <c r="F6476">
        <v>7067.5484819855592</v>
      </c>
      <c r="G6476">
        <v>0.42877373775764482</v>
      </c>
      <c r="BD6476">
        <f t="shared" si="794"/>
        <v>-1673.7605606657514</v>
      </c>
      <c r="BE6476">
        <f t="shared" si="795"/>
        <v>-100.23332618229097</v>
      </c>
      <c r="BF6476">
        <f t="shared" si="796"/>
        <v>1473.2939083011697</v>
      </c>
      <c r="BG6476">
        <f t="shared" si="797"/>
        <v>3046.82114278463</v>
      </c>
      <c r="BH6476">
        <f t="shared" si="798"/>
        <v>4620.3483772680911</v>
      </c>
      <c r="BI6476">
        <f t="shared" si="799"/>
        <v>6193.8756117515513</v>
      </c>
      <c r="BJ6476">
        <f t="shared" si="800"/>
        <v>7767.4028462350125</v>
      </c>
    </row>
    <row r="6477" spans="1:62" x14ac:dyDescent="0.25">
      <c r="A6477">
        <v>6474</v>
      </c>
      <c r="B6477">
        <v>13451.04272166056</v>
      </c>
      <c r="C6477">
        <v>24576.423586438319</v>
      </c>
      <c r="D6477">
        <v>7.1553766130660765</v>
      </c>
      <c r="E6477">
        <v>7.6495338999128082</v>
      </c>
      <c r="F6477">
        <v>11125.380864777759</v>
      </c>
      <c r="G6477">
        <v>0.49415728684673166</v>
      </c>
      <c r="BD6477">
        <f t="shared" ref="BD6477:BD6540" si="801">($BD$3*G6476)-F6476</f>
        <v>-4923.6797931973351</v>
      </c>
      <c r="BE6477">
        <f t="shared" ref="BE6477:BE6540" si="802">($BE$3*G6476)-F6476</f>
        <v>-2779.8111044091111</v>
      </c>
      <c r="BF6477">
        <f t="shared" ref="BF6477:BF6540" si="803">($BF$3*G6476)-F6476</f>
        <v>-635.942415620887</v>
      </c>
      <c r="BG6477">
        <f t="shared" ref="BG6477:BG6540" si="804">($BG$3*G6476)-F6476</f>
        <v>1507.9262731673371</v>
      </c>
      <c r="BH6477">
        <f t="shared" ref="BH6477:BH6540" si="805">($BH$3*G6476)-F6476</f>
        <v>3651.794961955562</v>
      </c>
      <c r="BI6477">
        <f t="shared" ref="BI6477:BI6540" si="806">($BI$3*G6476)-F6476</f>
        <v>5795.6636507437852</v>
      </c>
      <c r="BJ6477">
        <f t="shared" ref="BJ6477:BJ6540" si="807">($BJ$3*G6476)-F6476</f>
        <v>7939.5323395320102</v>
      </c>
    </row>
    <row r="6478" spans="1:62" x14ac:dyDescent="0.25">
      <c r="A6478">
        <v>6475</v>
      </c>
      <c r="B6478">
        <v>14084.970682602641</v>
      </c>
      <c r="C6478">
        <v>21411.591337966958</v>
      </c>
      <c r="D6478">
        <v>8.7821886121444876</v>
      </c>
      <c r="E6478">
        <v>9.0058116774718933</v>
      </c>
      <c r="F6478">
        <v>7326.6206553643169</v>
      </c>
      <c r="G6478">
        <v>0.22362306532740561</v>
      </c>
      <c r="BD6478">
        <f t="shared" si="801"/>
        <v>-8654.5944305441008</v>
      </c>
      <c r="BE6478">
        <f t="shared" si="802"/>
        <v>-6183.8079963104419</v>
      </c>
      <c r="BF6478">
        <f t="shared" si="803"/>
        <v>-3713.021562076784</v>
      </c>
      <c r="BG6478">
        <f t="shared" si="804"/>
        <v>-1242.2351278431252</v>
      </c>
      <c r="BH6478">
        <f t="shared" si="805"/>
        <v>1228.5513063905328</v>
      </c>
      <c r="BI6478">
        <f t="shared" si="806"/>
        <v>3699.3377406241907</v>
      </c>
      <c r="BJ6478">
        <f t="shared" si="807"/>
        <v>6170.1241748578504</v>
      </c>
    </row>
    <row r="6479" spans="1:62" x14ac:dyDescent="0.25">
      <c r="A6479">
        <v>6476</v>
      </c>
      <c r="B6479">
        <v>8154.3779269374327</v>
      </c>
      <c r="C6479">
        <v>15948.321095023231</v>
      </c>
      <c r="D6479">
        <v>6.401273070385944</v>
      </c>
      <c r="E6479">
        <v>6.6939687815609288</v>
      </c>
      <c r="F6479">
        <v>7793.9431680857988</v>
      </c>
      <c r="G6479">
        <v>0.29269571117498483</v>
      </c>
      <c r="BD6479">
        <f t="shared" si="801"/>
        <v>-6208.5053287272885</v>
      </c>
      <c r="BE6479">
        <f t="shared" si="802"/>
        <v>-5090.3900020902602</v>
      </c>
      <c r="BF6479">
        <f t="shared" si="803"/>
        <v>-3972.2746754532327</v>
      </c>
      <c r="BG6479">
        <f t="shared" si="804"/>
        <v>-2854.1593488162043</v>
      </c>
      <c r="BH6479">
        <f t="shared" si="805"/>
        <v>-1736.0440221791769</v>
      </c>
      <c r="BI6479">
        <f t="shared" si="806"/>
        <v>-617.92869554214849</v>
      </c>
      <c r="BJ6479">
        <f t="shared" si="807"/>
        <v>500.18663109487989</v>
      </c>
    </row>
    <row r="6480" spans="1:62" x14ac:dyDescent="0.25">
      <c r="A6480">
        <v>6477</v>
      </c>
      <c r="B6480">
        <v>23665.385629863798</v>
      </c>
      <c r="C6480">
        <v>18593.163619921288</v>
      </c>
      <c r="D6480">
        <v>7.7319234881949992</v>
      </c>
      <c r="E6480">
        <v>8.3940510705519156</v>
      </c>
      <c r="F6480">
        <v>-5072.2220099425103</v>
      </c>
      <c r="G6480">
        <v>0.66212758235691638</v>
      </c>
      <c r="BD6480">
        <f t="shared" si="801"/>
        <v>-6330.4646122108752</v>
      </c>
      <c r="BE6480">
        <f t="shared" si="802"/>
        <v>-4866.9860563359507</v>
      </c>
      <c r="BF6480">
        <f t="shared" si="803"/>
        <v>-3403.5075004610262</v>
      </c>
      <c r="BG6480">
        <f t="shared" si="804"/>
        <v>-1940.0289445861026</v>
      </c>
      <c r="BH6480">
        <f t="shared" si="805"/>
        <v>-476.55038871117813</v>
      </c>
      <c r="BI6480">
        <f t="shared" si="806"/>
        <v>986.92816716374637</v>
      </c>
      <c r="BJ6480">
        <f t="shared" si="807"/>
        <v>2450.4067230386709</v>
      </c>
    </row>
    <row r="6481" spans="1:62" x14ac:dyDescent="0.25">
      <c r="A6481">
        <v>6478</v>
      </c>
      <c r="B6481">
        <v>18070.102530440832</v>
      </c>
      <c r="C6481">
        <v>29933.001590795484</v>
      </c>
      <c r="D6481">
        <v>7.1231508150082403</v>
      </c>
      <c r="E6481">
        <v>7.5261557529675365</v>
      </c>
      <c r="F6481">
        <v>11862.899060354652</v>
      </c>
      <c r="G6481">
        <v>0.40300493795929615</v>
      </c>
      <c r="BD6481">
        <f t="shared" si="801"/>
        <v>8382.859921727093</v>
      </c>
      <c r="BE6481">
        <f t="shared" si="802"/>
        <v>11693.497833511674</v>
      </c>
      <c r="BF6481">
        <f t="shared" si="803"/>
        <v>15004.135745296257</v>
      </c>
      <c r="BG6481">
        <f t="shared" si="804"/>
        <v>18314.773657080837</v>
      </c>
      <c r="BH6481">
        <f t="shared" si="805"/>
        <v>21625.41156886542</v>
      </c>
      <c r="BI6481">
        <f t="shared" si="806"/>
        <v>24936.049480650003</v>
      </c>
      <c r="BJ6481">
        <f t="shared" si="807"/>
        <v>28246.687392434582</v>
      </c>
    </row>
    <row r="6482" spans="1:62" x14ac:dyDescent="0.25">
      <c r="A6482">
        <v>6479</v>
      </c>
      <c r="B6482">
        <v>11989.284652824292</v>
      </c>
      <c r="C6482">
        <v>21769.547115531419</v>
      </c>
      <c r="D6482">
        <v>5.4421607837815547</v>
      </c>
      <c r="E6482">
        <v>5.8237389782070137</v>
      </c>
      <c r="F6482">
        <v>9780.2624627071273</v>
      </c>
      <c r="G6482">
        <v>0.38157819442545904</v>
      </c>
      <c r="BD6482">
        <f t="shared" si="801"/>
        <v>-9847.874370558171</v>
      </c>
      <c r="BE6482">
        <f t="shared" si="802"/>
        <v>-7832.8496807616903</v>
      </c>
      <c r="BF6482">
        <f t="shared" si="803"/>
        <v>-5817.8249909652095</v>
      </c>
      <c r="BG6482">
        <f t="shared" si="804"/>
        <v>-3802.8003011687288</v>
      </c>
      <c r="BH6482">
        <f t="shared" si="805"/>
        <v>-1787.775611372248</v>
      </c>
      <c r="BI6482">
        <f t="shared" si="806"/>
        <v>227.24907842423272</v>
      </c>
      <c r="BJ6482">
        <f t="shared" si="807"/>
        <v>2242.2737682207135</v>
      </c>
    </row>
    <row r="6483" spans="1:62" x14ac:dyDescent="0.25">
      <c r="A6483">
        <v>6480</v>
      </c>
      <c r="B6483">
        <v>17850.323680980167</v>
      </c>
      <c r="C6483">
        <v>22683.83901228703</v>
      </c>
      <c r="D6483">
        <v>6.0173054092643623</v>
      </c>
      <c r="E6483">
        <v>6.5353416877784785</v>
      </c>
      <c r="F6483">
        <v>4833.5153313068622</v>
      </c>
      <c r="G6483">
        <v>0.51803627851411616</v>
      </c>
      <c r="BD6483">
        <f t="shared" si="801"/>
        <v>-7872.3714905798315</v>
      </c>
      <c r="BE6483">
        <f t="shared" si="802"/>
        <v>-5964.4805184525367</v>
      </c>
      <c r="BF6483">
        <f t="shared" si="803"/>
        <v>-4056.5895463252418</v>
      </c>
      <c r="BG6483">
        <f t="shared" si="804"/>
        <v>-2148.6985741979461</v>
      </c>
      <c r="BH6483">
        <f t="shared" si="805"/>
        <v>-240.80760207065214</v>
      </c>
      <c r="BI6483">
        <f t="shared" si="806"/>
        <v>1667.0833700566436</v>
      </c>
      <c r="BJ6483">
        <f t="shared" si="807"/>
        <v>3574.9743421839394</v>
      </c>
    </row>
    <row r="6484" spans="1:62" x14ac:dyDescent="0.25">
      <c r="A6484">
        <v>6481</v>
      </c>
      <c r="B6484">
        <v>19033.529100585591</v>
      </c>
      <c r="C6484">
        <v>24466.193520518846</v>
      </c>
      <c r="D6484">
        <v>7.3794692474859644</v>
      </c>
      <c r="E6484">
        <v>7.6913472913416285</v>
      </c>
      <c r="F6484">
        <v>5432.664419933255</v>
      </c>
      <c r="G6484">
        <v>0.31187804385566409</v>
      </c>
      <c r="BD6484">
        <f t="shared" si="801"/>
        <v>-2243.3339387362817</v>
      </c>
      <c r="BE6484">
        <f t="shared" si="802"/>
        <v>346.8474538342989</v>
      </c>
      <c r="BF6484">
        <f t="shared" si="803"/>
        <v>2937.0288464048799</v>
      </c>
      <c r="BG6484">
        <f t="shared" si="804"/>
        <v>5527.21023897546</v>
      </c>
      <c r="BH6484">
        <f t="shared" si="805"/>
        <v>8117.391631546041</v>
      </c>
      <c r="BI6484">
        <f t="shared" si="806"/>
        <v>10707.573024116622</v>
      </c>
      <c r="BJ6484">
        <f t="shared" si="807"/>
        <v>13297.754416687203</v>
      </c>
    </row>
    <row r="6485" spans="1:62" x14ac:dyDescent="0.25">
      <c r="A6485">
        <v>6482</v>
      </c>
      <c r="B6485">
        <v>11283.348656132994</v>
      </c>
      <c r="C6485">
        <v>20478.576998020959</v>
      </c>
      <c r="D6485">
        <v>7.3167291983869918</v>
      </c>
      <c r="E6485">
        <v>7.4086060464052848</v>
      </c>
      <c r="F6485">
        <v>9195.2283418879651</v>
      </c>
      <c r="G6485">
        <v>9.1876848018292989E-2</v>
      </c>
      <c r="BD6485">
        <f t="shared" si="801"/>
        <v>-3873.2742006549342</v>
      </c>
      <c r="BE6485">
        <f t="shared" si="802"/>
        <v>-2313.883981376614</v>
      </c>
      <c r="BF6485">
        <f t="shared" si="803"/>
        <v>-754.4937620982937</v>
      </c>
      <c r="BG6485">
        <f t="shared" si="804"/>
        <v>804.89645718002703</v>
      </c>
      <c r="BH6485">
        <f t="shared" si="805"/>
        <v>2364.2866764583468</v>
      </c>
      <c r="BI6485">
        <f t="shared" si="806"/>
        <v>3923.6768957366676</v>
      </c>
      <c r="BJ6485">
        <f t="shared" si="807"/>
        <v>5483.0671150149883</v>
      </c>
    </row>
    <row r="6486" spans="1:62" x14ac:dyDescent="0.25">
      <c r="A6486">
        <v>6483</v>
      </c>
      <c r="B6486">
        <v>30833.09929951483</v>
      </c>
      <c r="C6486">
        <v>28022.794729787231</v>
      </c>
      <c r="D6486">
        <v>7.6389496070090335</v>
      </c>
      <c r="E6486">
        <v>7.9820789328758552</v>
      </c>
      <c r="F6486">
        <v>-2810.3045697275993</v>
      </c>
      <c r="G6486">
        <v>0.34312932586682177</v>
      </c>
      <c r="BD6486">
        <f t="shared" si="801"/>
        <v>-8735.8441017964997</v>
      </c>
      <c r="BE6486">
        <f t="shared" si="802"/>
        <v>-8276.459861705036</v>
      </c>
      <c r="BF6486">
        <f t="shared" si="803"/>
        <v>-7817.0756216135705</v>
      </c>
      <c r="BG6486">
        <f t="shared" si="804"/>
        <v>-7357.6913815221051</v>
      </c>
      <c r="BH6486">
        <f t="shared" si="805"/>
        <v>-6898.3071414306405</v>
      </c>
      <c r="BI6486">
        <f t="shared" si="806"/>
        <v>-6438.922901339176</v>
      </c>
      <c r="BJ6486">
        <f t="shared" si="807"/>
        <v>-5979.5386612477105</v>
      </c>
    </row>
    <row r="6487" spans="1:62" x14ac:dyDescent="0.25">
      <c r="A6487">
        <v>6484</v>
      </c>
      <c r="B6487">
        <v>8065.5663381492441</v>
      </c>
      <c r="C6487">
        <v>21779.994021360846</v>
      </c>
      <c r="D6487">
        <v>5.8227585119269687</v>
      </c>
      <c r="E6487">
        <v>6.0090858898285315</v>
      </c>
      <c r="F6487">
        <v>13714.427683211601</v>
      </c>
      <c r="G6487">
        <v>0.18632737790156284</v>
      </c>
      <c r="BD6487">
        <f t="shared" si="801"/>
        <v>4525.9511990617084</v>
      </c>
      <c r="BE6487">
        <f t="shared" si="802"/>
        <v>6241.5978283958175</v>
      </c>
      <c r="BF6487">
        <f t="shared" si="803"/>
        <v>7957.2444577299257</v>
      </c>
      <c r="BG6487">
        <f t="shared" si="804"/>
        <v>9672.8910870640357</v>
      </c>
      <c r="BH6487">
        <f t="shared" si="805"/>
        <v>11388.537716398143</v>
      </c>
      <c r="BI6487">
        <f t="shared" si="806"/>
        <v>13104.184345732252</v>
      </c>
      <c r="BJ6487">
        <f t="shared" si="807"/>
        <v>14819.830975066361</v>
      </c>
    </row>
    <row r="6488" spans="1:62" x14ac:dyDescent="0.25">
      <c r="A6488">
        <v>6485</v>
      </c>
      <c r="B6488">
        <v>14584.486224094559</v>
      </c>
      <c r="C6488">
        <v>18885.35626006774</v>
      </c>
      <c r="D6488">
        <v>8.9137705683454502</v>
      </c>
      <c r="E6488">
        <v>9.2640325808934652</v>
      </c>
      <c r="F6488">
        <v>4300.8700359731811</v>
      </c>
      <c r="G6488">
        <v>0.35026201254801492</v>
      </c>
      <c r="BD6488">
        <f t="shared" si="801"/>
        <v>-12782.790793703787</v>
      </c>
      <c r="BE6488">
        <f t="shared" si="802"/>
        <v>-11851.153904195973</v>
      </c>
      <c r="BF6488">
        <f t="shared" si="803"/>
        <v>-10919.517014688157</v>
      </c>
      <c r="BG6488">
        <f t="shared" si="804"/>
        <v>-9987.8801251803452</v>
      </c>
      <c r="BH6488">
        <f t="shared" si="805"/>
        <v>-9056.2432356725294</v>
      </c>
      <c r="BI6488">
        <f t="shared" si="806"/>
        <v>-8124.6063461647154</v>
      </c>
      <c r="BJ6488">
        <f t="shared" si="807"/>
        <v>-7192.9694566569015</v>
      </c>
    </row>
    <row r="6489" spans="1:62" x14ac:dyDescent="0.25">
      <c r="A6489">
        <v>6486</v>
      </c>
      <c r="B6489">
        <v>23756.018696213883</v>
      </c>
      <c r="C6489">
        <v>34865.458959645315</v>
      </c>
      <c r="D6489">
        <v>6.867328327143456</v>
      </c>
      <c r="E6489">
        <v>7.5454868008069846</v>
      </c>
      <c r="F6489">
        <v>11109.440263431432</v>
      </c>
      <c r="G6489">
        <v>0.67815847366352866</v>
      </c>
      <c r="BD6489">
        <f t="shared" si="801"/>
        <v>-2549.5599732331066</v>
      </c>
      <c r="BE6489">
        <f t="shared" si="802"/>
        <v>-798.24991049303208</v>
      </c>
      <c r="BF6489">
        <f t="shared" si="803"/>
        <v>953.06015224704242</v>
      </c>
      <c r="BG6489">
        <f t="shared" si="804"/>
        <v>2704.3702149871169</v>
      </c>
      <c r="BH6489">
        <f t="shared" si="805"/>
        <v>4455.6802777271914</v>
      </c>
      <c r="BI6489">
        <f t="shared" si="806"/>
        <v>6206.9903404672659</v>
      </c>
      <c r="BJ6489">
        <f t="shared" si="807"/>
        <v>7958.3004032073404</v>
      </c>
    </row>
    <row r="6490" spans="1:62" x14ac:dyDescent="0.25">
      <c r="A6490">
        <v>6487</v>
      </c>
      <c r="B6490">
        <v>21008.156938951633</v>
      </c>
      <c r="C6490">
        <v>28138.006669475577</v>
      </c>
      <c r="D6490">
        <v>7.6139408680201281</v>
      </c>
      <c r="E6490">
        <v>7.9828845586864716</v>
      </c>
      <c r="F6490">
        <v>7129.8497305239434</v>
      </c>
      <c r="G6490">
        <v>0.36894369066634347</v>
      </c>
      <c r="BD6490">
        <f t="shared" si="801"/>
        <v>-7718.6478951137888</v>
      </c>
      <c r="BE6490">
        <f t="shared" si="802"/>
        <v>-4327.8555267961456</v>
      </c>
      <c r="BF6490">
        <f t="shared" si="803"/>
        <v>-937.06315847850237</v>
      </c>
      <c r="BG6490">
        <f t="shared" si="804"/>
        <v>2453.7292098391408</v>
      </c>
      <c r="BH6490">
        <f t="shared" si="805"/>
        <v>5844.5215781567858</v>
      </c>
      <c r="BI6490">
        <f t="shared" si="806"/>
        <v>9235.3139464744272</v>
      </c>
      <c r="BJ6490">
        <f t="shared" si="807"/>
        <v>12626.106314792072</v>
      </c>
    </row>
    <row r="6491" spans="1:62" x14ac:dyDescent="0.25">
      <c r="A6491">
        <v>6488</v>
      </c>
      <c r="B6491">
        <v>11376.227683675686</v>
      </c>
      <c r="C6491">
        <v>27449.936272720406</v>
      </c>
      <c r="D6491">
        <v>6.2409909708951901</v>
      </c>
      <c r="E6491">
        <v>6.7572178800188096</v>
      </c>
      <c r="F6491">
        <v>16073.70858904472</v>
      </c>
      <c r="G6491">
        <v>0.51622690912361957</v>
      </c>
      <c r="BD6491">
        <f t="shared" si="801"/>
        <v>-5285.1312771922258</v>
      </c>
      <c r="BE6491">
        <f t="shared" si="802"/>
        <v>-3440.4128238605085</v>
      </c>
      <c r="BF6491">
        <f t="shared" si="803"/>
        <v>-1595.6943705287913</v>
      </c>
      <c r="BG6491">
        <f t="shared" si="804"/>
        <v>249.02408280292639</v>
      </c>
      <c r="BH6491">
        <f t="shared" si="805"/>
        <v>2093.7425361346432</v>
      </c>
      <c r="BI6491">
        <f t="shared" si="806"/>
        <v>3938.4609894663608</v>
      </c>
      <c r="BJ6491">
        <f t="shared" si="807"/>
        <v>5783.1794427980785</v>
      </c>
    </row>
    <row r="6492" spans="1:62" x14ac:dyDescent="0.25">
      <c r="A6492">
        <v>6489</v>
      </c>
      <c r="B6492">
        <v>30281.578489209794</v>
      </c>
      <c r="C6492">
        <v>21620.889498546538</v>
      </c>
      <c r="D6492">
        <v>7.526885244437163</v>
      </c>
      <c r="E6492">
        <v>8.152544291248379</v>
      </c>
      <c r="F6492">
        <v>-8660.6889906632568</v>
      </c>
      <c r="G6492">
        <v>0.62565904681121598</v>
      </c>
      <c r="BD6492">
        <f t="shared" si="801"/>
        <v>-13492.574043426623</v>
      </c>
      <c r="BE6492">
        <f t="shared" si="802"/>
        <v>-10911.439497808524</v>
      </c>
      <c r="BF6492">
        <f t="shared" si="803"/>
        <v>-8330.304952190425</v>
      </c>
      <c r="BG6492">
        <f t="shared" si="804"/>
        <v>-5749.1704065723279</v>
      </c>
      <c r="BH6492">
        <f t="shared" si="805"/>
        <v>-3168.0358609542309</v>
      </c>
      <c r="BI6492">
        <f t="shared" si="806"/>
        <v>-586.90131533613203</v>
      </c>
      <c r="BJ6492">
        <f t="shared" si="807"/>
        <v>1994.2332302819668</v>
      </c>
    </row>
    <row r="6493" spans="1:62" x14ac:dyDescent="0.25">
      <c r="A6493">
        <v>6490</v>
      </c>
      <c r="B6493">
        <v>18530.857335832628</v>
      </c>
      <c r="C6493">
        <v>24160.366244951831</v>
      </c>
      <c r="D6493">
        <v>5.7426702289022549</v>
      </c>
      <c r="E6493">
        <v>6.1734255890127105</v>
      </c>
      <c r="F6493">
        <v>5629.5089091192021</v>
      </c>
      <c r="G6493">
        <v>0.43075536011045568</v>
      </c>
      <c r="BD6493">
        <f t="shared" si="801"/>
        <v>11788.984224719337</v>
      </c>
      <c r="BE6493">
        <f t="shared" si="802"/>
        <v>14917.279458775418</v>
      </c>
      <c r="BF6493">
        <f t="shared" si="803"/>
        <v>18045.574692831498</v>
      </c>
      <c r="BG6493">
        <f t="shared" si="804"/>
        <v>21173.869926887579</v>
      </c>
      <c r="BH6493">
        <f t="shared" si="805"/>
        <v>24302.165160943656</v>
      </c>
      <c r="BI6493">
        <f t="shared" si="806"/>
        <v>27430.460394999736</v>
      </c>
      <c r="BJ6493">
        <f t="shared" si="807"/>
        <v>30558.755629055817</v>
      </c>
    </row>
    <row r="6494" spans="1:62" x14ac:dyDescent="0.25">
      <c r="A6494">
        <v>6491</v>
      </c>
      <c r="B6494">
        <v>10176.844618396311</v>
      </c>
      <c r="C6494">
        <v>16552.893531841935</v>
      </c>
      <c r="D6494">
        <v>6.4691977581424656</v>
      </c>
      <c r="E6494">
        <v>6.6648781656815572</v>
      </c>
      <c r="F6494">
        <v>6376.0489134456238</v>
      </c>
      <c r="G6494">
        <v>0.19568040753909166</v>
      </c>
      <c r="BD6494">
        <f t="shared" si="801"/>
        <v>-3475.7321085669237</v>
      </c>
      <c r="BE6494">
        <f t="shared" si="802"/>
        <v>-1321.9553080146452</v>
      </c>
      <c r="BF6494">
        <f t="shared" si="803"/>
        <v>831.82149253763328</v>
      </c>
      <c r="BG6494">
        <f t="shared" si="804"/>
        <v>2985.5982930899117</v>
      </c>
      <c r="BH6494">
        <f t="shared" si="805"/>
        <v>5139.3750936421893</v>
      </c>
      <c r="BI6494">
        <f t="shared" si="806"/>
        <v>7293.1518941944687</v>
      </c>
      <c r="BJ6494">
        <f t="shared" si="807"/>
        <v>9446.9286947467463</v>
      </c>
    </row>
    <row r="6495" spans="1:62" x14ac:dyDescent="0.25">
      <c r="A6495">
        <v>6492</v>
      </c>
      <c r="B6495">
        <v>9074.9409375866562</v>
      </c>
      <c r="C6495">
        <v>22099.199041957469</v>
      </c>
      <c r="D6495">
        <v>6.057642833392447</v>
      </c>
      <c r="E6495">
        <v>6.2010662664244229</v>
      </c>
      <c r="F6495">
        <v>13024.258104370812</v>
      </c>
      <c r="G6495">
        <v>0.14342343303197591</v>
      </c>
      <c r="BD6495">
        <f t="shared" si="801"/>
        <v>-5397.6468757501652</v>
      </c>
      <c r="BE6495">
        <f t="shared" si="802"/>
        <v>-4419.2448380547075</v>
      </c>
      <c r="BF6495">
        <f t="shared" si="803"/>
        <v>-3440.8428003592489</v>
      </c>
      <c r="BG6495">
        <f t="shared" si="804"/>
        <v>-2462.4407626637908</v>
      </c>
      <c r="BH6495">
        <f t="shared" si="805"/>
        <v>-1484.0387249683326</v>
      </c>
      <c r="BI6495">
        <f t="shared" si="806"/>
        <v>-505.63668727287404</v>
      </c>
      <c r="BJ6495">
        <f t="shared" si="807"/>
        <v>472.76535042258456</v>
      </c>
    </row>
    <row r="6496" spans="1:62" x14ac:dyDescent="0.25">
      <c r="A6496">
        <v>6493</v>
      </c>
      <c r="B6496">
        <v>14712.03312364275</v>
      </c>
      <c r="C6496">
        <v>26640.631816463057</v>
      </c>
      <c r="D6496">
        <v>6.7145433063717359</v>
      </c>
      <c r="E6496">
        <v>6.8930585507442128</v>
      </c>
      <c r="F6496">
        <v>11928.598692820307</v>
      </c>
      <c r="G6496">
        <v>0.1785152443724769</v>
      </c>
      <c r="BD6496">
        <f t="shared" si="801"/>
        <v>-12307.140939210933</v>
      </c>
      <c r="BE6496">
        <f t="shared" si="802"/>
        <v>-11590.023774051053</v>
      </c>
      <c r="BF6496">
        <f t="shared" si="803"/>
        <v>-10872.906608891173</v>
      </c>
      <c r="BG6496">
        <f t="shared" si="804"/>
        <v>-10155.789443731293</v>
      </c>
      <c r="BH6496">
        <f t="shared" si="805"/>
        <v>-9438.6722785714155</v>
      </c>
      <c r="BI6496">
        <f t="shared" si="806"/>
        <v>-8721.555113411534</v>
      </c>
      <c r="BJ6496">
        <f t="shared" si="807"/>
        <v>-8004.4379482516551</v>
      </c>
    </row>
    <row r="6497" spans="1:62" x14ac:dyDescent="0.25">
      <c r="A6497">
        <v>6494</v>
      </c>
      <c r="B6497">
        <v>14981.674084756633</v>
      </c>
      <c r="C6497">
        <v>20837.957542280565</v>
      </c>
      <c r="D6497">
        <v>6.2083282614643878</v>
      </c>
      <c r="E6497">
        <v>6.5265119094137631</v>
      </c>
      <c r="F6497">
        <v>5856.2834575239322</v>
      </c>
      <c r="G6497">
        <v>0.31818364794937537</v>
      </c>
      <c r="BD6497">
        <f t="shared" si="801"/>
        <v>-11036.022470957923</v>
      </c>
      <c r="BE6497">
        <f t="shared" si="802"/>
        <v>-10143.446249095537</v>
      </c>
      <c r="BF6497">
        <f t="shared" si="803"/>
        <v>-9250.8700272331535</v>
      </c>
      <c r="BG6497">
        <f t="shared" si="804"/>
        <v>-8358.2938053707694</v>
      </c>
      <c r="BH6497">
        <f t="shared" si="805"/>
        <v>-7465.7175835083854</v>
      </c>
      <c r="BI6497">
        <f t="shared" si="806"/>
        <v>-6573.1413616460004</v>
      </c>
      <c r="BJ6497">
        <f t="shared" si="807"/>
        <v>-5680.5651397836155</v>
      </c>
    </row>
    <row r="6498" spans="1:62" x14ac:dyDescent="0.25">
      <c r="A6498">
        <v>6495</v>
      </c>
      <c r="B6498">
        <v>8815.903057619762</v>
      </c>
      <c r="C6498">
        <v>20095.512593313797</v>
      </c>
      <c r="D6498">
        <v>7.1936174143617313</v>
      </c>
      <c r="E6498">
        <v>7.8324572232336642</v>
      </c>
      <c r="F6498">
        <v>11279.609535694035</v>
      </c>
      <c r="G6498">
        <v>0.63883980887193292</v>
      </c>
      <c r="BD6498">
        <f t="shared" si="801"/>
        <v>-4265.3652177770555</v>
      </c>
      <c r="BE6498">
        <f t="shared" si="802"/>
        <v>-2674.4469780301783</v>
      </c>
      <c r="BF6498">
        <f t="shared" si="803"/>
        <v>-1083.5287382833012</v>
      </c>
      <c r="BG6498">
        <f t="shared" si="804"/>
        <v>507.38950146357547</v>
      </c>
      <c r="BH6498">
        <f t="shared" si="805"/>
        <v>2098.3077412104521</v>
      </c>
      <c r="BI6498">
        <f t="shared" si="806"/>
        <v>3689.2259809573297</v>
      </c>
      <c r="BJ6498">
        <f t="shared" si="807"/>
        <v>5280.1442207042055</v>
      </c>
    </row>
    <row r="6499" spans="1:62" x14ac:dyDescent="0.25">
      <c r="A6499">
        <v>6496</v>
      </c>
      <c r="B6499">
        <v>23797.966683782139</v>
      </c>
      <c r="C6499">
        <v>34387.788792943153</v>
      </c>
      <c r="D6499">
        <v>7.5278213620020287</v>
      </c>
      <c r="E6499">
        <v>7.8008345131317025</v>
      </c>
      <c r="F6499">
        <v>10589.822109161014</v>
      </c>
      <c r="G6499">
        <v>0.27301315112967384</v>
      </c>
      <c r="BD6499">
        <f t="shared" si="801"/>
        <v>-8085.4104913343708</v>
      </c>
      <c r="BE6499">
        <f t="shared" si="802"/>
        <v>-4891.2114469747057</v>
      </c>
      <c r="BF6499">
        <f t="shared" si="803"/>
        <v>-1697.0124026150406</v>
      </c>
      <c r="BG6499">
        <f t="shared" si="804"/>
        <v>1497.1866417446236</v>
      </c>
      <c r="BH6499">
        <f t="shared" si="805"/>
        <v>4691.3856861042877</v>
      </c>
      <c r="BI6499">
        <f t="shared" si="806"/>
        <v>7885.5847304639537</v>
      </c>
      <c r="BJ6499">
        <f t="shared" si="807"/>
        <v>11079.783774823616</v>
      </c>
    </row>
    <row r="6500" spans="1:62" x14ac:dyDescent="0.25">
      <c r="A6500">
        <v>6497</v>
      </c>
      <c r="B6500">
        <v>10747.35075433314</v>
      </c>
      <c r="C6500">
        <v>17520.570091215879</v>
      </c>
      <c r="D6500">
        <v>7.1633435653169837</v>
      </c>
      <c r="E6500">
        <v>7.5317999686492501</v>
      </c>
      <c r="F6500">
        <v>6773.2193368827393</v>
      </c>
      <c r="G6500">
        <v>0.36845640333226637</v>
      </c>
      <c r="BD6500">
        <f t="shared" si="801"/>
        <v>-9224.7563535126446</v>
      </c>
      <c r="BE6500">
        <f t="shared" si="802"/>
        <v>-7859.6905978642753</v>
      </c>
      <c r="BF6500">
        <f t="shared" si="803"/>
        <v>-6494.624842215906</v>
      </c>
      <c r="BG6500">
        <f t="shared" si="804"/>
        <v>-5129.5590865675376</v>
      </c>
      <c r="BH6500">
        <f t="shared" si="805"/>
        <v>-3764.4933309191683</v>
      </c>
      <c r="BI6500">
        <f t="shared" si="806"/>
        <v>-2399.427575270799</v>
      </c>
      <c r="BJ6500">
        <f t="shared" si="807"/>
        <v>-1034.3618196224288</v>
      </c>
    </row>
    <row r="6501" spans="1:62" x14ac:dyDescent="0.25">
      <c r="A6501">
        <v>6498</v>
      </c>
      <c r="B6501">
        <v>9765.8870101895609</v>
      </c>
      <c r="C6501">
        <v>20602.50247850893</v>
      </c>
      <c r="D6501">
        <v>6.5561648491117257</v>
      </c>
      <c r="E6501">
        <v>6.7830570026977961</v>
      </c>
      <c r="F6501">
        <v>10836.615468319369</v>
      </c>
      <c r="G6501">
        <v>0.2268921535860704</v>
      </c>
      <c r="BD6501">
        <f t="shared" si="801"/>
        <v>-4930.9373202214074</v>
      </c>
      <c r="BE6501">
        <f t="shared" si="802"/>
        <v>-3088.6553035600755</v>
      </c>
      <c r="BF6501">
        <f t="shared" si="803"/>
        <v>-1246.3732868987436</v>
      </c>
      <c r="BG6501">
        <f t="shared" si="804"/>
        <v>595.90872976258834</v>
      </c>
      <c r="BH6501">
        <f t="shared" si="805"/>
        <v>2438.1907464239193</v>
      </c>
      <c r="BI6501">
        <f t="shared" si="806"/>
        <v>4280.4727630852522</v>
      </c>
      <c r="BJ6501">
        <f t="shared" si="807"/>
        <v>6122.7547797465832</v>
      </c>
    </row>
    <row r="6502" spans="1:62" x14ac:dyDescent="0.25">
      <c r="A6502">
        <v>6499</v>
      </c>
      <c r="B6502">
        <v>20815.507856084572</v>
      </c>
      <c r="C6502">
        <v>20263.511586122127</v>
      </c>
      <c r="D6502">
        <v>7.9333308676847194</v>
      </c>
      <c r="E6502">
        <v>8.595842793662932</v>
      </c>
      <c r="F6502">
        <v>-551.99626996244479</v>
      </c>
      <c r="G6502">
        <v>0.66251192597821262</v>
      </c>
      <c r="BD6502">
        <f t="shared" si="801"/>
        <v>-9702.1547003890173</v>
      </c>
      <c r="BE6502">
        <f t="shared" si="802"/>
        <v>-8567.6939324586656</v>
      </c>
      <c r="BF6502">
        <f t="shared" si="803"/>
        <v>-7433.233164528313</v>
      </c>
      <c r="BG6502">
        <f t="shared" si="804"/>
        <v>-6298.7723965979612</v>
      </c>
      <c r="BH6502">
        <f t="shared" si="805"/>
        <v>-5164.3116286676086</v>
      </c>
      <c r="BI6502">
        <f t="shared" si="806"/>
        <v>-4029.8508607372569</v>
      </c>
      <c r="BJ6502">
        <f t="shared" si="807"/>
        <v>-2895.3900928069052</v>
      </c>
    </row>
    <row r="6503" spans="1:62" x14ac:dyDescent="0.25">
      <c r="A6503">
        <v>6500</v>
      </c>
      <c r="B6503">
        <v>6424.3866181628255</v>
      </c>
      <c r="C6503">
        <v>11164.472037261543</v>
      </c>
      <c r="D6503">
        <v>7.7303290161880307</v>
      </c>
      <c r="E6503">
        <v>8.2985267171715051</v>
      </c>
      <c r="F6503">
        <v>4740.0854190987175</v>
      </c>
      <c r="G6503">
        <v>0.56819770098347444</v>
      </c>
      <c r="BD6503">
        <f t="shared" si="801"/>
        <v>3864.555899853508</v>
      </c>
      <c r="BE6503">
        <f t="shared" si="802"/>
        <v>7177.1155297445712</v>
      </c>
      <c r="BF6503">
        <f t="shared" si="803"/>
        <v>10489.675159635633</v>
      </c>
      <c r="BG6503">
        <f t="shared" si="804"/>
        <v>13802.234789526698</v>
      </c>
      <c r="BH6503">
        <f t="shared" si="805"/>
        <v>17114.794419417762</v>
      </c>
      <c r="BI6503">
        <f t="shared" si="806"/>
        <v>20427.354049308822</v>
      </c>
      <c r="BJ6503">
        <f t="shared" si="807"/>
        <v>23739.913679199886</v>
      </c>
    </row>
    <row r="6504" spans="1:62" x14ac:dyDescent="0.25">
      <c r="A6504">
        <v>6501</v>
      </c>
      <c r="B6504">
        <v>7376.1776333554581</v>
      </c>
      <c r="C6504">
        <v>16602.294957543963</v>
      </c>
      <c r="D6504">
        <v>6.5573771948701074</v>
      </c>
      <c r="E6504">
        <v>6.722223482928948</v>
      </c>
      <c r="F6504">
        <v>9226.1173241885044</v>
      </c>
      <c r="G6504">
        <v>0.16484628805884061</v>
      </c>
      <c r="BD6504">
        <f t="shared" si="801"/>
        <v>-1899.0969141813453</v>
      </c>
      <c r="BE6504">
        <f t="shared" si="802"/>
        <v>941.89159073602696</v>
      </c>
      <c r="BF6504">
        <f t="shared" si="803"/>
        <v>3782.8800956533996</v>
      </c>
      <c r="BG6504">
        <f t="shared" si="804"/>
        <v>6623.8686005707714</v>
      </c>
      <c r="BH6504">
        <f t="shared" si="805"/>
        <v>9464.8571054881431</v>
      </c>
      <c r="BI6504">
        <f t="shared" si="806"/>
        <v>12305.845610405517</v>
      </c>
      <c r="BJ6504">
        <f t="shared" si="807"/>
        <v>15146.834115322888</v>
      </c>
    </row>
    <row r="6505" spans="1:62" x14ac:dyDescent="0.25">
      <c r="A6505">
        <v>6502</v>
      </c>
      <c r="B6505">
        <v>13926.641908385967</v>
      </c>
      <c r="C6505">
        <v>21971.121652525064</v>
      </c>
      <c r="D6505">
        <v>9.0951798815167813</v>
      </c>
      <c r="E6505">
        <v>9.4115142451009124</v>
      </c>
      <c r="F6505">
        <v>8044.4797441390965</v>
      </c>
      <c r="G6505">
        <v>0.31633436358413114</v>
      </c>
      <c r="BD6505">
        <f t="shared" si="801"/>
        <v>-8401.8858838943015</v>
      </c>
      <c r="BE6505">
        <f t="shared" si="802"/>
        <v>-7577.6544436000986</v>
      </c>
      <c r="BF6505">
        <f t="shared" si="803"/>
        <v>-6753.4230033058957</v>
      </c>
      <c r="BG6505">
        <f t="shared" si="804"/>
        <v>-5929.1915630116928</v>
      </c>
      <c r="BH6505">
        <f t="shared" si="805"/>
        <v>-5104.960122717489</v>
      </c>
      <c r="BI6505">
        <f t="shared" si="806"/>
        <v>-4280.728682423286</v>
      </c>
      <c r="BJ6505">
        <f t="shared" si="807"/>
        <v>-3456.4972421290831</v>
      </c>
    </row>
    <row r="6506" spans="1:62" x14ac:dyDescent="0.25">
      <c r="A6506">
        <v>6503</v>
      </c>
      <c r="B6506">
        <v>8026.1848261379464</v>
      </c>
      <c r="C6506">
        <v>15390.295630176377</v>
      </c>
      <c r="D6506">
        <v>5.7469665709507884</v>
      </c>
      <c r="E6506">
        <v>6.1944575500538104</v>
      </c>
      <c r="F6506">
        <v>7364.1108040384306</v>
      </c>
      <c r="G6506">
        <v>0.44749097910302194</v>
      </c>
      <c r="BD6506">
        <f t="shared" si="801"/>
        <v>-6462.807926218441</v>
      </c>
      <c r="BE6506">
        <f t="shared" si="802"/>
        <v>-4881.1361082977855</v>
      </c>
      <c r="BF6506">
        <f t="shared" si="803"/>
        <v>-3299.4642903771291</v>
      </c>
      <c r="BG6506">
        <f t="shared" si="804"/>
        <v>-1717.7924724564737</v>
      </c>
      <c r="BH6506">
        <f t="shared" si="805"/>
        <v>-136.12065453581818</v>
      </c>
      <c r="BI6506">
        <f t="shared" si="806"/>
        <v>1445.5511633848382</v>
      </c>
      <c r="BJ6506">
        <f t="shared" si="807"/>
        <v>3027.2229813054928</v>
      </c>
    </row>
    <row r="6507" spans="1:62" x14ac:dyDescent="0.25">
      <c r="A6507">
        <v>6504</v>
      </c>
      <c r="B6507">
        <v>13032.239070694344</v>
      </c>
      <c r="C6507">
        <v>14749.458491053938</v>
      </c>
      <c r="D6507">
        <v>5.662822107919748</v>
      </c>
      <c r="E6507">
        <v>5.8819775499825617</v>
      </c>
      <c r="F6507">
        <v>1717.2194203595936</v>
      </c>
      <c r="G6507">
        <v>0.21915544206281368</v>
      </c>
      <c r="BD6507">
        <f t="shared" si="801"/>
        <v>-5126.6559085233212</v>
      </c>
      <c r="BE6507">
        <f t="shared" si="802"/>
        <v>-2889.2010130082117</v>
      </c>
      <c r="BF6507">
        <f t="shared" si="803"/>
        <v>-651.74611749310134</v>
      </c>
      <c r="BG6507">
        <f t="shared" si="804"/>
        <v>1585.7087780220072</v>
      </c>
      <c r="BH6507">
        <f t="shared" si="805"/>
        <v>3823.1636735371185</v>
      </c>
      <c r="BI6507">
        <f t="shared" si="806"/>
        <v>6060.6185690522279</v>
      </c>
      <c r="BJ6507">
        <f t="shared" si="807"/>
        <v>8298.0734645673365</v>
      </c>
    </row>
    <row r="6508" spans="1:62" x14ac:dyDescent="0.25">
      <c r="A6508">
        <v>6505</v>
      </c>
      <c r="B6508">
        <v>8486.6836805760449</v>
      </c>
      <c r="C6508">
        <v>12238.935719927435</v>
      </c>
      <c r="D6508">
        <v>5.863652133238987</v>
      </c>
      <c r="E6508">
        <v>7.2014594867605082</v>
      </c>
      <c r="F6508">
        <v>3752.2520393513896</v>
      </c>
      <c r="G6508">
        <v>1.3378073535215211</v>
      </c>
      <c r="BD6508">
        <f t="shared" si="801"/>
        <v>-621.44221004552537</v>
      </c>
      <c r="BE6508">
        <f t="shared" si="802"/>
        <v>474.3350002685429</v>
      </c>
      <c r="BF6508">
        <f t="shared" si="803"/>
        <v>1570.1122105826116</v>
      </c>
      <c r="BG6508">
        <f t="shared" si="804"/>
        <v>2665.8894208966794</v>
      </c>
      <c r="BH6508">
        <f t="shared" si="805"/>
        <v>3761.6666312107482</v>
      </c>
      <c r="BI6508">
        <f t="shared" si="806"/>
        <v>4857.4438415248169</v>
      </c>
      <c r="BJ6508">
        <f t="shared" si="807"/>
        <v>5953.2210518388847</v>
      </c>
    </row>
    <row r="6509" spans="1:62" x14ac:dyDescent="0.25">
      <c r="A6509">
        <v>6506</v>
      </c>
      <c r="B6509">
        <v>22033.914169956231</v>
      </c>
      <c r="C6509">
        <v>23748.780629735749</v>
      </c>
      <c r="D6509">
        <v>7.2749898652143905</v>
      </c>
      <c r="E6509">
        <v>8.2236401821672622</v>
      </c>
      <c r="F6509">
        <v>1714.8664597795178</v>
      </c>
      <c r="G6509">
        <v>0.94865031695287172</v>
      </c>
      <c r="BD6509">
        <f t="shared" si="801"/>
        <v>2936.7847282562161</v>
      </c>
      <c r="BE6509">
        <f t="shared" si="802"/>
        <v>9625.8214958638218</v>
      </c>
      <c r="BF6509">
        <f t="shared" si="803"/>
        <v>16314.858263471428</v>
      </c>
      <c r="BG6509">
        <f t="shared" si="804"/>
        <v>23003.895031079031</v>
      </c>
      <c r="BH6509">
        <f t="shared" si="805"/>
        <v>29692.931798686637</v>
      </c>
      <c r="BI6509">
        <f t="shared" si="806"/>
        <v>36381.968566294243</v>
      </c>
      <c r="BJ6509">
        <f t="shared" si="807"/>
        <v>43071.005333901849</v>
      </c>
    </row>
    <row r="6510" spans="1:62" x14ac:dyDescent="0.25">
      <c r="A6510">
        <v>6507</v>
      </c>
      <c r="B6510">
        <v>27663.823372731869</v>
      </c>
      <c r="C6510">
        <v>41728.30003234894</v>
      </c>
      <c r="D6510">
        <v>7.7666267460511573</v>
      </c>
      <c r="E6510">
        <v>7.9698896206195933</v>
      </c>
      <c r="F6510">
        <v>14064.47665961707</v>
      </c>
      <c r="G6510">
        <v>0.20326287456843595</v>
      </c>
      <c r="BD6510">
        <f t="shared" si="801"/>
        <v>3028.3851249848412</v>
      </c>
      <c r="BE6510">
        <f t="shared" si="802"/>
        <v>7771.6367097492002</v>
      </c>
      <c r="BF6510">
        <f t="shared" si="803"/>
        <v>12514.888294513557</v>
      </c>
      <c r="BG6510">
        <f t="shared" si="804"/>
        <v>17258.139879277918</v>
      </c>
      <c r="BH6510">
        <f t="shared" si="805"/>
        <v>22001.391464042274</v>
      </c>
      <c r="BI6510">
        <f t="shared" si="806"/>
        <v>26744.643048806633</v>
      </c>
      <c r="BJ6510">
        <f t="shared" si="807"/>
        <v>31487.894633570995</v>
      </c>
    </row>
    <row r="6511" spans="1:62" x14ac:dyDescent="0.25">
      <c r="A6511">
        <v>6508</v>
      </c>
      <c r="B6511">
        <v>23161.192968109161</v>
      </c>
      <c r="C6511">
        <v>25044.464123446709</v>
      </c>
      <c r="D6511">
        <v>7.197144945691889</v>
      </c>
      <c r="E6511">
        <v>7.4286726027516039</v>
      </c>
      <c r="F6511">
        <v>1883.2711553375484</v>
      </c>
      <c r="G6511">
        <v>0.2315276570597149</v>
      </c>
      <c r="BD6511">
        <f t="shared" si="801"/>
        <v>-13048.16228677489</v>
      </c>
      <c r="BE6511">
        <f t="shared" si="802"/>
        <v>-12031.84791393271</v>
      </c>
      <c r="BF6511">
        <f t="shared" si="803"/>
        <v>-11015.533541090532</v>
      </c>
      <c r="BG6511">
        <f t="shared" si="804"/>
        <v>-9999.2191682483517</v>
      </c>
      <c r="BH6511">
        <f t="shared" si="805"/>
        <v>-8982.9047954061716</v>
      </c>
      <c r="BI6511">
        <f t="shared" si="806"/>
        <v>-7966.5904225639915</v>
      </c>
      <c r="BJ6511">
        <f t="shared" si="807"/>
        <v>-6950.2760497218123</v>
      </c>
    </row>
    <row r="6512" spans="1:62" x14ac:dyDescent="0.25">
      <c r="A6512">
        <v>6509</v>
      </c>
      <c r="B6512">
        <v>13743.174557098053</v>
      </c>
      <c r="C6512">
        <v>27770.869121972562</v>
      </c>
      <c r="D6512">
        <v>7.7910628152312453</v>
      </c>
      <c r="E6512">
        <v>8.0289463112312642</v>
      </c>
      <c r="F6512">
        <v>14027.69456487451</v>
      </c>
      <c r="G6512">
        <v>0.2378834960000189</v>
      </c>
      <c r="BD6512">
        <f t="shared" si="801"/>
        <v>-725.63287003897403</v>
      </c>
      <c r="BE6512">
        <f t="shared" si="802"/>
        <v>432.00541525960034</v>
      </c>
      <c r="BF6512">
        <f t="shared" si="803"/>
        <v>1589.6437005581752</v>
      </c>
      <c r="BG6512">
        <f t="shared" si="804"/>
        <v>2747.2819858567491</v>
      </c>
      <c r="BH6512">
        <f t="shared" si="805"/>
        <v>3904.9202711553244</v>
      </c>
      <c r="BI6512">
        <f t="shared" si="806"/>
        <v>5062.5585564538987</v>
      </c>
      <c r="BJ6512">
        <f t="shared" si="807"/>
        <v>6220.1968417524731</v>
      </c>
    </row>
    <row r="6513" spans="1:62" x14ac:dyDescent="0.25">
      <c r="A6513">
        <v>6510</v>
      </c>
      <c r="B6513">
        <v>16311.942311109682</v>
      </c>
      <c r="C6513">
        <v>28682.544974551682</v>
      </c>
      <c r="D6513">
        <v>7.3677728581837671</v>
      </c>
      <c r="E6513">
        <v>7.5310362445522934</v>
      </c>
      <c r="F6513">
        <v>12370.602663442</v>
      </c>
      <c r="G6513">
        <v>0.16326338636852622</v>
      </c>
      <c r="BD6513">
        <f t="shared" si="801"/>
        <v>-12838.277084874415</v>
      </c>
      <c r="BE6513">
        <f t="shared" si="802"/>
        <v>-11648.85960487432</v>
      </c>
      <c r="BF6513">
        <f t="shared" si="803"/>
        <v>-10459.442124874226</v>
      </c>
      <c r="BG6513">
        <f t="shared" si="804"/>
        <v>-9270.0246448741309</v>
      </c>
      <c r="BH6513">
        <f t="shared" si="805"/>
        <v>-8080.6071648740372</v>
      </c>
      <c r="BI6513">
        <f t="shared" si="806"/>
        <v>-6891.1896848739425</v>
      </c>
      <c r="BJ6513">
        <f t="shared" si="807"/>
        <v>-5701.7722048738488</v>
      </c>
    </row>
    <row r="6514" spans="1:62" x14ac:dyDescent="0.25">
      <c r="A6514">
        <v>6511</v>
      </c>
      <c r="B6514">
        <v>19680.82048967835</v>
      </c>
      <c r="C6514">
        <v>23633.304198309233</v>
      </c>
      <c r="D6514">
        <v>6.910127465536835</v>
      </c>
      <c r="E6514">
        <v>7.0802525157367571</v>
      </c>
      <c r="F6514">
        <v>3952.4837086308835</v>
      </c>
      <c r="G6514">
        <v>0.17012505019992208</v>
      </c>
      <c r="BD6514">
        <f t="shared" si="801"/>
        <v>-11554.285731599368</v>
      </c>
      <c r="BE6514">
        <f t="shared" si="802"/>
        <v>-10737.968799756738</v>
      </c>
      <c r="BF6514">
        <f t="shared" si="803"/>
        <v>-9921.6518679141063</v>
      </c>
      <c r="BG6514">
        <f t="shared" si="804"/>
        <v>-9105.3349360714747</v>
      </c>
      <c r="BH6514">
        <f t="shared" si="805"/>
        <v>-8289.0180042288448</v>
      </c>
      <c r="BI6514">
        <f t="shared" si="806"/>
        <v>-7472.7010723862131</v>
      </c>
      <c r="BJ6514">
        <f t="shared" si="807"/>
        <v>-6656.3841405435815</v>
      </c>
    </row>
    <row r="6515" spans="1:62" x14ac:dyDescent="0.25">
      <c r="A6515">
        <v>6512</v>
      </c>
      <c r="B6515">
        <v>8870.0862868926943</v>
      </c>
      <c r="C6515">
        <v>18298.006512227847</v>
      </c>
      <c r="D6515">
        <v>5.4002729451732039</v>
      </c>
      <c r="E6515">
        <v>5.8511630791636104</v>
      </c>
      <c r="F6515">
        <v>9427.9202253351523</v>
      </c>
      <c r="G6515">
        <v>0.45089013399040656</v>
      </c>
      <c r="BD6515">
        <f t="shared" si="801"/>
        <v>-3101.8584576312733</v>
      </c>
      <c r="BE6515">
        <f t="shared" si="802"/>
        <v>-2251.2332066316626</v>
      </c>
      <c r="BF6515">
        <f t="shared" si="803"/>
        <v>-1400.6079556320524</v>
      </c>
      <c r="BG6515">
        <f t="shared" si="804"/>
        <v>-549.98270463244171</v>
      </c>
      <c r="BH6515">
        <f t="shared" si="805"/>
        <v>300.64254636716851</v>
      </c>
      <c r="BI6515">
        <f t="shared" si="806"/>
        <v>1151.2677973667787</v>
      </c>
      <c r="BJ6515">
        <f t="shared" si="807"/>
        <v>2001.8930483663889</v>
      </c>
    </row>
    <row r="6516" spans="1:62" x14ac:dyDescent="0.25">
      <c r="A6516">
        <v>6513</v>
      </c>
      <c r="B6516">
        <v>22110.801109546272</v>
      </c>
      <c r="C6516">
        <v>37460.869927656931</v>
      </c>
      <c r="D6516">
        <v>7.0343717421788412</v>
      </c>
      <c r="E6516">
        <v>7.1374861185312977</v>
      </c>
      <c r="F6516">
        <v>15350.06881811066</v>
      </c>
      <c r="G6516">
        <v>0.10311437635245646</v>
      </c>
      <c r="BD6516">
        <f t="shared" si="801"/>
        <v>-7173.4695553831189</v>
      </c>
      <c r="BE6516">
        <f t="shared" si="802"/>
        <v>-4919.0188854310863</v>
      </c>
      <c r="BF6516">
        <f t="shared" si="803"/>
        <v>-2664.5682154790538</v>
      </c>
      <c r="BG6516">
        <f t="shared" si="804"/>
        <v>-410.11754552702041</v>
      </c>
      <c r="BH6516">
        <f t="shared" si="805"/>
        <v>1844.3331244250112</v>
      </c>
      <c r="BI6516">
        <f t="shared" si="806"/>
        <v>4098.7837943770446</v>
      </c>
      <c r="BJ6516">
        <f t="shared" si="807"/>
        <v>6353.234464329078</v>
      </c>
    </row>
    <row r="6517" spans="1:62" x14ac:dyDescent="0.25">
      <c r="A6517">
        <v>6514</v>
      </c>
      <c r="B6517">
        <v>11616.199367729429</v>
      </c>
      <c r="C6517">
        <v>28486.230405423561</v>
      </c>
      <c r="D6517">
        <v>6.6141351135311588</v>
      </c>
      <c r="E6517">
        <v>6.7300436220934143</v>
      </c>
      <c r="F6517">
        <v>16870.031037694134</v>
      </c>
      <c r="G6517">
        <v>0.11590850856225554</v>
      </c>
      <c r="BD6517">
        <f t="shared" si="801"/>
        <v>-14834.496936348378</v>
      </c>
      <c r="BE6517">
        <f t="shared" si="802"/>
        <v>-14318.925054586096</v>
      </c>
      <c r="BF6517">
        <f t="shared" si="803"/>
        <v>-13803.353172823812</v>
      </c>
      <c r="BG6517">
        <f t="shared" si="804"/>
        <v>-13287.78129106153</v>
      </c>
      <c r="BH6517">
        <f t="shared" si="805"/>
        <v>-12772.209409299248</v>
      </c>
      <c r="BI6517">
        <f t="shared" si="806"/>
        <v>-12256.637527536966</v>
      </c>
      <c r="BJ6517">
        <f t="shared" si="807"/>
        <v>-11741.065645774685</v>
      </c>
    </row>
    <row r="6518" spans="1:62" x14ac:dyDescent="0.25">
      <c r="A6518">
        <v>6515</v>
      </c>
      <c r="B6518">
        <v>18400.625415966017</v>
      </c>
      <c r="C6518">
        <v>25486.044191338529</v>
      </c>
      <c r="D6518">
        <v>8.5820594932383827</v>
      </c>
      <c r="E6518">
        <v>8.7722462919275284</v>
      </c>
      <c r="F6518">
        <v>7085.4187753725128</v>
      </c>
      <c r="G6518">
        <v>0.19018679868914568</v>
      </c>
      <c r="BD6518">
        <f t="shared" si="801"/>
        <v>-16290.488494882857</v>
      </c>
      <c r="BE6518">
        <f t="shared" si="802"/>
        <v>-15710.945952071579</v>
      </c>
      <c r="BF6518">
        <f t="shared" si="803"/>
        <v>-15131.403409260301</v>
      </c>
      <c r="BG6518">
        <f t="shared" si="804"/>
        <v>-14551.860866449024</v>
      </c>
      <c r="BH6518">
        <f t="shared" si="805"/>
        <v>-13972.318323637746</v>
      </c>
      <c r="BI6518">
        <f t="shared" si="806"/>
        <v>-13392.775780826469</v>
      </c>
      <c r="BJ6518">
        <f t="shared" si="807"/>
        <v>-12813.233238015189</v>
      </c>
    </row>
    <row r="6519" spans="1:62" x14ac:dyDescent="0.25">
      <c r="A6519">
        <v>6516</v>
      </c>
      <c r="B6519">
        <v>10181.298815065988</v>
      </c>
      <c r="C6519">
        <v>20871.782346010812</v>
      </c>
      <c r="D6519">
        <v>7.9571770170347547</v>
      </c>
      <c r="E6519">
        <v>8.2176073331717436</v>
      </c>
      <c r="F6519">
        <v>10690.483530944824</v>
      </c>
      <c r="G6519">
        <v>0.26043031613698897</v>
      </c>
      <c r="BD6519">
        <f t="shared" si="801"/>
        <v>-6134.4847819267843</v>
      </c>
      <c r="BE6519">
        <f t="shared" si="802"/>
        <v>-5183.5507884810559</v>
      </c>
      <c r="BF6519">
        <f t="shared" si="803"/>
        <v>-4232.6167950353274</v>
      </c>
      <c r="BG6519">
        <f t="shared" si="804"/>
        <v>-3281.6828015895994</v>
      </c>
      <c r="BH6519">
        <f t="shared" si="805"/>
        <v>-2330.7488081438705</v>
      </c>
      <c r="BI6519">
        <f t="shared" si="806"/>
        <v>-1379.8148146981421</v>
      </c>
      <c r="BJ6519">
        <f t="shared" si="807"/>
        <v>-428.88082125241453</v>
      </c>
    </row>
    <row r="6520" spans="1:62" x14ac:dyDescent="0.25">
      <c r="A6520">
        <v>6517</v>
      </c>
      <c r="B6520">
        <v>11975.683905059013</v>
      </c>
      <c r="C6520">
        <v>18846.24242332514</v>
      </c>
      <c r="D6520">
        <v>6.4273546687450187</v>
      </c>
      <c r="E6520">
        <v>7.2824512914777308</v>
      </c>
      <c r="F6520">
        <v>6870.5585182661271</v>
      </c>
      <c r="G6520">
        <v>0.85509662273271214</v>
      </c>
      <c r="BD6520">
        <f t="shared" si="801"/>
        <v>-9388.3319502598788</v>
      </c>
      <c r="BE6520">
        <f t="shared" si="802"/>
        <v>-8086.180369574935</v>
      </c>
      <c r="BF6520">
        <f t="shared" si="803"/>
        <v>-6784.0287888899893</v>
      </c>
      <c r="BG6520">
        <f t="shared" si="804"/>
        <v>-5481.8772082050455</v>
      </c>
      <c r="BH6520">
        <f t="shared" si="805"/>
        <v>-4179.7256275200998</v>
      </c>
      <c r="BI6520">
        <f t="shared" si="806"/>
        <v>-2877.5740468351551</v>
      </c>
      <c r="BJ6520">
        <f t="shared" si="807"/>
        <v>-1575.4224661502103</v>
      </c>
    </row>
    <row r="6521" spans="1:62" x14ac:dyDescent="0.25">
      <c r="A6521">
        <v>6518</v>
      </c>
      <c r="B6521">
        <v>9724.1978191679336</v>
      </c>
      <c r="C6521">
        <v>21527.899920516524</v>
      </c>
      <c r="D6521">
        <v>7.422186141020668</v>
      </c>
      <c r="E6521">
        <v>7.7162312305008882</v>
      </c>
      <c r="F6521">
        <v>11803.70210134859</v>
      </c>
      <c r="G6521">
        <v>0.29404508948022023</v>
      </c>
      <c r="BD6521">
        <f t="shared" si="801"/>
        <v>-2595.0754046025668</v>
      </c>
      <c r="BE6521">
        <f t="shared" si="802"/>
        <v>1680.4077090609935</v>
      </c>
      <c r="BF6521">
        <f t="shared" si="803"/>
        <v>5955.8908227245556</v>
      </c>
      <c r="BG6521">
        <f t="shared" si="804"/>
        <v>10231.373936388114</v>
      </c>
      <c r="BH6521">
        <f t="shared" si="805"/>
        <v>14506.857050051676</v>
      </c>
      <c r="BI6521">
        <f t="shared" si="806"/>
        <v>18782.340163715238</v>
      </c>
      <c r="BJ6521">
        <f t="shared" si="807"/>
        <v>23057.823277378797</v>
      </c>
    </row>
    <row r="6522" spans="1:62" x14ac:dyDescent="0.25">
      <c r="A6522">
        <v>6519</v>
      </c>
      <c r="B6522">
        <v>12724.91959494579</v>
      </c>
      <c r="C6522">
        <v>18401.966529519981</v>
      </c>
      <c r="D6522">
        <v>7.373135648991151</v>
      </c>
      <c r="E6522">
        <v>7.9469746108440624</v>
      </c>
      <c r="F6522">
        <v>5677.0469345741913</v>
      </c>
      <c r="G6522">
        <v>0.57383896185291139</v>
      </c>
      <c r="BD6522">
        <f t="shared" si="801"/>
        <v>-10333.476653947489</v>
      </c>
      <c r="BE6522">
        <f t="shared" si="802"/>
        <v>-8863.2512065463889</v>
      </c>
      <c r="BF6522">
        <f t="shared" si="803"/>
        <v>-7393.0257591452864</v>
      </c>
      <c r="BG6522">
        <f t="shared" si="804"/>
        <v>-5922.8003117441858</v>
      </c>
      <c r="BH6522">
        <f t="shared" si="805"/>
        <v>-4452.5748643430843</v>
      </c>
      <c r="BI6522">
        <f t="shared" si="806"/>
        <v>-2982.3494169419828</v>
      </c>
      <c r="BJ6522">
        <f t="shared" si="807"/>
        <v>-1512.1239695408822</v>
      </c>
    </row>
    <row r="6523" spans="1:62" x14ac:dyDescent="0.25">
      <c r="A6523">
        <v>6520</v>
      </c>
      <c r="B6523">
        <v>9147.7856569400392</v>
      </c>
      <c r="C6523">
        <v>18051.730073432223</v>
      </c>
      <c r="D6523">
        <v>5.6495543299180975</v>
      </c>
      <c r="E6523">
        <v>6.0107686758203309</v>
      </c>
      <c r="F6523">
        <v>8903.9444164921842</v>
      </c>
      <c r="G6523">
        <v>0.36121434590223345</v>
      </c>
      <c r="BD6523">
        <f t="shared" si="801"/>
        <v>-2807.8521253096342</v>
      </c>
      <c r="BE6523">
        <f t="shared" si="802"/>
        <v>61.342683954922904</v>
      </c>
      <c r="BF6523">
        <f t="shared" si="803"/>
        <v>2930.5374932194791</v>
      </c>
      <c r="BG6523">
        <f t="shared" si="804"/>
        <v>5799.7323024840371</v>
      </c>
      <c r="BH6523">
        <f t="shared" si="805"/>
        <v>8668.9271117485932</v>
      </c>
      <c r="BI6523">
        <f t="shared" si="806"/>
        <v>11538.121921013149</v>
      </c>
      <c r="BJ6523">
        <f t="shared" si="807"/>
        <v>14407.316730277707</v>
      </c>
    </row>
    <row r="6524" spans="1:62" x14ac:dyDescent="0.25">
      <c r="A6524">
        <v>6521</v>
      </c>
      <c r="B6524">
        <v>14635.696927382669</v>
      </c>
      <c r="C6524">
        <v>17536.569478073568</v>
      </c>
      <c r="D6524">
        <v>6.0074902187849526</v>
      </c>
      <c r="E6524">
        <v>6.1553556423205142</v>
      </c>
      <c r="F6524">
        <v>2900.8725506908995</v>
      </c>
      <c r="G6524">
        <v>0.14786542353556165</v>
      </c>
      <c r="BD6524">
        <f t="shared" si="801"/>
        <v>-7097.8726869810171</v>
      </c>
      <c r="BE6524">
        <f t="shared" si="802"/>
        <v>-5291.8009574698499</v>
      </c>
      <c r="BF6524">
        <f t="shared" si="803"/>
        <v>-3485.7292279586827</v>
      </c>
      <c r="BG6524">
        <f t="shared" si="804"/>
        <v>-1679.6574984475155</v>
      </c>
      <c r="BH6524">
        <f t="shared" si="805"/>
        <v>126.41423106365255</v>
      </c>
      <c r="BI6524">
        <f t="shared" si="806"/>
        <v>1932.4859605748188</v>
      </c>
      <c r="BJ6524">
        <f t="shared" si="807"/>
        <v>3738.5576900859869</v>
      </c>
    </row>
    <row r="6525" spans="1:62" x14ac:dyDescent="0.25">
      <c r="A6525">
        <v>6522</v>
      </c>
      <c r="B6525">
        <v>25524.703023966907</v>
      </c>
      <c r="C6525">
        <v>24664.313849252318</v>
      </c>
      <c r="D6525">
        <v>7.2227641926116011</v>
      </c>
      <c r="E6525">
        <v>7.3772856096860817</v>
      </c>
      <c r="F6525">
        <v>-860.3891747145899</v>
      </c>
      <c r="G6525">
        <v>0.15452141707448064</v>
      </c>
      <c r="BD6525">
        <f t="shared" si="801"/>
        <v>-2161.5454330130915</v>
      </c>
      <c r="BE6525">
        <f t="shared" si="802"/>
        <v>-1422.218315335283</v>
      </c>
      <c r="BF6525">
        <f t="shared" si="803"/>
        <v>-682.891197657475</v>
      </c>
      <c r="BG6525">
        <f t="shared" si="804"/>
        <v>56.435920020333469</v>
      </c>
      <c r="BH6525">
        <f t="shared" si="805"/>
        <v>795.76303769814149</v>
      </c>
      <c r="BI6525">
        <f t="shared" si="806"/>
        <v>1535.0901553759495</v>
      </c>
      <c r="BJ6525">
        <f t="shared" si="807"/>
        <v>2274.4172730537584</v>
      </c>
    </row>
    <row r="6526" spans="1:62" x14ac:dyDescent="0.25">
      <c r="A6526">
        <v>6523</v>
      </c>
      <c r="B6526">
        <v>23383.465120692381</v>
      </c>
      <c r="C6526">
        <v>27190.774028623375</v>
      </c>
      <c r="D6526">
        <v>7.3978358771983732</v>
      </c>
      <c r="E6526">
        <v>7.7072939902062831</v>
      </c>
      <c r="F6526">
        <v>3807.3089079309939</v>
      </c>
      <c r="G6526">
        <v>0.30945811300790993</v>
      </c>
      <c r="BD6526">
        <f t="shared" si="801"/>
        <v>1632.9962600869931</v>
      </c>
      <c r="BE6526">
        <f t="shared" si="802"/>
        <v>2405.6033454593962</v>
      </c>
      <c r="BF6526">
        <f t="shared" si="803"/>
        <v>3178.2104308317994</v>
      </c>
      <c r="BG6526">
        <f t="shared" si="804"/>
        <v>3950.8175162042025</v>
      </c>
      <c r="BH6526">
        <f t="shared" si="805"/>
        <v>4723.4246015766057</v>
      </c>
      <c r="BI6526">
        <f t="shared" si="806"/>
        <v>5496.0316869490089</v>
      </c>
      <c r="BJ6526">
        <f t="shared" si="807"/>
        <v>6268.638772321412</v>
      </c>
    </row>
    <row r="6527" spans="1:62" x14ac:dyDescent="0.25">
      <c r="A6527">
        <v>6524</v>
      </c>
      <c r="B6527">
        <v>15628.395337341755</v>
      </c>
      <c r="C6527">
        <v>21142.684327447158</v>
      </c>
      <c r="D6527">
        <v>8.2614436328806207</v>
      </c>
      <c r="E6527">
        <v>8.5408856391123376</v>
      </c>
      <c r="F6527">
        <v>5514.2889901054023</v>
      </c>
      <c r="G6527">
        <v>0.27944200623171689</v>
      </c>
      <c r="BD6527">
        <f t="shared" si="801"/>
        <v>-2260.0183428914443</v>
      </c>
      <c r="BE6527">
        <f t="shared" si="802"/>
        <v>-712.72777785189464</v>
      </c>
      <c r="BF6527">
        <f t="shared" si="803"/>
        <v>834.56278718765498</v>
      </c>
      <c r="BG6527">
        <f t="shared" si="804"/>
        <v>2381.8533522272046</v>
      </c>
      <c r="BH6527">
        <f t="shared" si="805"/>
        <v>3929.1439172667542</v>
      </c>
      <c r="BI6527">
        <f t="shared" si="806"/>
        <v>5476.4344823063038</v>
      </c>
      <c r="BJ6527">
        <f t="shared" si="807"/>
        <v>7023.7250473458535</v>
      </c>
    </row>
    <row r="6528" spans="1:62" x14ac:dyDescent="0.25">
      <c r="A6528">
        <v>6525</v>
      </c>
      <c r="B6528">
        <v>24995.759201196699</v>
      </c>
      <c r="C6528">
        <v>25670.389883501331</v>
      </c>
      <c r="D6528">
        <v>8.4794188284685461</v>
      </c>
      <c r="E6528">
        <v>8.7421544019152808</v>
      </c>
      <c r="F6528">
        <v>674.6306823046325</v>
      </c>
      <c r="G6528">
        <v>0.2627355734467347</v>
      </c>
      <c r="BD6528">
        <f t="shared" si="801"/>
        <v>-4117.0789589468177</v>
      </c>
      <c r="BE6528">
        <f t="shared" si="802"/>
        <v>-2719.8689277882336</v>
      </c>
      <c r="BF6528">
        <f t="shared" si="803"/>
        <v>-1322.6588966296486</v>
      </c>
      <c r="BG6528">
        <f t="shared" si="804"/>
        <v>74.551134528935108</v>
      </c>
      <c r="BH6528">
        <f t="shared" si="805"/>
        <v>1471.7611656875197</v>
      </c>
      <c r="BI6528">
        <f t="shared" si="806"/>
        <v>2868.9711968461052</v>
      </c>
      <c r="BJ6528">
        <f t="shared" si="807"/>
        <v>4266.1812280046888</v>
      </c>
    </row>
    <row r="6529" spans="1:62" x14ac:dyDescent="0.25">
      <c r="A6529">
        <v>6526</v>
      </c>
      <c r="B6529">
        <v>33931.230394753278</v>
      </c>
      <c r="C6529">
        <v>38868.968269180754</v>
      </c>
      <c r="D6529">
        <v>8.769382002532419</v>
      </c>
      <c r="E6529">
        <v>9.0481299108546551</v>
      </c>
      <c r="F6529">
        <v>4937.7378744274756</v>
      </c>
      <c r="G6529">
        <v>0.27874790832223617</v>
      </c>
      <c r="BD6529">
        <f t="shared" si="801"/>
        <v>639.04718492904112</v>
      </c>
      <c r="BE6529">
        <f t="shared" si="802"/>
        <v>1952.7250521627147</v>
      </c>
      <c r="BF6529">
        <f t="shared" si="803"/>
        <v>3266.4029193963879</v>
      </c>
      <c r="BG6529">
        <f t="shared" si="804"/>
        <v>4580.080786630062</v>
      </c>
      <c r="BH6529">
        <f t="shared" si="805"/>
        <v>5893.7586538637352</v>
      </c>
      <c r="BI6529">
        <f t="shared" si="806"/>
        <v>7207.4365210974083</v>
      </c>
      <c r="BJ6529">
        <f t="shared" si="807"/>
        <v>8521.1143883310815</v>
      </c>
    </row>
    <row r="6530" spans="1:62" x14ac:dyDescent="0.25">
      <c r="A6530">
        <v>6527</v>
      </c>
      <c r="B6530">
        <v>26115.725044406568</v>
      </c>
      <c r="C6530">
        <v>35329.880893676018</v>
      </c>
      <c r="D6530">
        <v>8.7694617122772023</v>
      </c>
      <c r="E6530">
        <v>8.8521011155631619</v>
      </c>
      <c r="F6530">
        <v>9214.1558492694494</v>
      </c>
      <c r="G6530">
        <v>8.2639403285959645E-2</v>
      </c>
      <c r="BD6530">
        <f t="shared" si="801"/>
        <v>-3543.9983328162948</v>
      </c>
      <c r="BE6530">
        <f t="shared" si="802"/>
        <v>-2150.258791205114</v>
      </c>
      <c r="BF6530">
        <f t="shared" si="803"/>
        <v>-756.51924959393273</v>
      </c>
      <c r="BG6530">
        <f t="shared" si="804"/>
        <v>637.22029201724763</v>
      </c>
      <c r="BH6530">
        <f t="shared" si="805"/>
        <v>2030.9598336284289</v>
      </c>
      <c r="BI6530">
        <f t="shared" si="806"/>
        <v>3424.6993752396102</v>
      </c>
      <c r="BJ6530">
        <f t="shared" si="807"/>
        <v>4818.4389168507896</v>
      </c>
    </row>
    <row r="6531" spans="1:62" x14ac:dyDescent="0.25">
      <c r="A6531">
        <v>6528</v>
      </c>
      <c r="B6531">
        <v>22485.054923694137</v>
      </c>
      <c r="C6531">
        <v>29504.28531386469</v>
      </c>
      <c r="D6531">
        <v>5.478900320281646</v>
      </c>
      <c r="E6531">
        <v>5.9754372587807296</v>
      </c>
      <c r="F6531">
        <v>7019.2303901705527</v>
      </c>
      <c r="G6531">
        <v>0.49653693849908365</v>
      </c>
      <c r="BD6531">
        <f t="shared" si="801"/>
        <v>-8800.9588328396512</v>
      </c>
      <c r="BE6531">
        <f t="shared" si="802"/>
        <v>-8387.7618164098531</v>
      </c>
      <c r="BF6531">
        <f t="shared" si="803"/>
        <v>-7974.5647999800549</v>
      </c>
      <c r="BG6531">
        <f t="shared" si="804"/>
        <v>-7561.3677835502567</v>
      </c>
      <c r="BH6531">
        <f t="shared" si="805"/>
        <v>-7148.1707671204585</v>
      </c>
      <c r="BI6531">
        <f t="shared" si="806"/>
        <v>-6734.9737506906604</v>
      </c>
      <c r="BJ6531">
        <f t="shared" si="807"/>
        <v>-6321.7767342608622</v>
      </c>
    </row>
    <row r="6532" spans="1:62" x14ac:dyDescent="0.25">
      <c r="A6532">
        <v>6529</v>
      </c>
      <c r="B6532">
        <v>14174.211254566146</v>
      </c>
      <c r="C6532">
        <v>24592.625548324137</v>
      </c>
      <c r="D6532">
        <v>7.0460852359319004</v>
      </c>
      <c r="E6532">
        <v>7.7542183554825712</v>
      </c>
      <c r="F6532">
        <v>10418.414293757991</v>
      </c>
      <c r="G6532">
        <v>0.70813311955067082</v>
      </c>
      <c r="BD6532">
        <f t="shared" si="801"/>
        <v>-4536.5456976751339</v>
      </c>
      <c r="BE6532">
        <f t="shared" si="802"/>
        <v>-2053.8610051797159</v>
      </c>
      <c r="BF6532">
        <f t="shared" si="803"/>
        <v>428.82368731570205</v>
      </c>
      <c r="BG6532">
        <f t="shared" si="804"/>
        <v>2911.5083798111209</v>
      </c>
      <c r="BH6532">
        <f t="shared" si="805"/>
        <v>5394.1930723065379</v>
      </c>
      <c r="BI6532">
        <f t="shared" si="806"/>
        <v>7876.8777648019568</v>
      </c>
      <c r="BJ6532">
        <f t="shared" si="807"/>
        <v>10359.562457297376</v>
      </c>
    </row>
    <row r="6533" spans="1:62" x14ac:dyDescent="0.25">
      <c r="A6533">
        <v>6530</v>
      </c>
      <c r="B6533">
        <v>9606.5500767473386</v>
      </c>
      <c r="C6533">
        <v>19837.617436534907</v>
      </c>
      <c r="D6533">
        <v>7.7046624301838893</v>
      </c>
      <c r="E6533">
        <v>8.1802432322723</v>
      </c>
      <c r="F6533">
        <v>10231.067359787568</v>
      </c>
      <c r="G6533">
        <v>0.47558080208841069</v>
      </c>
      <c r="BD6533">
        <f t="shared" si="801"/>
        <v>-6877.7486960046372</v>
      </c>
      <c r="BE6533">
        <f t="shared" si="802"/>
        <v>-3337.0830982512825</v>
      </c>
      <c r="BF6533">
        <f t="shared" si="803"/>
        <v>203.5824995020721</v>
      </c>
      <c r="BG6533">
        <f t="shared" si="804"/>
        <v>3744.2480972554258</v>
      </c>
      <c r="BH6533">
        <f t="shared" si="805"/>
        <v>7284.9136950087795</v>
      </c>
      <c r="BI6533">
        <f t="shared" si="806"/>
        <v>10825.579292762135</v>
      </c>
      <c r="BJ6533">
        <f t="shared" si="807"/>
        <v>14366.244890515487</v>
      </c>
    </row>
    <row r="6534" spans="1:62" x14ac:dyDescent="0.25">
      <c r="A6534">
        <v>6531</v>
      </c>
      <c r="B6534">
        <v>31311.844473136633</v>
      </c>
      <c r="C6534">
        <v>31179.426088596287</v>
      </c>
      <c r="D6534">
        <v>8.2517895441435769</v>
      </c>
      <c r="E6534">
        <v>8.617886021249495</v>
      </c>
      <c r="F6534">
        <v>-132.41838454034587</v>
      </c>
      <c r="G6534">
        <v>0.36609647710591808</v>
      </c>
      <c r="BD6534">
        <f t="shared" si="801"/>
        <v>-7853.1633493455156</v>
      </c>
      <c r="BE6534">
        <f t="shared" si="802"/>
        <v>-5475.2593389034619</v>
      </c>
      <c r="BF6534">
        <f t="shared" si="803"/>
        <v>-3097.3553284614081</v>
      </c>
      <c r="BG6534">
        <f t="shared" si="804"/>
        <v>-719.45131801935531</v>
      </c>
      <c r="BH6534">
        <f t="shared" si="805"/>
        <v>1658.4526924226993</v>
      </c>
      <c r="BI6534">
        <f t="shared" si="806"/>
        <v>4036.3567028647522</v>
      </c>
      <c r="BJ6534">
        <f t="shared" si="807"/>
        <v>6414.260713306805</v>
      </c>
    </row>
    <row r="6535" spans="1:62" x14ac:dyDescent="0.25">
      <c r="A6535">
        <v>6532</v>
      </c>
      <c r="B6535">
        <v>19290.280444187752</v>
      </c>
      <c r="C6535">
        <v>24914.671660704906</v>
      </c>
      <c r="D6535">
        <v>6.5523097376729194</v>
      </c>
      <c r="E6535">
        <v>6.7972029980474264</v>
      </c>
      <c r="F6535">
        <v>5624.3912165171532</v>
      </c>
      <c r="G6535">
        <v>0.24489326037450709</v>
      </c>
      <c r="BD6535">
        <f t="shared" si="801"/>
        <v>1962.9007700699362</v>
      </c>
      <c r="BE6535">
        <f t="shared" si="802"/>
        <v>3793.3831555995266</v>
      </c>
      <c r="BF6535">
        <f t="shared" si="803"/>
        <v>5623.8655411291174</v>
      </c>
      <c r="BG6535">
        <f t="shared" si="804"/>
        <v>7454.3479266587074</v>
      </c>
      <c r="BH6535">
        <f t="shared" si="805"/>
        <v>9284.8303121882982</v>
      </c>
      <c r="BI6535">
        <f t="shared" si="806"/>
        <v>11115.312697717889</v>
      </c>
      <c r="BJ6535">
        <f t="shared" si="807"/>
        <v>12945.795083247478</v>
      </c>
    </row>
    <row r="6536" spans="1:62" x14ac:dyDescent="0.25">
      <c r="A6536">
        <v>6533</v>
      </c>
      <c r="B6536">
        <v>11990.8311521705</v>
      </c>
      <c r="C6536">
        <v>20920.392174042776</v>
      </c>
      <c r="D6536">
        <v>6.9455462905555496</v>
      </c>
      <c r="E6536">
        <v>6.96854647951562</v>
      </c>
      <c r="F6536">
        <v>8929.5610218722759</v>
      </c>
      <c r="G6536">
        <v>2.3000188960070389E-2</v>
      </c>
      <c r="BD6536">
        <f t="shared" si="801"/>
        <v>-4399.9249146446182</v>
      </c>
      <c r="BE6536">
        <f t="shared" si="802"/>
        <v>-3175.4586127720822</v>
      </c>
      <c r="BF6536">
        <f t="shared" si="803"/>
        <v>-1950.9923108995467</v>
      </c>
      <c r="BG6536">
        <f t="shared" si="804"/>
        <v>-726.52600902701124</v>
      </c>
      <c r="BH6536">
        <f t="shared" si="805"/>
        <v>497.9402928455238</v>
      </c>
      <c r="BI6536">
        <f t="shared" si="806"/>
        <v>1722.4065947180598</v>
      </c>
      <c r="BJ6536">
        <f t="shared" si="807"/>
        <v>2946.8728965905957</v>
      </c>
    </row>
    <row r="6537" spans="1:62" x14ac:dyDescent="0.25">
      <c r="A6537">
        <v>6534</v>
      </c>
      <c r="B6537">
        <v>20859.24144659342</v>
      </c>
      <c r="C6537">
        <v>38105.937907943211</v>
      </c>
      <c r="D6537">
        <v>7.9506630653998256</v>
      </c>
      <c r="E6537">
        <v>8.1721768291997972</v>
      </c>
      <c r="F6537">
        <v>17246.696461349791</v>
      </c>
      <c r="G6537">
        <v>0.22151376379997156</v>
      </c>
      <c r="BD6537">
        <f t="shared" si="801"/>
        <v>-8814.5600770719248</v>
      </c>
      <c r="BE6537">
        <f t="shared" si="802"/>
        <v>-8699.5591322715718</v>
      </c>
      <c r="BF6537">
        <f t="shared" si="803"/>
        <v>-8584.5581874712207</v>
      </c>
      <c r="BG6537">
        <f t="shared" si="804"/>
        <v>-8469.5572426708677</v>
      </c>
      <c r="BH6537">
        <f t="shared" si="805"/>
        <v>-8354.5562978705166</v>
      </c>
      <c r="BI6537">
        <f t="shared" si="806"/>
        <v>-8239.5553530701636</v>
      </c>
      <c r="BJ6537">
        <f t="shared" si="807"/>
        <v>-8124.5544082698125</v>
      </c>
    </row>
    <row r="6538" spans="1:62" x14ac:dyDescent="0.25">
      <c r="A6538">
        <v>6535</v>
      </c>
      <c r="B6538">
        <v>10581.56625592831</v>
      </c>
      <c r="C6538">
        <v>21091.56451717137</v>
      </c>
      <c r="D6538">
        <v>5.9337731670817186</v>
      </c>
      <c r="E6538">
        <v>6.2494437694152225</v>
      </c>
      <c r="F6538">
        <v>10509.998261243059</v>
      </c>
      <c r="G6538">
        <v>0.31567060233350386</v>
      </c>
      <c r="BD6538">
        <f t="shared" si="801"/>
        <v>-16139.127642349933</v>
      </c>
      <c r="BE6538">
        <f t="shared" si="802"/>
        <v>-15031.558823350075</v>
      </c>
      <c r="BF6538">
        <f t="shared" si="803"/>
        <v>-13923.990004350217</v>
      </c>
      <c r="BG6538">
        <f t="shared" si="804"/>
        <v>-12816.42118535036</v>
      </c>
      <c r="BH6538">
        <f t="shared" si="805"/>
        <v>-11708.852366350502</v>
      </c>
      <c r="BI6538">
        <f t="shared" si="806"/>
        <v>-10601.283547350644</v>
      </c>
      <c r="BJ6538">
        <f t="shared" si="807"/>
        <v>-9493.7147283507875</v>
      </c>
    </row>
    <row r="6539" spans="1:62" x14ac:dyDescent="0.25">
      <c r="A6539">
        <v>6536</v>
      </c>
      <c r="B6539">
        <v>9701.555659519554</v>
      </c>
      <c r="C6539">
        <v>21135.204997892266</v>
      </c>
      <c r="D6539">
        <v>5.7027766955291748</v>
      </c>
      <c r="E6539">
        <v>6.7702551403839877</v>
      </c>
      <c r="F6539">
        <v>11433.649338372712</v>
      </c>
      <c r="G6539">
        <v>1.0674784448548129</v>
      </c>
      <c r="BD6539">
        <f t="shared" si="801"/>
        <v>-8931.6452495755402</v>
      </c>
      <c r="BE6539">
        <f t="shared" si="802"/>
        <v>-7353.292237908021</v>
      </c>
      <c r="BF6539">
        <f t="shared" si="803"/>
        <v>-5774.9392262405017</v>
      </c>
      <c r="BG6539">
        <f t="shared" si="804"/>
        <v>-4196.5862145729825</v>
      </c>
      <c r="BH6539">
        <f t="shared" si="805"/>
        <v>-2618.2332029054633</v>
      </c>
      <c r="BI6539">
        <f t="shared" si="806"/>
        <v>-1039.880191237944</v>
      </c>
      <c r="BJ6539">
        <f t="shared" si="807"/>
        <v>538.47282042957522</v>
      </c>
    </row>
    <row r="6540" spans="1:62" x14ac:dyDescent="0.25">
      <c r="A6540">
        <v>6537</v>
      </c>
      <c r="B6540">
        <v>9477.3330551146064</v>
      </c>
      <c r="C6540">
        <v>17611.219825748463</v>
      </c>
      <c r="D6540">
        <v>7.2901313033089288</v>
      </c>
      <c r="E6540">
        <v>8.2401906080995229</v>
      </c>
      <c r="F6540">
        <v>8133.8867706338569</v>
      </c>
      <c r="G6540">
        <v>0.95005930479059408</v>
      </c>
      <c r="BD6540">
        <f t="shared" si="801"/>
        <v>-6096.2571140986474</v>
      </c>
      <c r="BE6540">
        <f t="shared" si="802"/>
        <v>-758.86488982458286</v>
      </c>
      <c r="BF6540">
        <f t="shared" si="803"/>
        <v>4578.5273344494817</v>
      </c>
      <c r="BG6540">
        <f t="shared" si="804"/>
        <v>9915.9195587235463</v>
      </c>
      <c r="BH6540">
        <f t="shared" si="805"/>
        <v>15253.311782997609</v>
      </c>
      <c r="BI6540">
        <f t="shared" si="806"/>
        <v>20590.704007271677</v>
      </c>
      <c r="BJ6540">
        <f t="shared" si="807"/>
        <v>25928.096231545736</v>
      </c>
    </row>
    <row r="6541" spans="1:62" x14ac:dyDescent="0.25">
      <c r="A6541">
        <v>6538</v>
      </c>
      <c r="B6541">
        <v>14755.544127457839</v>
      </c>
      <c r="C6541">
        <v>21440.357357763292</v>
      </c>
      <c r="D6541">
        <v>6.2005054693042396</v>
      </c>
      <c r="E6541">
        <v>7.2142381209786883</v>
      </c>
      <c r="F6541">
        <v>6684.8132303054535</v>
      </c>
      <c r="G6541">
        <v>1.0137326516744487</v>
      </c>
      <c r="BD6541">
        <f t="shared" ref="BD6541:BD6604" si="808">($BD$3*G6540)-F6540</f>
        <v>-3383.5902466808866</v>
      </c>
      <c r="BE6541">
        <f t="shared" ref="BE6541:BE6604" si="809">($BE$3*G6540)-F6540</f>
        <v>1366.7062772720838</v>
      </c>
      <c r="BF6541">
        <f t="shared" ref="BF6541:BF6604" si="810">($BF$3*G6540)-F6540</f>
        <v>6117.002801225055</v>
      </c>
      <c r="BG6541">
        <f t="shared" ref="BG6541:BG6604" si="811">($BG$3*G6540)-F6540</f>
        <v>10867.299325178024</v>
      </c>
      <c r="BH6541">
        <f t="shared" ref="BH6541:BH6604" si="812">($BH$3*G6540)-F6540</f>
        <v>15617.595849130994</v>
      </c>
      <c r="BI6541">
        <f t="shared" ref="BI6541:BI6604" si="813">($BI$3*G6540)-F6540</f>
        <v>20367.892373083967</v>
      </c>
      <c r="BJ6541">
        <f t="shared" ref="BJ6541:BJ6604" si="814">($BJ$3*G6540)-F6540</f>
        <v>25118.188897036933</v>
      </c>
    </row>
    <row r="6542" spans="1:62" x14ac:dyDescent="0.25">
      <c r="A6542">
        <v>6539</v>
      </c>
      <c r="B6542">
        <v>13809.942722634631</v>
      </c>
      <c r="C6542">
        <v>19614.872703794121</v>
      </c>
      <c r="D6542">
        <v>8.2538066247466446</v>
      </c>
      <c r="E6542">
        <v>8.3498057798882055</v>
      </c>
      <c r="F6542">
        <v>5804.9299811594901</v>
      </c>
      <c r="G6542">
        <v>9.5999155141560877E-2</v>
      </c>
      <c r="BD6542">
        <f t="shared" si="808"/>
        <v>-1616.1499719332096</v>
      </c>
      <c r="BE6542">
        <f t="shared" si="809"/>
        <v>3452.5132864390343</v>
      </c>
      <c r="BF6542">
        <f t="shared" si="810"/>
        <v>8521.1765448112765</v>
      </c>
      <c r="BG6542">
        <f t="shared" si="811"/>
        <v>13589.839803183522</v>
      </c>
      <c r="BH6542">
        <f t="shared" si="812"/>
        <v>18658.503061555763</v>
      </c>
      <c r="BI6542">
        <f t="shared" si="813"/>
        <v>23727.166319928008</v>
      </c>
      <c r="BJ6542">
        <f t="shared" si="814"/>
        <v>28795.829578300254</v>
      </c>
    </row>
    <row r="6543" spans="1:62" x14ac:dyDescent="0.25">
      <c r="A6543">
        <v>6540</v>
      </c>
      <c r="B6543">
        <v>26747.05187075345</v>
      </c>
      <c r="C6543">
        <v>25071.408259738964</v>
      </c>
      <c r="D6543">
        <v>7.713110648870777</v>
      </c>
      <c r="E6543">
        <v>8.2096103993273264</v>
      </c>
      <c r="F6543">
        <v>-1675.6436110144859</v>
      </c>
      <c r="G6543">
        <v>0.49649975045654937</v>
      </c>
      <c r="BD6543">
        <f t="shared" si="808"/>
        <v>-5324.9342054516856</v>
      </c>
      <c r="BE6543">
        <f t="shared" si="809"/>
        <v>-4844.938429743881</v>
      </c>
      <c r="BF6543">
        <f t="shared" si="810"/>
        <v>-4364.9426540360764</v>
      </c>
      <c r="BG6543">
        <f t="shared" si="811"/>
        <v>-3884.9468783282728</v>
      </c>
      <c r="BH6543">
        <f t="shared" si="812"/>
        <v>-3404.9511026204682</v>
      </c>
      <c r="BI6543">
        <f t="shared" si="813"/>
        <v>-2924.9553269126636</v>
      </c>
      <c r="BJ6543">
        <f t="shared" si="814"/>
        <v>-2444.9595512048595</v>
      </c>
    </row>
    <row r="6544" spans="1:62" x14ac:dyDescent="0.25">
      <c r="A6544">
        <v>6541</v>
      </c>
      <c r="B6544">
        <v>24921.865569416921</v>
      </c>
      <c r="C6544">
        <v>25365.038241290025</v>
      </c>
      <c r="D6544">
        <v>6.5330523889285548</v>
      </c>
      <c r="E6544">
        <v>7.0101877613279084</v>
      </c>
      <c r="F6544">
        <v>443.17267187310426</v>
      </c>
      <c r="G6544">
        <v>0.47713537239935366</v>
      </c>
      <c r="BD6544">
        <f t="shared" si="808"/>
        <v>4158.1423632972328</v>
      </c>
      <c r="BE6544">
        <f t="shared" si="809"/>
        <v>6640.6411155799797</v>
      </c>
      <c r="BF6544">
        <f t="shared" si="810"/>
        <v>9123.1398678627265</v>
      </c>
      <c r="BG6544">
        <f t="shared" si="811"/>
        <v>11605.638620145473</v>
      </c>
      <c r="BH6544">
        <f t="shared" si="812"/>
        <v>14088.13737242822</v>
      </c>
      <c r="BI6544">
        <f t="shared" si="813"/>
        <v>16570.636124710967</v>
      </c>
      <c r="BJ6544">
        <f t="shared" si="814"/>
        <v>19053.134876993714</v>
      </c>
    </row>
    <row r="6545" spans="1:62" x14ac:dyDescent="0.25">
      <c r="A6545">
        <v>6542</v>
      </c>
      <c r="B6545">
        <v>22966.450994895087</v>
      </c>
      <c r="C6545">
        <v>28967.794222261084</v>
      </c>
      <c r="D6545">
        <v>7.8524146722437171</v>
      </c>
      <c r="E6545">
        <v>8.0369035188097193</v>
      </c>
      <c r="F6545">
        <v>6001.3432273659964</v>
      </c>
      <c r="G6545">
        <v>0.18448884656600217</v>
      </c>
      <c r="BD6545">
        <f t="shared" si="808"/>
        <v>1942.5041901236641</v>
      </c>
      <c r="BE6545">
        <f t="shared" si="809"/>
        <v>4328.1810521204325</v>
      </c>
      <c r="BF6545">
        <f t="shared" si="810"/>
        <v>6713.8579141172004</v>
      </c>
      <c r="BG6545">
        <f t="shared" si="811"/>
        <v>9099.5347761139692</v>
      </c>
      <c r="BH6545">
        <f t="shared" si="812"/>
        <v>11485.211638110737</v>
      </c>
      <c r="BI6545">
        <f t="shared" si="813"/>
        <v>13870.888500107505</v>
      </c>
      <c r="BJ6545">
        <f t="shared" si="814"/>
        <v>16256.565362104273</v>
      </c>
    </row>
    <row r="6546" spans="1:62" x14ac:dyDescent="0.25">
      <c r="A6546">
        <v>6543</v>
      </c>
      <c r="B6546">
        <v>15409.791349599993</v>
      </c>
      <c r="C6546">
        <v>23539.362615532977</v>
      </c>
      <c r="D6546">
        <v>7.6383279788868306</v>
      </c>
      <c r="E6546">
        <v>7.9959011863678686</v>
      </c>
      <c r="F6546">
        <v>8129.5712659329838</v>
      </c>
      <c r="G6546">
        <v>0.35757320748103805</v>
      </c>
      <c r="BD6546">
        <f t="shared" si="808"/>
        <v>-5078.8989945359854</v>
      </c>
      <c r="BE6546">
        <f t="shared" si="809"/>
        <v>-4156.4547617059743</v>
      </c>
      <c r="BF6546">
        <f t="shared" si="810"/>
        <v>-3234.0105288759637</v>
      </c>
      <c r="BG6546">
        <f t="shared" si="811"/>
        <v>-2311.5662960459531</v>
      </c>
      <c r="BH6546">
        <f t="shared" si="812"/>
        <v>-1389.122063215942</v>
      </c>
      <c r="BI6546">
        <f t="shared" si="813"/>
        <v>-466.67783038593097</v>
      </c>
      <c r="BJ6546">
        <f t="shared" si="814"/>
        <v>455.76640244408009</v>
      </c>
    </row>
    <row r="6547" spans="1:62" x14ac:dyDescent="0.25">
      <c r="A6547">
        <v>6544</v>
      </c>
      <c r="B6547">
        <v>9206.7747978254829</v>
      </c>
      <c r="C6547">
        <v>21513.100728418645</v>
      </c>
      <c r="D6547">
        <v>5.5066327929213301</v>
      </c>
      <c r="E6547">
        <v>5.6269545543415136</v>
      </c>
      <c r="F6547">
        <v>12306.325930593162</v>
      </c>
      <c r="G6547">
        <v>0.12032176142018347</v>
      </c>
      <c r="BD6547">
        <f t="shared" si="808"/>
        <v>-6341.7052285277932</v>
      </c>
      <c r="BE6547">
        <f t="shared" si="809"/>
        <v>-4553.8391911226036</v>
      </c>
      <c r="BF6547">
        <f t="shared" si="810"/>
        <v>-2765.973153717413</v>
      </c>
      <c r="BG6547">
        <f t="shared" si="811"/>
        <v>-978.1071163122233</v>
      </c>
      <c r="BH6547">
        <f t="shared" si="812"/>
        <v>809.75892109296728</v>
      </c>
      <c r="BI6547">
        <f t="shared" si="813"/>
        <v>2597.6249584981579</v>
      </c>
      <c r="BJ6547">
        <f t="shared" si="814"/>
        <v>4385.4909959033484</v>
      </c>
    </row>
    <row r="6548" spans="1:62" x14ac:dyDescent="0.25">
      <c r="A6548">
        <v>6545</v>
      </c>
      <c r="B6548">
        <v>9823.448771806512</v>
      </c>
      <c r="C6548">
        <v>21354.263381319004</v>
      </c>
      <c r="D6548">
        <v>7.6490264520981599</v>
      </c>
      <c r="E6548">
        <v>7.7642423193374803</v>
      </c>
      <c r="F6548">
        <v>11530.814609512492</v>
      </c>
      <c r="G6548">
        <v>0.11521586723932042</v>
      </c>
      <c r="BD6548">
        <f t="shared" si="808"/>
        <v>-11704.717123492244</v>
      </c>
      <c r="BE6548">
        <f t="shared" si="809"/>
        <v>-11103.108316391328</v>
      </c>
      <c r="BF6548">
        <f t="shared" si="810"/>
        <v>-10501.49950929041</v>
      </c>
      <c r="BG6548">
        <f t="shared" si="811"/>
        <v>-9899.890702189492</v>
      </c>
      <c r="BH6548">
        <f t="shared" si="812"/>
        <v>-9298.2818950885758</v>
      </c>
      <c r="BI6548">
        <f t="shared" si="813"/>
        <v>-8696.6730879876577</v>
      </c>
      <c r="BJ6548">
        <f t="shared" si="814"/>
        <v>-8095.0642808867406</v>
      </c>
    </row>
    <row r="6549" spans="1:62" x14ac:dyDescent="0.25">
      <c r="A6549">
        <v>6546</v>
      </c>
      <c r="B6549">
        <v>7760.5188053963511</v>
      </c>
      <c r="C6549">
        <v>15429.277738549255</v>
      </c>
      <c r="D6549">
        <v>7.5922712239516104</v>
      </c>
      <c r="E6549">
        <v>8.0482490926631449</v>
      </c>
      <c r="F6549">
        <v>7668.7589331529043</v>
      </c>
      <c r="G6549">
        <v>0.45597786871153456</v>
      </c>
      <c r="BD6549">
        <f t="shared" si="808"/>
        <v>-10954.73527331589</v>
      </c>
      <c r="BE6549">
        <f t="shared" si="809"/>
        <v>-10378.655937119289</v>
      </c>
      <c r="BF6549">
        <f t="shared" si="810"/>
        <v>-9802.5766009226863</v>
      </c>
      <c r="BG6549">
        <f t="shared" si="811"/>
        <v>-9226.4972647260838</v>
      </c>
      <c r="BH6549">
        <f t="shared" si="812"/>
        <v>-8650.4179285294813</v>
      </c>
      <c r="BI6549">
        <f t="shared" si="813"/>
        <v>-8074.3385923328788</v>
      </c>
      <c r="BJ6549">
        <f t="shared" si="814"/>
        <v>-7498.2592561362771</v>
      </c>
    </row>
    <row r="6550" spans="1:62" x14ac:dyDescent="0.25">
      <c r="A6550">
        <v>6547</v>
      </c>
      <c r="B6550">
        <v>17295.844261664817</v>
      </c>
      <c r="C6550">
        <v>22847.455684341439</v>
      </c>
      <c r="D6550">
        <v>5.6565127015080261</v>
      </c>
      <c r="E6550">
        <v>5.7941367982760079</v>
      </c>
      <c r="F6550">
        <v>5551.6114226766222</v>
      </c>
      <c r="G6550">
        <v>0.13762409676798182</v>
      </c>
      <c r="BD6550">
        <f t="shared" si="808"/>
        <v>-5388.8695895952314</v>
      </c>
      <c r="BE6550">
        <f t="shared" si="809"/>
        <v>-3108.9802460375586</v>
      </c>
      <c r="BF6550">
        <f t="shared" si="810"/>
        <v>-829.0909024798857</v>
      </c>
      <c r="BG6550">
        <f t="shared" si="811"/>
        <v>1450.7984410777872</v>
      </c>
      <c r="BH6550">
        <f t="shared" si="812"/>
        <v>3730.6877846354591</v>
      </c>
      <c r="BI6550">
        <f t="shared" si="813"/>
        <v>6010.5771281931329</v>
      </c>
      <c r="BJ6550">
        <f t="shared" si="814"/>
        <v>8290.4664717508058</v>
      </c>
    </row>
    <row r="6551" spans="1:62" x14ac:dyDescent="0.25">
      <c r="A6551">
        <v>6548</v>
      </c>
      <c r="B6551">
        <v>18229.009222867378</v>
      </c>
      <c r="C6551">
        <v>36164.796151768402</v>
      </c>
      <c r="D6551">
        <v>6.5943759859419018</v>
      </c>
      <c r="E6551">
        <v>6.6238348933993842</v>
      </c>
      <c r="F6551">
        <v>17935.786928901023</v>
      </c>
      <c r="G6551">
        <v>2.9458907457482475E-2</v>
      </c>
      <c r="BD6551">
        <f t="shared" si="808"/>
        <v>-4863.4909388367132</v>
      </c>
      <c r="BE6551">
        <f t="shared" si="809"/>
        <v>-4175.3704549968043</v>
      </c>
      <c r="BF6551">
        <f t="shared" si="810"/>
        <v>-3487.2499711568948</v>
      </c>
      <c r="BG6551">
        <f t="shared" si="811"/>
        <v>-2799.1294873169859</v>
      </c>
      <c r="BH6551">
        <f t="shared" si="812"/>
        <v>-2111.0090034770769</v>
      </c>
      <c r="BI6551">
        <f t="shared" si="813"/>
        <v>-1422.8885196371675</v>
      </c>
      <c r="BJ6551">
        <f t="shared" si="814"/>
        <v>-734.76803579725856</v>
      </c>
    </row>
    <row r="6552" spans="1:62" x14ac:dyDescent="0.25">
      <c r="A6552">
        <v>6549</v>
      </c>
      <c r="B6552">
        <v>8821.9712509752062</v>
      </c>
      <c r="C6552">
        <v>16282.421244564172</v>
      </c>
      <c r="D6552">
        <v>7.6050269973735585</v>
      </c>
      <c r="E6552">
        <v>7.8110880801397204</v>
      </c>
      <c r="F6552">
        <v>7460.4499935889653</v>
      </c>
      <c r="G6552">
        <v>0.20606108276616197</v>
      </c>
      <c r="BD6552">
        <f t="shared" si="808"/>
        <v>-17788.49239161361</v>
      </c>
      <c r="BE6552">
        <f t="shared" si="809"/>
        <v>-17641.197854326198</v>
      </c>
      <c r="BF6552">
        <f t="shared" si="810"/>
        <v>-17493.903317038785</v>
      </c>
      <c r="BG6552">
        <f t="shared" si="811"/>
        <v>-17346.608779751376</v>
      </c>
      <c r="BH6552">
        <f t="shared" si="812"/>
        <v>-17199.314242463963</v>
      </c>
      <c r="BI6552">
        <f t="shared" si="813"/>
        <v>-17052.01970517655</v>
      </c>
      <c r="BJ6552">
        <f t="shared" si="814"/>
        <v>-16904.725167889137</v>
      </c>
    </row>
    <row r="6553" spans="1:62" x14ac:dyDescent="0.25">
      <c r="A6553">
        <v>6550</v>
      </c>
      <c r="B6553">
        <v>8188.0204677955107</v>
      </c>
      <c r="C6553">
        <v>24593.944910150291</v>
      </c>
      <c r="D6553">
        <v>6.8611453250022034</v>
      </c>
      <c r="E6553">
        <v>7.277946815392756</v>
      </c>
      <c r="F6553">
        <v>16405.924442354779</v>
      </c>
      <c r="G6553">
        <v>0.41680149039055259</v>
      </c>
      <c r="BD6553">
        <f t="shared" si="808"/>
        <v>-6430.1445797581555</v>
      </c>
      <c r="BE6553">
        <f t="shared" si="809"/>
        <v>-5399.8391659273457</v>
      </c>
      <c r="BF6553">
        <f t="shared" si="810"/>
        <v>-4369.5337520965359</v>
      </c>
      <c r="BG6553">
        <f t="shared" si="811"/>
        <v>-3339.2283382657261</v>
      </c>
      <c r="BH6553">
        <f t="shared" si="812"/>
        <v>-2308.9229244349162</v>
      </c>
      <c r="BI6553">
        <f t="shared" si="813"/>
        <v>-1278.6175106041064</v>
      </c>
      <c r="BJ6553">
        <f t="shared" si="814"/>
        <v>-248.31209677329662</v>
      </c>
    </row>
    <row r="6554" spans="1:62" x14ac:dyDescent="0.25">
      <c r="A6554">
        <v>6551</v>
      </c>
      <c r="B6554">
        <v>7581.7315644844475</v>
      </c>
      <c r="C6554">
        <v>17362.556722536232</v>
      </c>
      <c r="D6554">
        <v>6.2956854920474372</v>
      </c>
      <c r="E6554">
        <v>6.5084572715386155</v>
      </c>
      <c r="F6554">
        <v>9780.8251580517845</v>
      </c>
      <c r="G6554">
        <v>0.21277177949117831</v>
      </c>
      <c r="BD6554">
        <f t="shared" si="808"/>
        <v>-14321.916990402016</v>
      </c>
      <c r="BE6554">
        <f t="shared" si="809"/>
        <v>-12237.909538449254</v>
      </c>
      <c r="BF6554">
        <f t="shared" si="810"/>
        <v>-10153.902086496491</v>
      </c>
      <c r="BG6554">
        <f t="shared" si="811"/>
        <v>-8069.8946345437271</v>
      </c>
      <c r="BH6554">
        <f t="shared" si="812"/>
        <v>-5985.8871825909646</v>
      </c>
      <c r="BI6554">
        <f t="shared" si="813"/>
        <v>-3901.8797306382021</v>
      </c>
      <c r="BJ6554">
        <f t="shared" si="814"/>
        <v>-1817.8722786854378</v>
      </c>
    </row>
    <row r="6555" spans="1:62" x14ac:dyDescent="0.25">
      <c r="A6555">
        <v>6552</v>
      </c>
      <c r="B6555">
        <v>27753.46074655628</v>
      </c>
      <c r="C6555">
        <v>25397.927184106764</v>
      </c>
      <c r="D6555">
        <v>6.767411245872113</v>
      </c>
      <c r="E6555">
        <v>7.1134988371316785</v>
      </c>
      <c r="F6555">
        <v>-2355.5335624495165</v>
      </c>
      <c r="G6555">
        <v>0.34608759125956556</v>
      </c>
      <c r="BD6555">
        <f t="shared" si="808"/>
        <v>-8716.9662605958929</v>
      </c>
      <c r="BE6555">
        <f t="shared" si="809"/>
        <v>-7653.1073631400013</v>
      </c>
      <c r="BF6555">
        <f t="shared" si="810"/>
        <v>-6589.2484656841098</v>
      </c>
      <c r="BG6555">
        <f t="shared" si="811"/>
        <v>-5525.3895682282182</v>
      </c>
      <c r="BH6555">
        <f t="shared" si="812"/>
        <v>-4461.5306707723266</v>
      </c>
      <c r="BI6555">
        <f t="shared" si="813"/>
        <v>-3397.6717733164351</v>
      </c>
      <c r="BJ6555">
        <f t="shared" si="814"/>
        <v>-2333.8128758605435</v>
      </c>
    </row>
    <row r="6556" spans="1:62" x14ac:dyDescent="0.25">
      <c r="A6556">
        <v>6553</v>
      </c>
      <c r="B6556">
        <v>30112.418658060851</v>
      </c>
      <c r="C6556">
        <v>29041.322469447063</v>
      </c>
      <c r="D6556">
        <v>7.8162926141192619</v>
      </c>
      <c r="E6556">
        <v>7.9673087891153633</v>
      </c>
      <c r="F6556">
        <v>-1071.0961886137884</v>
      </c>
      <c r="G6556">
        <v>0.15101617499610143</v>
      </c>
      <c r="BD6556">
        <f t="shared" si="808"/>
        <v>4085.9715187473444</v>
      </c>
      <c r="BE6556">
        <f t="shared" si="809"/>
        <v>5816.4094750451723</v>
      </c>
      <c r="BF6556">
        <f t="shared" si="810"/>
        <v>7546.8474313429997</v>
      </c>
      <c r="BG6556">
        <f t="shared" si="811"/>
        <v>9277.285387640828</v>
      </c>
      <c r="BH6556">
        <f t="shared" si="812"/>
        <v>11007.723343938656</v>
      </c>
      <c r="BI6556">
        <f t="shared" si="813"/>
        <v>12738.161300236483</v>
      </c>
      <c r="BJ6556">
        <f t="shared" si="814"/>
        <v>14468.599256534311</v>
      </c>
    </row>
    <row r="6557" spans="1:62" x14ac:dyDescent="0.25">
      <c r="A6557">
        <v>6554</v>
      </c>
      <c r="B6557">
        <v>28729.753862974103</v>
      </c>
      <c r="C6557">
        <v>29375.168059148393</v>
      </c>
      <c r="D6557">
        <v>6.4737856734664581</v>
      </c>
      <c r="E6557">
        <v>6.6565055649246707</v>
      </c>
      <c r="F6557">
        <v>645.41419617428983</v>
      </c>
      <c r="G6557">
        <v>0.18271989145821266</v>
      </c>
      <c r="BD6557">
        <f t="shared" si="808"/>
        <v>1826.1770635942955</v>
      </c>
      <c r="BE6557">
        <f t="shared" si="809"/>
        <v>2581.2579385748027</v>
      </c>
      <c r="BF6557">
        <f t="shared" si="810"/>
        <v>3336.3388135553096</v>
      </c>
      <c r="BG6557">
        <f t="shared" si="811"/>
        <v>4091.4196885358169</v>
      </c>
      <c r="BH6557">
        <f t="shared" si="812"/>
        <v>4846.5005635163243</v>
      </c>
      <c r="BI6557">
        <f t="shared" si="813"/>
        <v>5601.5814384968307</v>
      </c>
      <c r="BJ6557">
        <f t="shared" si="814"/>
        <v>6356.6623134773381</v>
      </c>
    </row>
    <row r="6558" spans="1:62" x14ac:dyDescent="0.25">
      <c r="A6558">
        <v>6555</v>
      </c>
      <c r="B6558">
        <v>28389.322592308697</v>
      </c>
      <c r="C6558">
        <v>26112.835448064165</v>
      </c>
      <c r="D6558">
        <v>6.6983626233688423</v>
      </c>
      <c r="E6558">
        <v>7.0487807310681259</v>
      </c>
      <c r="F6558">
        <v>-2276.4871442445328</v>
      </c>
      <c r="G6558">
        <v>0.35041810769928361</v>
      </c>
      <c r="BD6558">
        <f t="shared" si="808"/>
        <v>268.18526111677352</v>
      </c>
      <c r="BE6558">
        <f t="shared" si="809"/>
        <v>1181.7847184078369</v>
      </c>
      <c r="BF6558">
        <f t="shared" si="810"/>
        <v>2095.3841756989</v>
      </c>
      <c r="BG6558">
        <f t="shared" si="811"/>
        <v>3008.9836329899636</v>
      </c>
      <c r="BH6558">
        <f t="shared" si="812"/>
        <v>3922.5830902810267</v>
      </c>
      <c r="BI6558">
        <f t="shared" si="813"/>
        <v>4836.1825475720898</v>
      </c>
      <c r="BJ6558">
        <f t="shared" si="814"/>
        <v>5749.7820048631529</v>
      </c>
    </row>
    <row r="6559" spans="1:62" x14ac:dyDescent="0.25">
      <c r="A6559">
        <v>6556</v>
      </c>
      <c r="B6559">
        <v>19769.322224768832</v>
      </c>
      <c r="C6559">
        <v>21288.519946252516</v>
      </c>
      <c r="D6559">
        <v>7.8014223989304616</v>
      </c>
      <c r="E6559">
        <v>8.5368449202035066</v>
      </c>
      <c r="F6559">
        <v>1519.1977214836843</v>
      </c>
      <c r="G6559">
        <v>0.73542252127304497</v>
      </c>
      <c r="BD6559">
        <f t="shared" si="808"/>
        <v>4028.5776827409509</v>
      </c>
      <c r="BE6559">
        <f t="shared" si="809"/>
        <v>5780.6682212373689</v>
      </c>
      <c r="BF6559">
        <f t="shared" si="810"/>
        <v>7532.758759733787</v>
      </c>
      <c r="BG6559">
        <f t="shared" si="811"/>
        <v>9284.849298230205</v>
      </c>
      <c r="BH6559">
        <f t="shared" si="812"/>
        <v>11036.939836726622</v>
      </c>
      <c r="BI6559">
        <f t="shared" si="813"/>
        <v>12789.030375223041</v>
      </c>
      <c r="BJ6559">
        <f t="shared" si="814"/>
        <v>14541.12091371946</v>
      </c>
    </row>
    <row r="6560" spans="1:62" x14ac:dyDescent="0.25">
      <c r="A6560">
        <v>6557</v>
      </c>
      <c r="B6560">
        <v>6355.2719126056272</v>
      </c>
      <c r="C6560">
        <v>15298.083649522072</v>
      </c>
      <c r="D6560">
        <v>7.7427134588081898</v>
      </c>
      <c r="E6560">
        <v>7.9970908394655309</v>
      </c>
      <c r="F6560">
        <v>8942.8117369164447</v>
      </c>
      <c r="G6560">
        <v>0.25437738065734106</v>
      </c>
      <c r="BD6560">
        <f t="shared" si="808"/>
        <v>2157.9148848815407</v>
      </c>
      <c r="BE6560">
        <f t="shared" si="809"/>
        <v>5835.0274912467657</v>
      </c>
      <c r="BF6560">
        <f t="shared" si="810"/>
        <v>9512.1400976119894</v>
      </c>
      <c r="BG6560">
        <f t="shared" si="811"/>
        <v>13189.252703977216</v>
      </c>
      <c r="BH6560">
        <f t="shared" si="812"/>
        <v>16866.36531034244</v>
      </c>
      <c r="BI6560">
        <f t="shared" si="813"/>
        <v>20543.477916707663</v>
      </c>
      <c r="BJ6560">
        <f t="shared" si="814"/>
        <v>24220.590523072889</v>
      </c>
    </row>
    <row r="6561" spans="1:62" x14ac:dyDescent="0.25">
      <c r="A6561">
        <v>6558</v>
      </c>
      <c r="B6561">
        <v>19363.545385433565</v>
      </c>
      <c r="C6561">
        <v>27017.446888087692</v>
      </c>
      <c r="D6561">
        <v>8.0288263349753777</v>
      </c>
      <c r="E6561">
        <v>8.2907092368767099</v>
      </c>
      <c r="F6561">
        <v>7653.9015026541274</v>
      </c>
      <c r="G6561">
        <v>0.26188290190133223</v>
      </c>
      <c r="BD6561">
        <f t="shared" si="808"/>
        <v>-7670.9248336297396</v>
      </c>
      <c r="BE6561">
        <f t="shared" si="809"/>
        <v>-6399.0379303430345</v>
      </c>
      <c r="BF6561">
        <f t="shared" si="810"/>
        <v>-5127.1510270563285</v>
      </c>
      <c r="BG6561">
        <f t="shared" si="811"/>
        <v>-3855.2641237696234</v>
      </c>
      <c r="BH6561">
        <f t="shared" si="812"/>
        <v>-2583.3772204829183</v>
      </c>
      <c r="BI6561">
        <f t="shared" si="813"/>
        <v>-1311.4903171962133</v>
      </c>
      <c r="BJ6561">
        <f t="shared" si="814"/>
        <v>-39.603413909508163</v>
      </c>
    </row>
    <row r="6562" spans="1:62" x14ac:dyDescent="0.25">
      <c r="A6562">
        <v>6559</v>
      </c>
      <c r="B6562">
        <v>4924.9263816879175</v>
      </c>
      <c r="C6562">
        <v>19111.651644269255</v>
      </c>
      <c r="D6562">
        <v>7.1104044684895822</v>
      </c>
      <c r="E6562">
        <v>7.8863640410465896</v>
      </c>
      <c r="F6562">
        <v>14186.725262581338</v>
      </c>
      <c r="G6562">
        <v>0.77595957255700743</v>
      </c>
      <c r="BD6562">
        <f t="shared" si="808"/>
        <v>-6344.4869931474659</v>
      </c>
      <c r="BE6562">
        <f t="shared" si="809"/>
        <v>-5035.0724836408044</v>
      </c>
      <c r="BF6562">
        <f t="shared" si="810"/>
        <v>-3725.6579741341438</v>
      </c>
      <c r="BG6562">
        <f t="shared" si="811"/>
        <v>-2416.2434646274824</v>
      </c>
      <c r="BH6562">
        <f t="shared" si="812"/>
        <v>-1106.8289551208218</v>
      </c>
      <c r="BI6562">
        <f t="shared" si="813"/>
        <v>202.58555438583971</v>
      </c>
      <c r="BJ6562">
        <f t="shared" si="814"/>
        <v>1512.0000638925012</v>
      </c>
    </row>
    <row r="6563" spans="1:62" x14ac:dyDescent="0.25">
      <c r="A6563">
        <v>6560</v>
      </c>
      <c r="B6563">
        <v>13048.262722565763</v>
      </c>
      <c r="C6563">
        <v>22893.424683570061</v>
      </c>
      <c r="D6563">
        <v>5.8546203030782449</v>
      </c>
      <c r="E6563">
        <v>6.1464372047808729</v>
      </c>
      <c r="F6563">
        <v>9845.1619610042981</v>
      </c>
      <c r="G6563">
        <v>0.29181690170262797</v>
      </c>
      <c r="BD6563">
        <f t="shared" si="808"/>
        <v>-10306.927399796301</v>
      </c>
      <c r="BE6563">
        <f t="shared" si="809"/>
        <v>-6427.1295370112639</v>
      </c>
      <c r="BF6563">
        <f t="shared" si="810"/>
        <v>-2547.3316742262268</v>
      </c>
      <c r="BG6563">
        <f t="shared" si="811"/>
        <v>1332.4661885588102</v>
      </c>
      <c r="BH6563">
        <f t="shared" si="812"/>
        <v>5212.2640513438491</v>
      </c>
      <c r="BI6563">
        <f t="shared" si="813"/>
        <v>9092.0619141288844</v>
      </c>
      <c r="BJ6563">
        <f t="shared" si="814"/>
        <v>12971.859776913923</v>
      </c>
    </row>
    <row r="6564" spans="1:62" x14ac:dyDescent="0.25">
      <c r="A6564">
        <v>6561</v>
      </c>
      <c r="B6564">
        <v>11410.00910715773</v>
      </c>
      <c r="C6564">
        <v>16723.569910500264</v>
      </c>
      <c r="D6564">
        <v>6.7415190885455942</v>
      </c>
      <c r="E6564">
        <v>7.6759189883236889</v>
      </c>
      <c r="F6564">
        <v>5313.5608033425342</v>
      </c>
      <c r="G6564">
        <v>0.93439989977809468</v>
      </c>
      <c r="BD6564">
        <f t="shared" si="808"/>
        <v>-8386.0774524911576</v>
      </c>
      <c r="BE6564">
        <f t="shared" si="809"/>
        <v>-6926.992943978019</v>
      </c>
      <c r="BF6564">
        <f t="shared" si="810"/>
        <v>-5467.9084354648785</v>
      </c>
      <c r="BG6564">
        <f t="shared" si="811"/>
        <v>-4008.8239269517389</v>
      </c>
      <c r="BH6564">
        <f t="shared" si="812"/>
        <v>-2549.7394184385985</v>
      </c>
      <c r="BI6564">
        <f t="shared" si="813"/>
        <v>-1090.6549099254589</v>
      </c>
      <c r="BJ6564">
        <f t="shared" si="814"/>
        <v>368.42959858768154</v>
      </c>
    </row>
    <row r="6565" spans="1:62" x14ac:dyDescent="0.25">
      <c r="A6565">
        <v>6562</v>
      </c>
      <c r="B6565">
        <v>9819.9308971994269</v>
      </c>
      <c r="C6565">
        <v>21406.364913208497</v>
      </c>
      <c r="D6565">
        <v>8.4617333297073483</v>
      </c>
      <c r="E6565">
        <v>8.6238467428004046</v>
      </c>
      <c r="F6565">
        <v>11586.434016009071</v>
      </c>
      <c r="G6565">
        <v>0.16211341309305638</v>
      </c>
      <c r="BD6565">
        <f t="shared" si="808"/>
        <v>-641.56130445206054</v>
      </c>
      <c r="BE6565">
        <f t="shared" si="809"/>
        <v>4030.4381944384131</v>
      </c>
      <c r="BF6565">
        <f t="shared" si="810"/>
        <v>8702.4376933288859</v>
      </c>
      <c r="BG6565">
        <f t="shared" si="811"/>
        <v>13374.43719221936</v>
      </c>
      <c r="BH6565">
        <f t="shared" si="812"/>
        <v>18046.436691109833</v>
      </c>
      <c r="BI6565">
        <f t="shared" si="813"/>
        <v>22718.436190000306</v>
      </c>
      <c r="BJ6565">
        <f t="shared" si="814"/>
        <v>27390.435688890779</v>
      </c>
    </row>
    <row r="6566" spans="1:62" x14ac:dyDescent="0.25">
      <c r="A6566">
        <v>6563</v>
      </c>
      <c r="B6566">
        <v>16790.770238933161</v>
      </c>
      <c r="C6566">
        <v>22268.489865807427</v>
      </c>
      <c r="D6566">
        <v>5.9576762323790788</v>
      </c>
      <c r="E6566">
        <v>6.265290041007014</v>
      </c>
      <c r="F6566">
        <v>5477.7196268742664</v>
      </c>
      <c r="G6566">
        <v>0.30761380862793519</v>
      </c>
      <c r="BD6566">
        <f t="shared" si="808"/>
        <v>-10775.866950543788</v>
      </c>
      <c r="BE6566">
        <f t="shared" si="809"/>
        <v>-9965.2998850785061</v>
      </c>
      <c r="BF6566">
        <f t="shared" si="810"/>
        <v>-9154.7328196132257</v>
      </c>
      <c r="BG6566">
        <f t="shared" si="811"/>
        <v>-8344.1657541479435</v>
      </c>
      <c r="BH6566">
        <f t="shared" si="812"/>
        <v>-7533.5986886826613</v>
      </c>
      <c r="BI6566">
        <f t="shared" si="813"/>
        <v>-6723.0316232173791</v>
      </c>
      <c r="BJ6566">
        <f t="shared" si="814"/>
        <v>-5912.4645577520969</v>
      </c>
    </row>
    <row r="6567" spans="1:62" x14ac:dyDescent="0.25">
      <c r="A6567">
        <v>6564</v>
      </c>
      <c r="B6567">
        <v>12274.989769698048</v>
      </c>
      <c r="C6567">
        <v>19655.03594957936</v>
      </c>
      <c r="D6567">
        <v>7.3721469662371941</v>
      </c>
      <c r="E6567">
        <v>7.7892392845964658</v>
      </c>
      <c r="F6567">
        <v>7380.0461798813121</v>
      </c>
      <c r="G6567">
        <v>0.41709231835927163</v>
      </c>
      <c r="BD6567">
        <f t="shared" si="808"/>
        <v>-3939.6505837345903</v>
      </c>
      <c r="BE6567">
        <f t="shared" si="809"/>
        <v>-2401.5815405949143</v>
      </c>
      <c r="BF6567">
        <f t="shared" si="810"/>
        <v>-863.51249745523819</v>
      </c>
      <c r="BG6567">
        <f t="shared" si="811"/>
        <v>674.55654568443788</v>
      </c>
      <c r="BH6567">
        <f t="shared" si="812"/>
        <v>2212.625588824113</v>
      </c>
      <c r="BI6567">
        <f t="shared" si="813"/>
        <v>3750.69463196379</v>
      </c>
      <c r="BJ6567">
        <f t="shared" si="814"/>
        <v>5288.7636751034661</v>
      </c>
    </row>
    <row r="6568" spans="1:62" x14ac:dyDescent="0.25">
      <c r="A6568">
        <v>6565</v>
      </c>
      <c r="B6568">
        <v>38061.010889557321</v>
      </c>
      <c r="C6568">
        <v>47159.320034734024</v>
      </c>
      <c r="D6568">
        <v>8.8025946285617245</v>
      </c>
      <c r="E6568">
        <v>8.8711185425016694</v>
      </c>
      <c r="F6568">
        <v>9098.3091451767032</v>
      </c>
      <c r="G6568">
        <v>6.8523913939944947E-2</v>
      </c>
      <c r="BD6568">
        <f t="shared" si="808"/>
        <v>-5294.5845880849538</v>
      </c>
      <c r="BE6568">
        <f t="shared" si="809"/>
        <v>-3209.1229962885955</v>
      </c>
      <c r="BF6568">
        <f t="shared" si="810"/>
        <v>-1123.661404492238</v>
      </c>
      <c r="BG6568">
        <f t="shared" si="811"/>
        <v>961.80018730412121</v>
      </c>
      <c r="BH6568">
        <f t="shared" si="812"/>
        <v>3047.2617791004777</v>
      </c>
      <c r="BI6568">
        <f t="shared" si="813"/>
        <v>5132.7233708968361</v>
      </c>
      <c r="BJ6568">
        <f t="shared" si="814"/>
        <v>7218.1849626931944</v>
      </c>
    </row>
    <row r="6569" spans="1:62" x14ac:dyDescent="0.25">
      <c r="A6569">
        <v>6566</v>
      </c>
      <c r="B6569">
        <v>22809.498114490132</v>
      </c>
      <c r="C6569">
        <v>27075.119354508886</v>
      </c>
      <c r="D6569">
        <v>8.9562149823804518</v>
      </c>
      <c r="E6569">
        <v>9.1934561712672682</v>
      </c>
      <c r="F6569">
        <v>4265.6212400187542</v>
      </c>
      <c r="G6569">
        <v>0.23724118888681645</v>
      </c>
      <c r="BD6569">
        <f t="shared" si="808"/>
        <v>-8755.6895754769794</v>
      </c>
      <c r="BE6569">
        <f t="shared" si="809"/>
        <v>-8413.0700057772538</v>
      </c>
      <c r="BF6569">
        <f t="shared" si="810"/>
        <v>-8070.450436077529</v>
      </c>
      <c r="BG6569">
        <f t="shared" si="811"/>
        <v>-7727.8308663778043</v>
      </c>
      <c r="BH6569">
        <f t="shared" si="812"/>
        <v>-7385.2112966780796</v>
      </c>
      <c r="BI6569">
        <f t="shared" si="813"/>
        <v>-7042.5917269783549</v>
      </c>
      <c r="BJ6569">
        <f t="shared" si="814"/>
        <v>-6699.9721572786302</v>
      </c>
    </row>
    <row r="6570" spans="1:62" x14ac:dyDescent="0.25">
      <c r="A6570">
        <v>6567</v>
      </c>
      <c r="B6570">
        <v>16567.042650732066</v>
      </c>
      <c r="C6570">
        <v>15863.513384839587</v>
      </c>
      <c r="D6570">
        <v>8.2748863230377285</v>
      </c>
      <c r="E6570">
        <v>8.4707575079908484</v>
      </c>
      <c r="F6570">
        <v>-703.52926589247909</v>
      </c>
      <c r="G6570">
        <v>0.19587118495311984</v>
      </c>
      <c r="BD6570">
        <f t="shared" si="808"/>
        <v>-3079.4152955846721</v>
      </c>
      <c r="BE6570">
        <f t="shared" si="809"/>
        <v>-1893.2093511505896</v>
      </c>
      <c r="BF6570">
        <f t="shared" si="810"/>
        <v>-707.00340671650747</v>
      </c>
      <c r="BG6570">
        <f t="shared" si="811"/>
        <v>479.20253771757507</v>
      </c>
      <c r="BH6570">
        <f t="shared" si="812"/>
        <v>1665.4084821516572</v>
      </c>
      <c r="BI6570">
        <f t="shared" si="813"/>
        <v>2851.6144265857392</v>
      </c>
      <c r="BJ6570">
        <f t="shared" si="814"/>
        <v>4037.8203710198213</v>
      </c>
    </row>
    <row r="6571" spans="1:62" x14ac:dyDescent="0.25">
      <c r="A6571">
        <v>6568</v>
      </c>
      <c r="B6571">
        <v>12055.299295036246</v>
      </c>
      <c r="C6571">
        <v>19643.875485946559</v>
      </c>
      <c r="D6571">
        <v>6.6696170685692131</v>
      </c>
      <c r="E6571">
        <v>6.6417357246920856</v>
      </c>
      <c r="F6571">
        <v>7588.576190910313</v>
      </c>
      <c r="G6571">
        <v>-2.7881343877127485E-2</v>
      </c>
      <c r="BD6571">
        <f t="shared" si="808"/>
        <v>1682.8851906580783</v>
      </c>
      <c r="BE6571">
        <f t="shared" si="809"/>
        <v>2662.2411154236775</v>
      </c>
      <c r="BF6571">
        <f t="shared" si="810"/>
        <v>3641.5970401892764</v>
      </c>
      <c r="BG6571">
        <f t="shared" si="811"/>
        <v>4620.9529649548758</v>
      </c>
      <c r="BH6571">
        <f t="shared" si="812"/>
        <v>5600.3088897204752</v>
      </c>
      <c r="BI6571">
        <f t="shared" si="813"/>
        <v>6579.6648144860737</v>
      </c>
      <c r="BJ6571">
        <f t="shared" si="814"/>
        <v>7559.0207392516731</v>
      </c>
    </row>
    <row r="6572" spans="1:62" x14ac:dyDescent="0.25">
      <c r="A6572">
        <v>6569</v>
      </c>
      <c r="B6572">
        <v>24670.161369225909</v>
      </c>
      <c r="C6572">
        <v>30444.261166965538</v>
      </c>
      <c r="D6572">
        <v>8.1517868676081466</v>
      </c>
      <c r="E6572">
        <v>8.4361549601704553</v>
      </c>
      <c r="F6572">
        <v>5774.0997977396291</v>
      </c>
      <c r="G6572">
        <v>0.28436809256230866</v>
      </c>
      <c r="BD6572">
        <f t="shared" si="808"/>
        <v>-7727.9829102959502</v>
      </c>
      <c r="BE6572">
        <f t="shared" si="809"/>
        <v>-7867.3896296815874</v>
      </c>
      <c r="BF6572">
        <f t="shared" si="810"/>
        <v>-8006.7963490672255</v>
      </c>
      <c r="BG6572">
        <f t="shared" si="811"/>
        <v>-8146.2030684528627</v>
      </c>
      <c r="BH6572">
        <f t="shared" si="812"/>
        <v>-8285.6097878385008</v>
      </c>
      <c r="BI6572">
        <f t="shared" si="813"/>
        <v>-8425.016507224138</v>
      </c>
      <c r="BJ6572">
        <f t="shared" si="814"/>
        <v>-8564.4232266097752</v>
      </c>
    </row>
    <row r="6573" spans="1:62" x14ac:dyDescent="0.25">
      <c r="A6573">
        <v>6570</v>
      </c>
      <c r="B6573">
        <v>20208.280477351847</v>
      </c>
      <c r="C6573">
        <v>21924.509715044696</v>
      </c>
      <c r="D6573">
        <v>5.8715309542604803</v>
      </c>
      <c r="E6573">
        <v>5.8486010812812026</v>
      </c>
      <c r="F6573">
        <v>1716.229237692849</v>
      </c>
      <c r="G6573">
        <v>-2.2929872979277732E-2</v>
      </c>
      <c r="BD6573">
        <f t="shared" si="808"/>
        <v>-4352.259334928086</v>
      </c>
      <c r="BE6573">
        <f t="shared" si="809"/>
        <v>-2930.4188721165424</v>
      </c>
      <c r="BF6573">
        <f t="shared" si="810"/>
        <v>-1508.5784093049988</v>
      </c>
      <c r="BG6573">
        <f t="shared" si="811"/>
        <v>-86.737946493455638</v>
      </c>
      <c r="BH6573">
        <f t="shared" si="812"/>
        <v>1335.1025163180875</v>
      </c>
      <c r="BI6573">
        <f t="shared" si="813"/>
        <v>2756.9429791296316</v>
      </c>
      <c r="BJ6573">
        <f t="shared" si="814"/>
        <v>4178.7834419411738</v>
      </c>
    </row>
    <row r="6574" spans="1:62" x14ac:dyDescent="0.25">
      <c r="A6574">
        <v>6571</v>
      </c>
      <c r="B6574">
        <v>18809.807767774204</v>
      </c>
      <c r="C6574">
        <v>27775.035382684811</v>
      </c>
      <c r="D6574">
        <v>7.5300597343642846</v>
      </c>
      <c r="E6574">
        <v>7.6425024613680845</v>
      </c>
      <c r="F6574">
        <v>8965.2276149106074</v>
      </c>
      <c r="G6574">
        <v>0.11244272700379998</v>
      </c>
      <c r="BD6574">
        <f t="shared" si="808"/>
        <v>-1830.8786025892377</v>
      </c>
      <c r="BE6574">
        <f t="shared" si="809"/>
        <v>-1945.5279674856263</v>
      </c>
      <c r="BF6574">
        <f t="shared" si="810"/>
        <v>-2060.1773323820148</v>
      </c>
      <c r="BG6574">
        <f t="shared" si="811"/>
        <v>-2174.8266972784036</v>
      </c>
      <c r="BH6574">
        <f t="shared" si="812"/>
        <v>-2289.4760621747923</v>
      </c>
      <c r="BI6574">
        <f t="shared" si="813"/>
        <v>-2404.1254270711811</v>
      </c>
      <c r="BJ6574">
        <f t="shared" si="814"/>
        <v>-2518.7747919675694</v>
      </c>
    </row>
    <row r="6575" spans="1:62" x14ac:dyDescent="0.25">
      <c r="A6575">
        <v>6572</v>
      </c>
      <c r="B6575">
        <v>21484.024574515341</v>
      </c>
      <c r="C6575">
        <v>31691.323597753017</v>
      </c>
      <c r="D6575">
        <v>6.7312410014448352</v>
      </c>
      <c r="E6575">
        <v>7.1570975518546254</v>
      </c>
      <c r="F6575">
        <v>10207.299023237676</v>
      </c>
      <c r="G6575">
        <v>0.4258565504097902</v>
      </c>
      <c r="BD6575">
        <f t="shared" si="808"/>
        <v>-8403.013979891608</v>
      </c>
      <c r="BE6575">
        <f t="shared" si="809"/>
        <v>-7840.8003448726076</v>
      </c>
      <c r="BF6575">
        <f t="shared" si="810"/>
        <v>-7278.5867098536073</v>
      </c>
      <c r="BG6575">
        <f t="shared" si="811"/>
        <v>-6716.3730748346079</v>
      </c>
      <c r="BH6575">
        <f t="shared" si="812"/>
        <v>-6154.1594398156085</v>
      </c>
      <c r="BI6575">
        <f t="shared" si="813"/>
        <v>-5591.9458047966082</v>
      </c>
      <c r="BJ6575">
        <f t="shared" si="814"/>
        <v>-5029.7321697776079</v>
      </c>
    </row>
    <row r="6576" spans="1:62" x14ac:dyDescent="0.25">
      <c r="A6576">
        <v>6573</v>
      </c>
      <c r="B6576">
        <v>9869.2204117744823</v>
      </c>
      <c r="C6576">
        <v>18797.645969537603</v>
      </c>
      <c r="D6576">
        <v>7.0327639096366257</v>
      </c>
      <c r="E6576">
        <v>7.502402089443847</v>
      </c>
      <c r="F6576">
        <v>8928.4255577631211</v>
      </c>
      <c r="G6576">
        <v>0.46963817980722133</v>
      </c>
      <c r="BD6576">
        <f t="shared" si="808"/>
        <v>-8078.0162711887251</v>
      </c>
      <c r="BE6576">
        <f t="shared" si="809"/>
        <v>-5948.7335191397742</v>
      </c>
      <c r="BF6576">
        <f t="shared" si="810"/>
        <v>-3819.4507670908233</v>
      </c>
      <c r="BG6576">
        <f t="shared" si="811"/>
        <v>-1690.1680150418724</v>
      </c>
      <c r="BH6576">
        <f t="shared" si="812"/>
        <v>439.11473700707938</v>
      </c>
      <c r="BI6576">
        <f t="shared" si="813"/>
        <v>2568.3974890560294</v>
      </c>
      <c r="BJ6576">
        <f t="shared" si="814"/>
        <v>4697.6802411049812</v>
      </c>
    </row>
    <row r="6577" spans="1:62" x14ac:dyDescent="0.25">
      <c r="A6577">
        <v>6574</v>
      </c>
      <c r="B6577">
        <v>13885.588621588295</v>
      </c>
      <c r="C6577">
        <v>26738.73496487919</v>
      </c>
      <c r="D6577">
        <v>7.4679783414028202</v>
      </c>
      <c r="E6577">
        <v>7.6177371182948601</v>
      </c>
      <c r="F6577">
        <v>12853.146343290895</v>
      </c>
      <c r="G6577">
        <v>0.14975877689203987</v>
      </c>
      <c r="BD6577">
        <f t="shared" si="808"/>
        <v>-6580.2346587270149</v>
      </c>
      <c r="BE6577">
        <f t="shared" si="809"/>
        <v>-4232.0437596909078</v>
      </c>
      <c r="BF6577">
        <f t="shared" si="810"/>
        <v>-1883.8528606548007</v>
      </c>
      <c r="BG6577">
        <f t="shared" si="811"/>
        <v>464.33803838130552</v>
      </c>
      <c r="BH6577">
        <f t="shared" si="812"/>
        <v>2812.5289374174117</v>
      </c>
      <c r="BI6577">
        <f t="shared" si="813"/>
        <v>5160.7198364535197</v>
      </c>
      <c r="BJ6577">
        <f t="shared" si="814"/>
        <v>7508.9107354896241</v>
      </c>
    </row>
    <row r="6578" spans="1:62" x14ac:dyDescent="0.25">
      <c r="A6578">
        <v>6575</v>
      </c>
      <c r="B6578">
        <v>8718.9127426034174</v>
      </c>
      <c r="C6578">
        <v>14265.195133424508</v>
      </c>
      <c r="D6578">
        <v>7.2311171124835347</v>
      </c>
      <c r="E6578">
        <v>7.9239497219316544</v>
      </c>
      <c r="F6578">
        <v>5546.2823908210903</v>
      </c>
      <c r="G6578">
        <v>0.69283260944811964</v>
      </c>
      <c r="BD6578">
        <f t="shared" si="808"/>
        <v>-12104.352458830695</v>
      </c>
      <c r="BE6578">
        <f t="shared" si="809"/>
        <v>-11355.558574370496</v>
      </c>
      <c r="BF6578">
        <f t="shared" si="810"/>
        <v>-10606.764689910297</v>
      </c>
      <c r="BG6578">
        <f t="shared" si="811"/>
        <v>-9857.970805450097</v>
      </c>
      <c r="BH6578">
        <f t="shared" si="812"/>
        <v>-9109.1769209898976</v>
      </c>
      <c r="BI6578">
        <f t="shared" si="813"/>
        <v>-8360.3830365296999</v>
      </c>
      <c r="BJ6578">
        <f t="shared" si="814"/>
        <v>-7611.5891520694995</v>
      </c>
    </row>
    <row r="6579" spans="1:62" x14ac:dyDescent="0.25">
      <c r="A6579">
        <v>6576</v>
      </c>
      <c r="B6579">
        <v>9802.3151678741469</v>
      </c>
      <c r="C6579">
        <v>21335.568963233836</v>
      </c>
      <c r="D6579">
        <v>6.3249959772910982</v>
      </c>
      <c r="E6579">
        <v>6.4915818075667886</v>
      </c>
      <c r="F6579">
        <v>11533.253795359689</v>
      </c>
      <c r="G6579">
        <v>0.16658583027569041</v>
      </c>
      <c r="BD6579">
        <f t="shared" si="808"/>
        <v>-2082.1193435804921</v>
      </c>
      <c r="BE6579">
        <f t="shared" si="809"/>
        <v>1382.0437036601061</v>
      </c>
      <c r="BF6579">
        <f t="shared" si="810"/>
        <v>4846.2067509007047</v>
      </c>
      <c r="BG6579">
        <f t="shared" si="811"/>
        <v>8310.3697981413025</v>
      </c>
      <c r="BH6579">
        <f t="shared" si="812"/>
        <v>11774.5328453819</v>
      </c>
      <c r="BI6579">
        <f t="shared" si="813"/>
        <v>15238.6958926225</v>
      </c>
      <c r="BJ6579">
        <f t="shared" si="814"/>
        <v>18702.858939863094</v>
      </c>
    </row>
    <row r="6580" spans="1:62" x14ac:dyDescent="0.25">
      <c r="A6580">
        <v>6577</v>
      </c>
      <c r="B6580">
        <v>20546.377803107378</v>
      </c>
      <c r="C6580">
        <v>29936.346813361048</v>
      </c>
      <c r="D6580">
        <v>6.416278116306529</v>
      </c>
      <c r="E6580">
        <v>6.6463505055795258</v>
      </c>
      <c r="F6580">
        <v>9389.9690102536697</v>
      </c>
      <c r="G6580">
        <v>0.23007238927299678</v>
      </c>
      <c r="BD6580">
        <f t="shared" si="808"/>
        <v>-10700.324643981237</v>
      </c>
      <c r="BE6580">
        <f t="shared" si="809"/>
        <v>-9867.3954926027855</v>
      </c>
      <c r="BF6580">
        <f t="shared" si="810"/>
        <v>-9034.4663412243335</v>
      </c>
      <c r="BG6580">
        <f t="shared" si="811"/>
        <v>-8201.5371898458816</v>
      </c>
      <c r="BH6580">
        <f t="shared" si="812"/>
        <v>-7368.6080384674287</v>
      </c>
      <c r="BI6580">
        <f t="shared" si="813"/>
        <v>-6535.6788870889768</v>
      </c>
      <c r="BJ6580">
        <f t="shared" si="814"/>
        <v>-5702.7497357105249</v>
      </c>
    </row>
    <row r="6581" spans="1:62" x14ac:dyDescent="0.25">
      <c r="A6581">
        <v>6578</v>
      </c>
      <c r="B6581">
        <v>22207.722323625945</v>
      </c>
      <c r="C6581">
        <v>23663.656219082513</v>
      </c>
      <c r="D6581">
        <v>7.0911576944771424</v>
      </c>
      <c r="E6581">
        <v>7.527581843412614</v>
      </c>
      <c r="F6581">
        <v>1455.9338954565683</v>
      </c>
      <c r="G6581">
        <v>0.43642414893547166</v>
      </c>
      <c r="BD6581">
        <f t="shared" si="808"/>
        <v>-8239.6070638886849</v>
      </c>
      <c r="BE6581">
        <f t="shared" si="809"/>
        <v>-7089.245117523702</v>
      </c>
      <c r="BF6581">
        <f t="shared" si="810"/>
        <v>-5938.8831711587181</v>
      </c>
      <c r="BG6581">
        <f t="shared" si="811"/>
        <v>-4788.5212247937343</v>
      </c>
      <c r="BH6581">
        <f t="shared" si="812"/>
        <v>-3638.1592784287504</v>
      </c>
      <c r="BI6581">
        <f t="shared" si="813"/>
        <v>-2487.7973320637666</v>
      </c>
      <c r="BJ6581">
        <f t="shared" si="814"/>
        <v>-1337.4353856987827</v>
      </c>
    </row>
    <row r="6582" spans="1:62" x14ac:dyDescent="0.25">
      <c r="A6582">
        <v>6579</v>
      </c>
      <c r="B6582">
        <v>13651.032729361024</v>
      </c>
      <c r="C6582">
        <v>19077.437493937152</v>
      </c>
      <c r="D6582">
        <v>7.3993514308838968</v>
      </c>
      <c r="E6582">
        <v>7.5988080195251015</v>
      </c>
      <c r="F6582">
        <v>5426.4047645761275</v>
      </c>
      <c r="G6582">
        <v>0.19945658864120475</v>
      </c>
      <c r="BD6582">
        <f t="shared" si="808"/>
        <v>726.18684922079001</v>
      </c>
      <c r="BE6582">
        <f t="shared" si="809"/>
        <v>2908.3075938981483</v>
      </c>
      <c r="BF6582">
        <f t="shared" si="810"/>
        <v>5090.4283385755061</v>
      </c>
      <c r="BG6582">
        <f t="shared" si="811"/>
        <v>7272.5490832528649</v>
      </c>
      <c r="BH6582">
        <f t="shared" si="812"/>
        <v>9454.6698279302236</v>
      </c>
      <c r="BI6582">
        <f t="shared" si="813"/>
        <v>11636.790572607581</v>
      </c>
      <c r="BJ6582">
        <f t="shared" si="814"/>
        <v>13818.911317284939</v>
      </c>
    </row>
    <row r="6583" spans="1:62" x14ac:dyDescent="0.25">
      <c r="A6583">
        <v>6580</v>
      </c>
      <c r="B6583">
        <v>25453.544667827908</v>
      </c>
      <c r="C6583">
        <v>36835.315491198009</v>
      </c>
      <c r="D6583">
        <v>7.6992702274879585</v>
      </c>
      <c r="E6583">
        <v>7.9714288120218715</v>
      </c>
      <c r="F6583">
        <v>11381.770823370101</v>
      </c>
      <c r="G6583">
        <v>0.27215858453391295</v>
      </c>
      <c r="BD6583">
        <f t="shared" si="808"/>
        <v>-4429.121821370104</v>
      </c>
      <c r="BE6583">
        <f t="shared" si="809"/>
        <v>-3431.8388781640801</v>
      </c>
      <c r="BF6583">
        <f t="shared" si="810"/>
        <v>-2434.5559349580562</v>
      </c>
      <c r="BG6583">
        <f t="shared" si="811"/>
        <v>-1437.2729917520328</v>
      </c>
      <c r="BH6583">
        <f t="shared" si="812"/>
        <v>-439.99004854600844</v>
      </c>
      <c r="BI6583">
        <f t="shared" si="813"/>
        <v>557.29289466001501</v>
      </c>
      <c r="BJ6583">
        <f t="shared" si="814"/>
        <v>1554.5758378660385</v>
      </c>
    </row>
    <row r="6584" spans="1:62" x14ac:dyDescent="0.25">
      <c r="A6584">
        <v>6581</v>
      </c>
      <c r="B6584">
        <v>8850.3372467331574</v>
      </c>
      <c r="C6584">
        <v>17088.339090817186</v>
      </c>
      <c r="D6584">
        <v>7.0649348733688866</v>
      </c>
      <c r="E6584">
        <v>7.5945852626922328</v>
      </c>
      <c r="F6584">
        <v>8238.0018440840286</v>
      </c>
      <c r="G6584">
        <v>0.52965038932334618</v>
      </c>
      <c r="BD6584">
        <f t="shared" si="808"/>
        <v>-10020.977900700536</v>
      </c>
      <c r="BE6584">
        <f t="shared" si="809"/>
        <v>-8660.1849780309713</v>
      </c>
      <c r="BF6584">
        <f t="shared" si="810"/>
        <v>-7299.3920553614071</v>
      </c>
      <c r="BG6584">
        <f t="shared" si="811"/>
        <v>-5938.599132691842</v>
      </c>
      <c r="BH6584">
        <f t="shared" si="812"/>
        <v>-4577.8062100222778</v>
      </c>
      <c r="BI6584">
        <f t="shared" si="813"/>
        <v>-3217.0132873527127</v>
      </c>
      <c r="BJ6584">
        <f t="shared" si="814"/>
        <v>-1856.2203646831476</v>
      </c>
    </row>
    <row r="6585" spans="1:62" x14ac:dyDescent="0.25">
      <c r="A6585">
        <v>6582</v>
      </c>
      <c r="B6585">
        <v>19788.694814480874</v>
      </c>
      <c r="C6585">
        <v>26894.745118745945</v>
      </c>
      <c r="D6585">
        <v>6.5032276568094307</v>
      </c>
      <c r="E6585">
        <v>7.004799382379491</v>
      </c>
      <c r="F6585">
        <v>7106.0503042650707</v>
      </c>
      <c r="G6585">
        <v>0.50157172557006025</v>
      </c>
      <c r="BD6585">
        <f t="shared" si="808"/>
        <v>-5589.7498974672981</v>
      </c>
      <c r="BE6585">
        <f t="shared" si="809"/>
        <v>-2941.4979508505667</v>
      </c>
      <c r="BF6585">
        <f t="shared" si="810"/>
        <v>-293.24600423383617</v>
      </c>
      <c r="BG6585">
        <f t="shared" si="811"/>
        <v>2355.0059423828952</v>
      </c>
      <c r="BH6585">
        <f t="shared" si="812"/>
        <v>5003.2578889996257</v>
      </c>
      <c r="BI6585">
        <f t="shared" si="813"/>
        <v>7651.5098356163562</v>
      </c>
      <c r="BJ6585">
        <f t="shared" si="814"/>
        <v>10299.761782233087</v>
      </c>
    </row>
    <row r="6586" spans="1:62" x14ac:dyDescent="0.25">
      <c r="A6586">
        <v>6583</v>
      </c>
      <c r="B6586">
        <v>6908.5577638264722</v>
      </c>
      <c r="C6586">
        <v>15969.403123914093</v>
      </c>
      <c r="D6586">
        <v>6.9278467772996972</v>
      </c>
      <c r="E6586">
        <v>7.1566197778167027</v>
      </c>
      <c r="F6586">
        <v>9060.8453600876201</v>
      </c>
      <c r="G6586">
        <v>0.22877300051700544</v>
      </c>
      <c r="BD6586">
        <f t="shared" si="808"/>
        <v>-4598.19167641477</v>
      </c>
      <c r="BE6586">
        <f t="shared" si="809"/>
        <v>-2090.3330485644683</v>
      </c>
      <c r="BF6586">
        <f t="shared" si="810"/>
        <v>417.52557928583337</v>
      </c>
      <c r="BG6586">
        <f t="shared" si="811"/>
        <v>2925.3842071361341</v>
      </c>
      <c r="BH6586">
        <f t="shared" si="812"/>
        <v>5433.2428349864349</v>
      </c>
      <c r="BI6586">
        <f t="shared" si="813"/>
        <v>7941.1014628367375</v>
      </c>
      <c r="BJ6586">
        <f t="shared" si="814"/>
        <v>10448.960090687036</v>
      </c>
    </row>
    <row r="6587" spans="1:62" x14ac:dyDescent="0.25">
      <c r="A6587">
        <v>6584</v>
      </c>
      <c r="B6587">
        <v>10535.256659308323</v>
      </c>
      <c r="C6587">
        <v>18583.764768800742</v>
      </c>
      <c r="D6587">
        <v>5.3408079051727064</v>
      </c>
      <c r="E6587">
        <v>7.065075446862771</v>
      </c>
      <c r="F6587">
        <v>8048.508109492419</v>
      </c>
      <c r="G6587">
        <v>1.7242675416900646</v>
      </c>
      <c r="BD6587">
        <f t="shared" si="808"/>
        <v>-7916.9803575025926</v>
      </c>
      <c r="BE6587">
        <f t="shared" si="809"/>
        <v>-6773.1153549175651</v>
      </c>
      <c r="BF6587">
        <f t="shared" si="810"/>
        <v>-5629.2503523325386</v>
      </c>
      <c r="BG6587">
        <f t="shared" si="811"/>
        <v>-4485.3853497475111</v>
      </c>
      <c r="BH6587">
        <f t="shared" si="812"/>
        <v>-3341.5203471624836</v>
      </c>
      <c r="BI6587">
        <f t="shared" si="813"/>
        <v>-2197.6553445774571</v>
      </c>
      <c r="BJ6587">
        <f t="shared" si="814"/>
        <v>-1053.7903419924296</v>
      </c>
    </row>
    <row r="6588" spans="1:62" x14ac:dyDescent="0.25">
      <c r="A6588">
        <v>6585</v>
      </c>
      <c r="B6588">
        <v>18154.337062291401</v>
      </c>
      <c r="C6588">
        <v>25413.766825846193</v>
      </c>
      <c r="D6588">
        <v>8.0798978070685319</v>
      </c>
      <c r="E6588">
        <v>8.3930497747980741</v>
      </c>
      <c r="F6588">
        <v>7259.4297635547919</v>
      </c>
      <c r="G6588">
        <v>0.31315196772954224</v>
      </c>
      <c r="BD6588">
        <f t="shared" si="808"/>
        <v>572.82959895790373</v>
      </c>
      <c r="BE6588">
        <f t="shared" si="809"/>
        <v>9194.1673074082264</v>
      </c>
      <c r="BF6588">
        <f t="shared" si="810"/>
        <v>17815.505015858551</v>
      </c>
      <c r="BG6588">
        <f t="shared" si="811"/>
        <v>26436.842724308874</v>
      </c>
      <c r="BH6588">
        <f t="shared" si="812"/>
        <v>35058.180432759196</v>
      </c>
      <c r="BI6588">
        <f t="shared" si="813"/>
        <v>43679.518141209519</v>
      </c>
      <c r="BJ6588">
        <f t="shared" si="814"/>
        <v>52300.855849659842</v>
      </c>
    </row>
    <row r="6589" spans="1:62" x14ac:dyDescent="0.25">
      <c r="A6589">
        <v>6586</v>
      </c>
      <c r="B6589">
        <v>13769.640541531984</v>
      </c>
      <c r="C6589">
        <v>16928.832082182653</v>
      </c>
      <c r="D6589">
        <v>6.4019783569311803</v>
      </c>
      <c r="E6589">
        <v>6.8079078883765654</v>
      </c>
      <c r="F6589">
        <v>3159.1915406506687</v>
      </c>
      <c r="G6589">
        <v>0.40592953144538502</v>
      </c>
      <c r="BD6589">
        <f t="shared" si="808"/>
        <v>-5693.6699249070807</v>
      </c>
      <c r="BE6589">
        <f t="shared" si="809"/>
        <v>-4127.9100862593696</v>
      </c>
      <c r="BF6589">
        <f t="shared" si="810"/>
        <v>-2562.1502476116584</v>
      </c>
      <c r="BG6589">
        <f t="shared" si="811"/>
        <v>-996.39040896394727</v>
      </c>
      <c r="BH6589">
        <f t="shared" si="812"/>
        <v>569.36942968376388</v>
      </c>
      <c r="BI6589">
        <f t="shared" si="813"/>
        <v>2135.129268331475</v>
      </c>
      <c r="BJ6589">
        <f t="shared" si="814"/>
        <v>3700.8891069791862</v>
      </c>
    </row>
    <row r="6590" spans="1:62" x14ac:dyDescent="0.25">
      <c r="A6590">
        <v>6587</v>
      </c>
      <c r="B6590">
        <v>7544.5809486913276</v>
      </c>
      <c r="C6590">
        <v>16724.045912926777</v>
      </c>
      <c r="D6590">
        <v>7.7414975796179393</v>
      </c>
      <c r="E6590">
        <v>8.1505453843243583</v>
      </c>
      <c r="F6590">
        <v>9179.4649642354489</v>
      </c>
      <c r="G6590">
        <v>0.40904780470641899</v>
      </c>
      <c r="BD6590">
        <f t="shared" si="808"/>
        <v>-1129.5438834237436</v>
      </c>
      <c r="BE6590">
        <f t="shared" si="809"/>
        <v>900.10377380318141</v>
      </c>
      <c r="BF6590">
        <f t="shared" si="810"/>
        <v>2929.7514310301067</v>
      </c>
      <c r="BG6590">
        <f t="shared" si="811"/>
        <v>4959.3990882570315</v>
      </c>
      <c r="BH6590">
        <f t="shared" si="812"/>
        <v>6989.0467454839563</v>
      </c>
      <c r="BI6590">
        <f t="shared" si="813"/>
        <v>9018.6944027108821</v>
      </c>
      <c r="BJ6590">
        <f t="shared" si="814"/>
        <v>11048.342059937808</v>
      </c>
    </row>
    <row r="6591" spans="1:62" x14ac:dyDescent="0.25">
      <c r="A6591">
        <v>6588</v>
      </c>
      <c r="B6591">
        <v>9820.7524720571928</v>
      </c>
      <c r="C6591">
        <v>18480.832207074112</v>
      </c>
      <c r="D6591">
        <v>7.2122722335654883</v>
      </c>
      <c r="E6591">
        <v>7.3968006882560733</v>
      </c>
      <c r="F6591">
        <v>8660.0797350169196</v>
      </c>
      <c r="G6591">
        <v>0.18452845469058499</v>
      </c>
      <c r="BD6591">
        <f t="shared" si="808"/>
        <v>-7134.2259407033544</v>
      </c>
      <c r="BE6591">
        <f t="shared" si="809"/>
        <v>-5088.9869171712589</v>
      </c>
      <c r="BF6591">
        <f t="shared" si="810"/>
        <v>-3043.7478936391635</v>
      </c>
      <c r="BG6591">
        <f t="shared" si="811"/>
        <v>-998.50887010706901</v>
      </c>
      <c r="BH6591">
        <f t="shared" si="812"/>
        <v>1046.7301534250255</v>
      </c>
      <c r="BI6591">
        <f t="shared" si="813"/>
        <v>3091.9691769571218</v>
      </c>
      <c r="BJ6591">
        <f t="shared" si="814"/>
        <v>5137.2082004892163</v>
      </c>
    </row>
    <row r="6592" spans="1:62" x14ac:dyDescent="0.25">
      <c r="A6592">
        <v>6589</v>
      </c>
      <c r="B6592">
        <v>14557.010625272829</v>
      </c>
      <c r="C6592">
        <v>20848.773379274575</v>
      </c>
      <c r="D6592">
        <v>6.7675275194102822</v>
      </c>
      <c r="E6592">
        <v>7.2907165310223974</v>
      </c>
      <c r="F6592">
        <v>6291.7627540017456</v>
      </c>
      <c r="G6592">
        <v>0.52318901161211517</v>
      </c>
      <c r="BD6592">
        <f t="shared" si="808"/>
        <v>-7737.4374615639945</v>
      </c>
      <c r="BE6592">
        <f t="shared" si="809"/>
        <v>-6814.7951881110694</v>
      </c>
      <c r="BF6592">
        <f t="shared" si="810"/>
        <v>-5892.1529146581452</v>
      </c>
      <c r="BG6592">
        <f t="shared" si="811"/>
        <v>-4969.5106412052201</v>
      </c>
      <c r="BH6592">
        <f t="shared" si="812"/>
        <v>-4046.8683677522949</v>
      </c>
      <c r="BI6592">
        <f t="shared" si="813"/>
        <v>-3124.2260942993698</v>
      </c>
      <c r="BJ6592">
        <f t="shared" si="814"/>
        <v>-2201.5838208464447</v>
      </c>
    </row>
    <row r="6593" spans="1:62" x14ac:dyDescent="0.25">
      <c r="A6593">
        <v>6590</v>
      </c>
      <c r="B6593">
        <v>11870.006060364845</v>
      </c>
      <c r="C6593">
        <v>20351.61269067254</v>
      </c>
      <c r="D6593">
        <v>6.9258457808862719</v>
      </c>
      <c r="E6593">
        <v>7.5206992596170412</v>
      </c>
      <c r="F6593">
        <v>8481.606630307695</v>
      </c>
      <c r="G6593">
        <v>0.59485347873076933</v>
      </c>
      <c r="BD6593">
        <f t="shared" si="808"/>
        <v>-3675.8176959411699</v>
      </c>
      <c r="BE6593">
        <f t="shared" si="809"/>
        <v>-1059.8726378805941</v>
      </c>
      <c r="BF6593">
        <f t="shared" si="810"/>
        <v>1556.0724201799821</v>
      </c>
      <c r="BG6593">
        <f t="shared" si="811"/>
        <v>4172.0174782405575</v>
      </c>
      <c r="BH6593">
        <f t="shared" si="812"/>
        <v>6787.9625363011346</v>
      </c>
      <c r="BI6593">
        <f t="shared" si="813"/>
        <v>9403.9075943617099</v>
      </c>
      <c r="BJ6593">
        <f t="shared" si="814"/>
        <v>12019.852652422287</v>
      </c>
    </row>
    <row r="6594" spans="1:62" x14ac:dyDescent="0.25">
      <c r="A6594">
        <v>6591</v>
      </c>
      <c r="B6594">
        <v>14409.376320828025</v>
      </c>
      <c r="C6594">
        <v>21961.547636919695</v>
      </c>
      <c r="D6594">
        <v>6.7122031723957027</v>
      </c>
      <c r="E6594">
        <v>7.6393616208713659</v>
      </c>
      <c r="F6594">
        <v>7552.1713160916697</v>
      </c>
      <c r="G6594">
        <v>0.9271584484756632</v>
      </c>
      <c r="BD6594">
        <f t="shared" si="808"/>
        <v>-5507.3392366538483</v>
      </c>
      <c r="BE6594">
        <f t="shared" si="809"/>
        <v>-2533.0718430000015</v>
      </c>
      <c r="BF6594">
        <f t="shared" si="810"/>
        <v>441.1955506538452</v>
      </c>
      <c r="BG6594">
        <f t="shared" si="811"/>
        <v>3415.4629443076919</v>
      </c>
      <c r="BH6594">
        <f t="shared" si="812"/>
        <v>6389.7303379615387</v>
      </c>
      <c r="BI6594">
        <f t="shared" si="813"/>
        <v>9363.9977316153854</v>
      </c>
      <c r="BJ6594">
        <f t="shared" si="814"/>
        <v>12338.26512526923</v>
      </c>
    </row>
    <row r="6595" spans="1:62" x14ac:dyDescent="0.25">
      <c r="A6595">
        <v>6592</v>
      </c>
      <c r="B6595">
        <v>11855.324571022586</v>
      </c>
      <c r="C6595">
        <v>15547.246466676948</v>
      </c>
      <c r="D6595">
        <v>7.5057579259092453</v>
      </c>
      <c r="E6595">
        <v>8.0761302890698623</v>
      </c>
      <c r="F6595">
        <v>3691.9218956543627</v>
      </c>
      <c r="G6595">
        <v>0.57037236316061701</v>
      </c>
      <c r="BD6595">
        <f t="shared" si="808"/>
        <v>-2916.379073713354</v>
      </c>
      <c r="BE6595">
        <f t="shared" si="809"/>
        <v>1719.4131686649616</v>
      </c>
      <c r="BF6595">
        <f t="shared" si="810"/>
        <v>6355.2054110432782</v>
      </c>
      <c r="BG6595">
        <f t="shared" si="811"/>
        <v>10990.997653421593</v>
      </c>
      <c r="BH6595">
        <f t="shared" si="812"/>
        <v>15626.78989579991</v>
      </c>
      <c r="BI6595">
        <f t="shared" si="813"/>
        <v>20262.582138178226</v>
      </c>
      <c r="BJ6595">
        <f t="shared" si="814"/>
        <v>24898.374380556543</v>
      </c>
    </row>
    <row r="6596" spans="1:62" x14ac:dyDescent="0.25">
      <c r="A6596">
        <v>6593</v>
      </c>
      <c r="B6596">
        <v>20452.462979250668</v>
      </c>
      <c r="C6596">
        <v>31290.021535932152</v>
      </c>
      <c r="D6596">
        <v>8.0257331974802231</v>
      </c>
      <c r="E6596">
        <v>8.3992851962126007</v>
      </c>
      <c r="F6596">
        <v>10837.558556681484</v>
      </c>
      <c r="G6596">
        <v>0.37355199873237765</v>
      </c>
      <c r="BD6596">
        <f t="shared" si="808"/>
        <v>-840.06007985127781</v>
      </c>
      <c r="BE6596">
        <f t="shared" si="809"/>
        <v>2011.8017359518071</v>
      </c>
      <c r="BF6596">
        <f t="shared" si="810"/>
        <v>4863.663551754893</v>
      </c>
      <c r="BG6596">
        <f t="shared" si="811"/>
        <v>7715.525367557977</v>
      </c>
      <c r="BH6596">
        <f t="shared" si="812"/>
        <v>10567.387183361063</v>
      </c>
      <c r="BI6596">
        <f t="shared" si="813"/>
        <v>13419.248999164149</v>
      </c>
      <c r="BJ6596">
        <f t="shared" si="814"/>
        <v>16271.110814967233</v>
      </c>
    </row>
    <row r="6597" spans="1:62" x14ac:dyDescent="0.25">
      <c r="A6597">
        <v>6594</v>
      </c>
      <c r="B6597">
        <v>28758.473507674829</v>
      </c>
      <c r="C6597">
        <v>23362.884608004035</v>
      </c>
      <c r="D6597">
        <v>6.5503066327893311</v>
      </c>
      <c r="E6597">
        <v>6.7161193963707078</v>
      </c>
      <c r="F6597">
        <v>-5395.5888996707945</v>
      </c>
      <c r="G6597">
        <v>0.16581276358137664</v>
      </c>
      <c r="BD6597">
        <f t="shared" si="808"/>
        <v>-8969.7985630195963</v>
      </c>
      <c r="BE6597">
        <f t="shared" si="809"/>
        <v>-7102.0385693577082</v>
      </c>
      <c r="BF6597">
        <f t="shared" si="810"/>
        <v>-5234.2785756958192</v>
      </c>
      <c r="BG6597">
        <f t="shared" si="811"/>
        <v>-3366.5185820339311</v>
      </c>
      <c r="BH6597">
        <f t="shared" si="812"/>
        <v>-1498.7585883720421</v>
      </c>
      <c r="BI6597">
        <f t="shared" si="813"/>
        <v>369.00140528984593</v>
      </c>
      <c r="BJ6597">
        <f t="shared" si="814"/>
        <v>2236.761398951734</v>
      </c>
    </row>
    <row r="6598" spans="1:62" x14ac:dyDescent="0.25">
      <c r="A6598">
        <v>6595</v>
      </c>
      <c r="B6598">
        <v>29610.194937126878</v>
      </c>
      <c r="C6598">
        <v>31719.127877536623</v>
      </c>
      <c r="D6598">
        <v>7.5022967020130551</v>
      </c>
      <c r="E6598">
        <v>7.7840993282197397</v>
      </c>
      <c r="F6598">
        <v>2108.9329404097443</v>
      </c>
      <c r="G6598">
        <v>0.28180262620668461</v>
      </c>
      <c r="BD6598">
        <f t="shared" si="808"/>
        <v>6224.6527175776773</v>
      </c>
      <c r="BE6598">
        <f t="shared" si="809"/>
        <v>7053.7165354845611</v>
      </c>
      <c r="BF6598">
        <f t="shared" si="810"/>
        <v>7882.7803533914448</v>
      </c>
      <c r="BG6598">
        <f t="shared" si="811"/>
        <v>8711.8441712983276</v>
      </c>
      <c r="BH6598">
        <f t="shared" si="812"/>
        <v>9540.9079892052105</v>
      </c>
      <c r="BI6598">
        <f t="shared" si="813"/>
        <v>10369.971807112095</v>
      </c>
      <c r="BJ6598">
        <f t="shared" si="814"/>
        <v>11199.035625018976</v>
      </c>
    </row>
    <row r="6599" spans="1:62" x14ac:dyDescent="0.25">
      <c r="A6599">
        <v>6596</v>
      </c>
      <c r="B6599">
        <v>31771.67752191018</v>
      </c>
      <c r="C6599">
        <v>38793.708605884269</v>
      </c>
      <c r="D6599">
        <v>8.1658392253012675</v>
      </c>
      <c r="E6599">
        <v>8.2790214490206289</v>
      </c>
      <c r="F6599">
        <v>7022.0310839740887</v>
      </c>
      <c r="G6599">
        <v>0.11318222371936137</v>
      </c>
      <c r="BD6599">
        <f t="shared" si="808"/>
        <v>-699.91980937632115</v>
      </c>
      <c r="BE6599">
        <f t="shared" si="809"/>
        <v>709.09332165710202</v>
      </c>
      <c r="BF6599">
        <f t="shared" si="810"/>
        <v>2118.1064526905247</v>
      </c>
      <c r="BG6599">
        <f t="shared" si="811"/>
        <v>3527.1195837239484</v>
      </c>
      <c r="BH6599">
        <f t="shared" si="812"/>
        <v>4936.1327147573711</v>
      </c>
      <c r="BI6599">
        <f t="shared" si="813"/>
        <v>6345.1458457907938</v>
      </c>
      <c r="BJ6599">
        <f t="shared" si="814"/>
        <v>7754.1589768242175</v>
      </c>
    </row>
    <row r="6600" spans="1:62" x14ac:dyDescent="0.25">
      <c r="A6600">
        <v>6597</v>
      </c>
      <c r="B6600">
        <v>6014.1373998180352</v>
      </c>
      <c r="C6600">
        <v>18995.609138389114</v>
      </c>
      <c r="D6600">
        <v>8.0883161454784069</v>
      </c>
      <c r="E6600">
        <v>8.8219513963322527</v>
      </c>
      <c r="F6600">
        <v>12981.471738571079</v>
      </c>
      <c r="G6600">
        <v>0.73363525085384573</v>
      </c>
      <c r="BD6600">
        <f t="shared" si="808"/>
        <v>-6456.1199653772819</v>
      </c>
      <c r="BE6600">
        <f t="shared" si="809"/>
        <v>-5890.2088467804751</v>
      </c>
      <c r="BF6600">
        <f t="shared" si="810"/>
        <v>-5324.2977281836684</v>
      </c>
      <c r="BG6600">
        <f t="shared" si="811"/>
        <v>-4758.3866095868616</v>
      </c>
      <c r="BH6600">
        <f t="shared" si="812"/>
        <v>-4192.4754909900548</v>
      </c>
      <c r="BI6600">
        <f t="shared" si="813"/>
        <v>-3626.5643723932476</v>
      </c>
      <c r="BJ6600">
        <f t="shared" si="814"/>
        <v>-3060.6532537964404</v>
      </c>
    </row>
    <row r="6601" spans="1:62" x14ac:dyDescent="0.25">
      <c r="A6601">
        <v>6598</v>
      </c>
      <c r="B6601">
        <v>11139.639361531616</v>
      </c>
      <c r="C6601">
        <v>22216.200737296378</v>
      </c>
      <c r="D6601">
        <v>7.2062787600323226</v>
      </c>
      <c r="E6601">
        <v>7.2474982703859148</v>
      </c>
      <c r="F6601">
        <v>11076.561375764762</v>
      </c>
      <c r="G6601">
        <v>4.121951035359217E-2</v>
      </c>
      <c r="BD6601">
        <f t="shared" si="808"/>
        <v>-9313.2954843018506</v>
      </c>
      <c r="BE6601">
        <f t="shared" si="809"/>
        <v>-5645.119230032622</v>
      </c>
      <c r="BF6601">
        <f t="shared" si="810"/>
        <v>-1976.9429757633934</v>
      </c>
      <c r="BG6601">
        <f t="shared" si="811"/>
        <v>1691.2332785058352</v>
      </c>
      <c r="BH6601">
        <f t="shared" si="812"/>
        <v>5359.4095327750656</v>
      </c>
      <c r="BI6601">
        <f t="shared" si="813"/>
        <v>9027.5857870442924</v>
      </c>
      <c r="BJ6601">
        <f t="shared" si="814"/>
        <v>12695.762041313523</v>
      </c>
    </row>
    <row r="6602" spans="1:62" x14ac:dyDescent="0.25">
      <c r="A6602">
        <v>6599</v>
      </c>
      <c r="B6602">
        <v>15328.863011215504</v>
      </c>
      <c r="C6602">
        <v>31074.112261508108</v>
      </c>
      <c r="D6602">
        <v>8.503016602181134</v>
      </c>
      <c r="E6602">
        <v>8.8429150520940212</v>
      </c>
      <c r="F6602">
        <v>15745.249250292603</v>
      </c>
      <c r="G6602">
        <v>0.3398984499128872</v>
      </c>
      <c r="BD6602">
        <f t="shared" si="808"/>
        <v>-10870.463823996801</v>
      </c>
      <c r="BE6602">
        <f t="shared" si="809"/>
        <v>-10664.366272228841</v>
      </c>
      <c r="BF6602">
        <f t="shared" si="810"/>
        <v>-10458.268720460879</v>
      </c>
      <c r="BG6602">
        <f t="shared" si="811"/>
        <v>-10252.171168692919</v>
      </c>
      <c r="BH6602">
        <f t="shared" si="812"/>
        <v>-10046.073616924958</v>
      </c>
      <c r="BI6602">
        <f t="shared" si="813"/>
        <v>-9839.9760651569977</v>
      </c>
      <c r="BJ6602">
        <f t="shared" si="814"/>
        <v>-9633.878513389036</v>
      </c>
    </row>
    <row r="6603" spans="1:62" x14ac:dyDescent="0.25">
      <c r="A6603">
        <v>6600</v>
      </c>
      <c r="B6603">
        <v>24706.99551221545</v>
      </c>
      <c r="C6603">
        <v>29545.24725284399</v>
      </c>
      <c r="D6603">
        <v>7.2880003766782977</v>
      </c>
      <c r="E6603">
        <v>7.5514431357849361</v>
      </c>
      <c r="F6603">
        <v>4838.2517406285406</v>
      </c>
      <c r="G6603">
        <v>0.26344275910663839</v>
      </c>
      <c r="BD6603">
        <f t="shared" si="808"/>
        <v>-14045.757000728168</v>
      </c>
      <c r="BE6603">
        <f t="shared" si="809"/>
        <v>-12346.264751163731</v>
      </c>
      <c r="BF6603">
        <f t="shared" si="810"/>
        <v>-10646.772501599295</v>
      </c>
      <c r="BG6603">
        <f t="shared" si="811"/>
        <v>-8947.2802520348596</v>
      </c>
      <c r="BH6603">
        <f t="shared" si="812"/>
        <v>-7247.7880024704227</v>
      </c>
      <c r="BI6603">
        <f t="shared" si="813"/>
        <v>-5548.2957529059877</v>
      </c>
      <c r="BJ6603">
        <f t="shared" si="814"/>
        <v>-3848.8035033415508</v>
      </c>
    </row>
    <row r="6604" spans="1:62" x14ac:dyDescent="0.25">
      <c r="A6604">
        <v>6601</v>
      </c>
      <c r="B6604">
        <v>15180.770820043534</v>
      </c>
      <c r="C6604">
        <v>19526.515169384824</v>
      </c>
      <c r="D6604">
        <v>6.5473860117204881</v>
      </c>
      <c r="E6604">
        <v>7.4114689119495214</v>
      </c>
      <c r="F6604">
        <v>4345.7443493412902</v>
      </c>
      <c r="G6604">
        <v>0.86408290022903333</v>
      </c>
      <c r="BD6604">
        <f t="shared" si="808"/>
        <v>-3521.0379450953487</v>
      </c>
      <c r="BE6604">
        <f t="shared" si="809"/>
        <v>-2203.8241495621569</v>
      </c>
      <c r="BF6604">
        <f t="shared" si="810"/>
        <v>-886.61035402896459</v>
      </c>
      <c r="BG6604">
        <f t="shared" si="811"/>
        <v>430.60344150422679</v>
      </c>
      <c r="BH6604">
        <f t="shared" si="812"/>
        <v>1747.8172370374195</v>
      </c>
      <c r="BI6604">
        <f t="shared" si="813"/>
        <v>3065.0310325706114</v>
      </c>
      <c r="BJ6604">
        <f t="shared" si="814"/>
        <v>4382.2448281038032</v>
      </c>
    </row>
    <row r="6605" spans="1:62" x14ac:dyDescent="0.25">
      <c r="A6605">
        <v>6602</v>
      </c>
      <c r="B6605">
        <v>27284.470750822511</v>
      </c>
      <c r="C6605">
        <v>29785.0411359627</v>
      </c>
      <c r="D6605">
        <v>7.4797447401824453</v>
      </c>
      <c r="E6605">
        <v>7.6246265290992934</v>
      </c>
      <c r="F6605">
        <v>2500.5703851401886</v>
      </c>
      <c r="G6605">
        <v>0.14488178891684811</v>
      </c>
      <c r="BD6605">
        <f t="shared" ref="BD6605:BD6668" si="815">($BD$3*G6604)-F6604</f>
        <v>-25.329848196123748</v>
      </c>
      <c r="BE6605">
        <f t="shared" ref="BE6605:BE6668" si="816">($BE$3*G6604)-F6604</f>
        <v>4295.0846529490427</v>
      </c>
      <c r="BF6605">
        <f t="shared" ref="BF6605:BF6668" si="817">($BF$3*G6604)-F6604</f>
        <v>8615.4991540942101</v>
      </c>
      <c r="BG6605">
        <f t="shared" ref="BG6605:BG6668" si="818">($BG$3*G6604)-F6604</f>
        <v>12935.913655239376</v>
      </c>
      <c r="BH6605">
        <f t="shared" ref="BH6605:BH6668" si="819">($BH$3*G6604)-F6604</f>
        <v>17256.328156384545</v>
      </c>
      <c r="BI6605">
        <f t="shared" ref="BI6605:BI6668" si="820">($BI$3*G6604)-F6604</f>
        <v>21576.74265752971</v>
      </c>
      <c r="BJ6605">
        <f t="shared" ref="BJ6605:BJ6668" si="821">($BJ$3*G6604)-F6604</f>
        <v>25897.157158674876</v>
      </c>
    </row>
    <row r="6606" spans="1:62" x14ac:dyDescent="0.25">
      <c r="A6606">
        <v>6603</v>
      </c>
      <c r="B6606">
        <v>19556.537501187671</v>
      </c>
      <c r="C6606">
        <v>21584.230732022232</v>
      </c>
      <c r="D6606">
        <v>7.4062522493584968</v>
      </c>
      <c r="E6606">
        <v>7.8981241292462201</v>
      </c>
      <c r="F6606">
        <v>2027.6932308345604</v>
      </c>
      <c r="G6606">
        <v>0.4918718798877233</v>
      </c>
      <c r="BD6606">
        <f t="shared" si="815"/>
        <v>-1776.161440555948</v>
      </c>
      <c r="BE6606">
        <f t="shared" si="816"/>
        <v>-1051.7524959717075</v>
      </c>
      <c r="BF6606">
        <f t="shared" si="817"/>
        <v>-327.34355138746696</v>
      </c>
      <c r="BG6606">
        <f t="shared" si="818"/>
        <v>397.06539319677358</v>
      </c>
      <c r="BH6606">
        <f t="shared" si="819"/>
        <v>1121.4743377810141</v>
      </c>
      <c r="BI6606">
        <f t="shared" si="820"/>
        <v>1845.8832823652547</v>
      </c>
      <c r="BJ6606">
        <f t="shared" si="821"/>
        <v>2570.2922269494957</v>
      </c>
    </row>
    <row r="6607" spans="1:62" x14ac:dyDescent="0.25">
      <c r="A6607">
        <v>6604</v>
      </c>
      <c r="B6607">
        <v>15123.688719734721</v>
      </c>
      <c r="C6607">
        <v>23305.21470293578</v>
      </c>
      <c r="D6607">
        <v>7.8391403827190898</v>
      </c>
      <c r="E6607">
        <v>8.1019192199755938</v>
      </c>
      <c r="F6607">
        <v>8181.5259832010597</v>
      </c>
      <c r="G6607">
        <v>0.26277883725650408</v>
      </c>
      <c r="BD6607">
        <f t="shared" si="815"/>
        <v>431.66616860405611</v>
      </c>
      <c r="BE6607">
        <f t="shared" si="816"/>
        <v>2891.0255680426726</v>
      </c>
      <c r="BF6607">
        <f t="shared" si="817"/>
        <v>5350.3849674812891</v>
      </c>
      <c r="BG6607">
        <f t="shared" si="818"/>
        <v>7809.7443669199056</v>
      </c>
      <c r="BH6607">
        <f t="shared" si="819"/>
        <v>10269.103766358521</v>
      </c>
      <c r="BI6607">
        <f t="shared" si="820"/>
        <v>12728.463165797139</v>
      </c>
      <c r="BJ6607">
        <f t="shared" si="821"/>
        <v>15187.822565235754</v>
      </c>
    </row>
    <row r="6608" spans="1:62" x14ac:dyDescent="0.25">
      <c r="A6608">
        <v>6605</v>
      </c>
      <c r="B6608">
        <v>15814.237731525476</v>
      </c>
      <c r="C6608">
        <v>17124.800717576985</v>
      </c>
      <c r="D6608">
        <v>7.8790183418362947</v>
      </c>
      <c r="E6608">
        <v>8.1589124380576408</v>
      </c>
      <c r="F6608">
        <v>1310.5629860515091</v>
      </c>
      <c r="G6608">
        <v>0.27989409622134609</v>
      </c>
      <c r="BD6608">
        <f t="shared" si="815"/>
        <v>-6867.6317969185393</v>
      </c>
      <c r="BE6608">
        <f t="shared" si="816"/>
        <v>-5553.7376106360189</v>
      </c>
      <c r="BF6608">
        <f t="shared" si="817"/>
        <v>-4239.8434243534984</v>
      </c>
      <c r="BG6608">
        <f t="shared" si="818"/>
        <v>-2925.949238070978</v>
      </c>
      <c r="BH6608">
        <f t="shared" si="819"/>
        <v>-1612.0550517884576</v>
      </c>
      <c r="BI6608">
        <f t="shared" si="820"/>
        <v>-298.16086550593718</v>
      </c>
      <c r="BJ6608">
        <f t="shared" si="821"/>
        <v>1015.7333207765823</v>
      </c>
    </row>
    <row r="6609" spans="1:62" x14ac:dyDescent="0.25">
      <c r="A6609">
        <v>6606</v>
      </c>
      <c r="B6609">
        <v>20977.915616304566</v>
      </c>
      <c r="C6609">
        <v>28981.62765315505</v>
      </c>
      <c r="D6609">
        <v>6.6841214852063668</v>
      </c>
      <c r="E6609">
        <v>7.349252222050092</v>
      </c>
      <c r="F6609">
        <v>8003.7120368504839</v>
      </c>
      <c r="G6609">
        <v>0.66513073684372515</v>
      </c>
      <c r="BD6609">
        <f t="shared" si="815"/>
        <v>88.907495055221261</v>
      </c>
      <c r="BE6609">
        <f t="shared" si="816"/>
        <v>1488.3779761619517</v>
      </c>
      <c r="BF6609">
        <f t="shared" si="817"/>
        <v>2887.8484572686821</v>
      </c>
      <c r="BG6609">
        <f t="shared" si="818"/>
        <v>4287.3189383754125</v>
      </c>
      <c r="BH6609">
        <f t="shared" si="819"/>
        <v>5686.7894194821429</v>
      </c>
      <c r="BI6609">
        <f t="shared" si="820"/>
        <v>7086.2599005888733</v>
      </c>
      <c r="BJ6609">
        <f t="shared" si="821"/>
        <v>8485.7303816956046</v>
      </c>
    </row>
    <row r="6610" spans="1:62" x14ac:dyDescent="0.25">
      <c r="A6610">
        <v>6607</v>
      </c>
      <c r="B6610">
        <v>31330.51638275271</v>
      </c>
      <c r="C6610">
        <v>29770.337981376095</v>
      </c>
      <c r="D6610">
        <v>8.2111375643293876</v>
      </c>
      <c r="E6610">
        <v>8.5778455144926085</v>
      </c>
      <c r="F6610">
        <v>-1560.1784013766155</v>
      </c>
      <c r="G6610">
        <v>0.36670795016322089</v>
      </c>
      <c r="BD6610">
        <f t="shared" si="815"/>
        <v>-4678.0583526318587</v>
      </c>
      <c r="BE6610">
        <f t="shared" si="816"/>
        <v>-1352.4046684132327</v>
      </c>
      <c r="BF6610">
        <f t="shared" si="817"/>
        <v>1973.2490158053934</v>
      </c>
      <c r="BG6610">
        <f t="shared" si="818"/>
        <v>5298.9027000240185</v>
      </c>
      <c r="BH6610">
        <f t="shared" si="819"/>
        <v>8624.5563842426454</v>
      </c>
      <c r="BI6610">
        <f t="shared" si="820"/>
        <v>11950.210068461271</v>
      </c>
      <c r="BJ6610">
        <f t="shared" si="821"/>
        <v>15275.863752679896</v>
      </c>
    </row>
    <row r="6611" spans="1:62" x14ac:dyDescent="0.25">
      <c r="A6611">
        <v>6608</v>
      </c>
      <c r="B6611">
        <v>22969.721915491966</v>
      </c>
      <c r="C6611">
        <v>18460.654944416525</v>
      </c>
      <c r="D6611">
        <v>8.2903892693205403</v>
      </c>
      <c r="E6611">
        <v>8.7934098942062828</v>
      </c>
      <c r="F6611">
        <v>-4509.066971075441</v>
      </c>
      <c r="G6611">
        <v>0.50302062488574251</v>
      </c>
      <c r="BD6611">
        <f t="shared" si="815"/>
        <v>3393.71815219272</v>
      </c>
      <c r="BE6611">
        <f t="shared" si="816"/>
        <v>5227.2579030088245</v>
      </c>
      <c r="BF6611">
        <f t="shared" si="817"/>
        <v>7060.7976538249286</v>
      </c>
      <c r="BG6611">
        <f t="shared" si="818"/>
        <v>8894.3374046410336</v>
      </c>
      <c r="BH6611">
        <f t="shared" si="819"/>
        <v>10727.877155457138</v>
      </c>
      <c r="BI6611">
        <f t="shared" si="820"/>
        <v>12561.416906273242</v>
      </c>
      <c r="BJ6611">
        <f t="shared" si="821"/>
        <v>14394.956657089346</v>
      </c>
    </row>
    <row r="6612" spans="1:62" x14ac:dyDescent="0.25">
      <c r="A6612">
        <v>6609</v>
      </c>
      <c r="B6612">
        <v>22328.748219874164</v>
      </c>
      <c r="C6612">
        <v>22563.625836103078</v>
      </c>
      <c r="D6612">
        <v>7.3334939086469708</v>
      </c>
      <c r="E6612">
        <v>7.6302947839832287</v>
      </c>
      <c r="F6612">
        <v>234.87761622891412</v>
      </c>
      <c r="G6612">
        <v>0.29680087533625787</v>
      </c>
      <c r="BD6612">
        <f t="shared" si="815"/>
        <v>7024.1700955041533</v>
      </c>
      <c r="BE6612">
        <f t="shared" si="816"/>
        <v>9539.2732199328657</v>
      </c>
      <c r="BF6612">
        <f t="shared" si="817"/>
        <v>12054.376344361579</v>
      </c>
      <c r="BG6612">
        <f t="shared" si="818"/>
        <v>14569.47946879029</v>
      </c>
      <c r="BH6612">
        <f t="shared" si="819"/>
        <v>17084.582593219006</v>
      </c>
      <c r="BI6612">
        <f t="shared" si="820"/>
        <v>19599.685717647717</v>
      </c>
      <c r="BJ6612">
        <f t="shared" si="821"/>
        <v>22114.788842076428</v>
      </c>
    </row>
    <row r="6613" spans="1:62" x14ac:dyDescent="0.25">
      <c r="A6613">
        <v>6610</v>
      </c>
      <c r="B6613">
        <v>8006.8665214112871</v>
      </c>
      <c r="C6613">
        <v>23723.596043086778</v>
      </c>
      <c r="D6613">
        <v>7.6055075328438724</v>
      </c>
      <c r="E6613">
        <v>7.8995568501481976</v>
      </c>
      <c r="F6613">
        <v>15716.72952167549</v>
      </c>
      <c r="G6613">
        <v>0.29404931730432526</v>
      </c>
      <c r="BD6613">
        <f t="shared" si="815"/>
        <v>1249.1267604523753</v>
      </c>
      <c r="BE6613">
        <f t="shared" si="816"/>
        <v>2733.1311371336647</v>
      </c>
      <c r="BF6613">
        <f t="shared" si="817"/>
        <v>4217.1355138149538</v>
      </c>
      <c r="BG6613">
        <f t="shared" si="818"/>
        <v>5701.1398904962434</v>
      </c>
      <c r="BH6613">
        <f t="shared" si="819"/>
        <v>7185.144267177533</v>
      </c>
      <c r="BI6613">
        <f t="shared" si="820"/>
        <v>8669.1486438588217</v>
      </c>
      <c r="BJ6613">
        <f t="shared" si="821"/>
        <v>10153.153020540112</v>
      </c>
    </row>
    <row r="6614" spans="1:62" x14ac:dyDescent="0.25">
      <c r="A6614">
        <v>6611</v>
      </c>
      <c r="B6614">
        <v>13472.830898882003</v>
      </c>
      <c r="C6614">
        <v>23479.73446891885</v>
      </c>
      <c r="D6614">
        <v>5.380204659803276</v>
      </c>
      <c r="E6614">
        <v>5.5434582301368982</v>
      </c>
      <c r="F6614">
        <v>10006.903570036848</v>
      </c>
      <c r="G6614">
        <v>0.1632535703336222</v>
      </c>
      <c r="BD6614">
        <f t="shared" si="815"/>
        <v>-14246.482935153865</v>
      </c>
      <c r="BE6614">
        <f t="shared" si="816"/>
        <v>-12776.236348632237</v>
      </c>
      <c r="BF6614">
        <f t="shared" si="817"/>
        <v>-11305.98976211061</v>
      </c>
      <c r="BG6614">
        <f t="shared" si="818"/>
        <v>-9835.7431755889847</v>
      </c>
      <c r="BH6614">
        <f t="shared" si="819"/>
        <v>-8365.4965890673593</v>
      </c>
      <c r="BI6614">
        <f t="shared" si="820"/>
        <v>-6895.2500025457321</v>
      </c>
      <c r="BJ6614">
        <f t="shared" si="821"/>
        <v>-5425.0034160241066</v>
      </c>
    </row>
    <row r="6615" spans="1:62" x14ac:dyDescent="0.25">
      <c r="A6615">
        <v>6612</v>
      </c>
      <c r="B6615">
        <v>7825.3900861480442</v>
      </c>
      <c r="C6615">
        <v>25269.477812242938</v>
      </c>
      <c r="D6615">
        <v>8.3655735895047361</v>
      </c>
      <c r="E6615">
        <v>8.5886650727531428</v>
      </c>
      <c r="F6615">
        <v>17444.087726094895</v>
      </c>
      <c r="G6615">
        <v>0.22309148324840677</v>
      </c>
      <c r="BD6615">
        <f t="shared" si="815"/>
        <v>-9190.635718368736</v>
      </c>
      <c r="BE6615">
        <f t="shared" si="816"/>
        <v>-8374.3678667006261</v>
      </c>
      <c r="BF6615">
        <f t="shared" si="817"/>
        <v>-7558.1000150325144</v>
      </c>
      <c r="BG6615">
        <f t="shared" si="818"/>
        <v>-6741.8321633644036</v>
      </c>
      <c r="BH6615">
        <f t="shared" si="819"/>
        <v>-5925.5643116962929</v>
      </c>
      <c r="BI6615">
        <f t="shared" si="820"/>
        <v>-5109.2964600281821</v>
      </c>
      <c r="BJ6615">
        <f t="shared" si="821"/>
        <v>-4293.0286083600704</v>
      </c>
    </row>
    <row r="6616" spans="1:62" x14ac:dyDescent="0.25">
      <c r="A6616">
        <v>6613</v>
      </c>
      <c r="B6616">
        <v>24273.585898261721</v>
      </c>
      <c r="C6616">
        <v>25059.122405047558</v>
      </c>
      <c r="D6616">
        <v>6.8522057315821243</v>
      </c>
      <c r="E6616">
        <v>7.2351227901067796</v>
      </c>
      <c r="F6616">
        <v>785.53650678583654</v>
      </c>
      <c r="G6616">
        <v>0.3829170585246553</v>
      </c>
      <c r="BD6616">
        <f t="shared" si="815"/>
        <v>-16328.630309852861</v>
      </c>
      <c r="BE6616">
        <f t="shared" si="816"/>
        <v>-15213.172893610827</v>
      </c>
      <c r="BF6616">
        <f t="shared" si="817"/>
        <v>-14097.715477368793</v>
      </c>
      <c r="BG6616">
        <f t="shared" si="818"/>
        <v>-12982.258061126759</v>
      </c>
      <c r="BH6616">
        <f t="shared" si="819"/>
        <v>-11866.800644884726</v>
      </c>
      <c r="BI6616">
        <f t="shared" si="820"/>
        <v>-10751.343228642691</v>
      </c>
      <c r="BJ6616">
        <f t="shared" si="821"/>
        <v>-9635.8858124006583</v>
      </c>
    </row>
    <row r="6617" spans="1:62" x14ac:dyDescent="0.25">
      <c r="A6617">
        <v>6614</v>
      </c>
      <c r="B6617">
        <v>9940.667287308861</v>
      </c>
      <c r="C6617">
        <v>21576.51734620806</v>
      </c>
      <c r="D6617">
        <v>7.041054990326491</v>
      </c>
      <c r="E6617">
        <v>7.3113592617244887</v>
      </c>
      <c r="F6617">
        <v>11635.850058899199</v>
      </c>
      <c r="G6617">
        <v>0.27030427139799773</v>
      </c>
      <c r="BD6617">
        <f t="shared" si="815"/>
        <v>1129.0487858374399</v>
      </c>
      <c r="BE6617">
        <f t="shared" si="816"/>
        <v>3043.6340784607164</v>
      </c>
      <c r="BF6617">
        <f t="shared" si="817"/>
        <v>4958.2193710839929</v>
      </c>
      <c r="BG6617">
        <f t="shared" si="818"/>
        <v>6872.8046637072694</v>
      </c>
      <c r="BH6617">
        <f t="shared" si="819"/>
        <v>8787.3899563305458</v>
      </c>
      <c r="BI6617">
        <f t="shared" si="820"/>
        <v>10701.975248953822</v>
      </c>
      <c r="BJ6617">
        <f t="shared" si="821"/>
        <v>12616.560541577099</v>
      </c>
    </row>
    <row r="6618" spans="1:62" x14ac:dyDescent="0.25">
      <c r="A6618">
        <v>6615</v>
      </c>
      <c r="B6618">
        <v>6289.022801593288</v>
      </c>
      <c r="C6618">
        <v>19496.193491092552</v>
      </c>
      <c r="D6618">
        <v>7.3878434232005192</v>
      </c>
      <c r="E6618">
        <v>8.0219267927489213</v>
      </c>
      <c r="F6618">
        <v>13207.170689499264</v>
      </c>
      <c r="G6618">
        <v>0.63408336954840205</v>
      </c>
      <c r="BD6618">
        <f t="shared" si="815"/>
        <v>-10284.328701909211</v>
      </c>
      <c r="BE6618">
        <f t="shared" si="816"/>
        <v>-8932.8073449192216</v>
      </c>
      <c r="BF6618">
        <f t="shared" si="817"/>
        <v>-7581.2859879292337</v>
      </c>
      <c r="BG6618">
        <f t="shared" si="818"/>
        <v>-6229.7646309392449</v>
      </c>
      <c r="BH6618">
        <f t="shared" si="819"/>
        <v>-4878.243273949256</v>
      </c>
      <c r="BI6618">
        <f t="shared" si="820"/>
        <v>-3526.7219169592672</v>
      </c>
      <c r="BJ6618">
        <f t="shared" si="821"/>
        <v>-2175.2005599692784</v>
      </c>
    </row>
    <row r="6619" spans="1:62" x14ac:dyDescent="0.25">
      <c r="A6619">
        <v>6616</v>
      </c>
      <c r="B6619">
        <v>16329.122204501919</v>
      </c>
      <c r="C6619">
        <v>16592.730261058641</v>
      </c>
      <c r="D6619">
        <v>7.1759240997192091</v>
      </c>
      <c r="E6619">
        <v>7.497850265427215</v>
      </c>
      <c r="F6619">
        <v>263.60805655672266</v>
      </c>
      <c r="G6619">
        <v>0.32192616570800592</v>
      </c>
      <c r="BD6619">
        <f t="shared" si="815"/>
        <v>-10036.753841757254</v>
      </c>
      <c r="BE6619">
        <f t="shared" si="816"/>
        <v>-6866.3369940152434</v>
      </c>
      <c r="BF6619">
        <f t="shared" si="817"/>
        <v>-3695.9201462732326</v>
      </c>
      <c r="BG6619">
        <f t="shared" si="818"/>
        <v>-525.50329853122275</v>
      </c>
      <c r="BH6619">
        <f t="shared" si="819"/>
        <v>2644.9135492107871</v>
      </c>
      <c r="BI6619">
        <f t="shared" si="820"/>
        <v>5815.3303969527988</v>
      </c>
      <c r="BJ6619">
        <f t="shared" si="821"/>
        <v>8985.7472446948086</v>
      </c>
    </row>
    <row r="6620" spans="1:62" x14ac:dyDescent="0.25">
      <c r="A6620">
        <v>6617</v>
      </c>
      <c r="B6620">
        <v>11811.398595380992</v>
      </c>
      <c r="C6620">
        <v>18086.314355723152</v>
      </c>
      <c r="D6620">
        <v>8.1242459692936642</v>
      </c>
      <c r="E6620">
        <v>8.4918357073902193</v>
      </c>
      <c r="F6620">
        <v>6274.9157603421609</v>
      </c>
      <c r="G6620">
        <v>0.36758973809655515</v>
      </c>
      <c r="BD6620">
        <f t="shared" si="815"/>
        <v>1346.0227719833069</v>
      </c>
      <c r="BE6620">
        <f t="shared" si="816"/>
        <v>2955.6536005233365</v>
      </c>
      <c r="BF6620">
        <f t="shared" si="817"/>
        <v>4565.2844290633657</v>
      </c>
      <c r="BG6620">
        <f t="shared" si="818"/>
        <v>6174.9152576033957</v>
      </c>
      <c r="BH6620">
        <f t="shared" si="819"/>
        <v>7784.5460861434249</v>
      </c>
      <c r="BI6620">
        <f t="shared" si="820"/>
        <v>9394.176914683454</v>
      </c>
      <c r="BJ6620">
        <f t="shared" si="821"/>
        <v>11003.807743223484</v>
      </c>
    </row>
    <row r="6621" spans="1:62" x14ac:dyDescent="0.25">
      <c r="A6621">
        <v>6618</v>
      </c>
      <c r="B6621">
        <v>11469.744063982795</v>
      </c>
      <c r="C6621">
        <v>20924.42409301292</v>
      </c>
      <c r="D6621">
        <v>7.4668812142260315</v>
      </c>
      <c r="E6621">
        <v>8.2802580004387547</v>
      </c>
      <c r="F6621">
        <v>9454.6800290301253</v>
      </c>
      <c r="G6621">
        <v>0.81337678621272325</v>
      </c>
      <c r="BD6621">
        <f t="shared" si="815"/>
        <v>-4436.9670698593854</v>
      </c>
      <c r="BE6621">
        <f t="shared" si="816"/>
        <v>-2599.0183793766091</v>
      </c>
      <c r="BF6621">
        <f t="shared" si="817"/>
        <v>-761.0696888938337</v>
      </c>
      <c r="BG6621">
        <f t="shared" si="818"/>
        <v>1076.8790015889426</v>
      </c>
      <c r="BH6621">
        <f t="shared" si="819"/>
        <v>2914.827692071718</v>
      </c>
      <c r="BI6621">
        <f t="shared" si="820"/>
        <v>4752.7763825544935</v>
      </c>
      <c r="BJ6621">
        <f t="shared" si="821"/>
        <v>6590.7250730372689</v>
      </c>
    </row>
    <row r="6622" spans="1:62" x14ac:dyDescent="0.25">
      <c r="A6622">
        <v>6619</v>
      </c>
      <c r="B6622">
        <v>15548.604970208162</v>
      </c>
      <c r="C6622">
        <v>32078.921315916967</v>
      </c>
      <c r="D6622">
        <v>8.6459620055657567</v>
      </c>
      <c r="E6622">
        <v>8.9463919640143157</v>
      </c>
      <c r="F6622">
        <v>16530.316345708805</v>
      </c>
      <c r="G6622">
        <v>0.30042995844855902</v>
      </c>
      <c r="BD6622">
        <f t="shared" si="815"/>
        <v>-5387.7960979665095</v>
      </c>
      <c r="BE6622">
        <f t="shared" si="816"/>
        <v>-1320.9121669028927</v>
      </c>
      <c r="BF6622">
        <f t="shared" si="817"/>
        <v>2745.971764160724</v>
      </c>
      <c r="BG6622">
        <f t="shared" si="818"/>
        <v>6812.8556952243398</v>
      </c>
      <c r="BH6622">
        <f t="shared" si="819"/>
        <v>10879.739626287956</v>
      </c>
      <c r="BI6622">
        <f t="shared" si="820"/>
        <v>14946.623557351573</v>
      </c>
      <c r="BJ6622">
        <f t="shared" si="821"/>
        <v>19013.507488415187</v>
      </c>
    </row>
    <row r="6623" spans="1:62" x14ac:dyDescent="0.25">
      <c r="A6623">
        <v>6620</v>
      </c>
      <c r="B6623">
        <v>11894.448493950866</v>
      </c>
      <c r="C6623">
        <v>21682.791853875915</v>
      </c>
      <c r="D6623">
        <v>5.9195697884870659</v>
      </c>
      <c r="E6623">
        <v>6.0760404479288637</v>
      </c>
      <c r="F6623">
        <v>9788.3433599250493</v>
      </c>
      <c r="G6623">
        <v>0.15647065944179772</v>
      </c>
      <c r="BD6623">
        <f t="shared" si="815"/>
        <v>-15028.16655346601</v>
      </c>
      <c r="BE6623">
        <f t="shared" si="816"/>
        <v>-13526.016761223214</v>
      </c>
      <c r="BF6623">
        <f t="shared" si="817"/>
        <v>-12023.866968980419</v>
      </c>
      <c r="BG6623">
        <f t="shared" si="818"/>
        <v>-10521.717176737624</v>
      </c>
      <c r="BH6623">
        <f t="shared" si="819"/>
        <v>-9019.5673844948287</v>
      </c>
      <c r="BI6623">
        <f t="shared" si="820"/>
        <v>-7517.4175922520335</v>
      </c>
      <c r="BJ6623">
        <f t="shared" si="821"/>
        <v>-6015.2678000092383</v>
      </c>
    </row>
    <row r="6624" spans="1:62" x14ac:dyDescent="0.25">
      <c r="A6624">
        <v>6621</v>
      </c>
      <c r="B6624">
        <v>14762.212531273741</v>
      </c>
      <c r="C6624">
        <v>25145.783596933674</v>
      </c>
      <c r="D6624">
        <v>7.1806825822321967</v>
      </c>
      <c r="E6624">
        <v>7.5837456563686523</v>
      </c>
      <c r="F6624">
        <v>10383.571065659933</v>
      </c>
      <c r="G6624">
        <v>0.40306307413645559</v>
      </c>
      <c r="BD6624">
        <f t="shared" si="815"/>
        <v>-9005.9900627160605</v>
      </c>
      <c r="BE6624">
        <f t="shared" si="816"/>
        <v>-8223.6367655070717</v>
      </c>
      <c r="BF6624">
        <f t="shared" si="817"/>
        <v>-7441.2834682980829</v>
      </c>
      <c r="BG6624">
        <f t="shared" si="818"/>
        <v>-6658.930171089095</v>
      </c>
      <c r="BH6624">
        <f t="shared" si="819"/>
        <v>-5876.5768738801062</v>
      </c>
      <c r="BI6624">
        <f t="shared" si="820"/>
        <v>-5094.2235766711174</v>
      </c>
      <c r="BJ6624">
        <f t="shared" si="821"/>
        <v>-4311.8702794621295</v>
      </c>
    </row>
    <row r="6625" spans="1:62" x14ac:dyDescent="0.25">
      <c r="A6625">
        <v>6622</v>
      </c>
      <c r="B6625">
        <v>21202.130308800584</v>
      </c>
      <c r="C6625">
        <v>18197.522208181323</v>
      </c>
      <c r="D6625">
        <v>6.5576636174730352</v>
      </c>
      <c r="E6625">
        <v>6.9747318076606861</v>
      </c>
      <c r="F6625">
        <v>-3004.6081006192617</v>
      </c>
      <c r="G6625">
        <v>0.41706819018765096</v>
      </c>
      <c r="BD6625">
        <f t="shared" si="815"/>
        <v>-8368.2556949776554</v>
      </c>
      <c r="BE6625">
        <f t="shared" si="816"/>
        <v>-6352.9403242953776</v>
      </c>
      <c r="BF6625">
        <f t="shared" si="817"/>
        <v>-4337.624953613099</v>
      </c>
      <c r="BG6625">
        <f t="shared" si="818"/>
        <v>-2322.3095829308213</v>
      </c>
      <c r="BH6625">
        <f t="shared" si="819"/>
        <v>-306.99421224854268</v>
      </c>
      <c r="BI6625">
        <f t="shared" si="820"/>
        <v>1708.321158433735</v>
      </c>
      <c r="BJ6625">
        <f t="shared" si="821"/>
        <v>3723.6365291160128</v>
      </c>
    </row>
    <row r="6626" spans="1:62" x14ac:dyDescent="0.25">
      <c r="A6626">
        <v>6623</v>
      </c>
      <c r="B6626">
        <v>21213.470912807566</v>
      </c>
      <c r="C6626">
        <v>21876.734790736089</v>
      </c>
      <c r="D6626">
        <v>7.7355271853863412</v>
      </c>
      <c r="E6626">
        <v>8.3716769983820019</v>
      </c>
      <c r="F6626">
        <v>663.26387792852256</v>
      </c>
      <c r="G6626">
        <v>0.63614981299566065</v>
      </c>
      <c r="BD6626">
        <f t="shared" si="815"/>
        <v>5089.9490515575162</v>
      </c>
      <c r="BE6626">
        <f t="shared" si="816"/>
        <v>7175.2900024957717</v>
      </c>
      <c r="BF6626">
        <f t="shared" si="817"/>
        <v>9260.6309534340253</v>
      </c>
      <c r="BG6626">
        <f t="shared" si="818"/>
        <v>11345.971904372282</v>
      </c>
      <c r="BH6626">
        <f t="shared" si="819"/>
        <v>13431.312855310536</v>
      </c>
      <c r="BI6626">
        <f t="shared" si="820"/>
        <v>15516.653806248791</v>
      </c>
      <c r="BJ6626">
        <f t="shared" si="821"/>
        <v>17601.994757187043</v>
      </c>
    </row>
    <row r="6627" spans="1:62" x14ac:dyDescent="0.25">
      <c r="A6627">
        <v>6624</v>
      </c>
      <c r="B6627">
        <v>19859.95097917669</v>
      </c>
      <c r="C6627">
        <v>30766.136571576782</v>
      </c>
      <c r="D6627">
        <v>6.6851195823424678</v>
      </c>
      <c r="E6627">
        <v>7.2288467775014311</v>
      </c>
      <c r="F6627">
        <v>10906.185592400092</v>
      </c>
      <c r="G6627">
        <v>0.54372719515896328</v>
      </c>
      <c r="BD6627">
        <f t="shared" si="815"/>
        <v>2517.4851870497805</v>
      </c>
      <c r="BE6627">
        <f t="shared" si="816"/>
        <v>5698.2342520280836</v>
      </c>
      <c r="BF6627">
        <f t="shared" si="817"/>
        <v>8878.9833170063866</v>
      </c>
      <c r="BG6627">
        <f t="shared" si="818"/>
        <v>12059.73238198469</v>
      </c>
      <c r="BH6627">
        <f t="shared" si="819"/>
        <v>15240.481446962993</v>
      </c>
      <c r="BI6627">
        <f t="shared" si="820"/>
        <v>18421.230511941296</v>
      </c>
      <c r="BJ6627">
        <f t="shared" si="821"/>
        <v>21601.979576919599</v>
      </c>
    </row>
    <row r="6628" spans="1:62" x14ac:dyDescent="0.25">
      <c r="A6628">
        <v>6625</v>
      </c>
      <c r="B6628">
        <v>14339.574299148444</v>
      </c>
      <c r="C6628">
        <v>19977.63359768696</v>
      </c>
      <c r="D6628">
        <v>7.1426329740850925</v>
      </c>
      <c r="E6628">
        <v>7.5203029211492503</v>
      </c>
      <c r="F6628">
        <v>5638.0592985385156</v>
      </c>
      <c r="G6628">
        <v>0.3776699470641578</v>
      </c>
      <c r="BD6628">
        <f t="shared" si="815"/>
        <v>-8187.5496166052762</v>
      </c>
      <c r="BE6628">
        <f t="shared" si="816"/>
        <v>-5468.9136408104596</v>
      </c>
      <c r="BF6628">
        <f t="shared" si="817"/>
        <v>-2750.2776650156429</v>
      </c>
      <c r="BG6628">
        <f t="shared" si="818"/>
        <v>-31.641689220827175</v>
      </c>
      <c r="BH6628">
        <f t="shared" si="819"/>
        <v>2686.9942865739904</v>
      </c>
      <c r="BI6628">
        <f t="shared" si="820"/>
        <v>5405.6302623688061</v>
      </c>
      <c r="BJ6628">
        <f t="shared" si="821"/>
        <v>8124.2662381636219</v>
      </c>
    </row>
    <row r="6629" spans="1:62" x14ac:dyDescent="0.25">
      <c r="A6629">
        <v>6626</v>
      </c>
      <c r="B6629">
        <v>5276.7867691562769</v>
      </c>
      <c r="C6629">
        <v>17459.342124738498</v>
      </c>
      <c r="D6629">
        <v>6.4229605793476408</v>
      </c>
      <c r="E6629">
        <v>6.6740027348229063</v>
      </c>
      <c r="F6629">
        <v>12182.555355582221</v>
      </c>
      <c r="G6629">
        <v>0.25104215547526554</v>
      </c>
      <c r="BD6629">
        <f t="shared" si="815"/>
        <v>-3749.7095632177266</v>
      </c>
      <c r="BE6629">
        <f t="shared" si="816"/>
        <v>-1861.3598278969375</v>
      </c>
      <c r="BF6629">
        <f t="shared" si="817"/>
        <v>26.989907423851037</v>
      </c>
      <c r="BG6629">
        <f t="shared" si="818"/>
        <v>1915.3396427446405</v>
      </c>
      <c r="BH6629">
        <f t="shared" si="819"/>
        <v>3803.68937806543</v>
      </c>
      <c r="BI6629">
        <f t="shared" si="820"/>
        <v>5692.0391133862177</v>
      </c>
      <c r="BJ6629">
        <f t="shared" si="821"/>
        <v>7580.3888487070071</v>
      </c>
    </row>
    <row r="6630" spans="1:62" x14ac:dyDescent="0.25">
      <c r="A6630">
        <v>6627</v>
      </c>
      <c r="B6630">
        <v>10450.889385095805</v>
      </c>
      <c r="C6630">
        <v>25615.790970705537</v>
      </c>
      <c r="D6630">
        <v>6.8413968302101349</v>
      </c>
      <c r="E6630">
        <v>7.1526149598807507</v>
      </c>
      <c r="F6630">
        <v>15164.901585609732</v>
      </c>
      <c r="G6630">
        <v>0.3112181296706158</v>
      </c>
      <c r="BD6630">
        <f t="shared" si="815"/>
        <v>-10927.344578205893</v>
      </c>
      <c r="BE6630">
        <f t="shared" si="816"/>
        <v>-9672.1338008295643</v>
      </c>
      <c r="BF6630">
        <f t="shared" si="817"/>
        <v>-8416.923023453237</v>
      </c>
      <c r="BG6630">
        <f t="shared" si="818"/>
        <v>-7161.7122460769097</v>
      </c>
      <c r="BH6630">
        <f t="shared" si="819"/>
        <v>-5906.5014687005823</v>
      </c>
      <c r="BI6630">
        <f t="shared" si="820"/>
        <v>-4651.290691324255</v>
      </c>
      <c r="BJ6630">
        <f t="shared" si="821"/>
        <v>-3396.0799139479277</v>
      </c>
    </row>
    <row r="6631" spans="1:62" x14ac:dyDescent="0.25">
      <c r="A6631">
        <v>6628</v>
      </c>
      <c r="B6631">
        <v>16193.423820447528</v>
      </c>
      <c r="C6631">
        <v>28923.359475460304</v>
      </c>
      <c r="D6631">
        <v>7.2429168779532898</v>
      </c>
      <c r="E6631">
        <v>7.4020689319626118</v>
      </c>
      <c r="F6631">
        <v>12729.935655012776</v>
      </c>
      <c r="G6631">
        <v>0.15915205400932209</v>
      </c>
      <c r="BD6631">
        <f t="shared" si="815"/>
        <v>-13608.810937256654</v>
      </c>
      <c r="BE6631">
        <f t="shared" si="816"/>
        <v>-12052.720288903574</v>
      </c>
      <c r="BF6631">
        <f t="shared" si="817"/>
        <v>-10496.629640550495</v>
      </c>
      <c r="BG6631">
        <f t="shared" si="818"/>
        <v>-8940.5389921974165</v>
      </c>
      <c r="BH6631">
        <f t="shared" si="819"/>
        <v>-7384.4483438443376</v>
      </c>
      <c r="BI6631">
        <f t="shared" si="820"/>
        <v>-5828.3576954912587</v>
      </c>
      <c r="BJ6631">
        <f t="shared" si="821"/>
        <v>-4272.2670471381789</v>
      </c>
    </row>
    <row r="6632" spans="1:62" x14ac:dyDescent="0.25">
      <c r="A6632">
        <v>6629</v>
      </c>
      <c r="B6632">
        <v>24211.280469674544</v>
      </c>
      <c r="C6632">
        <v>28370.017560136184</v>
      </c>
      <c r="D6632">
        <v>7.5588181742773788</v>
      </c>
      <c r="E6632">
        <v>8.0874877742640159</v>
      </c>
      <c r="F6632">
        <v>4158.73709046164</v>
      </c>
      <c r="G6632">
        <v>0.5286695999866371</v>
      </c>
      <c r="BD6632">
        <f t="shared" si="815"/>
        <v>-11934.175384966165</v>
      </c>
      <c r="BE6632">
        <f t="shared" si="816"/>
        <v>-11138.415114919555</v>
      </c>
      <c r="BF6632">
        <f t="shared" si="817"/>
        <v>-10342.654844872945</v>
      </c>
      <c r="BG6632">
        <f t="shared" si="818"/>
        <v>-9546.8945748263341</v>
      </c>
      <c r="BH6632">
        <f t="shared" si="819"/>
        <v>-8751.1343047797236</v>
      </c>
      <c r="BI6632">
        <f t="shared" si="820"/>
        <v>-7955.3740347331131</v>
      </c>
      <c r="BJ6632">
        <f t="shared" si="821"/>
        <v>-7159.6137646865027</v>
      </c>
    </row>
    <row r="6633" spans="1:62" x14ac:dyDescent="0.25">
      <c r="A6633">
        <v>6630</v>
      </c>
      <c r="B6633">
        <v>29314.169333731588</v>
      </c>
      <c r="C6633">
        <v>29552.107077879395</v>
      </c>
      <c r="D6633">
        <v>7.1647042841568513</v>
      </c>
      <c r="E6633">
        <v>7.4256032689797422</v>
      </c>
      <c r="F6633">
        <v>237.93774414780637</v>
      </c>
      <c r="G6633">
        <v>0.26089898482289087</v>
      </c>
      <c r="BD6633">
        <f t="shared" si="815"/>
        <v>-1515.3890905284547</v>
      </c>
      <c r="BE6633">
        <f t="shared" si="816"/>
        <v>1127.9589094047305</v>
      </c>
      <c r="BF6633">
        <f t="shared" si="817"/>
        <v>3771.3069093379163</v>
      </c>
      <c r="BG6633">
        <f t="shared" si="818"/>
        <v>6414.6549092711011</v>
      </c>
      <c r="BH6633">
        <f t="shared" si="819"/>
        <v>9058.0029092042878</v>
      </c>
      <c r="BI6633">
        <f t="shared" si="820"/>
        <v>11701.350909137473</v>
      </c>
      <c r="BJ6633">
        <f t="shared" si="821"/>
        <v>14344.698909070659</v>
      </c>
    </row>
    <row r="6634" spans="1:62" x14ac:dyDescent="0.25">
      <c r="A6634">
        <v>6631</v>
      </c>
      <c r="B6634">
        <v>13444.581075043756</v>
      </c>
      <c r="C6634">
        <v>22132.207705273406</v>
      </c>
      <c r="D6634">
        <v>7.1913531644975315</v>
      </c>
      <c r="E6634">
        <v>7.3549918253732498</v>
      </c>
      <c r="F6634">
        <v>8687.6266302296499</v>
      </c>
      <c r="G6634">
        <v>0.16363866087571832</v>
      </c>
      <c r="BD6634">
        <f t="shared" si="815"/>
        <v>1066.5571799666479</v>
      </c>
      <c r="BE6634">
        <f t="shared" si="816"/>
        <v>2371.0521040811022</v>
      </c>
      <c r="BF6634">
        <f t="shared" si="817"/>
        <v>3675.5470281955568</v>
      </c>
      <c r="BG6634">
        <f t="shared" si="818"/>
        <v>4980.0419523100109</v>
      </c>
      <c r="BH6634">
        <f t="shared" si="819"/>
        <v>6284.5368764244649</v>
      </c>
      <c r="BI6634">
        <f t="shared" si="820"/>
        <v>7589.0318005389199</v>
      </c>
      <c r="BJ6634">
        <f t="shared" si="821"/>
        <v>8893.5267246533731</v>
      </c>
    </row>
    <row r="6635" spans="1:62" x14ac:dyDescent="0.25">
      <c r="A6635">
        <v>6632</v>
      </c>
      <c r="B6635">
        <v>12814.411343964373</v>
      </c>
      <c r="C6635">
        <v>24747.310506768623</v>
      </c>
      <c r="D6635">
        <v>5.6079786187406029</v>
      </c>
      <c r="E6635">
        <v>6.2024875651823121</v>
      </c>
      <c r="F6635">
        <v>11932.899162804249</v>
      </c>
      <c r="G6635">
        <v>0.59450894644170926</v>
      </c>
      <c r="BD6635">
        <f t="shared" si="815"/>
        <v>-7869.4333258510578</v>
      </c>
      <c r="BE6635">
        <f t="shared" si="816"/>
        <v>-7051.2400214724667</v>
      </c>
      <c r="BF6635">
        <f t="shared" si="817"/>
        <v>-6233.0467170938755</v>
      </c>
      <c r="BG6635">
        <f t="shared" si="818"/>
        <v>-5414.8534127152834</v>
      </c>
      <c r="BH6635">
        <f t="shared" si="819"/>
        <v>-4596.6601083366913</v>
      </c>
      <c r="BI6635">
        <f t="shared" si="820"/>
        <v>-3778.4668039581002</v>
      </c>
      <c r="BJ6635">
        <f t="shared" si="821"/>
        <v>-2960.273499579509</v>
      </c>
    </row>
    <row r="6636" spans="1:62" x14ac:dyDescent="0.25">
      <c r="A6636">
        <v>6633</v>
      </c>
      <c r="B6636">
        <v>23891.903223272318</v>
      </c>
      <c r="C6636">
        <v>24615.954669263396</v>
      </c>
      <c r="D6636">
        <v>7.676978677714307</v>
      </c>
      <c r="E6636">
        <v>8.6594823564323544</v>
      </c>
      <c r="F6636">
        <v>724.05144599107734</v>
      </c>
      <c r="G6636">
        <v>0.98250367871804745</v>
      </c>
      <c r="BD6636">
        <f t="shared" si="815"/>
        <v>-8960.3544305957039</v>
      </c>
      <c r="BE6636">
        <f t="shared" si="816"/>
        <v>-5987.8096983871565</v>
      </c>
      <c r="BF6636">
        <f t="shared" si="817"/>
        <v>-3015.2649661786108</v>
      </c>
      <c r="BG6636">
        <f t="shared" si="818"/>
        <v>-42.720233970063418</v>
      </c>
      <c r="BH6636">
        <f t="shared" si="819"/>
        <v>2929.8244982384822</v>
      </c>
      <c r="BI6636">
        <f t="shared" si="820"/>
        <v>5902.3692304470278</v>
      </c>
      <c r="BJ6636">
        <f t="shared" si="821"/>
        <v>8874.9139626555734</v>
      </c>
    </row>
    <row r="6637" spans="1:62" x14ac:dyDescent="0.25">
      <c r="A6637">
        <v>6634</v>
      </c>
      <c r="B6637">
        <v>18304.524532374275</v>
      </c>
      <c r="C6637">
        <v>26720.910178369209</v>
      </c>
      <c r="D6637">
        <v>7.9959199533444307</v>
      </c>
      <c r="E6637">
        <v>8.1365474266669793</v>
      </c>
      <c r="F6637">
        <v>8416.3856459949347</v>
      </c>
      <c r="G6637">
        <v>0.14062747332254855</v>
      </c>
      <c r="BD6637">
        <f t="shared" si="815"/>
        <v>4188.4669475991595</v>
      </c>
      <c r="BE6637">
        <f t="shared" si="816"/>
        <v>9100.9853411893964</v>
      </c>
      <c r="BF6637">
        <f t="shared" si="817"/>
        <v>14013.503734779635</v>
      </c>
      <c r="BG6637">
        <f t="shared" si="818"/>
        <v>18926.02212836987</v>
      </c>
      <c r="BH6637">
        <f t="shared" si="819"/>
        <v>23838.540521960109</v>
      </c>
      <c r="BI6637">
        <f t="shared" si="820"/>
        <v>28751.058915550348</v>
      </c>
      <c r="BJ6637">
        <f t="shared" si="821"/>
        <v>33663.577309140586</v>
      </c>
    </row>
    <row r="6638" spans="1:62" x14ac:dyDescent="0.25">
      <c r="A6638">
        <v>6635</v>
      </c>
      <c r="B6638">
        <v>13548.950071608948</v>
      </c>
      <c r="C6638">
        <v>19600.344437984022</v>
      </c>
      <c r="D6638">
        <v>7.3676776985909722</v>
      </c>
      <c r="E6638">
        <v>7.5216869477410269</v>
      </c>
      <c r="F6638">
        <v>6051.3943663750742</v>
      </c>
      <c r="G6638">
        <v>0.15400924915005465</v>
      </c>
      <c r="BD6638">
        <f t="shared" si="815"/>
        <v>-7713.2482793821919</v>
      </c>
      <c r="BE6638">
        <f t="shared" si="816"/>
        <v>-7010.110912769449</v>
      </c>
      <c r="BF6638">
        <f t="shared" si="817"/>
        <v>-6306.973546156707</v>
      </c>
      <c r="BG6638">
        <f t="shared" si="818"/>
        <v>-5603.8361795439632</v>
      </c>
      <c r="BH6638">
        <f t="shared" si="819"/>
        <v>-4900.6988129312213</v>
      </c>
      <c r="BI6638">
        <f t="shared" si="820"/>
        <v>-4197.5614463184784</v>
      </c>
      <c r="BJ6638">
        <f t="shared" si="821"/>
        <v>-3494.4240797057355</v>
      </c>
    </row>
    <row r="6639" spans="1:62" x14ac:dyDescent="0.25">
      <c r="A6639">
        <v>6636</v>
      </c>
      <c r="B6639">
        <v>20231.918174890136</v>
      </c>
      <c r="C6639">
        <v>25089.72725014561</v>
      </c>
      <c r="D6639">
        <v>7.4614841984737454</v>
      </c>
      <c r="E6639">
        <v>8.1367779911299767</v>
      </c>
      <c r="F6639">
        <v>4857.8090752554745</v>
      </c>
      <c r="G6639">
        <v>0.67529379265623124</v>
      </c>
      <c r="BD6639">
        <f t="shared" si="815"/>
        <v>-5281.3481206248007</v>
      </c>
      <c r="BE6639">
        <f t="shared" si="816"/>
        <v>-4511.301874874528</v>
      </c>
      <c r="BF6639">
        <f t="shared" si="817"/>
        <v>-3741.2556291242545</v>
      </c>
      <c r="BG6639">
        <f t="shared" si="818"/>
        <v>-2971.2093833739814</v>
      </c>
      <c r="BH6639">
        <f t="shared" si="819"/>
        <v>-2201.1631376237078</v>
      </c>
      <c r="BI6639">
        <f t="shared" si="820"/>
        <v>-1431.1168918734347</v>
      </c>
      <c r="BJ6639">
        <f t="shared" si="821"/>
        <v>-661.07064612316117</v>
      </c>
    </row>
    <row r="6640" spans="1:62" x14ac:dyDescent="0.25">
      <c r="A6640">
        <v>6637</v>
      </c>
      <c r="B6640">
        <v>15798.79912225067</v>
      </c>
      <c r="C6640">
        <v>23093.255130045407</v>
      </c>
      <c r="D6640">
        <v>8.2633779204753104</v>
      </c>
      <c r="E6640">
        <v>8.6543321650084035</v>
      </c>
      <c r="F6640">
        <v>7294.4560077947372</v>
      </c>
      <c r="G6640">
        <v>0.39095424453309313</v>
      </c>
      <c r="BD6640">
        <f t="shared" si="815"/>
        <v>-1481.3401119743185</v>
      </c>
      <c r="BE6640">
        <f t="shared" si="816"/>
        <v>1895.1288513068375</v>
      </c>
      <c r="BF6640">
        <f t="shared" si="817"/>
        <v>5271.5978145879944</v>
      </c>
      <c r="BG6640">
        <f t="shared" si="818"/>
        <v>8648.0667778691495</v>
      </c>
      <c r="BH6640">
        <f t="shared" si="819"/>
        <v>12024.535741150306</v>
      </c>
      <c r="BI6640">
        <f t="shared" si="820"/>
        <v>15401.004704431463</v>
      </c>
      <c r="BJ6640">
        <f t="shared" si="821"/>
        <v>18777.47366771262</v>
      </c>
    </row>
    <row r="6641" spans="1:62" x14ac:dyDescent="0.25">
      <c r="A6641">
        <v>6638</v>
      </c>
      <c r="B6641">
        <v>12951.677796419481</v>
      </c>
      <c r="C6641">
        <v>23155.417331281562</v>
      </c>
      <c r="D6641">
        <v>6.0800275024819701</v>
      </c>
      <c r="E6641">
        <v>6.5324368878749359</v>
      </c>
      <c r="F6641">
        <v>10203.739534862081</v>
      </c>
      <c r="G6641">
        <v>0.45240938539296582</v>
      </c>
      <c r="BD6641">
        <f t="shared" si="815"/>
        <v>-5339.6847851292714</v>
      </c>
      <c r="BE6641">
        <f t="shared" si="816"/>
        <v>-3384.9135624638056</v>
      </c>
      <c r="BF6641">
        <f t="shared" si="817"/>
        <v>-1430.1423397983399</v>
      </c>
      <c r="BG6641">
        <f t="shared" si="818"/>
        <v>524.62888286712587</v>
      </c>
      <c r="BH6641">
        <f t="shared" si="819"/>
        <v>2479.4001055325916</v>
      </c>
      <c r="BI6641">
        <f t="shared" si="820"/>
        <v>4434.1713281980574</v>
      </c>
      <c r="BJ6641">
        <f t="shared" si="821"/>
        <v>6388.9425508635231</v>
      </c>
    </row>
    <row r="6642" spans="1:62" x14ac:dyDescent="0.25">
      <c r="A6642">
        <v>6639</v>
      </c>
      <c r="B6642">
        <v>16157.778911760975</v>
      </c>
      <c r="C6642">
        <v>26830.204098225644</v>
      </c>
      <c r="D6642">
        <v>7.1098434791378748</v>
      </c>
      <c r="E6642">
        <v>7.1979703446114227</v>
      </c>
      <c r="F6642">
        <v>10672.425186464669</v>
      </c>
      <c r="G6642">
        <v>8.8126865473547866E-2</v>
      </c>
      <c r="BD6642">
        <f t="shared" si="815"/>
        <v>-7941.6926078972519</v>
      </c>
      <c r="BE6642">
        <f t="shared" si="816"/>
        <v>-5679.6456809324227</v>
      </c>
      <c r="BF6642">
        <f t="shared" si="817"/>
        <v>-3417.5987539675934</v>
      </c>
      <c r="BG6642">
        <f t="shared" si="818"/>
        <v>-1155.5518270027642</v>
      </c>
      <c r="BH6642">
        <f t="shared" si="819"/>
        <v>1106.4950999620651</v>
      </c>
      <c r="BI6642">
        <f t="shared" si="820"/>
        <v>3368.5420269268943</v>
      </c>
      <c r="BJ6642">
        <f t="shared" si="821"/>
        <v>5630.5889538917218</v>
      </c>
    </row>
    <row r="6643" spans="1:62" x14ac:dyDescent="0.25">
      <c r="A6643">
        <v>6640</v>
      </c>
      <c r="B6643">
        <v>28601.294645976952</v>
      </c>
      <c r="C6643">
        <v>30711.004139564411</v>
      </c>
      <c r="D6643">
        <v>7.6817291433983597</v>
      </c>
      <c r="E6643">
        <v>8.5206015501104417</v>
      </c>
      <c r="F6643">
        <v>2109.7094935874593</v>
      </c>
      <c r="G6643">
        <v>0.83887240671208207</v>
      </c>
      <c r="BD6643">
        <f t="shared" si="815"/>
        <v>-10231.790859096929</v>
      </c>
      <c r="BE6643">
        <f t="shared" si="816"/>
        <v>-9791.1565317291897</v>
      </c>
      <c r="BF6643">
        <f t="shared" si="817"/>
        <v>-9350.5222043614503</v>
      </c>
      <c r="BG6643">
        <f t="shared" si="818"/>
        <v>-8909.887876993711</v>
      </c>
      <c r="BH6643">
        <f t="shared" si="819"/>
        <v>-8469.2535496259716</v>
      </c>
      <c r="BI6643">
        <f t="shared" si="820"/>
        <v>-8028.6192222582322</v>
      </c>
      <c r="BJ6643">
        <f t="shared" si="821"/>
        <v>-7587.9848948904928</v>
      </c>
    </row>
    <row r="6644" spans="1:62" x14ac:dyDescent="0.25">
      <c r="A6644">
        <v>6641</v>
      </c>
      <c r="B6644">
        <v>41778.519948477217</v>
      </c>
      <c r="C6644">
        <v>34017.610044416593</v>
      </c>
      <c r="D6644">
        <v>7.0739538692532991</v>
      </c>
      <c r="E6644">
        <v>7.5906646567205245</v>
      </c>
      <c r="F6644">
        <v>-7760.9099040606234</v>
      </c>
      <c r="G6644">
        <v>0.51671078746722543</v>
      </c>
      <c r="BD6644">
        <f t="shared" si="815"/>
        <v>2084.6525399729508</v>
      </c>
      <c r="BE6644">
        <f t="shared" si="816"/>
        <v>6279.0145735333608</v>
      </c>
      <c r="BF6644">
        <f t="shared" si="817"/>
        <v>10473.376607093773</v>
      </c>
      <c r="BG6644">
        <f t="shared" si="818"/>
        <v>14667.738640654181</v>
      </c>
      <c r="BH6644">
        <f t="shared" si="819"/>
        <v>18862.100674214591</v>
      </c>
      <c r="BI6644">
        <f t="shared" si="820"/>
        <v>23056.462707775005</v>
      </c>
      <c r="BJ6644">
        <f t="shared" si="821"/>
        <v>27250.824741335415</v>
      </c>
    </row>
    <row r="6645" spans="1:62" x14ac:dyDescent="0.25">
      <c r="A6645">
        <v>6642</v>
      </c>
      <c r="B6645">
        <v>31355.061610581877</v>
      </c>
      <c r="C6645">
        <v>23379.857201301325</v>
      </c>
      <c r="D6645">
        <v>7.3786567473390834</v>
      </c>
      <c r="E6645">
        <v>8.0260060446556114</v>
      </c>
      <c r="F6645">
        <v>-7975.2044092805518</v>
      </c>
      <c r="G6645">
        <v>0.64734929731652802</v>
      </c>
      <c r="BD6645">
        <f t="shared" si="815"/>
        <v>10344.463841396751</v>
      </c>
      <c r="BE6645">
        <f t="shared" si="816"/>
        <v>12928.017778732878</v>
      </c>
      <c r="BF6645">
        <f t="shared" si="817"/>
        <v>15511.571716069004</v>
      </c>
      <c r="BG6645">
        <f t="shared" si="818"/>
        <v>18095.125653405132</v>
      </c>
      <c r="BH6645">
        <f t="shared" si="819"/>
        <v>20678.67959074126</v>
      </c>
      <c r="BI6645">
        <f t="shared" si="820"/>
        <v>23262.233528077384</v>
      </c>
      <c r="BJ6645">
        <f t="shared" si="821"/>
        <v>25845.787465413512</v>
      </c>
    </row>
    <row r="6646" spans="1:62" x14ac:dyDescent="0.25">
      <c r="A6646">
        <v>6643</v>
      </c>
      <c r="B6646">
        <v>31797.434779259871</v>
      </c>
      <c r="C6646">
        <v>36857.928769190621</v>
      </c>
      <c r="D6646">
        <v>8.7752736982386352</v>
      </c>
      <c r="E6646">
        <v>8.965561563734699</v>
      </c>
      <c r="F6646">
        <v>5060.4939899307501</v>
      </c>
      <c r="G6646">
        <v>0.1902878654960638</v>
      </c>
      <c r="BD6646">
        <f t="shared" si="815"/>
        <v>11211.950895863192</v>
      </c>
      <c r="BE6646">
        <f t="shared" si="816"/>
        <v>14448.697382445833</v>
      </c>
      <c r="BF6646">
        <f t="shared" si="817"/>
        <v>17685.443869028473</v>
      </c>
      <c r="BG6646">
        <f t="shared" si="818"/>
        <v>20922.190355611114</v>
      </c>
      <c r="BH6646">
        <f t="shared" si="819"/>
        <v>24158.936842193754</v>
      </c>
      <c r="BI6646">
        <f t="shared" si="820"/>
        <v>27395.683328776391</v>
      </c>
      <c r="BJ6646">
        <f t="shared" si="821"/>
        <v>30632.429815359032</v>
      </c>
    </row>
    <row r="6647" spans="1:62" x14ac:dyDescent="0.25">
      <c r="A6647">
        <v>6644</v>
      </c>
      <c r="B6647">
        <v>11565.134062586558</v>
      </c>
      <c r="C6647">
        <v>13774.743257533</v>
      </c>
      <c r="D6647">
        <v>5.7606827418054749</v>
      </c>
      <c r="E6647">
        <v>5.9696653897821639</v>
      </c>
      <c r="F6647">
        <v>2209.6091949464426</v>
      </c>
      <c r="G6647">
        <v>0.20898264797668897</v>
      </c>
      <c r="BD6647">
        <f t="shared" si="815"/>
        <v>-4109.0546624504314</v>
      </c>
      <c r="BE6647">
        <f t="shared" si="816"/>
        <v>-3157.6153349701121</v>
      </c>
      <c r="BF6647">
        <f t="shared" si="817"/>
        <v>-2206.1760074897929</v>
      </c>
      <c r="BG6647">
        <f t="shared" si="818"/>
        <v>-1254.7366800094742</v>
      </c>
      <c r="BH6647">
        <f t="shared" si="819"/>
        <v>-303.29735252915543</v>
      </c>
      <c r="BI6647">
        <f t="shared" si="820"/>
        <v>648.14197495116423</v>
      </c>
      <c r="BJ6647">
        <f t="shared" si="821"/>
        <v>1599.581302431483</v>
      </c>
    </row>
    <row r="6648" spans="1:62" x14ac:dyDescent="0.25">
      <c r="A6648">
        <v>6645</v>
      </c>
      <c r="B6648">
        <v>4156.4122875122293</v>
      </c>
      <c r="C6648">
        <v>14950.406124642363</v>
      </c>
      <c r="D6648">
        <v>7.2775419842409175</v>
      </c>
      <c r="E6648">
        <v>7.6271307004778572</v>
      </c>
      <c r="F6648">
        <v>10793.993837130132</v>
      </c>
      <c r="G6648">
        <v>0.34958871623693977</v>
      </c>
      <c r="BD6648">
        <f t="shared" si="815"/>
        <v>-1164.6959550629977</v>
      </c>
      <c r="BE6648">
        <f t="shared" si="816"/>
        <v>-119.78271517955272</v>
      </c>
      <c r="BF6648">
        <f t="shared" si="817"/>
        <v>925.13052470389221</v>
      </c>
      <c r="BG6648">
        <f t="shared" si="818"/>
        <v>1970.0437645873371</v>
      </c>
      <c r="BH6648">
        <f t="shared" si="819"/>
        <v>3014.9570044707816</v>
      </c>
      <c r="BI6648">
        <f t="shared" si="820"/>
        <v>4059.870244354227</v>
      </c>
      <c r="BJ6648">
        <f t="shared" si="821"/>
        <v>5104.7834842376715</v>
      </c>
    </row>
    <row r="6649" spans="1:62" x14ac:dyDescent="0.25">
      <c r="A6649">
        <v>6646</v>
      </c>
      <c r="B6649">
        <v>10211.374407829711</v>
      </c>
      <c r="C6649">
        <v>19821.961103846199</v>
      </c>
      <c r="D6649">
        <v>7.1155684477614685</v>
      </c>
      <c r="E6649">
        <v>7.5660295631413099</v>
      </c>
      <c r="F6649">
        <v>9610.5866960164876</v>
      </c>
      <c r="G6649">
        <v>0.45046111537984146</v>
      </c>
      <c r="BD6649">
        <f t="shared" si="815"/>
        <v>-9046.0502559454326</v>
      </c>
      <c r="BE6649">
        <f t="shared" si="816"/>
        <v>-7298.1066747607347</v>
      </c>
      <c r="BF6649">
        <f t="shared" si="817"/>
        <v>-5550.1630935760359</v>
      </c>
      <c r="BG6649">
        <f t="shared" si="818"/>
        <v>-3802.219512391337</v>
      </c>
      <c r="BH6649">
        <f t="shared" si="819"/>
        <v>-2054.2759312066373</v>
      </c>
      <c r="BI6649">
        <f t="shared" si="820"/>
        <v>-306.33235002193942</v>
      </c>
      <c r="BJ6649">
        <f t="shared" si="821"/>
        <v>1441.6112311627603</v>
      </c>
    </row>
    <row r="6650" spans="1:62" x14ac:dyDescent="0.25">
      <c r="A6650">
        <v>6647</v>
      </c>
      <c r="B6650">
        <v>15250.777935921689</v>
      </c>
      <c r="C6650">
        <v>22633.075609822336</v>
      </c>
      <c r="D6650">
        <v>7.6592502831287286</v>
      </c>
      <c r="E6650">
        <v>7.9358225101434074</v>
      </c>
      <c r="F6650">
        <v>7382.2976739006463</v>
      </c>
      <c r="G6650">
        <v>0.27657222701467887</v>
      </c>
      <c r="BD6650">
        <f t="shared" si="815"/>
        <v>-7358.2811191172805</v>
      </c>
      <c r="BE6650">
        <f t="shared" si="816"/>
        <v>-5105.9755422180733</v>
      </c>
      <c r="BF6650">
        <f t="shared" si="817"/>
        <v>-2853.6699653188662</v>
      </c>
      <c r="BG6650">
        <f t="shared" si="818"/>
        <v>-601.36438841965901</v>
      </c>
      <c r="BH6650">
        <f t="shared" si="819"/>
        <v>1650.9411884795481</v>
      </c>
      <c r="BI6650">
        <f t="shared" si="820"/>
        <v>3903.2467653787553</v>
      </c>
      <c r="BJ6650">
        <f t="shared" si="821"/>
        <v>6155.5523422779643</v>
      </c>
    </row>
    <row r="6651" spans="1:62" x14ac:dyDescent="0.25">
      <c r="A6651">
        <v>6648</v>
      </c>
      <c r="B6651">
        <v>10119.483829138706</v>
      </c>
      <c r="C6651">
        <v>25083.645790252143</v>
      </c>
      <c r="D6651">
        <v>7.8985831735397589</v>
      </c>
      <c r="E6651">
        <v>8.1290946863754137</v>
      </c>
      <c r="F6651">
        <v>14964.161961113437</v>
      </c>
      <c r="G6651">
        <v>0.23051151283565474</v>
      </c>
      <c r="BD6651">
        <f t="shared" si="815"/>
        <v>-5999.4365388272518</v>
      </c>
      <c r="BE6651">
        <f t="shared" si="816"/>
        <v>-4616.5754037538572</v>
      </c>
      <c r="BF6651">
        <f t="shared" si="817"/>
        <v>-3233.7142686804627</v>
      </c>
      <c r="BG6651">
        <f t="shared" si="818"/>
        <v>-1850.8531336070691</v>
      </c>
      <c r="BH6651">
        <f t="shared" si="819"/>
        <v>-467.99199853367463</v>
      </c>
      <c r="BI6651">
        <f t="shared" si="820"/>
        <v>914.86913653972078</v>
      </c>
      <c r="BJ6651">
        <f t="shared" si="821"/>
        <v>2297.7302716131144</v>
      </c>
    </row>
    <row r="6652" spans="1:62" x14ac:dyDescent="0.25">
      <c r="A6652">
        <v>6649</v>
      </c>
      <c r="B6652">
        <v>15752.052338770012</v>
      </c>
      <c r="C6652">
        <v>24593.616073780606</v>
      </c>
      <c r="D6652">
        <v>7.6787696880374456</v>
      </c>
      <c r="E6652">
        <v>8.1017090162045626</v>
      </c>
      <c r="F6652">
        <v>8841.5637350105935</v>
      </c>
      <c r="G6652">
        <v>0.42293932816711699</v>
      </c>
      <c r="BD6652">
        <f t="shared" si="815"/>
        <v>-13811.604396935163</v>
      </c>
      <c r="BE6652">
        <f t="shared" si="816"/>
        <v>-12659.046832756891</v>
      </c>
      <c r="BF6652">
        <f t="shared" si="817"/>
        <v>-11506.489268578616</v>
      </c>
      <c r="BG6652">
        <f t="shared" si="818"/>
        <v>-10353.931704400344</v>
      </c>
      <c r="BH6652">
        <f t="shared" si="819"/>
        <v>-9201.3741402220694</v>
      </c>
      <c r="BI6652">
        <f t="shared" si="820"/>
        <v>-8048.8165760437951</v>
      </c>
      <c r="BJ6652">
        <f t="shared" si="821"/>
        <v>-6896.2590118655216</v>
      </c>
    </row>
    <row r="6653" spans="1:62" x14ac:dyDescent="0.25">
      <c r="A6653">
        <v>6650</v>
      </c>
      <c r="B6653">
        <v>16736.054826389431</v>
      </c>
      <c r="C6653">
        <v>28061.216954383795</v>
      </c>
      <c r="D6653">
        <v>6.7723676558947172</v>
      </c>
      <c r="E6653">
        <v>7.0405497342097538</v>
      </c>
      <c r="F6653">
        <v>11325.162127994365</v>
      </c>
      <c r="G6653">
        <v>0.2681820783150366</v>
      </c>
      <c r="BD6653">
        <f t="shared" si="815"/>
        <v>-6726.8670941750088</v>
      </c>
      <c r="BE6653">
        <f t="shared" si="816"/>
        <v>-4612.1704533394241</v>
      </c>
      <c r="BF6653">
        <f t="shared" si="817"/>
        <v>-2497.4738125038384</v>
      </c>
      <c r="BG6653">
        <f t="shared" si="818"/>
        <v>-382.7771716682546</v>
      </c>
      <c r="BH6653">
        <f t="shared" si="819"/>
        <v>1731.919469167331</v>
      </c>
      <c r="BI6653">
        <f t="shared" si="820"/>
        <v>3846.6161100029167</v>
      </c>
      <c r="BJ6653">
        <f t="shared" si="821"/>
        <v>5961.3127508385005</v>
      </c>
    </row>
    <row r="6654" spans="1:62" x14ac:dyDescent="0.25">
      <c r="A6654">
        <v>6651</v>
      </c>
      <c r="B6654">
        <v>29795.472046045965</v>
      </c>
      <c r="C6654">
        <v>40649.106760347335</v>
      </c>
      <c r="D6654">
        <v>7.1588758687236096</v>
      </c>
      <c r="E6654">
        <v>7.8184601982339066</v>
      </c>
      <c r="F6654">
        <v>10853.63471430137</v>
      </c>
      <c r="G6654">
        <v>0.659584329510297</v>
      </c>
      <c r="BD6654">
        <f t="shared" si="815"/>
        <v>-9984.2517364191808</v>
      </c>
      <c r="BE6654">
        <f t="shared" si="816"/>
        <v>-8643.3413448439987</v>
      </c>
      <c r="BF6654">
        <f t="shared" si="817"/>
        <v>-7302.4309532688158</v>
      </c>
      <c r="BG6654">
        <f t="shared" si="818"/>
        <v>-5961.5205616936328</v>
      </c>
      <c r="BH6654">
        <f t="shared" si="819"/>
        <v>-4620.6101701184498</v>
      </c>
      <c r="BI6654">
        <f t="shared" si="820"/>
        <v>-3279.6997785432668</v>
      </c>
      <c r="BJ6654">
        <f t="shared" si="821"/>
        <v>-1938.7893869680829</v>
      </c>
    </row>
    <row r="6655" spans="1:62" x14ac:dyDescent="0.25">
      <c r="A6655">
        <v>6652</v>
      </c>
      <c r="B6655">
        <v>30387.472560313596</v>
      </c>
      <c r="C6655">
        <v>38945.447971020083</v>
      </c>
      <c r="D6655">
        <v>7.7024769758270075</v>
      </c>
      <c r="E6655">
        <v>7.9418788238789331</v>
      </c>
      <c r="F6655">
        <v>8557.9754107064873</v>
      </c>
      <c r="G6655">
        <v>0.23940184805192555</v>
      </c>
      <c r="BD6655">
        <f t="shared" si="815"/>
        <v>-7555.713066749885</v>
      </c>
      <c r="BE6655">
        <f t="shared" si="816"/>
        <v>-4257.7914191984</v>
      </c>
      <c r="BF6655">
        <f t="shared" si="817"/>
        <v>-959.86977164691416</v>
      </c>
      <c r="BG6655">
        <f t="shared" si="818"/>
        <v>2338.0518759045699</v>
      </c>
      <c r="BH6655">
        <f t="shared" si="819"/>
        <v>5635.973523456054</v>
      </c>
      <c r="BI6655">
        <f t="shared" si="820"/>
        <v>8933.8951710075416</v>
      </c>
      <c r="BJ6655">
        <f t="shared" si="821"/>
        <v>12231.816818559026</v>
      </c>
    </row>
    <row r="6656" spans="1:62" x14ac:dyDescent="0.25">
      <c r="A6656">
        <v>6653</v>
      </c>
      <c r="B6656">
        <v>14503.377465186642</v>
      </c>
      <c r="C6656">
        <v>22057.796335222101</v>
      </c>
      <c r="D6656">
        <v>8.2259740658367697</v>
      </c>
      <c r="E6656">
        <v>8.3880339496271592</v>
      </c>
      <c r="F6656">
        <v>7554.4188700354589</v>
      </c>
      <c r="G6656">
        <v>0.16205988379038949</v>
      </c>
      <c r="BD6656">
        <f t="shared" si="815"/>
        <v>-7360.9661704468599</v>
      </c>
      <c r="BE6656">
        <f t="shared" si="816"/>
        <v>-6163.9569301872325</v>
      </c>
      <c r="BF6656">
        <f t="shared" si="817"/>
        <v>-4966.9476899276042</v>
      </c>
      <c r="BG6656">
        <f t="shared" si="818"/>
        <v>-3769.9384496679768</v>
      </c>
      <c r="BH6656">
        <f t="shared" si="819"/>
        <v>-2572.9292094083485</v>
      </c>
      <c r="BI6656">
        <f t="shared" si="820"/>
        <v>-1375.9199691487211</v>
      </c>
      <c r="BJ6656">
        <f t="shared" si="821"/>
        <v>-178.91072888909366</v>
      </c>
    </row>
    <row r="6657" spans="1:62" x14ac:dyDescent="0.25">
      <c r="A6657">
        <v>6654</v>
      </c>
      <c r="B6657">
        <v>23601.493534270434</v>
      </c>
      <c r="C6657">
        <v>30782.337431122363</v>
      </c>
      <c r="D6657">
        <v>6.2110619987178142</v>
      </c>
      <c r="E6657">
        <v>6.4662758823100308</v>
      </c>
      <c r="F6657">
        <v>7180.8438968519295</v>
      </c>
      <c r="G6657">
        <v>0.25521388359221664</v>
      </c>
      <c r="BD6657">
        <f t="shared" si="815"/>
        <v>-6744.1194510835112</v>
      </c>
      <c r="BE6657">
        <f t="shared" si="816"/>
        <v>-5933.8200321315635</v>
      </c>
      <c r="BF6657">
        <f t="shared" si="817"/>
        <v>-5123.5206131796167</v>
      </c>
      <c r="BG6657">
        <f t="shared" si="818"/>
        <v>-4313.221194227669</v>
      </c>
      <c r="BH6657">
        <f t="shared" si="819"/>
        <v>-3502.9217752757218</v>
      </c>
      <c r="BI6657">
        <f t="shared" si="820"/>
        <v>-2692.6223563237745</v>
      </c>
      <c r="BJ6657">
        <f t="shared" si="821"/>
        <v>-1882.3229373718268</v>
      </c>
    </row>
    <row r="6658" spans="1:62" x14ac:dyDescent="0.25">
      <c r="A6658">
        <v>6655</v>
      </c>
      <c r="B6658">
        <v>27149.053173032087</v>
      </c>
      <c r="C6658">
        <v>16792.940471231301</v>
      </c>
      <c r="D6658">
        <v>7.3169509946065601</v>
      </c>
      <c r="E6658">
        <v>7.7976149614568211</v>
      </c>
      <c r="F6658">
        <v>-10356.112701800786</v>
      </c>
      <c r="G6658">
        <v>0.48066396685026103</v>
      </c>
      <c r="BD6658">
        <f t="shared" si="815"/>
        <v>-5904.7744788908458</v>
      </c>
      <c r="BE6658">
        <f t="shared" si="816"/>
        <v>-4628.705060929763</v>
      </c>
      <c r="BF6658">
        <f t="shared" si="817"/>
        <v>-3352.6356429686798</v>
      </c>
      <c r="BG6658">
        <f t="shared" si="818"/>
        <v>-2076.5662250075966</v>
      </c>
      <c r="BH6658">
        <f t="shared" si="819"/>
        <v>-800.49680704651382</v>
      </c>
      <c r="BI6658">
        <f t="shared" si="820"/>
        <v>475.57261091456985</v>
      </c>
      <c r="BJ6658">
        <f t="shared" si="821"/>
        <v>1751.6420288756526</v>
      </c>
    </row>
    <row r="6659" spans="1:62" x14ac:dyDescent="0.25">
      <c r="A6659">
        <v>6656</v>
      </c>
      <c r="B6659">
        <v>13452.768162464179</v>
      </c>
      <c r="C6659">
        <v>23824.025063055364</v>
      </c>
      <c r="D6659">
        <v>8.5142552492576122</v>
      </c>
      <c r="E6659">
        <v>8.8844436708285155</v>
      </c>
      <c r="F6659">
        <v>10371.256900591185</v>
      </c>
      <c r="G6659">
        <v>0.37018842157090326</v>
      </c>
      <c r="BD6659">
        <f t="shared" si="815"/>
        <v>12759.432536052092</v>
      </c>
      <c r="BE6659">
        <f t="shared" si="816"/>
        <v>15162.752370303397</v>
      </c>
      <c r="BF6659">
        <f t="shared" si="817"/>
        <v>17566.072204554701</v>
      </c>
      <c r="BG6659">
        <f t="shared" si="818"/>
        <v>19969.392038806007</v>
      </c>
      <c r="BH6659">
        <f t="shared" si="819"/>
        <v>22372.711873057313</v>
      </c>
      <c r="BI6659">
        <f t="shared" si="820"/>
        <v>24776.031707308619</v>
      </c>
      <c r="BJ6659">
        <f t="shared" si="821"/>
        <v>27179.351541559921</v>
      </c>
    </row>
    <row r="6660" spans="1:62" x14ac:dyDescent="0.25">
      <c r="A6660">
        <v>6657</v>
      </c>
      <c r="B6660">
        <v>43293.32363185822</v>
      </c>
      <c r="C6660">
        <v>52258.701175752693</v>
      </c>
      <c r="D6660">
        <v>7.5036225904293996</v>
      </c>
      <c r="E6660">
        <v>7.5325945135796673</v>
      </c>
      <c r="F6660">
        <v>8965.3775438944722</v>
      </c>
      <c r="G6660">
        <v>2.8971923150267642E-2</v>
      </c>
      <c r="BD6660">
        <f t="shared" si="815"/>
        <v>-8520.3147927366681</v>
      </c>
      <c r="BE6660">
        <f t="shared" si="816"/>
        <v>-6669.3726848821516</v>
      </c>
      <c r="BF6660">
        <f t="shared" si="817"/>
        <v>-4818.430577027636</v>
      </c>
      <c r="BG6660">
        <f t="shared" si="818"/>
        <v>-2967.4884691731195</v>
      </c>
      <c r="BH6660">
        <f t="shared" si="819"/>
        <v>-1116.5463613186039</v>
      </c>
      <c r="BI6660">
        <f t="shared" si="820"/>
        <v>734.39574653591262</v>
      </c>
      <c r="BJ6660">
        <f t="shared" si="821"/>
        <v>2585.3378543904291</v>
      </c>
    </row>
    <row r="6661" spans="1:62" x14ac:dyDescent="0.25">
      <c r="A6661">
        <v>6658</v>
      </c>
      <c r="B6661">
        <v>13828.833228601328</v>
      </c>
      <c r="C6661">
        <v>24437.619912820712</v>
      </c>
      <c r="D6661">
        <v>7.8496386426203646</v>
      </c>
      <c r="E6661">
        <v>8.3929632867572845</v>
      </c>
      <c r="F6661">
        <v>10608.786684219383</v>
      </c>
      <c r="G6661">
        <v>0.54332464413691994</v>
      </c>
      <c r="BD6661">
        <f t="shared" si="815"/>
        <v>-8820.5179281431338</v>
      </c>
      <c r="BE6661">
        <f t="shared" si="816"/>
        <v>-8675.6583123917953</v>
      </c>
      <c r="BF6661">
        <f t="shared" si="817"/>
        <v>-8530.7986966404569</v>
      </c>
      <c r="BG6661">
        <f t="shared" si="818"/>
        <v>-8385.9390808891185</v>
      </c>
      <c r="BH6661">
        <f t="shared" si="819"/>
        <v>-8241.0794651377819</v>
      </c>
      <c r="BI6661">
        <f t="shared" si="820"/>
        <v>-8096.2198493864425</v>
      </c>
      <c r="BJ6661">
        <f t="shared" si="821"/>
        <v>-7951.360233635105</v>
      </c>
    </row>
    <row r="6662" spans="1:62" x14ac:dyDescent="0.25">
      <c r="A6662">
        <v>6659</v>
      </c>
      <c r="B6662">
        <v>22401.349890002188</v>
      </c>
      <c r="C6662">
        <v>28508.30729515844</v>
      </c>
      <c r="D6662">
        <v>7.9067971238687811</v>
      </c>
      <c r="E6662">
        <v>8.1573538411438857</v>
      </c>
      <c r="F6662">
        <v>6106.9574051562522</v>
      </c>
      <c r="G6662">
        <v>0.25055671727510465</v>
      </c>
      <c r="BD6662">
        <f t="shared" si="815"/>
        <v>-7892.1634635347837</v>
      </c>
      <c r="BE6662">
        <f t="shared" si="816"/>
        <v>-5175.5402428501839</v>
      </c>
      <c r="BF6662">
        <f t="shared" si="817"/>
        <v>-2458.9170221655841</v>
      </c>
      <c r="BG6662">
        <f t="shared" si="818"/>
        <v>257.70619851901574</v>
      </c>
      <c r="BH6662">
        <f t="shared" si="819"/>
        <v>2974.3294192036155</v>
      </c>
      <c r="BI6662">
        <f t="shared" si="820"/>
        <v>5690.9526398882153</v>
      </c>
      <c r="BJ6662">
        <f t="shared" si="821"/>
        <v>8407.5758605728151</v>
      </c>
    </row>
    <row r="6663" spans="1:62" x14ac:dyDescent="0.25">
      <c r="A6663">
        <v>6660</v>
      </c>
      <c r="B6663">
        <v>10590.716579681492</v>
      </c>
      <c r="C6663">
        <v>21136.987678389825</v>
      </c>
      <c r="D6663">
        <v>5.2452257099157684</v>
      </c>
      <c r="E6663">
        <v>5.8017036818435503</v>
      </c>
      <c r="F6663">
        <v>10546.271098708334</v>
      </c>
      <c r="G6663">
        <v>0.55647797192778192</v>
      </c>
      <c r="BD6663">
        <f t="shared" si="815"/>
        <v>-4854.1738187807287</v>
      </c>
      <c r="BE6663">
        <f t="shared" si="816"/>
        <v>-3601.3902324052056</v>
      </c>
      <c r="BF6663">
        <f t="shared" si="817"/>
        <v>-2348.6066460296825</v>
      </c>
      <c r="BG6663">
        <f t="shared" si="818"/>
        <v>-1095.8230596541589</v>
      </c>
      <c r="BH6663">
        <f t="shared" si="819"/>
        <v>156.96052672136375</v>
      </c>
      <c r="BI6663">
        <f t="shared" si="820"/>
        <v>1409.7441130968873</v>
      </c>
      <c r="BJ6663">
        <f t="shared" si="821"/>
        <v>2662.5276994724099</v>
      </c>
    </row>
    <row r="6664" spans="1:62" x14ac:dyDescent="0.25">
      <c r="A6664">
        <v>6661</v>
      </c>
      <c r="B6664">
        <v>13569.66414615645</v>
      </c>
      <c r="C6664">
        <v>21774.296632626858</v>
      </c>
      <c r="D6664">
        <v>7.3873219488748187</v>
      </c>
      <c r="E6664">
        <v>7.779699249015338</v>
      </c>
      <c r="F6664">
        <v>8204.6324864704075</v>
      </c>
      <c r="G6664">
        <v>0.3923773001405193</v>
      </c>
      <c r="BD6664">
        <f t="shared" si="815"/>
        <v>-7763.8812390694238</v>
      </c>
      <c r="BE6664">
        <f t="shared" si="816"/>
        <v>-4981.4913794305148</v>
      </c>
      <c r="BF6664">
        <f t="shared" si="817"/>
        <v>-2199.101519791604</v>
      </c>
      <c r="BG6664">
        <f t="shared" si="818"/>
        <v>583.28833984730409</v>
      </c>
      <c r="BH6664">
        <f t="shared" si="819"/>
        <v>3365.678199486214</v>
      </c>
      <c r="BI6664">
        <f t="shared" si="820"/>
        <v>6148.0680591251257</v>
      </c>
      <c r="BJ6664">
        <f t="shared" si="821"/>
        <v>8930.4579187640338</v>
      </c>
    </row>
    <row r="6665" spans="1:62" x14ac:dyDescent="0.25">
      <c r="A6665">
        <v>6662</v>
      </c>
      <c r="B6665">
        <v>20456.277071238095</v>
      </c>
      <c r="C6665">
        <v>25182.382414201875</v>
      </c>
      <c r="D6665">
        <v>7.5162081144098662</v>
      </c>
      <c r="E6665">
        <v>7.7692029064125094</v>
      </c>
      <c r="F6665">
        <v>4726.1053429637795</v>
      </c>
      <c r="G6665">
        <v>0.25299479200264319</v>
      </c>
      <c r="BD6665">
        <f t="shared" si="815"/>
        <v>-6242.7459857678114</v>
      </c>
      <c r="BE6665">
        <f t="shared" si="816"/>
        <v>-4280.8594850652144</v>
      </c>
      <c r="BF6665">
        <f t="shared" si="817"/>
        <v>-2318.9729843626183</v>
      </c>
      <c r="BG6665">
        <f t="shared" si="818"/>
        <v>-357.08648366002126</v>
      </c>
      <c r="BH6665">
        <f t="shared" si="819"/>
        <v>1604.8000170425748</v>
      </c>
      <c r="BI6665">
        <f t="shared" si="820"/>
        <v>3566.6865177451709</v>
      </c>
      <c r="BJ6665">
        <f t="shared" si="821"/>
        <v>5528.5730184477688</v>
      </c>
    </row>
    <row r="6666" spans="1:62" x14ac:dyDescent="0.25">
      <c r="A6666">
        <v>6663</v>
      </c>
      <c r="B6666">
        <v>27094.925427236176</v>
      </c>
      <c r="C6666">
        <v>32815.636539059829</v>
      </c>
      <c r="D6666">
        <v>7.31214068376371</v>
      </c>
      <c r="E6666">
        <v>7.4894088135857846</v>
      </c>
      <c r="F6666">
        <v>5720.7111118236535</v>
      </c>
      <c r="G6666">
        <v>0.17726812982207463</v>
      </c>
      <c r="BD6666">
        <f t="shared" si="815"/>
        <v>-3461.1313829505634</v>
      </c>
      <c r="BE6666">
        <f t="shared" si="816"/>
        <v>-2196.1574229373477</v>
      </c>
      <c r="BF6666">
        <f t="shared" si="817"/>
        <v>-931.18346292413162</v>
      </c>
      <c r="BG6666">
        <f t="shared" si="818"/>
        <v>333.79049708908406</v>
      </c>
      <c r="BH6666">
        <f t="shared" si="819"/>
        <v>1598.7644571023002</v>
      </c>
      <c r="BI6666">
        <f t="shared" si="820"/>
        <v>2863.7384171155163</v>
      </c>
      <c r="BJ6666">
        <f t="shared" si="821"/>
        <v>4128.7123771287315</v>
      </c>
    </row>
    <row r="6667" spans="1:62" x14ac:dyDescent="0.25">
      <c r="A6667">
        <v>6664</v>
      </c>
      <c r="B6667">
        <v>9242.4255082051986</v>
      </c>
      <c r="C6667">
        <v>17702.239251112162</v>
      </c>
      <c r="D6667">
        <v>7.0460611469914589</v>
      </c>
      <c r="E6667">
        <v>7.7007792667175794</v>
      </c>
      <c r="F6667">
        <v>8459.8137429069629</v>
      </c>
      <c r="G6667">
        <v>0.65471811972612048</v>
      </c>
      <c r="BD6667">
        <f t="shared" si="815"/>
        <v>-4834.3704627132802</v>
      </c>
      <c r="BE6667">
        <f t="shared" si="816"/>
        <v>-3948.0298136029073</v>
      </c>
      <c r="BF6667">
        <f t="shared" si="817"/>
        <v>-3061.689164492534</v>
      </c>
      <c r="BG6667">
        <f t="shared" si="818"/>
        <v>-2175.3485153821612</v>
      </c>
      <c r="BH6667">
        <f t="shared" si="819"/>
        <v>-1289.0078662717879</v>
      </c>
      <c r="BI6667">
        <f t="shared" si="820"/>
        <v>-402.66721716141456</v>
      </c>
      <c r="BJ6667">
        <f t="shared" si="821"/>
        <v>483.67343194895875</v>
      </c>
    </row>
    <row r="6668" spans="1:62" x14ac:dyDescent="0.25">
      <c r="A6668">
        <v>6665</v>
      </c>
      <c r="B6668">
        <v>13935.284103676422</v>
      </c>
      <c r="C6668">
        <v>24971.947656145283</v>
      </c>
      <c r="D6668">
        <v>7.6907781030503219</v>
      </c>
      <c r="E6668">
        <v>7.947281733599838</v>
      </c>
      <c r="F6668">
        <v>11036.663552468861</v>
      </c>
      <c r="G6668">
        <v>0.25650363054951608</v>
      </c>
      <c r="BD6668">
        <f t="shared" si="815"/>
        <v>-5186.2231442763605</v>
      </c>
      <c r="BE6668">
        <f t="shared" si="816"/>
        <v>-1912.632545645758</v>
      </c>
      <c r="BF6668">
        <f t="shared" si="817"/>
        <v>1360.9580529848445</v>
      </c>
      <c r="BG6668">
        <f t="shared" si="818"/>
        <v>4634.5486516154469</v>
      </c>
      <c r="BH6668">
        <f t="shared" si="819"/>
        <v>7908.1392502460494</v>
      </c>
      <c r="BI6668">
        <f t="shared" si="820"/>
        <v>11181.729848876652</v>
      </c>
      <c r="BJ6668">
        <f t="shared" si="821"/>
        <v>14455.320447507254</v>
      </c>
    </row>
    <row r="6669" spans="1:62" x14ac:dyDescent="0.25">
      <c r="A6669">
        <v>6666</v>
      </c>
      <c r="B6669">
        <v>9183.559028683303</v>
      </c>
      <c r="C6669">
        <v>15656.041940191237</v>
      </c>
      <c r="D6669">
        <v>6.4772130075863377</v>
      </c>
      <c r="E6669">
        <v>6.7736792062017361</v>
      </c>
      <c r="F6669">
        <v>6472.4829115079337</v>
      </c>
      <c r="G6669">
        <v>0.29646619861539847</v>
      </c>
      <c r="BD6669">
        <f t="shared" ref="BD6669:BD6732" si="822">($BD$3*G6668)-F6668</f>
        <v>-9754.1453997212811</v>
      </c>
      <c r="BE6669">
        <f t="shared" ref="BE6669:BE6732" si="823">($BE$3*G6668)-F6668</f>
        <v>-8471.6272469736996</v>
      </c>
      <c r="BF6669">
        <f t="shared" ref="BF6669:BF6732" si="824">($BF$3*G6668)-F6668</f>
        <v>-7189.1090942261199</v>
      </c>
      <c r="BG6669">
        <f t="shared" ref="BG6669:BG6732" si="825">($BG$3*G6668)-F6668</f>
        <v>-5906.5909414785392</v>
      </c>
      <c r="BH6669">
        <f t="shared" ref="BH6669:BH6732" si="826">($BH$3*G6668)-F6668</f>
        <v>-4624.0727887309586</v>
      </c>
      <c r="BI6669">
        <f t="shared" ref="BI6669:BI6732" si="827">($BI$3*G6668)-F6668</f>
        <v>-3341.5546359833788</v>
      </c>
      <c r="BJ6669">
        <f t="shared" ref="BJ6669:BJ6732" si="828">($BJ$3*G6668)-F6668</f>
        <v>-2059.0364832357973</v>
      </c>
    </row>
    <row r="6670" spans="1:62" x14ac:dyDescent="0.25">
      <c r="A6670">
        <v>6667</v>
      </c>
      <c r="B6670">
        <v>22967.600688166676</v>
      </c>
      <c r="C6670">
        <v>19447.158027911661</v>
      </c>
      <c r="D6670">
        <v>7.1763403131921075</v>
      </c>
      <c r="E6670">
        <v>7.7679751321103314</v>
      </c>
      <c r="F6670">
        <v>-3520.4426602550157</v>
      </c>
      <c r="G6670">
        <v>0.59163481891822389</v>
      </c>
      <c r="BD6670">
        <f t="shared" si="822"/>
        <v>-4990.1519184309418</v>
      </c>
      <c r="BE6670">
        <f t="shared" si="823"/>
        <v>-3507.820925353949</v>
      </c>
      <c r="BF6670">
        <f t="shared" si="824"/>
        <v>-2025.489932276957</v>
      </c>
      <c r="BG6670">
        <f t="shared" si="825"/>
        <v>-543.15893919996415</v>
      </c>
      <c r="BH6670">
        <f t="shared" si="826"/>
        <v>939.17205387702779</v>
      </c>
      <c r="BI6670">
        <f t="shared" si="827"/>
        <v>2421.5030469540197</v>
      </c>
      <c r="BJ6670">
        <f t="shared" si="828"/>
        <v>3903.8340400310135</v>
      </c>
    </row>
    <row r="6671" spans="1:62" x14ac:dyDescent="0.25">
      <c r="A6671">
        <v>6668</v>
      </c>
      <c r="B6671">
        <v>15691.237964997052</v>
      </c>
      <c r="C6671">
        <v>23358.232234087453</v>
      </c>
      <c r="D6671">
        <v>6.2316372390579469</v>
      </c>
      <c r="E6671">
        <v>6.6154963078373461</v>
      </c>
      <c r="F6671">
        <v>7666.9942690904008</v>
      </c>
      <c r="G6671">
        <v>0.38385906877939924</v>
      </c>
      <c r="BD6671">
        <f t="shared" si="822"/>
        <v>6478.6167548461353</v>
      </c>
      <c r="BE6671">
        <f t="shared" si="823"/>
        <v>9436.790849437255</v>
      </c>
      <c r="BF6671">
        <f t="shared" si="824"/>
        <v>12394.964944028374</v>
      </c>
      <c r="BG6671">
        <f t="shared" si="825"/>
        <v>15353.139038619494</v>
      </c>
      <c r="BH6671">
        <f t="shared" si="826"/>
        <v>18311.313133210613</v>
      </c>
      <c r="BI6671">
        <f t="shared" si="827"/>
        <v>21269.487227801732</v>
      </c>
      <c r="BJ6671">
        <f t="shared" si="828"/>
        <v>24227.661322392851</v>
      </c>
    </row>
    <row r="6672" spans="1:62" x14ac:dyDescent="0.25">
      <c r="A6672">
        <v>6669</v>
      </c>
      <c r="B6672">
        <v>12127.329544889832</v>
      </c>
      <c r="C6672">
        <v>13929.096362366256</v>
      </c>
      <c r="D6672">
        <v>6.9936894052692242</v>
      </c>
      <c r="E6672">
        <v>7.9809196742567412</v>
      </c>
      <c r="F6672">
        <v>1801.766817476424</v>
      </c>
      <c r="G6672">
        <v>0.98723026898751698</v>
      </c>
      <c r="BD6672">
        <f t="shared" si="822"/>
        <v>-5747.6989251934046</v>
      </c>
      <c r="BE6672">
        <f t="shared" si="823"/>
        <v>-3828.4035812964084</v>
      </c>
      <c r="BF6672">
        <f t="shared" si="824"/>
        <v>-1909.1082373994122</v>
      </c>
      <c r="BG6672">
        <f t="shared" si="825"/>
        <v>10.187106497583954</v>
      </c>
      <c r="BH6672">
        <f t="shared" si="826"/>
        <v>1929.4824503945802</v>
      </c>
      <c r="BI6672">
        <f t="shared" si="827"/>
        <v>3848.7777942915764</v>
      </c>
      <c r="BJ6672">
        <f t="shared" si="828"/>
        <v>5768.0731381885726</v>
      </c>
    </row>
    <row r="6673" spans="1:62" x14ac:dyDescent="0.25">
      <c r="A6673">
        <v>6670</v>
      </c>
      <c r="B6673">
        <v>9916.1069460683375</v>
      </c>
      <c r="C6673">
        <v>21988.176614407541</v>
      </c>
      <c r="D6673">
        <v>7.4043005539202351</v>
      </c>
      <c r="E6673">
        <v>7.6681607059946568</v>
      </c>
      <c r="F6673">
        <v>12072.069668339203</v>
      </c>
      <c r="G6673">
        <v>0.26386015207442171</v>
      </c>
      <c r="BD6673">
        <f t="shared" si="822"/>
        <v>3134.3845274611613</v>
      </c>
      <c r="BE6673">
        <f t="shared" si="823"/>
        <v>8070.5358723987465</v>
      </c>
      <c r="BF6673">
        <f t="shared" si="824"/>
        <v>13006.68721733633</v>
      </c>
      <c r="BG6673">
        <f t="shared" si="825"/>
        <v>17942.838562273915</v>
      </c>
      <c r="BH6673">
        <f t="shared" si="826"/>
        <v>22878.9899072115</v>
      </c>
      <c r="BI6673">
        <f t="shared" si="827"/>
        <v>27815.141252149086</v>
      </c>
      <c r="BJ6673">
        <f t="shared" si="828"/>
        <v>32751.292597086671</v>
      </c>
    </row>
    <row r="6674" spans="1:62" x14ac:dyDescent="0.25">
      <c r="A6674">
        <v>6671</v>
      </c>
      <c r="B6674">
        <v>16239.132108832335</v>
      </c>
      <c r="C6674">
        <v>25068.994058907112</v>
      </c>
      <c r="D6674">
        <v>7.1180961577277735</v>
      </c>
      <c r="E6674">
        <v>7.2904709928667621</v>
      </c>
      <c r="F6674">
        <v>8829.8619500747773</v>
      </c>
      <c r="G6674">
        <v>0.17237483513898866</v>
      </c>
      <c r="BD6674">
        <f t="shared" si="822"/>
        <v>-10752.768907967094</v>
      </c>
      <c r="BE6674">
        <f t="shared" si="823"/>
        <v>-9433.4681475949874</v>
      </c>
      <c r="BF6674">
        <f t="shared" si="824"/>
        <v>-8114.1673872228785</v>
      </c>
      <c r="BG6674">
        <f t="shared" si="825"/>
        <v>-6794.8666268507695</v>
      </c>
      <c r="BH6674">
        <f t="shared" si="826"/>
        <v>-5475.5658664786606</v>
      </c>
      <c r="BI6674">
        <f t="shared" si="827"/>
        <v>-4156.2651061065526</v>
      </c>
      <c r="BJ6674">
        <f t="shared" si="828"/>
        <v>-2836.9643457344446</v>
      </c>
    </row>
    <row r="6675" spans="1:62" x14ac:dyDescent="0.25">
      <c r="A6675">
        <v>6672</v>
      </c>
      <c r="B6675">
        <v>21281.953211004289</v>
      </c>
      <c r="C6675">
        <v>19907.310128693476</v>
      </c>
      <c r="D6675">
        <v>6.7566715675339362</v>
      </c>
      <c r="E6675">
        <v>7.4273467356810183</v>
      </c>
      <c r="F6675">
        <v>-1374.643082310813</v>
      </c>
      <c r="G6675">
        <v>0.67067516814708217</v>
      </c>
      <c r="BD6675">
        <f t="shared" si="822"/>
        <v>-7967.9877743798343</v>
      </c>
      <c r="BE6675">
        <f t="shared" si="823"/>
        <v>-7106.1135986848913</v>
      </c>
      <c r="BF6675">
        <f t="shared" si="824"/>
        <v>-6244.2394229899473</v>
      </c>
      <c r="BG6675">
        <f t="shared" si="825"/>
        <v>-5382.3652472950043</v>
      </c>
      <c r="BH6675">
        <f t="shared" si="826"/>
        <v>-4520.4910716000604</v>
      </c>
      <c r="BI6675">
        <f t="shared" si="827"/>
        <v>-3658.6168959051174</v>
      </c>
      <c r="BJ6675">
        <f t="shared" si="828"/>
        <v>-2796.7427202101744</v>
      </c>
    </row>
    <row r="6676" spans="1:62" x14ac:dyDescent="0.25">
      <c r="A6676">
        <v>6673</v>
      </c>
      <c r="B6676">
        <v>13626.775942761642</v>
      </c>
      <c r="C6676">
        <v>25105.46634735664</v>
      </c>
      <c r="D6676">
        <v>7.7357864305348487</v>
      </c>
      <c r="E6676">
        <v>8.2201361721435813</v>
      </c>
      <c r="F6676">
        <v>11478.690404594998</v>
      </c>
      <c r="G6676">
        <v>0.48434974160873256</v>
      </c>
      <c r="BD6676">
        <f t="shared" si="822"/>
        <v>4728.0189230462238</v>
      </c>
      <c r="BE6676">
        <f t="shared" si="823"/>
        <v>8081.3947637816345</v>
      </c>
      <c r="BF6676">
        <f t="shared" si="824"/>
        <v>11434.770604517045</v>
      </c>
      <c r="BG6676">
        <f t="shared" si="825"/>
        <v>14788.146445252456</v>
      </c>
      <c r="BH6676">
        <f t="shared" si="826"/>
        <v>18141.522285987867</v>
      </c>
      <c r="BI6676">
        <f t="shared" si="827"/>
        <v>21494.898126723278</v>
      </c>
      <c r="BJ6676">
        <f t="shared" si="828"/>
        <v>24848.273967458688</v>
      </c>
    </row>
    <row r="6677" spans="1:62" x14ac:dyDescent="0.25">
      <c r="A6677">
        <v>6674</v>
      </c>
      <c r="B6677">
        <v>20721.341489189483</v>
      </c>
      <c r="C6677">
        <v>23909.989627983661</v>
      </c>
      <c r="D6677">
        <v>7.0918261609078588</v>
      </c>
      <c r="E6677">
        <v>7.2593362759284883</v>
      </c>
      <c r="F6677">
        <v>3188.6481387941785</v>
      </c>
      <c r="G6677">
        <v>0.16751011502062951</v>
      </c>
      <c r="BD6677">
        <f t="shared" si="822"/>
        <v>-9056.9416965513356</v>
      </c>
      <c r="BE6677">
        <f t="shared" si="823"/>
        <v>-6635.1929885076725</v>
      </c>
      <c r="BF6677">
        <f t="shared" si="824"/>
        <v>-4213.4442804640094</v>
      </c>
      <c r="BG6677">
        <f t="shared" si="825"/>
        <v>-1791.6955724203472</v>
      </c>
      <c r="BH6677">
        <f t="shared" si="826"/>
        <v>630.05313562331685</v>
      </c>
      <c r="BI6677">
        <f t="shared" si="827"/>
        <v>3051.801843666979</v>
      </c>
      <c r="BJ6677">
        <f t="shared" si="828"/>
        <v>5473.5505517106412</v>
      </c>
    </row>
    <row r="6678" spans="1:62" x14ac:dyDescent="0.25">
      <c r="A6678">
        <v>6675</v>
      </c>
      <c r="B6678">
        <v>20041.894840901881</v>
      </c>
      <c r="C6678">
        <v>25690.313528100411</v>
      </c>
      <c r="D6678">
        <v>7.9558922709421731</v>
      </c>
      <c r="E6678">
        <v>8.1573160328880974</v>
      </c>
      <c r="F6678">
        <v>5648.4186871985294</v>
      </c>
      <c r="G6678">
        <v>0.20142376194592426</v>
      </c>
      <c r="BD6678">
        <f t="shared" si="822"/>
        <v>-2351.0975636910307</v>
      </c>
      <c r="BE6678">
        <f t="shared" si="823"/>
        <v>-1513.5469885878833</v>
      </c>
      <c r="BF6678">
        <f t="shared" si="824"/>
        <v>-675.99641348473597</v>
      </c>
      <c r="BG6678">
        <f t="shared" si="825"/>
        <v>161.55416161841185</v>
      </c>
      <c r="BH6678">
        <f t="shared" si="826"/>
        <v>999.10473672155968</v>
      </c>
      <c r="BI6678">
        <f t="shared" si="827"/>
        <v>1836.6553118247066</v>
      </c>
      <c r="BJ6678">
        <f t="shared" si="828"/>
        <v>2674.2058869278544</v>
      </c>
    </row>
    <row r="6679" spans="1:62" x14ac:dyDescent="0.25">
      <c r="A6679">
        <v>6676</v>
      </c>
      <c r="B6679">
        <v>17380.18168543413</v>
      </c>
      <c r="C6679">
        <v>20744.592305076887</v>
      </c>
      <c r="D6679">
        <v>7.1080026694486218</v>
      </c>
      <c r="E6679">
        <v>8.3653275043106383</v>
      </c>
      <c r="F6679">
        <v>3364.4106196427565</v>
      </c>
      <c r="G6679">
        <v>1.2573248348620165</v>
      </c>
      <c r="BD6679">
        <f t="shared" si="822"/>
        <v>-4641.2998774689077</v>
      </c>
      <c r="BE6679">
        <f t="shared" si="823"/>
        <v>-3634.1810677392868</v>
      </c>
      <c r="BF6679">
        <f t="shared" si="824"/>
        <v>-2627.0622580096656</v>
      </c>
      <c r="BG6679">
        <f t="shared" si="825"/>
        <v>-1619.9434482800443</v>
      </c>
      <c r="BH6679">
        <f t="shared" si="826"/>
        <v>-612.82463855042261</v>
      </c>
      <c r="BI6679">
        <f t="shared" si="827"/>
        <v>394.2941711791982</v>
      </c>
      <c r="BJ6679">
        <f t="shared" si="828"/>
        <v>1401.4129809088199</v>
      </c>
    </row>
    <row r="6680" spans="1:62" x14ac:dyDescent="0.25">
      <c r="A6680">
        <v>6677</v>
      </c>
      <c r="B6680">
        <v>15167.40292285016</v>
      </c>
      <c r="C6680">
        <v>26666.677826924286</v>
      </c>
      <c r="D6680">
        <v>8.2529646830438868</v>
      </c>
      <c r="E6680">
        <v>8.4941675987538208</v>
      </c>
      <c r="F6680">
        <v>11499.274904074126</v>
      </c>
      <c r="G6680">
        <v>0.24120291570993402</v>
      </c>
      <c r="BD6680">
        <f t="shared" si="822"/>
        <v>2922.2135546673262</v>
      </c>
      <c r="BE6680">
        <f t="shared" si="823"/>
        <v>9208.8377289774089</v>
      </c>
      <c r="BF6680">
        <f t="shared" si="824"/>
        <v>15495.461903287491</v>
      </c>
      <c r="BG6680">
        <f t="shared" si="825"/>
        <v>21782.086077597574</v>
      </c>
      <c r="BH6680">
        <f t="shared" si="826"/>
        <v>28068.710251907658</v>
      </c>
      <c r="BI6680">
        <f t="shared" si="827"/>
        <v>34355.334426217742</v>
      </c>
      <c r="BJ6680">
        <f t="shared" si="828"/>
        <v>40641.958600527825</v>
      </c>
    </row>
    <row r="6681" spans="1:62" x14ac:dyDescent="0.25">
      <c r="A6681">
        <v>6678</v>
      </c>
      <c r="B6681">
        <v>11035.442483505771</v>
      </c>
      <c r="C6681">
        <v>19842.623354518873</v>
      </c>
      <c r="D6681">
        <v>7.8744357241963492</v>
      </c>
      <c r="E6681">
        <v>7.9740806712984167</v>
      </c>
      <c r="F6681">
        <v>8807.1808710131027</v>
      </c>
      <c r="G6681">
        <v>9.9644947102067505E-2</v>
      </c>
      <c r="BD6681">
        <f t="shared" si="822"/>
        <v>-10293.260325524456</v>
      </c>
      <c r="BE6681">
        <f t="shared" si="823"/>
        <v>-9087.245746974786</v>
      </c>
      <c r="BF6681">
        <f t="shared" si="824"/>
        <v>-7881.2311684251154</v>
      </c>
      <c r="BG6681">
        <f t="shared" si="825"/>
        <v>-6675.2165898754447</v>
      </c>
      <c r="BH6681">
        <f t="shared" si="826"/>
        <v>-5469.2020113257749</v>
      </c>
      <c r="BI6681">
        <f t="shared" si="827"/>
        <v>-4263.1874327761052</v>
      </c>
      <c r="BJ6681">
        <f t="shared" si="828"/>
        <v>-3057.1728542264354</v>
      </c>
    </row>
    <row r="6682" spans="1:62" x14ac:dyDescent="0.25">
      <c r="A6682">
        <v>6679</v>
      </c>
      <c r="B6682">
        <v>38334.178562264889</v>
      </c>
      <c r="C6682">
        <v>42560.883564707212</v>
      </c>
      <c r="D6682">
        <v>7.0328192993736067</v>
      </c>
      <c r="E6682">
        <v>7.3893092604572033</v>
      </c>
      <c r="F6682">
        <v>4226.7050024423224</v>
      </c>
      <c r="G6682">
        <v>0.35648996108359654</v>
      </c>
      <c r="BD6682">
        <f t="shared" si="822"/>
        <v>-8308.9561355027654</v>
      </c>
      <c r="BE6682">
        <f t="shared" si="823"/>
        <v>-7810.7313999924281</v>
      </c>
      <c r="BF6682">
        <f t="shared" si="824"/>
        <v>-7312.5066644820899</v>
      </c>
      <c r="BG6682">
        <f t="shared" si="825"/>
        <v>-6814.2819289717527</v>
      </c>
      <c r="BH6682">
        <f t="shared" si="826"/>
        <v>-6316.0571934614145</v>
      </c>
      <c r="BI6682">
        <f t="shared" si="827"/>
        <v>-5817.8324579510772</v>
      </c>
      <c r="BJ6682">
        <f t="shared" si="828"/>
        <v>-5319.60772244074</v>
      </c>
    </row>
    <row r="6683" spans="1:62" x14ac:dyDescent="0.25">
      <c r="A6683">
        <v>6680</v>
      </c>
      <c r="B6683">
        <v>15634.982350647248</v>
      </c>
      <c r="C6683">
        <v>28960.833830339256</v>
      </c>
      <c r="D6683">
        <v>6.2492717342286372</v>
      </c>
      <c r="E6683">
        <v>6.3437206234300847</v>
      </c>
      <c r="F6683">
        <v>13325.851479692008</v>
      </c>
      <c r="G6683">
        <v>9.444888920144745E-2</v>
      </c>
      <c r="BD6683">
        <f t="shared" si="822"/>
        <v>-2444.2551970243399</v>
      </c>
      <c r="BE6683">
        <f t="shared" si="823"/>
        <v>-661.80539160635726</v>
      </c>
      <c r="BF6683">
        <f t="shared" si="824"/>
        <v>1120.6444138116258</v>
      </c>
      <c r="BG6683">
        <f t="shared" si="825"/>
        <v>2903.0942192296079</v>
      </c>
      <c r="BH6683">
        <f t="shared" si="826"/>
        <v>4685.5440246475919</v>
      </c>
      <c r="BI6683">
        <f t="shared" si="827"/>
        <v>6467.993830065574</v>
      </c>
      <c r="BJ6683">
        <f t="shared" si="828"/>
        <v>8250.4436354835561</v>
      </c>
    </row>
    <row r="6684" spans="1:62" x14ac:dyDescent="0.25">
      <c r="A6684">
        <v>6681</v>
      </c>
      <c r="B6684">
        <v>17318.542902695066</v>
      </c>
      <c r="C6684">
        <v>20816.90942923812</v>
      </c>
      <c r="D6684">
        <v>7.4275752818922633</v>
      </c>
      <c r="E6684">
        <v>7.8631564824108926</v>
      </c>
      <c r="F6684">
        <v>3498.3665265430536</v>
      </c>
      <c r="G6684">
        <v>0.43558120051862925</v>
      </c>
      <c r="BD6684">
        <f t="shared" si="822"/>
        <v>-12853.607033684772</v>
      </c>
      <c r="BE6684">
        <f t="shared" si="823"/>
        <v>-12381.362587677533</v>
      </c>
      <c r="BF6684">
        <f t="shared" si="824"/>
        <v>-11909.118141670297</v>
      </c>
      <c r="BG6684">
        <f t="shared" si="825"/>
        <v>-11436.87369566306</v>
      </c>
      <c r="BH6684">
        <f t="shared" si="826"/>
        <v>-10964.629249655822</v>
      </c>
      <c r="BI6684">
        <f t="shared" si="827"/>
        <v>-10492.384803648585</v>
      </c>
      <c r="BJ6684">
        <f t="shared" si="828"/>
        <v>-10020.140357641347</v>
      </c>
    </row>
    <row r="6685" spans="1:62" x14ac:dyDescent="0.25">
      <c r="A6685">
        <v>6682</v>
      </c>
      <c r="B6685">
        <v>27390.244449000933</v>
      </c>
      <c r="C6685">
        <v>41506.885381274849</v>
      </c>
      <c r="D6685">
        <v>6.3586839273296043</v>
      </c>
      <c r="E6685">
        <v>6.3826010609922008</v>
      </c>
      <c r="F6685">
        <v>14116.640932273916</v>
      </c>
      <c r="G6685">
        <v>2.3917133662596513E-2</v>
      </c>
      <c r="BD6685">
        <f t="shared" si="822"/>
        <v>-1320.4605239499074</v>
      </c>
      <c r="BE6685">
        <f t="shared" si="823"/>
        <v>857.44547864323886</v>
      </c>
      <c r="BF6685">
        <f t="shared" si="824"/>
        <v>3035.3514812363856</v>
      </c>
      <c r="BG6685">
        <f t="shared" si="825"/>
        <v>5213.2574838295313</v>
      </c>
      <c r="BH6685">
        <f t="shared" si="826"/>
        <v>7391.163486422678</v>
      </c>
      <c r="BI6685">
        <f t="shared" si="827"/>
        <v>9569.0694890158247</v>
      </c>
      <c r="BJ6685">
        <f t="shared" si="828"/>
        <v>11746.97549160897</v>
      </c>
    </row>
    <row r="6686" spans="1:62" x14ac:dyDescent="0.25">
      <c r="A6686">
        <v>6683</v>
      </c>
      <c r="B6686">
        <v>12455.630277019936</v>
      </c>
      <c r="C6686">
        <v>20685.9269294933</v>
      </c>
      <c r="D6686">
        <v>6.8673671012162778</v>
      </c>
      <c r="E6686">
        <v>7.3864128123020878</v>
      </c>
      <c r="F6686">
        <v>8230.2966524733638</v>
      </c>
      <c r="G6686">
        <v>0.51904571108580999</v>
      </c>
      <c r="BD6686">
        <f t="shared" si="822"/>
        <v>-13997.055263960934</v>
      </c>
      <c r="BE6686">
        <f t="shared" si="823"/>
        <v>-13877.469595647952</v>
      </c>
      <c r="BF6686">
        <f t="shared" si="824"/>
        <v>-13757.883927334969</v>
      </c>
      <c r="BG6686">
        <f t="shared" si="825"/>
        <v>-13638.298259021985</v>
      </c>
      <c r="BH6686">
        <f t="shared" si="826"/>
        <v>-13518.712590709003</v>
      </c>
      <c r="BI6686">
        <f t="shared" si="827"/>
        <v>-13399.126922396021</v>
      </c>
      <c r="BJ6686">
        <f t="shared" si="828"/>
        <v>-13279.541254083038</v>
      </c>
    </row>
    <row r="6687" spans="1:62" x14ac:dyDescent="0.25">
      <c r="A6687">
        <v>6684</v>
      </c>
      <c r="B6687">
        <v>20187.067855722555</v>
      </c>
      <c r="C6687">
        <v>24876.844694075688</v>
      </c>
      <c r="D6687">
        <v>6.6106167338095174</v>
      </c>
      <c r="E6687">
        <v>6.9448945778132627</v>
      </c>
      <c r="F6687">
        <v>4689.7768383531329</v>
      </c>
      <c r="G6687">
        <v>0.33427784400374527</v>
      </c>
      <c r="BD6687">
        <f t="shared" si="822"/>
        <v>-5635.0680970443136</v>
      </c>
      <c r="BE6687">
        <f t="shared" si="823"/>
        <v>-3039.8395416152634</v>
      </c>
      <c r="BF6687">
        <f t="shared" si="824"/>
        <v>-444.61098618621418</v>
      </c>
      <c r="BG6687">
        <f t="shared" si="825"/>
        <v>2150.6175692428369</v>
      </c>
      <c r="BH6687">
        <f t="shared" si="826"/>
        <v>4745.8461246718853</v>
      </c>
      <c r="BI6687">
        <f t="shared" si="827"/>
        <v>7341.0746801009354</v>
      </c>
      <c r="BJ6687">
        <f t="shared" si="828"/>
        <v>9936.3032355299874</v>
      </c>
    </row>
    <row r="6688" spans="1:62" x14ac:dyDescent="0.25">
      <c r="A6688">
        <v>6685</v>
      </c>
      <c r="B6688">
        <v>14379.153008210798</v>
      </c>
      <c r="C6688">
        <v>21572.451759373547</v>
      </c>
      <c r="D6688">
        <v>5.8119860865564315</v>
      </c>
      <c r="E6688">
        <v>6.2488803020865928</v>
      </c>
      <c r="F6688">
        <v>7193.2987511627489</v>
      </c>
      <c r="G6688">
        <v>0.43689421553016139</v>
      </c>
      <c r="BD6688">
        <f t="shared" si="822"/>
        <v>-3018.3876183344064</v>
      </c>
      <c r="BE6688">
        <f t="shared" si="823"/>
        <v>-1346.9983983156803</v>
      </c>
      <c r="BF6688">
        <f t="shared" si="824"/>
        <v>324.39082170304573</v>
      </c>
      <c r="BG6688">
        <f t="shared" si="825"/>
        <v>1995.7800417217722</v>
      </c>
      <c r="BH6688">
        <f t="shared" si="826"/>
        <v>3667.1692617404988</v>
      </c>
      <c r="BI6688">
        <f t="shared" si="827"/>
        <v>5338.5584817592244</v>
      </c>
      <c r="BJ6688">
        <f t="shared" si="828"/>
        <v>7009.9477017779518</v>
      </c>
    </row>
    <row r="6689" spans="1:62" x14ac:dyDescent="0.25">
      <c r="A6689">
        <v>6686</v>
      </c>
      <c r="B6689">
        <v>20142.007331260746</v>
      </c>
      <c r="C6689">
        <v>36135.349652415855</v>
      </c>
      <c r="D6689">
        <v>5.3178256280032183</v>
      </c>
      <c r="E6689">
        <v>5.7303381580399213</v>
      </c>
      <c r="F6689">
        <v>15993.342321155109</v>
      </c>
      <c r="G6689">
        <v>0.41251253003670296</v>
      </c>
      <c r="BD6689">
        <f t="shared" si="822"/>
        <v>-5008.8276735119416</v>
      </c>
      <c r="BE6689">
        <f t="shared" si="823"/>
        <v>-2824.3565958611352</v>
      </c>
      <c r="BF6689">
        <f t="shared" si="824"/>
        <v>-639.88551821032797</v>
      </c>
      <c r="BG6689">
        <f t="shared" si="825"/>
        <v>1544.5855594404784</v>
      </c>
      <c r="BH6689">
        <f t="shared" si="826"/>
        <v>3729.0566370912857</v>
      </c>
      <c r="BI6689">
        <f t="shared" si="827"/>
        <v>5913.5277147420929</v>
      </c>
      <c r="BJ6689">
        <f t="shared" si="828"/>
        <v>8097.9987923929002</v>
      </c>
    </row>
    <row r="6690" spans="1:62" x14ac:dyDescent="0.25">
      <c r="A6690">
        <v>6687</v>
      </c>
      <c r="B6690">
        <v>21447.578918113657</v>
      </c>
      <c r="C6690">
        <v>30517.59120928984</v>
      </c>
      <c r="D6690">
        <v>6.8051831378501166</v>
      </c>
      <c r="E6690">
        <v>6.8631158182682279</v>
      </c>
      <c r="F6690">
        <v>9070.0122911761828</v>
      </c>
      <c r="G6690">
        <v>5.7932680418111282E-2</v>
      </c>
      <c r="BD6690">
        <f t="shared" si="822"/>
        <v>-13930.779670971595</v>
      </c>
      <c r="BE6690">
        <f t="shared" si="823"/>
        <v>-11868.217020788079</v>
      </c>
      <c r="BF6690">
        <f t="shared" si="824"/>
        <v>-9805.6543706045632</v>
      </c>
      <c r="BG6690">
        <f t="shared" si="825"/>
        <v>-7743.0917204210491</v>
      </c>
      <c r="BH6690">
        <f t="shared" si="826"/>
        <v>-5680.5290702375351</v>
      </c>
      <c r="BI6690">
        <f t="shared" si="827"/>
        <v>-3617.9664200540192</v>
      </c>
      <c r="BJ6690">
        <f t="shared" si="828"/>
        <v>-1555.4037698705051</v>
      </c>
    </row>
    <row r="6691" spans="1:62" x14ac:dyDescent="0.25">
      <c r="A6691">
        <v>6688</v>
      </c>
      <c r="B6691">
        <v>8815.7026509635616</v>
      </c>
      <c r="C6691">
        <v>21066.529448464407</v>
      </c>
      <c r="D6691">
        <v>8.1808710091709234</v>
      </c>
      <c r="E6691">
        <v>8.3958829727565369</v>
      </c>
      <c r="F6691">
        <v>12250.826797500846</v>
      </c>
      <c r="G6691">
        <v>0.21501196358561359</v>
      </c>
      <c r="BD6691">
        <f t="shared" si="822"/>
        <v>-8780.3488890856261</v>
      </c>
      <c r="BE6691">
        <f t="shared" si="823"/>
        <v>-8490.6854869950694</v>
      </c>
      <c r="BF6691">
        <f t="shared" si="824"/>
        <v>-8201.0220849045145</v>
      </c>
      <c r="BG6691">
        <f t="shared" si="825"/>
        <v>-7911.3586828139569</v>
      </c>
      <c r="BH6691">
        <f t="shared" si="826"/>
        <v>-7621.6952807234011</v>
      </c>
      <c r="BI6691">
        <f t="shared" si="827"/>
        <v>-7332.0318786328444</v>
      </c>
      <c r="BJ6691">
        <f t="shared" si="828"/>
        <v>-7042.3684765422877</v>
      </c>
    </row>
    <row r="6692" spans="1:62" x14ac:dyDescent="0.25">
      <c r="A6692">
        <v>6689</v>
      </c>
      <c r="B6692">
        <v>19183.633353214918</v>
      </c>
      <c r="C6692">
        <v>22718.190748170276</v>
      </c>
      <c r="D6692">
        <v>7.2255217311513844</v>
      </c>
      <c r="E6692">
        <v>7.8556535955057845</v>
      </c>
      <c r="F6692">
        <v>3534.5573949553582</v>
      </c>
      <c r="G6692">
        <v>0.63013186435440005</v>
      </c>
      <c r="BD6692">
        <f t="shared" si="822"/>
        <v>-11175.766979572778</v>
      </c>
      <c r="BE6692">
        <f t="shared" si="823"/>
        <v>-10100.70716164471</v>
      </c>
      <c r="BF6692">
        <f t="shared" si="824"/>
        <v>-9025.6473437166424</v>
      </c>
      <c r="BG6692">
        <f t="shared" si="825"/>
        <v>-7950.5875257885737</v>
      </c>
      <c r="BH6692">
        <f t="shared" si="826"/>
        <v>-6875.5277078605059</v>
      </c>
      <c r="BI6692">
        <f t="shared" si="827"/>
        <v>-5800.4678899324381</v>
      </c>
      <c r="BJ6692">
        <f t="shared" si="828"/>
        <v>-4725.4080720043703</v>
      </c>
    </row>
    <row r="6693" spans="1:62" x14ac:dyDescent="0.25">
      <c r="A6693">
        <v>6690</v>
      </c>
      <c r="B6693">
        <v>6447.344030324859</v>
      </c>
      <c r="C6693">
        <v>22265.450732699192</v>
      </c>
      <c r="D6693">
        <v>7.6670531391777104</v>
      </c>
      <c r="E6693">
        <v>8.0122332004542756</v>
      </c>
      <c r="F6693">
        <v>15818.106702374333</v>
      </c>
      <c r="G6693">
        <v>0.3451800612765652</v>
      </c>
      <c r="BD6693">
        <f t="shared" si="822"/>
        <v>-383.89807318335806</v>
      </c>
      <c r="BE6693">
        <f t="shared" si="823"/>
        <v>2766.761248588642</v>
      </c>
      <c r="BF6693">
        <f t="shared" si="824"/>
        <v>5917.4205703606422</v>
      </c>
      <c r="BG6693">
        <f t="shared" si="825"/>
        <v>9068.0798921326423</v>
      </c>
      <c r="BH6693">
        <f t="shared" si="826"/>
        <v>12218.739213904642</v>
      </c>
      <c r="BI6693">
        <f t="shared" si="827"/>
        <v>15369.398535676642</v>
      </c>
      <c r="BJ6693">
        <f t="shared" si="828"/>
        <v>18520.057857448643</v>
      </c>
    </row>
    <row r="6694" spans="1:62" x14ac:dyDescent="0.25">
      <c r="A6694">
        <v>6691</v>
      </c>
      <c r="B6694">
        <v>12496.080305875343</v>
      </c>
      <c r="C6694">
        <v>21475.237734737115</v>
      </c>
      <c r="D6694">
        <v>7.8630887907301314</v>
      </c>
      <c r="E6694">
        <v>8.0703693913720382</v>
      </c>
      <c r="F6694">
        <v>8979.1574288617721</v>
      </c>
      <c r="G6694">
        <v>0.20728060064190679</v>
      </c>
      <c r="BD6694">
        <f t="shared" si="822"/>
        <v>-14092.206395991507</v>
      </c>
      <c r="BE6694">
        <f t="shared" si="823"/>
        <v>-12366.306089608681</v>
      </c>
      <c r="BF6694">
        <f t="shared" si="824"/>
        <v>-10640.405783225855</v>
      </c>
      <c r="BG6694">
        <f t="shared" si="825"/>
        <v>-8914.5054768430291</v>
      </c>
      <c r="BH6694">
        <f t="shared" si="826"/>
        <v>-7188.6051704602032</v>
      </c>
      <c r="BI6694">
        <f t="shared" si="827"/>
        <v>-5462.7048640773774</v>
      </c>
      <c r="BJ6694">
        <f t="shared" si="828"/>
        <v>-3736.8045576945515</v>
      </c>
    </row>
    <row r="6695" spans="1:62" x14ac:dyDescent="0.25">
      <c r="A6695">
        <v>6692</v>
      </c>
      <c r="B6695">
        <v>13321.022445129103</v>
      </c>
      <c r="C6695">
        <v>26730.542186464925</v>
      </c>
      <c r="D6695">
        <v>6.5393448809977333</v>
      </c>
      <c r="E6695">
        <v>6.7903004776935791</v>
      </c>
      <c r="F6695">
        <v>13409.519741335822</v>
      </c>
      <c r="G6695">
        <v>0.25095559669584588</v>
      </c>
      <c r="BD6695">
        <f t="shared" si="822"/>
        <v>-7942.7544256522378</v>
      </c>
      <c r="BE6695">
        <f t="shared" si="823"/>
        <v>-6906.3514224427045</v>
      </c>
      <c r="BF6695">
        <f t="shared" si="824"/>
        <v>-5869.9484192331702</v>
      </c>
      <c r="BG6695">
        <f t="shared" si="825"/>
        <v>-4833.5454160236368</v>
      </c>
      <c r="BH6695">
        <f t="shared" si="826"/>
        <v>-3797.1424128141025</v>
      </c>
      <c r="BI6695">
        <f t="shared" si="827"/>
        <v>-2760.7394096045682</v>
      </c>
      <c r="BJ6695">
        <f t="shared" si="828"/>
        <v>-1724.3364063950348</v>
      </c>
    </row>
    <row r="6696" spans="1:62" x14ac:dyDescent="0.25">
      <c r="A6696">
        <v>6693</v>
      </c>
      <c r="B6696">
        <v>26181.443525198454</v>
      </c>
      <c r="C6696">
        <v>39918.567718426479</v>
      </c>
      <c r="D6696">
        <v>7.1322991320359224</v>
      </c>
      <c r="E6696">
        <v>7.3656836707450717</v>
      </c>
      <c r="F6696">
        <v>13737.124193228025</v>
      </c>
      <c r="G6696">
        <v>0.23338453870914933</v>
      </c>
      <c r="BD6696">
        <f t="shared" si="822"/>
        <v>-12154.741757856593</v>
      </c>
      <c r="BE6696">
        <f t="shared" si="823"/>
        <v>-10899.963774377364</v>
      </c>
      <c r="BF6696">
        <f t="shared" si="824"/>
        <v>-9645.1857908981328</v>
      </c>
      <c r="BG6696">
        <f t="shared" si="825"/>
        <v>-8390.4078074189038</v>
      </c>
      <c r="BH6696">
        <f t="shared" si="826"/>
        <v>-7135.6298239396747</v>
      </c>
      <c r="BI6696">
        <f t="shared" si="827"/>
        <v>-5880.8518404604456</v>
      </c>
      <c r="BJ6696">
        <f t="shared" si="828"/>
        <v>-4626.0738569812165</v>
      </c>
    </row>
    <row r="6697" spans="1:62" x14ac:dyDescent="0.25">
      <c r="A6697">
        <v>6694</v>
      </c>
      <c r="B6697">
        <v>19590.019215797769</v>
      </c>
      <c r="C6697">
        <v>24880.716659468191</v>
      </c>
      <c r="D6697">
        <v>6.9655988711425119</v>
      </c>
      <c r="E6697">
        <v>7.2244720762276105</v>
      </c>
      <c r="F6697">
        <v>5290.6974436704222</v>
      </c>
      <c r="G6697">
        <v>0.25887320508509859</v>
      </c>
      <c r="BD6697">
        <f t="shared" si="822"/>
        <v>-12570.201499682278</v>
      </c>
      <c r="BE6697">
        <f t="shared" si="823"/>
        <v>-11403.278806136532</v>
      </c>
      <c r="BF6697">
        <f t="shared" si="824"/>
        <v>-10236.356112590784</v>
      </c>
      <c r="BG6697">
        <f t="shared" si="825"/>
        <v>-9069.433419045039</v>
      </c>
      <c r="BH6697">
        <f t="shared" si="826"/>
        <v>-7902.5107254992918</v>
      </c>
      <c r="BI6697">
        <f t="shared" si="827"/>
        <v>-6735.5880319535445</v>
      </c>
      <c r="BJ6697">
        <f t="shared" si="828"/>
        <v>-5568.6653384077981</v>
      </c>
    </row>
    <row r="6698" spans="1:62" x14ac:dyDescent="0.25">
      <c r="A6698">
        <v>6695</v>
      </c>
      <c r="B6698">
        <v>10233.174164569831</v>
      </c>
      <c r="C6698">
        <v>22897.113601243025</v>
      </c>
      <c r="D6698">
        <v>7.5163990861746868</v>
      </c>
      <c r="E6698">
        <v>7.5108158450479605</v>
      </c>
      <c r="F6698">
        <v>12663.939436673194</v>
      </c>
      <c r="G6698">
        <v>-5.5832411267262572E-3</v>
      </c>
      <c r="BD6698">
        <f t="shared" si="822"/>
        <v>-3996.3314182449294</v>
      </c>
      <c r="BE6698">
        <f t="shared" si="823"/>
        <v>-2701.9653928194361</v>
      </c>
      <c r="BF6698">
        <f t="shared" si="824"/>
        <v>-1407.5993673939433</v>
      </c>
      <c r="BG6698">
        <f t="shared" si="825"/>
        <v>-113.23334196845008</v>
      </c>
      <c r="BH6698">
        <f t="shared" si="826"/>
        <v>1181.1326834570427</v>
      </c>
      <c r="BI6698">
        <f t="shared" si="827"/>
        <v>2475.4987088825355</v>
      </c>
      <c r="BJ6698">
        <f t="shared" si="828"/>
        <v>3769.8647343080283</v>
      </c>
    </row>
    <row r="6699" spans="1:62" x14ac:dyDescent="0.25">
      <c r="A6699">
        <v>6696</v>
      </c>
      <c r="B6699">
        <v>24184.505130751157</v>
      </c>
      <c r="C6699">
        <v>19715.501464455156</v>
      </c>
      <c r="D6699">
        <v>7.8603048229779304</v>
      </c>
      <c r="E6699">
        <v>8.6863461457017728</v>
      </c>
      <c r="F6699">
        <v>-4469.003666296001</v>
      </c>
      <c r="G6699">
        <v>0.82604132272384234</v>
      </c>
      <c r="BD6699">
        <f t="shared" si="822"/>
        <v>-12691.855642306826</v>
      </c>
      <c r="BE6699">
        <f t="shared" si="823"/>
        <v>-12719.771847940456</v>
      </c>
      <c r="BF6699">
        <f t="shared" si="824"/>
        <v>-12747.688053574087</v>
      </c>
      <c r="BG6699">
        <f t="shared" si="825"/>
        <v>-12775.604259207719</v>
      </c>
      <c r="BH6699">
        <f t="shared" si="826"/>
        <v>-12803.520464841351</v>
      </c>
      <c r="BI6699">
        <f t="shared" si="827"/>
        <v>-12831.436670474981</v>
      </c>
      <c r="BJ6699">
        <f t="shared" si="828"/>
        <v>-12859.352876108613</v>
      </c>
    </row>
    <row r="6700" spans="1:62" x14ac:dyDescent="0.25">
      <c r="A6700">
        <v>6697</v>
      </c>
      <c r="B6700">
        <v>16761.582704597262</v>
      </c>
      <c r="C6700">
        <v>27928.878894846832</v>
      </c>
      <c r="D6700">
        <v>7.0884993499396574</v>
      </c>
      <c r="E6700">
        <v>7.4004609787748485</v>
      </c>
      <c r="F6700">
        <v>11167.29619024957</v>
      </c>
      <c r="G6700">
        <v>0.31196162883519118</v>
      </c>
      <c r="BD6700">
        <f t="shared" si="822"/>
        <v>8599.2102799152126</v>
      </c>
      <c r="BE6700">
        <f t="shared" si="823"/>
        <v>12729.416893534424</v>
      </c>
      <c r="BF6700">
        <f t="shared" si="824"/>
        <v>16859.623507153636</v>
      </c>
      <c r="BG6700">
        <f t="shared" si="825"/>
        <v>20989.830120772847</v>
      </c>
      <c r="BH6700">
        <f t="shared" si="826"/>
        <v>25120.036734392059</v>
      </c>
      <c r="BI6700">
        <f t="shared" si="827"/>
        <v>29250.24334801127</v>
      </c>
      <c r="BJ6700">
        <f t="shared" si="828"/>
        <v>33380.449961630482</v>
      </c>
    </row>
    <row r="6701" spans="1:62" x14ac:dyDescent="0.25">
      <c r="A6701">
        <v>6698</v>
      </c>
      <c r="B6701">
        <v>34123.255576209034</v>
      </c>
      <c r="C6701">
        <v>40075.56241038275</v>
      </c>
      <c r="D6701">
        <v>7.2945612522062824</v>
      </c>
      <c r="E6701">
        <v>7.4466977213523071</v>
      </c>
      <c r="F6701">
        <v>5952.3068341737162</v>
      </c>
      <c r="G6701">
        <v>0.15213646914602474</v>
      </c>
      <c r="BD6701">
        <f t="shared" si="822"/>
        <v>-9607.4880460736131</v>
      </c>
      <c r="BE6701">
        <f t="shared" si="823"/>
        <v>-8047.6799018976581</v>
      </c>
      <c r="BF6701">
        <f t="shared" si="824"/>
        <v>-6487.8717577217021</v>
      </c>
      <c r="BG6701">
        <f t="shared" si="825"/>
        <v>-4928.0636135457462</v>
      </c>
      <c r="BH6701">
        <f t="shared" si="826"/>
        <v>-3368.2554693697903</v>
      </c>
      <c r="BI6701">
        <f t="shared" si="827"/>
        <v>-1808.4473251938343</v>
      </c>
      <c r="BJ6701">
        <f t="shared" si="828"/>
        <v>-248.63918101787931</v>
      </c>
    </row>
    <row r="6702" spans="1:62" x14ac:dyDescent="0.25">
      <c r="A6702">
        <v>6699</v>
      </c>
      <c r="B6702">
        <v>16435.649386282425</v>
      </c>
      <c r="C6702">
        <v>24472.884762510326</v>
      </c>
      <c r="D6702">
        <v>6.9249890350914498</v>
      </c>
      <c r="E6702">
        <v>7.0263011498452261</v>
      </c>
      <c r="F6702">
        <v>8037.2353762279017</v>
      </c>
      <c r="G6702">
        <v>0.10131211475377633</v>
      </c>
      <c r="BD6702">
        <f t="shared" si="822"/>
        <v>-5191.6244884435928</v>
      </c>
      <c r="BE6702">
        <f t="shared" si="823"/>
        <v>-4430.9421427134685</v>
      </c>
      <c r="BF6702">
        <f t="shared" si="824"/>
        <v>-3670.259796983345</v>
      </c>
      <c r="BG6702">
        <f t="shared" si="825"/>
        <v>-2909.5774512532212</v>
      </c>
      <c r="BH6702">
        <f t="shared" si="826"/>
        <v>-2148.8951055230978</v>
      </c>
      <c r="BI6702">
        <f t="shared" si="827"/>
        <v>-1388.2127597929739</v>
      </c>
      <c r="BJ6702">
        <f t="shared" si="828"/>
        <v>-627.53041406285047</v>
      </c>
    </row>
    <row r="6703" spans="1:62" x14ac:dyDescent="0.25">
      <c r="A6703">
        <v>6700</v>
      </c>
      <c r="B6703">
        <v>27938.640678382239</v>
      </c>
      <c r="C6703">
        <v>36053.384112868524</v>
      </c>
      <c r="D6703">
        <v>7.1571774246529269</v>
      </c>
      <c r="E6703">
        <v>7.2111984510517804</v>
      </c>
      <c r="F6703">
        <v>8114.743434486285</v>
      </c>
      <c r="G6703">
        <v>5.4021026398853422E-2</v>
      </c>
      <c r="BD6703">
        <f t="shared" si="822"/>
        <v>-7530.6748024590197</v>
      </c>
      <c r="BE6703">
        <f t="shared" si="823"/>
        <v>-7024.1142286901386</v>
      </c>
      <c r="BF6703">
        <f t="shared" si="824"/>
        <v>-6517.5536549212566</v>
      </c>
      <c r="BG6703">
        <f t="shared" si="825"/>
        <v>-6010.9930811523755</v>
      </c>
      <c r="BH6703">
        <f t="shared" si="826"/>
        <v>-5504.4325073834934</v>
      </c>
      <c r="BI6703">
        <f t="shared" si="827"/>
        <v>-4997.8719336146114</v>
      </c>
      <c r="BJ6703">
        <f t="shared" si="828"/>
        <v>-4491.3113598457303</v>
      </c>
    </row>
    <row r="6704" spans="1:62" x14ac:dyDescent="0.25">
      <c r="A6704">
        <v>6701</v>
      </c>
      <c r="B6704">
        <v>33042.603107993469</v>
      </c>
      <c r="C6704">
        <v>33390.070485646953</v>
      </c>
      <c r="D6704">
        <v>6.8122374904221132</v>
      </c>
      <c r="E6704">
        <v>7.4042155228535931</v>
      </c>
      <c r="F6704">
        <v>347.46737765348371</v>
      </c>
      <c r="G6704">
        <v>0.59197803243147984</v>
      </c>
      <c r="BD6704">
        <f t="shared" si="822"/>
        <v>-7844.6383024920178</v>
      </c>
      <c r="BE6704">
        <f t="shared" si="823"/>
        <v>-7574.5331704977507</v>
      </c>
      <c r="BF6704">
        <f t="shared" si="824"/>
        <v>-7304.4280385034835</v>
      </c>
      <c r="BG6704">
        <f t="shared" si="825"/>
        <v>-7034.3229065092164</v>
      </c>
      <c r="BH6704">
        <f t="shared" si="826"/>
        <v>-6764.2177745149493</v>
      </c>
      <c r="BI6704">
        <f t="shared" si="827"/>
        <v>-6494.1126425206821</v>
      </c>
      <c r="BJ6704">
        <f t="shared" si="828"/>
        <v>-6224.007510526415</v>
      </c>
    </row>
    <row r="6705" spans="1:62" x14ac:dyDescent="0.25">
      <c r="A6705">
        <v>6702</v>
      </c>
      <c r="B6705">
        <v>26894.822298947656</v>
      </c>
      <c r="C6705">
        <v>33623.395546199317</v>
      </c>
      <c r="D6705">
        <v>7.2083225829943869</v>
      </c>
      <c r="E6705">
        <v>7.9664005961235693</v>
      </c>
      <c r="F6705">
        <v>6728.5732472516611</v>
      </c>
      <c r="G6705">
        <v>0.75807801312918244</v>
      </c>
      <c r="BD6705">
        <f t="shared" si="822"/>
        <v>2612.4227845039154</v>
      </c>
      <c r="BE6705">
        <f t="shared" si="823"/>
        <v>5572.3129466613145</v>
      </c>
      <c r="BF6705">
        <f t="shared" si="824"/>
        <v>8532.2031088187141</v>
      </c>
      <c r="BG6705">
        <f t="shared" si="825"/>
        <v>11492.093270976113</v>
      </c>
      <c r="BH6705">
        <f t="shared" si="826"/>
        <v>14451.983433133511</v>
      </c>
      <c r="BI6705">
        <f t="shared" si="827"/>
        <v>17411.873595290912</v>
      </c>
      <c r="BJ6705">
        <f t="shared" si="828"/>
        <v>20371.763757448312</v>
      </c>
    </row>
    <row r="6706" spans="1:62" x14ac:dyDescent="0.25">
      <c r="A6706">
        <v>6703</v>
      </c>
      <c r="B6706">
        <v>17232.270758349896</v>
      </c>
      <c r="C6706">
        <v>25516.269222374463</v>
      </c>
      <c r="D6706">
        <v>8.7880893532735609</v>
      </c>
      <c r="E6706">
        <v>9.0209403651631543</v>
      </c>
      <c r="F6706">
        <v>8283.9984640245675</v>
      </c>
      <c r="G6706">
        <v>0.23285101188959345</v>
      </c>
      <c r="BD6706">
        <f t="shared" si="822"/>
        <v>-2938.1831816057488</v>
      </c>
      <c r="BE6706">
        <f t="shared" si="823"/>
        <v>852.20688404016346</v>
      </c>
      <c r="BF6706">
        <f t="shared" si="824"/>
        <v>4642.5969496860762</v>
      </c>
      <c r="BG6706">
        <f t="shared" si="825"/>
        <v>8432.987015331988</v>
      </c>
      <c r="BH6706">
        <f t="shared" si="826"/>
        <v>12223.377080977902</v>
      </c>
      <c r="BI6706">
        <f t="shared" si="827"/>
        <v>16013.767146623813</v>
      </c>
      <c r="BJ6706">
        <f t="shared" si="828"/>
        <v>19804.157212269725</v>
      </c>
    </row>
    <row r="6707" spans="1:62" x14ac:dyDescent="0.25">
      <c r="A6707">
        <v>6704</v>
      </c>
      <c r="B6707">
        <v>8686.9040991906677</v>
      </c>
      <c r="C6707">
        <v>21745.16105164518</v>
      </c>
      <c r="D6707">
        <v>6.804043139374305</v>
      </c>
      <c r="E6707">
        <v>7.1536793217129215</v>
      </c>
      <c r="F6707">
        <v>13058.256952454512</v>
      </c>
      <c r="G6707">
        <v>0.34963618233861649</v>
      </c>
      <c r="BD6707">
        <f t="shared" si="822"/>
        <v>-7119.7434045766004</v>
      </c>
      <c r="BE6707">
        <f t="shared" si="823"/>
        <v>-5955.4883451286332</v>
      </c>
      <c r="BF6707">
        <f t="shared" si="824"/>
        <v>-4791.2332856806661</v>
      </c>
      <c r="BG6707">
        <f t="shared" si="825"/>
        <v>-3626.9782262326989</v>
      </c>
      <c r="BH6707">
        <f t="shared" si="826"/>
        <v>-2462.7231667847309</v>
      </c>
      <c r="BI6707">
        <f t="shared" si="827"/>
        <v>-1298.4681073367638</v>
      </c>
      <c r="BJ6707">
        <f t="shared" si="828"/>
        <v>-134.21304788879661</v>
      </c>
    </row>
    <row r="6708" spans="1:62" x14ac:dyDescent="0.25">
      <c r="A6708">
        <v>6705</v>
      </c>
      <c r="B6708">
        <v>15437.33874212005</v>
      </c>
      <c r="C6708">
        <v>22095.809980491711</v>
      </c>
      <c r="D6708">
        <v>7.4280855299397865</v>
      </c>
      <c r="E6708">
        <v>7.636192939732517</v>
      </c>
      <c r="F6708">
        <v>6658.4712383716615</v>
      </c>
      <c r="G6708">
        <v>0.20810740979273046</v>
      </c>
      <c r="BD6708">
        <f t="shared" si="822"/>
        <v>-11310.076040761431</v>
      </c>
      <c r="BE6708">
        <f t="shared" si="823"/>
        <v>-9561.8951290683472</v>
      </c>
      <c r="BF6708">
        <f t="shared" si="824"/>
        <v>-7813.7142173752654</v>
      </c>
      <c r="BG6708">
        <f t="shared" si="825"/>
        <v>-6065.5333056821828</v>
      </c>
      <c r="BH6708">
        <f t="shared" si="826"/>
        <v>-4317.3523939891002</v>
      </c>
      <c r="BI6708">
        <f t="shared" si="827"/>
        <v>-2569.1714822960184</v>
      </c>
      <c r="BJ6708">
        <f t="shared" si="828"/>
        <v>-820.99057060293489</v>
      </c>
    </row>
    <row r="6709" spans="1:62" x14ac:dyDescent="0.25">
      <c r="A6709">
        <v>6706</v>
      </c>
      <c r="B6709">
        <v>20628.38293062857</v>
      </c>
      <c r="C6709">
        <v>35613.176625049069</v>
      </c>
      <c r="D6709">
        <v>7.4299842860699261</v>
      </c>
      <c r="E6709">
        <v>7.5364086604171838</v>
      </c>
      <c r="F6709">
        <v>14984.793694420499</v>
      </c>
      <c r="G6709">
        <v>0.10642437434725771</v>
      </c>
      <c r="BD6709">
        <f t="shared" si="822"/>
        <v>-5617.9341894080089</v>
      </c>
      <c r="BE6709">
        <f t="shared" si="823"/>
        <v>-4577.3971404443564</v>
      </c>
      <c r="BF6709">
        <f t="shared" si="824"/>
        <v>-3536.8600914807048</v>
      </c>
      <c r="BG6709">
        <f t="shared" si="825"/>
        <v>-2496.3230425170523</v>
      </c>
      <c r="BH6709">
        <f t="shared" si="826"/>
        <v>-1455.7859935533997</v>
      </c>
      <c r="BI6709">
        <f t="shared" si="827"/>
        <v>-415.24894458974813</v>
      </c>
      <c r="BJ6709">
        <f t="shared" si="828"/>
        <v>625.28810437390439</v>
      </c>
    </row>
    <row r="6710" spans="1:62" x14ac:dyDescent="0.25">
      <c r="A6710">
        <v>6707</v>
      </c>
      <c r="B6710">
        <v>38897.659126842278</v>
      </c>
      <c r="C6710">
        <v>34779.994662135563</v>
      </c>
      <c r="D6710">
        <v>5.9666923686163509</v>
      </c>
      <c r="E6710">
        <v>6.193778473401367</v>
      </c>
      <c r="F6710">
        <v>-4117.6644647067151</v>
      </c>
      <c r="G6710">
        <v>0.22708610478501612</v>
      </c>
      <c r="BD6710">
        <f t="shared" si="822"/>
        <v>-14452.671822684211</v>
      </c>
      <c r="BE6710">
        <f t="shared" si="823"/>
        <v>-13920.549950947923</v>
      </c>
      <c r="BF6710">
        <f t="shared" si="824"/>
        <v>-13388.428079211633</v>
      </c>
      <c r="BG6710">
        <f t="shared" si="825"/>
        <v>-12856.306207475345</v>
      </c>
      <c r="BH6710">
        <f t="shared" si="826"/>
        <v>-12324.184335739057</v>
      </c>
      <c r="BI6710">
        <f t="shared" si="827"/>
        <v>-11792.062464002767</v>
      </c>
      <c r="BJ6710">
        <f t="shared" si="828"/>
        <v>-11259.940592266479</v>
      </c>
    </row>
    <row r="6711" spans="1:62" x14ac:dyDescent="0.25">
      <c r="A6711">
        <v>6708</v>
      </c>
      <c r="B6711">
        <v>10777.263441914365</v>
      </c>
      <c r="C6711">
        <v>19137.951199129864</v>
      </c>
      <c r="D6711">
        <v>7.2000569335499902</v>
      </c>
      <c r="E6711">
        <v>7.2795379247886416</v>
      </c>
      <c r="F6711">
        <v>8360.687757215499</v>
      </c>
      <c r="G6711">
        <v>7.9480991238651377E-2</v>
      </c>
      <c r="BD6711">
        <f t="shared" si="822"/>
        <v>5253.0949886317958</v>
      </c>
      <c r="BE6711">
        <f t="shared" si="823"/>
        <v>6388.5255125568765</v>
      </c>
      <c r="BF6711">
        <f t="shared" si="824"/>
        <v>7523.9560364819572</v>
      </c>
      <c r="BG6711">
        <f t="shared" si="825"/>
        <v>8659.3865604070379</v>
      </c>
      <c r="BH6711">
        <f t="shared" si="826"/>
        <v>9794.8170843321168</v>
      </c>
      <c r="BI6711">
        <f t="shared" si="827"/>
        <v>10930.247608257199</v>
      </c>
      <c r="BJ6711">
        <f t="shared" si="828"/>
        <v>12065.678132182278</v>
      </c>
    </row>
    <row r="6712" spans="1:62" x14ac:dyDescent="0.25">
      <c r="A6712">
        <v>6709</v>
      </c>
      <c r="B6712">
        <v>19697.827364657129</v>
      </c>
      <c r="C6712">
        <v>25036.516075092964</v>
      </c>
      <c r="D6712">
        <v>7.1794041907297528</v>
      </c>
      <c r="E6712">
        <v>7.2728419423055781</v>
      </c>
      <c r="F6712">
        <v>5338.6887104358357</v>
      </c>
      <c r="G6712">
        <v>9.3437751575825345E-2</v>
      </c>
      <c r="BD6712">
        <f t="shared" si="822"/>
        <v>-7963.282801022242</v>
      </c>
      <c r="BE6712">
        <f t="shared" si="823"/>
        <v>-7565.877844828985</v>
      </c>
      <c r="BF6712">
        <f t="shared" si="824"/>
        <v>-7168.4728886357279</v>
      </c>
      <c r="BG6712">
        <f t="shared" si="825"/>
        <v>-6771.0679324424709</v>
      </c>
      <c r="BH6712">
        <f t="shared" si="826"/>
        <v>-6373.6629762492148</v>
      </c>
      <c r="BI6712">
        <f t="shared" si="827"/>
        <v>-5976.2580200559578</v>
      </c>
      <c r="BJ6712">
        <f t="shared" si="828"/>
        <v>-5578.8530638627008</v>
      </c>
    </row>
    <row r="6713" spans="1:62" x14ac:dyDescent="0.25">
      <c r="A6713">
        <v>6710</v>
      </c>
      <c r="B6713">
        <v>26097.228177746623</v>
      </c>
      <c r="C6713">
        <v>29736.125344574415</v>
      </c>
      <c r="D6713">
        <v>6.8967590787396986</v>
      </c>
      <c r="E6713">
        <v>7.6108296775154543</v>
      </c>
      <c r="F6713">
        <v>3638.8971668277918</v>
      </c>
      <c r="G6713">
        <v>0.71407059877575563</v>
      </c>
      <c r="BD6713">
        <f t="shared" si="822"/>
        <v>-4871.4999525567091</v>
      </c>
      <c r="BE6713">
        <f t="shared" si="823"/>
        <v>-4404.3111946775825</v>
      </c>
      <c r="BF6713">
        <f t="shared" si="824"/>
        <v>-3937.1224367984555</v>
      </c>
      <c r="BG6713">
        <f t="shared" si="825"/>
        <v>-3469.9336789193285</v>
      </c>
      <c r="BH6713">
        <f t="shared" si="826"/>
        <v>-3002.7449210402019</v>
      </c>
      <c r="BI6713">
        <f t="shared" si="827"/>
        <v>-2535.5561631610753</v>
      </c>
      <c r="BJ6713">
        <f t="shared" si="828"/>
        <v>-2068.3674052819488</v>
      </c>
    </row>
    <row r="6714" spans="1:62" x14ac:dyDescent="0.25">
      <c r="A6714">
        <v>6711</v>
      </c>
      <c r="B6714">
        <v>12685.397671348128</v>
      </c>
      <c r="C6714">
        <v>23264.191360132154</v>
      </c>
      <c r="D6714">
        <v>8.0830006341344784</v>
      </c>
      <c r="E6714">
        <v>8.2672986524963772</v>
      </c>
      <c r="F6714">
        <v>10578.793688784026</v>
      </c>
      <c r="G6714">
        <v>0.18429801836189874</v>
      </c>
      <c r="BD6714">
        <f t="shared" si="822"/>
        <v>-68.5441729490135</v>
      </c>
      <c r="BE6714">
        <f t="shared" si="823"/>
        <v>3501.8088209297648</v>
      </c>
      <c r="BF6714">
        <f t="shared" si="824"/>
        <v>7072.1618148085417</v>
      </c>
      <c r="BG6714">
        <f t="shared" si="825"/>
        <v>10642.514808687321</v>
      </c>
      <c r="BH6714">
        <f t="shared" si="826"/>
        <v>14212.867802566099</v>
      </c>
      <c r="BI6714">
        <f t="shared" si="827"/>
        <v>17783.220796444875</v>
      </c>
      <c r="BJ6714">
        <f t="shared" si="828"/>
        <v>21353.573790323655</v>
      </c>
    </row>
    <row r="6715" spans="1:62" x14ac:dyDescent="0.25">
      <c r="A6715">
        <v>6712</v>
      </c>
      <c r="B6715">
        <v>13981.101039781124</v>
      </c>
      <c r="C6715">
        <v>21352.631281685397</v>
      </c>
      <c r="D6715">
        <v>7.4769851283545172</v>
      </c>
      <c r="E6715">
        <v>7.7115424907662202</v>
      </c>
      <c r="F6715">
        <v>7371.5302419042728</v>
      </c>
      <c r="G6715">
        <v>0.234557362411703</v>
      </c>
      <c r="BD6715">
        <f t="shared" si="822"/>
        <v>-9657.3035969745324</v>
      </c>
      <c r="BE6715">
        <f t="shared" si="823"/>
        <v>-8735.8135051650388</v>
      </c>
      <c r="BF6715">
        <f t="shared" si="824"/>
        <v>-7814.3234133555452</v>
      </c>
      <c r="BG6715">
        <f t="shared" si="825"/>
        <v>-6892.8333215460516</v>
      </c>
      <c r="BH6715">
        <f t="shared" si="826"/>
        <v>-5971.3432297365571</v>
      </c>
      <c r="BI6715">
        <f t="shared" si="827"/>
        <v>-5049.8531379270635</v>
      </c>
      <c r="BJ6715">
        <f t="shared" si="828"/>
        <v>-4128.3630461175699</v>
      </c>
    </row>
    <row r="6716" spans="1:62" x14ac:dyDescent="0.25">
      <c r="A6716">
        <v>6713</v>
      </c>
      <c r="B6716">
        <v>10844.742374045474</v>
      </c>
      <c r="C6716">
        <v>17591.765268862371</v>
      </c>
      <c r="D6716">
        <v>6.0442566631764549</v>
      </c>
      <c r="E6716">
        <v>6.6620867536950739</v>
      </c>
      <c r="F6716">
        <v>6747.022894816897</v>
      </c>
      <c r="G6716">
        <v>0.61783009051861892</v>
      </c>
      <c r="BD6716">
        <f t="shared" si="822"/>
        <v>-6198.7434298457574</v>
      </c>
      <c r="BE6716">
        <f t="shared" si="823"/>
        <v>-5025.956617787243</v>
      </c>
      <c r="BF6716">
        <f t="shared" si="824"/>
        <v>-3853.1698057287276</v>
      </c>
      <c r="BG6716">
        <f t="shared" si="825"/>
        <v>-2680.3829936702132</v>
      </c>
      <c r="BH6716">
        <f t="shared" si="826"/>
        <v>-1507.5961816116978</v>
      </c>
      <c r="BI6716">
        <f t="shared" si="827"/>
        <v>-334.80936955318248</v>
      </c>
      <c r="BJ6716">
        <f t="shared" si="828"/>
        <v>837.97744250533287</v>
      </c>
    </row>
    <row r="6717" spans="1:62" x14ac:dyDescent="0.25">
      <c r="A6717">
        <v>6714</v>
      </c>
      <c r="B6717">
        <v>9868.4649293855255</v>
      </c>
      <c r="C6717">
        <v>14936.243225424409</v>
      </c>
      <c r="D6717">
        <v>7.1320128345493927</v>
      </c>
      <c r="E6717">
        <v>7.4297106639166826</v>
      </c>
      <c r="F6717">
        <v>5067.7782960388831</v>
      </c>
      <c r="G6717">
        <v>0.29769782936728983</v>
      </c>
      <c r="BD6717">
        <f t="shared" si="822"/>
        <v>-3657.8724422238024</v>
      </c>
      <c r="BE6717">
        <f t="shared" si="823"/>
        <v>-568.72198963070787</v>
      </c>
      <c r="BF6717">
        <f t="shared" si="824"/>
        <v>2520.4284629623871</v>
      </c>
      <c r="BG6717">
        <f t="shared" si="825"/>
        <v>5609.5789155554812</v>
      </c>
      <c r="BH6717">
        <f t="shared" si="826"/>
        <v>8698.7293681485753</v>
      </c>
      <c r="BI6717">
        <f t="shared" si="827"/>
        <v>11787.879820741671</v>
      </c>
      <c r="BJ6717">
        <f t="shared" si="828"/>
        <v>14877.030273334765</v>
      </c>
    </row>
    <row r="6718" spans="1:62" x14ac:dyDescent="0.25">
      <c r="A6718">
        <v>6715</v>
      </c>
      <c r="B6718">
        <v>23252.614127358429</v>
      </c>
      <c r="C6718">
        <v>34870.112045202797</v>
      </c>
      <c r="D6718">
        <v>7.1448290548194127</v>
      </c>
      <c r="E6718">
        <v>7.5648438603981409</v>
      </c>
      <c r="F6718">
        <v>11617.497917844368</v>
      </c>
      <c r="G6718">
        <v>0.42001480557872828</v>
      </c>
      <c r="BD6718">
        <f t="shared" si="822"/>
        <v>-3579.2891492024337</v>
      </c>
      <c r="BE6718">
        <f t="shared" si="823"/>
        <v>-2090.8000023659847</v>
      </c>
      <c r="BF6718">
        <f t="shared" si="824"/>
        <v>-602.31085552953573</v>
      </c>
      <c r="BG6718">
        <f t="shared" si="825"/>
        <v>886.17829130691371</v>
      </c>
      <c r="BH6718">
        <f t="shared" si="826"/>
        <v>2374.6674381433631</v>
      </c>
      <c r="BI6718">
        <f t="shared" si="827"/>
        <v>3863.1565849798117</v>
      </c>
      <c r="BJ6718">
        <f t="shared" si="828"/>
        <v>5351.6457318162611</v>
      </c>
    </row>
    <row r="6719" spans="1:62" x14ac:dyDescent="0.25">
      <c r="A6719">
        <v>6716</v>
      </c>
      <c r="B6719">
        <v>17054.167644124471</v>
      </c>
      <c r="C6719">
        <v>22281.736742093792</v>
      </c>
      <c r="D6719">
        <v>7.886172692925264</v>
      </c>
      <c r="E6719">
        <v>8.1377472986662003</v>
      </c>
      <c r="F6719">
        <v>5227.5690979693209</v>
      </c>
      <c r="G6719">
        <v>0.25157460574093626</v>
      </c>
      <c r="BD6719">
        <f t="shared" si="822"/>
        <v>-9517.4238899507272</v>
      </c>
      <c r="BE6719">
        <f t="shared" si="823"/>
        <v>-7417.3498620570854</v>
      </c>
      <c r="BF6719">
        <f t="shared" si="824"/>
        <v>-5317.2758341634444</v>
      </c>
      <c r="BG6719">
        <f t="shared" si="825"/>
        <v>-3217.2018062698025</v>
      </c>
      <c r="BH6719">
        <f t="shared" si="826"/>
        <v>-1117.1277783761616</v>
      </c>
      <c r="BI6719">
        <f t="shared" si="827"/>
        <v>982.94624951747937</v>
      </c>
      <c r="BJ6719">
        <f t="shared" si="828"/>
        <v>3083.0202774111222</v>
      </c>
    </row>
    <row r="6720" spans="1:62" x14ac:dyDescent="0.25">
      <c r="A6720">
        <v>6717</v>
      </c>
      <c r="B6720">
        <v>29347.490773090914</v>
      </c>
      <c r="C6720">
        <v>35039.588247678286</v>
      </c>
      <c r="D6720">
        <v>8.4113949706542019</v>
      </c>
      <c r="E6720">
        <v>8.6034067348623733</v>
      </c>
      <c r="F6720">
        <v>5692.0974745873718</v>
      </c>
      <c r="G6720">
        <v>0.19201176420817134</v>
      </c>
      <c r="BD6720">
        <f t="shared" si="822"/>
        <v>-3969.6960692646398</v>
      </c>
      <c r="BE6720">
        <f t="shared" si="823"/>
        <v>-2711.8230405599584</v>
      </c>
      <c r="BF6720">
        <f t="shared" si="824"/>
        <v>-1453.9500118552769</v>
      </c>
      <c r="BG6720">
        <f t="shared" si="825"/>
        <v>-196.07698315059588</v>
      </c>
      <c r="BH6720">
        <f t="shared" si="826"/>
        <v>1061.796045554086</v>
      </c>
      <c r="BI6720">
        <f t="shared" si="827"/>
        <v>2319.6690742587671</v>
      </c>
      <c r="BJ6720">
        <f t="shared" si="828"/>
        <v>3577.542102963449</v>
      </c>
    </row>
    <row r="6721" spans="1:62" x14ac:dyDescent="0.25">
      <c r="A6721">
        <v>6718</v>
      </c>
      <c r="B6721">
        <v>28678.124837834457</v>
      </c>
      <c r="C6721">
        <v>29857.17525603393</v>
      </c>
      <c r="D6721">
        <v>7.531399324176248</v>
      </c>
      <c r="E6721">
        <v>8.2516201488244079</v>
      </c>
      <c r="F6721">
        <v>1179.0504181994729</v>
      </c>
      <c r="G6721">
        <v>0.72022082464815984</v>
      </c>
      <c r="BD6721">
        <f t="shared" si="822"/>
        <v>-4732.038653546515</v>
      </c>
      <c r="BE6721">
        <f t="shared" si="823"/>
        <v>-3771.9798325056581</v>
      </c>
      <c r="BF6721">
        <f t="shared" si="824"/>
        <v>-2811.9210114648017</v>
      </c>
      <c r="BG6721">
        <f t="shared" si="825"/>
        <v>-1851.8621904239449</v>
      </c>
      <c r="BH6721">
        <f t="shared" si="826"/>
        <v>-891.80336938308847</v>
      </c>
      <c r="BI6721">
        <f t="shared" si="827"/>
        <v>68.25545165776839</v>
      </c>
      <c r="BJ6721">
        <f t="shared" si="828"/>
        <v>1028.3142726986252</v>
      </c>
    </row>
    <row r="6722" spans="1:62" x14ac:dyDescent="0.25">
      <c r="A6722">
        <v>6719</v>
      </c>
      <c r="B6722">
        <v>22394.866871954851</v>
      </c>
      <c r="C6722">
        <v>28308.694761221715</v>
      </c>
      <c r="D6722">
        <v>7.1399079545705302</v>
      </c>
      <c r="E6722">
        <v>7.7324363359139188</v>
      </c>
      <c r="F6722">
        <v>5913.8278892668641</v>
      </c>
      <c r="G6722">
        <v>0.59252838134338859</v>
      </c>
      <c r="BD6722">
        <f t="shared" si="822"/>
        <v>2422.0537050413263</v>
      </c>
      <c r="BE6722">
        <f t="shared" si="823"/>
        <v>6023.1578282821256</v>
      </c>
      <c r="BF6722">
        <f t="shared" si="824"/>
        <v>9624.2619515229253</v>
      </c>
      <c r="BG6722">
        <f t="shared" si="825"/>
        <v>13225.366074763724</v>
      </c>
      <c r="BH6722">
        <f t="shared" si="826"/>
        <v>16826.470198004525</v>
      </c>
      <c r="BI6722">
        <f t="shared" si="827"/>
        <v>20427.574321245324</v>
      </c>
      <c r="BJ6722">
        <f t="shared" si="828"/>
        <v>24028.678444486122</v>
      </c>
    </row>
    <row r="6723" spans="1:62" x14ac:dyDescent="0.25">
      <c r="A6723">
        <v>6720</v>
      </c>
      <c r="B6723">
        <v>7199.3787305911183</v>
      </c>
      <c r="C6723">
        <v>20351.22944743323</v>
      </c>
      <c r="D6723">
        <v>5.8602065759804374</v>
      </c>
      <c r="E6723">
        <v>6.5054963613414509</v>
      </c>
      <c r="F6723">
        <v>13151.850716842113</v>
      </c>
      <c r="G6723">
        <v>0.64528978536101356</v>
      </c>
      <c r="BD6723">
        <f t="shared" si="822"/>
        <v>-2951.1859825499209</v>
      </c>
      <c r="BE6723">
        <f t="shared" si="823"/>
        <v>11.455924167022204</v>
      </c>
      <c r="BF6723">
        <f t="shared" si="824"/>
        <v>2974.097830883964</v>
      </c>
      <c r="BG6723">
        <f t="shared" si="825"/>
        <v>5936.7397376009085</v>
      </c>
      <c r="BH6723">
        <f t="shared" si="826"/>
        <v>8899.3816443178512</v>
      </c>
      <c r="BI6723">
        <f t="shared" si="827"/>
        <v>11862.023551034792</v>
      </c>
      <c r="BJ6723">
        <f t="shared" si="828"/>
        <v>14824.665457751737</v>
      </c>
    </row>
    <row r="6724" spans="1:62" x14ac:dyDescent="0.25">
      <c r="A6724">
        <v>6721</v>
      </c>
      <c r="B6724">
        <v>27625.663237507488</v>
      </c>
      <c r="C6724">
        <v>28584.854369073852</v>
      </c>
      <c r="D6724">
        <v>7.2871846869330952</v>
      </c>
      <c r="E6724">
        <v>7.6926709111608966</v>
      </c>
      <c r="F6724">
        <v>959.19113156636377</v>
      </c>
      <c r="G6724">
        <v>0.40548622422780145</v>
      </c>
      <c r="BD6724">
        <f t="shared" si="822"/>
        <v>-9925.4017900370454</v>
      </c>
      <c r="BE6724">
        <f t="shared" si="823"/>
        <v>-6698.9528632319771</v>
      </c>
      <c r="BF6724">
        <f t="shared" si="824"/>
        <v>-3472.5039364269087</v>
      </c>
      <c r="BG6724">
        <f t="shared" si="825"/>
        <v>-246.05500962184124</v>
      </c>
      <c r="BH6724">
        <f t="shared" si="826"/>
        <v>2980.3939171832262</v>
      </c>
      <c r="BI6724">
        <f t="shared" si="827"/>
        <v>6206.8428439882955</v>
      </c>
      <c r="BJ6724">
        <f t="shared" si="828"/>
        <v>9433.291770793363</v>
      </c>
    </row>
    <row r="6725" spans="1:62" x14ac:dyDescent="0.25">
      <c r="A6725">
        <v>6722</v>
      </c>
      <c r="B6725">
        <v>11883.406955094</v>
      </c>
      <c r="C6725">
        <v>25584.74718612367</v>
      </c>
      <c r="D6725">
        <v>6.4245196274977046</v>
      </c>
      <c r="E6725">
        <v>6.4829017386038394</v>
      </c>
      <c r="F6725">
        <v>13701.34023102967</v>
      </c>
      <c r="G6725">
        <v>5.8382111106134893E-2</v>
      </c>
      <c r="BD6725">
        <f t="shared" si="822"/>
        <v>1068.2399895726435</v>
      </c>
      <c r="BE6725">
        <f t="shared" si="823"/>
        <v>3095.6711107116507</v>
      </c>
      <c r="BF6725">
        <f t="shared" si="824"/>
        <v>5123.1022318506584</v>
      </c>
      <c r="BG6725">
        <f t="shared" si="825"/>
        <v>7150.5333529896652</v>
      </c>
      <c r="BH6725">
        <f t="shared" si="826"/>
        <v>9177.964474128672</v>
      </c>
      <c r="BI6725">
        <f t="shared" si="827"/>
        <v>11205.395595267681</v>
      </c>
      <c r="BJ6725">
        <f t="shared" si="828"/>
        <v>13232.826716406687</v>
      </c>
    </row>
    <row r="6726" spans="1:62" x14ac:dyDescent="0.25">
      <c r="A6726">
        <v>6723</v>
      </c>
      <c r="B6726">
        <v>11938.530780722709</v>
      </c>
      <c r="C6726">
        <v>25513.967114270265</v>
      </c>
      <c r="D6726">
        <v>7.3645398055180999</v>
      </c>
      <c r="E6726">
        <v>7.6088667091211528</v>
      </c>
      <c r="F6726">
        <v>13575.436333547555</v>
      </c>
      <c r="G6726">
        <v>0.24432690360305287</v>
      </c>
      <c r="BD6726">
        <f t="shared" si="822"/>
        <v>-13409.429675498995</v>
      </c>
      <c r="BE6726">
        <f t="shared" si="823"/>
        <v>-13117.519119968321</v>
      </c>
      <c r="BF6726">
        <f t="shared" si="824"/>
        <v>-12825.608564437647</v>
      </c>
      <c r="BG6726">
        <f t="shared" si="825"/>
        <v>-12533.698008906971</v>
      </c>
      <c r="BH6726">
        <f t="shared" si="826"/>
        <v>-12241.787453376297</v>
      </c>
      <c r="BI6726">
        <f t="shared" si="827"/>
        <v>-11949.876897845623</v>
      </c>
      <c r="BJ6726">
        <f t="shared" si="828"/>
        <v>-11657.966342314949</v>
      </c>
    </row>
    <row r="6727" spans="1:62" x14ac:dyDescent="0.25">
      <c r="A6727">
        <v>6724</v>
      </c>
      <c r="B6727">
        <v>18373.272254063118</v>
      </c>
      <c r="C6727">
        <v>27349.256628205345</v>
      </c>
      <c r="D6727">
        <v>6.2734320289364378</v>
      </c>
      <c r="E6727">
        <v>6.5400816931445309</v>
      </c>
      <c r="F6727">
        <v>8975.9843741422264</v>
      </c>
      <c r="G6727">
        <v>0.26664966420809311</v>
      </c>
      <c r="BD6727">
        <f t="shared" si="822"/>
        <v>-12353.801815532292</v>
      </c>
      <c r="BE6727">
        <f t="shared" si="823"/>
        <v>-11132.167297517026</v>
      </c>
      <c r="BF6727">
        <f t="shared" si="824"/>
        <v>-9910.532779501762</v>
      </c>
      <c r="BG6727">
        <f t="shared" si="825"/>
        <v>-8688.8982614864981</v>
      </c>
      <c r="BH6727">
        <f t="shared" si="826"/>
        <v>-7467.2637434712342</v>
      </c>
      <c r="BI6727">
        <f t="shared" si="827"/>
        <v>-6245.6292254559694</v>
      </c>
      <c r="BJ6727">
        <f t="shared" si="828"/>
        <v>-5023.9947074407046</v>
      </c>
    </row>
    <row r="6728" spans="1:62" x14ac:dyDescent="0.25">
      <c r="A6728">
        <v>6725</v>
      </c>
      <c r="B6728">
        <v>18730.410425426042</v>
      </c>
      <c r="C6728">
        <v>28186.071424671642</v>
      </c>
      <c r="D6728">
        <v>6.2391582712340883</v>
      </c>
      <c r="E6728">
        <v>6.2768298677366827</v>
      </c>
      <c r="F6728">
        <v>9455.6609992455997</v>
      </c>
      <c r="G6728">
        <v>3.767159650259444E-2</v>
      </c>
      <c r="BD6728">
        <f t="shared" si="822"/>
        <v>-7642.7360531017612</v>
      </c>
      <c r="BE6728">
        <f t="shared" si="823"/>
        <v>-6309.4877320612959</v>
      </c>
      <c r="BF6728">
        <f t="shared" si="824"/>
        <v>-4976.2394110208297</v>
      </c>
      <c r="BG6728">
        <f t="shared" si="825"/>
        <v>-3642.9910899803644</v>
      </c>
      <c r="BH6728">
        <f t="shared" si="826"/>
        <v>-2309.7427689398992</v>
      </c>
      <c r="BI6728">
        <f t="shared" si="827"/>
        <v>-976.494447899433</v>
      </c>
      <c r="BJ6728">
        <f t="shared" si="828"/>
        <v>356.75387314103318</v>
      </c>
    </row>
    <row r="6729" spans="1:62" x14ac:dyDescent="0.25">
      <c r="A6729">
        <v>6726</v>
      </c>
      <c r="B6729">
        <v>24314.574803518721</v>
      </c>
      <c r="C6729">
        <v>26126.970700176385</v>
      </c>
      <c r="D6729">
        <v>7.5667435233945968</v>
      </c>
      <c r="E6729">
        <v>8.029176807057965</v>
      </c>
      <c r="F6729">
        <v>1812.3958966576647</v>
      </c>
      <c r="G6729">
        <v>0.46243328366336822</v>
      </c>
      <c r="BD6729">
        <f t="shared" si="822"/>
        <v>-9267.3030167326269</v>
      </c>
      <c r="BE6729">
        <f t="shared" si="823"/>
        <v>-9078.945034219656</v>
      </c>
      <c r="BF6729">
        <f t="shared" si="824"/>
        <v>-8890.5870517066833</v>
      </c>
      <c r="BG6729">
        <f t="shared" si="825"/>
        <v>-8702.2290691937105</v>
      </c>
      <c r="BH6729">
        <f t="shared" si="826"/>
        <v>-8513.8710866807378</v>
      </c>
      <c r="BI6729">
        <f t="shared" si="827"/>
        <v>-8325.5131041677669</v>
      </c>
      <c r="BJ6729">
        <f t="shared" si="828"/>
        <v>-8137.1551216547941</v>
      </c>
    </row>
    <row r="6730" spans="1:62" x14ac:dyDescent="0.25">
      <c r="A6730">
        <v>6727</v>
      </c>
      <c r="B6730">
        <v>11183.261955902917</v>
      </c>
      <c r="C6730">
        <v>22023.376451110249</v>
      </c>
      <c r="D6730">
        <v>7.821734877235067</v>
      </c>
      <c r="E6730">
        <v>8.1445449397197613</v>
      </c>
      <c r="F6730">
        <v>10840.114495207332</v>
      </c>
      <c r="G6730">
        <v>0.32281006248469435</v>
      </c>
      <c r="BD6730">
        <f t="shared" si="822"/>
        <v>499.77052165917621</v>
      </c>
      <c r="BE6730">
        <f t="shared" si="823"/>
        <v>2811.9369399760171</v>
      </c>
      <c r="BF6730">
        <f t="shared" si="824"/>
        <v>5124.1033582928585</v>
      </c>
      <c r="BG6730">
        <f t="shared" si="825"/>
        <v>7436.269776609699</v>
      </c>
      <c r="BH6730">
        <f t="shared" si="826"/>
        <v>9748.4361949265403</v>
      </c>
      <c r="BI6730">
        <f t="shared" si="827"/>
        <v>12060.602613243382</v>
      </c>
      <c r="BJ6730">
        <f t="shared" si="828"/>
        <v>14372.769031560223</v>
      </c>
    </row>
    <row r="6731" spans="1:62" x14ac:dyDescent="0.25">
      <c r="A6731">
        <v>6728</v>
      </c>
      <c r="B6731">
        <v>22951.692037881439</v>
      </c>
      <c r="C6731">
        <v>35309.256372529671</v>
      </c>
      <c r="D6731">
        <v>6.6151351561514256</v>
      </c>
      <c r="E6731">
        <v>6.6992529677339823</v>
      </c>
      <c r="F6731">
        <v>12357.564334648232</v>
      </c>
      <c r="G6731">
        <v>8.4117811582556712E-2</v>
      </c>
      <c r="BD6731">
        <f t="shared" si="822"/>
        <v>-9226.0641827838608</v>
      </c>
      <c r="BE6731">
        <f t="shared" si="823"/>
        <v>-7612.013870360388</v>
      </c>
      <c r="BF6731">
        <f t="shared" si="824"/>
        <v>-5997.9635579369169</v>
      </c>
      <c r="BG6731">
        <f t="shared" si="825"/>
        <v>-4383.913245513445</v>
      </c>
      <c r="BH6731">
        <f t="shared" si="826"/>
        <v>-2769.862933089973</v>
      </c>
      <c r="BI6731">
        <f t="shared" si="827"/>
        <v>-1155.812620666502</v>
      </c>
      <c r="BJ6731">
        <f t="shared" si="828"/>
        <v>458.23769175697089</v>
      </c>
    </row>
    <row r="6732" spans="1:62" x14ac:dyDescent="0.25">
      <c r="A6732">
        <v>6729</v>
      </c>
      <c r="B6732">
        <v>24519.944806913187</v>
      </c>
      <c r="C6732">
        <v>27963.71720712362</v>
      </c>
      <c r="D6732">
        <v>8.0736439753970046</v>
      </c>
      <c r="E6732">
        <v>8.3797489756533867</v>
      </c>
      <c r="F6732">
        <v>3443.7724002104333</v>
      </c>
      <c r="G6732">
        <v>0.3061050002563821</v>
      </c>
      <c r="BD6732">
        <f t="shared" si="822"/>
        <v>-11936.975276735448</v>
      </c>
      <c r="BE6732">
        <f t="shared" si="823"/>
        <v>-11516.386218822665</v>
      </c>
      <c r="BF6732">
        <f t="shared" si="824"/>
        <v>-11095.797160909882</v>
      </c>
      <c r="BG6732">
        <f t="shared" si="825"/>
        <v>-10675.208102997098</v>
      </c>
      <c r="BH6732">
        <f t="shared" si="826"/>
        <v>-10254.619045084313</v>
      </c>
      <c r="BI6732">
        <f t="shared" si="827"/>
        <v>-9834.0299871715306</v>
      </c>
      <c r="BJ6732">
        <f t="shared" si="828"/>
        <v>-9413.4409292587479</v>
      </c>
    </row>
    <row r="6733" spans="1:62" x14ac:dyDescent="0.25">
      <c r="A6733">
        <v>6730</v>
      </c>
      <c r="B6733">
        <v>23523.508314044033</v>
      </c>
      <c r="C6733">
        <v>21913.562636840252</v>
      </c>
      <c r="D6733">
        <v>8.0240240276370809</v>
      </c>
      <c r="E6733">
        <v>8.7352160186921743</v>
      </c>
      <c r="F6733">
        <v>-1609.9456772037811</v>
      </c>
      <c r="G6733">
        <v>0.71119199105509345</v>
      </c>
      <c r="BD6733">
        <f t="shared" ref="BD6733:BD6796" si="829">($BD$3*G6732)-F6732</f>
        <v>-1913.2473989285227</v>
      </c>
      <c r="BE6733">
        <f t="shared" ref="BE6733:BE6796" si="830">($BE$3*G6732)-F6732</f>
        <v>-382.72239764661208</v>
      </c>
      <c r="BF6733">
        <f t="shared" ref="BF6733:BF6796" si="831">($BF$3*G6732)-F6732</f>
        <v>1147.8026036352985</v>
      </c>
      <c r="BG6733">
        <f t="shared" ref="BG6733:BG6796" si="832">($BG$3*G6732)-F6732</f>
        <v>2678.3276049172091</v>
      </c>
      <c r="BH6733">
        <f t="shared" ref="BH6733:BH6796" si="833">($BH$3*G6732)-F6732</f>
        <v>4208.8526061991188</v>
      </c>
      <c r="BI6733">
        <f t="shared" ref="BI6733:BI6796" si="834">($BI$3*G6732)-F6732</f>
        <v>5739.3776074810303</v>
      </c>
      <c r="BJ6733">
        <f t="shared" ref="BJ6733:BJ6796" si="835">($BJ$3*G6732)-F6732</f>
        <v>7269.9026087629409</v>
      </c>
    </row>
    <row r="6734" spans="1:62" x14ac:dyDescent="0.25">
      <c r="A6734">
        <v>6731</v>
      </c>
      <c r="B6734">
        <v>23760.034189331353</v>
      </c>
      <c r="C6734">
        <v>27190.767540008746</v>
      </c>
      <c r="D6734">
        <v>8.3740749639124878</v>
      </c>
      <c r="E6734">
        <v>8.8461316688588401</v>
      </c>
      <c r="F6734">
        <v>3430.7333506773939</v>
      </c>
      <c r="G6734">
        <v>0.47205670494635221</v>
      </c>
      <c r="BD6734">
        <f t="shared" si="829"/>
        <v>5165.9056324792482</v>
      </c>
      <c r="BE6734">
        <f t="shared" si="830"/>
        <v>8721.8655877547153</v>
      </c>
      <c r="BF6734">
        <f t="shared" si="831"/>
        <v>12277.825543030183</v>
      </c>
      <c r="BG6734">
        <f t="shared" si="832"/>
        <v>15833.78549830565</v>
      </c>
      <c r="BH6734">
        <f t="shared" si="833"/>
        <v>19389.745453581116</v>
      </c>
      <c r="BI6734">
        <f t="shared" si="834"/>
        <v>22945.705408856586</v>
      </c>
      <c r="BJ6734">
        <f t="shared" si="835"/>
        <v>26501.665364132052</v>
      </c>
    </row>
    <row r="6735" spans="1:62" x14ac:dyDescent="0.25">
      <c r="A6735">
        <v>6732</v>
      </c>
      <c r="B6735">
        <v>24359.165555018441</v>
      </c>
      <c r="C6735">
        <v>16943.460494758368</v>
      </c>
      <c r="D6735">
        <v>7.6789071004082574</v>
      </c>
      <c r="E6735">
        <v>8.1083177450298844</v>
      </c>
      <c r="F6735">
        <v>-7415.7050602600721</v>
      </c>
      <c r="G6735">
        <v>0.42941064462162704</v>
      </c>
      <c r="BD6735">
        <f t="shared" si="829"/>
        <v>-1070.4498259456327</v>
      </c>
      <c r="BE6735">
        <f t="shared" si="830"/>
        <v>1289.8336987861285</v>
      </c>
      <c r="BF6735">
        <f t="shared" si="831"/>
        <v>3650.1172235178892</v>
      </c>
      <c r="BG6735">
        <f t="shared" si="832"/>
        <v>6010.4007482496509</v>
      </c>
      <c r="BH6735">
        <f t="shared" si="833"/>
        <v>8370.6842729814107</v>
      </c>
      <c r="BI6735">
        <f t="shared" si="834"/>
        <v>10730.967797713172</v>
      </c>
      <c r="BJ6735">
        <f t="shared" si="835"/>
        <v>13091.251322444932</v>
      </c>
    </row>
    <row r="6736" spans="1:62" x14ac:dyDescent="0.25">
      <c r="A6736">
        <v>6733</v>
      </c>
      <c r="B6736">
        <v>22713.818998425475</v>
      </c>
      <c r="C6736">
        <v>26768.474424626409</v>
      </c>
      <c r="D6736">
        <v>7.8716430268907498</v>
      </c>
      <c r="E6736">
        <v>8.0332450410341654</v>
      </c>
      <c r="F6736">
        <v>4054.655426200934</v>
      </c>
      <c r="G6736">
        <v>0.16160201414341557</v>
      </c>
      <c r="BD6736">
        <f t="shared" si="829"/>
        <v>9562.7582833682063</v>
      </c>
      <c r="BE6736">
        <f t="shared" si="830"/>
        <v>11709.811506476342</v>
      </c>
      <c r="BF6736">
        <f t="shared" si="831"/>
        <v>13856.864729584478</v>
      </c>
      <c r="BG6736">
        <f t="shared" si="832"/>
        <v>16003.917952692613</v>
      </c>
      <c r="BH6736">
        <f t="shared" si="833"/>
        <v>18150.971175800747</v>
      </c>
      <c r="BI6736">
        <f t="shared" si="834"/>
        <v>20298.024398908885</v>
      </c>
      <c r="BJ6736">
        <f t="shared" si="835"/>
        <v>22445.077622017019</v>
      </c>
    </row>
    <row r="6737" spans="1:62" x14ac:dyDescent="0.25">
      <c r="A6737">
        <v>6734</v>
      </c>
      <c r="B6737">
        <v>17519.752242095074</v>
      </c>
      <c r="C6737">
        <v>19031.800575088018</v>
      </c>
      <c r="D6737">
        <v>7.1199221495981773</v>
      </c>
      <c r="E6737">
        <v>7.3279830839976032</v>
      </c>
      <c r="F6737">
        <v>1512.0483329929448</v>
      </c>
      <c r="G6737">
        <v>0.20806093439942597</v>
      </c>
      <c r="BD6737">
        <f t="shared" si="829"/>
        <v>-3246.6453554838563</v>
      </c>
      <c r="BE6737">
        <f t="shared" si="830"/>
        <v>-2438.6352847667786</v>
      </c>
      <c r="BF6737">
        <f t="shared" si="831"/>
        <v>-1630.6252140497004</v>
      </c>
      <c r="BG6737">
        <f t="shared" si="832"/>
        <v>-822.61514333262267</v>
      </c>
      <c r="BH6737">
        <f t="shared" si="833"/>
        <v>-14.605072615544486</v>
      </c>
      <c r="BI6737">
        <f t="shared" si="834"/>
        <v>793.40499810153324</v>
      </c>
      <c r="BJ6737">
        <f t="shared" si="835"/>
        <v>1601.415068818611</v>
      </c>
    </row>
    <row r="6738" spans="1:62" x14ac:dyDescent="0.25">
      <c r="A6738">
        <v>6735</v>
      </c>
      <c r="B6738">
        <v>12584.731052629872</v>
      </c>
      <c r="C6738">
        <v>21366.862324726106</v>
      </c>
      <c r="D6738">
        <v>6.9594482219870484</v>
      </c>
      <c r="E6738">
        <v>7.1258070950278789</v>
      </c>
      <c r="F6738">
        <v>8782.1312720962342</v>
      </c>
      <c r="G6738">
        <v>0.16635887304083052</v>
      </c>
      <c r="BD6738">
        <f t="shared" si="829"/>
        <v>-471.74366099581493</v>
      </c>
      <c r="BE6738">
        <f t="shared" si="830"/>
        <v>568.56101100131491</v>
      </c>
      <c r="BF6738">
        <f t="shared" si="831"/>
        <v>1608.8656829984448</v>
      </c>
      <c r="BG6738">
        <f t="shared" si="832"/>
        <v>2649.1703549955746</v>
      </c>
      <c r="BH6738">
        <f t="shared" si="833"/>
        <v>3689.4750269927044</v>
      </c>
      <c r="BI6738">
        <f t="shared" si="834"/>
        <v>4729.7796989898343</v>
      </c>
      <c r="BJ6738">
        <f t="shared" si="835"/>
        <v>5770.0843709869641</v>
      </c>
    </row>
    <row r="6739" spans="1:62" x14ac:dyDescent="0.25">
      <c r="A6739">
        <v>6736</v>
      </c>
      <c r="B6739">
        <v>18041.532311380513</v>
      </c>
      <c r="C6739">
        <v>26746.348728019435</v>
      </c>
      <c r="D6739">
        <v>6.3598124316950342</v>
      </c>
      <c r="E6739">
        <v>6.5717994587607436</v>
      </c>
      <c r="F6739">
        <v>8704.8164166389215</v>
      </c>
      <c r="G6739">
        <v>0.21198702706570938</v>
      </c>
      <c r="BD6739">
        <f t="shared" si="829"/>
        <v>-7950.336906892082</v>
      </c>
      <c r="BE6739">
        <f t="shared" si="830"/>
        <v>-7118.5425416879289</v>
      </c>
      <c r="BF6739">
        <f t="shared" si="831"/>
        <v>-6286.7481764837758</v>
      </c>
      <c r="BG6739">
        <f t="shared" si="832"/>
        <v>-5454.9538112796236</v>
      </c>
      <c r="BH6739">
        <f t="shared" si="833"/>
        <v>-4623.1594460754714</v>
      </c>
      <c r="BI6739">
        <f t="shared" si="834"/>
        <v>-3791.3650808713182</v>
      </c>
      <c r="BJ6739">
        <f t="shared" si="835"/>
        <v>-2959.570715667166</v>
      </c>
    </row>
    <row r="6740" spans="1:62" x14ac:dyDescent="0.25">
      <c r="A6740">
        <v>6737</v>
      </c>
      <c r="B6740">
        <v>17283.26063299055</v>
      </c>
      <c r="C6740">
        <v>18598.121688490046</v>
      </c>
      <c r="D6740">
        <v>7.5732237170536569</v>
      </c>
      <c r="E6740">
        <v>7.9838132768208263</v>
      </c>
      <c r="F6740">
        <v>1314.8610554994957</v>
      </c>
      <c r="G6740">
        <v>0.41058955976716938</v>
      </c>
      <c r="BD6740">
        <f t="shared" si="829"/>
        <v>-7644.8812813103741</v>
      </c>
      <c r="BE6740">
        <f t="shared" si="830"/>
        <v>-6584.9461459818276</v>
      </c>
      <c r="BF6740">
        <f t="shared" si="831"/>
        <v>-5525.0110106532811</v>
      </c>
      <c r="BG6740">
        <f t="shared" si="832"/>
        <v>-4465.0758753247337</v>
      </c>
      <c r="BH6740">
        <f t="shared" si="833"/>
        <v>-3405.1407399961872</v>
      </c>
      <c r="BI6740">
        <f t="shared" si="834"/>
        <v>-2345.2056046676398</v>
      </c>
      <c r="BJ6740">
        <f t="shared" si="835"/>
        <v>-1285.2704693390933</v>
      </c>
    </row>
    <row r="6741" spans="1:62" x14ac:dyDescent="0.25">
      <c r="A6741">
        <v>6738</v>
      </c>
      <c r="B6741">
        <v>25459.358828231303</v>
      </c>
      <c r="C6741">
        <v>26564.279508080799</v>
      </c>
      <c r="D6741">
        <v>7.1648965115399958</v>
      </c>
      <c r="E6741">
        <v>7.6484032018816954</v>
      </c>
      <c r="F6741">
        <v>1104.9206798494961</v>
      </c>
      <c r="G6741">
        <v>0.48350669034169957</v>
      </c>
      <c r="BD6741">
        <f t="shared" si="829"/>
        <v>738.08674333635099</v>
      </c>
      <c r="BE6741">
        <f t="shared" si="830"/>
        <v>2791.0345421721977</v>
      </c>
      <c r="BF6741">
        <f t="shared" si="831"/>
        <v>4843.9823410080453</v>
      </c>
      <c r="BG6741">
        <f t="shared" si="832"/>
        <v>6896.9301398438911</v>
      </c>
      <c r="BH6741">
        <f t="shared" si="833"/>
        <v>8949.8779386797396</v>
      </c>
      <c r="BI6741">
        <f t="shared" si="834"/>
        <v>11002.825737515586</v>
      </c>
      <c r="BJ6741">
        <f t="shared" si="835"/>
        <v>13055.773536351433</v>
      </c>
    </row>
    <row r="6742" spans="1:62" x14ac:dyDescent="0.25">
      <c r="A6742">
        <v>6739</v>
      </c>
      <c r="B6742">
        <v>16366.221713893297</v>
      </c>
      <c r="C6742">
        <v>17955.914483319244</v>
      </c>
      <c r="D6742">
        <v>7.0179880477572638</v>
      </c>
      <c r="E6742">
        <v>8.1131168289714601</v>
      </c>
      <c r="F6742">
        <v>1589.6927694259466</v>
      </c>
      <c r="G6742">
        <v>1.0951287812141963</v>
      </c>
      <c r="BD6742">
        <f t="shared" si="829"/>
        <v>1312.6127718590019</v>
      </c>
      <c r="BE6742">
        <f t="shared" si="830"/>
        <v>3730.1462235674999</v>
      </c>
      <c r="BF6742">
        <f t="shared" si="831"/>
        <v>6147.6796752759974</v>
      </c>
      <c r="BG6742">
        <f t="shared" si="832"/>
        <v>8565.2131269844958</v>
      </c>
      <c r="BH6742">
        <f t="shared" si="833"/>
        <v>10982.746578692993</v>
      </c>
      <c r="BI6742">
        <f t="shared" si="834"/>
        <v>13400.280030401491</v>
      </c>
      <c r="BJ6742">
        <f t="shared" si="835"/>
        <v>15817.813482109988</v>
      </c>
    </row>
    <row r="6743" spans="1:62" x14ac:dyDescent="0.25">
      <c r="A6743">
        <v>6740</v>
      </c>
      <c r="B6743">
        <v>38711.455950825119</v>
      </c>
      <c r="C6743">
        <v>43065.163287408257</v>
      </c>
      <c r="D6743">
        <v>6.9011024086834061</v>
      </c>
      <c r="E6743">
        <v>7.0541838809906023</v>
      </c>
      <c r="F6743">
        <v>4353.7073365831384</v>
      </c>
      <c r="G6743">
        <v>0.15308147230719626</v>
      </c>
      <c r="BD6743">
        <f t="shared" si="829"/>
        <v>3885.9511366450351</v>
      </c>
      <c r="BE6743">
        <f t="shared" si="830"/>
        <v>9361.5950427160169</v>
      </c>
      <c r="BF6743">
        <f t="shared" si="831"/>
        <v>14837.238948786999</v>
      </c>
      <c r="BG6743">
        <f t="shared" si="832"/>
        <v>20312.88285485798</v>
      </c>
      <c r="BH6743">
        <f t="shared" si="833"/>
        <v>25788.526760928962</v>
      </c>
      <c r="BI6743">
        <f t="shared" si="834"/>
        <v>31264.170666999944</v>
      </c>
      <c r="BJ6743">
        <f t="shared" si="835"/>
        <v>36739.814573070922</v>
      </c>
    </row>
    <row r="6744" spans="1:62" x14ac:dyDescent="0.25">
      <c r="A6744">
        <v>6741</v>
      </c>
      <c r="B6744">
        <v>20474.022334058063</v>
      </c>
      <c r="C6744">
        <v>17802.65163157037</v>
      </c>
      <c r="D6744">
        <v>6.2514834872520897</v>
      </c>
      <c r="E6744">
        <v>7.1608355024869095</v>
      </c>
      <c r="F6744">
        <v>-2671.3707024876931</v>
      </c>
      <c r="G6744">
        <v>0.90935201523481979</v>
      </c>
      <c r="BD6744">
        <f t="shared" si="829"/>
        <v>-3588.2999750471572</v>
      </c>
      <c r="BE6744">
        <f t="shared" si="830"/>
        <v>-2822.892613511176</v>
      </c>
      <c r="BF6744">
        <f t="shared" si="831"/>
        <v>-2057.4852519751944</v>
      </c>
      <c r="BG6744">
        <f t="shared" si="832"/>
        <v>-1292.0778904392132</v>
      </c>
      <c r="BH6744">
        <f t="shared" si="833"/>
        <v>-526.67052890323157</v>
      </c>
      <c r="BI6744">
        <f t="shared" si="834"/>
        <v>238.73683263274961</v>
      </c>
      <c r="BJ6744">
        <f t="shared" si="835"/>
        <v>1004.1441941687308</v>
      </c>
    </row>
    <row r="6745" spans="1:62" x14ac:dyDescent="0.25">
      <c r="A6745">
        <v>6742</v>
      </c>
      <c r="B6745">
        <v>15222.743733342497</v>
      </c>
      <c r="C6745">
        <v>20783.450584784165</v>
      </c>
      <c r="D6745">
        <v>7.1056644117959831</v>
      </c>
      <c r="E6745">
        <v>7.8780544513395672</v>
      </c>
      <c r="F6745">
        <v>5560.7068514416678</v>
      </c>
      <c r="G6745">
        <v>0.77239003954358409</v>
      </c>
      <c r="BD6745">
        <f t="shared" si="829"/>
        <v>7218.1307786617917</v>
      </c>
      <c r="BE6745">
        <f t="shared" si="830"/>
        <v>11764.89085483589</v>
      </c>
      <c r="BF6745">
        <f t="shared" si="831"/>
        <v>16311.65093100999</v>
      </c>
      <c r="BG6745">
        <f t="shared" si="832"/>
        <v>20858.411007184088</v>
      </c>
      <c r="BH6745">
        <f t="shared" si="833"/>
        <v>25405.171083358189</v>
      </c>
      <c r="BI6745">
        <f t="shared" si="834"/>
        <v>29951.931159532287</v>
      </c>
      <c r="BJ6745">
        <f t="shared" si="835"/>
        <v>34498.691235706385</v>
      </c>
    </row>
    <row r="6746" spans="1:62" x14ac:dyDescent="0.25">
      <c r="A6746">
        <v>6743</v>
      </c>
      <c r="B6746">
        <v>11696.748854927419</v>
      </c>
      <c r="C6746">
        <v>21265.346157275479</v>
      </c>
      <c r="D6746">
        <v>6.974738427999374</v>
      </c>
      <c r="E6746">
        <v>7.6500392769788235</v>
      </c>
      <c r="F6746">
        <v>9568.5973023480601</v>
      </c>
      <c r="G6746">
        <v>0.67530084897944942</v>
      </c>
      <c r="BD6746">
        <f t="shared" si="829"/>
        <v>-1698.7566537237471</v>
      </c>
      <c r="BE6746">
        <f t="shared" si="830"/>
        <v>2163.1935439941735</v>
      </c>
      <c r="BF6746">
        <f t="shared" si="831"/>
        <v>6025.1437417120942</v>
      </c>
      <c r="BG6746">
        <f t="shared" si="832"/>
        <v>9887.0939394300149</v>
      </c>
      <c r="BH6746">
        <f t="shared" si="833"/>
        <v>13749.044137147936</v>
      </c>
      <c r="BI6746">
        <f t="shared" si="834"/>
        <v>17610.994334865856</v>
      </c>
      <c r="BJ6746">
        <f t="shared" si="835"/>
        <v>21472.944532583777</v>
      </c>
    </row>
    <row r="6747" spans="1:62" x14ac:dyDescent="0.25">
      <c r="A6747">
        <v>6744</v>
      </c>
      <c r="B6747">
        <v>23254.385002767896</v>
      </c>
      <c r="C6747">
        <v>33724.518307461316</v>
      </c>
      <c r="D6747">
        <v>8.1188691980006187</v>
      </c>
      <c r="E6747">
        <v>8.2297363245559918</v>
      </c>
      <c r="F6747">
        <v>10470.13330469342</v>
      </c>
      <c r="G6747">
        <v>0.11086712655537312</v>
      </c>
      <c r="BD6747">
        <f t="shared" si="829"/>
        <v>-6192.0930574508129</v>
      </c>
      <c r="BE6747">
        <f t="shared" si="830"/>
        <v>-2815.5888125535657</v>
      </c>
      <c r="BF6747">
        <f t="shared" si="831"/>
        <v>560.91543234368146</v>
      </c>
      <c r="BG6747">
        <f t="shared" si="832"/>
        <v>3937.4196772409286</v>
      </c>
      <c r="BH6747">
        <f t="shared" si="833"/>
        <v>7313.923922138174</v>
      </c>
      <c r="BI6747">
        <f t="shared" si="834"/>
        <v>10690.428167035423</v>
      </c>
      <c r="BJ6747">
        <f t="shared" si="835"/>
        <v>14066.932411932668</v>
      </c>
    </row>
    <row r="6748" spans="1:62" x14ac:dyDescent="0.25">
      <c r="A6748">
        <v>6745</v>
      </c>
      <c r="B6748">
        <v>15908.739747770069</v>
      </c>
      <c r="C6748">
        <v>15695.218433563557</v>
      </c>
      <c r="D6748">
        <v>7.0426978110394227</v>
      </c>
      <c r="E6748">
        <v>7.4871253454592104</v>
      </c>
      <c r="F6748">
        <v>-213.52131420651131</v>
      </c>
      <c r="G6748">
        <v>0.44442753441978766</v>
      </c>
      <c r="BD6748">
        <f t="shared" si="829"/>
        <v>-9915.7976719165545</v>
      </c>
      <c r="BE6748">
        <f t="shared" si="830"/>
        <v>-9361.4620391396893</v>
      </c>
      <c r="BF6748">
        <f t="shared" si="831"/>
        <v>-8807.1264063628223</v>
      </c>
      <c r="BG6748">
        <f t="shared" si="832"/>
        <v>-8252.7907735859571</v>
      </c>
      <c r="BH6748">
        <f t="shared" si="833"/>
        <v>-7698.455140809092</v>
      </c>
      <c r="BI6748">
        <f t="shared" si="834"/>
        <v>-7144.1195080322259</v>
      </c>
      <c r="BJ6748">
        <f t="shared" si="835"/>
        <v>-6589.7838752553598</v>
      </c>
    </row>
    <row r="6749" spans="1:62" x14ac:dyDescent="0.25">
      <c r="A6749">
        <v>6746</v>
      </c>
      <c r="B6749">
        <v>15626.379259533953</v>
      </c>
      <c r="C6749">
        <v>22781.051490088601</v>
      </c>
      <c r="D6749">
        <v>6.1354186161595239</v>
      </c>
      <c r="E6749">
        <v>6.3742124980835078</v>
      </c>
      <c r="F6749">
        <v>7154.6722305546482</v>
      </c>
      <c r="G6749">
        <v>0.23879388192398388</v>
      </c>
      <c r="BD6749">
        <f t="shared" si="829"/>
        <v>2435.6589863054496</v>
      </c>
      <c r="BE6749">
        <f t="shared" si="830"/>
        <v>4657.7966584043879</v>
      </c>
      <c r="BF6749">
        <f t="shared" si="831"/>
        <v>6879.9343305033262</v>
      </c>
      <c r="BG6749">
        <f t="shared" si="832"/>
        <v>9102.0720026022645</v>
      </c>
      <c r="BH6749">
        <f t="shared" si="833"/>
        <v>11324.209674701204</v>
      </c>
      <c r="BI6749">
        <f t="shared" si="834"/>
        <v>13546.347346800141</v>
      </c>
      <c r="BJ6749">
        <f t="shared" si="835"/>
        <v>15768.485018899079</v>
      </c>
    </row>
    <row r="6750" spans="1:62" x14ac:dyDescent="0.25">
      <c r="A6750">
        <v>6747</v>
      </c>
      <c r="B6750">
        <v>3921.3108460186004</v>
      </c>
      <c r="C6750">
        <v>15830.282688755397</v>
      </c>
      <c r="D6750">
        <v>6.0760990321458612</v>
      </c>
      <c r="E6750">
        <v>6.8248879738969572</v>
      </c>
      <c r="F6750">
        <v>11908.971842736795</v>
      </c>
      <c r="G6750">
        <v>0.748788941751096</v>
      </c>
      <c r="BD6750">
        <f t="shared" si="829"/>
        <v>-5960.7028209347291</v>
      </c>
      <c r="BE6750">
        <f t="shared" si="830"/>
        <v>-4766.7334113148099</v>
      </c>
      <c r="BF6750">
        <f t="shared" si="831"/>
        <v>-3572.7640016948899</v>
      </c>
      <c r="BG6750">
        <f t="shared" si="832"/>
        <v>-2378.7945920749708</v>
      </c>
      <c r="BH6750">
        <f t="shared" si="833"/>
        <v>-1184.8251824550516</v>
      </c>
      <c r="BI6750">
        <f t="shared" si="834"/>
        <v>9.1442271648684255</v>
      </c>
      <c r="BJ6750">
        <f t="shared" si="835"/>
        <v>1203.1136367847866</v>
      </c>
    </row>
    <row r="6751" spans="1:62" x14ac:dyDescent="0.25">
      <c r="A6751">
        <v>6748</v>
      </c>
      <c r="B6751">
        <v>10255.615872344089</v>
      </c>
      <c r="C6751">
        <v>18492.754655864672</v>
      </c>
      <c r="D6751">
        <v>6.1829156124668492</v>
      </c>
      <c r="E6751">
        <v>6.558011446524378</v>
      </c>
      <c r="F6751">
        <v>8237.1387835205824</v>
      </c>
      <c r="G6751">
        <v>0.37509583405752878</v>
      </c>
      <c r="BD6751">
        <f t="shared" si="829"/>
        <v>-8165.0271339813153</v>
      </c>
      <c r="BE6751">
        <f t="shared" si="830"/>
        <v>-4421.0824252258353</v>
      </c>
      <c r="BF6751">
        <f t="shared" si="831"/>
        <v>-677.13771647035537</v>
      </c>
      <c r="BG6751">
        <f t="shared" si="832"/>
        <v>3066.8069922851246</v>
      </c>
      <c r="BH6751">
        <f t="shared" si="833"/>
        <v>6810.7517010406045</v>
      </c>
      <c r="BI6751">
        <f t="shared" si="834"/>
        <v>10554.696409796084</v>
      </c>
      <c r="BJ6751">
        <f t="shared" si="835"/>
        <v>14298.641118551564</v>
      </c>
    </row>
    <row r="6752" spans="1:62" x14ac:dyDescent="0.25">
      <c r="A6752">
        <v>6749</v>
      </c>
      <c r="B6752">
        <v>14711.22229301711</v>
      </c>
      <c r="C6752">
        <v>21780.320842448404</v>
      </c>
      <c r="D6752">
        <v>7.5003585632997734</v>
      </c>
      <c r="E6752">
        <v>8.345175192256681</v>
      </c>
      <c r="F6752">
        <v>7069.0985494312936</v>
      </c>
      <c r="G6752">
        <v>0.84481662895690768</v>
      </c>
      <c r="BD6752">
        <f t="shared" si="829"/>
        <v>-6361.6596132329387</v>
      </c>
      <c r="BE6752">
        <f t="shared" si="830"/>
        <v>-4486.180442945295</v>
      </c>
      <c r="BF6752">
        <f t="shared" si="831"/>
        <v>-2610.7012726576504</v>
      </c>
      <c r="BG6752">
        <f t="shared" si="832"/>
        <v>-735.22210237000672</v>
      </c>
      <c r="BH6752">
        <f t="shared" si="833"/>
        <v>1140.257067917637</v>
      </c>
      <c r="BI6752">
        <f t="shared" si="834"/>
        <v>3015.7362382052816</v>
      </c>
      <c r="BJ6752">
        <f t="shared" si="835"/>
        <v>4891.2154084929243</v>
      </c>
    </row>
    <row r="6753" spans="1:62" x14ac:dyDescent="0.25">
      <c r="A6753">
        <v>6750</v>
      </c>
      <c r="B6753">
        <v>38010.883117677717</v>
      </c>
      <c r="C6753">
        <v>31330.394782023715</v>
      </c>
      <c r="D6753">
        <v>8.2693601931000433</v>
      </c>
      <c r="E6753">
        <v>8.5871896334622129</v>
      </c>
      <c r="F6753">
        <v>-6680.4883356540013</v>
      </c>
      <c r="G6753">
        <v>0.31782944036216954</v>
      </c>
      <c r="BD6753">
        <f t="shared" si="829"/>
        <v>-2845.0154046467551</v>
      </c>
      <c r="BE6753">
        <f t="shared" si="830"/>
        <v>1379.0677401377834</v>
      </c>
      <c r="BF6753">
        <f t="shared" si="831"/>
        <v>5603.150884922321</v>
      </c>
      <c r="BG6753">
        <f t="shared" si="832"/>
        <v>9827.2340297068604</v>
      </c>
      <c r="BH6753">
        <f t="shared" si="833"/>
        <v>14051.317174491398</v>
      </c>
      <c r="BI6753">
        <f t="shared" si="834"/>
        <v>18275.400319275934</v>
      </c>
      <c r="BJ6753">
        <f t="shared" si="835"/>
        <v>22499.483464060475</v>
      </c>
    </row>
    <row r="6754" spans="1:62" x14ac:dyDescent="0.25">
      <c r="A6754">
        <v>6751</v>
      </c>
      <c r="B6754">
        <v>25547.431760334712</v>
      </c>
      <c r="C6754">
        <v>19907.164963820906</v>
      </c>
      <c r="D6754">
        <v>8.3782341713357109</v>
      </c>
      <c r="E6754">
        <v>8.9287279630762431</v>
      </c>
      <c r="F6754">
        <v>-5640.2667965138062</v>
      </c>
      <c r="G6754">
        <v>0.55049379174053215</v>
      </c>
      <c r="BD6754">
        <f t="shared" si="829"/>
        <v>8269.6355374648483</v>
      </c>
      <c r="BE6754">
        <f t="shared" si="830"/>
        <v>9858.7827392756972</v>
      </c>
      <c r="BF6754">
        <f t="shared" si="831"/>
        <v>11447.929941086544</v>
      </c>
      <c r="BG6754">
        <f t="shared" si="832"/>
        <v>13037.077142897393</v>
      </c>
      <c r="BH6754">
        <f t="shared" si="833"/>
        <v>14626.22434470824</v>
      </c>
      <c r="BI6754">
        <f t="shared" si="834"/>
        <v>16215.371546519087</v>
      </c>
      <c r="BJ6754">
        <f t="shared" si="835"/>
        <v>17804.518748329934</v>
      </c>
    </row>
    <row r="6755" spans="1:62" x14ac:dyDescent="0.25">
      <c r="A6755">
        <v>6752</v>
      </c>
      <c r="B6755">
        <v>12280.860473829542</v>
      </c>
      <c r="C6755">
        <v>20195.30695053465</v>
      </c>
      <c r="D6755">
        <v>6.4683369988156683</v>
      </c>
      <c r="E6755">
        <v>6.813153022973311</v>
      </c>
      <c r="F6755">
        <v>7914.4464767051086</v>
      </c>
      <c r="G6755">
        <v>0.34481602415764279</v>
      </c>
      <c r="BD6755">
        <f t="shared" si="829"/>
        <v>8392.7357552164667</v>
      </c>
      <c r="BE6755">
        <f t="shared" si="830"/>
        <v>11145.204713919127</v>
      </c>
      <c r="BF6755">
        <f t="shared" si="831"/>
        <v>13897.673672621788</v>
      </c>
      <c r="BG6755">
        <f t="shared" si="832"/>
        <v>16650.142631324448</v>
      </c>
      <c r="BH6755">
        <f t="shared" si="833"/>
        <v>19402.611590027111</v>
      </c>
      <c r="BI6755">
        <f t="shared" si="834"/>
        <v>22155.080548729769</v>
      </c>
      <c r="BJ6755">
        <f t="shared" si="835"/>
        <v>24907.549507432432</v>
      </c>
    </row>
    <row r="6756" spans="1:62" x14ac:dyDescent="0.25">
      <c r="A6756">
        <v>6753</v>
      </c>
      <c r="B6756">
        <v>25003.710239032953</v>
      </c>
      <c r="C6756">
        <v>25049.016816808693</v>
      </c>
      <c r="D6756">
        <v>8.2147859624933144</v>
      </c>
      <c r="E6756">
        <v>8.5526257568219446</v>
      </c>
      <c r="F6756">
        <v>45.306577775740152</v>
      </c>
      <c r="G6756">
        <v>0.33783979432863021</v>
      </c>
      <c r="BD6756">
        <f t="shared" si="829"/>
        <v>-6190.3663559168945</v>
      </c>
      <c r="BE6756">
        <f t="shared" si="830"/>
        <v>-4466.2862351286803</v>
      </c>
      <c r="BF6756">
        <f t="shared" si="831"/>
        <v>-2742.2061143404671</v>
      </c>
      <c r="BG6756">
        <f t="shared" si="832"/>
        <v>-1018.125993552253</v>
      </c>
      <c r="BH6756">
        <f t="shared" si="833"/>
        <v>705.95412723596019</v>
      </c>
      <c r="BI6756">
        <f t="shared" si="834"/>
        <v>2430.0342480241743</v>
      </c>
      <c r="BJ6756">
        <f t="shared" si="835"/>
        <v>4154.1143688123884</v>
      </c>
    </row>
    <row r="6757" spans="1:62" x14ac:dyDescent="0.25">
      <c r="A6757">
        <v>6754</v>
      </c>
      <c r="B6757">
        <v>13561.010834931614</v>
      </c>
      <c r="C6757">
        <v>19016.211351413654</v>
      </c>
      <c r="D6757">
        <v>6.8835766517854022</v>
      </c>
      <c r="E6757">
        <v>7.261538405216017</v>
      </c>
      <c r="F6757">
        <v>5455.2005164820403</v>
      </c>
      <c r="G6757">
        <v>0.37796175343061478</v>
      </c>
      <c r="BD6757">
        <f t="shared" si="829"/>
        <v>1643.8923938674109</v>
      </c>
      <c r="BE6757">
        <f t="shared" si="830"/>
        <v>3333.0913655105619</v>
      </c>
      <c r="BF6757">
        <f t="shared" si="831"/>
        <v>5022.2903371537132</v>
      </c>
      <c r="BG6757">
        <f t="shared" si="832"/>
        <v>6711.489308796864</v>
      </c>
      <c r="BH6757">
        <f t="shared" si="833"/>
        <v>8400.6882804400157</v>
      </c>
      <c r="BI6757">
        <f t="shared" si="834"/>
        <v>10089.887252083166</v>
      </c>
      <c r="BJ6757">
        <f t="shared" si="835"/>
        <v>11779.086223726317</v>
      </c>
    </row>
    <row r="6758" spans="1:62" x14ac:dyDescent="0.25">
      <c r="A6758">
        <v>6755</v>
      </c>
      <c r="B6758">
        <v>7860.7667496354625</v>
      </c>
      <c r="C6758">
        <v>19126.039981307029</v>
      </c>
      <c r="D6758">
        <v>8.1221015603412443</v>
      </c>
      <c r="E6758">
        <v>8.5061304053555808</v>
      </c>
      <c r="F6758">
        <v>11265.273231671566</v>
      </c>
      <c r="G6758">
        <v>0.38402884501433654</v>
      </c>
      <c r="BD6758">
        <f t="shared" si="829"/>
        <v>-3565.3917493289664</v>
      </c>
      <c r="BE6758">
        <f t="shared" si="830"/>
        <v>-1675.5829821758925</v>
      </c>
      <c r="BF6758">
        <f t="shared" si="831"/>
        <v>214.22578497718132</v>
      </c>
      <c r="BG6758">
        <f t="shared" si="832"/>
        <v>2104.0345521302552</v>
      </c>
      <c r="BH6758">
        <f t="shared" si="833"/>
        <v>3993.843319283329</v>
      </c>
      <c r="BI6758">
        <f t="shared" si="834"/>
        <v>5883.6520864364029</v>
      </c>
      <c r="BJ6758">
        <f t="shared" si="835"/>
        <v>7773.4608535894768</v>
      </c>
    </row>
    <row r="6759" spans="1:62" x14ac:dyDescent="0.25">
      <c r="A6759">
        <v>6756</v>
      </c>
      <c r="B6759">
        <v>30500.686200967284</v>
      </c>
      <c r="C6759">
        <v>38720.983165994046</v>
      </c>
      <c r="D6759">
        <v>7.5409085568710772</v>
      </c>
      <c r="E6759">
        <v>7.9735572356673625</v>
      </c>
      <c r="F6759">
        <v>8220.2969650267623</v>
      </c>
      <c r="G6759">
        <v>0.43264867879628532</v>
      </c>
      <c r="BD6759">
        <f t="shared" si="829"/>
        <v>-9345.1290065998837</v>
      </c>
      <c r="BE6759">
        <f t="shared" si="830"/>
        <v>-7424.984781528201</v>
      </c>
      <c r="BF6759">
        <f t="shared" si="831"/>
        <v>-5504.8405564565182</v>
      </c>
      <c r="BG6759">
        <f t="shared" si="832"/>
        <v>-3584.6963313848355</v>
      </c>
      <c r="BH6759">
        <f t="shared" si="833"/>
        <v>-1664.5521063131528</v>
      </c>
      <c r="BI6759">
        <f t="shared" si="834"/>
        <v>255.59211875852998</v>
      </c>
      <c r="BJ6759">
        <f t="shared" si="835"/>
        <v>2175.7363438302127</v>
      </c>
    </row>
    <row r="6760" spans="1:62" x14ac:dyDescent="0.25">
      <c r="A6760">
        <v>6757</v>
      </c>
      <c r="B6760">
        <v>13974.718897927223</v>
      </c>
      <c r="C6760">
        <v>22190.343547737801</v>
      </c>
      <c r="D6760">
        <v>5.8643995069393808</v>
      </c>
      <c r="E6760">
        <v>6.3745056188925027</v>
      </c>
      <c r="F6760">
        <v>8215.6246498105775</v>
      </c>
      <c r="G6760">
        <v>0.51010611195312183</v>
      </c>
      <c r="BD6760">
        <f t="shared" si="829"/>
        <v>-6057.053571045335</v>
      </c>
      <c r="BE6760">
        <f t="shared" si="830"/>
        <v>-3893.8101770639087</v>
      </c>
      <c r="BF6760">
        <f t="shared" si="831"/>
        <v>-1730.5667830824823</v>
      </c>
      <c r="BG6760">
        <f t="shared" si="832"/>
        <v>432.676610898945</v>
      </c>
      <c r="BH6760">
        <f t="shared" si="833"/>
        <v>2595.9200048803705</v>
      </c>
      <c r="BI6760">
        <f t="shared" si="834"/>
        <v>4759.1633988617978</v>
      </c>
      <c r="BJ6760">
        <f t="shared" si="835"/>
        <v>6922.4067928432232</v>
      </c>
    </row>
    <row r="6761" spans="1:62" x14ac:dyDescent="0.25">
      <c r="A6761">
        <v>6758</v>
      </c>
      <c r="B6761">
        <v>5934.1709670242772</v>
      </c>
      <c r="C6761">
        <v>17595.235035583795</v>
      </c>
      <c r="D6761">
        <v>7.2315870251883565</v>
      </c>
      <c r="E6761">
        <v>7.9044471697322649</v>
      </c>
      <c r="F6761">
        <v>11661.064068559517</v>
      </c>
      <c r="G6761">
        <v>0.67286014454390841</v>
      </c>
      <c r="BD6761">
        <f t="shared" si="829"/>
        <v>-5665.0940900449677</v>
      </c>
      <c r="BE6761">
        <f t="shared" si="830"/>
        <v>-3114.5635302793589</v>
      </c>
      <c r="BF6761">
        <f t="shared" si="831"/>
        <v>-564.03297051375012</v>
      </c>
      <c r="BG6761">
        <f t="shared" si="832"/>
        <v>1986.4975892518596</v>
      </c>
      <c r="BH6761">
        <f t="shared" si="833"/>
        <v>4537.0281490174675</v>
      </c>
      <c r="BI6761">
        <f t="shared" si="834"/>
        <v>7087.5587087830772</v>
      </c>
      <c r="BJ6761">
        <f t="shared" si="835"/>
        <v>9638.0892685486851</v>
      </c>
    </row>
    <row r="6762" spans="1:62" x14ac:dyDescent="0.25">
      <c r="A6762">
        <v>6759</v>
      </c>
      <c r="B6762">
        <v>8559.7261803703204</v>
      </c>
      <c r="C6762">
        <v>23184.290340506122</v>
      </c>
      <c r="D6762">
        <v>7.7967660032725226</v>
      </c>
      <c r="E6762">
        <v>7.884852923305111</v>
      </c>
      <c r="F6762">
        <v>14624.564160135802</v>
      </c>
      <c r="G6762">
        <v>8.8086920032588445E-2</v>
      </c>
      <c r="BD6762">
        <f t="shared" si="829"/>
        <v>-8296.763345839976</v>
      </c>
      <c r="BE6762">
        <f t="shared" si="830"/>
        <v>-4932.4626231204329</v>
      </c>
      <c r="BF6762">
        <f t="shared" si="831"/>
        <v>-1568.1619004008917</v>
      </c>
      <c r="BG6762">
        <f t="shared" si="832"/>
        <v>1796.1388223186514</v>
      </c>
      <c r="BH6762">
        <f t="shared" si="833"/>
        <v>5160.4395450381926</v>
      </c>
      <c r="BI6762">
        <f t="shared" si="834"/>
        <v>8524.7402677577338</v>
      </c>
      <c r="BJ6762">
        <f t="shared" si="835"/>
        <v>11889.040990477279</v>
      </c>
    </row>
    <row r="6763" spans="1:62" x14ac:dyDescent="0.25">
      <c r="A6763">
        <v>6760</v>
      </c>
      <c r="B6763">
        <v>12693.247902474412</v>
      </c>
      <c r="C6763">
        <v>17801.839425734586</v>
      </c>
      <c r="D6763">
        <v>5.8430862049813426</v>
      </c>
      <c r="E6763">
        <v>6.0069161991860653</v>
      </c>
      <c r="F6763">
        <v>5108.5915232601747</v>
      </c>
      <c r="G6763">
        <v>0.16382999420472277</v>
      </c>
      <c r="BD6763">
        <f t="shared" si="829"/>
        <v>-14184.12955997286</v>
      </c>
      <c r="BE6763">
        <f t="shared" si="830"/>
        <v>-13743.694959809918</v>
      </c>
      <c r="BF6763">
        <f t="shared" si="831"/>
        <v>-13303.260359646974</v>
      </c>
      <c r="BG6763">
        <f t="shared" si="832"/>
        <v>-12862.825759484032</v>
      </c>
      <c r="BH6763">
        <f t="shared" si="833"/>
        <v>-12422.391159321091</v>
      </c>
      <c r="BI6763">
        <f t="shared" si="834"/>
        <v>-11981.956559158149</v>
      </c>
      <c r="BJ6763">
        <f t="shared" si="835"/>
        <v>-11541.521958995207</v>
      </c>
    </row>
    <row r="6764" spans="1:62" x14ac:dyDescent="0.25">
      <c r="A6764">
        <v>6761</v>
      </c>
      <c r="B6764">
        <v>27125.584437705056</v>
      </c>
      <c r="C6764">
        <v>22904.672095691916</v>
      </c>
      <c r="D6764">
        <v>6.8309992660292274</v>
      </c>
      <c r="E6764">
        <v>7.1861463313326688</v>
      </c>
      <c r="F6764">
        <v>-4220.91234201314</v>
      </c>
      <c r="G6764">
        <v>0.35514706530344142</v>
      </c>
      <c r="BD6764">
        <f t="shared" si="829"/>
        <v>-4289.4415522365607</v>
      </c>
      <c r="BE6764">
        <f t="shared" si="830"/>
        <v>-3470.2915812129468</v>
      </c>
      <c r="BF6764">
        <f t="shared" si="831"/>
        <v>-2651.1416101893333</v>
      </c>
      <c r="BG6764">
        <f t="shared" si="832"/>
        <v>-1831.9916391657193</v>
      </c>
      <c r="BH6764">
        <f t="shared" si="833"/>
        <v>-1012.8416681421054</v>
      </c>
      <c r="BI6764">
        <f t="shared" si="834"/>
        <v>-193.6916971184919</v>
      </c>
      <c r="BJ6764">
        <f t="shared" si="835"/>
        <v>625.45827390512204</v>
      </c>
    </row>
    <row r="6765" spans="1:62" x14ac:dyDescent="0.25">
      <c r="A6765">
        <v>6762</v>
      </c>
      <c r="B6765">
        <v>25754.330225887832</v>
      </c>
      <c r="C6765">
        <v>31716.811093444143</v>
      </c>
      <c r="D6765">
        <v>8.2203024628828221</v>
      </c>
      <c r="E6765">
        <v>8.4806166953579414</v>
      </c>
      <c r="F6765">
        <v>5962.4808675563108</v>
      </c>
      <c r="G6765">
        <v>0.26031423247511931</v>
      </c>
      <c r="BD6765">
        <f t="shared" si="829"/>
        <v>5996.6476685303469</v>
      </c>
      <c r="BE6765">
        <f t="shared" si="830"/>
        <v>7772.3829950475538</v>
      </c>
      <c r="BF6765">
        <f t="shared" si="831"/>
        <v>9548.1183215647616</v>
      </c>
      <c r="BG6765">
        <f t="shared" si="832"/>
        <v>11323.853648081968</v>
      </c>
      <c r="BH6765">
        <f t="shared" si="833"/>
        <v>13099.588974599175</v>
      </c>
      <c r="BI6765">
        <f t="shared" si="834"/>
        <v>14875.324301116383</v>
      </c>
      <c r="BJ6765">
        <f t="shared" si="835"/>
        <v>16651.059627633589</v>
      </c>
    </row>
    <row r="6766" spans="1:62" x14ac:dyDescent="0.25">
      <c r="A6766">
        <v>6763</v>
      </c>
      <c r="B6766">
        <v>11185.155968599031</v>
      </c>
      <c r="C6766">
        <v>23553.663607138806</v>
      </c>
      <c r="D6766">
        <v>6.8340320462785131</v>
      </c>
      <c r="E6766">
        <v>7.3325849597076651</v>
      </c>
      <c r="F6766">
        <v>12368.507638539775</v>
      </c>
      <c r="G6766">
        <v>0.49855291342915198</v>
      </c>
      <c r="BD6766">
        <f t="shared" si="829"/>
        <v>-4660.9097051807148</v>
      </c>
      <c r="BE6766">
        <f t="shared" si="830"/>
        <v>-3359.3385428051179</v>
      </c>
      <c r="BF6766">
        <f t="shared" si="831"/>
        <v>-2057.7673804295214</v>
      </c>
      <c r="BG6766">
        <f t="shared" si="832"/>
        <v>-756.19621805392489</v>
      </c>
      <c r="BH6766">
        <f t="shared" si="833"/>
        <v>545.37494432167205</v>
      </c>
      <c r="BI6766">
        <f t="shared" si="834"/>
        <v>1846.9461066972681</v>
      </c>
      <c r="BJ6766">
        <f t="shared" si="835"/>
        <v>3148.517269072865</v>
      </c>
    </row>
    <row r="6767" spans="1:62" x14ac:dyDescent="0.25">
      <c r="A6767">
        <v>6764</v>
      </c>
      <c r="B6767">
        <v>13750.652565496071</v>
      </c>
      <c r="C6767">
        <v>24471.306931546438</v>
      </c>
      <c r="D6767">
        <v>8.2610456707046254</v>
      </c>
      <c r="E6767">
        <v>8.8447399499786421</v>
      </c>
      <c r="F6767">
        <v>10720.654366050367</v>
      </c>
      <c r="G6767">
        <v>0.58369427927401674</v>
      </c>
      <c r="BD6767">
        <f t="shared" si="829"/>
        <v>-9875.7430713940157</v>
      </c>
      <c r="BE6767">
        <f t="shared" si="830"/>
        <v>-7382.9785042482554</v>
      </c>
      <c r="BF6767">
        <f t="shared" si="831"/>
        <v>-4890.213937102495</v>
      </c>
      <c r="BG6767">
        <f t="shared" si="832"/>
        <v>-2397.4493699567356</v>
      </c>
      <c r="BH6767">
        <f t="shared" si="833"/>
        <v>95.31519718902382</v>
      </c>
      <c r="BI6767">
        <f t="shared" si="834"/>
        <v>2588.0797643347851</v>
      </c>
      <c r="BJ6767">
        <f t="shared" si="835"/>
        <v>5080.8443314805427</v>
      </c>
    </row>
    <row r="6768" spans="1:62" x14ac:dyDescent="0.25">
      <c r="A6768">
        <v>6765</v>
      </c>
      <c r="B6768">
        <v>11688.189644148642</v>
      </c>
      <c r="C6768">
        <v>22048.847268207701</v>
      </c>
      <c r="D6768">
        <v>7.9986828551251534</v>
      </c>
      <c r="E6768">
        <v>8.2331880047238677</v>
      </c>
      <c r="F6768">
        <v>10360.657624059058</v>
      </c>
      <c r="G6768">
        <v>0.23450514959871427</v>
      </c>
      <c r="BD6768">
        <f t="shared" si="829"/>
        <v>-7802.1829696802833</v>
      </c>
      <c r="BE6768">
        <f t="shared" si="830"/>
        <v>-4883.7115733101991</v>
      </c>
      <c r="BF6768">
        <f t="shared" si="831"/>
        <v>-1965.2401769401149</v>
      </c>
      <c r="BG6768">
        <f t="shared" si="832"/>
        <v>953.23121942996841</v>
      </c>
      <c r="BH6768">
        <f t="shared" si="833"/>
        <v>3871.7026158000517</v>
      </c>
      <c r="BI6768">
        <f t="shared" si="834"/>
        <v>6790.1740121701368</v>
      </c>
      <c r="BJ6768">
        <f t="shared" si="835"/>
        <v>9708.6454085402183</v>
      </c>
    </row>
    <row r="6769" spans="1:62" x14ac:dyDescent="0.25">
      <c r="A6769">
        <v>6766</v>
      </c>
      <c r="B6769">
        <v>12503.903120810455</v>
      </c>
      <c r="C6769">
        <v>25891.218427284301</v>
      </c>
      <c r="D6769">
        <v>6.8898775729699153</v>
      </c>
      <c r="E6769">
        <v>7.583651362252037</v>
      </c>
      <c r="F6769">
        <v>13387.315306473845</v>
      </c>
      <c r="G6769">
        <v>0.69377378928212163</v>
      </c>
      <c r="BD6769">
        <f t="shared" si="829"/>
        <v>-9188.1318760654867</v>
      </c>
      <c r="BE6769">
        <f t="shared" si="830"/>
        <v>-8015.6061280719159</v>
      </c>
      <c r="BF6769">
        <f t="shared" si="831"/>
        <v>-6843.0803800783442</v>
      </c>
      <c r="BG6769">
        <f t="shared" si="832"/>
        <v>-5670.5546320847734</v>
      </c>
      <c r="BH6769">
        <f t="shared" si="833"/>
        <v>-4498.0288840912017</v>
      </c>
      <c r="BI6769">
        <f t="shared" si="834"/>
        <v>-3325.50313609763</v>
      </c>
      <c r="BJ6769">
        <f t="shared" si="835"/>
        <v>-2152.9773881040583</v>
      </c>
    </row>
    <row r="6770" spans="1:62" x14ac:dyDescent="0.25">
      <c r="A6770">
        <v>6767</v>
      </c>
      <c r="B6770">
        <v>16110.21303982736</v>
      </c>
      <c r="C6770">
        <v>24401.982072230112</v>
      </c>
      <c r="D6770">
        <v>7.5855361629387996</v>
      </c>
      <c r="E6770">
        <v>8.0207465559340161</v>
      </c>
      <c r="F6770">
        <v>8291.7690324027517</v>
      </c>
      <c r="G6770">
        <v>0.43521039299521647</v>
      </c>
      <c r="BD6770">
        <f t="shared" si="829"/>
        <v>-9918.4463600632371</v>
      </c>
      <c r="BE6770">
        <f t="shared" si="830"/>
        <v>-6449.5774136526288</v>
      </c>
      <c r="BF6770">
        <f t="shared" si="831"/>
        <v>-2980.7084672420206</v>
      </c>
      <c r="BG6770">
        <f t="shared" si="832"/>
        <v>488.1604791685877</v>
      </c>
      <c r="BH6770">
        <f t="shared" si="833"/>
        <v>3957.0294255791941</v>
      </c>
      <c r="BI6770">
        <f t="shared" si="834"/>
        <v>7425.8983719898042</v>
      </c>
      <c r="BJ6770">
        <f t="shared" si="835"/>
        <v>10894.767318400411</v>
      </c>
    </row>
    <row r="6771" spans="1:62" x14ac:dyDescent="0.25">
      <c r="A6771">
        <v>6768</v>
      </c>
      <c r="B6771">
        <v>28022.243958111419</v>
      </c>
      <c r="C6771">
        <v>37528.214575591941</v>
      </c>
      <c r="D6771">
        <v>6.1873004914611958</v>
      </c>
      <c r="E6771">
        <v>6.285440390995304</v>
      </c>
      <c r="F6771">
        <v>9505.9706174805215</v>
      </c>
      <c r="G6771">
        <v>9.8139899534108288E-2</v>
      </c>
      <c r="BD6771">
        <f t="shared" si="829"/>
        <v>-6115.717067426669</v>
      </c>
      <c r="BE6771">
        <f t="shared" si="830"/>
        <v>-3939.6651024505873</v>
      </c>
      <c r="BF6771">
        <f t="shared" si="831"/>
        <v>-1763.6131374745046</v>
      </c>
      <c r="BG6771">
        <f t="shared" si="832"/>
        <v>412.43882750157718</v>
      </c>
      <c r="BH6771">
        <f t="shared" si="833"/>
        <v>2588.4907924776599</v>
      </c>
      <c r="BI6771">
        <f t="shared" si="834"/>
        <v>4764.5427574537425</v>
      </c>
      <c r="BJ6771">
        <f t="shared" si="835"/>
        <v>6940.5947224298252</v>
      </c>
    </row>
    <row r="6772" spans="1:62" x14ac:dyDescent="0.25">
      <c r="A6772">
        <v>6769</v>
      </c>
      <c r="B6772">
        <v>14521.050537846171</v>
      </c>
      <c r="C6772">
        <v>23820.460819867028</v>
      </c>
      <c r="D6772">
        <v>5.1586817621559309</v>
      </c>
      <c r="E6772">
        <v>5.4301035131194979</v>
      </c>
      <c r="F6772">
        <v>9299.4102820208573</v>
      </c>
      <c r="G6772">
        <v>0.27142175096356702</v>
      </c>
      <c r="BD6772">
        <f t="shared" si="829"/>
        <v>-9015.2711198099805</v>
      </c>
      <c r="BE6772">
        <f t="shared" si="830"/>
        <v>-8524.5716221394377</v>
      </c>
      <c r="BF6772">
        <f t="shared" si="831"/>
        <v>-8033.8721244688968</v>
      </c>
      <c r="BG6772">
        <f t="shared" si="832"/>
        <v>-7543.1726267983559</v>
      </c>
      <c r="BH6772">
        <f t="shared" si="833"/>
        <v>-7052.4731291278149</v>
      </c>
      <c r="BI6772">
        <f t="shared" si="834"/>
        <v>-6561.773631457273</v>
      </c>
      <c r="BJ6772">
        <f t="shared" si="835"/>
        <v>-6071.0741337867312</v>
      </c>
    </row>
    <row r="6773" spans="1:62" x14ac:dyDescent="0.25">
      <c r="A6773">
        <v>6770</v>
      </c>
      <c r="B6773">
        <v>8823.1411415564289</v>
      </c>
      <c r="C6773">
        <v>20653.926169517461</v>
      </c>
      <c r="D6773">
        <v>6.9646895700361995</v>
      </c>
      <c r="E6773">
        <v>7.9539261235284222</v>
      </c>
      <c r="F6773">
        <v>11830.785027961032</v>
      </c>
      <c r="G6773">
        <v>0.98923655349222273</v>
      </c>
      <c r="BD6773">
        <f t="shared" si="829"/>
        <v>-7942.3015272030225</v>
      </c>
      <c r="BE6773">
        <f t="shared" si="830"/>
        <v>-6585.1927723851877</v>
      </c>
      <c r="BF6773">
        <f t="shared" si="831"/>
        <v>-5228.084017567352</v>
      </c>
      <c r="BG6773">
        <f t="shared" si="832"/>
        <v>-3870.9752627495172</v>
      </c>
      <c r="BH6773">
        <f t="shared" si="833"/>
        <v>-2513.8665079316816</v>
      </c>
      <c r="BI6773">
        <f t="shared" si="834"/>
        <v>-1156.7577531138468</v>
      </c>
      <c r="BJ6773">
        <f t="shared" si="835"/>
        <v>200.351001703988</v>
      </c>
    </row>
    <row r="6774" spans="1:62" x14ac:dyDescent="0.25">
      <c r="A6774">
        <v>6771</v>
      </c>
      <c r="B6774">
        <v>10843.04025411576</v>
      </c>
      <c r="C6774">
        <v>22489.304581087792</v>
      </c>
      <c r="D6774">
        <v>7.3098087740857398</v>
      </c>
      <c r="E6774">
        <v>8.027609585491545</v>
      </c>
      <c r="F6774">
        <v>11646.264326972032</v>
      </c>
      <c r="G6774">
        <v>0.71780081140580521</v>
      </c>
      <c r="BD6774">
        <f t="shared" si="829"/>
        <v>-6884.602260499918</v>
      </c>
      <c r="BE6774">
        <f t="shared" si="830"/>
        <v>-1938.4194930388039</v>
      </c>
      <c r="BF6774">
        <f t="shared" si="831"/>
        <v>3007.7632744223083</v>
      </c>
      <c r="BG6774">
        <f t="shared" si="832"/>
        <v>7953.9460418834242</v>
      </c>
      <c r="BH6774">
        <f t="shared" si="833"/>
        <v>12900.128809344536</v>
      </c>
      <c r="BI6774">
        <f t="shared" si="834"/>
        <v>17846.311576805649</v>
      </c>
      <c r="BJ6774">
        <f t="shared" si="835"/>
        <v>22792.494344266761</v>
      </c>
    </row>
    <row r="6775" spans="1:62" x14ac:dyDescent="0.25">
      <c r="A6775">
        <v>6772</v>
      </c>
      <c r="B6775">
        <v>14553.360574084127</v>
      </c>
      <c r="C6775">
        <v>15808.024924435125</v>
      </c>
      <c r="D6775">
        <v>7.8431793894819188</v>
      </c>
      <c r="E6775">
        <v>8.3704184105496129</v>
      </c>
      <c r="F6775">
        <v>1254.6643503509986</v>
      </c>
      <c r="G6775">
        <v>0.52723902106769405</v>
      </c>
      <c r="BD6775">
        <f t="shared" si="829"/>
        <v>-8057.2602699430063</v>
      </c>
      <c r="BE6775">
        <f t="shared" si="830"/>
        <v>-4468.2562129139797</v>
      </c>
      <c r="BF6775">
        <f t="shared" si="831"/>
        <v>-879.25215588495303</v>
      </c>
      <c r="BG6775">
        <f t="shared" si="832"/>
        <v>2709.7519011440727</v>
      </c>
      <c r="BH6775">
        <f t="shared" si="833"/>
        <v>6298.7559581730966</v>
      </c>
      <c r="BI6775">
        <f t="shared" si="834"/>
        <v>9887.7600152021259</v>
      </c>
      <c r="BJ6775">
        <f t="shared" si="835"/>
        <v>13476.764072231152</v>
      </c>
    </row>
    <row r="6776" spans="1:62" x14ac:dyDescent="0.25">
      <c r="A6776">
        <v>6773</v>
      </c>
      <c r="B6776">
        <v>30366.669585601012</v>
      </c>
      <c r="C6776">
        <v>28906.538177448361</v>
      </c>
      <c r="D6776">
        <v>7.2006752783555701</v>
      </c>
      <c r="E6776">
        <v>7.3974419076197488</v>
      </c>
      <c r="F6776">
        <v>-1460.1314081526507</v>
      </c>
      <c r="G6776">
        <v>0.19676662926417876</v>
      </c>
      <c r="BD6776">
        <f t="shared" si="829"/>
        <v>1381.5307549874715</v>
      </c>
      <c r="BE6776">
        <f t="shared" si="830"/>
        <v>4017.7258603259415</v>
      </c>
      <c r="BF6776">
        <f t="shared" si="831"/>
        <v>6653.9209656644125</v>
      </c>
      <c r="BG6776">
        <f t="shared" si="832"/>
        <v>9290.1160710028817</v>
      </c>
      <c r="BH6776">
        <f t="shared" si="833"/>
        <v>11926.311176341353</v>
      </c>
      <c r="BI6776">
        <f t="shared" si="834"/>
        <v>14562.506281679824</v>
      </c>
      <c r="BJ6776">
        <f t="shared" si="835"/>
        <v>17198.701387018293</v>
      </c>
    </row>
    <row r="6777" spans="1:62" x14ac:dyDescent="0.25">
      <c r="A6777">
        <v>6774</v>
      </c>
      <c r="B6777">
        <v>10964.741041902405</v>
      </c>
      <c r="C6777">
        <v>18360.64899739773</v>
      </c>
      <c r="D6777">
        <v>8.207221424669962</v>
      </c>
      <c r="E6777">
        <v>8.7772183694962749</v>
      </c>
      <c r="F6777">
        <v>7395.9079554953241</v>
      </c>
      <c r="G6777">
        <v>0.56999694482631291</v>
      </c>
      <c r="BD6777">
        <f t="shared" si="829"/>
        <v>2443.9645544735445</v>
      </c>
      <c r="BE6777">
        <f t="shared" si="830"/>
        <v>3427.7977007944382</v>
      </c>
      <c r="BF6777">
        <f t="shared" si="831"/>
        <v>4411.6308471153316</v>
      </c>
      <c r="BG6777">
        <f t="shared" si="832"/>
        <v>5395.4639934362258</v>
      </c>
      <c r="BH6777">
        <f t="shared" si="833"/>
        <v>6379.29713975712</v>
      </c>
      <c r="BI6777">
        <f t="shared" si="834"/>
        <v>7363.1302860780133</v>
      </c>
      <c r="BJ6777">
        <f t="shared" si="835"/>
        <v>8346.9634323989085</v>
      </c>
    </row>
    <row r="6778" spans="1:62" x14ac:dyDescent="0.25">
      <c r="A6778">
        <v>6775</v>
      </c>
      <c r="B6778">
        <v>11888.430732489905</v>
      </c>
      <c r="C6778">
        <v>22395.455271893661</v>
      </c>
      <c r="D6778">
        <v>8.0502594175936792</v>
      </c>
      <c r="E6778">
        <v>8.180630254260814</v>
      </c>
      <c r="F6778">
        <v>10507.024539403756</v>
      </c>
      <c r="G6778">
        <v>0.13037083666713478</v>
      </c>
      <c r="BD6778">
        <f t="shared" si="829"/>
        <v>-4545.9232313637594</v>
      </c>
      <c r="BE6778">
        <f t="shared" si="830"/>
        <v>-1695.9385072321948</v>
      </c>
      <c r="BF6778">
        <f t="shared" si="831"/>
        <v>1154.046216899369</v>
      </c>
      <c r="BG6778">
        <f t="shared" si="832"/>
        <v>4004.0309410309346</v>
      </c>
      <c r="BH6778">
        <f t="shared" si="833"/>
        <v>6854.0156651624984</v>
      </c>
      <c r="BI6778">
        <f t="shared" si="834"/>
        <v>9704.0003892940622</v>
      </c>
      <c r="BJ6778">
        <f t="shared" si="835"/>
        <v>12553.985113425628</v>
      </c>
    </row>
    <row r="6779" spans="1:62" x14ac:dyDescent="0.25">
      <c r="A6779">
        <v>6776</v>
      </c>
      <c r="B6779">
        <v>7525.8549810697123</v>
      </c>
      <c r="C6779">
        <v>19290.915560678564</v>
      </c>
      <c r="D6779">
        <v>5.1882652592883067</v>
      </c>
      <c r="E6779">
        <v>5.5619016981061451</v>
      </c>
      <c r="F6779">
        <v>11765.060579608853</v>
      </c>
      <c r="G6779">
        <v>0.37363643881783837</v>
      </c>
      <c r="BD6779">
        <f t="shared" si="829"/>
        <v>-9855.1703560680817</v>
      </c>
      <c r="BE6779">
        <f t="shared" si="830"/>
        <v>-9203.3161727324077</v>
      </c>
      <c r="BF6779">
        <f t="shared" si="831"/>
        <v>-8551.4619893967338</v>
      </c>
      <c r="BG6779">
        <f t="shared" si="832"/>
        <v>-7899.6078060610598</v>
      </c>
      <c r="BH6779">
        <f t="shared" si="833"/>
        <v>-7247.7536227253859</v>
      </c>
      <c r="BI6779">
        <f t="shared" si="834"/>
        <v>-6595.8994393897119</v>
      </c>
      <c r="BJ6779">
        <f t="shared" si="835"/>
        <v>-5944.045256054038</v>
      </c>
    </row>
    <row r="6780" spans="1:62" x14ac:dyDescent="0.25">
      <c r="A6780">
        <v>6777</v>
      </c>
      <c r="B6780">
        <v>12008.389758673835</v>
      </c>
      <c r="C6780">
        <v>13043.665730249479</v>
      </c>
      <c r="D6780">
        <v>7.3736363235067905</v>
      </c>
      <c r="E6780">
        <v>8.2072042595620847</v>
      </c>
      <c r="F6780">
        <v>1035.2759715756438</v>
      </c>
      <c r="G6780">
        <v>0.83356793605529411</v>
      </c>
      <c r="BD6780">
        <f t="shared" si="829"/>
        <v>-9896.8783855196616</v>
      </c>
      <c r="BE6780">
        <f t="shared" si="830"/>
        <v>-8028.6961914304693</v>
      </c>
      <c r="BF6780">
        <f t="shared" si="831"/>
        <v>-6160.5139973412779</v>
      </c>
      <c r="BG6780">
        <f t="shared" si="832"/>
        <v>-4292.3318032520856</v>
      </c>
      <c r="BH6780">
        <f t="shared" si="833"/>
        <v>-2424.1496091628942</v>
      </c>
      <c r="BI6780">
        <f t="shared" si="834"/>
        <v>-555.9674150737028</v>
      </c>
      <c r="BJ6780">
        <f t="shared" si="835"/>
        <v>1312.2147790154904</v>
      </c>
    </row>
    <row r="6781" spans="1:62" x14ac:dyDescent="0.25">
      <c r="A6781">
        <v>6778</v>
      </c>
      <c r="B6781">
        <v>18207.38438166432</v>
      </c>
      <c r="C6781">
        <v>26925.063489007385</v>
      </c>
      <c r="D6781">
        <v>7.271013965935226</v>
      </c>
      <c r="E6781">
        <v>7.9038797836604662</v>
      </c>
      <c r="F6781">
        <v>8717.679107343065</v>
      </c>
      <c r="G6781">
        <v>0.6328658177252402</v>
      </c>
      <c r="BD6781">
        <f t="shared" si="829"/>
        <v>3132.5637087008272</v>
      </c>
      <c r="BE6781">
        <f t="shared" si="830"/>
        <v>7300.4033889772982</v>
      </c>
      <c r="BF6781">
        <f t="shared" si="831"/>
        <v>11468.243069253767</v>
      </c>
      <c r="BG6781">
        <f t="shared" si="832"/>
        <v>15636.08274953024</v>
      </c>
      <c r="BH6781">
        <f t="shared" si="833"/>
        <v>19803.922429806709</v>
      </c>
      <c r="BI6781">
        <f t="shared" si="834"/>
        <v>23971.762110083178</v>
      </c>
      <c r="BJ6781">
        <f t="shared" si="835"/>
        <v>28139.601790359651</v>
      </c>
    </row>
    <row r="6782" spans="1:62" x14ac:dyDescent="0.25">
      <c r="A6782">
        <v>6779</v>
      </c>
      <c r="B6782">
        <v>14974.832100655238</v>
      </c>
      <c r="C6782">
        <v>29948.854008399238</v>
      </c>
      <c r="D6782">
        <v>6.569607084669042</v>
      </c>
      <c r="E6782">
        <v>6.8494122881618624</v>
      </c>
      <c r="F6782">
        <v>14974.021907744</v>
      </c>
      <c r="G6782">
        <v>0.27980520349282045</v>
      </c>
      <c r="BD6782">
        <f t="shared" si="829"/>
        <v>-5553.3500187168638</v>
      </c>
      <c r="BE6782">
        <f t="shared" si="830"/>
        <v>-2389.0209300906627</v>
      </c>
      <c r="BF6782">
        <f t="shared" si="831"/>
        <v>775.30815853553759</v>
      </c>
      <c r="BG6782">
        <f t="shared" si="832"/>
        <v>3939.6372471617397</v>
      </c>
      <c r="BH6782">
        <f t="shared" si="833"/>
        <v>7103.9663357879399</v>
      </c>
      <c r="BI6782">
        <f t="shared" si="834"/>
        <v>10268.29542441414</v>
      </c>
      <c r="BJ6782">
        <f t="shared" si="835"/>
        <v>13432.62451304034</v>
      </c>
    </row>
    <row r="6783" spans="1:62" x14ac:dyDescent="0.25">
      <c r="A6783">
        <v>6780</v>
      </c>
      <c r="B6783">
        <v>12749.856575537964</v>
      </c>
      <c r="C6783">
        <v>21462.297715703269</v>
      </c>
      <c r="D6783">
        <v>5.3228165642741985</v>
      </c>
      <c r="E6783">
        <v>5.6284036356954239</v>
      </c>
      <c r="F6783">
        <v>8712.4411401653051</v>
      </c>
      <c r="G6783">
        <v>0.30558707142122543</v>
      </c>
      <c r="BD6783">
        <f t="shared" si="829"/>
        <v>-13574.995890279897</v>
      </c>
      <c r="BE6783">
        <f t="shared" si="830"/>
        <v>-12175.969872815795</v>
      </c>
      <c r="BF6783">
        <f t="shared" si="831"/>
        <v>-10776.943855351692</v>
      </c>
      <c r="BG6783">
        <f t="shared" si="832"/>
        <v>-9377.9178378875913</v>
      </c>
      <c r="BH6783">
        <f t="shared" si="833"/>
        <v>-7978.8918204234888</v>
      </c>
      <c r="BI6783">
        <f t="shared" si="834"/>
        <v>-6579.8658029593862</v>
      </c>
      <c r="BJ6783">
        <f t="shared" si="835"/>
        <v>-5180.8397854952836</v>
      </c>
    </row>
    <row r="6784" spans="1:62" x14ac:dyDescent="0.25">
      <c r="A6784">
        <v>6781</v>
      </c>
      <c r="B6784">
        <v>18847.127073700161</v>
      </c>
      <c r="C6784">
        <v>26072.42987961333</v>
      </c>
      <c r="D6784">
        <v>6.9959859321739089</v>
      </c>
      <c r="E6784">
        <v>7.6336835892311408</v>
      </c>
      <c r="F6784">
        <v>7225.3028059131684</v>
      </c>
      <c r="G6784">
        <v>0.63769765705723191</v>
      </c>
      <c r="BD6784">
        <f t="shared" si="829"/>
        <v>-7184.5057830591777</v>
      </c>
      <c r="BE6784">
        <f t="shared" si="830"/>
        <v>-5656.5704259530503</v>
      </c>
      <c r="BF6784">
        <f t="shared" si="831"/>
        <v>-4128.6350688469238</v>
      </c>
      <c r="BG6784">
        <f t="shared" si="832"/>
        <v>-2600.6997117407964</v>
      </c>
      <c r="BH6784">
        <f t="shared" si="833"/>
        <v>-1072.764354634669</v>
      </c>
      <c r="BI6784">
        <f t="shared" si="834"/>
        <v>455.17100247145754</v>
      </c>
      <c r="BJ6784">
        <f t="shared" si="835"/>
        <v>1983.106359577585</v>
      </c>
    </row>
    <row r="6785" spans="1:62" x14ac:dyDescent="0.25">
      <c r="A6785">
        <v>6782</v>
      </c>
      <c r="B6785">
        <v>16821.016800183796</v>
      </c>
      <c r="C6785">
        <v>30629.367758553461</v>
      </c>
      <c r="D6785">
        <v>6.9441847941424468</v>
      </c>
      <c r="E6785">
        <v>7.1387926310370213</v>
      </c>
      <c r="F6785">
        <v>13808.350958369665</v>
      </c>
      <c r="G6785">
        <v>0.1946078368945745</v>
      </c>
      <c r="BD6785">
        <f t="shared" si="829"/>
        <v>-4036.8145206270087</v>
      </c>
      <c r="BE6785">
        <f t="shared" si="830"/>
        <v>-848.32623534084905</v>
      </c>
      <c r="BF6785">
        <f t="shared" si="831"/>
        <v>2340.1620499453111</v>
      </c>
      <c r="BG6785">
        <f t="shared" si="832"/>
        <v>5528.6503352314703</v>
      </c>
      <c r="BH6785">
        <f t="shared" si="833"/>
        <v>8717.1386205176295</v>
      </c>
      <c r="BI6785">
        <f t="shared" si="834"/>
        <v>11905.626905803791</v>
      </c>
      <c r="BJ6785">
        <f t="shared" si="835"/>
        <v>15094.11519108995</v>
      </c>
    </row>
    <row r="6786" spans="1:62" x14ac:dyDescent="0.25">
      <c r="A6786">
        <v>6783</v>
      </c>
      <c r="B6786">
        <v>11764.346071466587</v>
      </c>
      <c r="C6786">
        <v>24103.293165158368</v>
      </c>
      <c r="D6786">
        <v>7.42772837510174</v>
      </c>
      <c r="E6786">
        <v>7.776667910933778</v>
      </c>
      <c r="F6786">
        <v>12338.947093691781</v>
      </c>
      <c r="G6786">
        <v>0.34893953583203796</v>
      </c>
      <c r="BD6786">
        <f t="shared" si="829"/>
        <v>-12835.311773896792</v>
      </c>
      <c r="BE6786">
        <f t="shared" si="830"/>
        <v>-11862.272589423919</v>
      </c>
      <c r="BF6786">
        <f t="shared" si="831"/>
        <v>-10889.233404951046</v>
      </c>
      <c r="BG6786">
        <f t="shared" si="832"/>
        <v>-9916.1942204781753</v>
      </c>
      <c r="BH6786">
        <f t="shared" si="833"/>
        <v>-8943.1550360053025</v>
      </c>
      <c r="BI6786">
        <f t="shared" si="834"/>
        <v>-7970.1158515324296</v>
      </c>
      <c r="BJ6786">
        <f t="shared" si="835"/>
        <v>-6997.0766670595576</v>
      </c>
    </row>
    <row r="6787" spans="1:62" x14ac:dyDescent="0.25">
      <c r="A6787">
        <v>6784</v>
      </c>
      <c r="B6787">
        <v>12624.028451224747</v>
      </c>
      <c r="C6787">
        <v>23503.186654451594</v>
      </c>
      <c r="D6787">
        <v>7.1606569053443092</v>
      </c>
      <c r="E6787">
        <v>7.1801261856938581</v>
      </c>
      <c r="F6787">
        <v>10879.158203226847</v>
      </c>
      <c r="G6787">
        <v>1.9469280349548868E-2</v>
      </c>
      <c r="BD6787">
        <f t="shared" si="829"/>
        <v>-10594.24941453159</v>
      </c>
      <c r="BE6787">
        <f t="shared" si="830"/>
        <v>-8849.5517353714004</v>
      </c>
      <c r="BF6787">
        <f t="shared" si="831"/>
        <v>-7104.8540562112112</v>
      </c>
      <c r="BG6787">
        <f t="shared" si="832"/>
        <v>-5360.1563770510211</v>
      </c>
      <c r="BH6787">
        <f t="shared" si="833"/>
        <v>-3615.4586978908319</v>
      </c>
      <c r="BI6787">
        <f t="shared" si="834"/>
        <v>-1870.7610187306418</v>
      </c>
      <c r="BJ6787">
        <f t="shared" si="835"/>
        <v>-126.06333957045172</v>
      </c>
    </row>
    <row r="6788" spans="1:62" x14ac:dyDescent="0.25">
      <c r="A6788">
        <v>6785</v>
      </c>
      <c r="B6788">
        <v>21026.882130954113</v>
      </c>
      <c r="C6788">
        <v>26147.131485028174</v>
      </c>
      <c r="D6788">
        <v>6.899641174630057</v>
      </c>
      <c r="E6788">
        <v>7.4887378377186504</v>
      </c>
      <c r="F6788">
        <v>5120.2493540740616</v>
      </c>
      <c r="G6788">
        <v>0.58909666308859343</v>
      </c>
      <c r="BD6788">
        <f t="shared" si="829"/>
        <v>-10781.811801479103</v>
      </c>
      <c r="BE6788">
        <f t="shared" si="830"/>
        <v>-10684.465399731358</v>
      </c>
      <c r="BF6788">
        <f t="shared" si="831"/>
        <v>-10587.118997983614</v>
      </c>
      <c r="BG6788">
        <f t="shared" si="832"/>
        <v>-10489.772596235869</v>
      </c>
      <c r="BH6788">
        <f t="shared" si="833"/>
        <v>-10392.426194488125</v>
      </c>
      <c r="BI6788">
        <f t="shared" si="834"/>
        <v>-10295.07979274038</v>
      </c>
      <c r="BJ6788">
        <f t="shared" si="835"/>
        <v>-10197.733390992636</v>
      </c>
    </row>
    <row r="6789" spans="1:62" x14ac:dyDescent="0.25">
      <c r="A6789">
        <v>6786</v>
      </c>
      <c r="B6789">
        <v>10914.306554378667</v>
      </c>
      <c r="C6789">
        <v>19591.240292268576</v>
      </c>
      <c r="D6789">
        <v>6.8360847603838923</v>
      </c>
      <c r="E6789">
        <v>7.2229505495690693</v>
      </c>
      <c r="F6789">
        <v>8676.933737889909</v>
      </c>
      <c r="G6789">
        <v>0.386865789185177</v>
      </c>
      <c r="BD6789">
        <f t="shared" si="829"/>
        <v>-2174.7660386310945</v>
      </c>
      <c r="BE6789">
        <f t="shared" si="830"/>
        <v>770.71727681187258</v>
      </c>
      <c r="BF6789">
        <f t="shared" si="831"/>
        <v>3716.2005922548396</v>
      </c>
      <c r="BG6789">
        <f t="shared" si="832"/>
        <v>6661.6839076978067</v>
      </c>
      <c r="BH6789">
        <f t="shared" si="833"/>
        <v>9607.1672231407738</v>
      </c>
      <c r="BI6789">
        <f t="shared" si="834"/>
        <v>12552.650538583741</v>
      </c>
      <c r="BJ6789">
        <f t="shared" si="835"/>
        <v>15498.13385402671</v>
      </c>
    </row>
    <row r="6790" spans="1:62" x14ac:dyDescent="0.25">
      <c r="A6790">
        <v>6787</v>
      </c>
      <c r="B6790">
        <v>17121.42716926803</v>
      </c>
      <c r="C6790">
        <v>25770.456025246025</v>
      </c>
      <c r="D6790">
        <v>6.4765122589733197</v>
      </c>
      <c r="E6790">
        <v>6.7274209772818736</v>
      </c>
      <c r="F6790">
        <v>8649.0288559779947</v>
      </c>
      <c r="G6790">
        <v>0.25090871830855388</v>
      </c>
      <c r="BD6790">
        <f t="shared" si="829"/>
        <v>-6742.6047919640241</v>
      </c>
      <c r="BE6790">
        <f t="shared" si="830"/>
        <v>-4808.2758460381392</v>
      </c>
      <c r="BF6790">
        <f t="shared" si="831"/>
        <v>-2873.9469001122543</v>
      </c>
      <c r="BG6790">
        <f t="shared" si="832"/>
        <v>-939.61795418636939</v>
      </c>
      <c r="BH6790">
        <f t="shared" si="833"/>
        <v>994.71099173951552</v>
      </c>
      <c r="BI6790">
        <f t="shared" si="834"/>
        <v>2929.0399376654004</v>
      </c>
      <c r="BJ6790">
        <f t="shared" si="835"/>
        <v>4863.3688835912853</v>
      </c>
    </row>
    <row r="6791" spans="1:62" x14ac:dyDescent="0.25">
      <c r="A6791">
        <v>6788</v>
      </c>
      <c r="B6791">
        <v>17380.690636035488</v>
      </c>
      <c r="C6791">
        <v>26503.785219973677</v>
      </c>
      <c r="D6791">
        <v>6.9650163831216609</v>
      </c>
      <c r="E6791">
        <v>7.3085884761258955</v>
      </c>
      <c r="F6791">
        <v>9123.0945839381893</v>
      </c>
      <c r="G6791">
        <v>0.34357209300423452</v>
      </c>
      <c r="BD6791">
        <f t="shared" si="829"/>
        <v>-7394.485264435225</v>
      </c>
      <c r="BE6791">
        <f t="shared" si="830"/>
        <v>-6139.9416728924552</v>
      </c>
      <c r="BF6791">
        <f t="shared" si="831"/>
        <v>-4885.3980813496864</v>
      </c>
      <c r="BG6791">
        <f t="shared" si="832"/>
        <v>-3630.8544898069167</v>
      </c>
      <c r="BH6791">
        <f t="shared" si="833"/>
        <v>-2376.3108982641479</v>
      </c>
      <c r="BI6791">
        <f t="shared" si="834"/>
        <v>-1121.7673067213782</v>
      </c>
      <c r="BJ6791">
        <f t="shared" si="835"/>
        <v>132.77628482139153</v>
      </c>
    </row>
    <row r="6792" spans="1:62" x14ac:dyDescent="0.25">
      <c r="A6792">
        <v>6789</v>
      </c>
      <c r="B6792">
        <v>13417.015505498261</v>
      </c>
      <c r="C6792">
        <v>23912.150987163819</v>
      </c>
      <c r="D6792">
        <v>7.0603301974864898</v>
      </c>
      <c r="E6792">
        <v>7.2835616448403373</v>
      </c>
      <c r="F6792">
        <v>10495.135481665558</v>
      </c>
      <c r="G6792">
        <v>0.22323144735384748</v>
      </c>
      <c r="BD6792">
        <f t="shared" si="829"/>
        <v>-7405.2341189170165</v>
      </c>
      <c r="BE6792">
        <f t="shared" si="830"/>
        <v>-5687.3736538958437</v>
      </c>
      <c r="BF6792">
        <f t="shared" si="831"/>
        <v>-3969.5131888746719</v>
      </c>
      <c r="BG6792">
        <f t="shared" si="832"/>
        <v>-2251.6527238534991</v>
      </c>
      <c r="BH6792">
        <f t="shared" si="833"/>
        <v>-533.79225883232539</v>
      </c>
      <c r="BI6792">
        <f t="shared" si="834"/>
        <v>1184.0682061888456</v>
      </c>
      <c r="BJ6792">
        <f t="shared" si="835"/>
        <v>2901.9286712100184</v>
      </c>
    </row>
    <row r="6793" spans="1:62" x14ac:dyDescent="0.25">
      <c r="A6793">
        <v>6790</v>
      </c>
      <c r="B6793">
        <v>23813.581328185897</v>
      </c>
      <c r="C6793">
        <v>29460.622599115744</v>
      </c>
      <c r="D6793">
        <v>7.3386080501495536</v>
      </c>
      <c r="E6793">
        <v>7.551720608317555</v>
      </c>
      <c r="F6793">
        <v>5647.0412709298471</v>
      </c>
      <c r="G6793">
        <v>0.21311255816800134</v>
      </c>
      <c r="BD6793">
        <f t="shared" si="829"/>
        <v>-9378.9782448963215</v>
      </c>
      <c r="BE6793">
        <f t="shared" si="830"/>
        <v>-8262.8210081270845</v>
      </c>
      <c r="BF6793">
        <f t="shared" si="831"/>
        <v>-7146.6637713578457</v>
      </c>
      <c r="BG6793">
        <f t="shared" si="832"/>
        <v>-6030.5065345886087</v>
      </c>
      <c r="BH6793">
        <f t="shared" si="833"/>
        <v>-4914.3492978193717</v>
      </c>
      <c r="BI6793">
        <f t="shared" si="834"/>
        <v>-3798.1920610501338</v>
      </c>
      <c r="BJ6793">
        <f t="shared" si="835"/>
        <v>-2682.0348242808968</v>
      </c>
    </row>
    <row r="6794" spans="1:62" x14ac:dyDescent="0.25">
      <c r="A6794">
        <v>6791</v>
      </c>
      <c r="B6794">
        <v>9797.6210252560741</v>
      </c>
      <c r="C6794">
        <v>18767.307014044436</v>
      </c>
      <c r="D6794">
        <v>5.4125505888761785</v>
      </c>
      <c r="E6794">
        <v>5.5861642888272316</v>
      </c>
      <c r="F6794">
        <v>8969.685988788362</v>
      </c>
      <c r="G6794">
        <v>0.17361369995105314</v>
      </c>
      <c r="BD6794">
        <f t="shared" si="829"/>
        <v>-4581.4784800898406</v>
      </c>
      <c r="BE6794">
        <f t="shared" si="830"/>
        <v>-3515.9156892498336</v>
      </c>
      <c r="BF6794">
        <f t="shared" si="831"/>
        <v>-2450.352898409827</v>
      </c>
      <c r="BG6794">
        <f t="shared" si="832"/>
        <v>-1384.7901075698201</v>
      </c>
      <c r="BH6794">
        <f t="shared" si="833"/>
        <v>-319.22731672981354</v>
      </c>
      <c r="BI6794">
        <f t="shared" si="834"/>
        <v>746.33547411019299</v>
      </c>
      <c r="BJ6794">
        <f t="shared" si="835"/>
        <v>1811.8982649501995</v>
      </c>
    </row>
    <row r="6795" spans="1:62" x14ac:dyDescent="0.25">
      <c r="A6795">
        <v>6792</v>
      </c>
      <c r="B6795">
        <v>14577.142299840671</v>
      </c>
      <c r="C6795">
        <v>16934.160413689147</v>
      </c>
      <c r="D6795">
        <v>6.0006787151638052</v>
      </c>
      <c r="E6795">
        <v>6.4245421548363879</v>
      </c>
      <c r="F6795">
        <v>2357.0181138484768</v>
      </c>
      <c r="G6795">
        <v>0.42386343967258266</v>
      </c>
      <c r="BD6795">
        <f t="shared" si="829"/>
        <v>-8101.6174890330967</v>
      </c>
      <c r="BE6795">
        <f t="shared" si="830"/>
        <v>-7233.5489892778305</v>
      </c>
      <c r="BF6795">
        <f t="shared" si="831"/>
        <v>-6365.4804895225643</v>
      </c>
      <c r="BG6795">
        <f t="shared" si="832"/>
        <v>-5497.411989767299</v>
      </c>
      <c r="BH6795">
        <f t="shared" si="833"/>
        <v>-4629.3434900120337</v>
      </c>
      <c r="BI6795">
        <f t="shared" si="834"/>
        <v>-3761.2749902567675</v>
      </c>
      <c r="BJ6795">
        <f t="shared" si="835"/>
        <v>-2893.2064905015022</v>
      </c>
    </row>
    <row r="6796" spans="1:62" x14ac:dyDescent="0.25">
      <c r="A6796">
        <v>6793</v>
      </c>
      <c r="B6796">
        <v>17913.461791208032</v>
      </c>
      <c r="C6796">
        <v>22255.405900773672</v>
      </c>
      <c r="D6796">
        <v>5.9404266673643873</v>
      </c>
      <c r="E6796">
        <v>6.5425834571303003</v>
      </c>
      <c r="F6796">
        <v>4341.9441095656402</v>
      </c>
      <c r="G6796">
        <v>0.60215678976591303</v>
      </c>
      <c r="BD6796">
        <f t="shared" si="829"/>
        <v>-237.70091548556366</v>
      </c>
      <c r="BE6796">
        <f t="shared" si="830"/>
        <v>1881.6162828773495</v>
      </c>
      <c r="BF6796">
        <f t="shared" si="831"/>
        <v>4000.9334812402631</v>
      </c>
      <c r="BG6796">
        <f t="shared" si="832"/>
        <v>6120.2506796031757</v>
      </c>
      <c r="BH6796">
        <f t="shared" si="833"/>
        <v>8239.5678779660902</v>
      </c>
      <c r="BI6796">
        <f t="shared" si="834"/>
        <v>10358.885076329003</v>
      </c>
      <c r="BJ6796">
        <f t="shared" si="835"/>
        <v>12478.202274691916</v>
      </c>
    </row>
    <row r="6797" spans="1:62" x14ac:dyDescent="0.25">
      <c r="A6797">
        <v>6794</v>
      </c>
      <c r="B6797">
        <v>7694.6360865050474</v>
      </c>
      <c r="C6797">
        <v>21116.075482940771</v>
      </c>
      <c r="D6797">
        <v>6.6915982001413017</v>
      </c>
      <c r="E6797">
        <v>7.3926011658440745</v>
      </c>
      <c r="F6797">
        <v>13421.439396435722</v>
      </c>
      <c r="G6797">
        <v>0.70100296570277276</v>
      </c>
      <c r="BD6797">
        <f t="shared" ref="BD6797:BD6860" si="836">($BD$3*G6796)-F6796</f>
        <v>-1331.1601607360753</v>
      </c>
      <c r="BE6797">
        <f t="shared" ref="BE6797:BE6860" si="837">($BE$3*G6796)-F6796</f>
        <v>1679.6237880934896</v>
      </c>
      <c r="BF6797">
        <f t="shared" ref="BF6797:BF6860" si="838">($BF$3*G6796)-F6796</f>
        <v>4690.4077369230545</v>
      </c>
      <c r="BG6797">
        <f t="shared" ref="BG6797:BG6860" si="839">($BG$3*G6796)-F6796</f>
        <v>7701.1916857526194</v>
      </c>
      <c r="BH6797">
        <f t="shared" ref="BH6797:BH6860" si="840">($BH$3*G6796)-F6796</f>
        <v>10711.975634582186</v>
      </c>
      <c r="BI6797">
        <f t="shared" ref="BI6797:BI6860" si="841">($BI$3*G6796)-F6796</f>
        <v>13722.759583411749</v>
      </c>
      <c r="BJ6797">
        <f t="shared" ref="BJ6797:BJ6860" si="842">($BJ$3*G6796)-F6796</f>
        <v>16733.543532241314</v>
      </c>
    </row>
    <row r="6798" spans="1:62" x14ac:dyDescent="0.25">
      <c r="A6798">
        <v>6795</v>
      </c>
      <c r="B6798">
        <v>6523.3713457042204</v>
      </c>
      <c r="C6798">
        <v>22700.479415469345</v>
      </c>
      <c r="D6798">
        <v>6.5403552983069195</v>
      </c>
      <c r="E6798">
        <v>6.9439546917947208</v>
      </c>
      <c r="F6798">
        <v>16177.108069765123</v>
      </c>
      <c r="G6798">
        <v>0.40359939348780127</v>
      </c>
      <c r="BD6798">
        <f t="shared" si="836"/>
        <v>-9916.4245679218584</v>
      </c>
      <c r="BE6798">
        <f t="shared" si="837"/>
        <v>-6411.4097394079945</v>
      </c>
      <c r="BF6798">
        <f t="shared" si="838"/>
        <v>-2906.3949108941306</v>
      </c>
      <c r="BG6798">
        <f t="shared" si="839"/>
        <v>598.61991761973331</v>
      </c>
      <c r="BH6798">
        <f t="shared" si="840"/>
        <v>4103.6347461335972</v>
      </c>
      <c r="BI6798">
        <f t="shared" si="841"/>
        <v>7608.6495746474611</v>
      </c>
      <c r="BJ6798">
        <f t="shared" si="842"/>
        <v>11113.664403161325</v>
      </c>
    </row>
    <row r="6799" spans="1:62" x14ac:dyDescent="0.25">
      <c r="A6799">
        <v>6796</v>
      </c>
      <c r="B6799">
        <v>17950.431382724022</v>
      </c>
      <c r="C6799">
        <v>32390.743769600616</v>
      </c>
      <c r="D6799">
        <v>6.9105696107207937</v>
      </c>
      <c r="E6799">
        <v>7.1630672737462326</v>
      </c>
      <c r="F6799">
        <v>14440.312386876594</v>
      </c>
      <c r="G6799">
        <v>0.25249766302543897</v>
      </c>
      <c r="BD6799">
        <f t="shared" si="836"/>
        <v>-14159.111102326116</v>
      </c>
      <c r="BE6799">
        <f t="shared" si="837"/>
        <v>-12141.11413488711</v>
      </c>
      <c r="BF6799">
        <f t="shared" si="838"/>
        <v>-10123.117167448105</v>
      </c>
      <c r="BG6799">
        <f t="shared" si="839"/>
        <v>-8105.120200009098</v>
      </c>
      <c r="BH6799">
        <f t="shared" si="840"/>
        <v>-6087.1232325700912</v>
      </c>
      <c r="BI6799">
        <f t="shared" si="841"/>
        <v>-4069.1262651310844</v>
      </c>
      <c r="BJ6799">
        <f t="shared" si="842"/>
        <v>-2051.1292976920795</v>
      </c>
    </row>
    <row r="6800" spans="1:62" x14ac:dyDescent="0.25">
      <c r="A6800">
        <v>6797</v>
      </c>
      <c r="B6800">
        <v>35097.951993196373</v>
      </c>
      <c r="C6800">
        <v>21733.788525737284</v>
      </c>
      <c r="D6800">
        <v>8.0387794472837371</v>
      </c>
      <c r="E6800">
        <v>8.5319030970271914</v>
      </c>
      <c r="F6800">
        <v>-13364.16346745909</v>
      </c>
      <c r="G6800">
        <v>0.49312364974345435</v>
      </c>
      <c r="BD6800">
        <f t="shared" si="836"/>
        <v>-13177.824071749399</v>
      </c>
      <c r="BE6800">
        <f t="shared" si="837"/>
        <v>-11915.335756622204</v>
      </c>
      <c r="BF6800">
        <f t="shared" si="838"/>
        <v>-10652.847441495011</v>
      </c>
      <c r="BG6800">
        <f t="shared" si="839"/>
        <v>-9390.3591263678136</v>
      </c>
      <c r="BH6800">
        <f t="shared" si="840"/>
        <v>-8127.8708112406202</v>
      </c>
      <c r="BI6800">
        <f t="shared" si="841"/>
        <v>-6865.3824961134251</v>
      </c>
      <c r="BJ6800">
        <f t="shared" si="842"/>
        <v>-5602.8941809862299</v>
      </c>
    </row>
    <row r="6801" spans="1:62" x14ac:dyDescent="0.25">
      <c r="A6801">
        <v>6798</v>
      </c>
      <c r="B6801">
        <v>21689.259886058095</v>
      </c>
      <c r="C6801">
        <v>29387.075999158045</v>
      </c>
      <c r="D6801">
        <v>7.0395453592902566</v>
      </c>
      <c r="E6801">
        <v>7.270306795614438</v>
      </c>
      <c r="F6801">
        <v>7697.8161130999506</v>
      </c>
      <c r="G6801">
        <v>0.23076143632418145</v>
      </c>
      <c r="BD6801">
        <f t="shared" si="836"/>
        <v>15829.781716176361</v>
      </c>
      <c r="BE6801">
        <f t="shared" si="837"/>
        <v>18295.399964893633</v>
      </c>
      <c r="BF6801">
        <f t="shared" si="838"/>
        <v>20761.018213610907</v>
      </c>
      <c r="BG6801">
        <f t="shared" si="839"/>
        <v>23226.636462328177</v>
      </c>
      <c r="BH6801">
        <f t="shared" si="840"/>
        <v>25692.254711045447</v>
      </c>
      <c r="BI6801">
        <f t="shared" si="841"/>
        <v>28157.872959762721</v>
      </c>
      <c r="BJ6801">
        <f t="shared" si="842"/>
        <v>30623.491208479991</v>
      </c>
    </row>
    <row r="6802" spans="1:62" x14ac:dyDescent="0.25">
      <c r="A6802">
        <v>6799</v>
      </c>
      <c r="B6802">
        <v>26220.114588825181</v>
      </c>
      <c r="C6802">
        <v>29479.768833328628</v>
      </c>
      <c r="D6802">
        <v>7.0417048387070791</v>
      </c>
      <c r="E6802">
        <v>7.5864653926543202</v>
      </c>
      <c r="F6802">
        <v>3259.6542445034465</v>
      </c>
      <c r="G6802">
        <v>0.5447605539472411</v>
      </c>
      <c r="BD6802">
        <f t="shared" si="836"/>
        <v>-6544.0089314790439</v>
      </c>
      <c r="BE6802">
        <f t="shared" si="837"/>
        <v>-5390.2017498581363</v>
      </c>
      <c r="BF6802">
        <f t="shared" si="838"/>
        <v>-4236.3945682372287</v>
      </c>
      <c r="BG6802">
        <f t="shared" si="839"/>
        <v>-3082.587386616322</v>
      </c>
      <c r="BH6802">
        <f t="shared" si="840"/>
        <v>-1928.7802049954144</v>
      </c>
      <c r="BI6802">
        <f t="shared" si="841"/>
        <v>-774.97302337450765</v>
      </c>
      <c r="BJ6802">
        <f t="shared" si="842"/>
        <v>378.83415824639997</v>
      </c>
    </row>
    <row r="6803" spans="1:62" x14ac:dyDescent="0.25">
      <c r="A6803">
        <v>6800</v>
      </c>
      <c r="B6803">
        <v>12748.73058494926</v>
      </c>
      <c r="C6803">
        <v>29184.782510445977</v>
      </c>
      <c r="D6803">
        <v>7.0976244214102744</v>
      </c>
      <c r="E6803">
        <v>7.2824060205821413</v>
      </c>
      <c r="F6803">
        <v>16436.051925496715</v>
      </c>
      <c r="G6803">
        <v>0.18478159917186687</v>
      </c>
      <c r="BD6803">
        <f t="shared" si="836"/>
        <v>-535.85147476724114</v>
      </c>
      <c r="BE6803">
        <f t="shared" si="837"/>
        <v>2187.9512949689642</v>
      </c>
      <c r="BF6803">
        <f t="shared" si="838"/>
        <v>4911.7540647051701</v>
      </c>
      <c r="BG6803">
        <f t="shared" si="839"/>
        <v>7635.556834441375</v>
      </c>
      <c r="BH6803">
        <f t="shared" si="840"/>
        <v>10359.359604177582</v>
      </c>
      <c r="BI6803">
        <f t="shared" si="841"/>
        <v>13083.162373913787</v>
      </c>
      <c r="BJ6803">
        <f t="shared" si="842"/>
        <v>15806.965143649992</v>
      </c>
    </row>
    <row r="6804" spans="1:62" x14ac:dyDescent="0.25">
      <c r="A6804">
        <v>6801</v>
      </c>
      <c r="B6804">
        <v>9645.4875648211892</v>
      </c>
      <c r="C6804">
        <v>17887.252606568985</v>
      </c>
      <c r="D6804">
        <v>5.4964054881581816</v>
      </c>
      <c r="E6804">
        <v>5.6550047301561008</v>
      </c>
      <c r="F6804">
        <v>8241.7650417477962</v>
      </c>
      <c r="G6804">
        <v>0.15859924199791919</v>
      </c>
      <c r="BD6804">
        <f t="shared" si="836"/>
        <v>-15512.143929637381</v>
      </c>
      <c r="BE6804">
        <f t="shared" si="837"/>
        <v>-14588.235933778045</v>
      </c>
      <c r="BF6804">
        <f t="shared" si="838"/>
        <v>-13664.327937918712</v>
      </c>
      <c r="BG6804">
        <f t="shared" si="839"/>
        <v>-12740.419942059378</v>
      </c>
      <c r="BH6804">
        <f t="shared" si="840"/>
        <v>-11816.511946200044</v>
      </c>
      <c r="BI6804">
        <f t="shared" si="841"/>
        <v>-10892.603950340708</v>
      </c>
      <c r="BJ6804">
        <f t="shared" si="842"/>
        <v>-9968.6959544813744</v>
      </c>
    </row>
    <row r="6805" spans="1:62" x14ac:dyDescent="0.25">
      <c r="A6805">
        <v>6802</v>
      </c>
      <c r="B6805">
        <v>18927.969257092896</v>
      </c>
      <c r="C6805">
        <v>17263.250980599783</v>
      </c>
      <c r="D6805">
        <v>7.9358866010047446</v>
      </c>
      <c r="E6805">
        <v>8.4780763792333111</v>
      </c>
      <c r="F6805">
        <v>-1664.7182764931131</v>
      </c>
      <c r="G6805">
        <v>0.54218977822856651</v>
      </c>
      <c r="BD6805">
        <f t="shared" si="836"/>
        <v>-7448.7688317582006</v>
      </c>
      <c r="BE6805">
        <f t="shared" si="837"/>
        <v>-6655.772621768604</v>
      </c>
      <c r="BF6805">
        <f t="shared" si="838"/>
        <v>-5862.7764117790084</v>
      </c>
      <c r="BG6805">
        <f t="shared" si="839"/>
        <v>-5069.7802017894119</v>
      </c>
      <c r="BH6805">
        <f t="shared" si="840"/>
        <v>-4276.7839917998162</v>
      </c>
      <c r="BI6805">
        <f t="shared" si="841"/>
        <v>-3483.7877818102206</v>
      </c>
      <c r="BJ6805">
        <f t="shared" si="842"/>
        <v>-2690.7915718206241</v>
      </c>
    </row>
    <row r="6806" spans="1:62" x14ac:dyDescent="0.25">
      <c r="A6806">
        <v>6803</v>
      </c>
      <c r="B6806">
        <v>23075.844110173486</v>
      </c>
      <c r="C6806">
        <v>18706.674931565758</v>
      </c>
      <c r="D6806">
        <v>6.8200722675134262</v>
      </c>
      <c r="E6806">
        <v>8.3524998079483126</v>
      </c>
      <c r="F6806">
        <v>-4369.1691786077281</v>
      </c>
      <c r="G6806">
        <v>1.5324275404348864</v>
      </c>
      <c r="BD6806">
        <f t="shared" si="836"/>
        <v>4375.6671676359456</v>
      </c>
      <c r="BE6806">
        <f t="shared" si="837"/>
        <v>7086.6160587787781</v>
      </c>
      <c r="BF6806">
        <f t="shared" si="838"/>
        <v>9797.5649499216106</v>
      </c>
      <c r="BG6806">
        <f t="shared" si="839"/>
        <v>12508.513841064443</v>
      </c>
      <c r="BH6806">
        <f t="shared" si="840"/>
        <v>15219.462732207276</v>
      </c>
      <c r="BI6806">
        <f t="shared" si="841"/>
        <v>17930.411623350108</v>
      </c>
      <c r="BJ6806">
        <f t="shared" si="842"/>
        <v>20641.360514492942</v>
      </c>
    </row>
    <row r="6807" spans="1:62" x14ac:dyDescent="0.25">
      <c r="A6807">
        <v>6804</v>
      </c>
      <c r="B6807">
        <v>38134.896105962747</v>
      </c>
      <c r="C6807">
        <v>37853.930352314856</v>
      </c>
      <c r="D6807">
        <v>7.149427980023443</v>
      </c>
      <c r="E6807">
        <v>7.4144128109512257</v>
      </c>
      <c r="F6807">
        <v>-280.96575364789169</v>
      </c>
      <c r="G6807">
        <v>0.26498483092778269</v>
      </c>
      <c r="BD6807">
        <f t="shared" si="836"/>
        <v>12031.30688078216</v>
      </c>
      <c r="BE6807">
        <f t="shared" si="837"/>
        <v>19693.444582956592</v>
      </c>
      <c r="BF6807">
        <f t="shared" si="838"/>
        <v>27355.582285131022</v>
      </c>
      <c r="BG6807">
        <f t="shared" si="839"/>
        <v>35017.719987305456</v>
      </c>
      <c r="BH6807">
        <f t="shared" si="840"/>
        <v>42679.85768947989</v>
      </c>
      <c r="BI6807">
        <f t="shared" si="841"/>
        <v>50341.995391654316</v>
      </c>
      <c r="BJ6807">
        <f t="shared" si="842"/>
        <v>58004.13309382875</v>
      </c>
    </row>
    <row r="6808" spans="1:62" x14ac:dyDescent="0.25">
      <c r="A6808">
        <v>6805</v>
      </c>
      <c r="B6808">
        <v>8923.1919746115964</v>
      </c>
      <c r="C6808">
        <v>24878.091605916528</v>
      </c>
      <c r="D6808">
        <v>7.6722573523982289</v>
      </c>
      <c r="E6808">
        <v>7.8456247622556736</v>
      </c>
      <c r="F6808">
        <v>15954.899631304932</v>
      </c>
      <c r="G6808">
        <v>0.1733674098574447</v>
      </c>
      <c r="BD6808">
        <f t="shared" si="836"/>
        <v>1605.8899082868052</v>
      </c>
      <c r="BE6808">
        <f t="shared" si="837"/>
        <v>2930.8140629257186</v>
      </c>
      <c r="BF6808">
        <f t="shared" si="838"/>
        <v>4255.7382175646326</v>
      </c>
      <c r="BG6808">
        <f t="shared" si="839"/>
        <v>5580.6623722035456</v>
      </c>
      <c r="BH6808">
        <f t="shared" si="840"/>
        <v>6905.5865268424586</v>
      </c>
      <c r="BI6808">
        <f t="shared" si="841"/>
        <v>8230.5106814813735</v>
      </c>
      <c r="BJ6808">
        <f t="shared" si="842"/>
        <v>9555.4348361202865</v>
      </c>
    </row>
    <row r="6809" spans="1:62" x14ac:dyDescent="0.25">
      <c r="A6809">
        <v>6806</v>
      </c>
      <c r="B6809">
        <v>15422.50874023687</v>
      </c>
      <c r="C6809">
        <v>14051.777916774958</v>
      </c>
      <c r="D6809">
        <v>6.6943485984128248</v>
      </c>
      <c r="E6809">
        <v>7.7326997379287388</v>
      </c>
      <c r="F6809">
        <v>-1370.7308234619122</v>
      </c>
      <c r="G6809">
        <v>1.038351139515914</v>
      </c>
      <c r="BD6809">
        <f t="shared" si="836"/>
        <v>-15088.062582017708</v>
      </c>
      <c r="BE6809">
        <f t="shared" si="837"/>
        <v>-14221.225532730485</v>
      </c>
      <c r="BF6809">
        <f t="shared" si="838"/>
        <v>-13354.388483443261</v>
      </c>
      <c r="BG6809">
        <f t="shared" si="839"/>
        <v>-12487.551434156037</v>
      </c>
      <c r="BH6809">
        <f t="shared" si="840"/>
        <v>-11620.714384868814</v>
      </c>
      <c r="BI6809">
        <f t="shared" si="841"/>
        <v>-10753.87733558159</v>
      </c>
      <c r="BJ6809">
        <f t="shared" si="842"/>
        <v>-9887.0402862943665</v>
      </c>
    </row>
    <row r="6810" spans="1:62" x14ac:dyDescent="0.25">
      <c r="A6810">
        <v>6807</v>
      </c>
      <c r="B6810">
        <v>24117.347673229015</v>
      </c>
      <c r="C6810">
        <v>37177.22675024729</v>
      </c>
      <c r="D6810">
        <v>7.1415892216296974</v>
      </c>
      <c r="E6810">
        <v>7.517438060237974</v>
      </c>
      <c r="F6810">
        <v>13059.879077018275</v>
      </c>
      <c r="G6810">
        <v>0.37584883860827656</v>
      </c>
      <c r="BD6810">
        <f t="shared" si="836"/>
        <v>6562.4865210414819</v>
      </c>
      <c r="BE6810">
        <f t="shared" si="837"/>
        <v>11754.242218621052</v>
      </c>
      <c r="BF6810">
        <f t="shared" si="838"/>
        <v>16945.99791620062</v>
      </c>
      <c r="BG6810">
        <f t="shared" si="839"/>
        <v>22137.753613780191</v>
      </c>
      <c r="BH6810">
        <f t="shared" si="840"/>
        <v>27329.509311359761</v>
      </c>
      <c r="BI6810">
        <f t="shared" si="841"/>
        <v>32521.265008939332</v>
      </c>
      <c r="BJ6810">
        <f t="shared" si="842"/>
        <v>37713.020706518902</v>
      </c>
    </row>
    <row r="6811" spans="1:62" x14ac:dyDescent="0.25">
      <c r="A6811">
        <v>6808</v>
      </c>
      <c r="B6811">
        <v>20038.001719728138</v>
      </c>
      <c r="C6811">
        <v>20922.647572724592</v>
      </c>
      <c r="D6811">
        <v>7.0104550561139236</v>
      </c>
      <c r="E6811">
        <v>7.8468083644567805</v>
      </c>
      <c r="F6811">
        <v>884.64585299645478</v>
      </c>
      <c r="G6811">
        <v>0.83635330834285693</v>
      </c>
      <c r="BD6811">
        <f t="shared" si="836"/>
        <v>-11180.634883976893</v>
      </c>
      <c r="BE6811">
        <f t="shared" si="837"/>
        <v>-9301.3906909355101</v>
      </c>
      <c r="BF6811">
        <f t="shared" si="838"/>
        <v>-7422.1464978941267</v>
      </c>
      <c r="BG6811">
        <f t="shared" si="839"/>
        <v>-5542.9023048527442</v>
      </c>
      <c r="BH6811">
        <f t="shared" si="840"/>
        <v>-3663.6581118113609</v>
      </c>
      <c r="BI6811">
        <f t="shared" si="841"/>
        <v>-1784.4139187699784</v>
      </c>
      <c r="BJ6811">
        <f t="shared" si="842"/>
        <v>94.830274271404051</v>
      </c>
    </row>
    <row r="6812" spans="1:62" x14ac:dyDescent="0.25">
      <c r="A6812">
        <v>6809</v>
      </c>
      <c r="B6812">
        <v>8434.5485651439394</v>
      </c>
      <c r="C6812">
        <v>17899.963965331841</v>
      </c>
      <c r="D6812">
        <v>9.0952999700768515</v>
      </c>
      <c r="E6812">
        <v>9.3537775535152647</v>
      </c>
      <c r="F6812">
        <v>9465.4154001879015</v>
      </c>
      <c r="G6812">
        <v>0.25847758343841321</v>
      </c>
      <c r="BD6812">
        <f t="shared" si="836"/>
        <v>3297.1206887178296</v>
      </c>
      <c r="BE6812">
        <f t="shared" si="837"/>
        <v>7478.8872304321139</v>
      </c>
      <c r="BF6812">
        <f t="shared" si="838"/>
        <v>11660.653772146399</v>
      </c>
      <c r="BG6812">
        <f t="shared" si="839"/>
        <v>15842.420313860683</v>
      </c>
      <c r="BH6812">
        <f t="shared" si="840"/>
        <v>20024.186855574968</v>
      </c>
      <c r="BI6812">
        <f t="shared" si="841"/>
        <v>24205.953397289253</v>
      </c>
      <c r="BJ6812">
        <f t="shared" si="842"/>
        <v>28387.719939003538</v>
      </c>
    </row>
    <row r="6813" spans="1:62" x14ac:dyDescent="0.25">
      <c r="A6813">
        <v>6810</v>
      </c>
      <c r="B6813">
        <v>16867.80869164192</v>
      </c>
      <c r="C6813">
        <v>24856.06573827695</v>
      </c>
      <c r="D6813">
        <v>7.2744672609419938</v>
      </c>
      <c r="E6813">
        <v>7.6902552273388416</v>
      </c>
      <c r="F6813">
        <v>7988.2570466350298</v>
      </c>
      <c r="G6813">
        <v>0.41578796639684779</v>
      </c>
      <c r="BD6813">
        <f t="shared" si="836"/>
        <v>-8173.0274829958353</v>
      </c>
      <c r="BE6813">
        <f t="shared" si="837"/>
        <v>-6880.6395658037691</v>
      </c>
      <c r="BF6813">
        <f t="shared" si="838"/>
        <v>-5588.2516486117038</v>
      </c>
      <c r="BG6813">
        <f t="shared" si="839"/>
        <v>-4295.8637314196376</v>
      </c>
      <c r="BH6813">
        <f t="shared" si="840"/>
        <v>-3003.4758142275714</v>
      </c>
      <c r="BI6813">
        <f t="shared" si="841"/>
        <v>-1711.0878970355052</v>
      </c>
      <c r="BJ6813">
        <f t="shared" si="842"/>
        <v>-418.699979843439</v>
      </c>
    </row>
    <row r="6814" spans="1:62" x14ac:dyDescent="0.25">
      <c r="A6814">
        <v>6811</v>
      </c>
      <c r="B6814">
        <v>12174.885225058015</v>
      </c>
      <c r="C6814">
        <v>21880.718073503005</v>
      </c>
      <c r="D6814">
        <v>7.1904913249187548</v>
      </c>
      <c r="E6814">
        <v>7.852381430179852</v>
      </c>
      <c r="F6814">
        <v>9705.8328484449903</v>
      </c>
      <c r="G6814">
        <v>0.66189010526109726</v>
      </c>
      <c r="BD6814">
        <f t="shared" si="836"/>
        <v>-5909.3172146507914</v>
      </c>
      <c r="BE6814">
        <f t="shared" si="837"/>
        <v>-3830.377382666552</v>
      </c>
      <c r="BF6814">
        <f t="shared" si="838"/>
        <v>-1751.4375506823135</v>
      </c>
      <c r="BG6814">
        <f t="shared" si="839"/>
        <v>327.5022813019259</v>
      </c>
      <c r="BH6814">
        <f t="shared" si="840"/>
        <v>2406.4421132861644</v>
      </c>
      <c r="BI6814">
        <f t="shared" si="841"/>
        <v>4485.3819452704029</v>
      </c>
      <c r="BJ6814">
        <f t="shared" si="842"/>
        <v>6564.3217772546432</v>
      </c>
    </row>
    <row r="6815" spans="1:62" x14ac:dyDescent="0.25">
      <c r="A6815">
        <v>6812</v>
      </c>
      <c r="B6815">
        <v>32953.986946628567</v>
      </c>
      <c r="C6815">
        <v>28792.422079752574</v>
      </c>
      <c r="D6815">
        <v>8.5003939278266181</v>
      </c>
      <c r="E6815">
        <v>8.7700760740925556</v>
      </c>
      <c r="F6815">
        <v>-4161.5648668759932</v>
      </c>
      <c r="G6815">
        <v>0.26968214626593756</v>
      </c>
      <c r="BD6815">
        <f t="shared" si="836"/>
        <v>-6396.3823221395041</v>
      </c>
      <c r="BE6815">
        <f t="shared" si="837"/>
        <v>-3086.931795834018</v>
      </c>
      <c r="BF6815">
        <f t="shared" si="838"/>
        <v>222.5187304714691</v>
      </c>
      <c r="BG6815">
        <f t="shared" si="839"/>
        <v>3531.9692567769544</v>
      </c>
      <c r="BH6815">
        <f t="shared" si="840"/>
        <v>6841.4197830824396</v>
      </c>
      <c r="BI6815">
        <f t="shared" si="841"/>
        <v>10150.870309387929</v>
      </c>
      <c r="BJ6815">
        <f t="shared" si="842"/>
        <v>13460.320835693414</v>
      </c>
    </row>
    <row r="6816" spans="1:62" x14ac:dyDescent="0.25">
      <c r="A6816">
        <v>6813</v>
      </c>
      <c r="B6816">
        <v>19235.391055095359</v>
      </c>
      <c r="C6816">
        <v>25516.348018795627</v>
      </c>
      <c r="D6816">
        <v>7.5238623019693138</v>
      </c>
      <c r="E6816">
        <v>7.7217223329941449</v>
      </c>
      <c r="F6816">
        <v>6280.9569637002678</v>
      </c>
      <c r="G6816">
        <v>0.19786003102483107</v>
      </c>
      <c r="BD6816">
        <f t="shared" si="836"/>
        <v>5509.9755982056813</v>
      </c>
      <c r="BE6816">
        <f t="shared" si="837"/>
        <v>6858.3863295353694</v>
      </c>
      <c r="BF6816">
        <f t="shared" si="838"/>
        <v>8206.7970608650576</v>
      </c>
      <c r="BG6816">
        <f t="shared" si="839"/>
        <v>9555.2077921947457</v>
      </c>
      <c r="BH6816">
        <f t="shared" si="840"/>
        <v>10903.618523524432</v>
      </c>
      <c r="BI6816">
        <f t="shared" si="841"/>
        <v>12252.02925485412</v>
      </c>
      <c r="BJ6816">
        <f t="shared" si="842"/>
        <v>13600.439986183808</v>
      </c>
    </row>
    <row r="6817" spans="1:62" x14ac:dyDescent="0.25">
      <c r="A6817">
        <v>6814</v>
      </c>
      <c r="B6817">
        <v>12374.477586037456</v>
      </c>
      <c r="C6817">
        <v>25645.465687183652</v>
      </c>
      <c r="D6817">
        <v>7.8382345773856184</v>
      </c>
      <c r="E6817">
        <v>8.2236141225954942</v>
      </c>
      <c r="F6817">
        <v>13270.988101146197</v>
      </c>
      <c r="G6817">
        <v>0.38537954520987583</v>
      </c>
      <c r="BD6817">
        <f t="shared" si="836"/>
        <v>-5291.6568085761128</v>
      </c>
      <c r="BE6817">
        <f t="shared" si="837"/>
        <v>-4302.3566534519568</v>
      </c>
      <c r="BF6817">
        <f t="shared" si="838"/>
        <v>-3313.0564983278018</v>
      </c>
      <c r="BG6817">
        <f t="shared" si="839"/>
        <v>-2323.7563432036463</v>
      </c>
      <c r="BH6817">
        <f t="shared" si="840"/>
        <v>-1334.4561880794909</v>
      </c>
      <c r="BI6817">
        <f t="shared" si="841"/>
        <v>-345.15603295533583</v>
      </c>
      <c r="BJ6817">
        <f t="shared" si="842"/>
        <v>644.1441221688201</v>
      </c>
    </row>
    <row r="6818" spans="1:62" x14ac:dyDescent="0.25">
      <c r="A6818">
        <v>6815</v>
      </c>
      <c r="B6818">
        <v>4053.2013017800318</v>
      </c>
      <c r="C6818">
        <v>17880.463906669895</v>
      </c>
      <c r="D6818">
        <v>6.0607631121264918</v>
      </c>
      <c r="E6818">
        <v>6.2800995217036331</v>
      </c>
      <c r="F6818">
        <v>13827.262604889864</v>
      </c>
      <c r="G6818">
        <v>0.21933640957714129</v>
      </c>
      <c r="BD6818">
        <f t="shared" si="836"/>
        <v>-11344.090375096817</v>
      </c>
      <c r="BE6818">
        <f t="shared" si="837"/>
        <v>-9417.192649047438</v>
      </c>
      <c r="BF6818">
        <f t="shared" si="838"/>
        <v>-7490.2949229980595</v>
      </c>
      <c r="BG6818">
        <f t="shared" si="839"/>
        <v>-5563.3971969486802</v>
      </c>
      <c r="BH6818">
        <f t="shared" si="840"/>
        <v>-3636.4994708993017</v>
      </c>
      <c r="BI6818">
        <f t="shared" si="841"/>
        <v>-1709.6017448499224</v>
      </c>
      <c r="BJ6818">
        <f t="shared" si="842"/>
        <v>217.29598119945695</v>
      </c>
    </row>
    <row r="6819" spans="1:62" x14ac:dyDescent="0.25">
      <c r="A6819">
        <v>6816</v>
      </c>
      <c r="B6819">
        <v>17148.432626772443</v>
      </c>
      <c r="C6819">
        <v>26872.524225850553</v>
      </c>
      <c r="D6819">
        <v>7.5622578446738391</v>
      </c>
      <c r="E6819">
        <v>7.6954823412735287</v>
      </c>
      <c r="F6819">
        <v>9724.0915990781104</v>
      </c>
      <c r="G6819">
        <v>0.1332244965996896</v>
      </c>
      <c r="BD6819">
        <f t="shared" si="836"/>
        <v>-12730.580557004158</v>
      </c>
      <c r="BE6819">
        <f t="shared" si="837"/>
        <v>-11633.898509118451</v>
      </c>
      <c r="BF6819">
        <f t="shared" si="838"/>
        <v>-10537.216461232743</v>
      </c>
      <c r="BG6819">
        <f t="shared" si="839"/>
        <v>-9440.5344133470389</v>
      </c>
      <c r="BH6819">
        <f t="shared" si="840"/>
        <v>-8343.8523654613309</v>
      </c>
      <c r="BI6819">
        <f t="shared" si="841"/>
        <v>-7247.1703175756247</v>
      </c>
      <c r="BJ6819">
        <f t="shared" si="842"/>
        <v>-6150.4882696899185</v>
      </c>
    </row>
    <row r="6820" spans="1:62" x14ac:dyDescent="0.25">
      <c r="A6820">
        <v>6817</v>
      </c>
      <c r="B6820">
        <v>9412.5637845172041</v>
      </c>
      <c r="C6820">
        <v>17297.183590177432</v>
      </c>
      <c r="D6820">
        <v>6.5147427744000233</v>
      </c>
      <c r="E6820">
        <v>7.7205482013922868</v>
      </c>
      <c r="F6820">
        <v>7884.6198056602279</v>
      </c>
      <c r="G6820">
        <v>1.2058054269922636</v>
      </c>
      <c r="BD6820">
        <f t="shared" si="836"/>
        <v>-9057.9691160796629</v>
      </c>
      <c r="BE6820">
        <f t="shared" si="837"/>
        <v>-8391.8466330812153</v>
      </c>
      <c r="BF6820">
        <f t="shared" si="838"/>
        <v>-7725.7241500827668</v>
      </c>
      <c r="BG6820">
        <f t="shared" si="839"/>
        <v>-7059.6016670843183</v>
      </c>
      <c r="BH6820">
        <f t="shared" si="840"/>
        <v>-6393.4791840858707</v>
      </c>
      <c r="BI6820">
        <f t="shared" si="841"/>
        <v>-5727.3567010874231</v>
      </c>
      <c r="BJ6820">
        <f t="shared" si="842"/>
        <v>-5061.2342180889746</v>
      </c>
    </row>
    <row r="6821" spans="1:62" x14ac:dyDescent="0.25">
      <c r="A6821">
        <v>6818</v>
      </c>
      <c r="B6821">
        <v>13205.198816045431</v>
      </c>
      <c r="C6821">
        <v>29385.983883791916</v>
      </c>
      <c r="D6821">
        <v>8.0109117128193148</v>
      </c>
      <c r="E6821">
        <v>8.1070184189638788</v>
      </c>
      <c r="F6821">
        <v>16180.785067746485</v>
      </c>
      <c r="G6821">
        <v>9.6106706144563958E-2</v>
      </c>
      <c r="BD6821">
        <f t="shared" si="836"/>
        <v>-1855.5926706989103</v>
      </c>
      <c r="BE6821">
        <f t="shared" si="837"/>
        <v>4173.4344642624073</v>
      </c>
      <c r="BF6821">
        <f t="shared" si="838"/>
        <v>10202.461599223725</v>
      </c>
      <c r="BG6821">
        <f t="shared" si="839"/>
        <v>16231.488734185043</v>
      </c>
      <c r="BH6821">
        <f t="shared" si="840"/>
        <v>22260.515869146358</v>
      </c>
      <c r="BI6821">
        <f t="shared" si="841"/>
        <v>28289.543004107676</v>
      </c>
      <c r="BJ6821">
        <f t="shared" si="842"/>
        <v>34318.570139068994</v>
      </c>
    </row>
    <row r="6822" spans="1:62" x14ac:dyDescent="0.25">
      <c r="A6822">
        <v>6819</v>
      </c>
      <c r="B6822">
        <v>28264.856717212278</v>
      </c>
      <c r="C6822">
        <v>28710.702440164368</v>
      </c>
      <c r="D6822">
        <v>7.9987024458101903</v>
      </c>
      <c r="E6822">
        <v>8.1791012330112665</v>
      </c>
      <c r="F6822">
        <v>445.84572295209</v>
      </c>
      <c r="G6822">
        <v>0.18039878720107616</v>
      </c>
      <c r="BD6822">
        <f t="shared" si="836"/>
        <v>-15700.251537023665</v>
      </c>
      <c r="BE6822">
        <f t="shared" si="837"/>
        <v>-15219.718006300845</v>
      </c>
      <c r="BF6822">
        <f t="shared" si="838"/>
        <v>-14739.184475578026</v>
      </c>
      <c r="BG6822">
        <f t="shared" si="839"/>
        <v>-14258.650944855206</v>
      </c>
      <c r="BH6822">
        <f t="shared" si="840"/>
        <v>-13778.117414132386</v>
      </c>
      <c r="BI6822">
        <f t="shared" si="841"/>
        <v>-13297.583883409567</v>
      </c>
      <c r="BJ6822">
        <f t="shared" si="842"/>
        <v>-12817.050352686747</v>
      </c>
    </row>
    <row r="6823" spans="1:62" x14ac:dyDescent="0.25">
      <c r="A6823">
        <v>6820</v>
      </c>
      <c r="B6823">
        <v>13359.464051450415</v>
      </c>
      <c r="C6823">
        <v>24321.51808606934</v>
      </c>
      <c r="D6823">
        <v>6.2944707151698491</v>
      </c>
      <c r="E6823">
        <v>7.3960225101929939</v>
      </c>
      <c r="F6823">
        <v>10962.054034618925</v>
      </c>
      <c r="G6823">
        <v>1.1015517950231448</v>
      </c>
      <c r="BD6823">
        <f t="shared" si="836"/>
        <v>456.14821305329076</v>
      </c>
      <c r="BE6823">
        <f t="shared" si="837"/>
        <v>1358.1421490586715</v>
      </c>
      <c r="BF6823">
        <f t="shared" si="838"/>
        <v>2260.1360850640526</v>
      </c>
      <c r="BG6823">
        <f t="shared" si="839"/>
        <v>3162.130021069433</v>
      </c>
      <c r="BH6823">
        <f t="shared" si="840"/>
        <v>4064.1239570748139</v>
      </c>
      <c r="BI6823">
        <f t="shared" si="841"/>
        <v>4966.1178930801952</v>
      </c>
      <c r="BJ6823">
        <f t="shared" si="842"/>
        <v>5868.1118290855757</v>
      </c>
    </row>
    <row r="6824" spans="1:62" x14ac:dyDescent="0.25">
      <c r="A6824">
        <v>6821</v>
      </c>
      <c r="B6824">
        <v>19929.561940217893</v>
      </c>
      <c r="C6824">
        <v>20095.67025022746</v>
      </c>
      <c r="D6824">
        <v>6.8405737134711595</v>
      </c>
      <c r="E6824">
        <v>7.611532347985257</v>
      </c>
      <c r="F6824">
        <v>166.1083100095675</v>
      </c>
      <c r="G6824">
        <v>0.77095863451409752</v>
      </c>
      <c r="BD6824">
        <f t="shared" si="836"/>
        <v>-5454.2950595032007</v>
      </c>
      <c r="BE6824">
        <f t="shared" si="837"/>
        <v>53.463915612523124</v>
      </c>
      <c r="BF6824">
        <f t="shared" si="838"/>
        <v>5561.2228907282461</v>
      </c>
      <c r="BG6824">
        <f t="shared" si="839"/>
        <v>11068.981865843971</v>
      </c>
      <c r="BH6824">
        <f t="shared" si="840"/>
        <v>16576.740840959697</v>
      </c>
      <c r="BI6824">
        <f t="shared" si="841"/>
        <v>22084.499816075418</v>
      </c>
      <c r="BJ6824">
        <f t="shared" si="842"/>
        <v>27592.258791191147</v>
      </c>
    </row>
    <row r="6825" spans="1:62" x14ac:dyDescent="0.25">
      <c r="A6825">
        <v>6822</v>
      </c>
      <c r="B6825">
        <v>14768.578080441026</v>
      </c>
      <c r="C6825">
        <v>23592.554582329594</v>
      </c>
      <c r="D6825">
        <v>6.7128818573718094</v>
      </c>
      <c r="E6825">
        <v>7.0552396678762426</v>
      </c>
      <c r="F6825">
        <v>8823.9765018885682</v>
      </c>
      <c r="G6825">
        <v>0.34235781050443315</v>
      </c>
      <c r="BD6825">
        <f t="shared" si="836"/>
        <v>3688.68486256092</v>
      </c>
      <c r="BE6825">
        <f t="shared" si="837"/>
        <v>7543.4780351314075</v>
      </c>
      <c r="BF6825">
        <f t="shared" si="838"/>
        <v>11398.271207701895</v>
      </c>
      <c r="BG6825">
        <f t="shared" si="839"/>
        <v>15253.064380272383</v>
      </c>
      <c r="BH6825">
        <f t="shared" si="840"/>
        <v>19107.85755284287</v>
      </c>
      <c r="BI6825">
        <f t="shared" si="841"/>
        <v>22962.650725413358</v>
      </c>
      <c r="BJ6825">
        <f t="shared" si="842"/>
        <v>26817.443897983845</v>
      </c>
    </row>
    <row r="6826" spans="1:62" x14ac:dyDescent="0.25">
      <c r="A6826">
        <v>6823</v>
      </c>
      <c r="B6826">
        <v>11958.518929821013</v>
      </c>
      <c r="C6826">
        <v>16992.475098275729</v>
      </c>
      <c r="D6826">
        <v>7.7524988694464554</v>
      </c>
      <c r="E6826">
        <v>8.1906799950237357</v>
      </c>
      <c r="F6826">
        <v>5033.9561684547152</v>
      </c>
      <c r="G6826">
        <v>0.43818112557728028</v>
      </c>
      <c r="BD6826">
        <f t="shared" si="836"/>
        <v>-7112.1874493664027</v>
      </c>
      <c r="BE6826">
        <f t="shared" si="837"/>
        <v>-5400.3983968442371</v>
      </c>
      <c r="BF6826">
        <f t="shared" si="838"/>
        <v>-3688.6093443220707</v>
      </c>
      <c r="BG6826">
        <f t="shared" si="839"/>
        <v>-1976.8202917999051</v>
      </c>
      <c r="BH6826">
        <f t="shared" si="840"/>
        <v>-265.03123927773959</v>
      </c>
      <c r="BI6826">
        <f t="shared" si="841"/>
        <v>1446.7578132444269</v>
      </c>
      <c r="BJ6826">
        <f t="shared" si="842"/>
        <v>3158.5468657665915</v>
      </c>
    </row>
    <row r="6827" spans="1:62" x14ac:dyDescent="0.25">
      <c r="A6827">
        <v>6824</v>
      </c>
      <c r="B6827">
        <v>38385.530451448351</v>
      </c>
      <c r="C6827">
        <v>35554.77909637383</v>
      </c>
      <c r="D6827">
        <v>8.4343417544468728</v>
      </c>
      <c r="E6827">
        <v>8.6029327641410998</v>
      </c>
      <c r="F6827">
        <v>-2830.7513550745207</v>
      </c>
      <c r="G6827">
        <v>0.16859100969422691</v>
      </c>
      <c r="BD6827">
        <f t="shared" si="836"/>
        <v>-2843.0505405683139</v>
      </c>
      <c r="BE6827">
        <f t="shared" si="837"/>
        <v>-652.1449126819125</v>
      </c>
      <c r="BF6827">
        <f t="shared" si="838"/>
        <v>1538.7607152044893</v>
      </c>
      <c r="BG6827">
        <f t="shared" si="839"/>
        <v>3729.6663430908902</v>
      </c>
      <c r="BH6827">
        <f t="shared" si="840"/>
        <v>5920.5719709772911</v>
      </c>
      <c r="BI6827">
        <f t="shared" si="841"/>
        <v>8111.4775988636939</v>
      </c>
      <c r="BJ6827">
        <f t="shared" si="842"/>
        <v>10302.383226750095</v>
      </c>
    </row>
    <row r="6828" spans="1:62" x14ac:dyDescent="0.25">
      <c r="A6828">
        <v>6825</v>
      </c>
      <c r="B6828">
        <v>14055.740630739985</v>
      </c>
      <c r="C6828">
        <v>21090.104922752496</v>
      </c>
      <c r="D6828">
        <v>5.2852185911213745</v>
      </c>
      <c r="E6828">
        <v>5.5120609282154192</v>
      </c>
      <c r="F6828">
        <v>7034.3642920125112</v>
      </c>
      <c r="G6828">
        <v>0.22684233709404467</v>
      </c>
      <c r="BD6828">
        <f t="shared" si="836"/>
        <v>3673.7064035456551</v>
      </c>
      <c r="BE6828">
        <f t="shared" si="837"/>
        <v>4516.6614520167896</v>
      </c>
      <c r="BF6828">
        <f t="shared" si="838"/>
        <v>5359.616500487924</v>
      </c>
      <c r="BG6828">
        <f t="shared" si="839"/>
        <v>6202.5715489590584</v>
      </c>
      <c r="BH6828">
        <f t="shared" si="840"/>
        <v>7045.5265974301938</v>
      </c>
      <c r="BI6828">
        <f t="shared" si="841"/>
        <v>7888.4816459013282</v>
      </c>
      <c r="BJ6828">
        <f t="shared" si="842"/>
        <v>8731.4366943724635</v>
      </c>
    </row>
    <row r="6829" spans="1:62" x14ac:dyDescent="0.25">
      <c r="A6829">
        <v>6826</v>
      </c>
      <c r="B6829">
        <v>33849.112378501108</v>
      </c>
      <c r="C6829">
        <v>33041.790189761763</v>
      </c>
      <c r="D6829">
        <v>6.6962358032172578</v>
      </c>
      <c r="E6829">
        <v>6.9909479407057837</v>
      </c>
      <c r="F6829">
        <v>-807.32218873934471</v>
      </c>
      <c r="G6829">
        <v>0.29471213748852598</v>
      </c>
      <c r="BD6829">
        <f t="shared" si="836"/>
        <v>-5900.1526065422877</v>
      </c>
      <c r="BE6829">
        <f t="shared" si="837"/>
        <v>-4765.9409210720642</v>
      </c>
      <c r="BF6829">
        <f t="shared" si="838"/>
        <v>-3631.7292356018411</v>
      </c>
      <c r="BG6829">
        <f t="shared" si="839"/>
        <v>-2497.517550131618</v>
      </c>
      <c r="BH6829">
        <f t="shared" si="840"/>
        <v>-1363.3058646613945</v>
      </c>
      <c r="BI6829">
        <f t="shared" si="841"/>
        <v>-229.09417919117095</v>
      </c>
      <c r="BJ6829">
        <f t="shared" si="842"/>
        <v>905.11750627905167</v>
      </c>
    </row>
    <row r="6830" spans="1:62" x14ac:dyDescent="0.25">
      <c r="A6830">
        <v>6827</v>
      </c>
      <c r="B6830">
        <v>13257.645167282204</v>
      </c>
      <c r="C6830">
        <v>27934.57370505212</v>
      </c>
      <c r="D6830">
        <v>7.4584791457496529</v>
      </c>
      <c r="E6830">
        <v>7.8226933846795275</v>
      </c>
      <c r="F6830">
        <v>14676.928537769916</v>
      </c>
      <c r="G6830">
        <v>0.36421423892987459</v>
      </c>
      <c r="BD6830">
        <f t="shared" si="836"/>
        <v>2280.8828761819746</v>
      </c>
      <c r="BE6830">
        <f t="shared" si="837"/>
        <v>3754.4435636246044</v>
      </c>
      <c r="BF6830">
        <f t="shared" si="838"/>
        <v>5228.0042510672347</v>
      </c>
      <c r="BG6830">
        <f t="shared" si="839"/>
        <v>6701.5649385098641</v>
      </c>
      <c r="BH6830">
        <f t="shared" si="840"/>
        <v>8175.1256259524944</v>
      </c>
      <c r="BI6830">
        <f t="shared" si="841"/>
        <v>9648.6863133951247</v>
      </c>
      <c r="BJ6830">
        <f t="shared" si="842"/>
        <v>11122.247000837755</v>
      </c>
    </row>
    <row r="6831" spans="1:62" x14ac:dyDescent="0.25">
      <c r="A6831">
        <v>6828</v>
      </c>
      <c r="B6831">
        <v>10334.42800357106</v>
      </c>
      <c r="C6831">
        <v>16057.402558271227</v>
      </c>
      <c r="D6831">
        <v>6.8984921000750417</v>
      </c>
      <c r="E6831">
        <v>7.2983800855922478</v>
      </c>
      <c r="F6831">
        <v>5722.9745547001676</v>
      </c>
      <c r="G6831">
        <v>0.39988798551720617</v>
      </c>
      <c r="BD6831">
        <f t="shared" si="836"/>
        <v>-12855.857343120544</v>
      </c>
      <c r="BE6831">
        <f t="shared" si="837"/>
        <v>-11034.78614847117</v>
      </c>
      <c r="BF6831">
        <f t="shared" si="838"/>
        <v>-9213.7149538217964</v>
      </c>
      <c r="BG6831">
        <f t="shared" si="839"/>
        <v>-7392.6437591724243</v>
      </c>
      <c r="BH6831">
        <f t="shared" si="840"/>
        <v>-5571.5725645230523</v>
      </c>
      <c r="BI6831">
        <f t="shared" si="841"/>
        <v>-3750.5013698736784</v>
      </c>
      <c r="BJ6831">
        <f t="shared" si="842"/>
        <v>-1929.4301752243064</v>
      </c>
    </row>
    <row r="6832" spans="1:62" x14ac:dyDescent="0.25">
      <c r="A6832">
        <v>6829</v>
      </c>
      <c r="B6832">
        <v>6150.4852249280702</v>
      </c>
      <c r="C6832">
        <v>16569.27567805849</v>
      </c>
      <c r="D6832">
        <v>7.6422463713427309</v>
      </c>
      <c r="E6832">
        <v>8.136458433775827</v>
      </c>
      <c r="F6832">
        <v>10418.790453130419</v>
      </c>
      <c r="G6832">
        <v>0.49421206243309612</v>
      </c>
      <c r="BD6832">
        <f t="shared" si="836"/>
        <v>-3723.534627114137</v>
      </c>
      <c r="BE6832">
        <f t="shared" si="837"/>
        <v>-1724.094699528106</v>
      </c>
      <c r="BF6832">
        <f t="shared" si="838"/>
        <v>275.34522805792494</v>
      </c>
      <c r="BG6832">
        <f t="shared" si="839"/>
        <v>2274.7851556439555</v>
      </c>
      <c r="BH6832">
        <f t="shared" si="840"/>
        <v>4274.2250832299869</v>
      </c>
      <c r="BI6832">
        <f t="shared" si="841"/>
        <v>6273.6650108160175</v>
      </c>
      <c r="BJ6832">
        <f t="shared" si="842"/>
        <v>8273.104938402048</v>
      </c>
    </row>
    <row r="6833" spans="1:62" x14ac:dyDescent="0.25">
      <c r="A6833">
        <v>6830</v>
      </c>
      <c r="B6833">
        <v>43192.354049356509</v>
      </c>
      <c r="C6833">
        <v>35534.819409794669</v>
      </c>
      <c r="D6833">
        <v>7.5778017902222894</v>
      </c>
      <c r="E6833">
        <v>7.9578668158693064</v>
      </c>
      <c r="F6833">
        <v>-7657.5346395618399</v>
      </c>
      <c r="G6833">
        <v>0.38006502564701705</v>
      </c>
      <c r="BD6833">
        <f t="shared" si="836"/>
        <v>-7947.730140964939</v>
      </c>
      <c r="BE6833">
        <f t="shared" si="837"/>
        <v>-5476.6698287994577</v>
      </c>
      <c r="BF6833">
        <f t="shared" si="838"/>
        <v>-3005.6095166339774</v>
      </c>
      <c r="BG6833">
        <f t="shared" si="839"/>
        <v>-534.5492044684961</v>
      </c>
      <c r="BH6833">
        <f t="shared" si="840"/>
        <v>1936.5111076969843</v>
      </c>
      <c r="BI6833">
        <f t="shared" si="841"/>
        <v>4407.5714198624646</v>
      </c>
      <c r="BJ6833">
        <f t="shared" si="842"/>
        <v>6878.631732027945</v>
      </c>
    </row>
    <row r="6834" spans="1:62" x14ac:dyDescent="0.25">
      <c r="A6834">
        <v>6831</v>
      </c>
      <c r="B6834">
        <v>24618.46940173419</v>
      </c>
      <c r="C6834">
        <v>24697.690025030064</v>
      </c>
      <c r="D6834">
        <v>7.9732232988312903</v>
      </c>
      <c r="E6834">
        <v>8.5413105834444067</v>
      </c>
      <c r="F6834">
        <v>79.220623295874248</v>
      </c>
      <c r="G6834">
        <v>0.56808728461311642</v>
      </c>
      <c r="BD6834">
        <f t="shared" si="836"/>
        <v>9557.8597677969246</v>
      </c>
      <c r="BE6834">
        <f t="shared" si="837"/>
        <v>11458.184896032009</v>
      </c>
      <c r="BF6834">
        <f t="shared" si="838"/>
        <v>13358.510024267096</v>
      </c>
      <c r="BG6834">
        <f t="shared" si="839"/>
        <v>15258.835152502181</v>
      </c>
      <c r="BH6834">
        <f t="shared" si="840"/>
        <v>17159.160280737266</v>
      </c>
      <c r="BI6834">
        <f t="shared" si="841"/>
        <v>19059.485408972352</v>
      </c>
      <c r="BJ6834">
        <f t="shared" si="842"/>
        <v>20959.810537207435</v>
      </c>
    </row>
    <row r="6835" spans="1:62" x14ac:dyDescent="0.25">
      <c r="A6835">
        <v>6832</v>
      </c>
      <c r="B6835">
        <v>15782.408687073006</v>
      </c>
      <c r="C6835">
        <v>22490.692535252892</v>
      </c>
      <c r="D6835">
        <v>7.5860219503442083</v>
      </c>
      <c r="E6835">
        <v>8.2555031341174221</v>
      </c>
      <c r="F6835">
        <v>6708.2838481798863</v>
      </c>
      <c r="G6835">
        <v>0.66948118377321375</v>
      </c>
      <c r="BD6835">
        <f t="shared" si="836"/>
        <v>2761.2157997697077</v>
      </c>
      <c r="BE6835">
        <f t="shared" si="837"/>
        <v>5601.6522228352896</v>
      </c>
      <c r="BF6835">
        <f t="shared" si="838"/>
        <v>8442.0886459008725</v>
      </c>
      <c r="BG6835">
        <f t="shared" si="839"/>
        <v>11282.525068966454</v>
      </c>
      <c r="BH6835">
        <f t="shared" si="840"/>
        <v>14122.961492032036</v>
      </c>
      <c r="BI6835">
        <f t="shared" si="841"/>
        <v>16963.397915097619</v>
      </c>
      <c r="BJ6835">
        <f t="shared" si="842"/>
        <v>19803.8343381632</v>
      </c>
    </row>
    <row r="6836" spans="1:62" x14ac:dyDescent="0.25">
      <c r="A6836">
        <v>6833</v>
      </c>
      <c r="B6836">
        <v>11144.125230131045</v>
      </c>
      <c r="C6836">
        <v>17907.34716472698</v>
      </c>
      <c r="D6836">
        <v>7.4717042190654963</v>
      </c>
      <c r="E6836">
        <v>8.0983187647052262</v>
      </c>
      <c r="F6836">
        <v>6763.2219345959347</v>
      </c>
      <c r="G6836">
        <v>0.62661454563972985</v>
      </c>
      <c r="BD6836">
        <f t="shared" si="836"/>
        <v>-3360.8779293138177</v>
      </c>
      <c r="BE6836">
        <f t="shared" si="837"/>
        <v>-13.472010447749199</v>
      </c>
      <c r="BF6836">
        <f t="shared" si="838"/>
        <v>3333.9339084183193</v>
      </c>
      <c r="BG6836">
        <f t="shared" si="839"/>
        <v>6681.3398272843879</v>
      </c>
      <c r="BH6836">
        <f t="shared" si="840"/>
        <v>10028.745746150456</v>
      </c>
      <c r="BI6836">
        <f t="shared" si="841"/>
        <v>13376.151665016525</v>
      </c>
      <c r="BJ6836">
        <f t="shared" si="842"/>
        <v>16723.557583882593</v>
      </c>
    </row>
    <row r="6837" spans="1:62" x14ac:dyDescent="0.25">
      <c r="A6837">
        <v>6834</v>
      </c>
      <c r="B6837">
        <v>17352.442848544324</v>
      </c>
      <c r="C6837">
        <v>25433.017063890133</v>
      </c>
      <c r="D6837">
        <v>8.247923612192718</v>
      </c>
      <c r="E6837">
        <v>8.6816504697863852</v>
      </c>
      <c r="F6837">
        <v>8080.5742153458086</v>
      </c>
      <c r="G6837">
        <v>0.43372685759366725</v>
      </c>
      <c r="BD6837">
        <f t="shared" si="836"/>
        <v>-3630.1492063972855</v>
      </c>
      <c r="BE6837">
        <f t="shared" si="837"/>
        <v>-497.07647819863632</v>
      </c>
      <c r="BF6837">
        <f t="shared" si="838"/>
        <v>2635.9962500000129</v>
      </c>
      <c r="BG6837">
        <f t="shared" si="839"/>
        <v>5769.0689781986621</v>
      </c>
      <c r="BH6837">
        <f t="shared" si="840"/>
        <v>8902.1417063973113</v>
      </c>
      <c r="BI6837">
        <f t="shared" si="841"/>
        <v>12035.21443459596</v>
      </c>
      <c r="BJ6837">
        <f t="shared" si="842"/>
        <v>15168.287162794612</v>
      </c>
    </row>
    <row r="6838" spans="1:62" x14ac:dyDescent="0.25">
      <c r="A6838">
        <v>6835</v>
      </c>
      <c r="B6838">
        <v>31169.751192471336</v>
      </c>
      <c r="C6838">
        <v>25850.359138207499</v>
      </c>
      <c r="D6838">
        <v>8.2175513145958661</v>
      </c>
      <c r="E6838">
        <v>8.6173680230304495</v>
      </c>
      <c r="F6838">
        <v>-5319.3920542638371</v>
      </c>
      <c r="G6838">
        <v>0.39981670843458339</v>
      </c>
      <c r="BD6838">
        <f t="shared" si="836"/>
        <v>-5911.9399273774725</v>
      </c>
      <c r="BE6838">
        <f t="shared" si="837"/>
        <v>-3743.3056394091363</v>
      </c>
      <c r="BF6838">
        <f t="shared" si="838"/>
        <v>-1574.6713514408002</v>
      </c>
      <c r="BG6838">
        <f t="shared" si="839"/>
        <v>593.96293652753593</v>
      </c>
      <c r="BH6838">
        <f t="shared" si="840"/>
        <v>2762.5972244958721</v>
      </c>
      <c r="BI6838">
        <f t="shared" si="841"/>
        <v>4931.2315124642082</v>
      </c>
      <c r="BJ6838">
        <f t="shared" si="842"/>
        <v>7099.8658004325443</v>
      </c>
    </row>
    <row r="6839" spans="1:62" x14ac:dyDescent="0.25">
      <c r="A6839">
        <v>6836</v>
      </c>
      <c r="B6839">
        <v>16668.197401455676</v>
      </c>
      <c r="C6839">
        <v>28870.705153354189</v>
      </c>
      <c r="D6839">
        <v>7.6797411749414568</v>
      </c>
      <c r="E6839">
        <v>8.0337138281843323</v>
      </c>
      <c r="F6839">
        <v>12202.507751898513</v>
      </c>
      <c r="G6839">
        <v>0.35397265324287552</v>
      </c>
      <c r="BD6839">
        <f t="shared" si="836"/>
        <v>7318.4755964367541</v>
      </c>
      <c r="BE6839">
        <f t="shared" si="837"/>
        <v>9317.5591386096712</v>
      </c>
      <c r="BF6839">
        <f t="shared" si="838"/>
        <v>11316.642680782588</v>
      </c>
      <c r="BG6839">
        <f t="shared" si="839"/>
        <v>13315.726222955505</v>
      </c>
      <c r="BH6839">
        <f t="shared" si="840"/>
        <v>15314.809765128422</v>
      </c>
      <c r="BI6839">
        <f t="shared" si="841"/>
        <v>17313.89330730134</v>
      </c>
      <c r="BJ6839">
        <f t="shared" si="842"/>
        <v>19312.976849474257</v>
      </c>
    </row>
    <row r="6840" spans="1:62" x14ac:dyDescent="0.25">
      <c r="A6840">
        <v>6837</v>
      </c>
      <c r="B6840">
        <v>9716.4546087421422</v>
      </c>
      <c r="C6840">
        <v>22249.575290800349</v>
      </c>
      <c r="D6840">
        <v>6.7979586233204969</v>
      </c>
      <c r="E6840">
        <v>6.9429553932072938</v>
      </c>
      <c r="F6840">
        <v>12533.120682058207</v>
      </c>
      <c r="G6840">
        <v>0.14499676988679688</v>
      </c>
      <c r="BD6840">
        <f t="shared" si="836"/>
        <v>-10432.644485684135</v>
      </c>
      <c r="BE6840">
        <f t="shared" si="837"/>
        <v>-8662.7812194697581</v>
      </c>
      <c r="BF6840">
        <f t="shared" si="838"/>
        <v>-6892.9179532553799</v>
      </c>
      <c r="BG6840">
        <f t="shared" si="839"/>
        <v>-5123.0546870410026</v>
      </c>
      <c r="BH6840">
        <f t="shared" si="840"/>
        <v>-3353.1914208266244</v>
      </c>
      <c r="BI6840">
        <f t="shared" si="841"/>
        <v>-1583.3281546122471</v>
      </c>
      <c r="BJ6840">
        <f t="shared" si="842"/>
        <v>186.5351116021302</v>
      </c>
    </row>
    <row r="6841" spans="1:62" x14ac:dyDescent="0.25">
      <c r="A6841">
        <v>6838</v>
      </c>
      <c r="B6841">
        <v>24586.874567134062</v>
      </c>
      <c r="C6841">
        <v>32810.663073245763</v>
      </c>
      <c r="D6841">
        <v>7.4792122466730095</v>
      </c>
      <c r="E6841">
        <v>7.8026273342633807</v>
      </c>
      <c r="F6841">
        <v>8223.7885061117013</v>
      </c>
      <c r="G6841">
        <v>0.32341508759037119</v>
      </c>
      <c r="BD6841">
        <f t="shared" si="836"/>
        <v>-11808.136832624223</v>
      </c>
      <c r="BE6841">
        <f t="shared" si="837"/>
        <v>-11083.152983190237</v>
      </c>
      <c r="BF6841">
        <f t="shared" si="838"/>
        <v>-10358.169133756253</v>
      </c>
      <c r="BG6841">
        <f t="shared" si="839"/>
        <v>-9633.1852843222696</v>
      </c>
      <c r="BH6841">
        <f t="shared" si="840"/>
        <v>-8908.201434888284</v>
      </c>
      <c r="BI6841">
        <f t="shared" si="841"/>
        <v>-8183.2175854543002</v>
      </c>
      <c r="BJ6841">
        <f t="shared" si="842"/>
        <v>-7458.2337360203155</v>
      </c>
    </row>
    <row r="6842" spans="1:62" x14ac:dyDescent="0.25">
      <c r="A6842">
        <v>6839</v>
      </c>
      <c r="B6842">
        <v>14112.187795671853</v>
      </c>
      <c r="C6842">
        <v>27457.286872817473</v>
      </c>
      <c r="D6842">
        <v>6.8650465977603385</v>
      </c>
      <c r="E6842">
        <v>7.0252835524362789</v>
      </c>
      <c r="F6842">
        <v>13345.09907714562</v>
      </c>
      <c r="G6842">
        <v>0.16023695467594035</v>
      </c>
      <c r="BD6842">
        <f t="shared" si="836"/>
        <v>-6606.7130681598455</v>
      </c>
      <c r="BE6842">
        <f t="shared" si="837"/>
        <v>-4989.6376302079898</v>
      </c>
      <c r="BF6842">
        <f t="shared" si="838"/>
        <v>-3372.5621922561331</v>
      </c>
      <c r="BG6842">
        <f t="shared" si="839"/>
        <v>-1755.4867543042774</v>
      </c>
      <c r="BH6842">
        <f t="shared" si="840"/>
        <v>-138.41131635242164</v>
      </c>
      <c r="BI6842">
        <f t="shared" si="841"/>
        <v>1478.664121599435</v>
      </c>
      <c r="BJ6842">
        <f t="shared" si="842"/>
        <v>3095.7395595512899</v>
      </c>
    </row>
    <row r="6843" spans="1:62" x14ac:dyDescent="0.25">
      <c r="A6843">
        <v>6840</v>
      </c>
      <c r="B6843">
        <v>14125.277505888611</v>
      </c>
      <c r="C6843">
        <v>25694.901992151237</v>
      </c>
      <c r="D6843">
        <v>7.9899856512843659</v>
      </c>
      <c r="E6843">
        <v>8.3118039307868905</v>
      </c>
      <c r="F6843">
        <v>11569.624486262626</v>
      </c>
      <c r="G6843">
        <v>0.32181827950252462</v>
      </c>
      <c r="BD6843">
        <f t="shared" si="836"/>
        <v>-12543.914303765918</v>
      </c>
      <c r="BE6843">
        <f t="shared" si="837"/>
        <v>-11742.729530386216</v>
      </c>
      <c r="BF6843">
        <f t="shared" si="838"/>
        <v>-10941.544757006515</v>
      </c>
      <c r="BG6843">
        <f t="shared" si="839"/>
        <v>-10140.359983626813</v>
      </c>
      <c r="BH6843">
        <f t="shared" si="840"/>
        <v>-9339.175210247111</v>
      </c>
      <c r="BI6843">
        <f t="shared" si="841"/>
        <v>-8537.9904368674106</v>
      </c>
      <c r="BJ6843">
        <f t="shared" si="842"/>
        <v>-7736.8056634877075</v>
      </c>
    </row>
    <row r="6844" spans="1:62" x14ac:dyDescent="0.25">
      <c r="A6844">
        <v>6841</v>
      </c>
      <c r="B6844">
        <v>12085.864428792673</v>
      </c>
      <c r="C6844">
        <v>19800.779294448184</v>
      </c>
      <c r="D6844">
        <v>8.2018196602359055</v>
      </c>
      <c r="E6844">
        <v>8.4203661321920507</v>
      </c>
      <c r="F6844">
        <v>7714.9148656555117</v>
      </c>
      <c r="G6844">
        <v>0.21854647195614518</v>
      </c>
      <c r="BD6844">
        <f t="shared" si="836"/>
        <v>-9960.5330887500022</v>
      </c>
      <c r="BE6844">
        <f t="shared" si="837"/>
        <v>-8351.4416912373799</v>
      </c>
      <c r="BF6844">
        <f t="shared" si="838"/>
        <v>-6742.3502937247567</v>
      </c>
      <c r="BG6844">
        <f t="shared" si="839"/>
        <v>-5133.2588962121335</v>
      </c>
      <c r="BH6844">
        <f t="shared" si="840"/>
        <v>-3524.1674986995113</v>
      </c>
      <c r="BI6844">
        <f t="shared" si="841"/>
        <v>-1915.0761011868872</v>
      </c>
      <c r="BJ6844">
        <f t="shared" si="842"/>
        <v>-305.98470367426489</v>
      </c>
    </row>
    <row r="6845" spans="1:62" x14ac:dyDescent="0.25">
      <c r="A6845">
        <v>6842</v>
      </c>
      <c r="B6845">
        <v>15335.437813429613</v>
      </c>
      <c r="C6845">
        <v>20140.733457974122</v>
      </c>
      <c r="D6845">
        <v>8.0706376555262196</v>
      </c>
      <c r="E6845">
        <v>8.6205070210356212</v>
      </c>
      <c r="F6845">
        <v>4805.2956445445088</v>
      </c>
      <c r="G6845">
        <v>0.54986936550940158</v>
      </c>
      <c r="BD6845">
        <f t="shared" si="836"/>
        <v>-6622.1825058747854</v>
      </c>
      <c r="BE6845">
        <f t="shared" si="837"/>
        <v>-5529.4501460940601</v>
      </c>
      <c r="BF6845">
        <f t="shared" si="838"/>
        <v>-4436.7177863133338</v>
      </c>
      <c r="BG6845">
        <f t="shared" si="839"/>
        <v>-3343.9854265326085</v>
      </c>
      <c r="BH6845">
        <f t="shared" si="840"/>
        <v>-2251.2530667518822</v>
      </c>
      <c r="BI6845">
        <f t="shared" si="841"/>
        <v>-1158.520706971156</v>
      </c>
      <c r="BJ6845">
        <f t="shared" si="842"/>
        <v>-65.788347190430613</v>
      </c>
    </row>
    <row r="6846" spans="1:62" x14ac:dyDescent="0.25">
      <c r="A6846">
        <v>6843</v>
      </c>
      <c r="B6846">
        <v>11535.144151946562</v>
      </c>
      <c r="C6846">
        <v>28402.879555093888</v>
      </c>
      <c r="D6846">
        <v>6.7522708325788106</v>
      </c>
      <c r="E6846">
        <v>7.0863704606738303</v>
      </c>
      <c r="F6846">
        <v>16867.735403147326</v>
      </c>
      <c r="G6846">
        <v>0.3340996280950197</v>
      </c>
      <c r="BD6846">
        <f t="shared" si="836"/>
        <v>-2055.9488169975011</v>
      </c>
      <c r="BE6846">
        <f t="shared" si="837"/>
        <v>693.39801054950658</v>
      </c>
      <c r="BF6846">
        <f t="shared" si="838"/>
        <v>3442.7448380965143</v>
      </c>
      <c r="BG6846">
        <f t="shared" si="839"/>
        <v>6192.091665643522</v>
      </c>
      <c r="BH6846">
        <f t="shared" si="840"/>
        <v>8941.4384931905297</v>
      </c>
      <c r="BI6846">
        <f t="shared" si="841"/>
        <v>11690.785320737537</v>
      </c>
      <c r="BJ6846">
        <f t="shared" si="842"/>
        <v>14440.132148284545</v>
      </c>
    </row>
    <row r="6847" spans="1:62" x14ac:dyDescent="0.25">
      <c r="A6847">
        <v>6844</v>
      </c>
      <c r="B6847">
        <v>12375.863919057336</v>
      </c>
      <c r="C6847">
        <v>21030.265036710782</v>
      </c>
      <c r="D6847">
        <v>6.7224446119845771</v>
      </c>
      <c r="E6847">
        <v>7.0759065363749434</v>
      </c>
      <c r="F6847">
        <v>8654.4011176534459</v>
      </c>
      <c r="G6847">
        <v>0.35346192439036628</v>
      </c>
      <c r="BD6847">
        <f t="shared" si="836"/>
        <v>-15197.237262672228</v>
      </c>
      <c r="BE6847">
        <f t="shared" si="837"/>
        <v>-13526.739122197128</v>
      </c>
      <c r="BF6847">
        <f t="shared" si="838"/>
        <v>-11856.24098172203</v>
      </c>
      <c r="BG6847">
        <f t="shared" si="839"/>
        <v>-10185.742841246931</v>
      </c>
      <c r="BH6847">
        <f t="shared" si="840"/>
        <v>-8515.2447007718329</v>
      </c>
      <c r="BI6847">
        <f t="shared" si="841"/>
        <v>-6844.746560296735</v>
      </c>
      <c r="BJ6847">
        <f t="shared" si="842"/>
        <v>-5174.2484198216371</v>
      </c>
    </row>
    <row r="6848" spans="1:62" x14ac:dyDescent="0.25">
      <c r="A6848">
        <v>6845</v>
      </c>
      <c r="B6848">
        <v>17253.876311799046</v>
      </c>
      <c r="C6848">
        <v>16763.658205240252</v>
      </c>
      <c r="D6848">
        <v>7.4262621627908878</v>
      </c>
      <c r="E6848">
        <v>8.1826731556736938</v>
      </c>
      <c r="F6848">
        <v>-490.21810655879381</v>
      </c>
      <c r="G6848">
        <v>0.756410992882806</v>
      </c>
      <c r="BD6848">
        <f t="shared" si="836"/>
        <v>-6887.0914957016148</v>
      </c>
      <c r="BE6848">
        <f t="shared" si="837"/>
        <v>-5119.7818737497837</v>
      </c>
      <c r="BF6848">
        <f t="shared" si="838"/>
        <v>-3352.4722517979517</v>
      </c>
      <c r="BG6848">
        <f t="shared" si="839"/>
        <v>-1585.1626298461206</v>
      </c>
      <c r="BH6848">
        <f t="shared" si="840"/>
        <v>182.14699210571052</v>
      </c>
      <c r="BI6848">
        <f t="shared" si="841"/>
        <v>1949.4566140575425</v>
      </c>
      <c r="BJ6848">
        <f t="shared" si="842"/>
        <v>3716.7662360093746</v>
      </c>
    </row>
    <row r="6849" spans="1:62" x14ac:dyDescent="0.25">
      <c r="A6849">
        <v>6846</v>
      </c>
      <c r="B6849">
        <v>27255.265591676769</v>
      </c>
      <c r="C6849">
        <v>38385.053314457873</v>
      </c>
      <c r="D6849">
        <v>7.2777720579652341</v>
      </c>
      <c r="E6849">
        <v>7.5075640021950489</v>
      </c>
      <c r="F6849">
        <v>11129.787722781104</v>
      </c>
      <c r="G6849">
        <v>0.22979194422981486</v>
      </c>
      <c r="BD6849">
        <f t="shared" si="836"/>
        <v>4272.2730709728239</v>
      </c>
      <c r="BE6849">
        <f t="shared" si="837"/>
        <v>8054.328035386854</v>
      </c>
      <c r="BF6849">
        <f t="shared" si="838"/>
        <v>11836.382999800884</v>
      </c>
      <c r="BG6849">
        <f t="shared" si="839"/>
        <v>15618.437964214914</v>
      </c>
      <c r="BH6849">
        <f t="shared" si="840"/>
        <v>19400.492928628944</v>
      </c>
      <c r="BI6849">
        <f t="shared" si="841"/>
        <v>23182.547893042974</v>
      </c>
      <c r="BJ6849">
        <f t="shared" si="842"/>
        <v>26964.602857457005</v>
      </c>
    </row>
    <row r="6850" spans="1:62" x14ac:dyDescent="0.25">
      <c r="A6850">
        <v>6847</v>
      </c>
      <c r="B6850">
        <v>17357.891004551388</v>
      </c>
      <c r="C6850">
        <v>19659.737770557182</v>
      </c>
      <c r="D6850">
        <v>8.1155674336001677</v>
      </c>
      <c r="E6850">
        <v>8.5435505249334707</v>
      </c>
      <c r="F6850">
        <v>2301.8467660057941</v>
      </c>
      <c r="G6850">
        <v>0.42798309133330292</v>
      </c>
      <c r="BD6850">
        <f t="shared" si="836"/>
        <v>-9980.8280016320296</v>
      </c>
      <c r="BE6850">
        <f t="shared" si="837"/>
        <v>-8831.868280482955</v>
      </c>
      <c r="BF6850">
        <f t="shared" si="838"/>
        <v>-7682.9085593338814</v>
      </c>
      <c r="BG6850">
        <f t="shared" si="839"/>
        <v>-6533.9488381848068</v>
      </c>
      <c r="BH6850">
        <f t="shared" si="840"/>
        <v>-5384.9891170357323</v>
      </c>
      <c r="BI6850">
        <f t="shared" si="841"/>
        <v>-4236.0293958866587</v>
      </c>
      <c r="BJ6850">
        <f t="shared" si="842"/>
        <v>-3087.0696747375841</v>
      </c>
    </row>
    <row r="6851" spans="1:62" x14ac:dyDescent="0.25">
      <c r="A6851">
        <v>6848</v>
      </c>
      <c r="B6851">
        <v>13961.497264810754</v>
      </c>
      <c r="C6851">
        <v>31020.719576665673</v>
      </c>
      <c r="D6851">
        <v>7.2802454285686276</v>
      </c>
      <c r="E6851">
        <v>7.5972689357078131</v>
      </c>
      <c r="F6851">
        <v>17059.222311854919</v>
      </c>
      <c r="G6851">
        <v>0.31702350713918559</v>
      </c>
      <c r="BD6851">
        <f t="shared" si="836"/>
        <v>-161.93130933927932</v>
      </c>
      <c r="BE6851">
        <f t="shared" si="837"/>
        <v>1977.9841473272354</v>
      </c>
      <c r="BF6851">
        <f t="shared" si="838"/>
        <v>4117.8996039937501</v>
      </c>
      <c r="BG6851">
        <f t="shared" si="839"/>
        <v>6257.8150606602649</v>
      </c>
      <c r="BH6851">
        <f t="shared" si="840"/>
        <v>8397.7305173267796</v>
      </c>
      <c r="BI6851">
        <f t="shared" si="841"/>
        <v>10537.645973993294</v>
      </c>
      <c r="BJ6851">
        <f t="shared" si="842"/>
        <v>12677.561430659809</v>
      </c>
    </row>
    <row r="6852" spans="1:62" x14ac:dyDescent="0.25">
      <c r="A6852">
        <v>6849</v>
      </c>
      <c r="B6852">
        <v>13952.095637362732</v>
      </c>
      <c r="C6852">
        <v>24555.037129374308</v>
      </c>
      <c r="D6852">
        <v>5.3537452502858676</v>
      </c>
      <c r="E6852">
        <v>5.8044950476675119</v>
      </c>
      <c r="F6852">
        <v>10602.941492011576</v>
      </c>
      <c r="G6852">
        <v>0.45074979738164433</v>
      </c>
      <c r="BD6852">
        <f t="shared" si="836"/>
        <v>-15474.104776158991</v>
      </c>
      <c r="BE6852">
        <f t="shared" si="837"/>
        <v>-13888.987240463062</v>
      </c>
      <c r="BF6852">
        <f t="shared" si="838"/>
        <v>-12303.869704767134</v>
      </c>
      <c r="BG6852">
        <f t="shared" si="839"/>
        <v>-10718.752169071207</v>
      </c>
      <c r="BH6852">
        <f t="shared" si="840"/>
        <v>-9133.634633375279</v>
      </c>
      <c r="BI6852">
        <f t="shared" si="841"/>
        <v>-7548.5170976793506</v>
      </c>
      <c r="BJ6852">
        <f t="shared" si="842"/>
        <v>-5963.3995619834241</v>
      </c>
    </row>
    <row r="6853" spans="1:62" x14ac:dyDescent="0.25">
      <c r="A6853">
        <v>6850</v>
      </c>
      <c r="B6853">
        <v>11846.36357412098</v>
      </c>
      <c r="C6853">
        <v>14570.293605043849</v>
      </c>
      <c r="D6853">
        <v>6.7290561346888609</v>
      </c>
      <c r="E6853">
        <v>7.1917389142985941</v>
      </c>
      <c r="F6853">
        <v>2723.9300309228693</v>
      </c>
      <c r="G6853">
        <v>0.46268277960973325</v>
      </c>
      <c r="BD6853">
        <f t="shared" si="836"/>
        <v>-8349.1925051033541</v>
      </c>
      <c r="BE6853">
        <f t="shared" si="837"/>
        <v>-6095.443518195133</v>
      </c>
      <c r="BF6853">
        <f t="shared" si="838"/>
        <v>-3841.6945312869111</v>
      </c>
      <c r="BG6853">
        <f t="shared" si="839"/>
        <v>-1587.9455443786901</v>
      </c>
      <c r="BH6853">
        <f t="shared" si="840"/>
        <v>665.80344252953182</v>
      </c>
      <c r="BI6853">
        <f t="shared" si="841"/>
        <v>2919.5524294377537</v>
      </c>
      <c r="BJ6853">
        <f t="shared" si="842"/>
        <v>5173.3014163459757</v>
      </c>
    </row>
    <row r="6854" spans="1:62" x14ac:dyDescent="0.25">
      <c r="A6854">
        <v>6851</v>
      </c>
      <c r="B6854">
        <v>13429.734134385808</v>
      </c>
      <c r="C6854">
        <v>26632.343239232061</v>
      </c>
      <c r="D6854">
        <v>6.6607092513262671</v>
      </c>
      <c r="E6854">
        <v>6.6746074728013181</v>
      </c>
      <c r="F6854">
        <v>13202.609104846253</v>
      </c>
      <c r="G6854">
        <v>1.3898221475050931E-2</v>
      </c>
      <c r="BD6854">
        <f t="shared" si="836"/>
        <v>-410.51613287420287</v>
      </c>
      <c r="BE6854">
        <f t="shared" si="837"/>
        <v>1902.8977651744635</v>
      </c>
      <c r="BF6854">
        <f t="shared" si="838"/>
        <v>4216.3116632231295</v>
      </c>
      <c r="BG6854">
        <f t="shared" si="839"/>
        <v>6529.7255612717963</v>
      </c>
      <c r="BH6854">
        <f t="shared" si="840"/>
        <v>8843.1394593204623</v>
      </c>
      <c r="BI6854">
        <f t="shared" si="841"/>
        <v>11156.553357369128</v>
      </c>
      <c r="BJ6854">
        <f t="shared" si="842"/>
        <v>13469.967255417794</v>
      </c>
    </row>
    <row r="6855" spans="1:62" x14ac:dyDescent="0.25">
      <c r="A6855">
        <v>6852</v>
      </c>
      <c r="B6855">
        <v>16535.710269769035</v>
      </c>
      <c r="C6855">
        <v>24867.540112386792</v>
      </c>
      <c r="D6855">
        <v>7.4856073519380359</v>
      </c>
      <c r="E6855">
        <v>7.6191970732258856</v>
      </c>
      <c r="F6855">
        <v>8331.8298426177571</v>
      </c>
      <c r="G6855">
        <v>0.13358972128784963</v>
      </c>
      <c r="BD6855">
        <f t="shared" si="836"/>
        <v>-13133.117997470998</v>
      </c>
      <c r="BE6855">
        <f t="shared" si="837"/>
        <v>-13063.626890095744</v>
      </c>
      <c r="BF6855">
        <f t="shared" si="838"/>
        <v>-12994.135782720488</v>
      </c>
      <c r="BG6855">
        <f t="shared" si="839"/>
        <v>-12924.644675345235</v>
      </c>
      <c r="BH6855">
        <f t="shared" si="840"/>
        <v>-12855.153567969979</v>
      </c>
      <c r="BI6855">
        <f t="shared" si="841"/>
        <v>-12785.662460594725</v>
      </c>
      <c r="BJ6855">
        <f t="shared" si="842"/>
        <v>-12716.17135321947</v>
      </c>
    </row>
    <row r="6856" spans="1:62" x14ac:dyDescent="0.25">
      <c r="A6856">
        <v>6853</v>
      </c>
      <c r="B6856">
        <v>16936.47849363197</v>
      </c>
      <c r="C6856">
        <v>21381.902624438717</v>
      </c>
      <c r="D6856">
        <v>6.0337886819968327</v>
      </c>
      <c r="E6856">
        <v>6.4332280114271194</v>
      </c>
      <c r="F6856">
        <v>4445.4241308067467</v>
      </c>
      <c r="G6856">
        <v>0.3994393294302867</v>
      </c>
      <c r="BD6856">
        <f t="shared" si="836"/>
        <v>-7663.8812361785094</v>
      </c>
      <c r="BE6856">
        <f t="shared" si="837"/>
        <v>-6995.9326297392608</v>
      </c>
      <c r="BF6856">
        <f t="shared" si="838"/>
        <v>-6327.9840233000123</v>
      </c>
      <c r="BG6856">
        <f t="shared" si="839"/>
        <v>-5660.0354168607646</v>
      </c>
      <c r="BH6856">
        <f t="shared" si="840"/>
        <v>-4992.0868104215169</v>
      </c>
      <c r="BI6856">
        <f t="shared" si="841"/>
        <v>-4324.1382039822684</v>
      </c>
      <c r="BJ6856">
        <f t="shared" si="842"/>
        <v>-3656.1895975430198</v>
      </c>
    </row>
    <row r="6857" spans="1:62" x14ac:dyDescent="0.25">
      <c r="A6857">
        <v>6854</v>
      </c>
      <c r="B6857">
        <v>18177.094229336351</v>
      </c>
      <c r="C6857">
        <v>29804.485985918171</v>
      </c>
      <c r="D6857">
        <v>6.0934314973995836</v>
      </c>
      <c r="E6857">
        <v>6.4192940958938358</v>
      </c>
      <c r="F6857">
        <v>11627.391756581819</v>
      </c>
      <c r="G6857">
        <v>0.32586259849425225</v>
      </c>
      <c r="BD6857">
        <f t="shared" si="836"/>
        <v>-2448.2274836553133</v>
      </c>
      <c r="BE6857">
        <f t="shared" si="837"/>
        <v>-451.03083650387953</v>
      </c>
      <c r="BF6857">
        <f t="shared" si="838"/>
        <v>1546.1658106475543</v>
      </c>
      <c r="BG6857">
        <f t="shared" si="839"/>
        <v>3543.3624577989876</v>
      </c>
      <c r="BH6857">
        <f t="shared" si="840"/>
        <v>5540.5591049504201</v>
      </c>
      <c r="BI6857">
        <f t="shared" si="841"/>
        <v>7537.7557521018553</v>
      </c>
      <c r="BJ6857">
        <f t="shared" si="842"/>
        <v>9534.9523992532886</v>
      </c>
    </row>
    <row r="6858" spans="1:62" x14ac:dyDescent="0.25">
      <c r="A6858">
        <v>6855</v>
      </c>
      <c r="B6858">
        <v>5399.4126539865374</v>
      </c>
      <c r="C6858">
        <v>20308.648861773629</v>
      </c>
      <c r="D6858">
        <v>5.9690364768430832</v>
      </c>
      <c r="E6858">
        <v>6.7531946478728129</v>
      </c>
      <c r="F6858">
        <v>14909.236207787091</v>
      </c>
      <c r="G6858">
        <v>0.78415817102972962</v>
      </c>
      <c r="BD6858">
        <f t="shared" si="836"/>
        <v>-9998.078764110558</v>
      </c>
      <c r="BE6858">
        <f t="shared" si="837"/>
        <v>-8368.7657716392969</v>
      </c>
      <c r="BF6858">
        <f t="shared" si="838"/>
        <v>-6739.4527791680357</v>
      </c>
      <c r="BG6858">
        <f t="shared" si="839"/>
        <v>-5110.1397866967745</v>
      </c>
      <c r="BH6858">
        <f t="shared" si="840"/>
        <v>-3480.8267942255125</v>
      </c>
      <c r="BI6858">
        <f t="shared" si="841"/>
        <v>-1851.5138017542522</v>
      </c>
      <c r="BJ6858">
        <f t="shared" si="842"/>
        <v>-222.20080928299103</v>
      </c>
    </row>
    <row r="6859" spans="1:62" x14ac:dyDescent="0.25">
      <c r="A6859">
        <v>6856</v>
      </c>
      <c r="B6859">
        <v>10726.100881586637</v>
      </c>
      <c r="C6859">
        <v>17133.040311782333</v>
      </c>
      <c r="D6859">
        <v>7.4622726436941811</v>
      </c>
      <c r="E6859">
        <v>7.8265313550262006</v>
      </c>
      <c r="F6859">
        <v>6406.9394301956963</v>
      </c>
      <c r="G6859">
        <v>0.36425871133201948</v>
      </c>
      <c r="BD6859">
        <f t="shared" si="836"/>
        <v>-10988.445352638442</v>
      </c>
      <c r="BE6859">
        <f t="shared" si="837"/>
        <v>-7067.6544974897952</v>
      </c>
      <c r="BF6859">
        <f t="shared" si="838"/>
        <v>-3146.8636423411463</v>
      </c>
      <c r="BG6859">
        <f t="shared" si="839"/>
        <v>773.92721280750084</v>
      </c>
      <c r="BH6859">
        <f t="shared" si="840"/>
        <v>4694.7180679561479</v>
      </c>
      <c r="BI6859">
        <f t="shared" si="841"/>
        <v>8615.5089231047987</v>
      </c>
      <c r="BJ6859">
        <f t="shared" si="842"/>
        <v>12536.299778253446</v>
      </c>
    </row>
    <row r="6860" spans="1:62" x14ac:dyDescent="0.25">
      <c r="A6860">
        <v>6857</v>
      </c>
      <c r="B6860">
        <v>27377.657209378442</v>
      </c>
      <c r="C6860">
        <v>29418.406668625124</v>
      </c>
      <c r="D6860">
        <v>7.5836934148406137</v>
      </c>
      <c r="E6860">
        <v>7.848164550401119</v>
      </c>
      <c r="F6860">
        <v>2040.7494592466828</v>
      </c>
      <c r="G6860">
        <v>0.26447113556050539</v>
      </c>
      <c r="BD6860">
        <f t="shared" si="836"/>
        <v>-4585.6458735355991</v>
      </c>
      <c r="BE6860">
        <f t="shared" si="837"/>
        <v>-2764.3523168755014</v>
      </c>
      <c r="BF6860">
        <f t="shared" si="838"/>
        <v>-943.05876021540371</v>
      </c>
      <c r="BG6860">
        <f t="shared" si="839"/>
        <v>878.23479644469353</v>
      </c>
      <c r="BH6860">
        <f t="shared" si="840"/>
        <v>2699.5283531047899</v>
      </c>
      <c r="BI6860">
        <f t="shared" si="841"/>
        <v>4520.8219097648889</v>
      </c>
      <c r="BJ6860">
        <f t="shared" si="842"/>
        <v>6342.1154664249862</v>
      </c>
    </row>
    <row r="6861" spans="1:62" x14ac:dyDescent="0.25">
      <c r="A6861">
        <v>6858</v>
      </c>
      <c r="B6861">
        <v>25102.328072804419</v>
      </c>
      <c r="C6861">
        <v>20345.443703961188</v>
      </c>
      <c r="D6861">
        <v>7.5066437055710074</v>
      </c>
      <c r="E6861">
        <v>8.2221847040512248</v>
      </c>
      <c r="F6861">
        <v>-4756.8843688432316</v>
      </c>
      <c r="G6861">
        <v>0.71554099848021746</v>
      </c>
      <c r="BD6861">
        <f t="shared" ref="BD6861:BD6924" si="843">($BD$3*G6860)-F6860</f>
        <v>-718.39378144415582</v>
      </c>
      <c r="BE6861">
        <f t="shared" ref="BE6861:BE6924" si="844">($BE$3*G6860)-F6860</f>
        <v>603.96189635837118</v>
      </c>
      <c r="BF6861">
        <f t="shared" ref="BF6861:BF6924" si="845">($BF$3*G6860)-F6860</f>
        <v>1926.3175741608979</v>
      </c>
      <c r="BG6861">
        <f t="shared" ref="BG6861:BG6924" si="846">($BG$3*G6860)-F6860</f>
        <v>3248.6732519634252</v>
      </c>
      <c r="BH6861">
        <f t="shared" ref="BH6861:BH6924" si="847">($BH$3*G6860)-F6860</f>
        <v>4571.0289297659519</v>
      </c>
      <c r="BI6861">
        <f t="shared" ref="BI6861:BI6924" si="848">($BI$3*G6860)-F6860</f>
        <v>5893.3846075684787</v>
      </c>
      <c r="BJ6861">
        <f t="shared" ref="BJ6861:BJ6924" si="849">($BJ$3*G6860)-F6860</f>
        <v>7215.7402853710064</v>
      </c>
    </row>
    <row r="6862" spans="1:62" x14ac:dyDescent="0.25">
      <c r="A6862">
        <v>6859</v>
      </c>
      <c r="B6862">
        <v>9965.5792005776384</v>
      </c>
      <c r="C6862">
        <v>19146.592888295221</v>
      </c>
      <c r="D6862">
        <v>7.5737766989157231</v>
      </c>
      <c r="E6862">
        <v>7.88167904725002</v>
      </c>
      <c r="F6862">
        <v>9181.0136877175828</v>
      </c>
      <c r="G6862">
        <v>0.30790234833429686</v>
      </c>
      <c r="BD6862">
        <f t="shared" si="843"/>
        <v>8334.5893612443178</v>
      </c>
      <c r="BE6862">
        <f t="shared" si="844"/>
        <v>11912.294353645406</v>
      </c>
      <c r="BF6862">
        <f t="shared" si="845"/>
        <v>15489.999346046494</v>
      </c>
      <c r="BG6862">
        <f t="shared" si="846"/>
        <v>19067.70433844758</v>
      </c>
      <c r="BH6862">
        <f t="shared" si="847"/>
        <v>22645.40933084867</v>
      </c>
      <c r="BI6862">
        <f t="shared" si="848"/>
        <v>26223.114323249756</v>
      </c>
      <c r="BJ6862">
        <f t="shared" si="849"/>
        <v>29800.819315650842</v>
      </c>
    </row>
    <row r="6863" spans="1:62" x14ac:dyDescent="0.25">
      <c r="A6863">
        <v>6860</v>
      </c>
      <c r="B6863">
        <v>29472.918729963523</v>
      </c>
      <c r="C6863">
        <v>42059.114377317674</v>
      </c>
      <c r="D6863">
        <v>7.7526678862839624</v>
      </c>
      <c r="E6863">
        <v>8.0828190234876089</v>
      </c>
      <c r="F6863">
        <v>12586.19564735415</v>
      </c>
      <c r="G6863">
        <v>0.33015113720364653</v>
      </c>
      <c r="BD6863">
        <f t="shared" si="843"/>
        <v>-7641.501946046099</v>
      </c>
      <c r="BE6863">
        <f t="shared" si="844"/>
        <v>-6101.9902043746142</v>
      </c>
      <c r="BF6863">
        <f t="shared" si="845"/>
        <v>-4562.4784627031295</v>
      </c>
      <c r="BG6863">
        <f t="shared" si="846"/>
        <v>-3022.9667210316456</v>
      </c>
      <c r="BH6863">
        <f t="shared" si="847"/>
        <v>-1483.4549793601609</v>
      </c>
      <c r="BI6863">
        <f t="shared" si="848"/>
        <v>56.056762311323837</v>
      </c>
      <c r="BJ6863">
        <f t="shared" si="849"/>
        <v>1595.5685039828077</v>
      </c>
    </row>
    <row r="6864" spans="1:62" x14ac:dyDescent="0.25">
      <c r="A6864">
        <v>6861</v>
      </c>
      <c r="B6864">
        <v>9911.3494301051614</v>
      </c>
      <c r="C6864">
        <v>20123.359037681159</v>
      </c>
      <c r="D6864">
        <v>6.9543687835335142</v>
      </c>
      <c r="E6864">
        <v>7.5432541396497754</v>
      </c>
      <c r="F6864">
        <v>10212.009607575998</v>
      </c>
      <c r="G6864">
        <v>0.58888535611626125</v>
      </c>
      <c r="BD6864">
        <f t="shared" si="843"/>
        <v>-10935.439961335918</v>
      </c>
      <c r="BE6864">
        <f t="shared" si="844"/>
        <v>-9284.6842753176861</v>
      </c>
      <c r="BF6864">
        <f t="shared" si="845"/>
        <v>-7633.9285892994521</v>
      </c>
      <c r="BG6864">
        <f t="shared" si="846"/>
        <v>-5983.17290328122</v>
      </c>
      <c r="BH6864">
        <f t="shared" si="847"/>
        <v>-4332.4172172629878</v>
      </c>
      <c r="BI6864">
        <f t="shared" si="848"/>
        <v>-2681.6615312447539</v>
      </c>
      <c r="BJ6864">
        <f t="shared" si="849"/>
        <v>-1030.9058452265217</v>
      </c>
    </row>
    <row r="6865" spans="1:62" x14ac:dyDescent="0.25">
      <c r="A6865">
        <v>6862</v>
      </c>
      <c r="B6865">
        <v>7865.9075681744935</v>
      </c>
      <c r="C6865">
        <v>14119.22955748608</v>
      </c>
      <c r="D6865">
        <v>7.035108690287486</v>
      </c>
      <c r="E6865">
        <v>7.1779236756925933</v>
      </c>
      <c r="F6865">
        <v>6253.3219893115865</v>
      </c>
      <c r="G6865">
        <v>0.14281498540510729</v>
      </c>
      <c r="BD6865">
        <f t="shared" si="843"/>
        <v>-7267.5828269946915</v>
      </c>
      <c r="BE6865">
        <f t="shared" si="844"/>
        <v>-4323.1560464133854</v>
      </c>
      <c r="BF6865">
        <f t="shared" si="845"/>
        <v>-1378.7292658320785</v>
      </c>
      <c r="BG6865">
        <f t="shared" si="846"/>
        <v>1565.6975147492267</v>
      </c>
      <c r="BH6865">
        <f t="shared" si="847"/>
        <v>4510.1242953305336</v>
      </c>
      <c r="BI6865">
        <f t="shared" si="848"/>
        <v>7454.5510759118406</v>
      </c>
      <c r="BJ6865">
        <f t="shared" si="849"/>
        <v>10398.977856493148</v>
      </c>
    </row>
    <row r="6866" spans="1:62" x14ac:dyDescent="0.25">
      <c r="A6866">
        <v>6863</v>
      </c>
      <c r="B6866">
        <v>9771.5186653246601</v>
      </c>
      <c r="C6866">
        <v>27781.022861883703</v>
      </c>
      <c r="D6866">
        <v>7.6509075724900573</v>
      </c>
      <c r="E6866">
        <v>8.0188674231474693</v>
      </c>
      <c r="F6866">
        <v>18009.504196559043</v>
      </c>
      <c r="G6866">
        <v>0.36795985065741199</v>
      </c>
      <c r="BD6866">
        <f t="shared" si="843"/>
        <v>-5539.2470622860501</v>
      </c>
      <c r="BE6866">
        <f t="shared" si="844"/>
        <v>-4825.1721352605136</v>
      </c>
      <c r="BF6866">
        <f t="shared" si="845"/>
        <v>-4111.0972082349772</v>
      </c>
      <c r="BG6866">
        <f t="shared" si="846"/>
        <v>-3397.0222812094407</v>
      </c>
      <c r="BH6866">
        <f t="shared" si="847"/>
        <v>-2682.9473541839043</v>
      </c>
      <c r="BI6866">
        <f t="shared" si="848"/>
        <v>-1968.8724271583678</v>
      </c>
      <c r="BJ6866">
        <f t="shared" si="849"/>
        <v>-1254.7975001328314</v>
      </c>
    </row>
    <row r="6867" spans="1:62" x14ac:dyDescent="0.25">
      <c r="A6867">
        <v>6864</v>
      </c>
      <c r="B6867">
        <v>13528.08969689996</v>
      </c>
      <c r="C6867">
        <v>20731.394268683416</v>
      </c>
      <c r="D6867">
        <v>7.3369091831591353</v>
      </c>
      <c r="E6867">
        <v>7.7897332940423274</v>
      </c>
      <c r="F6867">
        <v>7203.3045717834557</v>
      </c>
      <c r="G6867">
        <v>0.45282411088319208</v>
      </c>
      <c r="BD6867">
        <f t="shared" si="843"/>
        <v>-16169.704943271983</v>
      </c>
      <c r="BE6867">
        <f t="shared" si="844"/>
        <v>-14329.905689984924</v>
      </c>
      <c r="BF6867">
        <f t="shared" si="845"/>
        <v>-12490.106436697863</v>
      </c>
      <c r="BG6867">
        <f t="shared" si="846"/>
        <v>-10650.307183410803</v>
      </c>
      <c r="BH6867">
        <f t="shared" si="847"/>
        <v>-8810.507930123742</v>
      </c>
      <c r="BI6867">
        <f t="shared" si="848"/>
        <v>-6970.7086768366826</v>
      </c>
      <c r="BJ6867">
        <f t="shared" si="849"/>
        <v>-5130.9094235496232</v>
      </c>
    </row>
    <row r="6868" spans="1:62" x14ac:dyDescent="0.25">
      <c r="A6868">
        <v>6865</v>
      </c>
      <c r="B6868">
        <v>4139.1012527796347</v>
      </c>
      <c r="C6868">
        <v>17330.046629631597</v>
      </c>
      <c r="D6868">
        <v>6.0796309646642923</v>
      </c>
      <c r="E6868">
        <v>6.8710784028530876</v>
      </c>
      <c r="F6868">
        <v>13190.945376851963</v>
      </c>
      <c r="G6868">
        <v>0.79144743818879526</v>
      </c>
      <c r="BD6868">
        <f t="shared" si="843"/>
        <v>-4939.1840173674955</v>
      </c>
      <c r="BE6868">
        <f t="shared" si="844"/>
        <v>-2675.0634629515353</v>
      </c>
      <c r="BF6868">
        <f t="shared" si="845"/>
        <v>-410.94290853557413</v>
      </c>
      <c r="BG6868">
        <f t="shared" si="846"/>
        <v>1853.1776458803852</v>
      </c>
      <c r="BH6868">
        <f t="shared" si="847"/>
        <v>4117.2982002963454</v>
      </c>
      <c r="BI6868">
        <f t="shared" si="848"/>
        <v>6381.4187547123074</v>
      </c>
      <c r="BJ6868">
        <f t="shared" si="849"/>
        <v>8645.5393091282676</v>
      </c>
    </row>
    <row r="6869" spans="1:62" x14ac:dyDescent="0.25">
      <c r="A6869">
        <v>6866</v>
      </c>
      <c r="B6869">
        <v>12216.774903461286</v>
      </c>
      <c r="C6869">
        <v>23164.746289747884</v>
      </c>
      <c r="D6869">
        <v>7.9528401730078446</v>
      </c>
      <c r="E6869">
        <v>8.1649242642925763</v>
      </c>
      <c r="F6869">
        <v>10947.971386286597</v>
      </c>
      <c r="G6869">
        <v>0.21208409128473171</v>
      </c>
      <c r="BD6869">
        <f t="shared" si="843"/>
        <v>-9233.7081859079881</v>
      </c>
      <c r="BE6869">
        <f t="shared" si="844"/>
        <v>-5276.470994964011</v>
      </c>
      <c r="BF6869">
        <f t="shared" si="845"/>
        <v>-1319.2338040200339</v>
      </c>
      <c r="BG6869">
        <f t="shared" si="846"/>
        <v>2638.0033869239414</v>
      </c>
      <c r="BH6869">
        <f t="shared" si="847"/>
        <v>6595.2405778679167</v>
      </c>
      <c r="BI6869">
        <f t="shared" si="848"/>
        <v>10552.477768811896</v>
      </c>
      <c r="BJ6869">
        <f t="shared" si="849"/>
        <v>14509.714959755871</v>
      </c>
    </row>
    <row r="6870" spans="1:62" x14ac:dyDescent="0.25">
      <c r="A6870">
        <v>6867</v>
      </c>
      <c r="B6870">
        <v>14834.822605032427</v>
      </c>
      <c r="C6870">
        <v>14820.278091650649</v>
      </c>
      <c r="D6870">
        <v>6.8886000439086787</v>
      </c>
      <c r="E6870">
        <v>7.8171726214098962</v>
      </c>
      <c r="F6870">
        <v>-14.544513381777506</v>
      </c>
      <c r="G6870">
        <v>0.92857257750121747</v>
      </c>
      <c r="BD6870">
        <f t="shared" si="843"/>
        <v>-9887.5509298629386</v>
      </c>
      <c r="BE6870">
        <f t="shared" si="844"/>
        <v>-8827.1304734392797</v>
      </c>
      <c r="BF6870">
        <f t="shared" si="845"/>
        <v>-7766.7100170156218</v>
      </c>
      <c r="BG6870">
        <f t="shared" si="846"/>
        <v>-6706.289560591963</v>
      </c>
      <c r="BH6870">
        <f t="shared" si="847"/>
        <v>-5645.8691041683041</v>
      </c>
      <c r="BI6870">
        <f t="shared" si="848"/>
        <v>-4585.4486477446462</v>
      </c>
      <c r="BJ6870">
        <f t="shared" si="849"/>
        <v>-3525.0281913209874</v>
      </c>
    </row>
    <row r="6871" spans="1:62" x14ac:dyDescent="0.25">
      <c r="A6871">
        <v>6868</v>
      </c>
      <c r="B6871">
        <v>19397.746174983444</v>
      </c>
      <c r="C6871">
        <v>28858.380663416618</v>
      </c>
      <c r="D6871">
        <v>6.0271959321330648</v>
      </c>
      <c r="E6871">
        <v>6.0625745919639327</v>
      </c>
      <c r="F6871">
        <v>9460.6344884331738</v>
      </c>
      <c r="G6871">
        <v>3.5378659830867853E-2</v>
      </c>
      <c r="BD6871">
        <f t="shared" si="843"/>
        <v>4657.4074008878652</v>
      </c>
      <c r="BE6871">
        <f t="shared" si="844"/>
        <v>9300.2702883939528</v>
      </c>
      <c r="BF6871">
        <f t="shared" si="845"/>
        <v>13943.133175900039</v>
      </c>
      <c r="BG6871">
        <f t="shared" si="846"/>
        <v>18585.996063406128</v>
      </c>
      <c r="BH6871">
        <f t="shared" si="847"/>
        <v>23228.858950912214</v>
      </c>
      <c r="BI6871">
        <f t="shared" si="848"/>
        <v>27871.7218384183</v>
      </c>
      <c r="BJ6871">
        <f t="shared" si="849"/>
        <v>32514.584725924389</v>
      </c>
    </row>
    <row r="6872" spans="1:62" x14ac:dyDescent="0.25">
      <c r="A6872">
        <v>6869</v>
      </c>
      <c r="B6872">
        <v>16115.638612942183</v>
      </c>
      <c r="C6872">
        <v>24605.253142786962</v>
      </c>
      <c r="D6872">
        <v>7.5299975076391394</v>
      </c>
      <c r="E6872">
        <v>7.8094733764978201</v>
      </c>
      <c r="F6872">
        <v>8489.6145298447791</v>
      </c>
      <c r="G6872">
        <v>0.2794758688586807</v>
      </c>
      <c r="BD6872">
        <f t="shared" si="843"/>
        <v>-9283.741189278835</v>
      </c>
      <c r="BE6872">
        <f t="shared" si="844"/>
        <v>-9106.8478901244962</v>
      </c>
      <c r="BF6872">
        <f t="shared" si="845"/>
        <v>-8929.9545909701556</v>
      </c>
      <c r="BG6872">
        <f t="shared" si="846"/>
        <v>-8753.0612918158167</v>
      </c>
      <c r="BH6872">
        <f t="shared" si="847"/>
        <v>-8576.1679926614779</v>
      </c>
      <c r="BI6872">
        <f t="shared" si="848"/>
        <v>-8399.2746935071373</v>
      </c>
      <c r="BJ6872">
        <f t="shared" si="849"/>
        <v>-8222.3813943527985</v>
      </c>
    </row>
    <row r="6873" spans="1:62" x14ac:dyDescent="0.25">
      <c r="A6873">
        <v>6870</v>
      </c>
      <c r="B6873">
        <v>34499.02529963931</v>
      </c>
      <c r="C6873">
        <v>41538.512335331041</v>
      </c>
      <c r="D6873">
        <v>7.9560840446078824</v>
      </c>
      <c r="E6873">
        <v>8.0515371465984238</v>
      </c>
      <c r="F6873">
        <v>7039.4870356917309</v>
      </c>
      <c r="G6873">
        <v>9.5453101990541356E-2</v>
      </c>
      <c r="BD6873">
        <f t="shared" si="843"/>
        <v>-7092.2351855513753</v>
      </c>
      <c r="BE6873">
        <f t="shared" si="844"/>
        <v>-5694.8558412579723</v>
      </c>
      <c r="BF6873">
        <f t="shared" si="845"/>
        <v>-4297.4764969645685</v>
      </c>
      <c r="BG6873">
        <f t="shared" si="846"/>
        <v>-2900.0971526711655</v>
      </c>
      <c r="BH6873">
        <f t="shared" si="847"/>
        <v>-1502.7178083777617</v>
      </c>
      <c r="BI6873">
        <f t="shared" si="848"/>
        <v>-105.33846408435784</v>
      </c>
      <c r="BJ6873">
        <f t="shared" si="849"/>
        <v>1292.040880209046</v>
      </c>
    </row>
    <row r="6874" spans="1:62" x14ac:dyDescent="0.25">
      <c r="A6874">
        <v>6871</v>
      </c>
      <c r="B6874">
        <v>22089.553681128022</v>
      </c>
      <c r="C6874">
        <v>25137.279664079502</v>
      </c>
      <c r="D6874">
        <v>7.4836120700879221</v>
      </c>
      <c r="E6874">
        <v>8.0106472711395238</v>
      </c>
      <c r="F6874">
        <v>3047.7259829514805</v>
      </c>
      <c r="G6874">
        <v>0.52703520105160173</v>
      </c>
      <c r="BD6874">
        <f t="shared" si="843"/>
        <v>-6562.2215257390244</v>
      </c>
      <c r="BE6874">
        <f t="shared" si="844"/>
        <v>-6084.956015786317</v>
      </c>
      <c r="BF6874">
        <f t="shared" si="845"/>
        <v>-5607.6905058336106</v>
      </c>
      <c r="BG6874">
        <f t="shared" si="846"/>
        <v>-5130.4249958809032</v>
      </c>
      <c r="BH6874">
        <f t="shared" si="847"/>
        <v>-4653.1594859281968</v>
      </c>
      <c r="BI6874">
        <f t="shared" si="848"/>
        <v>-4175.8939759754903</v>
      </c>
      <c r="BJ6874">
        <f t="shared" si="849"/>
        <v>-3698.6284660227834</v>
      </c>
    </row>
    <row r="6875" spans="1:62" x14ac:dyDescent="0.25">
      <c r="A6875">
        <v>6872</v>
      </c>
      <c r="B6875">
        <v>8178.4214688457196</v>
      </c>
      <c r="C6875">
        <v>16920.728813418646</v>
      </c>
      <c r="D6875">
        <v>7.0617126774179013</v>
      </c>
      <c r="E6875">
        <v>7.4276123383707304</v>
      </c>
      <c r="F6875">
        <v>8742.307344572926</v>
      </c>
      <c r="G6875">
        <v>0.36589966095282911</v>
      </c>
      <c r="BD6875">
        <f t="shared" si="843"/>
        <v>-412.5499776934721</v>
      </c>
      <c r="BE6875">
        <f t="shared" si="844"/>
        <v>2222.6260275645363</v>
      </c>
      <c r="BF6875">
        <f t="shared" si="845"/>
        <v>4857.8020328225457</v>
      </c>
      <c r="BG6875">
        <f t="shared" si="846"/>
        <v>7492.9780380805532</v>
      </c>
      <c r="BH6875">
        <f t="shared" si="847"/>
        <v>10128.154043338563</v>
      </c>
      <c r="BI6875">
        <f t="shared" si="848"/>
        <v>12763.330048596572</v>
      </c>
      <c r="BJ6875">
        <f t="shared" si="849"/>
        <v>15398.50605385458</v>
      </c>
    </row>
    <row r="6876" spans="1:62" x14ac:dyDescent="0.25">
      <c r="A6876">
        <v>6873</v>
      </c>
      <c r="B6876">
        <v>5503.3981182208654</v>
      </c>
      <c r="C6876">
        <v>14824.200209304525</v>
      </c>
      <c r="D6876">
        <v>6.1700334486524531</v>
      </c>
      <c r="E6876">
        <v>6.7683579174407642</v>
      </c>
      <c r="F6876">
        <v>9320.8020910836603</v>
      </c>
      <c r="G6876">
        <v>0.59832446878831114</v>
      </c>
      <c r="BD6876">
        <f t="shared" si="843"/>
        <v>-6912.8090398087807</v>
      </c>
      <c r="BE6876">
        <f t="shared" si="844"/>
        <v>-5083.3107350446353</v>
      </c>
      <c r="BF6876">
        <f t="shared" si="845"/>
        <v>-3253.812430280489</v>
      </c>
      <c r="BG6876">
        <f t="shared" si="846"/>
        <v>-1424.3141255163437</v>
      </c>
      <c r="BH6876">
        <f t="shared" si="847"/>
        <v>405.1841792478026</v>
      </c>
      <c r="BI6876">
        <f t="shared" si="848"/>
        <v>2234.682484011948</v>
      </c>
      <c r="BJ6876">
        <f t="shared" si="849"/>
        <v>4064.1807887760933</v>
      </c>
    </row>
    <row r="6877" spans="1:62" x14ac:dyDescent="0.25">
      <c r="A6877">
        <v>6874</v>
      </c>
      <c r="B6877">
        <v>15924.496928737088</v>
      </c>
      <c r="C6877">
        <v>29707.806318556315</v>
      </c>
      <c r="D6877">
        <v>6.8363022119909314</v>
      </c>
      <c r="E6877">
        <v>7.0631015822106962</v>
      </c>
      <c r="F6877">
        <v>13783.309389819227</v>
      </c>
      <c r="G6877">
        <v>0.22679937021976482</v>
      </c>
      <c r="BD6877">
        <f t="shared" si="843"/>
        <v>-6329.179747142105</v>
      </c>
      <c r="BE6877">
        <f t="shared" si="844"/>
        <v>-3337.5574032005488</v>
      </c>
      <c r="BF6877">
        <f t="shared" si="845"/>
        <v>-345.93505925899262</v>
      </c>
      <c r="BG6877">
        <f t="shared" si="846"/>
        <v>2645.6872846825627</v>
      </c>
      <c r="BH6877">
        <f t="shared" si="847"/>
        <v>5637.309628624118</v>
      </c>
      <c r="BI6877">
        <f t="shared" si="848"/>
        <v>8628.9319725656751</v>
      </c>
      <c r="BJ6877">
        <f t="shared" si="849"/>
        <v>11620.55431650723</v>
      </c>
    </row>
    <row r="6878" spans="1:62" x14ac:dyDescent="0.25">
      <c r="A6878">
        <v>6875</v>
      </c>
      <c r="B6878">
        <v>25694.695705696045</v>
      </c>
      <c r="C6878">
        <v>31900.024116895362</v>
      </c>
      <c r="D6878">
        <v>7.0835583452078632</v>
      </c>
      <c r="E6878">
        <v>7.2807800812819261</v>
      </c>
      <c r="F6878">
        <v>6205.3284111993162</v>
      </c>
      <c r="G6878">
        <v>0.1972217360740629</v>
      </c>
      <c r="BD6878">
        <f t="shared" si="843"/>
        <v>-12649.312538720404</v>
      </c>
      <c r="BE6878">
        <f t="shared" si="844"/>
        <v>-11515.31568762158</v>
      </c>
      <c r="BF6878">
        <f t="shared" si="845"/>
        <v>-10381.318836522754</v>
      </c>
      <c r="BG6878">
        <f t="shared" si="846"/>
        <v>-9247.3219854239323</v>
      </c>
      <c r="BH6878">
        <f t="shared" si="847"/>
        <v>-8113.3251343251068</v>
      </c>
      <c r="BI6878">
        <f t="shared" si="848"/>
        <v>-6979.328283226283</v>
      </c>
      <c r="BJ6878">
        <f t="shared" si="849"/>
        <v>-5845.3314321274584</v>
      </c>
    </row>
    <row r="6879" spans="1:62" x14ac:dyDescent="0.25">
      <c r="A6879">
        <v>6876</v>
      </c>
      <c r="B6879">
        <v>15617.237722388221</v>
      </c>
      <c r="C6879">
        <v>25626.169952681164</v>
      </c>
      <c r="D6879">
        <v>6.757790079895801</v>
      </c>
      <c r="E6879">
        <v>6.9903352642441554</v>
      </c>
      <c r="F6879">
        <v>10008.932230292943</v>
      </c>
      <c r="G6879">
        <v>0.23254518434835436</v>
      </c>
      <c r="BD6879">
        <f t="shared" si="843"/>
        <v>-5219.2197308290015</v>
      </c>
      <c r="BE6879">
        <f t="shared" si="844"/>
        <v>-4233.1110504586868</v>
      </c>
      <c r="BF6879">
        <f t="shared" si="845"/>
        <v>-3247.0023700883726</v>
      </c>
      <c r="BG6879">
        <f t="shared" si="846"/>
        <v>-2260.8936897180583</v>
      </c>
      <c r="BH6879">
        <f t="shared" si="847"/>
        <v>-1274.7850093477437</v>
      </c>
      <c r="BI6879">
        <f t="shared" si="848"/>
        <v>-288.67632897742897</v>
      </c>
      <c r="BJ6879">
        <f t="shared" si="849"/>
        <v>697.43235139288572</v>
      </c>
    </row>
    <row r="6880" spans="1:62" x14ac:dyDescent="0.25">
      <c r="A6880">
        <v>6877</v>
      </c>
      <c r="B6880">
        <v>16250.282633267381</v>
      </c>
      <c r="C6880">
        <v>24317.662820170495</v>
      </c>
      <c r="D6880">
        <v>7.1761348985627071</v>
      </c>
      <c r="E6880">
        <v>7.4374756039850078</v>
      </c>
      <c r="F6880">
        <v>8067.380186903114</v>
      </c>
      <c r="G6880">
        <v>0.2613407054223007</v>
      </c>
      <c r="BD6880">
        <f t="shared" si="843"/>
        <v>-8846.2063085511709</v>
      </c>
      <c r="BE6880">
        <f t="shared" si="844"/>
        <v>-7683.4803868093995</v>
      </c>
      <c r="BF6880">
        <f t="shared" si="845"/>
        <v>-6520.7544650676282</v>
      </c>
      <c r="BG6880">
        <f t="shared" si="846"/>
        <v>-5358.0285433258559</v>
      </c>
      <c r="BH6880">
        <f t="shared" si="847"/>
        <v>-4195.3026215840837</v>
      </c>
      <c r="BI6880">
        <f t="shared" si="848"/>
        <v>-3032.5766998423123</v>
      </c>
      <c r="BJ6880">
        <f t="shared" si="849"/>
        <v>-1869.8507781005401</v>
      </c>
    </row>
    <row r="6881" spans="1:62" x14ac:dyDescent="0.25">
      <c r="A6881">
        <v>6878</v>
      </c>
      <c r="B6881">
        <v>14068.072903877268</v>
      </c>
      <c r="C6881">
        <v>27263.382628411804</v>
      </c>
      <c r="D6881">
        <v>7.3743064109011893</v>
      </c>
      <c r="E6881">
        <v>7.5976484123469392</v>
      </c>
      <c r="F6881">
        <v>13195.309724534536</v>
      </c>
      <c r="G6881">
        <v>0.22334200144574989</v>
      </c>
      <c r="BD6881">
        <f t="shared" si="843"/>
        <v>-6760.6766597916103</v>
      </c>
      <c r="BE6881">
        <f t="shared" si="844"/>
        <v>-5453.9731326801066</v>
      </c>
      <c r="BF6881">
        <f t="shared" si="845"/>
        <v>-4147.2696055686029</v>
      </c>
      <c r="BG6881">
        <f t="shared" si="846"/>
        <v>-2840.5660784571</v>
      </c>
      <c r="BH6881">
        <f t="shared" si="847"/>
        <v>-1533.8625513455963</v>
      </c>
      <c r="BI6881">
        <f t="shared" si="848"/>
        <v>-227.15902423409261</v>
      </c>
      <c r="BJ6881">
        <f t="shared" si="849"/>
        <v>1079.5445028774102</v>
      </c>
    </row>
    <row r="6882" spans="1:62" x14ac:dyDescent="0.25">
      <c r="A6882">
        <v>6879</v>
      </c>
      <c r="B6882">
        <v>8081.3533327866926</v>
      </c>
      <c r="C6882">
        <v>18462.792815279092</v>
      </c>
      <c r="D6882">
        <v>6.8655308759833948</v>
      </c>
      <c r="E6882">
        <v>7.080735817246028</v>
      </c>
      <c r="F6882">
        <v>10381.439482492398</v>
      </c>
      <c r="G6882">
        <v>0.21520494126263312</v>
      </c>
      <c r="BD6882">
        <f t="shared" si="843"/>
        <v>-12078.599717305788</v>
      </c>
      <c r="BE6882">
        <f t="shared" si="844"/>
        <v>-10961.889710077037</v>
      </c>
      <c r="BF6882">
        <f t="shared" si="845"/>
        <v>-9845.179702848287</v>
      </c>
      <c r="BG6882">
        <f t="shared" si="846"/>
        <v>-8728.4696956195385</v>
      </c>
      <c r="BH6882">
        <f t="shared" si="847"/>
        <v>-7611.7596883907891</v>
      </c>
      <c r="BI6882">
        <f t="shared" si="848"/>
        <v>-6495.0496811620396</v>
      </c>
      <c r="BJ6882">
        <f t="shared" si="849"/>
        <v>-5378.3396739332902</v>
      </c>
    </row>
    <row r="6883" spans="1:62" x14ac:dyDescent="0.25">
      <c r="A6883">
        <v>6880</v>
      </c>
      <c r="B6883">
        <v>15190.873210103071</v>
      </c>
      <c r="C6883">
        <v>20306.800913488805</v>
      </c>
      <c r="D6883">
        <v>7.8634161208945894</v>
      </c>
      <c r="E6883">
        <v>8.1773423179847331</v>
      </c>
      <c r="F6883">
        <v>5115.9277033857343</v>
      </c>
      <c r="G6883">
        <v>0.31392619709014369</v>
      </c>
      <c r="BD6883">
        <f t="shared" si="843"/>
        <v>-9305.4147761792337</v>
      </c>
      <c r="BE6883">
        <f t="shared" si="844"/>
        <v>-8229.3900698660673</v>
      </c>
      <c r="BF6883">
        <f t="shared" si="845"/>
        <v>-7153.3653635529017</v>
      </c>
      <c r="BG6883">
        <f t="shared" si="846"/>
        <v>-6077.3406572397362</v>
      </c>
      <c r="BH6883">
        <f t="shared" si="847"/>
        <v>-5001.3159509265706</v>
      </c>
      <c r="BI6883">
        <f t="shared" si="848"/>
        <v>-3925.2912446134051</v>
      </c>
      <c r="BJ6883">
        <f t="shared" si="849"/>
        <v>-2849.2665383002395</v>
      </c>
    </row>
    <row r="6884" spans="1:62" x14ac:dyDescent="0.25">
      <c r="A6884">
        <v>6881</v>
      </c>
      <c r="B6884">
        <v>16931.099155556887</v>
      </c>
      <c r="C6884">
        <v>27323.087641274033</v>
      </c>
      <c r="D6884">
        <v>5.539876031127223</v>
      </c>
      <c r="E6884">
        <v>5.6249162074343309</v>
      </c>
      <c r="F6884">
        <v>10391.988485717146</v>
      </c>
      <c r="G6884">
        <v>8.5040176307107807E-2</v>
      </c>
      <c r="BD6884">
        <f t="shared" si="843"/>
        <v>-3546.2967179350157</v>
      </c>
      <c r="BE6884">
        <f t="shared" si="844"/>
        <v>-1976.6657324842972</v>
      </c>
      <c r="BF6884">
        <f t="shared" si="845"/>
        <v>-407.03474703357915</v>
      </c>
      <c r="BG6884">
        <f t="shared" si="846"/>
        <v>1162.5962384171398</v>
      </c>
      <c r="BH6884">
        <f t="shared" si="847"/>
        <v>2732.2272238678579</v>
      </c>
      <c r="BI6884">
        <f t="shared" si="848"/>
        <v>4301.858209318576</v>
      </c>
      <c r="BJ6884">
        <f t="shared" si="849"/>
        <v>5871.489194769294</v>
      </c>
    </row>
    <row r="6885" spans="1:62" x14ac:dyDescent="0.25">
      <c r="A6885">
        <v>6882</v>
      </c>
      <c r="B6885">
        <v>8158.2518615809722</v>
      </c>
      <c r="C6885">
        <v>19887.04523461865</v>
      </c>
      <c r="D6885">
        <v>7.3694792278241099</v>
      </c>
      <c r="E6885">
        <v>7.6282992920345629</v>
      </c>
      <c r="F6885">
        <v>11728.793373037679</v>
      </c>
      <c r="G6885">
        <v>0.258820064210453</v>
      </c>
      <c r="BD6885">
        <f t="shared" si="843"/>
        <v>-9966.7876041816071</v>
      </c>
      <c r="BE6885">
        <f t="shared" si="844"/>
        <v>-9541.5867226460668</v>
      </c>
      <c r="BF6885">
        <f t="shared" si="845"/>
        <v>-9116.3858411105284</v>
      </c>
      <c r="BG6885">
        <f t="shared" si="846"/>
        <v>-8691.18495957499</v>
      </c>
      <c r="BH6885">
        <f t="shared" si="847"/>
        <v>-8265.9840780394497</v>
      </c>
      <c r="BI6885">
        <f t="shared" si="848"/>
        <v>-7840.7831965039113</v>
      </c>
      <c r="BJ6885">
        <f t="shared" si="849"/>
        <v>-7415.5823149683729</v>
      </c>
    </row>
    <row r="6886" spans="1:62" x14ac:dyDescent="0.25">
      <c r="A6886">
        <v>6883</v>
      </c>
      <c r="B6886">
        <v>11610.126754387367</v>
      </c>
      <c r="C6886">
        <v>18748.36826484447</v>
      </c>
      <c r="D6886">
        <v>6.4704264662418218</v>
      </c>
      <c r="E6886">
        <v>7.0396061382454596</v>
      </c>
      <c r="F6886">
        <v>7138.2415104571028</v>
      </c>
      <c r="G6886">
        <v>0.56917967200363773</v>
      </c>
      <c r="BD6886">
        <f t="shared" si="843"/>
        <v>-10434.693051985414</v>
      </c>
      <c r="BE6886">
        <f t="shared" si="844"/>
        <v>-9140.5927309331491</v>
      </c>
      <c r="BF6886">
        <f t="shared" si="845"/>
        <v>-7846.4924098808842</v>
      </c>
      <c r="BG6886">
        <f t="shared" si="846"/>
        <v>-6552.3920888286193</v>
      </c>
      <c r="BH6886">
        <f t="shared" si="847"/>
        <v>-5258.2917677763535</v>
      </c>
      <c r="BI6886">
        <f t="shared" si="848"/>
        <v>-3964.1914467240886</v>
      </c>
      <c r="BJ6886">
        <f t="shared" si="849"/>
        <v>-2670.0911256718246</v>
      </c>
    </row>
    <row r="6887" spans="1:62" x14ac:dyDescent="0.25">
      <c r="A6887">
        <v>6884</v>
      </c>
      <c r="B6887">
        <v>42169.755591766327</v>
      </c>
      <c r="C6887">
        <v>24463.695326280023</v>
      </c>
      <c r="D6887">
        <v>7.1104823426541959</v>
      </c>
      <c r="E6887">
        <v>7.3470287551268916</v>
      </c>
      <c r="F6887">
        <v>-17706.060265486303</v>
      </c>
      <c r="G6887">
        <v>0.2365464124726957</v>
      </c>
      <c r="BD6887">
        <f t="shared" si="843"/>
        <v>-4292.3431504389137</v>
      </c>
      <c r="BE6887">
        <f t="shared" si="844"/>
        <v>-1446.4447904207254</v>
      </c>
      <c r="BF6887">
        <f t="shared" si="845"/>
        <v>1399.4535695974628</v>
      </c>
      <c r="BG6887">
        <f t="shared" si="846"/>
        <v>4245.3519296156519</v>
      </c>
      <c r="BH6887">
        <f t="shared" si="847"/>
        <v>7091.250289633841</v>
      </c>
      <c r="BI6887">
        <f t="shared" si="848"/>
        <v>9937.1486496520283</v>
      </c>
      <c r="BJ6887">
        <f t="shared" si="849"/>
        <v>12783.047009670217</v>
      </c>
    </row>
    <row r="6888" spans="1:62" x14ac:dyDescent="0.25">
      <c r="A6888">
        <v>6885</v>
      </c>
      <c r="B6888">
        <v>21450.746649781104</v>
      </c>
      <c r="C6888">
        <v>30244.893873676912</v>
      </c>
      <c r="D6888">
        <v>6.4276129979172509</v>
      </c>
      <c r="E6888">
        <v>6.7124618142252448</v>
      </c>
      <c r="F6888">
        <v>8794.1472238958086</v>
      </c>
      <c r="G6888">
        <v>0.28484881630799386</v>
      </c>
      <c r="BD6888">
        <f t="shared" si="843"/>
        <v>18888.79232784978</v>
      </c>
      <c r="BE6888">
        <f t="shared" si="844"/>
        <v>20071.524390213261</v>
      </c>
      <c r="BF6888">
        <f t="shared" si="845"/>
        <v>21254.256452576738</v>
      </c>
      <c r="BG6888">
        <f t="shared" si="846"/>
        <v>22436.988514940218</v>
      </c>
      <c r="BH6888">
        <f t="shared" si="847"/>
        <v>23619.720577303695</v>
      </c>
      <c r="BI6888">
        <f t="shared" si="848"/>
        <v>24802.452639667175</v>
      </c>
      <c r="BJ6888">
        <f t="shared" si="849"/>
        <v>25985.184702030652</v>
      </c>
    </row>
    <row r="6889" spans="1:62" x14ac:dyDescent="0.25">
      <c r="A6889">
        <v>6886</v>
      </c>
      <c r="B6889">
        <v>16565.41599467416</v>
      </c>
      <c r="C6889">
        <v>22781.007500734289</v>
      </c>
      <c r="D6889">
        <v>7.9257810446971728</v>
      </c>
      <c r="E6889">
        <v>8.1945931400063241</v>
      </c>
      <c r="F6889">
        <v>6215.5915060601292</v>
      </c>
      <c r="G6889">
        <v>0.26881209530915129</v>
      </c>
      <c r="BD6889">
        <f t="shared" si="843"/>
        <v>-7369.903142355839</v>
      </c>
      <c r="BE6889">
        <f t="shared" si="844"/>
        <v>-5945.6590608158695</v>
      </c>
      <c r="BF6889">
        <f t="shared" si="845"/>
        <v>-4521.4149792759008</v>
      </c>
      <c r="BG6889">
        <f t="shared" si="846"/>
        <v>-3097.1708977359312</v>
      </c>
      <c r="BH6889">
        <f t="shared" si="847"/>
        <v>-1672.9268161959617</v>
      </c>
      <c r="BI6889">
        <f t="shared" si="848"/>
        <v>-248.68273465599304</v>
      </c>
      <c r="BJ6889">
        <f t="shared" si="849"/>
        <v>1175.5613468839765</v>
      </c>
    </row>
    <row r="6890" spans="1:62" x14ac:dyDescent="0.25">
      <c r="A6890">
        <v>6887</v>
      </c>
      <c r="B6890">
        <v>7514.8793618318068</v>
      </c>
      <c r="C6890">
        <v>16770.732034138255</v>
      </c>
      <c r="D6890">
        <v>6.8603797697146245</v>
      </c>
      <c r="E6890">
        <v>7.0918828468070281</v>
      </c>
      <c r="F6890">
        <v>9255.8526723064479</v>
      </c>
      <c r="G6890">
        <v>0.23150307709240359</v>
      </c>
      <c r="BD6890">
        <f t="shared" si="843"/>
        <v>-4871.5310295143727</v>
      </c>
      <c r="BE6890">
        <f t="shared" si="844"/>
        <v>-3527.4705529686162</v>
      </c>
      <c r="BF6890">
        <f t="shared" si="845"/>
        <v>-2183.4100764228597</v>
      </c>
      <c r="BG6890">
        <f t="shared" si="846"/>
        <v>-839.34959987710317</v>
      </c>
      <c r="BH6890">
        <f t="shared" si="847"/>
        <v>504.71087666865333</v>
      </c>
      <c r="BI6890">
        <f t="shared" si="848"/>
        <v>1848.7713532144098</v>
      </c>
      <c r="BJ6890">
        <f t="shared" si="849"/>
        <v>3192.8318297601654</v>
      </c>
    </row>
    <row r="6891" spans="1:62" x14ac:dyDescent="0.25">
      <c r="A6891">
        <v>6888</v>
      </c>
      <c r="B6891">
        <v>18228.706301285783</v>
      </c>
      <c r="C6891">
        <v>26166.860666026063</v>
      </c>
      <c r="D6891">
        <v>6.5587067557657477</v>
      </c>
      <c r="E6891">
        <v>6.6672760608896295</v>
      </c>
      <c r="F6891">
        <v>7938.1543647402796</v>
      </c>
      <c r="G6891">
        <v>0.10856930512388185</v>
      </c>
      <c r="BD6891">
        <f t="shared" si="843"/>
        <v>-8098.3372868444294</v>
      </c>
      <c r="BE6891">
        <f t="shared" si="844"/>
        <v>-6940.8219013824119</v>
      </c>
      <c r="BF6891">
        <f t="shared" si="845"/>
        <v>-5783.3065159203943</v>
      </c>
      <c r="BG6891">
        <f t="shared" si="846"/>
        <v>-4625.7911304583758</v>
      </c>
      <c r="BH6891">
        <f t="shared" si="847"/>
        <v>-3468.2757449963583</v>
      </c>
      <c r="BI6891">
        <f t="shared" si="848"/>
        <v>-2310.7603595343398</v>
      </c>
      <c r="BJ6891">
        <f t="shared" si="849"/>
        <v>-1153.2449740723223</v>
      </c>
    </row>
    <row r="6892" spans="1:62" x14ac:dyDescent="0.25">
      <c r="A6892">
        <v>6889</v>
      </c>
      <c r="B6892">
        <v>18563.12445705177</v>
      </c>
      <c r="C6892">
        <v>31735.32691148535</v>
      </c>
      <c r="D6892">
        <v>6.8537066716164929</v>
      </c>
      <c r="E6892">
        <v>6.9505697258538612</v>
      </c>
      <c r="F6892">
        <v>13172.20245443358</v>
      </c>
      <c r="G6892">
        <v>9.6863054237368296E-2</v>
      </c>
      <c r="BD6892">
        <f t="shared" si="843"/>
        <v>-7395.3078391208701</v>
      </c>
      <c r="BE6892">
        <f t="shared" si="844"/>
        <v>-6852.4613135014606</v>
      </c>
      <c r="BF6892">
        <f t="shared" si="845"/>
        <v>-6309.614787882052</v>
      </c>
      <c r="BG6892">
        <f t="shared" si="846"/>
        <v>-5766.7682622626426</v>
      </c>
      <c r="BH6892">
        <f t="shared" si="847"/>
        <v>-5223.9217366432331</v>
      </c>
      <c r="BI6892">
        <f t="shared" si="848"/>
        <v>-4681.0752110238245</v>
      </c>
      <c r="BJ6892">
        <f t="shared" si="849"/>
        <v>-4138.2286854044141</v>
      </c>
    </row>
    <row r="6893" spans="1:62" x14ac:dyDescent="0.25">
      <c r="A6893">
        <v>6890</v>
      </c>
      <c r="B6893">
        <v>9073.7375945619387</v>
      </c>
      <c r="C6893">
        <v>18866.515622944778</v>
      </c>
      <c r="D6893">
        <v>8.7757596891754091</v>
      </c>
      <c r="E6893">
        <v>9.0160251306572547</v>
      </c>
      <c r="F6893">
        <v>9792.7780283828397</v>
      </c>
      <c r="G6893">
        <v>0.2402654414818457</v>
      </c>
      <c r="BD6893">
        <f t="shared" si="843"/>
        <v>-12687.887183246739</v>
      </c>
      <c r="BE6893">
        <f t="shared" si="844"/>
        <v>-12203.571912059897</v>
      </c>
      <c r="BF6893">
        <f t="shared" si="845"/>
        <v>-11719.256640873056</v>
      </c>
      <c r="BG6893">
        <f t="shared" si="846"/>
        <v>-11234.941369686214</v>
      </c>
      <c r="BH6893">
        <f t="shared" si="847"/>
        <v>-10750.626098499373</v>
      </c>
      <c r="BI6893">
        <f t="shared" si="848"/>
        <v>-10266.310827312531</v>
      </c>
      <c r="BJ6893">
        <f t="shared" si="849"/>
        <v>-9781.9955561256902</v>
      </c>
    </row>
    <row r="6894" spans="1:62" x14ac:dyDescent="0.25">
      <c r="A6894">
        <v>6891</v>
      </c>
      <c r="B6894">
        <v>13115.235915900643</v>
      </c>
      <c r="C6894">
        <v>21928.241128074224</v>
      </c>
      <c r="D6894">
        <v>7.5548426777014095</v>
      </c>
      <c r="E6894">
        <v>7.9386249411398637</v>
      </c>
      <c r="F6894">
        <v>8813.0052121735807</v>
      </c>
      <c r="G6894">
        <v>0.38378226343845423</v>
      </c>
      <c r="BD6894">
        <f t="shared" si="843"/>
        <v>-8591.4508209736105</v>
      </c>
      <c r="BE6894">
        <f t="shared" si="844"/>
        <v>-7390.123613564383</v>
      </c>
      <c r="BF6894">
        <f t="shared" si="845"/>
        <v>-6188.7964061551538</v>
      </c>
      <c r="BG6894">
        <f t="shared" si="846"/>
        <v>-4987.4691987459255</v>
      </c>
      <c r="BH6894">
        <f t="shared" si="847"/>
        <v>-3786.1419913366972</v>
      </c>
      <c r="BI6894">
        <f t="shared" si="848"/>
        <v>-2584.8147839274689</v>
      </c>
      <c r="BJ6894">
        <f t="shared" si="849"/>
        <v>-1383.4875765182405</v>
      </c>
    </row>
    <row r="6895" spans="1:62" x14ac:dyDescent="0.25">
      <c r="A6895">
        <v>6892</v>
      </c>
      <c r="B6895">
        <v>17605.724810644384</v>
      </c>
      <c r="C6895">
        <v>26740.652372392833</v>
      </c>
      <c r="D6895">
        <v>7.643688396468642</v>
      </c>
      <c r="E6895">
        <v>7.8147407964334201</v>
      </c>
      <c r="F6895">
        <v>9134.9275617484491</v>
      </c>
      <c r="G6895">
        <v>0.17105239996477817</v>
      </c>
      <c r="BD6895">
        <f t="shared" si="843"/>
        <v>-6894.0938949813099</v>
      </c>
      <c r="BE6895">
        <f t="shared" si="844"/>
        <v>-4975.182577789039</v>
      </c>
      <c r="BF6895">
        <f t="shared" si="845"/>
        <v>-3056.2712605967672</v>
      </c>
      <c r="BG6895">
        <f t="shared" si="846"/>
        <v>-1137.3599434044963</v>
      </c>
      <c r="BH6895">
        <f t="shared" si="847"/>
        <v>781.55137378777545</v>
      </c>
      <c r="BI6895">
        <f t="shared" si="848"/>
        <v>2700.4626909800463</v>
      </c>
      <c r="BJ6895">
        <f t="shared" si="849"/>
        <v>4619.3740081723172</v>
      </c>
    </row>
    <row r="6896" spans="1:62" x14ac:dyDescent="0.25">
      <c r="A6896">
        <v>6893</v>
      </c>
      <c r="B6896">
        <v>15424.671610958383</v>
      </c>
      <c r="C6896">
        <v>15055.50641976093</v>
      </c>
      <c r="D6896">
        <v>6.8442927438328063</v>
      </c>
      <c r="E6896">
        <v>7.3894205571450318</v>
      </c>
      <c r="F6896">
        <v>-369.16519119745317</v>
      </c>
      <c r="G6896">
        <v>0.54512781331222548</v>
      </c>
      <c r="BD6896">
        <f t="shared" si="843"/>
        <v>-8279.6655619245576</v>
      </c>
      <c r="BE6896">
        <f t="shared" si="844"/>
        <v>-7424.4035621006678</v>
      </c>
      <c r="BF6896">
        <f t="shared" si="845"/>
        <v>-6569.1415622767763</v>
      </c>
      <c r="BG6896">
        <f t="shared" si="846"/>
        <v>-5713.8795624528857</v>
      </c>
      <c r="BH6896">
        <f t="shared" si="847"/>
        <v>-4858.6175626289951</v>
      </c>
      <c r="BI6896">
        <f t="shared" si="848"/>
        <v>-4003.3555628051045</v>
      </c>
      <c r="BJ6896">
        <f t="shared" si="849"/>
        <v>-3148.0935629812129</v>
      </c>
    </row>
    <row r="6897" spans="1:62" x14ac:dyDescent="0.25">
      <c r="A6897">
        <v>6894</v>
      </c>
      <c r="B6897">
        <v>17717.476439293361</v>
      </c>
      <c r="C6897">
        <v>26709.674789875397</v>
      </c>
      <c r="D6897">
        <v>8.490244116821545</v>
      </c>
      <c r="E6897">
        <v>8.7510859406387258</v>
      </c>
      <c r="F6897">
        <v>8992.1983505820353</v>
      </c>
      <c r="G6897">
        <v>0.2608418238171808</v>
      </c>
      <c r="BD6897">
        <f t="shared" si="843"/>
        <v>3094.8042577585807</v>
      </c>
      <c r="BE6897">
        <f t="shared" si="844"/>
        <v>5820.4433243197082</v>
      </c>
      <c r="BF6897">
        <f t="shared" si="845"/>
        <v>8546.0823908808343</v>
      </c>
      <c r="BG6897">
        <f t="shared" si="846"/>
        <v>11271.721457441963</v>
      </c>
      <c r="BH6897">
        <f t="shared" si="847"/>
        <v>13997.36052400309</v>
      </c>
      <c r="BI6897">
        <f t="shared" si="848"/>
        <v>16722.999590564217</v>
      </c>
      <c r="BJ6897">
        <f t="shared" si="849"/>
        <v>19448.638657125346</v>
      </c>
    </row>
    <row r="6898" spans="1:62" x14ac:dyDescent="0.25">
      <c r="A6898">
        <v>6895</v>
      </c>
      <c r="B6898">
        <v>10218.875173147218</v>
      </c>
      <c r="C6898">
        <v>25118.357744568668</v>
      </c>
      <c r="D6898">
        <v>7.5852042916636506</v>
      </c>
      <c r="E6898">
        <v>7.7289749128116263</v>
      </c>
      <c r="F6898">
        <v>14899.482571421449</v>
      </c>
      <c r="G6898">
        <v>0.14377062114797567</v>
      </c>
      <c r="BD6898">
        <f t="shared" si="843"/>
        <v>-7687.9892314961317</v>
      </c>
      <c r="BE6898">
        <f t="shared" si="844"/>
        <v>-6383.780112410228</v>
      </c>
      <c r="BF6898">
        <f t="shared" si="845"/>
        <v>-5079.5709933243234</v>
      </c>
      <c r="BG6898">
        <f t="shared" si="846"/>
        <v>-3775.3618742384197</v>
      </c>
      <c r="BH6898">
        <f t="shared" si="847"/>
        <v>-2471.1527551525151</v>
      </c>
      <c r="BI6898">
        <f t="shared" si="848"/>
        <v>-1166.9436360666114</v>
      </c>
      <c r="BJ6898">
        <f t="shared" si="849"/>
        <v>137.26548301929324</v>
      </c>
    </row>
    <row r="6899" spans="1:62" x14ac:dyDescent="0.25">
      <c r="A6899">
        <v>6896</v>
      </c>
      <c r="B6899">
        <v>12937.392640471267</v>
      </c>
      <c r="C6899">
        <v>25783.823982772563</v>
      </c>
      <c r="D6899">
        <v>7.5583246686561631</v>
      </c>
      <c r="E6899">
        <v>8.0536624910504262</v>
      </c>
      <c r="F6899">
        <v>12846.431342301295</v>
      </c>
      <c r="G6899">
        <v>0.49533782239426305</v>
      </c>
      <c r="BD6899">
        <f t="shared" si="843"/>
        <v>-14180.629465681572</v>
      </c>
      <c r="BE6899">
        <f t="shared" si="844"/>
        <v>-13461.776359941692</v>
      </c>
      <c r="BF6899">
        <f t="shared" si="845"/>
        <v>-12742.923254201814</v>
      </c>
      <c r="BG6899">
        <f t="shared" si="846"/>
        <v>-12024.070148461935</v>
      </c>
      <c r="BH6899">
        <f t="shared" si="847"/>
        <v>-11305.217042722057</v>
      </c>
      <c r="BI6899">
        <f t="shared" si="848"/>
        <v>-10586.363936982179</v>
      </c>
      <c r="BJ6899">
        <f t="shared" si="849"/>
        <v>-9867.5108312422999</v>
      </c>
    </row>
    <row r="6900" spans="1:62" x14ac:dyDescent="0.25">
      <c r="A6900">
        <v>6897</v>
      </c>
      <c r="B6900">
        <v>10761.111360901341</v>
      </c>
      <c r="C6900">
        <v>23032.219929073792</v>
      </c>
      <c r="D6900">
        <v>8.6887106110084673</v>
      </c>
      <c r="E6900">
        <v>8.9275013277583852</v>
      </c>
      <c r="F6900">
        <v>12271.108568172451</v>
      </c>
      <c r="G6900">
        <v>0.23879071674991792</v>
      </c>
      <c r="BD6900">
        <f t="shared" si="843"/>
        <v>-10369.742230329979</v>
      </c>
      <c r="BE6900">
        <f t="shared" si="844"/>
        <v>-7893.0531183586645</v>
      </c>
      <c r="BF6900">
        <f t="shared" si="845"/>
        <v>-5416.3640063873499</v>
      </c>
      <c r="BG6900">
        <f t="shared" si="846"/>
        <v>-2939.6748944160336</v>
      </c>
      <c r="BH6900">
        <f t="shared" si="847"/>
        <v>-462.98578244471901</v>
      </c>
      <c r="BI6900">
        <f t="shared" si="848"/>
        <v>2013.7033295265956</v>
      </c>
      <c r="BJ6900">
        <f t="shared" si="849"/>
        <v>4490.3924414979101</v>
      </c>
    </row>
    <row r="6901" spans="1:62" x14ac:dyDescent="0.25">
      <c r="A6901">
        <v>6898</v>
      </c>
      <c r="B6901">
        <v>4488.884095567154</v>
      </c>
      <c r="C6901">
        <v>22888.19646106744</v>
      </c>
      <c r="D6901">
        <v>5.6651539525074694</v>
      </c>
      <c r="E6901">
        <v>5.9748241132445923</v>
      </c>
      <c r="F6901">
        <v>18399.312365500286</v>
      </c>
      <c r="G6901">
        <v>0.30967016073712283</v>
      </c>
      <c r="BD6901">
        <f t="shared" si="843"/>
        <v>-11077.154984422861</v>
      </c>
      <c r="BE6901">
        <f t="shared" si="844"/>
        <v>-9883.2014006732716</v>
      </c>
      <c r="BF6901">
        <f t="shared" si="845"/>
        <v>-8689.247816923682</v>
      </c>
      <c r="BG6901">
        <f t="shared" si="846"/>
        <v>-7495.2942331740924</v>
      </c>
      <c r="BH6901">
        <f t="shared" si="847"/>
        <v>-6301.3406494245028</v>
      </c>
      <c r="BI6901">
        <f t="shared" si="848"/>
        <v>-5107.3870656749132</v>
      </c>
      <c r="BJ6901">
        <f t="shared" si="849"/>
        <v>-3913.4334819253236</v>
      </c>
    </row>
    <row r="6902" spans="1:62" x14ac:dyDescent="0.25">
      <c r="A6902">
        <v>6899</v>
      </c>
      <c r="B6902">
        <v>18178.448554715174</v>
      </c>
      <c r="C6902">
        <v>15505.377226142613</v>
      </c>
      <c r="D6902">
        <v>7.2665904628025562</v>
      </c>
      <c r="E6902">
        <v>7.841145192231247</v>
      </c>
      <c r="F6902">
        <v>-2673.0713285725615</v>
      </c>
      <c r="G6902">
        <v>0.57455472942869079</v>
      </c>
      <c r="BD6902">
        <f t="shared" si="843"/>
        <v>-16850.961561814671</v>
      </c>
      <c r="BE6902">
        <f t="shared" si="844"/>
        <v>-15302.610758129056</v>
      </c>
      <c r="BF6902">
        <f t="shared" si="845"/>
        <v>-13754.259954443443</v>
      </c>
      <c r="BG6902">
        <f t="shared" si="846"/>
        <v>-12205.909150757829</v>
      </c>
      <c r="BH6902">
        <f t="shared" si="847"/>
        <v>-10657.558347072216</v>
      </c>
      <c r="BI6902">
        <f t="shared" si="848"/>
        <v>-9109.2075433866012</v>
      </c>
      <c r="BJ6902">
        <f t="shared" si="849"/>
        <v>-7560.8567397009865</v>
      </c>
    </row>
    <row r="6903" spans="1:62" x14ac:dyDescent="0.25">
      <c r="A6903">
        <v>6900</v>
      </c>
      <c r="B6903">
        <v>23375.419607722033</v>
      </c>
      <c r="C6903">
        <v>24956.679255630843</v>
      </c>
      <c r="D6903">
        <v>7.6311585159183215</v>
      </c>
      <c r="E6903">
        <v>8.0790231153697949</v>
      </c>
      <c r="F6903">
        <v>1581.2596479088097</v>
      </c>
      <c r="G6903">
        <v>0.44786459945147339</v>
      </c>
      <c r="BD6903">
        <f t="shared" si="843"/>
        <v>5545.8449757160161</v>
      </c>
      <c r="BE6903">
        <f t="shared" si="844"/>
        <v>8418.6186228594706</v>
      </c>
      <c r="BF6903">
        <f t="shared" si="845"/>
        <v>11291.392270002923</v>
      </c>
      <c r="BG6903">
        <f t="shared" si="846"/>
        <v>14164.165917146378</v>
      </c>
      <c r="BH6903">
        <f t="shared" si="847"/>
        <v>17036.939564289831</v>
      </c>
      <c r="BI6903">
        <f t="shared" si="848"/>
        <v>19909.713211433285</v>
      </c>
      <c r="BJ6903">
        <f t="shared" si="849"/>
        <v>22782.48685857674</v>
      </c>
    </row>
    <row r="6904" spans="1:62" x14ac:dyDescent="0.25">
      <c r="A6904">
        <v>6901</v>
      </c>
      <c r="B6904">
        <v>8428.9338209025627</v>
      </c>
      <c r="C6904">
        <v>17590.334882626561</v>
      </c>
      <c r="D6904">
        <v>7.0778861925110625</v>
      </c>
      <c r="E6904">
        <v>7.3671723425293711</v>
      </c>
      <c r="F6904">
        <v>9161.4010617239983</v>
      </c>
      <c r="G6904">
        <v>0.2892861500183086</v>
      </c>
      <c r="BD6904">
        <f t="shared" si="843"/>
        <v>658.06334934855704</v>
      </c>
      <c r="BE6904">
        <f t="shared" si="844"/>
        <v>2897.3863466059238</v>
      </c>
      <c r="BF6904">
        <f t="shared" si="845"/>
        <v>5136.709343863291</v>
      </c>
      <c r="BG6904">
        <f t="shared" si="846"/>
        <v>7376.0323411206573</v>
      </c>
      <c r="BH6904">
        <f t="shared" si="847"/>
        <v>9615.3553383780254</v>
      </c>
      <c r="BI6904">
        <f t="shared" si="848"/>
        <v>11854.678335635392</v>
      </c>
      <c r="BJ6904">
        <f t="shared" si="849"/>
        <v>14094.001332892758</v>
      </c>
    </row>
    <row r="6905" spans="1:62" x14ac:dyDescent="0.25">
      <c r="A6905">
        <v>6902</v>
      </c>
      <c r="B6905">
        <v>17950.052758785234</v>
      </c>
      <c r="C6905">
        <v>22662.298927714874</v>
      </c>
      <c r="D6905">
        <v>6.6682252277854301</v>
      </c>
      <c r="E6905">
        <v>6.8623992769428002</v>
      </c>
      <c r="F6905">
        <v>4712.2461689296397</v>
      </c>
      <c r="G6905">
        <v>0.19417404915737002</v>
      </c>
      <c r="BD6905">
        <f t="shared" si="843"/>
        <v>-7714.9703116324554</v>
      </c>
      <c r="BE6905">
        <f t="shared" si="844"/>
        <v>-6268.5395615409125</v>
      </c>
      <c r="BF6905">
        <f t="shared" si="845"/>
        <v>-4822.1088114493696</v>
      </c>
      <c r="BG6905">
        <f t="shared" si="846"/>
        <v>-3375.6780613578267</v>
      </c>
      <c r="BH6905">
        <f t="shared" si="847"/>
        <v>-1929.2473112662838</v>
      </c>
      <c r="BI6905">
        <f t="shared" si="848"/>
        <v>-482.81656117474085</v>
      </c>
      <c r="BJ6905">
        <f t="shared" si="849"/>
        <v>963.61418891680296</v>
      </c>
    </row>
    <row r="6906" spans="1:62" x14ac:dyDescent="0.25">
      <c r="A6906">
        <v>6903</v>
      </c>
      <c r="B6906">
        <v>4892.311501578989</v>
      </c>
      <c r="C6906">
        <v>17417.079004235795</v>
      </c>
      <c r="D6906">
        <v>6.8664779570231325</v>
      </c>
      <c r="E6906">
        <v>7.0918785271197011</v>
      </c>
      <c r="F6906">
        <v>12524.767502656807</v>
      </c>
      <c r="G6906">
        <v>0.22540057009656866</v>
      </c>
      <c r="BD6906">
        <f t="shared" si="843"/>
        <v>-3741.3759231427894</v>
      </c>
      <c r="BE6906">
        <f t="shared" si="844"/>
        <v>-2770.5056773559395</v>
      </c>
      <c r="BF6906">
        <f t="shared" si="845"/>
        <v>-1799.6354315690892</v>
      </c>
      <c r="BG6906">
        <f t="shared" si="846"/>
        <v>-828.76518578223931</v>
      </c>
      <c r="BH6906">
        <f t="shared" si="847"/>
        <v>142.105060004611</v>
      </c>
      <c r="BI6906">
        <f t="shared" si="848"/>
        <v>1112.9753057914613</v>
      </c>
      <c r="BJ6906">
        <f t="shared" si="849"/>
        <v>2083.8455515783107</v>
      </c>
    </row>
    <row r="6907" spans="1:62" x14ac:dyDescent="0.25">
      <c r="A6907">
        <v>6904</v>
      </c>
      <c r="B6907">
        <v>18162.396910555915</v>
      </c>
      <c r="C6907">
        <v>31325.327268366036</v>
      </c>
      <c r="D6907">
        <v>6.814028867305165</v>
      </c>
      <c r="E6907">
        <v>6.9857573891987812</v>
      </c>
      <c r="F6907">
        <v>13162.930357810121</v>
      </c>
      <c r="G6907">
        <v>0.1717285218936162</v>
      </c>
      <c r="BD6907">
        <f t="shared" si="843"/>
        <v>-11397.764652173963</v>
      </c>
      <c r="BE6907">
        <f t="shared" si="844"/>
        <v>-10270.76180169112</v>
      </c>
      <c r="BF6907">
        <f t="shared" si="845"/>
        <v>-9143.7589512082777</v>
      </c>
      <c r="BG6907">
        <f t="shared" si="846"/>
        <v>-8016.7561007254335</v>
      </c>
      <c r="BH6907">
        <f t="shared" si="847"/>
        <v>-6889.7532502425902</v>
      </c>
      <c r="BI6907">
        <f t="shared" si="848"/>
        <v>-5762.7503997597469</v>
      </c>
      <c r="BJ6907">
        <f t="shared" si="849"/>
        <v>-4635.7475492769036</v>
      </c>
    </row>
    <row r="6908" spans="1:62" x14ac:dyDescent="0.25">
      <c r="A6908">
        <v>6905</v>
      </c>
      <c r="B6908">
        <v>15232.249097468868</v>
      </c>
      <c r="C6908">
        <v>28309.274410799957</v>
      </c>
      <c r="D6908">
        <v>7.1391636173065773</v>
      </c>
      <c r="E6908">
        <v>7.4601450241833005</v>
      </c>
      <c r="F6908">
        <v>13077.025313331089</v>
      </c>
      <c r="G6908">
        <v>0.32098140687672316</v>
      </c>
      <c r="BD6908">
        <f t="shared" si="843"/>
        <v>-12304.28774834204</v>
      </c>
      <c r="BE6908">
        <f t="shared" si="844"/>
        <v>-11445.645138873959</v>
      </c>
      <c r="BF6908">
        <f t="shared" si="845"/>
        <v>-10587.002529405878</v>
      </c>
      <c r="BG6908">
        <f t="shared" si="846"/>
        <v>-9728.3599199377968</v>
      </c>
      <c r="BH6908">
        <f t="shared" si="847"/>
        <v>-8869.7173104697158</v>
      </c>
      <c r="BI6908">
        <f t="shared" si="848"/>
        <v>-8011.0747010016348</v>
      </c>
      <c r="BJ6908">
        <f t="shared" si="849"/>
        <v>-7152.4320915335538</v>
      </c>
    </row>
    <row r="6909" spans="1:62" x14ac:dyDescent="0.25">
      <c r="A6909">
        <v>6906</v>
      </c>
      <c r="B6909">
        <v>20978.196418397907</v>
      </c>
      <c r="C6909">
        <v>23728.542952277116</v>
      </c>
      <c r="D6909">
        <v>7.3789581540529685</v>
      </c>
      <c r="E6909">
        <v>7.5970569815772642</v>
      </c>
      <c r="F6909">
        <v>2750.3465338792084</v>
      </c>
      <c r="G6909">
        <v>0.21809882752429566</v>
      </c>
      <c r="BD6909">
        <f t="shared" si="843"/>
        <v>-11472.118278947473</v>
      </c>
      <c r="BE6909">
        <f t="shared" si="844"/>
        <v>-9867.2112445638577</v>
      </c>
      <c r="BF6909">
        <f t="shared" si="845"/>
        <v>-8262.3042101802421</v>
      </c>
      <c r="BG6909">
        <f t="shared" si="846"/>
        <v>-6657.3971757966256</v>
      </c>
      <c r="BH6909">
        <f t="shared" si="847"/>
        <v>-5052.49014141301</v>
      </c>
      <c r="BI6909">
        <f t="shared" si="848"/>
        <v>-3447.5831070293934</v>
      </c>
      <c r="BJ6909">
        <f t="shared" si="849"/>
        <v>-1842.6760726457778</v>
      </c>
    </row>
    <row r="6910" spans="1:62" x14ac:dyDescent="0.25">
      <c r="A6910">
        <v>6907</v>
      </c>
      <c r="B6910">
        <v>23324.542140132271</v>
      </c>
      <c r="C6910">
        <v>35243.70546030235</v>
      </c>
      <c r="D6910">
        <v>8.5733927201634277</v>
      </c>
      <c r="E6910">
        <v>8.8661423642691144</v>
      </c>
      <c r="F6910">
        <v>11919.163320170079</v>
      </c>
      <c r="G6910">
        <v>0.29274964410568671</v>
      </c>
      <c r="BD6910">
        <f t="shared" si="843"/>
        <v>-1659.8523962577301</v>
      </c>
      <c r="BE6910">
        <f t="shared" si="844"/>
        <v>-569.35825863625178</v>
      </c>
      <c r="BF6910">
        <f t="shared" si="845"/>
        <v>521.13587898522655</v>
      </c>
      <c r="BG6910">
        <f t="shared" si="846"/>
        <v>1611.6300166067049</v>
      </c>
      <c r="BH6910">
        <f t="shared" si="847"/>
        <v>2702.1241542281832</v>
      </c>
      <c r="BI6910">
        <f t="shared" si="848"/>
        <v>3792.6182918496615</v>
      </c>
      <c r="BJ6910">
        <f t="shared" si="849"/>
        <v>4883.1124294711399</v>
      </c>
    </row>
    <row r="6911" spans="1:62" x14ac:dyDescent="0.25">
      <c r="A6911">
        <v>6908</v>
      </c>
      <c r="B6911">
        <v>25144.700610210981</v>
      </c>
      <c r="C6911">
        <v>25737.578237402253</v>
      </c>
      <c r="D6911">
        <v>7.142286657116494</v>
      </c>
      <c r="E6911">
        <v>7.5078370554890004</v>
      </c>
      <c r="F6911">
        <v>592.87762719127204</v>
      </c>
      <c r="G6911">
        <v>0.36555039837250636</v>
      </c>
      <c r="BD6911">
        <f t="shared" si="843"/>
        <v>-10455.415099641645</v>
      </c>
      <c r="BE6911">
        <f t="shared" si="844"/>
        <v>-8991.6668791132106</v>
      </c>
      <c r="BF6911">
        <f t="shared" si="845"/>
        <v>-7527.9186585847783</v>
      </c>
      <c r="BG6911">
        <f t="shared" si="846"/>
        <v>-6064.1704380563442</v>
      </c>
      <c r="BH6911">
        <f t="shared" si="847"/>
        <v>-4600.422217527911</v>
      </c>
      <c r="BI6911">
        <f t="shared" si="848"/>
        <v>-3136.6739969994778</v>
      </c>
      <c r="BJ6911">
        <f t="shared" si="849"/>
        <v>-1672.9257764710437</v>
      </c>
    </row>
    <row r="6912" spans="1:62" x14ac:dyDescent="0.25">
      <c r="A6912">
        <v>6909</v>
      </c>
      <c r="B6912">
        <v>14721.953192468862</v>
      </c>
      <c r="C6912">
        <v>24234.580061942888</v>
      </c>
      <c r="D6912">
        <v>6.8492582891343439</v>
      </c>
      <c r="E6912">
        <v>7.6329364147430203</v>
      </c>
      <c r="F6912">
        <v>9512.6268694740265</v>
      </c>
      <c r="G6912">
        <v>0.78367812560867645</v>
      </c>
      <c r="BD6912">
        <f t="shared" si="843"/>
        <v>1234.8743646712599</v>
      </c>
      <c r="BE6912">
        <f t="shared" si="844"/>
        <v>3062.6263565337917</v>
      </c>
      <c r="BF6912">
        <f t="shared" si="845"/>
        <v>4890.3783483963234</v>
      </c>
      <c r="BG6912">
        <f t="shared" si="846"/>
        <v>6718.1303402588555</v>
      </c>
      <c r="BH6912">
        <f t="shared" si="847"/>
        <v>8545.8823321213877</v>
      </c>
      <c r="BI6912">
        <f t="shared" si="848"/>
        <v>10373.634323983919</v>
      </c>
      <c r="BJ6912">
        <f t="shared" si="849"/>
        <v>12201.38631584645</v>
      </c>
    </row>
    <row r="6913" spans="1:62" x14ac:dyDescent="0.25">
      <c r="A6913">
        <v>6910</v>
      </c>
      <c r="B6913">
        <v>15932.163677634084</v>
      </c>
      <c r="C6913">
        <v>25556.133435519583</v>
      </c>
      <c r="D6913">
        <v>7.9209907132995268</v>
      </c>
      <c r="E6913">
        <v>8.1854743136775596</v>
      </c>
      <c r="F6913">
        <v>9623.9697578854993</v>
      </c>
      <c r="G6913">
        <v>0.26448360037803287</v>
      </c>
      <c r="BD6913">
        <f t="shared" si="843"/>
        <v>-5594.2362414306444</v>
      </c>
      <c r="BE6913">
        <f t="shared" si="844"/>
        <v>-1675.8456133872623</v>
      </c>
      <c r="BF6913">
        <f t="shared" si="845"/>
        <v>2242.5450146561197</v>
      </c>
      <c r="BG6913">
        <f t="shared" si="846"/>
        <v>6160.9356426995018</v>
      </c>
      <c r="BH6913">
        <f t="shared" si="847"/>
        <v>10079.326270742886</v>
      </c>
      <c r="BI6913">
        <f t="shared" si="848"/>
        <v>13997.716898786266</v>
      </c>
      <c r="BJ6913">
        <f t="shared" si="849"/>
        <v>17916.107526829648</v>
      </c>
    </row>
    <row r="6914" spans="1:62" x14ac:dyDescent="0.25">
      <c r="A6914">
        <v>6911</v>
      </c>
      <c r="B6914">
        <v>20815.525758276672</v>
      </c>
      <c r="C6914">
        <v>30707.769789769121</v>
      </c>
      <c r="D6914">
        <v>8.3700354602916924</v>
      </c>
      <c r="E6914">
        <v>8.7050193493849957</v>
      </c>
      <c r="F6914">
        <v>9892.2440314924497</v>
      </c>
      <c r="G6914">
        <v>0.33498388909330323</v>
      </c>
      <c r="BD6914">
        <f t="shared" si="843"/>
        <v>-8301.551755995335</v>
      </c>
      <c r="BE6914">
        <f t="shared" si="844"/>
        <v>-6979.1337541051707</v>
      </c>
      <c r="BF6914">
        <f t="shared" si="845"/>
        <v>-5656.7157522150064</v>
      </c>
      <c r="BG6914">
        <f t="shared" si="846"/>
        <v>-4334.2977503248421</v>
      </c>
      <c r="BH6914">
        <f t="shared" si="847"/>
        <v>-3011.8797484346778</v>
      </c>
      <c r="BI6914">
        <f t="shared" si="848"/>
        <v>-1689.4617465445135</v>
      </c>
      <c r="BJ6914">
        <f t="shared" si="849"/>
        <v>-367.04374465434921</v>
      </c>
    </row>
    <row r="6915" spans="1:62" x14ac:dyDescent="0.25">
      <c r="A6915">
        <v>6912</v>
      </c>
      <c r="B6915">
        <v>14660.379112195134</v>
      </c>
      <c r="C6915">
        <v>19530.439104837027</v>
      </c>
      <c r="D6915">
        <v>6.6818957785751438</v>
      </c>
      <c r="E6915">
        <v>7.0621957631521521</v>
      </c>
      <c r="F6915">
        <v>4870.0599926418927</v>
      </c>
      <c r="G6915">
        <v>0.38029998457700831</v>
      </c>
      <c r="BD6915">
        <f t="shared" si="843"/>
        <v>-8217.324586025934</v>
      </c>
      <c r="BE6915">
        <f t="shared" si="844"/>
        <v>-6542.4051405594173</v>
      </c>
      <c r="BF6915">
        <f t="shared" si="845"/>
        <v>-4867.4856950929016</v>
      </c>
      <c r="BG6915">
        <f t="shared" si="846"/>
        <v>-3192.5662496263849</v>
      </c>
      <c r="BH6915">
        <f t="shared" si="847"/>
        <v>-1517.6468041598691</v>
      </c>
      <c r="BI6915">
        <f t="shared" si="848"/>
        <v>157.27264130664662</v>
      </c>
      <c r="BJ6915">
        <f t="shared" si="849"/>
        <v>1832.1920867731642</v>
      </c>
    </row>
    <row r="6916" spans="1:62" x14ac:dyDescent="0.25">
      <c r="A6916">
        <v>6913</v>
      </c>
      <c r="B6916">
        <v>7741.6671912979245</v>
      </c>
      <c r="C6916">
        <v>15718.020837699954</v>
      </c>
      <c r="D6916">
        <v>6.3166246366094398</v>
      </c>
      <c r="E6916">
        <v>7.4366049053243923</v>
      </c>
      <c r="F6916">
        <v>7976.3536464020299</v>
      </c>
      <c r="G6916">
        <v>1.1199802687149525</v>
      </c>
      <c r="BD6916">
        <f t="shared" si="843"/>
        <v>-2968.5600697568511</v>
      </c>
      <c r="BE6916">
        <f t="shared" si="844"/>
        <v>-1067.0601468718096</v>
      </c>
      <c r="BF6916">
        <f t="shared" si="845"/>
        <v>834.4397760132324</v>
      </c>
      <c r="BG6916">
        <f t="shared" si="846"/>
        <v>2735.9396988982735</v>
      </c>
      <c r="BH6916">
        <f t="shared" si="847"/>
        <v>4637.4396217833146</v>
      </c>
      <c r="BI6916">
        <f t="shared" si="848"/>
        <v>6538.9395446683575</v>
      </c>
      <c r="BJ6916">
        <f t="shared" si="849"/>
        <v>8440.4394675533986</v>
      </c>
    </row>
    <row r="6917" spans="1:62" x14ac:dyDescent="0.25">
      <c r="A6917">
        <v>6914</v>
      </c>
      <c r="B6917">
        <v>19654.37881914098</v>
      </c>
      <c r="C6917">
        <v>25573.340648785728</v>
      </c>
      <c r="D6917">
        <v>6.8257861985741979</v>
      </c>
      <c r="E6917">
        <v>7.4500906042100281</v>
      </c>
      <c r="F6917">
        <v>5918.9618296447479</v>
      </c>
      <c r="G6917">
        <v>0.62430440563583023</v>
      </c>
      <c r="BD6917">
        <f t="shared" si="843"/>
        <v>-2376.4523028272679</v>
      </c>
      <c r="BE6917">
        <f t="shared" si="844"/>
        <v>3223.4490407474941</v>
      </c>
      <c r="BF6917">
        <f t="shared" si="845"/>
        <v>8823.350384322257</v>
      </c>
      <c r="BG6917">
        <f t="shared" si="846"/>
        <v>14423.251727897019</v>
      </c>
      <c r="BH6917">
        <f t="shared" si="847"/>
        <v>20023.153071471785</v>
      </c>
      <c r="BI6917">
        <f t="shared" si="848"/>
        <v>25623.054415046543</v>
      </c>
      <c r="BJ6917">
        <f t="shared" si="849"/>
        <v>31222.955758621305</v>
      </c>
    </row>
    <row r="6918" spans="1:62" x14ac:dyDescent="0.25">
      <c r="A6918">
        <v>6915</v>
      </c>
      <c r="B6918">
        <v>24431.707121717667</v>
      </c>
      <c r="C6918">
        <v>28939.465934142259</v>
      </c>
      <c r="D6918">
        <v>7.1541260963415692</v>
      </c>
      <c r="E6918">
        <v>7.5093779500369413</v>
      </c>
      <c r="F6918">
        <v>4507.7588124245922</v>
      </c>
      <c r="G6918">
        <v>0.35525185369537216</v>
      </c>
      <c r="BD6918">
        <f t="shared" si="843"/>
        <v>-2797.4398014655967</v>
      </c>
      <c r="BE6918">
        <f t="shared" si="844"/>
        <v>324.08222671355452</v>
      </c>
      <c r="BF6918">
        <f t="shared" si="845"/>
        <v>3445.6042548927053</v>
      </c>
      <c r="BG6918">
        <f t="shared" si="846"/>
        <v>6567.126283071857</v>
      </c>
      <c r="BH6918">
        <f t="shared" si="847"/>
        <v>9688.6483112510086</v>
      </c>
      <c r="BI6918">
        <f t="shared" si="848"/>
        <v>12810.170339430158</v>
      </c>
      <c r="BJ6918">
        <f t="shared" si="849"/>
        <v>15931.69236760931</v>
      </c>
    </row>
    <row r="6919" spans="1:62" x14ac:dyDescent="0.25">
      <c r="A6919">
        <v>6916</v>
      </c>
      <c r="B6919">
        <v>22979.004468697396</v>
      </c>
      <c r="C6919">
        <v>30607.612390361064</v>
      </c>
      <c r="D6919">
        <v>6.5216116348793207</v>
      </c>
      <c r="E6919">
        <v>7.5035641954124772</v>
      </c>
      <c r="F6919">
        <v>7628.6079216636681</v>
      </c>
      <c r="G6919">
        <v>0.98195256053315649</v>
      </c>
      <c r="BD6919">
        <f t="shared" si="843"/>
        <v>-2731.4995439477316</v>
      </c>
      <c r="BE6919">
        <f t="shared" si="844"/>
        <v>-955.24027547087053</v>
      </c>
      <c r="BF6919">
        <f t="shared" si="845"/>
        <v>821.01899300599052</v>
      </c>
      <c r="BG6919">
        <f t="shared" si="846"/>
        <v>2597.2782614828511</v>
      </c>
      <c r="BH6919">
        <f t="shared" si="847"/>
        <v>4373.5375299597108</v>
      </c>
      <c r="BI6919">
        <f t="shared" si="848"/>
        <v>6149.7967984365732</v>
      </c>
      <c r="BJ6919">
        <f t="shared" si="849"/>
        <v>7926.0560669134338</v>
      </c>
    </row>
    <row r="6920" spans="1:62" x14ac:dyDescent="0.25">
      <c r="A6920">
        <v>6917</v>
      </c>
      <c r="B6920">
        <v>8964.5881810161409</v>
      </c>
      <c r="C6920">
        <v>20913.864920073695</v>
      </c>
      <c r="D6920">
        <v>7.052411469699992</v>
      </c>
      <c r="E6920">
        <v>7.7695646463782406</v>
      </c>
      <c r="F6920">
        <v>11949.276739057554</v>
      </c>
      <c r="G6920">
        <v>0.71715317667824863</v>
      </c>
      <c r="BD6920">
        <f t="shared" si="843"/>
        <v>-2718.8451189978859</v>
      </c>
      <c r="BE6920">
        <f t="shared" si="844"/>
        <v>2190.9176836678962</v>
      </c>
      <c r="BF6920">
        <f t="shared" si="845"/>
        <v>7100.6804863336802</v>
      </c>
      <c r="BG6920">
        <f t="shared" si="846"/>
        <v>12010.44328899946</v>
      </c>
      <c r="BH6920">
        <f t="shared" si="847"/>
        <v>16920.206091665244</v>
      </c>
      <c r="BI6920">
        <f t="shared" si="848"/>
        <v>21829.968894331028</v>
      </c>
      <c r="BJ6920">
        <f t="shared" si="849"/>
        <v>26739.731696996812</v>
      </c>
    </row>
    <row r="6921" spans="1:62" x14ac:dyDescent="0.25">
      <c r="A6921">
        <v>6918</v>
      </c>
      <c r="B6921">
        <v>25253.467473707296</v>
      </c>
      <c r="C6921">
        <v>28050.794713241608</v>
      </c>
      <c r="D6921">
        <v>7.9159793099902824</v>
      </c>
      <c r="E6921">
        <v>8.4430891892186324</v>
      </c>
      <c r="F6921">
        <v>2797.327239534312</v>
      </c>
      <c r="G6921">
        <v>0.52710987922834995</v>
      </c>
      <c r="BD6921">
        <f t="shared" si="843"/>
        <v>-8363.5108556663108</v>
      </c>
      <c r="BE6921">
        <f t="shared" si="844"/>
        <v>-4777.7449722750671</v>
      </c>
      <c r="BF6921">
        <f t="shared" si="845"/>
        <v>-1191.9790888838234</v>
      </c>
      <c r="BG6921">
        <f t="shared" si="846"/>
        <v>2393.7867945074195</v>
      </c>
      <c r="BH6921">
        <f t="shared" si="847"/>
        <v>5979.5526778986605</v>
      </c>
      <c r="BI6921">
        <f t="shared" si="848"/>
        <v>9565.3185612899069</v>
      </c>
      <c r="BJ6921">
        <f t="shared" si="849"/>
        <v>13151.08444468115</v>
      </c>
    </row>
    <row r="6922" spans="1:62" x14ac:dyDescent="0.25">
      <c r="A6922">
        <v>6919</v>
      </c>
      <c r="B6922">
        <v>8638.5951767893566</v>
      </c>
      <c r="C6922">
        <v>14069.054206001874</v>
      </c>
      <c r="D6922">
        <v>6.1639281597050619</v>
      </c>
      <c r="E6922">
        <v>7.2033789507326595</v>
      </c>
      <c r="F6922">
        <v>5430.4590292125176</v>
      </c>
      <c r="G6922">
        <v>1.0394507910275976</v>
      </c>
      <c r="BD6922">
        <f t="shared" si="843"/>
        <v>-161.77784339256232</v>
      </c>
      <c r="BE6922">
        <f t="shared" si="844"/>
        <v>2473.7715527491873</v>
      </c>
      <c r="BF6922">
        <f t="shared" si="845"/>
        <v>5109.320948890937</v>
      </c>
      <c r="BG6922">
        <f t="shared" si="846"/>
        <v>7744.8703450326866</v>
      </c>
      <c r="BH6922">
        <f t="shared" si="847"/>
        <v>10380.419741174437</v>
      </c>
      <c r="BI6922">
        <f t="shared" si="848"/>
        <v>13015.969137316186</v>
      </c>
      <c r="BJ6922">
        <f t="shared" si="849"/>
        <v>15651.518533457936</v>
      </c>
    </row>
    <row r="6923" spans="1:62" x14ac:dyDescent="0.25">
      <c r="A6923">
        <v>6920</v>
      </c>
      <c r="B6923">
        <v>7488.3606033198339</v>
      </c>
      <c r="C6923">
        <v>23247.12503123283</v>
      </c>
      <c r="D6923">
        <v>8.5337913406670349</v>
      </c>
      <c r="E6923">
        <v>8.7536986313985334</v>
      </c>
      <c r="F6923">
        <v>15758.764427912996</v>
      </c>
      <c r="G6923">
        <v>0.21990729073149851</v>
      </c>
      <c r="BD6923">
        <f t="shared" si="843"/>
        <v>-233.20507407452988</v>
      </c>
      <c r="BE6923">
        <f t="shared" si="844"/>
        <v>4964.0488810634579</v>
      </c>
      <c r="BF6923">
        <f t="shared" si="845"/>
        <v>10161.302836201447</v>
      </c>
      <c r="BG6923">
        <f t="shared" si="846"/>
        <v>15358.556791339433</v>
      </c>
      <c r="BH6923">
        <f t="shared" si="847"/>
        <v>20555.810746477422</v>
      </c>
      <c r="BI6923">
        <f t="shared" si="848"/>
        <v>25753.064701615411</v>
      </c>
      <c r="BJ6923">
        <f t="shared" si="849"/>
        <v>30950.318656753403</v>
      </c>
    </row>
    <row r="6924" spans="1:62" x14ac:dyDescent="0.25">
      <c r="A6924">
        <v>6921</v>
      </c>
      <c r="B6924">
        <v>25990.244150296025</v>
      </c>
      <c r="C6924">
        <v>33127.046158702469</v>
      </c>
      <c r="D6924">
        <v>7.1910233964828478</v>
      </c>
      <c r="E6924">
        <v>7.5043162889963355</v>
      </c>
      <c r="F6924">
        <v>7136.8020084064447</v>
      </c>
      <c r="G6924">
        <v>0.31329289251348769</v>
      </c>
      <c r="BD6924">
        <f t="shared" si="843"/>
        <v>-14659.227974255504</v>
      </c>
      <c r="BE6924">
        <f t="shared" si="844"/>
        <v>-13559.691520598011</v>
      </c>
      <c r="BF6924">
        <f t="shared" si="845"/>
        <v>-12460.155066940519</v>
      </c>
      <c r="BG6924">
        <f t="shared" si="846"/>
        <v>-11360.618613283026</v>
      </c>
      <c r="BH6924">
        <f t="shared" si="847"/>
        <v>-10261.082159625534</v>
      </c>
      <c r="BI6924">
        <f t="shared" si="848"/>
        <v>-9161.5457059680411</v>
      </c>
      <c r="BJ6924">
        <f t="shared" si="849"/>
        <v>-8062.0092523105486</v>
      </c>
    </row>
    <row r="6925" spans="1:62" x14ac:dyDescent="0.25">
      <c r="A6925">
        <v>6922</v>
      </c>
      <c r="B6925">
        <v>17599.93632520832</v>
      </c>
      <c r="C6925">
        <v>21040.632140542282</v>
      </c>
      <c r="D6925">
        <v>6.7075452705222567</v>
      </c>
      <c r="E6925">
        <v>7.6919924922663512</v>
      </c>
      <c r="F6925">
        <v>3440.6958153339619</v>
      </c>
      <c r="G6925">
        <v>0.98444722174409449</v>
      </c>
      <c r="BD6925">
        <f t="shared" ref="BD6925:BD6988" si="850">($BD$3*G6924)-F6924</f>
        <v>-5570.3375458390065</v>
      </c>
      <c r="BE6925">
        <f t="shared" ref="BE6925:BE6988" si="851">($BE$3*G6924)-F6924</f>
        <v>-4003.8730832715678</v>
      </c>
      <c r="BF6925">
        <f t="shared" ref="BF6925:BF6988" si="852">($BF$3*G6924)-F6924</f>
        <v>-2437.4086207041291</v>
      </c>
      <c r="BG6925">
        <f t="shared" ref="BG6925:BG6988" si="853">($BG$3*G6924)-F6924</f>
        <v>-870.94415813669093</v>
      </c>
      <c r="BH6925">
        <f t="shared" ref="BH6925:BH6988" si="854">($BH$3*G6924)-F6924</f>
        <v>695.52030443074727</v>
      </c>
      <c r="BI6925">
        <f t="shared" ref="BI6925:BI6988" si="855">($BI$3*G6924)-F6924</f>
        <v>2261.9847669981864</v>
      </c>
      <c r="BJ6925">
        <f t="shared" ref="BJ6925:BJ6988" si="856">($BJ$3*G6924)-F6924</f>
        <v>3828.4492295656237</v>
      </c>
    </row>
    <row r="6926" spans="1:62" x14ac:dyDescent="0.25">
      <c r="A6926">
        <v>6923</v>
      </c>
      <c r="B6926">
        <v>12006.516128516745</v>
      </c>
      <c r="C6926">
        <v>23218.955714293519</v>
      </c>
      <c r="D6926">
        <v>7.3710996894451721</v>
      </c>
      <c r="E6926">
        <v>7.9767952546700354</v>
      </c>
      <c r="F6926">
        <v>11212.439585776774</v>
      </c>
      <c r="G6926">
        <v>0.60569556522486323</v>
      </c>
      <c r="BD6926">
        <f t="shared" si="850"/>
        <v>1481.5402933865107</v>
      </c>
      <c r="BE6926">
        <f t="shared" si="851"/>
        <v>6403.7764021069834</v>
      </c>
      <c r="BF6926">
        <f t="shared" si="852"/>
        <v>11326.012510827455</v>
      </c>
      <c r="BG6926">
        <f t="shared" si="853"/>
        <v>16248.248619547929</v>
      </c>
      <c r="BH6926">
        <f t="shared" si="854"/>
        <v>21170.484728268399</v>
      </c>
      <c r="BI6926">
        <f t="shared" si="855"/>
        <v>26092.720836988872</v>
      </c>
      <c r="BJ6926">
        <f t="shared" si="856"/>
        <v>31014.956945709342</v>
      </c>
    </row>
    <row r="6927" spans="1:62" x14ac:dyDescent="0.25">
      <c r="A6927">
        <v>6924</v>
      </c>
      <c r="B6927">
        <v>17756.144290225384</v>
      </c>
      <c r="C6927">
        <v>30962.715779642003</v>
      </c>
      <c r="D6927">
        <v>6.9869598661328096</v>
      </c>
      <c r="E6927">
        <v>7.4516296922408269</v>
      </c>
      <c r="F6927">
        <v>13206.571489416619</v>
      </c>
      <c r="G6927">
        <v>0.46466982610801733</v>
      </c>
      <c r="BD6927">
        <f t="shared" si="850"/>
        <v>-8183.9617596524577</v>
      </c>
      <c r="BE6927">
        <f t="shared" si="851"/>
        <v>-5155.4839335281413</v>
      </c>
      <c r="BF6927">
        <f t="shared" si="852"/>
        <v>-2127.0061074038258</v>
      </c>
      <c r="BG6927">
        <f t="shared" si="853"/>
        <v>901.47171872049148</v>
      </c>
      <c r="BH6927">
        <f t="shared" si="854"/>
        <v>3929.949544844807</v>
      </c>
      <c r="BI6927">
        <f t="shared" si="855"/>
        <v>6958.4273709691224</v>
      </c>
      <c r="BJ6927">
        <f t="shared" si="856"/>
        <v>9986.9051970934379</v>
      </c>
    </row>
    <row r="6928" spans="1:62" x14ac:dyDescent="0.25">
      <c r="A6928">
        <v>6925</v>
      </c>
      <c r="B6928">
        <v>11005.800386287367</v>
      </c>
      <c r="C6928">
        <v>20534.860165299109</v>
      </c>
      <c r="D6928">
        <v>6.6000617169922142</v>
      </c>
      <c r="E6928">
        <v>6.7889439587035554</v>
      </c>
      <c r="F6928">
        <v>9529.0597790117426</v>
      </c>
      <c r="G6928">
        <v>0.18888224171134116</v>
      </c>
      <c r="BD6928">
        <f t="shared" si="850"/>
        <v>-10883.222358876534</v>
      </c>
      <c r="BE6928">
        <f t="shared" si="851"/>
        <v>-8559.8732283364461</v>
      </c>
      <c r="BF6928">
        <f t="shared" si="852"/>
        <v>-6236.5240977963595</v>
      </c>
      <c r="BG6928">
        <f t="shared" si="853"/>
        <v>-3913.1749672562728</v>
      </c>
      <c r="BH6928">
        <f t="shared" si="854"/>
        <v>-1589.825836716187</v>
      </c>
      <c r="BI6928">
        <f t="shared" si="855"/>
        <v>733.52329382390053</v>
      </c>
      <c r="BJ6928">
        <f t="shared" si="856"/>
        <v>3056.8724243639863</v>
      </c>
    </row>
    <row r="6929" spans="1:62" x14ac:dyDescent="0.25">
      <c r="A6929">
        <v>6926</v>
      </c>
      <c r="B6929">
        <v>15678.524971765031</v>
      </c>
      <c r="C6929">
        <v>30427.147608609048</v>
      </c>
      <c r="D6929">
        <v>7.1836434898764017</v>
      </c>
      <c r="E6929">
        <v>7.6042085177268106</v>
      </c>
      <c r="F6929">
        <v>14748.622636844017</v>
      </c>
      <c r="G6929">
        <v>0.42056502785040895</v>
      </c>
      <c r="BD6929">
        <f t="shared" si="850"/>
        <v>-8584.648570455036</v>
      </c>
      <c r="BE6929">
        <f t="shared" si="851"/>
        <v>-7640.2373618983311</v>
      </c>
      <c r="BF6929">
        <f t="shared" si="852"/>
        <v>-6695.8261533416253</v>
      </c>
      <c r="BG6929">
        <f t="shared" si="853"/>
        <v>-5751.4149447849195</v>
      </c>
      <c r="BH6929">
        <f t="shared" si="854"/>
        <v>-4807.0037362282137</v>
      </c>
      <c r="BI6929">
        <f t="shared" si="855"/>
        <v>-3862.5925276715079</v>
      </c>
      <c r="BJ6929">
        <f t="shared" si="856"/>
        <v>-2918.1813191148021</v>
      </c>
    </row>
    <row r="6930" spans="1:62" x14ac:dyDescent="0.25">
      <c r="A6930">
        <v>6927</v>
      </c>
      <c r="B6930">
        <v>8549.2316729387567</v>
      </c>
      <c r="C6930">
        <v>20828.734282015619</v>
      </c>
      <c r="D6930">
        <v>7.4255220943715194</v>
      </c>
      <c r="E6930">
        <v>7.6026173338656813</v>
      </c>
      <c r="F6930">
        <v>12279.502609076862</v>
      </c>
      <c r="G6930">
        <v>0.17709523949416184</v>
      </c>
      <c r="BD6930">
        <f t="shared" si="850"/>
        <v>-12645.797497591971</v>
      </c>
      <c r="BE6930">
        <f t="shared" si="851"/>
        <v>-10542.972358339928</v>
      </c>
      <c r="BF6930">
        <f t="shared" si="852"/>
        <v>-8440.1472190878812</v>
      </c>
      <c r="BG6930">
        <f t="shared" si="853"/>
        <v>-6337.3220798358379</v>
      </c>
      <c r="BH6930">
        <f t="shared" si="854"/>
        <v>-4234.4969405837928</v>
      </c>
      <c r="BI6930">
        <f t="shared" si="855"/>
        <v>-2131.6718013317477</v>
      </c>
      <c r="BJ6930">
        <f t="shared" si="856"/>
        <v>-28.846662079704402</v>
      </c>
    </row>
    <row r="6931" spans="1:62" x14ac:dyDescent="0.25">
      <c r="A6931">
        <v>6928</v>
      </c>
      <c r="B6931">
        <v>19968.741182113565</v>
      </c>
      <c r="C6931">
        <v>29541.384135391152</v>
      </c>
      <c r="D6931">
        <v>7.928792066407552</v>
      </c>
      <c r="E6931">
        <v>8.0496290365126821</v>
      </c>
      <c r="F6931">
        <v>9572.6429532775874</v>
      </c>
      <c r="G6931">
        <v>0.12083697010513017</v>
      </c>
      <c r="BD6931">
        <f t="shared" si="850"/>
        <v>-11394.026411606053</v>
      </c>
      <c r="BE6931">
        <f t="shared" si="851"/>
        <v>-10508.550214135244</v>
      </c>
      <c r="BF6931">
        <f t="shared" si="852"/>
        <v>-9623.0740166644355</v>
      </c>
      <c r="BG6931">
        <f t="shared" si="853"/>
        <v>-8737.5978191936265</v>
      </c>
      <c r="BH6931">
        <f t="shared" si="854"/>
        <v>-7852.1216217228166</v>
      </c>
      <c r="BI6931">
        <f t="shared" si="855"/>
        <v>-6966.6454242520076</v>
      </c>
      <c r="BJ6931">
        <f t="shared" si="856"/>
        <v>-6081.1692267811977</v>
      </c>
    </row>
    <row r="6932" spans="1:62" x14ac:dyDescent="0.25">
      <c r="A6932">
        <v>6929</v>
      </c>
      <c r="B6932">
        <v>30803.127605994647</v>
      </c>
      <c r="C6932">
        <v>27988.779624147584</v>
      </c>
      <c r="D6932">
        <v>7.8772336630292497</v>
      </c>
      <c r="E6932">
        <v>8.3051355772991844</v>
      </c>
      <c r="F6932">
        <v>-2814.3479818470623</v>
      </c>
      <c r="G6932">
        <v>0.42790191426993474</v>
      </c>
      <c r="BD6932">
        <f t="shared" si="850"/>
        <v>-8968.4581027519362</v>
      </c>
      <c r="BE6932">
        <f t="shared" si="851"/>
        <v>-8364.273252226285</v>
      </c>
      <c r="BF6932">
        <f t="shared" si="852"/>
        <v>-7760.0884017006347</v>
      </c>
      <c r="BG6932">
        <f t="shared" si="853"/>
        <v>-7155.9035511749844</v>
      </c>
      <c r="BH6932">
        <f t="shared" si="854"/>
        <v>-6551.7187006493332</v>
      </c>
      <c r="BI6932">
        <f t="shared" si="855"/>
        <v>-5947.533850123682</v>
      </c>
      <c r="BJ6932">
        <f t="shared" si="856"/>
        <v>-5343.3489995980317</v>
      </c>
    </row>
    <row r="6933" spans="1:62" x14ac:dyDescent="0.25">
      <c r="A6933">
        <v>6930</v>
      </c>
      <c r="B6933">
        <v>12699.254589773278</v>
      </c>
      <c r="C6933">
        <v>19778.798582930103</v>
      </c>
      <c r="D6933">
        <v>6.9345544077258374</v>
      </c>
      <c r="E6933">
        <v>7.4428135455496687</v>
      </c>
      <c r="F6933">
        <v>7079.5439931568253</v>
      </c>
      <c r="G6933">
        <v>0.50825913782383125</v>
      </c>
      <c r="BD6933">
        <f t="shared" si="850"/>
        <v>4953.8575531967363</v>
      </c>
      <c r="BE6933">
        <f t="shared" si="851"/>
        <v>7093.3671245464093</v>
      </c>
      <c r="BF6933">
        <f t="shared" si="852"/>
        <v>9232.8766958960841</v>
      </c>
      <c r="BG6933">
        <f t="shared" si="853"/>
        <v>11372.386267245756</v>
      </c>
      <c r="BH6933">
        <f t="shared" si="854"/>
        <v>13511.89583859543</v>
      </c>
      <c r="BI6933">
        <f t="shared" si="855"/>
        <v>15651.405409945104</v>
      </c>
      <c r="BJ6933">
        <f t="shared" si="856"/>
        <v>17790.91498129478</v>
      </c>
    </row>
    <row r="6934" spans="1:62" x14ac:dyDescent="0.25">
      <c r="A6934">
        <v>6931</v>
      </c>
      <c r="B6934">
        <v>15147.315386751023</v>
      </c>
      <c r="C6934">
        <v>19074.783848546413</v>
      </c>
      <c r="D6934">
        <v>8.2617192769521743</v>
      </c>
      <c r="E6934">
        <v>8.5208845573821428</v>
      </c>
      <c r="F6934">
        <v>3927.4684617953899</v>
      </c>
      <c r="G6934">
        <v>0.25916528042996845</v>
      </c>
      <c r="BD6934">
        <f t="shared" si="850"/>
        <v>-4538.2483040376692</v>
      </c>
      <c r="BE6934">
        <f t="shared" si="851"/>
        <v>-1996.9526149185131</v>
      </c>
      <c r="BF6934">
        <f t="shared" si="852"/>
        <v>544.34307420064306</v>
      </c>
      <c r="BG6934">
        <f t="shared" si="853"/>
        <v>3085.6387633197992</v>
      </c>
      <c r="BH6934">
        <f t="shared" si="854"/>
        <v>5626.9344524389562</v>
      </c>
      <c r="BI6934">
        <f t="shared" si="855"/>
        <v>8168.2301415581114</v>
      </c>
      <c r="BJ6934">
        <f t="shared" si="856"/>
        <v>10709.52583067727</v>
      </c>
    </row>
    <row r="6935" spans="1:62" x14ac:dyDescent="0.25">
      <c r="A6935">
        <v>6932</v>
      </c>
      <c r="B6935">
        <v>12183.792731074434</v>
      </c>
      <c r="C6935">
        <v>21347.571601346375</v>
      </c>
      <c r="D6935">
        <v>7.6776144413787595</v>
      </c>
      <c r="E6935">
        <v>7.9088201079739688</v>
      </c>
      <c r="F6935">
        <v>9163.7788702719408</v>
      </c>
      <c r="G6935">
        <v>0.23120566659520936</v>
      </c>
      <c r="BD6935">
        <f t="shared" si="850"/>
        <v>-2631.6420596455478</v>
      </c>
      <c r="BE6935">
        <f t="shared" si="851"/>
        <v>-1335.8156574957056</v>
      </c>
      <c r="BF6935">
        <f t="shared" si="852"/>
        <v>-39.989255345863057</v>
      </c>
      <c r="BG6935">
        <f t="shared" si="853"/>
        <v>1255.8371468039786</v>
      </c>
      <c r="BH6935">
        <f t="shared" si="854"/>
        <v>2551.6635489538212</v>
      </c>
      <c r="BI6935">
        <f t="shared" si="855"/>
        <v>3847.4899511036638</v>
      </c>
      <c r="BJ6935">
        <f t="shared" si="856"/>
        <v>5143.3163532535054</v>
      </c>
    </row>
    <row r="6936" spans="1:62" x14ac:dyDescent="0.25">
      <c r="A6936">
        <v>6933</v>
      </c>
      <c r="B6936">
        <v>26106.734208006281</v>
      </c>
      <c r="C6936">
        <v>31548.499821765254</v>
      </c>
      <c r="D6936">
        <v>6.7549680147439641</v>
      </c>
      <c r="E6936">
        <v>7.2526053178305583</v>
      </c>
      <c r="F6936">
        <v>5441.7656137589729</v>
      </c>
      <c r="G6936">
        <v>0.49763730308659415</v>
      </c>
      <c r="BD6936">
        <f t="shared" si="850"/>
        <v>-8007.750537295894</v>
      </c>
      <c r="BE6936">
        <f t="shared" si="851"/>
        <v>-6851.7222043198472</v>
      </c>
      <c r="BF6936">
        <f t="shared" si="852"/>
        <v>-5695.6938713438003</v>
      </c>
      <c r="BG6936">
        <f t="shared" si="853"/>
        <v>-4539.6655383677535</v>
      </c>
      <c r="BH6936">
        <f t="shared" si="854"/>
        <v>-3383.6372053917066</v>
      </c>
      <c r="BI6936">
        <f t="shared" si="855"/>
        <v>-2227.6088724156598</v>
      </c>
      <c r="BJ6936">
        <f t="shared" si="856"/>
        <v>-1071.5805394396129</v>
      </c>
    </row>
    <row r="6937" spans="1:62" x14ac:dyDescent="0.25">
      <c r="A6937">
        <v>6934</v>
      </c>
      <c r="B6937">
        <v>19185.629564131646</v>
      </c>
      <c r="C6937">
        <v>29545.22573844259</v>
      </c>
      <c r="D6937">
        <v>8.3578760571306745</v>
      </c>
      <c r="E6937">
        <v>8.7746308008987128</v>
      </c>
      <c r="F6937">
        <v>10359.596174310944</v>
      </c>
      <c r="G6937">
        <v>0.41675474376803834</v>
      </c>
      <c r="BD6937">
        <f t="shared" si="850"/>
        <v>-2953.5790983260022</v>
      </c>
      <c r="BE6937">
        <f t="shared" si="851"/>
        <v>-465.39258289303143</v>
      </c>
      <c r="BF6937">
        <f t="shared" si="852"/>
        <v>2022.7939325399393</v>
      </c>
      <c r="BG6937">
        <f t="shared" si="853"/>
        <v>4510.98044797291</v>
      </c>
      <c r="BH6937">
        <f t="shared" si="854"/>
        <v>6999.1669634058817</v>
      </c>
      <c r="BI6937">
        <f t="shared" si="855"/>
        <v>9487.3534788388515</v>
      </c>
      <c r="BJ6937">
        <f t="shared" si="856"/>
        <v>11975.539994271821</v>
      </c>
    </row>
    <row r="6938" spans="1:62" x14ac:dyDescent="0.25">
      <c r="A6938">
        <v>6935</v>
      </c>
      <c r="B6938">
        <v>8966.9945787296219</v>
      </c>
      <c r="C6938">
        <v>18181.090085206051</v>
      </c>
      <c r="D6938">
        <v>7.8906924522527415</v>
      </c>
      <c r="E6938">
        <v>8.2678623543698126</v>
      </c>
      <c r="F6938">
        <v>9214.0955064764294</v>
      </c>
      <c r="G6938">
        <v>0.37716990211707113</v>
      </c>
      <c r="BD6938">
        <f t="shared" si="850"/>
        <v>-8275.8224554707522</v>
      </c>
      <c r="BE6938">
        <f t="shared" si="851"/>
        <v>-6192.0487366305606</v>
      </c>
      <c r="BF6938">
        <f t="shared" si="852"/>
        <v>-4108.275017790369</v>
      </c>
      <c r="BG6938">
        <f t="shared" si="853"/>
        <v>-2024.5012989501774</v>
      </c>
      <c r="BH6938">
        <f t="shared" si="854"/>
        <v>59.272419890014135</v>
      </c>
      <c r="BI6938">
        <f t="shared" si="855"/>
        <v>2143.0461387302057</v>
      </c>
      <c r="BJ6938">
        <f t="shared" si="856"/>
        <v>4226.8198575703973</v>
      </c>
    </row>
    <row r="6939" spans="1:62" x14ac:dyDescent="0.25">
      <c r="A6939">
        <v>6936</v>
      </c>
      <c r="B6939">
        <v>5143.7855742156444</v>
      </c>
      <c r="C6939">
        <v>14932.034297809714</v>
      </c>
      <c r="D6939">
        <v>6.9546922972792533</v>
      </c>
      <c r="E6939">
        <v>7.3997523160439362</v>
      </c>
      <c r="F6939">
        <v>9788.2487235940698</v>
      </c>
      <c r="G6939">
        <v>0.44506001876468293</v>
      </c>
      <c r="BD6939">
        <f t="shared" si="850"/>
        <v>-7328.245995891074</v>
      </c>
      <c r="BE6939">
        <f t="shared" si="851"/>
        <v>-5442.3964853057187</v>
      </c>
      <c r="BF6939">
        <f t="shared" si="852"/>
        <v>-3556.5469747203624</v>
      </c>
      <c r="BG6939">
        <f t="shared" si="853"/>
        <v>-1670.6974641350071</v>
      </c>
      <c r="BH6939">
        <f t="shared" si="854"/>
        <v>215.15204645034828</v>
      </c>
      <c r="BI6939">
        <f t="shared" si="855"/>
        <v>2101.0015570357045</v>
      </c>
      <c r="BJ6939">
        <f t="shared" si="856"/>
        <v>3986.8510676210608</v>
      </c>
    </row>
    <row r="6940" spans="1:62" x14ac:dyDescent="0.25">
      <c r="A6940">
        <v>6937</v>
      </c>
      <c r="B6940">
        <v>24820.681583837719</v>
      </c>
      <c r="C6940">
        <v>22597.096011572903</v>
      </c>
      <c r="D6940">
        <v>6.8289133994118059</v>
      </c>
      <c r="E6940">
        <v>7.7471197543467198</v>
      </c>
      <c r="F6940">
        <v>-2223.5855722648157</v>
      </c>
      <c r="G6940">
        <v>0.91820635493491398</v>
      </c>
      <c r="BD6940">
        <f t="shared" si="850"/>
        <v>-7562.9486297706553</v>
      </c>
      <c r="BE6940">
        <f t="shared" si="851"/>
        <v>-5337.6485359472408</v>
      </c>
      <c r="BF6940">
        <f t="shared" si="852"/>
        <v>-3112.3484421238263</v>
      </c>
      <c r="BG6940">
        <f t="shared" si="853"/>
        <v>-887.04834830041182</v>
      </c>
      <c r="BH6940">
        <f t="shared" si="854"/>
        <v>1338.2517455230027</v>
      </c>
      <c r="BI6940">
        <f t="shared" si="855"/>
        <v>3563.5518393464172</v>
      </c>
      <c r="BJ6940">
        <f t="shared" si="856"/>
        <v>5788.8519331698335</v>
      </c>
    </row>
    <row r="6941" spans="1:62" x14ac:dyDescent="0.25">
      <c r="A6941">
        <v>6938</v>
      </c>
      <c r="B6941">
        <v>15841.057491284302</v>
      </c>
      <c r="C6941">
        <v>24280.037769952847</v>
      </c>
      <c r="D6941">
        <v>7.2085658339574739</v>
      </c>
      <c r="E6941">
        <v>7.7029164517231017</v>
      </c>
      <c r="F6941">
        <v>8438.980278668545</v>
      </c>
      <c r="G6941">
        <v>0.49435061776562783</v>
      </c>
      <c r="BD6941">
        <f t="shared" si="850"/>
        <v>6814.6173469393852</v>
      </c>
      <c r="BE6941">
        <f t="shared" si="851"/>
        <v>11405.649121613955</v>
      </c>
      <c r="BF6941">
        <f t="shared" si="852"/>
        <v>15996.680896288526</v>
      </c>
      <c r="BG6941">
        <f t="shared" si="853"/>
        <v>20587.712670963094</v>
      </c>
      <c r="BH6941">
        <f t="shared" si="854"/>
        <v>25178.744445637665</v>
      </c>
      <c r="BI6941">
        <f t="shared" si="855"/>
        <v>29769.776220312237</v>
      </c>
      <c r="BJ6941">
        <f t="shared" si="856"/>
        <v>34360.807994986804</v>
      </c>
    </row>
    <row r="6942" spans="1:62" x14ac:dyDescent="0.25">
      <c r="A6942">
        <v>6939</v>
      </c>
      <c r="B6942">
        <v>9919.1927217500252</v>
      </c>
      <c r="C6942">
        <v>20177.797803373647</v>
      </c>
      <c r="D6942">
        <v>5.4998308577773178</v>
      </c>
      <c r="E6942">
        <v>5.8225175170412324</v>
      </c>
      <c r="F6942">
        <v>10258.605081623622</v>
      </c>
      <c r="G6942">
        <v>0.3226866592639146</v>
      </c>
      <c r="BD6942">
        <f t="shared" si="850"/>
        <v>-5967.227189840406</v>
      </c>
      <c r="BE6942">
        <f t="shared" si="851"/>
        <v>-3495.4741010122671</v>
      </c>
      <c r="BF6942">
        <f t="shared" si="852"/>
        <v>-1023.7210121841272</v>
      </c>
      <c r="BG6942">
        <f t="shared" si="853"/>
        <v>1448.0320766440109</v>
      </c>
      <c r="BH6942">
        <f t="shared" si="854"/>
        <v>3919.7851654721508</v>
      </c>
      <c r="BI6942">
        <f t="shared" si="855"/>
        <v>6391.5382543002906</v>
      </c>
      <c r="BJ6942">
        <f t="shared" si="856"/>
        <v>8863.2913431284305</v>
      </c>
    </row>
    <row r="6943" spans="1:62" x14ac:dyDescent="0.25">
      <c r="A6943">
        <v>6940</v>
      </c>
      <c r="B6943">
        <v>12699.191521585919</v>
      </c>
      <c r="C6943">
        <v>27378.580125659129</v>
      </c>
      <c r="D6943">
        <v>7.6104893066349142</v>
      </c>
      <c r="E6943">
        <v>7.9014434439240446</v>
      </c>
      <c r="F6943">
        <v>14679.38860407321</v>
      </c>
      <c r="G6943">
        <v>0.29095413728913044</v>
      </c>
      <c r="BD6943">
        <f t="shared" si="850"/>
        <v>-8645.17178530405</v>
      </c>
      <c r="BE6943">
        <f t="shared" si="851"/>
        <v>-7031.7384889844761</v>
      </c>
      <c r="BF6943">
        <f t="shared" si="852"/>
        <v>-5418.3051926649032</v>
      </c>
      <c r="BG6943">
        <f t="shared" si="853"/>
        <v>-3804.8718963453302</v>
      </c>
      <c r="BH6943">
        <f t="shared" si="854"/>
        <v>-2191.4386000257573</v>
      </c>
      <c r="BI6943">
        <f t="shared" si="855"/>
        <v>-578.00530370618435</v>
      </c>
      <c r="BJ6943">
        <f t="shared" si="856"/>
        <v>1035.4279926133895</v>
      </c>
    </row>
    <row r="6944" spans="1:62" x14ac:dyDescent="0.25">
      <c r="A6944">
        <v>6941</v>
      </c>
      <c r="B6944">
        <v>11705.891416447959</v>
      </c>
      <c r="C6944">
        <v>25449.180550113269</v>
      </c>
      <c r="D6944">
        <v>7.8233849588763222</v>
      </c>
      <c r="E6944">
        <v>8.1308495332529347</v>
      </c>
      <c r="F6944">
        <v>13743.28913366531</v>
      </c>
      <c r="G6944">
        <v>0.30746457437661245</v>
      </c>
      <c r="BD6944">
        <f t="shared" si="850"/>
        <v>-13224.617917627558</v>
      </c>
      <c r="BE6944">
        <f t="shared" si="851"/>
        <v>-11769.847231181906</v>
      </c>
      <c r="BF6944">
        <f t="shared" si="852"/>
        <v>-10315.076544736254</v>
      </c>
      <c r="BG6944">
        <f t="shared" si="853"/>
        <v>-8860.3058582906015</v>
      </c>
      <c r="BH6944">
        <f t="shared" si="854"/>
        <v>-7405.5351718449492</v>
      </c>
      <c r="BI6944">
        <f t="shared" si="855"/>
        <v>-5950.764485399297</v>
      </c>
      <c r="BJ6944">
        <f t="shared" si="856"/>
        <v>-4495.9937989536447</v>
      </c>
    </row>
    <row r="6945" spans="1:62" x14ac:dyDescent="0.25">
      <c r="A6945">
        <v>6942</v>
      </c>
      <c r="B6945">
        <v>16940.689089910586</v>
      </c>
      <c r="C6945">
        <v>25635.674001766449</v>
      </c>
      <c r="D6945">
        <v>6.4018244973577705</v>
      </c>
      <c r="E6945">
        <v>6.5928623392159125</v>
      </c>
      <c r="F6945">
        <v>8694.9849118558632</v>
      </c>
      <c r="G6945">
        <v>0.19103784185814199</v>
      </c>
      <c r="BD6945">
        <f t="shared" si="850"/>
        <v>-12205.966261782247</v>
      </c>
      <c r="BE6945">
        <f t="shared" si="851"/>
        <v>-10668.643389899185</v>
      </c>
      <c r="BF6945">
        <f t="shared" si="852"/>
        <v>-9131.320518016124</v>
      </c>
      <c r="BG6945">
        <f t="shared" si="853"/>
        <v>-7593.9976461330607</v>
      </c>
      <c r="BH6945">
        <f t="shared" si="854"/>
        <v>-6056.6747742499992</v>
      </c>
      <c r="BI6945">
        <f t="shared" si="855"/>
        <v>-4519.351902366936</v>
      </c>
      <c r="BJ6945">
        <f t="shared" si="856"/>
        <v>-2982.0290304838745</v>
      </c>
    </row>
    <row r="6946" spans="1:62" x14ac:dyDescent="0.25">
      <c r="A6946">
        <v>6943</v>
      </c>
      <c r="B6946">
        <v>24845.497464343051</v>
      </c>
      <c r="C6946">
        <v>33886.518950803256</v>
      </c>
      <c r="D6946">
        <v>7.0521046574192763</v>
      </c>
      <c r="E6946">
        <v>7.2539399775125712</v>
      </c>
      <c r="F6946">
        <v>9041.0214864602058</v>
      </c>
      <c r="G6946">
        <v>0.20183532009329497</v>
      </c>
      <c r="BD6946">
        <f t="shared" si="850"/>
        <v>-7739.7957025651531</v>
      </c>
      <c r="BE6946">
        <f t="shared" si="851"/>
        <v>-6784.606493274443</v>
      </c>
      <c r="BF6946">
        <f t="shared" si="852"/>
        <v>-5829.4172839837338</v>
      </c>
      <c r="BG6946">
        <f t="shared" si="853"/>
        <v>-4874.2280746930228</v>
      </c>
      <c r="BH6946">
        <f t="shared" si="854"/>
        <v>-3919.0388654023136</v>
      </c>
      <c r="BI6946">
        <f t="shared" si="855"/>
        <v>-2963.8496561116035</v>
      </c>
      <c r="BJ6946">
        <f t="shared" si="856"/>
        <v>-2008.6604468208934</v>
      </c>
    </row>
    <row r="6947" spans="1:62" x14ac:dyDescent="0.25">
      <c r="A6947">
        <v>6944</v>
      </c>
      <c r="B6947">
        <v>7604.5572021691314</v>
      </c>
      <c r="C6947">
        <v>16355.272465803042</v>
      </c>
      <c r="D6947">
        <v>6.0249962014327396</v>
      </c>
      <c r="E6947">
        <v>6.1722087712534712</v>
      </c>
      <c r="F6947">
        <v>8750.7152636339106</v>
      </c>
      <c r="G6947">
        <v>0.14721256982073161</v>
      </c>
      <c r="BD6947">
        <f t="shared" si="850"/>
        <v>-8031.8448859937307</v>
      </c>
      <c r="BE6947">
        <f t="shared" si="851"/>
        <v>-7022.6682855272556</v>
      </c>
      <c r="BF6947">
        <f t="shared" si="852"/>
        <v>-6013.4916850607815</v>
      </c>
      <c r="BG6947">
        <f t="shared" si="853"/>
        <v>-5004.3150845943064</v>
      </c>
      <c r="BH6947">
        <f t="shared" si="854"/>
        <v>-3995.1384841278314</v>
      </c>
      <c r="BI6947">
        <f t="shared" si="855"/>
        <v>-2985.9618836613572</v>
      </c>
      <c r="BJ6947">
        <f t="shared" si="856"/>
        <v>-1976.7852831948821</v>
      </c>
    </row>
    <row r="6948" spans="1:62" x14ac:dyDescent="0.25">
      <c r="A6948">
        <v>6945</v>
      </c>
      <c r="B6948">
        <v>10024.65589113163</v>
      </c>
      <c r="C6948">
        <v>21622.910932628532</v>
      </c>
      <c r="D6948">
        <v>8.100224867933207</v>
      </c>
      <c r="E6948">
        <v>8.3249846479351088</v>
      </c>
      <c r="F6948">
        <v>11598.255041496903</v>
      </c>
      <c r="G6948">
        <v>0.22475978000190189</v>
      </c>
      <c r="BD6948">
        <f t="shared" si="850"/>
        <v>-8014.6524145302528</v>
      </c>
      <c r="BE6948">
        <f t="shared" si="851"/>
        <v>-7278.5895654265942</v>
      </c>
      <c r="BF6948">
        <f t="shared" si="852"/>
        <v>-6542.5267163229364</v>
      </c>
      <c r="BG6948">
        <f t="shared" si="853"/>
        <v>-5806.4638672192777</v>
      </c>
      <c r="BH6948">
        <f t="shared" si="854"/>
        <v>-5070.4010181156209</v>
      </c>
      <c r="BI6948">
        <f t="shared" si="855"/>
        <v>-4334.3381690119622</v>
      </c>
      <c r="BJ6948">
        <f t="shared" si="856"/>
        <v>-3598.2753199083045</v>
      </c>
    </row>
    <row r="6949" spans="1:62" x14ac:dyDescent="0.25">
      <c r="A6949">
        <v>6946</v>
      </c>
      <c r="B6949">
        <v>14490.314703829599</v>
      </c>
      <c r="C6949">
        <v>23748.341610710668</v>
      </c>
      <c r="D6949">
        <v>6.3357620769887317</v>
      </c>
      <c r="E6949">
        <v>6.515525152307136</v>
      </c>
      <c r="F6949">
        <v>9258.0269068810685</v>
      </c>
      <c r="G6949">
        <v>0.1797630753184043</v>
      </c>
      <c r="BD6949">
        <f t="shared" si="850"/>
        <v>-10474.456141487393</v>
      </c>
      <c r="BE6949">
        <f t="shared" si="851"/>
        <v>-9350.6572414778839</v>
      </c>
      <c r="BF6949">
        <f t="shared" si="852"/>
        <v>-8226.8583414683744</v>
      </c>
      <c r="BG6949">
        <f t="shared" si="853"/>
        <v>-7103.059441458865</v>
      </c>
      <c r="BH6949">
        <f t="shared" si="854"/>
        <v>-5979.2605414493555</v>
      </c>
      <c r="BI6949">
        <f t="shared" si="855"/>
        <v>-4855.4616414398461</v>
      </c>
      <c r="BJ6949">
        <f t="shared" si="856"/>
        <v>-3731.6627414303366</v>
      </c>
    </row>
    <row r="6950" spans="1:62" x14ac:dyDescent="0.25">
      <c r="A6950">
        <v>6947</v>
      </c>
      <c r="B6950">
        <v>25729.211771441689</v>
      </c>
      <c r="C6950">
        <v>25367.446620578194</v>
      </c>
      <c r="D6950">
        <v>8.1555675914658963</v>
      </c>
      <c r="E6950">
        <v>8.8666683923484637</v>
      </c>
      <c r="F6950">
        <v>-361.76515086349536</v>
      </c>
      <c r="G6950">
        <v>0.71110080088256744</v>
      </c>
      <c r="BD6950">
        <f t="shared" si="850"/>
        <v>-8359.211530289047</v>
      </c>
      <c r="BE6950">
        <f t="shared" si="851"/>
        <v>-7460.3961536970255</v>
      </c>
      <c r="BF6950">
        <f t="shared" si="852"/>
        <v>-6561.580777105004</v>
      </c>
      <c r="BG6950">
        <f t="shared" si="853"/>
        <v>-5662.7654005129825</v>
      </c>
      <c r="BH6950">
        <f t="shared" si="854"/>
        <v>-4763.950023920961</v>
      </c>
      <c r="BI6950">
        <f t="shared" si="855"/>
        <v>-3865.1346473289395</v>
      </c>
      <c r="BJ6950">
        <f t="shared" si="856"/>
        <v>-2966.319270736918</v>
      </c>
    </row>
    <row r="6951" spans="1:62" x14ac:dyDescent="0.25">
      <c r="A6951">
        <v>6948</v>
      </c>
      <c r="B6951">
        <v>27601.076786449314</v>
      </c>
      <c r="C6951">
        <v>16641.537823431539</v>
      </c>
      <c r="D6951">
        <v>8.0222440358369962</v>
      </c>
      <c r="E6951">
        <v>9.289089094401497</v>
      </c>
      <c r="F6951">
        <v>-10959.538963017774</v>
      </c>
      <c r="G6951">
        <v>1.2668450585645008</v>
      </c>
      <c r="BD6951">
        <f t="shared" si="850"/>
        <v>3917.2691552763326</v>
      </c>
      <c r="BE6951">
        <f t="shared" si="851"/>
        <v>7472.7731596891699</v>
      </c>
      <c r="BF6951">
        <f t="shared" si="852"/>
        <v>11028.277164102006</v>
      </c>
      <c r="BG6951">
        <f t="shared" si="853"/>
        <v>14583.781168514844</v>
      </c>
      <c r="BH6951">
        <f t="shared" si="854"/>
        <v>18139.285172927681</v>
      </c>
      <c r="BI6951">
        <f t="shared" si="855"/>
        <v>21694.789177340517</v>
      </c>
      <c r="BJ6951">
        <f t="shared" si="856"/>
        <v>25250.293181753357</v>
      </c>
    </row>
    <row r="6952" spans="1:62" x14ac:dyDescent="0.25">
      <c r="A6952">
        <v>6949</v>
      </c>
      <c r="B6952">
        <v>19912.282094900231</v>
      </c>
      <c r="C6952">
        <v>22180.36453807808</v>
      </c>
      <c r="D6952">
        <v>9.0782301916547095</v>
      </c>
      <c r="E6952">
        <v>9.6919403011520657</v>
      </c>
      <c r="F6952">
        <v>2268.0824431778492</v>
      </c>
      <c r="G6952">
        <v>0.61371010949735627</v>
      </c>
      <c r="BD6952">
        <f t="shared" si="850"/>
        <v>17293.76425584028</v>
      </c>
      <c r="BE6952">
        <f t="shared" si="851"/>
        <v>23627.989548662783</v>
      </c>
      <c r="BF6952">
        <f t="shared" si="852"/>
        <v>29962.214841485285</v>
      </c>
      <c r="BG6952">
        <f t="shared" si="853"/>
        <v>36296.440134307792</v>
      </c>
      <c r="BH6952">
        <f t="shared" si="854"/>
        <v>42630.665427130298</v>
      </c>
      <c r="BI6952">
        <f t="shared" si="855"/>
        <v>48964.890719952797</v>
      </c>
      <c r="BJ6952">
        <f t="shared" si="856"/>
        <v>55299.116012775303</v>
      </c>
    </row>
    <row r="6953" spans="1:62" x14ac:dyDescent="0.25">
      <c r="A6953">
        <v>6950</v>
      </c>
      <c r="B6953">
        <v>14226.980300210729</v>
      </c>
      <c r="C6953">
        <v>22628.525755680115</v>
      </c>
      <c r="D6953">
        <v>7.9941838245755799</v>
      </c>
      <c r="E6953">
        <v>8.3361134366921874</v>
      </c>
      <c r="F6953">
        <v>8401.5454554693861</v>
      </c>
      <c r="G6953">
        <v>0.34192961211660755</v>
      </c>
      <c r="BD6953">
        <f t="shared" si="850"/>
        <v>800.4681043089322</v>
      </c>
      <c r="BE6953">
        <f t="shared" si="851"/>
        <v>3869.0186517957136</v>
      </c>
      <c r="BF6953">
        <f t="shared" si="852"/>
        <v>6937.5691992824941</v>
      </c>
      <c r="BG6953">
        <f t="shared" si="853"/>
        <v>10006.119746769276</v>
      </c>
      <c r="BH6953">
        <f t="shared" si="854"/>
        <v>13074.670294256057</v>
      </c>
      <c r="BI6953">
        <f t="shared" si="855"/>
        <v>16143.220841742837</v>
      </c>
      <c r="BJ6953">
        <f t="shared" si="856"/>
        <v>19211.77138922962</v>
      </c>
    </row>
    <row r="6954" spans="1:62" x14ac:dyDescent="0.25">
      <c r="A6954">
        <v>6951</v>
      </c>
      <c r="B6954">
        <v>12602.421145912249</v>
      </c>
      <c r="C6954">
        <v>20343.351319861293</v>
      </c>
      <c r="D6954">
        <v>5.1894055514087984</v>
      </c>
      <c r="E6954">
        <v>5.663501962033326</v>
      </c>
      <c r="F6954">
        <v>7740.9301739490438</v>
      </c>
      <c r="G6954">
        <v>0.47409641062452756</v>
      </c>
      <c r="BD6954">
        <f t="shared" si="850"/>
        <v>-6691.8973948863486</v>
      </c>
      <c r="BE6954">
        <f t="shared" si="851"/>
        <v>-4982.2493343033111</v>
      </c>
      <c r="BF6954">
        <f t="shared" si="852"/>
        <v>-3272.6012737202727</v>
      </c>
      <c r="BG6954">
        <f t="shared" si="853"/>
        <v>-1562.9532131372353</v>
      </c>
      <c r="BH6954">
        <f t="shared" si="854"/>
        <v>146.69484744580222</v>
      </c>
      <c r="BI6954">
        <f t="shared" si="855"/>
        <v>1856.3429080288406</v>
      </c>
      <c r="BJ6954">
        <f t="shared" si="856"/>
        <v>3565.990968611879</v>
      </c>
    </row>
    <row r="6955" spans="1:62" x14ac:dyDescent="0.25">
      <c r="A6955">
        <v>6952</v>
      </c>
      <c r="B6955">
        <v>19759.859904279198</v>
      </c>
      <c r="C6955">
        <v>29345.421972334843</v>
      </c>
      <c r="D6955">
        <v>8.2833308056472106</v>
      </c>
      <c r="E6955">
        <v>8.7035277713839765</v>
      </c>
      <c r="F6955">
        <v>9585.5620680556458</v>
      </c>
      <c r="G6955">
        <v>0.4201969657367659</v>
      </c>
      <c r="BD6955">
        <f t="shared" si="850"/>
        <v>-5370.448120826406</v>
      </c>
      <c r="BE6955">
        <f t="shared" si="851"/>
        <v>-2999.9660677037682</v>
      </c>
      <c r="BF6955">
        <f t="shared" si="852"/>
        <v>-629.4840145811304</v>
      </c>
      <c r="BG6955">
        <f t="shared" si="853"/>
        <v>1740.9980385415074</v>
      </c>
      <c r="BH6955">
        <f t="shared" si="854"/>
        <v>4111.4800916641452</v>
      </c>
      <c r="BI6955">
        <f t="shared" si="855"/>
        <v>6481.962144786783</v>
      </c>
      <c r="BJ6955">
        <f t="shared" si="856"/>
        <v>8852.4441979094227</v>
      </c>
    </row>
    <row r="6956" spans="1:62" x14ac:dyDescent="0.25">
      <c r="A6956">
        <v>6953</v>
      </c>
      <c r="B6956">
        <v>16417.62298401169</v>
      </c>
      <c r="C6956">
        <v>25160.31665431452</v>
      </c>
      <c r="D6956">
        <v>7.2336201788055003</v>
      </c>
      <c r="E6956">
        <v>7.7039621177290334</v>
      </c>
      <c r="F6956">
        <v>8742.6936703028296</v>
      </c>
      <c r="G6956">
        <v>0.47034193892353304</v>
      </c>
      <c r="BD6956">
        <f t="shared" si="850"/>
        <v>-7484.5772393718162</v>
      </c>
      <c r="BE6956">
        <f t="shared" si="851"/>
        <v>-5383.5924106879866</v>
      </c>
      <c r="BF6956">
        <f t="shared" si="852"/>
        <v>-3282.6075820041569</v>
      </c>
      <c r="BG6956">
        <f t="shared" si="853"/>
        <v>-1181.6227533203273</v>
      </c>
      <c r="BH6956">
        <f t="shared" si="854"/>
        <v>919.3620753635023</v>
      </c>
      <c r="BI6956">
        <f t="shared" si="855"/>
        <v>3020.3469040473319</v>
      </c>
      <c r="BJ6956">
        <f t="shared" si="856"/>
        <v>5121.3317327311615</v>
      </c>
    </row>
    <row r="6957" spans="1:62" x14ac:dyDescent="0.25">
      <c r="A6957">
        <v>6954</v>
      </c>
      <c r="B6957">
        <v>13943.969052753166</v>
      </c>
      <c r="C6957">
        <v>20063.756994118809</v>
      </c>
      <c r="D6957">
        <v>7.0734065169054983</v>
      </c>
      <c r="E6957">
        <v>7.7153784748102074</v>
      </c>
      <c r="F6957">
        <v>6119.7879413656428</v>
      </c>
      <c r="G6957">
        <v>0.64197195790470918</v>
      </c>
      <c r="BD6957">
        <f t="shared" si="850"/>
        <v>-6390.9839756851643</v>
      </c>
      <c r="BE6957">
        <f t="shared" si="851"/>
        <v>-4039.274281067499</v>
      </c>
      <c r="BF6957">
        <f t="shared" si="852"/>
        <v>-1687.5645864498338</v>
      </c>
      <c r="BG6957">
        <f t="shared" si="853"/>
        <v>664.14510816783149</v>
      </c>
      <c r="BH6957">
        <f t="shared" si="854"/>
        <v>3015.8548027854958</v>
      </c>
      <c r="BI6957">
        <f t="shared" si="855"/>
        <v>5367.564497403162</v>
      </c>
      <c r="BJ6957">
        <f t="shared" si="856"/>
        <v>7719.2741920208282</v>
      </c>
    </row>
    <row r="6958" spans="1:62" x14ac:dyDescent="0.25">
      <c r="A6958">
        <v>6955</v>
      </c>
      <c r="B6958">
        <v>15567.859574524971</v>
      </c>
      <c r="C6958">
        <v>23191.496691244534</v>
      </c>
      <c r="D6958">
        <v>6.3774292828745747</v>
      </c>
      <c r="E6958">
        <v>6.6816357375580457</v>
      </c>
      <c r="F6958">
        <v>7623.637116719563</v>
      </c>
      <c r="G6958">
        <v>0.30420645468347107</v>
      </c>
      <c r="BD6958">
        <f t="shared" si="850"/>
        <v>-2909.9281518420971</v>
      </c>
      <c r="BE6958">
        <f t="shared" si="851"/>
        <v>299.93163768144859</v>
      </c>
      <c r="BF6958">
        <f t="shared" si="852"/>
        <v>3509.7914272049948</v>
      </c>
      <c r="BG6958">
        <f t="shared" si="853"/>
        <v>6719.65121672854</v>
      </c>
      <c r="BH6958">
        <f t="shared" si="854"/>
        <v>9929.5110062520871</v>
      </c>
      <c r="BI6958">
        <f t="shared" si="855"/>
        <v>13139.370795775632</v>
      </c>
      <c r="BJ6958">
        <f t="shared" si="856"/>
        <v>16349.230585299179</v>
      </c>
    </row>
    <row r="6959" spans="1:62" x14ac:dyDescent="0.25">
      <c r="A6959">
        <v>6956</v>
      </c>
      <c r="B6959">
        <v>14844.51728355368</v>
      </c>
      <c r="C6959">
        <v>16584.844998492001</v>
      </c>
      <c r="D6959">
        <v>7.4660199776505358</v>
      </c>
      <c r="E6959">
        <v>7.8993983543096045</v>
      </c>
      <c r="F6959">
        <v>1740.3277149383212</v>
      </c>
      <c r="G6959">
        <v>0.43337837665906864</v>
      </c>
      <c r="BD6959">
        <f t="shared" si="850"/>
        <v>-6102.6048433022079</v>
      </c>
      <c r="BE6959">
        <f t="shared" si="851"/>
        <v>-4581.5725698848528</v>
      </c>
      <c r="BF6959">
        <f t="shared" si="852"/>
        <v>-3060.5402964674968</v>
      </c>
      <c r="BG6959">
        <f t="shared" si="853"/>
        <v>-1539.5080230501417</v>
      </c>
      <c r="BH6959">
        <f t="shared" si="854"/>
        <v>-18.475749632786574</v>
      </c>
      <c r="BI6959">
        <f t="shared" si="855"/>
        <v>1502.5565237845694</v>
      </c>
      <c r="BJ6959">
        <f t="shared" si="856"/>
        <v>3023.5887972019245</v>
      </c>
    </row>
    <row r="6960" spans="1:62" x14ac:dyDescent="0.25">
      <c r="A6960">
        <v>6957</v>
      </c>
      <c r="B6960">
        <v>11594.337243166427</v>
      </c>
      <c r="C6960">
        <v>23968.978913631428</v>
      </c>
      <c r="D6960">
        <v>6.6310565119947</v>
      </c>
      <c r="E6960">
        <v>6.769216688547985</v>
      </c>
      <c r="F6960">
        <v>12374.641670465002</v>
      </c>
      <c r="G6960">
        <v>0.13816017655328494</v>
      </c>
      <c r="BD6960">
        <f t="shared" si="850"/>
        <v>426.56416835702203</v>
      </c>
      <c r="BE6960">
        <f t="shared" si="851"/>
        <v>2593.4560516523652</v>
      </c>
      <c r="BF6960">
        <f t="shared" si="852"/>
        <v>4760.3479349477084</v>
      </c>
      <c r="BG6960">
        <f t="shared" si="853"/>
        <v>6927.2398182430516</v>
      </c>
      <c r="BH6960">
        <f t="shared" si="854"/>
        <v>9094.1317015383956</v>
      </c>
      <c r="BI6960">
        <f t="shared" si="855"/>
        <v>11261.023584833738</v>
      </c>
      <c r="BJ6960">
        <f t="shared" si="856"/>
        <v>13427.915468129082</v>
      </c>
    </row>
    <row r="6961" spans="1:62" x14ac:dyDescent="0.25">
      <c r="A6961">
        <v>6958</v>
      </c>
      <c r="B6961">
        <v>18465.694995518508</v>
      </c>
      <c r="C6961">
        <v>14307.170948726125</v>
      </c>
      <c r="D6961">
        <v>8.0771131611103097</v>
      </c>
      <c r="E6961">
        <v>8.5555892606128143</v>
      </c>
      <c r="F6961">
        <v>-4158.5240467923832</v>
      </c>
      <c r="G6961">
        <v>0.47847609950250458</v>
      </c>
      <c r="BD6961">
        <f t="shared" si="850"/>
        <v>-11683.840787698577</v>
      </c>
      <c r="BE6961">
        <f t="shared" si="851"/>
        <v>-10993.039904932153</v>
      </c>
      <c r="BF6961">
        <f t="shared" si="852"/>
        <v>-10302.239022165728</v>
      </c>
      <c r="BG6961">
        <f t="shared" si="853"/>
        <v>-9611.4381393993026</v>
      </c>
      <c r="BH6961">
        <f t="shared" si="854"/>
        <v>-8920.6372566328791</v>
      </c>
      <c r="BI6961">
        <f t="shared" si="855"/>
        <v>-8229.8363738664539</v>
      </c>
      <c r="BJ6961">
        <f t="shared" si="856"/>
        <v>-7539.0354911000286</v>
      </c>
    </row>
    <row r="6962" spans="1:62" x14ac:dyDescent="0.25">
      <c r="A6962">
        <v>6959</v>
      </c>
      <c r="B6962">
        <v>24686.221704023133</v>
      </c>
      <c r="C6962">
        <v>23156.521840352576</v>
      </c>
      <c r="D6962">
        <v>7.530297843114834</v>
      </c>
      <c r="E6962">
        <v>7.8298403635104057</v>
      </c>
      <c r="F6962">
        <v>-1529.6998636705575</v>
      </c>
      <c r="G6962">
        <v>0.29954252039557172</v>
      </c>
      <c r="BD6962">
        <f t="shared" si="850"/>
        <v>6550.9045443049063</v>
      </c>
      <c r="BE6962">
        <f t="shared" si="851"/>
        <v>8943.2850418174294</v>
      </c>
      <c r="BF6962">
        <f t="shared" si="852"/>
        <v>11335.665539329952</v>
      </c>
      <c r="BG6962">
        <f t="shared" si="853"/>
        <v>13728.046036842476</v>
      </c>
      <c r="BH6962">
        <f t="shared" si="854"/>
        <v>16120.426534354998</v>
      </c>
      <c r="BI6962">
        <f t="shared" si="855"/>
        <v>18512.80703186752</v>
      </c>
      <c r="BJ6962">
        <f t="shared" si="856"/>
        <v>20905.187529380044</v>
      </c>
    </row>
    <row r="6963" spans="1:62" x14ac:dyDescent="0.25">
      <c r="A6963">
        <v>6960</v>
      </c>
      <c r="B6963">
        <v>27968.181970256461</v>
      </c>
      <c r="C6963">
        <v>21685.677000971376</v>
      </c>
      <c r="D6963">
        <v>7.3785601026382164</v>
      </c>
      <c r="E6963">
        <v>7.9113841444840993</v>
      </c>
      <c r="F6963">
        <v>-6282.5049692850844</v>
      </c>
      <c r="G6963">
        <v>0.53282404184588295</v>
      </c>
      <c r="BD6963">
        <f t="shared" si="850"/>
        <v>3027.4124656484164</v>
      </c>
      <c r="BE6963">
        <f t="shared" si="851"/>
        <v>4525.1250676262753</v>
      </c>
      <c r="BF6963">
        <f t="shared" si="852"/>
        <v>6022.8376696041332</v>
      </c>
      <c r="BG6963">
        <f t="shared" si="853"/>
        <v>7520.5502715819921</v>
      </c>
      <c r="BH6963">
        <f t="shared" si="854"/>
        <v>9018.2628735598519</v>
      </c>
      <c r="BI6963">
        <f t="shared" si="855"/>
        <v>10515.975475537709</v>
      </c>
      <c r="BJ6963">
        <f t="shared" si="856"/>
        <v>12013.688077515568</v>
      </c>
    </row>
    <row r="6964" spans="1:62" x14ac:dyDescent="0.25">
      <c r="A6964">
        <v>6961</v>
      </c>
      <c r="B6964">
        <v>18961.085919096437</v>
      </c>
      <c r="C6964">
        <v>28626.159919853912</v>
      </c>
      <c r="D6964">
        <v>6.2403834099493594</v>
      </c>
      <c r="E6964">
        <v>6.7034254941342644</v>
      </c>
      <c r="F6964">
        <v>9665.074000757475</v>
      </c>
      <c r="G6964">
        <v>0.463042084184905</v>
      </c>
      <c r="BD6964">
        <f t="shared" si="850"/>
        <v>8946.6251785144996</v>
      </c>
      <c r="BE6964">
        <f t="shared" si="851"/>
        <v>11610.745387743915</v>
      </c>
      <c r="BF6964">
        <f t="shared" si="852"/>
        <v>14274.865596973328</v>
      </c>
      <c r="BG6964">
        <f t="shared" si="853"/>
        <v>16938.985806202742</v>
      </c>
      <c r="BH6964">
        <f t="shared" si="854"/>
        <v>19603.10601543216</v>
      </c>
      <c r="BI6964">
        <f t="shared" si="855"/>
        <v>22267.226224661572</v>
      </c>
      <c r="BJ6964">
        <f t="shared" si="856"/>
        <v>24931.346433890987</v>
      </c>
    </row>
    <row r="6965" spans="1:62" x14ac:dyDescent="0.25">
      <c r="A6965">
        <v>6962</v>
      </c>
      <c r="B6965">
        <v>17500.672137664587</v>
      </c>
      <c r="C6965">
        <v>21651.294513903686</v>
      </c>
      <c r="D6965">
        <v>6.7737930986410486</v>
      </c>
      <c r="E6965">
        <v>6.9452692753158098</v>
      </c>
      <c r="F6965">
        <v>4150.6223762390982</v>
      </c>
      <c r="G6965">
        <v>0.17147617667476123</v>
      </c>
      <c r="BD6965">
        <f t="shared" si="850"/>
        <v>-7349.8635798329506</v>
      </c>
      <c r="BE6965">
        <f t="shared" si="851"/>
        <v>-5034.6531589084252</v>
      </c>
      <c r="BF6965">
        <f t="shared" si="852"/>
        <v>-2719.4427379838999</v>
      </c>
      <c r="BG6965">
        <f t="shared" si="853"/>
        <v>-404.23231705937542</v>
      </c>
      <c r="BH6965">
        <f t="shared" si="854"/>
        <v>1910.9781038651508</v>
      </c>
      <c r="BI6965">
        <f t="shared" si="855"/>
        <v>4226.1885247896753</v>
      </c>
      <c r="BJ6965">
        <f t="shared" si="856"/>
        <v>6541.3989457141997</v>
      </c>
    </row>
    <row r="6966" spans="1:62" x14ac:dyDescent="0.25">
      <c r="A6966">
        <v>6963</v>
      </c>
      <c r="B6966">
        <v>10277.280832743325</v>
      </c>
      <c r="C6966">
        <v>18817.685451465652</v>
      </c>
      <c r="D6966">
        <v>7.1085651449465628</v>
      </c>
      <c r="E6966">
        <v>8.0124491519414356</v>
      </c>
      <c r="F6966">
        <v>8540.4046187223266</v>
      </c>
      <c r="G6966">
        <v>0.90388400699487281</v>
      </c>
      <c r="BD6966">
        <f t="shared" si="850"/>
        <v>-3293.241492865292</v>
      </c>
      <c r="BE6966">
        <f t="shared" si="851"/>
        <v>-2435.8606094914858</v>
      </c>
      <c r="BF6966">
        <f t="shared" si="852"/>
        <v>-1578.47972611768</v>
      </c>
      <c r="BG6966">
        <f t="shared" si="853"/>
        <v>-721.09884274387377</v>
      </c>
      <c r="BH6966">
        <f t="shared" si="854"/>
        <v>136.28204062993245</v>
      </c>
      <c r="BI6966">
        <f t="shared" si="855"/>
        <v>993.66292400373823</v>
      </c>
      <c r="BJ6966">
        <f t="shared" si="856"/>
        <v>1851.0438073775449</v>
      </c>
    </row>
    <row r="6967" spans="1:62" x14ac:dyDescent="0.25">
      <c r="A6967">
        <v>6964</v>
      </c>
      <c r="B6967">
        <v>21248.740747125325</v>
      </c>
      <c r="C6967">
        <v>32598.587177294496</v>
      </c>
      <c r="D6967">
        <v>6.6914257575386946</v>
      </c>
      <c r="E6967">
        <v>7.1388924591437384</v>
      </c>
      <c r="F6967">
        <v>11349.846430169171</v>
      </c>
      <c r="G6967">
        <v>0.44746670160504376</v>
      </c>
      <c r="BD6967">
        <f t="shared" si="850"/>
        <v>-4020.9845837479625</v>
      </c>
      <c r="BE6967">
        <f t="shared" si="851"/>
        <v>498.43545122640171</v>
      </c>
      <c r="BF6967">
        <f t="shared" si="852"/>
        <v>5017.8554862007659</v>
      </c>
      <c r="BG6967">
        <f t="shared" si="853"/>
        <v>9537.2755211751301</v>
      </c>
      <c r="BH6967">
        <f t="shared" si="854"/>
        <v>14056.695556149492</v>
      </c>
      <c r="BI6967">
        <f t="shared" si="855"/>
        <v>18576.11559112386</v>
      </c>
      <c r="BJ6967">
        <f t="shared" si="856"/>
        <v>23095.535626098223</v>
      </c>
    </row>
    <row r="6968" spans="1:62" x14ac:dyDescent="0.25">
      <c r="A6968">
        <v>6965</v>
      </c>
      <c r="B6968">
        <v>16564.030792640246</v>
      </c>
      <c r="C6968">
        <v>28541.297447504759</v>
      </c>
      <c r="D6968">
        <v>7.611196580882682</v>
      </c>
      <c r="E6968">
        <v>7.6802228628932117</v>
      </c>
      <c r="F6968">
        <v>11977.266654864514</v>
      </c>
      <c r="G6968">
        <v>6.9026282010529627E-2</v>
      </c>
      <c r="BD6968">
        <f t="shared" si="850"/>
        <v>-9112.5129221439529</v>
      </c>
      <c r="BE6968">
        <f t="shared" si="851"/>
        <v>-6875.1794141187338</v>
      </c>
      <c r="BF6968">
        <f t="shared" si="852"/>
        <v>-4637.8459060935147</v>
      </c>
      <c r="BG6968">
        <f t="shared" si="853"/>
        <v>-2400.5123980682965</v>
      </c>
      <c r="BH6968">
        <f t="shared" si="854"/>
        <v>-163.17889004307654</v>
      </c>
      <c r="BI6968">
        <f t="shared" si="855"/>
        <v>2074.1546179821416</v>
      </c>
      <c r="BJ6968">
        <f t="shared" si="856"/>
        <v>4311.4881260073598</v>
      </c>
    </row>
    <row r="6969" spans="1:62" x14ac:dyDescent="0.25">
      <c r="A6969">
        <v>6966</v>
      </c>
      <c r="B6969">
        <v>9453.6629633971988</v>
      </c>
      <c r="C6969">
        <v>20132.536230057831</v>
      </c>
      <c r="D6969">
        <v>7.2671248176535137</v>
      </c>
      <c r="E6969">
        <v>7.5158018615177573</v>
      </c>
      <c r="F6969">
        <v>10678.873266660632</v>
      </c>
      <c r="G6969">
        <v>0.24867704386424361</v>
      </c>
      <c r="BD6969">
        <f t="shared" si="850"/>
        <v>-11632.135244811865</v>
      </c>
      <c r="BE6969">
        <f t="shared" si="851"/>
        <v>-11287.003834759218</v>
      </c>
      <c r="BF6969">
        <f t="shared" si="852"/>
        <v>-10941.872424706569</v>
      </c>
      <c r="BG6969">
        <f t="shared" si="853"/>
        <v>-10596.741014653922</v>
      </c>
      <c r="BH6969">
        <f t="shared" si="854"/>
        <v>-10251.609604601274</v>
      </c>
      <c r="BI6969">
        <f t="shared" si="855"/>
        <v>-9906.4781945486247</v>
      </c>
      <c r="BJ6969">
        <f t="shared" si="856"/>
        <v>-9561.3467844959778</v>
      </c>
    </row>
    <row r="6970" spans="1:62" x14ac:dyDescent="0.25">
      <c r="A6970">
        <v>6967</v>
      </c>
      <c r="B6970">
        <v>12694.568717389193</v>
      </c>
      <c r="C6970">
        <v>24681.108776292931</v>
      </c>
      <c r="D6970">
        <v>6.27679732063931</v>
      </c>
      <c r="E6970">
        <v>6.3546066068090825</v>
      </c>
      <c r="F6970">
        <v>11986.540058903738</v>
      </c>
      <c r="G6970">
        <v>7.7809286169772562E-2</v>
      </c>
      <c r="BD6970">
        <f t="shared" si="850"/>
        <v>-9435.4880473394132</v>
      </c>
      <c r="BE6970">
        <f t="shared" si="851"/>
        <v>-8192.1028280181963</v>
      </c>
      <c r="BF6970">
        <f t="shared" si="852"/>
        <v>-6948.7176086969775</v>
      </c>
      <c r="BG6970">
        <f t="shared" si="853"/>
        <v>-5705.3323893757597</v>
      </c>
      <c r="BH6970">
        <f t="shared" si="854"/>
        <v>-4461.9471700545419</v>
      </c>
      <c r="BI6970">
        <f t="shared" si="855"/>
        <v>-3218.561950733324</v>
      </c>
      <c r="BJ6970">
        <f t="shared" si="856"/>
        <v>-1975.1767314121062</v>
      </c>
    </row>
    <row r="6971" spans="1:62" x14ac:dyDescent="0.25">
      <c r="A6971">
        <v>6968</v>
      </c>
      <c r="B6971">
        <v>14626.782055583637</v>
      </c>
      <c r="C6971">
        <v>13746.459375076312</v>
      </c>
      <c r="D6971">
        <v>6.6425473845041152</v>
      </c>
      <c r="E6971">
        <v>7.5389964197592398</v>
      </c>
      <c r="F6971">
        <v>-880.32268050732455</v>
      </c>
      <c r="G6971">
        <v>0.89644903525512465</v>
      </c>
      <c r="BD6971">
        <f t="shared" si="850"/>
        <v>-11597.493628054875</v>
      </c>
      <c r="BE6971">
        <f t="shared" si="851"/>
        <v>-11208.447197206013</v>
      </c>
      <c r="BF6971">
        <f t="shared" si="852"/>
        <v>-10819.40076635715</v>
      </c>
      <c r="BG6971">
        <f t="shared" si="853"/>
        <v>-10430.354335508287</v>
      </c>
      <c r="BH6971">
        <f t="shared" si="854"/>
        <v>-10041.307904659425</v>
      </c>
      <c r="BI6971">
        <f t="shared" si="855"/>
        <v>-9652.2614738105622</v>
      </c>
      <c r="BJ6971">
        <f t="shared" si="856"/>
        <v>-9263.2150429616995</v>
      </c>
    </row>
    <row r="6972" spans="1:62" x14ac:dyDescent="0.25">
      <c r="A6972">
        <v>6969</v>
      </c>
      <c r="B6972">
        <v>6688.3038190714642</v>
      </c>
      <c r="C6972">
        <v>17498.519061946437</v>
      </c>
      <c r="D6972">
        <v>8.5713586236235884</v>
      </c>
      <c r="E6972">
        <v>8.7502383298520936</v>
      </c>
      <c r="F6972">
        <v>10810.215242874972</v>
      </c>
      <c r="G6972">
        <v>0.17887970622850524</v>
      </c>
      <c r="BD6972">
        <f t="shared" si="850"/>
        <v>5362.5678567829482</v>
      </c>
      <c r="BE6972">
        <f t="shared" si="851"/>
        <v>9844.8130330585718</v>
      </c>
      <c r="BF6972">
        <f t="shared" si="852"/>
        <v>14327.058209334195</v>
      </c>
      <c r="BG6972">
        <f t="shared" si="853"/>
        <v>18809.303385609819</v>
      </c>
      <c r="BH6972">
        <f t="shared" si="854"/>
        <v>23291.54856188544</v>
      </c>
      <c r="BI6972">
        <f t="shared" si="855"/>
        <v>27773.793738161065</v>
      </c>
      <c r="BJ6972">
        <f t="shared" si="856"/>
        <v>32256.038914436685</v>
      </c>
    </row>
    <row r="6973" spans="1:62" x14ac:dyDescent="0.25">
      <c r="A6973">
        <v>6970</v>
      </c>
      <c r="B6973">
        <v>17304.542555150398</v>
      </c>
      <c r="C6973">
        <v>36143.288138576609</v>
      </c>
      <c r="D6973">
        <v>6.5409042054361928</v>
      </c>
      <c r="E6973">
        <v>6.5999535130259233</v>
      </c>
      <c r="F6973">
        <v>18838.745583426211</v>
      </c>
      <c r="G6973">
        <v>5.9049307589730482E-2</v>
      </c>
      <c r="BD6973">
        <f t="shared" si="850"/>
        <v>-9915.8167117324465</v>
      </c>
      <c r="BE6973">
        <f t="shared" si="851"/>
        <v>-9021.4181805899207</v>
      </c>
      <c r="BF6973">
        <f t="shared" si="852"/>
        <v>-8127.019649447393</v>
      </c>
      <c r="BG6973">
        <f t="shared" si="853"/>
        <v>-7232.6211183048672</v>
      </c>
      <c r="BH6973">
        <f t="shared" si="854"/>
        <v>-6338.2225871623414</v>
      </c>
      <c r="BI6973">
        <f t="shared" si="855"/>
        <v>-5443.8240560198146</v>
      </c>
      <c r="BJ6973">
        <f t="shared" si="856"/>
        <v>-4549.4255248772888</v>
      </c>
    </row>
    <row r="6974" spans="1:62" x14ac:dyDescent="0.25">
      <c r="A6974">
        <v>6971</v>
      </c>
      <c r="B6974">
        <v>13826.65846022802</v>
      </c>
      <c r="C6974">
        <v>15817.64806127275</v>
      </c>
      <c r="D6974">
        <v>6.7723924220574343</v>
      </c>
      <c r="E6974">
        <v>7.5239131222753715</v>
      </c>
      <c r="F6974">
        <v>1990.9896010447301</v>
      </c>
      <c r="G6974">
        <v>0.75152070021793715</v>
      </c>
      <c r="BD6974">
        <f t="shared" si="850"/>
        <v>-18543.499045477558</v>
      </c>
      <c r="BE6974">
        <f t="shared" si="851"/>
        <v>-18248.252507528905</v>
      </c>
      <c r="BF6974">
        <f t="shared" si="852"/>
        <v>-17953.005969580252</v>
      </c>
      <c r="BG6974">
        <f t="shared" si="853"/>
        <v>-17657.759431631603</v>
      </c>
      <c r="BH6974">
        <f t="shared" si="854"/>
        <v>-17362.51289368295</v>
      </c>
      <c r="BI6974">
        <f t="shared" si="855"/>
        <v>-17067.266355734297</v>
      </c>
      <c r="BJ6974">
        <f t="shared" si="856"/>
        <v>-16772.019817785644</v>
      </c>
    </row>
    <row r="6975" spans="1:62" x14ac:dyDescent="0.25">
      <c r="A6975">
        <v>6972</v>
      </c>
      <c r="B6975">
        <v>5425.9230521915297</v>
      </c>
      <c r="C6975">
        <v>13906.089545054436</v>
      </c>
      <c r="D6975">
        <v>8.6223922930357322</v>
      </c>
      <c r="E6975">
        <v>8.8423012935354386</v>
      </c>
      <c r="F6975">
        <v>8480.166492862907</v>
      </c>
      <c r="G6975">
        <v>0.21990900049970641</v>
      </c>
      <c r="BD6975">
        <f t="shared" si="850"/>
        <v>1766.6139000449557</v>
      </c>
      <c r="BE6975">
        <f t="shared" si="851"/>
        <v>5524.2174011346415</v>
      </c>
      <c r="BF6975">
        <f t="shared" si="852"/>
        <v>9281.8209022243263</v>
      </c>
      <c r="BG6975">
        <f t="shared" si="853"/>
        <v>13039.424403314013</v>
      </c>
      <c r="BH6975">
        <f t="shared" si="854"/>
        <v>16797.027904403698</v>
      </c>
      <c r="BI6975">
        <f t="shared" si="855"/>
        <v>20554.631405493383</v>
      </c>
      <c r="BJ6975">
        <f t="shared" si="856"/>
        <v>24312.234906583071</v>
      </c>
    </row>
    <row r="6976" spans="1:62" x14ac:dyDescent="0.25">
      <c r="A6976">
        <v>6973</v>
      </c>
      <c r="B6976">
        <v>15667.106371560394</v>
      </c>
      <c r="C6976">
        <v>27543.129839865484</v>
      </c>
      <c r="D6976">
        <v>5.6236288824118255</v>
      </c>
      <c r="E6976">
        <v>6.1422027660266378</v>
      </c>
      <c r="F6976">
        <v>11876.023468305089</v>
      </c>
      <c r="G6976">
        <v>0.51857388361481238</v>
      </c>
      <c r="BD6976">
        <f t="shared" si="850"/>
        <v>-7380.6214903643749</v>
      </c>
      <c r="BE6976">
        <f t="shared" si="851"/>
        <v>-6281.0764878658429</v>
      </c>
      <c r="BF6976">
        <f t="shared" si="852"/>
        <v>-5181.5314853673108</v>
      </c>
      <c r="BG6976">
        <f t="shared" si="853"/>
        <v>-4081.9864828687787</v>
      </c>
      <c r="BH6976">
        <f t="shared" si="854"/>
        <v>-2982.4414803702466</v>
      </c>
      <c r="BI6976">
        <f t="shared" si="855"/>
        <v>-1882.8964778717145</v>
      </c>
      <c r="BJ6976">
        <f t="shared" si="856"/>
        <v>-783.35147537318244</v>
      </c>
    </row>
    <row r="6977" spans="1:62" x14ac:dyDescent="0.25">
      <c r="A6977">
        <v>6974</v>
      </c>
      <c r="B6977">
        <v>4901.6099098418399</v>
      </c>
      <c r="C6977">
        <v>18072.673803148904</v>
      </c>
      <c r="D6977">
        <v>7.0140865110030379</v>
      </c>
      <c r="E6977">
        <v>7.5298139619499045</v>
      </c>
      <c r="F6977">
        <v>13171.063893307064</v>
      </c>
      <c r="G6977">
        <v>0.51572745094686656</v>
      </c>
      <c r="BD6977">
        <f t="shared" si="850"/>
        <v>-9283.1540502310272</v>
      </c>
      <c r="BE6977">
        <f t="shared" si="851"/>
        <v>-6690.2846321569659</v>
      </c>
      <c r="BF6977">
        <f t="shared" si="852"/>
        <v>-4097.4152140829037</v>
      </c>
      <c r="BG6977">
        <f t="shared" si="853"/>
        <v>-1504.5457960088424</v>
      </c>
      <c r="BH6977">
        <f t="shared" si="854"/>
        <v>1088.3236220652198</v>
      </c>
      <c r="BI6977">
        <f t="shared" si="855"/>
        <v>3681.1930401392819</v>
      </c>
      <c r="BJ6977">
        <f t="shared" si="856"/>
        <v>6274.0624582133441</v>
      </c>
    </row>
    <row r="6978" spans="1:62" x14ac:dyDescent="0.25">
      <c r="A6978">
        <v>6975</v>
      </c>
      <c r="B6978">
        <v>15080.620639246941</v>
      </c>
      <c r="C6978">
        <v>19400.501955308271</v>
      </c>
      <c r="D6978">
        <v>7.3628851307844405</v>
      </c>
      <c r="E6978">
        <v>7.5171183272517892</v>
      </c>
      <c r="F6978">
        <v>4319.8813160613299</v>
      </c>
      <c r="G6978">
        <v>0.15423319646734868</v>
      </c>
      <c r="BD6978">
        <f t="shared" si="850"/>
        <v>-10592.426638572731</v>
      </c>
      <c r="BE6978">
        <f t="shared" si="851"/>
        <v>-8013.7893838383989</v>
      </c>
      <c r="BF6978">
        <f t="shared" si="852"/>
        <v>-5435.1521291040654</v>
      </c>
      <c r="BG6978">
        <f t="shared" si="853"/>
        <v>-2856.5148743697337</v>
      </c>
      <c r="BH6978">
        <f t="shared" si="854"/>
        <v>-277.87761963539924</v>
      </c>
      <c r="BI6978">
        <f t="shared" si="855"/>
        <v>2300.7596350989334</v>
      </c>
      <c r="BJ6978">
        <f t="shared" si="856"/>
        <v>4879.396889833266</v>
      </c>
    </row>
    <row r="6979" spans="1:62" x14ac:dyDescent="0.25">
      <c r="A6979">
        <v>6976</v>
      </c>
      <c r="B6979">
        <v>31833.02086895932</v>
      </c>
      <c r="C6979">
        <v>43738.301252991128</v>
      </c>
      <c r="D6979">
        <v>6.8440858000700908</v>
      </c>
      <c r="E6979">
        <v>7.5718699080738761</v>
      </c>
      <c r="F6979">
        <v>11905.280384031808</v>
      </c>
      <c r="G6979">
        <v>0.72778410800378524</v>
      </c>
      <c r="BD6979">
        <f t="shared" si="850"/>
        <v>-3548.7153337245863</v>
      </c>
      <c r="BE6979">
        <f t="shared" si="851"/>
        <v>-2777.5493513878432</v>
      </c>
      <c r="BF6979">
        <f t="shared" si="852"/>
        <v>-2006.3833690510996</v>
      </c>
      <c r="BG6979">
        <f t="shared" si="853"/>
        <v>-1235.2173867143565</v>
      </c>
      <c r="BH6979">
        <f t="shared" si="854"/>
        <v>-464.05140437761293</v>
      </c>
      <c r="BI6979">
        <f t="shared" si="855"/>
        <v>307.11457795913066</v>
      </c>
      <c r="BJ6979">
        <f t="shared" si="856"/>
        <v>1078.2805602958733</v>
      </c>
    </row>
    <row r="6980" spans="1:62" x14ac:dyDescent="0.25">
      <c r="A6980">
        <v>6977</v>
      </c>
      <c r="B6980">
        <v>20362.357771438299</v>
      </c>
      <c r="C6980">
        <v>25755.865066078644</v>
      </c>
      <c r="D6980">
        <v>7.7814229303040792</v>
      </c>
      <c r="E6980">
        <v>8.3275397514136973</v>
      </c>
      <c r="F6980">
        <v>5393.5072946403452</v>
      </c>
      <c r="G6980">
        <v>0.54611682110961812</v>
      </c>
      <c r="BD6980">
        <f t="shared" si="850"/>
        <v>-8266.3598440128826</v>
      </c>
      <c r="BE6980">
        <f t="shared" si="851"/>
        <v>-4627.4393039939559</v>
      </c>
      <c r="BF6980">
        <f t="shared" si="852"/>
        <v>-988.51876397502929</v>
      </c>
      <c r="BG6980">
        <f t="shared" si="853"/>
        <v>2650.4017760438965</v>
      </c>
      <c r="BH6980">
        <f t="shared" si="854"/>
        <v>6289.3223160628222</v>
      </c>
      <c r="BI6980">
        <f t="shared" si="855"/>
        <v>9928.2428560817498</v>
      </c>
      <c r="BJ6980">
        <f t="shared" si="856"/>
        <v>13567.163396100674</v>
      </c>
    </row>
    <row r="6981" spans="1:62" x14ac:dyDescent="0.25">
      <c r="A6981">
        <v>6978</v>
      </c>
      <c r="B6981">
        <v>15915.541773576333</v>
      </c>
      <c r="C6981">
        <v>14448.555564261247</v>
      </c>
      <c r="D6981">
        <v>5.678659629465769</v>
      </c>
      <c r="E6981">
        <v>7.0245974052589242</v>
      </c>
      <c r="F6981">
        <v>-1466.9862093150859</v>
      </c>
      <c r="G6981">
        <v>1.3459377757931552</v>
      </c>
      <c r="BD6981">
        <f t="shared" si="850"/>
        <v>-2662.9231890922547</v>
      </c>
      <c r="BE6981">
        <f t="shared" si="851"/>
        <v>67.660916455835832</v>
      </c>
      <c r="BF6981">
        <f t="shared" si="852"/>
        <v>2798.2450220039264</v>
      </c>
      <c r="BG6981">
        <f t="shared" si="853"/>
        <v>5528.8291275520169</v>
      </c>
      <c r="BH6981">
        <f t="shared" si="854"/>
        <v>8259.4132331001074</v>
      </c>
      <c r="BI6981">
        <f t="shared" si="855"/>
        <v>10989.997338648198</v>
      </c>
      <c r="BJ6981">
        <f t="shared" si="856"/>
        <v>13720.58144419629</v>
      </c>
    </row>
    <row r="6982" spans="1:62" x14ac:dyDescent="0.25">
      <c r="A6982">
        <v>6979</v>
      </c>
      <c r="B6982">
        <v>25978.092051722604</v>
      </c>
      <c r="C6982">
        <v>27593.727685023339</v>
      </c>
      <c r="D6982">
        <v>6.8224551409891419</v>
      </c>
      <c r="E6982">
        <v>6.9410154687832932</v>
      </c>
      <c r="F6982">
        <v>1615.6356333007352</v>
      </c>
      <c r="G6982">
        <v>0.11856032779415138</v>
      </c>
      <c r="BD6982">
        <f t="shared" si="850"/>
        <v>8196.6750882808628</v>
      </c>
      <c r="BE6982">
        <f t="shared" si="851"/>
        <v>14926.363967246638</v>
      </c>
      <c r="BF6982">
        <f t="shared" si="852"/>
        <v>21656.052846212413</v>
      </c>
      <c r="BG6982">
        <f t="shared" si="853"/>
        <v>28385.741725178188</v>
      </c>
      <c r="BH6982">
        <f t="shared" si="854"/>
        <v>35115.43060414397</v>
      </c>
      <c r="BI6982">
        <f t="shared" si="855"/>
        <v>41845.119483109745</v>
      </c>
      <c r="BJ6982">
        <f t="shared" si="856"/>
        <v>48574.808362075521</v>
      </c>
    </row>
    <row r="6983" spans="1:62" x14ac:dyDescent="0.25">
      <c r="A6983">
        <v>6980</v>
      </c>
      <c r="B6983">
        <v>10740.325044834117</v>
      </c>
      <c r="C6983">
        <v>20464.612559587076</v>
      </c>
      <c r="D6983">
        <v>8.836189294018272</v>
      </c>
      <c r="E6983">
        <v>9.1362065381795468</v>
      </c>
      <c r="F6983">
        <v>9724.2875147529594</v>
      </c>
      <c r="G6983">
        <v>0.30001724416127473</v>
      </c>
      <c r="BD6983">
        <f t="shared" si="850"/>
        <v>-1022.8339943299783</v>
      </c>
      <c r="BE6983">
        <f t="shared" si="851"/>
        <v>-430.03235535922136</v>
      </c>
      <c r="BF6983">
        <f t="shared" si="852"/>
        <v>162.76928361153546</v>
      </c>
      <c r="BG6983">
        <f t="shared" si="853"/>
        <v>755.5709225822925</v>
      </c>
      <c r="BH6983">
        <f t="shared" si="854"/>
        <v>1348.3725615530493</v>
      </c>
      <c r="BI6983">
        <f t="shared" si="855"/>
        <v>1941.1742005238061</v>
      </c>
      <c r="BJ6983">
        <f t="shared" si="856"/>
        <v>2533.9758394945629</v>
      </c>
    </row>
    <row r="6984" spans="1:62" x14ac:dyDescent="0.25">
      <c r="A6984">
        <v>6981</v>
      </c>
      <c r="B6984">
        <v>19873.459422141295</v>
      </c>
      <c r="C6984">
        <v>24665.781737342339</v>
      </c>
      <c r="D6984">
        <v>6.8399433459876136</v>
      </c>
      <c r="E6984">
        <v>7.1612554828724049</v>
      </c>
      <c r="F6984">
        <v>4792.3223152010432</v>
      </c>
      <c r="G6984">
        <v>0.32131213688479132</v>
      </c>
      <c r="BD6984">
        <f t="shared" si="850"/>
        <v>-8224.2012939465858</v>
      </c>
      <c r="BE6984">
        <f t="shared" si="851"/>
        <v>-6724.1150731402122</v>
      </c>
      <c r="BF6984">
        <f t="shared" si="852"/>
        <v>-5224.0288523338386</v>
      </c>
      <c r="BG6984">
        <f t="shared" si="853"/>
        <v>-3723.942631527465</v>
      </c>
      <c r="BH6984">
        <f t="shared" si="854"/>
        <v>-2223.8564107210914</v>
      </c>
      <c r="BI6984">
        <f t="shared" si="855"/>
        <v>-723.77018991471778</v>
      </c>
      <c r="BJ6984">
        <f t="shared" si="856"/>
        <v>776.31603089165583</v>
      </c>
    </row>
    <row r="6985" spans="1:62" x14ac:dyDescent="0.25">
      <c r="A6985">
        <v>6982</v>
      </c>
      <c r="B6985">
        <v>28035.995111566037</v>
      </c>
      <c r="C6985">
        <v>34181.749703381458</v>
      </c>
      <c r="D6985">
        <v>8.3500416121805152</v>
      </c>
      <c r="E6985">
        <v>8.6579260228680557</v>
      </c>
      <c r="F6985">
        <v>6145.754591815421</v>
      </c>
      <c r="G6985">
        <v>0.30788441068754047</v>
      </c>
      <c r="BD6985">
        <f t="shared" si="850"/>
        <v>-3185.7616307770868</v>
      </c>
      <c r="BE6985">
        <f t="shared" si="851"/>
        <v>-1579.2009463531299</v>
      </c>
      <c r="BF6985">
        <f t="shared" si="852"/>
        <v>27.359738070827007</v>
      </c>
      <c r="BG6985">
        <f t="shared" si="853"/>
        <v>1633.9204224947835</v>
      </c>
      <c r="BH6985">
        <f t="shared" si="854"/>
        <v>3240.4811069187399</v>
      </c>
      <c r="BI6985">
        <f t="shared" si="855"/>
        <v>4847.0417913426973</v>
      </c>
      <c r="BJ6985">
        <f t="shared" si="856"/>
        <v>6453.6024757666528</v>
      </c>
    </row>
    <row r="6986" spans="1:62" x14ac:dyDescent="0.25">
      <c r="A6986">
        <v>6983</v>
      </c>
      <c r="B6986">
        <v>4166.1930549967055</v>
      </c>
      <c r="C6986">
        <v>19273.970902775087</v>
      </c>
      <c r="D6986">
        <v>7.1353237371672176</v>
      </c>
      <c r="E6986">
        <v>7.3728450139393535</v>
      </c>
      <c r="F6986">
        <v>15107.777847778381</v>
      </c>
      <c r="G6986">
        <v>0.23752127677213597</v>
      </c>
      <c r="BD6986">
        <f t="shared" si="850"/>
        <v>-4606.3325383777192</v>
      </c>
      <c r="BE6986">
        <f t="shared" si="851"/>
        <v>-3066.9104849400164</v>
      </c>
      <c r="BF6986">
        <f t="shared" si="852"/>
        <v>-1527.4884315023137</v>
      </c>
      <c r="BG6986">
        <f t="shared" si="853"/>
        <v>11.933621935388146</v>
      </c>
      <c r="BH6986">
        <f t="shared" si="854"/>
        <v>1551.3556753730909</v>
      </c>
      <c r="BI6986">
        <f t="shared" si="855"/>
        <v>3090.7777288107936</v>
      </c>
      <c r="BJ6986">
        <f t="shared" si="856"/>
        <v>4630.1997822484955</v>
      </c>
    </row>
    <row r="6987" spans="1:62" x14ac:dyDescent="0.25">
      <c r="A6987">
        <v>6984</v>
      </c>
      <c r="B6987">
        <v>13262.696110441691</v>
      </c>
      <c r="C6987">
        <v>24478.823631417596</v>
      </c>
      <c r="D6987">
        <v>7.0778828493905142</v>
      </c>
      <c r="E6987">
        <v>7.2921870557029056</v>
      </c>
      <c r="F6987">
        <v>11216.127520975904</v>
      </c>
      <c r="G6987">
        <v>0.21430420631239144</v>
      </c>
      <c r="BD6987">
        <f t="shared" si="850"/>
        <v>-13920.171463917701</v>
      </c>
      <c r="BE6987">
        <f t="shared" si="851"/>
        <v>-12732.565080057022</v>
      </c>
      <c r="BF6987">
        <f t="shared" si="852"/>
        <v>-11544.958696196341</v>
      </c>
      <c r="BG6987">
        <f t="shared" si="853"/>
        <v>-10357.352312335661</v>
      </c>
      <c r="BH6987">
        <f t="shared" si="854"/>
        <v>-9169.7459284749821</v>
      </c>
      <c r="BI6987">
        <f t="shared" si="855"/>
        <v>-7982.1395446143024</v>
      </c>
      <c r="BJ6987">
        <f t="shared" si="856"/>
        <v>-6794.5331607536227</v>
      </c>
    </row>
    <row r="6988" spans="1:62" x14ac:dyDescent="0.25">
      <c r="A6988">
        <v>6985</v>
      </c>
      <c r="B6988">
        <v>14207.552245091421</v>
      </c>
      <c r="C6988">
        <v>24199.273012291364</v>
      </c>
      <c r="D6988">
        <v>6.6779617298322025</v>
      </c>
      <c r="E6988">
        <v>6.7876324615227537</v>
      </c>
      <c r="F6988">
        <v>9991.7207671999422</v>
      </c>
      <c r="G6988">
        <v>0.10967073169055119</v>
      </c>
      <c r="BD6988">
        <f t="shared" si="850"/>
        <v>-10144.606489413947</v>
      </c>
      <c r="BE6988">
        <f t="shared" si="851"/>
        <v>-9073.0854578519902</v>
      </c>
      <c r="BF6988">
        <f t="shared" si="852"/>
        <v>-8001.5644262900323</v>
      </c>
      <c r="BG6988">
        <f t="shared" si="853"/>
        <v>-6930.0433947280753</v>
      </c>
      <c r="BH6988">
        <f t="shared" si="854"/>
        <v>-5858.5223631661183</v>
      </c>
      <c r="BI6988">
        <f t="shared" si="855"/>
        <v>-4787.0013316041604</v>
      </c>
      <c r="BJ6988">
        <f t="shared" si="856"/>
        <v>-3715.4803000422035</v>
      </c>
    </row>
    <row r="6989" spans="1:62" x14ac:dyDescent="0.25">
      <c r="A6989">
        <v>6986</v>
      </c>
      <c r="B6989">
        <v>11182.481296008904</v>
      </c>
      <c r="C6989">
        <v>22374.746657772732</v>
      </c>
      <c r="D6989">
        <v>6.0381975389919456</v>
      </c>
      <c r="E6989">
        <v>6.8170835141089814</v>
      </c>
      <c r="F6989">
        <v>11192.265361763828</v>
      </c>
      <c r="G6989">
        <v>0.77888597511703583</v>
      </c>
      <c r="BD6989">
        <f t="shared" ref="BD6989:BD7052" si="857">($BD$3*G6988)-F6988</f>
        <v>-9443.3671087471866</v>
      </c>
      <c r="BE6989">
        <f t="shared" ref="BE6989:BE7052" si="858">($BE$3*G6988)-F6988</f>
        <v>-8895.0134502944311</v>
      </c>
      <c r="BF6989">
        <f t="shared" ref="BF6989:BF7052" si="859">($BF$3*G6988)-F6988</f>
        <v>-8346.6597918416737</v>
      </c>
      <c r="BG6989">
        <f t="shared" ref="BG6989:BG7052" si="860">($BG$3*G6988)-F6988</f>
        <v>-7798.3061333889182</v>
      </c>
      <c r="BH6989">
        <f t="shared" ref="BH6989:BH7052" si="861">($BH$3*G6988)-F6988</f>
        <v>-7249.9524749361626</v>
      </c>
      <c r="BI6989">
        <f t="shared" ref="BI6989:BI7052" si="862">($BI$3*G6988)-F6988</f>
        <v>-6701.5988164834071</v>
      </c>
      <c r="BJ6989">
        <f t="shared" ref="BJ6989:BJ7052" si="863">($BJ$3*G6988)-F6988</f>
        <v>-6153.2451580306506</v>
      </c>
    </row>
    <row r="6990" spans="1:62" x14ac:dyDescent="0.25">
      <c r="A6990">
        <v>6987</v>
      </c>
      <c r="B6990">
        <v>14800.55883531126</v>
      </c>
      <c r="C6990">
        <v>21179.582564902514</v>
      </c>
      <c r="D6990">
        <v>6.479777728405435</v>
      </c>
      <c r="E6990">
        <v>7.6421026986913567</v>
      </c>
      <c r="F6990">
        <v>6379.0237295912539</v>
      </c>
      <c r="G6990">
        <v>1.1623249702859217</v>
      </c>
      <c r="BD6990">
        <f t="shared" si="857"/>
        <v>-7297.8354861786484</v>
      </c>
      <c r="BE6990">
        <f t="shared" si="858"/>
        <v>-3403.4056105934696</v>
      </c>
      <c r="BF6990">
        <f t="shared" si="859"/>
        <v>491.02426499170906</v>
      </c>
      <c r="BG6990">
        <f t="shared" si="860"/>
        <v>4385.4541405768887</v>
      </c>
      <c r="BH6990">
        <f t="shared" si="861"/>
        <v>8279.8840161620683</v>
      </c>
      <c r="BI6990">
        <f t="shared" si="862"/>
        <v>12174.313891747246</v>
      </c>
      <c r="BJ6990">
        <f t="shared" si="863"/>
        <v>16068.743767332428</v>
      </c>
    </row>
    <row r="6991" spans="1:62" x14ac:dyDescent="0.25">
      <c r="A6991">
        <v>6988</v>
      </c>
      <c r="B6991">
        <v>6789.5107844798786</v>
      </c>
      <c r="C6991">
        <v>17338.024323915091</v>
      </c>
      <c r="D6991">
        <v>5.4678477205331912</v>
      </c>
      <c r="E6991">
        <v>5.8745877934274162</v>
      </c>
      <c r="F6991">
        <v>10548.513539435213</v>
      </c>
      <c r="G6991">
        <v>0.40674007289422498</v>
      </c>
      <c r="BD6991">
        <f t="shared" si="857"/>
        <v>-567.39887816164537</v>
      </c>
      <c r="BE6991">
        <f t="shared" si="858"/>
        <v>5244.2259732679631</v>
      </c>
      <c r="BF6991">
        <f t="shared" si="859"/>
        <v>11055.850824697571</v>
      </c>
      <c r="BG6991">
        <f t="shared" si="860"/>
        <v>16867.475676127178</v>
      </c>
      <c r="BH6991">
        <f t="shared" si="861"/>
        <v>22679.100527556788</v>
      </c>
      <c r="BI6991">
        <f t="shared" si="862"/>
        <v>28490.725378986397</v>
      </c>
      <c r="BJ6991">
        <f t="shared" si="863"/>
        <v>34302.350230416007</v>
      </c>
    </row>
    <row r="6992" spans="1:62" x14ac:dyDescent="0.25">
      <c r="A6992">
        <v>6989</v>
      </c>
      <c r="B6992">
        <v>15791.102625958316</v>
      </c>
      <c r="C6992">
        <v>22866.308190378171</v>
      </c>
      <c r="D6992">
        <v>7.430264930107394</v>
      </c>
      <c r="E6992">
        <v>7.8086649919324307</v>
      </c>
      <c r="F6992">
        <v>7075.2055644198554</v>
      </c>
      <c r="G6992">
        <v>0.37840006182503672</v>
      </c>
      <c r="BD6992">
        <f t="shared" si="857"/>
        <v>-8514.8131749640888</v>
      </c>
      <c r="BE6992">
        <f t="shared" si="858"/>
        <v>-6481.112810492963</v>
      </c>
      <c r="BF6992">
        <f t="shared" si="859"/>
        <v>-4447.4124460218382</v>
      </c>
      <c r="BG6992">
        <f t="shared" si="860"/>
        <v>-2413.7120815507133</v>
      </c>
      <c r="BH6992">
        <f t="shared" si="861"/>
        <v>-380.01171707958747</v>
      </c>
      <c r="BI6992">
        <f t="shared" si="862"/>
        <v>1653.6886473915365</v>
      </c>
      <c r="BJ6992">
        <f t="shared" si="863"/>
        <v>3687.3890118626623</v>
      </c>
    </row>
    <row r="6993" spans="1:62" x14ac:dyDescent="0.25">
      <c r="A6993">
        <v>6990</v>
      </c>
      <c r="B6993">
        <v>25028.82319597686</v>
      </c>
      <c r="C6993">
        <v>19163.098864154246</v>
      </c>
      <c r="D6993">
        <v>6.12853989085046</v>
      </c>
      <c r="E6993">
        <v>6.3683604901163333</v>
      </c>
      <c r="F6993">
        <v>-5865.7243318226137</v>
      </c>
      <c r="G6993">
        <v>0.23982059926587329</v>
      </c>
      <c r="BD6993">
        <f t="shared" si="857"/>
        <v>-5183.2052552946716</v>
      </c>
      <c r="BE6993">
        <f t="shared" si="858"/>
        <v>-3291.2049461694883</v>
      </c>
      <c r="BF6993">
        <f t="shared" si="859"/>
        <v>-1399.2046370443049</v>
      </c>
      <c r="BG6993">
        <f t="shared" si="860"/>
        <v>492.79567208087883</v>
      </c>
      <c r="BH6993">
        <f t="shared" si="861"/>
        <v>2384.7959812060617</v>
      </c>
      <c r="BI6993">
        <f t="shared" si="862"/>
        <v>4276.7962903312455</v>
      </c>
      <c r="BJ6993">
        <f t="shared" si="863"/>
        <v>6168.7965994564292</v>
      </c>
    </row>
    <row r="6994" spans="1:62" x14ac:dyDescent="0.25">
      <c r="A6994">
        <v>6991</v>
      </c>
      <c r="B6994">
        <v>29627.861721749363</v>
      </c>
      <c r="C6994">
        <v>30726.520245871907</v>
      </c>
      <c r="D6994">
        <v>6.1593695471250696</v>
      </c>
      <c r="E6994">
        <v>6.2905765447085162</v>
      </c>
      <c r="F6994">
        <v>1098.6585241225439</v>
      </c>
      <c r="G6994">
        <v>0.13120699758344667</v>
      </c>
      <c r="BD6994">
        <f t="shared" si="857"/>
        <v>7064.8273281519805</v>
      </c>
      <c r="BE6994">
        <f t="shared" si="858"/>
        <v>8263.9303244813473</v>
      </c>
      <c r="BF6994">
        <f t="shared" si="859"/>
        <v>9463.0333208107131</v>
      </c>
      <c r="BG6994">
        <f t="shared" si="860"/>
        <v>10662.136317140081</v>
      </c>
      <c r="BH6994">
        <f t="shared" si="861"/>
        <v>11861.239313469447</v>
      </c>
      <c r="BI6994">
        <f t="shared" si="862"/>
        <v>13060.342309798812</v>
      </c>
      <c r="BJ6994">
        <f t="shared" si="863"/>
        <v>14259.445306128178</v>
      </c>
    </row>
    <row r="6995" spans="1:62" x14ac:dyDescent="0.25">
      <c r="A6995">
        <v>6992</v>
      </c>
      <c r="B6995">
        <v>21230.72807105707</v>
      </c>
      <c r="C6995">
        <v>24836.722746050236</v>
      </c>
      <c r="D6995">
        <v>7.0554548803501227</v>
      </c>
      <c r="E6995">
        <v>8.3628517451742788</v>
      </c>
      <c r="F6995">
        <v>3605.994674993166</v>
      </c>
      <c r="G6995">
        <v>1.3073968648241561</v>
      </c>
      <c r="BD6995">
        <f t="shared" si="857"/>
        <v>-442.62353620531053</v>
      </c>
      <c r="BE6995">
        <f t="shared" si="858"/>
        <v>213.41145171192284</v>
      </c>
      <c r="BF6995">
        <f t="shared" si="859"/>
        <v>869.4464396291562</v>
      </c>
      <c r="BG6995">
        <f t="shared" si="860"/>
        <v>1525.4814275463896</v>
      </c>
      <c r="BH6995">
        <f t="shared" si="861"/>
        <v>2181.5164154636227</v>
      </c>
      <c r="BI6995">
        <f t="shared" si="862"/>
        <v>2837.5514033808563</v>
      </c>
      <c r="BJ6995">
        <f t="shared" si="863"/>
        <v>3493.5863912980894</v>
      </c>
    </row>
    <row r="6996" spans="1:62" x14ac:dyDescent="0.25">
      <c r="A6996">
        <v>6993</v>
      </c>
      <c r="B6996">
        <v>25456.040974806012</v>
      </c>
      <c r="C6996">
        <v>32404.772143431946</v>
      </c>
      <c r="D6996">
        <v>7.6832294860364003</v>
      </c>
      <c r="E6996">
        <v>7.912915459871015</v>
      </c>
      <c r="F6996">
        <v>6948.7311686259345</v>
      </c>
      <c r="G6996">
        <v>0.22968597383461464</v>
      </c>
      <c r="BD6996">
        <f t="shared" si="857"/>
        <v>2930.989649127614</v>
      </c>
      <c r="BE6996">
        <f t="shared" si="858"/>
        <v>9467.973973248394</v>
      </c>
      <c r="BF6996">
        <f t="shared" si="859"/>
        <v>16004.958297369176</v>
      </c>
      <c r="BG6996">
        <f t="shared" si="860"/>
        <v>22541.942621489954</v>
      </c>
      <c r="BH6996">
        <f t="shared" si="861"/>
        <v>29078.926945610736</v>
      </c>
      <c r="BI6996">
        <f t="shared" si="862"/>
        <v>35615.911269731514</v>
      </c>
      <c r="BJ6996">
        <f t="shared" si="863"/>
        <v>42152.895593852299</v>
      </c>
    </row>
    <row r="6997" spans="1:62" x14ac:dyDescent="0.25">
      <c r="A6997">
        <v>6994</v>
      </c>
      <c r="B6997">
        <v>12367.648451008405</v>
      </c>
      <c r="C6997">
        <v>19021.010323074148</v>
      </c>
      <c r="D6997">
        <v>6.5711169539830863</v>
      </c>
      <c r="E6997">
        <v>6.9196831053445713</v>
      </c>
      <c r="F6997">
        <v>6653.3618720657432</v>
      </c>
      <c r="G6997">
        <v>0.34856615136148505</v>
      </c>
      <c r="BD6997">
        <f t="shared" si="857"/>
        <v>-5800.3012994528617</v>
      </c>
      <c r="BE6997">
        <f t="shared" si="858"/>
        <v>-4651.871430279788</v>
      </c>
      <c r="BF6997">
        <f t="shared" si="859"/>
        <v>-3503.4415611067147</v>
      </c>
      <c r="BG6997">
        <f t="shared" si="860"/>
        <v>-2355.0116919336415</v>
      </c>
      <c r="BH6997">
        <f t="shared" si="861"/>
        <v>-1206.5818227605687</v>
      </c>
      <c r="BI6997">
        <f t="shared" si="862"/>
        <v>-58.151953587494972</v>
      </c>
      <c r="BJ6997">
        <f t="shared" si="863"/>
        <v>1090.2779155855778</v>
      </c>
    </row>
    <row r="6998" spans="1:62" x14ac:dyDescent="0.25">
      <c r="A6998">
        <v>6995</v>
      </c>
      <c r="B6998">
        <v>25187.553062116145</v>
      </c>
      <c r="C6998">
        <v>30016.02172169866</v>
      </c>
      <c r="D6998">
        <v>8.2323307457879693</v>
      </c>
      <c r="E6998">
        <v>8.4859933736331623</v>
      </c>
      <c r="F6998">
        <v>4828.4686595825151</v>
      </c>
      <c r="G6998">
        <v>0.253662627845193</v>
      </c>
      <c r="BD6998">
        <f t="shared" si="857"/>
        <v>-4910.5311152583181</v>
      </c>
      <c r="BE6998">
        <f t="shared" si="858"/>
        <v>-3167.7003584508925</v>
      </c>
      <c r="BF6998">
        <f t="shared" si="859"/>
        <v>-1424.8696016434678</v>
      </c>
      <c r="BG6998">
        <f t="shared" si="860"/>
        <v>317.96115516395821</v>
      </c>
      <c r="BH6998">
        <f t="shared" si="861"/>
        <v>2060.7919119713824</v>
      </c>
      <c r="BI6998">
        <f t="shared" si="862"/>
        <v>3803.6226687788076</v>
      </c>
      <c r="BJ6998">
        <f t="shared" si="863"/>
        <v>5546.4534255862345</v>
      </c>
    </row>
    <row r="6999" spans="1:62" x14ac:dyDescent="0.25">
      <c r="A6999">
        <v>6996</v>
      </c>
      <c r="B6999">
        <v>15620.202471702476</v>
      </c>
      <c r="C6999">
        <v>26811.67756073346</v>
      </c>
      <c r="D6999">
        <v>8.0228466860710341</v>
      </c>
      <c r="E6999">
        <v>8.1889167235766447</v>
      </c>
      <c r="F6999">
        <v>11191.475089030984</v>
      </c>
      <c r="G6999">
        <v>0.16607003750561056</v>
      </c>
      <c r="BD6999">
        <f t="shared" si="857"/>
        <v>-3560.1555203565504</v>
      </c>
      <c r="BE6999">
        <f t="shared" si="858"/>
        <v>-2291.8423811305852</v>
      </c>
      <c r="BF6999">
        <f t="shared" si="859"/>
        <v>-1023.52924190462</v>
      </c>
      <c r="BG6999">
        <f t="shared" si="860"/>
        <v>244.78389732134474</v>
      </c>
      <c r="BH6999">
        <f t="shared" si="861"/>
        <v>1513.0970365473095</v>
      </c>
      <c r="BI6999">
        <f t="shared" si="862"/>
        <v>2781.4101757732751</v>
      </c>
      <c r="BJ6999">
        <f t="shared" si="863"/>
        <v>4049.7233149992408</v>
      </c>
    </row>
    <row r="7000" spans="1:62" x14ac:dyDescent="0.25">
      <c r="A7000">
        <v>6997</v>
      </c>
      <c r="B7000">
        <v>19595.139192954703</v>
      </c>
      <c r="C7000">
        <v>30945.096218545576</v>
      </c>
      <c r="D7000">
        <v>7.1286413385027423</v>
      </c>
      <c r="E7000">
        <v>7.2461828590746222</v>
      </c>
      <c r="F7000">
        <v>11349.957025590873</v>
      </c>
      <c r="G7000">
        <v>0.11754152057187994</v>
      </c>
      <c r="BD7000">
        <f t="shared" si="857"/>
        <v>-10361.124901502932</v>
      </c>
      <c r="BE7000">
        <f t="shared" si="858"/>
        <v>-9530.774713974879</v>
      </c>
      <c r="BF7000">
        <f t="shared" si="859"/>
        <v>-8700.4245264468263</v>
      </c>
      <c r="BG7000">
        <f t="shared" si="860"/>
        <v>-7870.0743389187737</v>
      </c>
      <c r="BH7000">
        <f t="shared" si="861"/>
        <v>-7039.7241513907202</v>
      </c>
      <c r="BI7000">
        <f t="shared" si="862"/>
        <v>-6209.3739638626676</v>
      </c>
      <c r="BJ7000">
        <f t="shared" si="863"/>
        <v>-5379.0237763346149</v>
      </c>
    </row>
    <row r="7001" spans="1:62" x14ac:dyDescent="0.25">
      <c r="A7001">
        <v>6998</v>
      </c>
      <c r="B7001">
        <v>20891.168542778189</v>
      </c>
      <c r="C7001">
        <v>30317.699735772596</v>
      </c>
      <c r="D7001">
        <v>6.9670704789770577</v>
      </c>
      <c r="E7001">
        <v>7.0700790085582081</v>
      </c>
      <c r="F7001">
        <v>9426.5311929944073</v>
      </c>
      <c r="G7001">
        <v>0.10300852958115048</v>
      </c>
      <c r="BD7001">
        <f t="shared" si="857"/>
        <v>-10762.249422731473</v>
      </c>
      <c r="BE7001">
        <f t="shared" si="858"/>
        <v>-10174.541819872073</v>
      </c>
      <c r="BF7001">
        <f t="shared" si="859"/>
        <v>-9586.8342170126743</v>
      </c>
      <c r="BG7001">
        <f t="shared" si="860"/>
        <v>-8999.1266141532742</v>
      </c>
      <c r="BH7001">
        <f t="shared" si="861"/>
        <v>-8411.4190112938741</v>
      </c>
      <c r="BI7001">
        <f t="shared" si="862"/>
        <v>-7823.7114084344748</v>
      </c>
      <c r="BJ7001">
        <f t="shared" si="863"/>
        <v>-7236.0038055750747</v>
      </c>
    </row>
    <row r="7002" spans="1:62" x14ac:dyDescent="0.25">
      <c r="A7002">
        <v>6999</v>
      </c>
      <c r="B7002">
        <v>20509.835736256227</v>
      </c>
      <c r="C7002">
        <v>23069.298486617256</v>
      </c>
      <c r="D7002">
        <v>7.5305548269778724</v>
      </c>
      <c r="E7002">
        <v>7.9423932920438025</v>
      </c>
      <c r="F7002">
        <v>2559.4627503610282</v>
      </c>
      <c r="G7002">
        <v>0.41183846506593014</v>
      </c>
      <c r="BD7002">
        <f t="shared" si="857"/>
        <v>-8911.4885450886541</v>
      </c>
      <c r="BE7002">
        <f t="shared" si="858"/>
        <v>-8396.4458971829026</v>
      </c>
      <c r="BF7002">
        <f t="shared" si="859"/>
        <v>-7881.4032492771503</v>
      </c>
      <c r="BG7002">
        <f t="shared" si="860"/>
        <v>-7366.3606013713979</v>
      </c>
      <c r="BH7002">
        <f t="shared" si="861"/>
        <v>-6851.3179534656456</v>
      </c>
      <c r="BI7002">
        <f t="shared" si="862"/>
        <v>-6336.2753055598932</v>
      </c>
      <c r="BJ7002">
        <f t="shared" si="863"/>
        <v>-5821.23265765414</v>
      </c>
    </row>
    <row r="7003" spans="1:62" x14ac:dyDescent="0.25">
      <c r="A7003">
        <v>7000</v>
      </c>
      <c r="B7003">
        <v>9514.2385444986357</v>
      </c>
      <c r="C7003">
        <v>24041.006319471082</v>
      </c>
      <c r="D7003">
        <v>6.5224118221859566</v>
      </c>
      <c r="E7003">
        <v>6.8517999491888535</v>
      </c>
      <c r="F7003">
        <v>14526.767774972446</v>
      </c>
      <c r="G7003">
        <v>0.32938812700289688</v>
      </c>
      <c r="BD7003">
        <f t="shared" si="857"/>
        <v>-500.27042503137727</v>
      </c>
      <c r="BE7003">
        <f t="shared" si="858"/>
        <v>1558.9219002982736</v>
      </c>
      <c r="BF7003">
        <f t="shared" si="859"/>
        <v>3618.1142256279236</v>
      </c>
      <c r="BG7003">
        <f t="shared" si="860"/>
        <v>5677.3065509575754</v>
      </c>
      <c r="BH7003">
        <f t="shared" si="861"/>
        <v>7736.4988762872254</v>
      </c>
      <c r="BI7003">
        <f t="shared" si="862"/>
        <v>9795.6912016168753</v>
      </c>
      <c r="BJ7003">
        <f t="shared" si="863"/>
        <v>11854.883526946527</v>
      </c>
    </row>
    <row r="7004" spans="1:62" x14ac:dyDescent="0.25">
      <c r="A7004">
        <v>7001</v>
      </c>
      <c r="B7004">
        <v>9704.6181981797108</v>
      </c>
      <c r="C7004">
        <v>18249.749940917474</v>
      </c>
      <c r="D7004">
        <v>7.9205635322817223</v>
      </c>
      <c r="E7004">
        <v>8.2749705646284095</v>
      </c>
      <c r="F7004">
        <v>8545.1317427377635</v>
      </c>
      <c r="G7004">
        <v>0.35440703234668725</v>
      </c>
      <c r="BD7004">
        <f t="shared" si="857"/>
        <v>-12879.827139957963</v>
      </c>
      <c r="BE7004">
        <f t="shared" si="858"/>
        <v>-11232.886504943477</v>
      </c>
      <c r="BF7004">
        <f t="shared" si="859"/>
        <v>-9585.9458699289935</v>
      </c>
      <c r="BG7004">
        <f t="shared" si="860"/>
        <v>-7939.0052349145089</v>
      </c>
      <c r="BH7004">
        <f t="shared" si="861"/>
        <v>-6292.0645999000244</v>
      </c>
      <c r="BI7004">
        <f t="shared" si="862"/>
        <v>-4645.123964885539</v>
      </c>
      <c r="BJ7004">
        <f t="shared" si="863"/>
        <v>-2998.1833298710553</v>
      </c>
    </row>
    <row r="7005" spans="1:62" x14ac:dyDescent="0.25">
      <c r="A7005">
        <v>7002</v>
      </c>
      <c r="B7005">
        <v>9690.6724661515873</v>
      </c>
      <c r="C7005">
        <v>19384.126671480975</v>
      </c>
      <c r="D7005">
        <v>7.8599574416088682</v>
      </c>
      <c r="E7005">
        <v>8.2370178289028075</v>
      </c>
      <c r="F7005">
        <v>9693.4542053293881</v>
      </c>
      <c r="G7005">
        <v>0.37706038729393931</v>
      </c>
      <c r="BD7005">
        <f t="shared" si="857"/>
        <v>-6773.0965810043272</v>
      </c>
      <c r="BE7005">
        <f t="shared" si="858"/>
        <v>-5001.0614192708908</v>
      </c>
      <c r="BF7005">
        <f t="shared" si="859"/>
        <v>-3229.0262575374545</v>
      </c>
      <c r="BG7005">
        <f t="shared" si="860"/>
        <v>-1456.9910958040182</v>
      </c>
      <c r="BH7005">
        <f t="shared" si="861"/>
        <v>315.04406592941814</v>
      </c>
      <c r="BI7005">
        <f t="shared" si="862"/>
        <v>2087.0792276628545</v>
      </c>
      <c r="BJ7005">
        <f t="shared" si="863"/>
        <v>3859.1143893962908</v>
      </c>
    </row>
    <row r="7006" spans="1:62" x14ac:dyDescent="0.25">
      <c r="A7006">
        <v>7003</v>
      </c>
      <c r="B7006">
        <v>21603.590227161516</v>
      </c>
      <c r="C7006">
        <v>36087.779870596525</v>
      </c>
      <c r="D7006">
        <v>7.6718285697124688</v>
      </c>
      <c r="E7006">
        <v>7.9707305052612885</v>
      </c>
      <c r="F7006">
        <v>14484.189643435009</v>
      </c>
      <c r="G7006">
        <v>0.29890193554881961</v>
      </c>
      <c r="BD7006">
        <f t="shared" si="857"/>
        <v>-7808.1522688596915</v>
      </c>
      <c r="BE7006">
        <f t="shared" si="858"/>
        <v>-5922.8503323899949</v>
      </c>
      <c r="BF7006">
        <f t="shared" si="859"/>
        <v>-4037.5483959202984</v>
      </c>
      <c r="BG7006">
        <f t="shared" si="860"/>
        <v>-2152.2464594506018</v>
      </c>
      <c r="BH7006">
        <f t="shared" si="861"/>
        <v>-266.94452298090437</v>
      </c>
      <c r="BI7006">
        <f t="shared" si="862"/>
        <v>1618.3574134887913</v>
      </c>
      <c r="BJ7006">
        <f t="shared" si="863"/>
        <v>3503.6593499584887</v>
      </c>
    </row>
    <row r="7007" spans="1:62" x14ac:dyDescent="0.25">
      <c r="A7007">
        <v>7004</v>
      </c>
      <c r="B7007">
        <v>19913.282778403714</v>
      </c>
      <c r="C7007">
        <v>33648.692298041722</v>
      </c>
      <c r="D7007">
        <v>6.4966179213799249</v>
      </c>
      <c r="E7007">
        <v>6.9149719735080764</v>
      </c>
      <c r="F7007">
        <v>13735.409519638008</v>
      </c>
      <c r="G7007">
        <v>0.41835405212815147</v>
      </c>
      <c r="BD7007">
        <f t="shared" si="857"/>
        <v>-12989.679965690912</v>
      </c>
      <c r="BE7007">
        <f t="shared" si="858"/>
        <v>-11495.170287946814</v>
      </c>
      <c r="BF7007">
        <f t="shared" si="859"/>
        <v>-10000.660610202714</v>
      </c>
      <c r="BG7007">
        <f t="shared" si="860"/>
        <v>-8506.1509324586168</v>
      </c>
      <c r="BH7007">
        <f t="shared" si="861"/>
        <v>-7011.6412547145192</v>
      </c>
      <c r="BI7007">
        <f t="shared" si="862"/>
        <v>-5517.1315769704215</v>
      </c>
      <c r="BJ7007">
        <f t="shared" si="863"/>
        <v>-4022.6218992263221</v>
      </c>
    </row>
    <row r="7008" spans="1:62" x14ac:dyDescent="0.25">
      <c r="A7008">
        <v>7005</v>
      </c>
      <c r="B7008">
        <v>15684.958661022803</v>
      </c>
      <c r="C7008">
        <v>23164.479064693267</v>
      </c>
      <c r="D7008">
        <v>8.3870738889510577</v>
      </c>
      <c r="E7008">
        <v>8.5667718696405366</v>
      </c>
      <c r="F7008">
        <v>7479.5204036704636</v>
      </c>
      <c r="G7008">
        <v>0.17969798068947895</v>
      </c>
      <c r="BD7008">
        <f t="shared" si="857"/>
        <v>-11643.639258997249</v>
      </c>
      <c r="BE7008">
        <f t="shared" si="858"/>
        <v>-9551.8689983564927</v>
      </c>
      <c r="BF7008">
        <f t="shared" si="859"/>
        <v>-7460.0987377157353</v>
      </c>
      <c r="BG7008">
        <f t="shared" si="860"/>
        <v>-5368.3284770749779</v>
      </c>
      <c r="BH7008">
        <f t="shared" si="861"/>
        <v>-3276.5582164342213</v>
      </c>
      <c r="BI7008">
        <f t="shared" si="862"/>
        <v>-1184.787955793463</v>
      </c>
      <c r="BJ7008">
        <f t="shared" si="863"/>
        <v>906.98230484729356</v>
      </c>
    </row>
    <row r="7009" spans="1:62" x14ac:dyDescent="0.25">
      <c r="A7009">
        <v>7006</v>
      </c>
      <c r="B7009">
        <v>29325.622739755519</v>
      </c>
      <c r="C7009">
        <v>31396.093150959736</v>
      </c>
      <c r="D7009">
        <v>7.3175523639839053</v>
      </c>
      <c r="E7009">
        <v>7.640991893800491</v>
      </c>
      <c r="F7009">
        <v>2070.4704112042164</v>
      </c>
      <c r="G7009">
        <v>0.32343952981658575</v>
      </c>
      <c r="BD7009">
        <f t="shared" si="857"/>
        <v>-6581.0305002230689</v>
      </c>
      <c r="BE7009">
        <f t="shared" si="858"/>
        <v>-5682.5405967756742</v>
      </c>
      <c r="BF7009">
        <f t="shared" si="859"/>
        <v>-4784.0506933282795</v>
      </c>
      <c r="BG7009">
        <f t="shared" si="860"/>
        <v>-3885.5607898808844</v>
      </c>
      <c r="BH7009">
        <f t="shared" si="861"/>
        <v>-2987.0708864334902</v>
      </c>
      <c r="BI7009">
        <f t="shared" si="862"/>
        <v>-2088.5809829860946</v>
      </c>
      <c r="BJ7009">
        <f t="shared" si="863"/>
        <v>-1190.0910795386999</v>
      </c>
    </row>
    <row r="7010" spans="1:62" x14ac:dyDescent="0.25">
      <c r="A7010">
        <v>7007</v>
      </c>
      <c r="B7010">
        <v>8939.7747432065134</v>
      </c>
      <c r="C7010">
        <v>21853.379850115551</v>
      </c>
      <c r="D7010">
        <v>7.1863053810906221</v>
      </c>
      <c r="E7010">
        <v>7.5964932137235888</v>
      </c>
      <c r="F7010">
        <v>12913.605106909037</v>
      </c>
      <c r="G7010">
        <v>0.41018783263296665</v>
      </c>
      <c r="BD7010">
        <f t="shared" si="857"/>
        <v>-453.27276212128754</v>
      </c>
      <c r="BE7010">
        <f t="shared" si="858"/>
        <v>1163.9248869616413</v>
      </c>
      <c r="BF7010">
        <f t="shared" si="859"/>
        <v>2781.1225360445696</v>
      </c>
      <c r="BG7010">
        <f t="shared" si="860"/>
        <v>4398.3201851274989</v>
      </c>
      <c r="BH7010">
        <f t="shared" si="861"/>
        <v>6015.5178342104273</v>
      </c>
      <c r="BI7010">
        <f t="shared" si="862"/>
        <v>7632.7154832933556</v>
      </c>
      <c r="BJ7010">
        <f t="shared" si="863"/>
        <v>9249.9131323762849</v>
      </c>
    </row>
    <row r="7011" spans="1:62" x14ac:dyDescent="0.25">
      <c r="A7011">
        <v>7008</v>
      </c>
      <c r="B7011">
        <v>12076.317925335263</v>
      </c>
      <c r="C7011">
        <v>19506.317173559943</v>
      </c>
      <c r="D7011">
        <v>7.554440310780925</v>
      </c>
      <c r="E7011">
        <v>8.4546469939267137</v>
      </c>
      <c r="F7011">
        <v>7429.9992482246798</v>
      </c>
      <c r="G7011">
        <v>0.90020668314578867</v>
      </c>
      <c r="BD7011">
        <f t="shared" si="857"/>
        <v>-10862.665943744203</v>
      </c>
      <c r="BE7011">
        <f t="shared" si="858"/>
        <v>-8811.7267805793708</v>
      </c>
      <c r="BF7011">
        <f t="shared" si="859"/>
        <v>-6760.7876174145376</v>
      </c>
      <c r="BG7011">
        <f t="shared" si="860"/>
        <v>-4709.8484542497044</v>
      </c>
      <c r="BH7011">
        <f t="shared" si="861"/>
        <v>-2658.9092910848703</v>
      </c>
      <c r="BI7011">
        <f t="shared" si="862"/>
        <v>-607.97012792003807</v>
      </c>
      <c r="BJ7011">
        <f t="shared" si="863"/>
        <v>1442.969035244796</v>
      </c>
    </row>
    <row r="7012" spans="1:62" x14ac:dyDescent="0.25">
      <c r="A7012">
        <v>7009</v>
      </c>
      <c r="B7012">
        <v>12912.945605736104</v>
      </c>
      <c r="C7012">
        <v>18814.221404560976</v>
      </c>
      <c r="D7012">
        <v>6.0562322286644532</v>
      </c>
      <c r="E7012">
        <v>7.0212701305446394</v>
      </c>
      <c r="F7012">
        <v>5901.2757988248723</v>
      </c>
      <c r="G7012">
        <v>0.96503790188018623</v>
      </c>
      <c r="BD7012">
        <f t="shared" si="857"/>
        <v>-2928.9658324957363</v>
      </c>
      <c r="BE7012">
        <f t="shared" si="858"/>
        <v>1572.0675832332072</v>
      </c>
      <c r="BF7012">
        <f t="shared" si="859"/>
        <v>6073.1009989621507</v>
      </c>
      <c r="BG7012">
        <f t="shared" si="860"/>
        <v>10574.134414691094</v>
      </c>
      <c r="BH7012">
        <f t="shared" si="861"/>
        <v>15075.167830420038</v>
      </c>
      <c r="BI7012">
        <f t="shared" si="862"/>
        <v>19576.201246148979</v>
      </c>
      <c r="BJ7012">
        <f t="shared" si="863"/>
        <v>24077.234661877927</v>
      </c>
    </row>
    <row r="7013" spans="1:62" x14ac:dyDescent="0.25">
      <c r="A7013">
        <v>7010</v>
      </c>
      <c r="B7013">
        <v>21214.136699539857</v>
      </c>
      <c r="C7013">
        <v>28832.039460518448</v>
      </c>
      <c r="D7013">
        <v>7.1828061763992981</v>
      </c>
      <c r="E7013">
        <v>7.3004966796317303</v>
      </c>
      <c r="F7013">
        <v>7617.9027609785917</v>
      </c>
      <c r="G7013">
        <v>0.11769050323243224</v>
      </c>
      <c r="BD7013">
        <f t="shared" si="857"/>
        <v>-1076.0862894239408</v>
      </c>
      <c r="BE7013">
        <f t="shared" si="858"/>
        <v>3749.1032199769907</v>
      </c>
      <c r="BF7013">
        <f t="shared" si="859"/>
        <v>8574.2927293779212</v>
      </c>
      <c r="BG7013">
        <f t="shared" si="860"/>
        <v>13399.482238778854</v>
      </c>
      <c r="BH7013">
        <f t="shared" si="861"/>
        <v>18224.671748179782</v>
      </c>
      <c r="BI7013">
        <f t="shared" si="862"/>
        <v>23049.861257580713</v>
      </c>
      <c r="BJ7013">
        <f t="shared" si="863"/>
        <v>27875.050766981651</v>
      </c>
    </row>
    <row r="7014" spans="1:62" x14ac:dyDescent="0.25">
      <c r="A7014">
        <v>7011</v>
      </c>
      <c r="B7014">
        <v>10899.630446123585</v>
      </c>
      <c r="C7014">
        <v>19402.15476059934</v>
      </c>
      <c r="D7014">
        <v>7.4147798415463209</v>
      </c>
      <c r="E7014">
        <v>7.5794140305925257</v>
      </c>
      <c r="F7014">
        <v>8502.5243144757551</v>
      </c>
      <c r="G7014">
        <v>0.16463418904620486</v>
      </c>
      <c r="BD7014">
        <f t="shared" si="857"/>
        <v>-7029.4502448164303</v>
      </c>
      <c r="BE7014">
        <f t="shared" si="858"/>
        <v>-6440.9977286542689</v>
      </c>
      <c r="BF7014">
        <f t="shared" si="859"/>
        <v>-5852.5452124921085</v>
      </c>
      <c r="BG7014">
        <f t="shared" si="860"/>
        <v>-5264.0926963299462</v>
      </c>
      <c r="BH7014">
        <f t="shared" si="861"/>
        <v>-4675.6401801677857</v>
      </c>
      <c r="BI7014">
        <f t="shared" si="862"/>
        <v>-4087.1876640056244</v>
      </c>
      <c r="BJ7014">
        <f t="shared" si="863"/>
        <v>-3498.735147843463</v>
      </c>
    </row>
    <row r="7015" spans="1:62" x14ac:dyDescent="0.25">
      <c r="A7015">
        <v>7012</v>
      </c>
      <c r="B7015">
        <v>32236.79769707259</v>
      </c>
      <c r="C7015">
        <v>40388.09930259188</v>
      </c>
      <c r="D7015">
        <v>6.1691005425816936</v>
      </c>
      <c r="E7015">
        <v>6.4543534279882886</v>
      </c>
      <c r="F7015">
        <v>8151.3016055192893</v>
      </c>
      <c r="G7015">
        <v>0.28525288540659499</v>
      </c>
      <c r="BD7015">
        <f t="shared" si="857"/>
        <v>-7679.3533692447309</v>
      </c>
      <c r="BE7015">
        <f t="shared" si="858"/>
        <v>-6856.1824240137066</v>
      </c>
      <c r="BF7015">
        <f t="shared" si="859"/>
        <v>-6033.0114787826824</v>
      </c>
      <c r="BG7015">
        <f t="shared" si="860"/>
        <v>-5209.8405335516582</v>
      </c>
      <c r="BH7015">
        <f t="shared" si="861"/>
        <v>-4386.6695883206339</v>
      </c>
      <c r="BI7015">
        <f t="shared" si="862"/>
        <v>-3563.4986430896097</v>
      </c>
      <c r="BJ7015">
        <f t="shared" si="863"/>
        <v>-2740.3276978585855</v>
      </c>
    </row>
    <row r="7016" spans="1:62" x14ac:dyDescent="0.25">
      <c r="A7016">
        <v>7013</v>
      </c>
      <c r="B7016">
        <v>13162.282818808766</v>
      </c>
      <c r="C7016">
        <v>20243.778297734476</v>
      </c>
      <c r="D7016">
        <v>7.1949164114277444</v>
      </c>
      <c r="E7016">
        <v>7.4095227180820586</v>
      </c>
      <c r="F7016">
        <v>7081.4954789257099</v>
      </c>
      <c r="G7016">
        <v>0.21460630665431424</v>
      </c>
      <c r="BD7016">
        <f t="shared" si="857"/>
        <v>-6725.0371784863146</v>
      </c>
      <c r="BE7016">
        <f t="shared" si="858"/>
        <v>-5298.7727514533399</v>
      </c>
      <c r="BF7016">
        <f t="shared" si="859"/>
        <v>-3872.5083244203643</v>
      </c>
      <c r="BG7016">
        <f t="shared" si="860"/>
        <v>-2446.2438973873896</v>
      </c>
      <c r="BH7016">
        <f t="shared" si="861"/>
        <v>-1019.9794703544148</v>
      </c>
      <c r="BI7016">
        <f t="shared" si="862"/>
        <v>406.28495667856077</v>
      </c>
      <c r="BJ7016">
        <f t="shared" si="863"/>
        <v>1832.5493837115355</v>
      </c>
    </row>
    <row r="7017" spans="1:62" x14ac:dyDescent="0.25">
      <c r="A7017">
        <v>7014</v>
      </c>
      <c r="B7017">
        <v>15356.684603004449</v>
      </c>
      <c r="C7017">
        <v>24247.576412850212</v>
      </c>
      <c r="D7017">
        <v>7.5611838404347154</v>
      </c>
      <c r="E7017">
        <v>7.7980608347547564</v>
      </c>
      <c r="F7017">
        <v>8890.8918098457634</v>
      </c>
      <c r="G7017">
        <v>0.23687699432004106</v>
      </c>
      <c r="BD7017">
        <f t="shared" si="857"/>
        <v>-6008.463945654139</v>
      </c>
      <c r="BE7017">
        <f t="shared" si="858"/>
        <v>-4935.4324123825681</v>
      </c>
      <c r="BF7017">
        <f t="shared" si="859"/>
        <v>-3862.4008791109964</v>
      </c>
      <c r="BG7017">
        <f t="shared" si="860"/>
        <v>-2789.3693458394255</v>
      </c>
      <c r="BH7017">
        <f t="shared" si="861"/>
        <v>-1716.3378125678537</v>
      </c>
      <c r="BI7017">
        <f t="shared" si="862"/>
        <v>-643.30627929628281</v>
      </c>
      <c r="BJ7017">
        <f t="shared" si="863"/>
        <v>429.72525397528807</v>
      </c>
    </row>
    <row r="7018" spans="1:62" x14ac:dyDescent="0.25">
      <c r="A7018">
        <v>7015</v>
      </c>
      <c r="B7018">
        <v>8867.4755077444606</v>
      </c>
      <c r="C7018">
        <v>20002.369876557474</v>
      </c>
      <c r="D7018">
        <v>8.2556237420805356</v>
      </c>
      <c r="E7018">
        <v>8.611849841513461</v>
      </c>
      <c r="F7018">
        <v>11134.894368813013</v>
      </c>
      <c r="G7018">
        <v>0.35622609943292538</v>
      </c>
      <c r="BD7018">
        <f t="shared" si="857"/>
        <v>-7706.5068382455584</v>
      </c>
      <c r="BE7018">
        <f t="shared" si="858"/>
        <v>-6522.1218666453533</v>
      </c>
      <c r="BF7018">
        <f t="shared" si="859"/>
        <v>-5337.7368950451473</v>
      </c>
      <c r="BG7018">
        <f t="shared" si="860"/>
        <v>-4153.3519234449423</v>
      </c>
      <c r="BH7018">
        <f t="shared" si="861"/>
        <v>-2968.9669518447372</v>
      </c>
      <c r="BI7018">
        <f t="shared" si="862"/>
        <v>-1784.5819802445321</v>
      </c>
      <c r="BJ7018">
        <f t="shared" si="863"/>
        <v>-600.19700864432707</v>
      </c>
    </row>
    <row r="7019" spans="1:62" x14ac:dyDescent="0.25">
      <c r="A7019">
        <v>7016</v>
      </c>
      <c r="B7019">
        <v>6327.796346534371</v>
      </c>
      <c r="C7019">
        <v>12768.42212610211</v>
      </c>
      <c r="D7019">
        <v>6.4559349766152412</v>
      </c>
      <c r="E7019">
        <v>7.6450221370448528</v>
      </c>
      <c r="F7019">
        <v>6440.6257795677393</v>
      </c>
      <c r="G7019">
        <v>1.1890871604296116</v>
      </c>
      <c r="BD7019">
        <f t="shared" si="857"/>
        <v>-9353.7638716483852</v>
      </c>
      <c r="BE7019">
        <f t="shared" si="858"/>
        <v>-7572.6333744837593</v>
      </c>
      <c r="BF7019">
        <f t="shared" si="859"/>
        <v>-5791.5028773191325</v>
      </c>
      <c r="BG7019">
        <f t="shared" si="860"/>
        <v>-4010.3723801545057</v>
      </c>
      <c r="BH7019">
        <f t="shared" si="861"/>
        <v>-2229.2418829898779</v>
      </c>
      <c r="BI7019">
        <f t="shared" si="862"/>
        <v>-448.111385825252</v>
      </c>
      <c r="BJ7019">
        <f t="shared" si="863"/>
        <v>1333.0191113393757</v>
      </c>
    </row>
    <row r="7020" spans="1:62" x14ac:dyDescent="0.25">
      <c r="A7020">
        <v>7017</v>
      </c>
      <c r="B7020">
        <v>11911.229649808154</v>
      </c>
      <c r="C7020">
        <v>16818.814681760596</v>
      </c>
      <c r="D7020">
        <v>8.7488899998540575</v>
      </c>
      <c r="E7020">
        <v>9.2432353505907336</v>
      </c>
      <c r="F7020">
        <v>4907.5850319524416</v>
      </c>
      <c r="G7020">
        <v>0.49434535073667618</v>
      </c>
      <c r="BD7020">
        <f t="shared" si="857"/>
        <v>-495.18997741968087</v>
      </c>
      <c r="BE7020">
        <f t="shared" si="858"/>
        <v>5450.2458247283776</v>
      </c>
      <c r="BF7020">
        <f t="shared" si="859"/>
        <v>11395.681626876436</v>
      </c>
      <c r="BG7020">
        <f t="shared" si="860"/>
        <v>17341.117429024496</v>
      </c>
      <c r="BH7020">
        <f t="shared" si="861"/>
        <v>23286.553231172547</v>
      </c>
      <c r="BI7020">
        <f t="shared" si="862"/>
        <v>29231.989033320613</v>
      </c>
      <c r="BJ7020">
        <f t="shared" si="863"/>
        <v>35177.424835468672</v>
      </c>
    </row>
    <row r="7021" spans="1:62" x14ac:dyDescent="0.25">
      <c r="A7021">
        <v>7018</v>
      </c>
      <c r="B7021">
        <v>8260.7619903400337</v>
      </c>
      <c r="C7021">
        <v>17850.635160451799</v>
      </c>
      <c r="D7021">
        <v>7.8595944059557921</v>
      </c>
      <c r="E7021">
        <v>7.9892089604450947</v>
      </c>
      <c r="F7021">
        <v>9589.8731701117649</v>
      </c>
      <c r="G7021">
        <v>0.12961455448930259</v>
      </c>
      <c r="BD7021">
        <f t="shared" si="857"/>
        <v>-2435.8582782690605</v>
      </c>
      <c r="BE7021">
        <f t="shared" si="858"/>
        <v>35.868475414320528</v>
      </c>
      <c r="BF7021">
        <f t="shared" si="859"/>
        <v>2507.5952290977011</v>
      </c>
      <c r="BG7021">
        <f t="shared" si="860"/>
        <v>4979.3219827810826</v>
      </c>
      <c r="BH7021">
        <f t="shared" si="861"/>
        <v>7451.0487364644632</v>
      </c>
      <c r="BI7021">
        <f t="shared" si="862"/>
        <v>9922.7754901478438</v>
      </c>
      <c r="BJ7021">
        <f t="shared" si="863"/>
        <v>12394.502243831224</v>
      </c>
    </row>
    <row r="7022" spans="1:62" x14ac:dyDescent="0.25">
      <c r="A7022">
        <v>7019</v>
      </c>
      <c r="B7022">
        <v>7596.0702088206217</v>
      </c>
      <c r="C7022">
        <v>20980.659410209995</v>
      </c>
      <c r="D7022">
        <v>6.983422768991856</v>
      </c>
      <c r="E7022">
        <v>7.4607319080768155</v>
      </c>
      <c r="F7022">
        <v>13384.589201389374</v>
      </c>
      <c r="G7022">
        <v>0.47730913908495953</v>
      </c>
      <c r="BD7022">
        <f t="shared" si="857"/>
        <v>-8941.8003976652526</v>
      </c>
      <c r="BE7022">
        <f t="shared" si="858"/>
        <v>-8293.7276252187385</v>
      </c>
      <c r="BF7022">
        <f t="shared" si="859"/>
        <v>-7645.6548527722261</v>
      </c>
      <c r="BG7022">
        <f t="shared" si="860"/>
        <v>-6997.5820803257129</v>
      </c>
      <c r="BH7022">
        <f t="shared" si="861"/>
        <v>-6349.5093078791997</v>
      </c>
      <c r="BI7022">
        <f t="shared" si="862"/>
        <v>-5701.4365354326874</v>
      </c>
      <c r="BJ7022">
        <f t="shared" si="863"/>
        <v>-5053.3637629861742</v>
      </c>
    </row>
    <row r="7023" spans="1:62" x14ac:dyDescent="0.25">
      <c r="A7023">
        <v>7020</v>
      </c>
      <c r="B7023">
        <v>23643.929043574652</v>
      </c>
      <c r="C7023">
        <v>25956.208400803462</v>
      </c>
      <c r="D7023">
        <v>7.9863636533530658</v>
      </c>
      <c r="E7023">
        <v>8.241654469022702</v>
      </c>
      <c r="F7023">
        <v>2312.2793572288101</v>
      </c>
      <c r="G7023">
        <v>0.2552908156696363</v>
      </c>
      <c r="BD7023">
        <f t="shared" si="857"/>
        <v>-10998.043505964575</v>
      </c>
      <c r="BE7023">
        <f t="shared" si="858"/>
        <v>-8611.4978105397786</v>
      </c>
      <c r="BF7023">
        <f t="shared" si="859"/>
        <v>-6224.9521151149802</v>
      </c>
      <c r="BG7023">
        <f t="shared" si="860"/>
        <v>-3838.4064196901836</v>
      </c>
      <c r="BH7023">
        <f t="shared" si="861"/>
        <v>-1451.8607242653852</v>
      </c>
      <c r="BI7023">
        <f t="shared" si="862"/>
        <v>934.68497115941318</v>
      </c>
      <c r="BJ7023">
        <f t="shared" si="863"/>
        <v>3321.2306665842098</v>
      </c>
    </row>
    <row r="7024" spans="1:62" x14ac:dyDescent="0.25">
      <c r="A7024">
        <v>7021</v>
      </c>
      <c r="B7024">
        <v>34539.101574132888</v>
      </c>
      <c r="C7024">
        <v>31059.152780485849</v>
      </c>
      <c r="D7024">
        <v>6.2637180084555126</v>
      </c>
      <c r="E7024">
        <v>6.2199215710046269</v>
      </c>
      <c r="F7024">
        <v>-3479.9487936470396</v>
      </c>
      <c r="G7024">
        <v>-4.3796437450885684E-2</v>
      </c>
      <c r="BD7024">
        <f t="shared" si="857"/>
        <v>-1035.8252788806287</v>
      </c>
      <c r="BE7024">
        <f t="shared" si="858"/>
        <v>240.62879946755265</v>
      </c>
      <c r="BF7024">
        <f t="shared" si="859"/>
        <v>1517.0828778157343</v>
      </c>
      <c r="BG7024">
        <f t="shared" si="860"/>
        <v>2793.5369561639154</v>
      </c>
      <c r="BH7024">
        <f t="shared" si="861"/>
        <v>4069.991034512097</v>
      </c>
      <c r="BI7024">
        <f t="shared" si="862"/>
        <v>5346.4451128602786</v>
      </c>
      <c r="BJ7024">
        <f t="shared" si="863"/>
        <v>6622.8991912084603</v>
      </c>
    </row>
    <row r="7025" spans="1:62" x14ac:dyDescent="0.25">
      <c r="A7025">
        <v>7022</v>
      </c>
      <c r="B7025">
        <v>17982.458372068621</v>
      </c>
      <c r="C7025">
        <v>23424.865193202426</v>
      </c>
      <c r="D7025">
        <v>7.6554160738451076</v>
      </c>
      <c r="E7025">
        <v>8.0386822517368302</v>
      </c>
      <c r="F7025">
        <v>5442.4068211338054</v>
      </c>
      <c r="G7025">
        <v>0.38326617789172257</v>
      </c>
      <c r="BD7025">
        <f t="shared" si="857"/>
        <v>3260.9666063926111</v>
      </c>
      <c r="BE7025">
        <f t="shared" si="858"/>
        <v>3041.9844191381826</v>
      </c>
      <c r="BF7025">
        <f t="shared" si="859"/>
        <v>2823.0022318837546</v>
      </c>
      <c r="BG7025">
        <f t="shared" si="860"/>
        <v>2604.0200446293256</v>
      </c>
      <c r="BH7025">
        <f t="shared" si="861"/>
        <v>2385.0378573748976</v>
      </c>
      <c r="BI7025">
        <f t="shared" si="862"/>
        <v>2166.0556701204691</v>
      </c>
      <c r="BJ7025">
        <f t="shared" si="863"/>
        <v>1947.0734828660406</v>
      </c>
    </row>
    <row r="7026" spans="1:62" x14ac:dyDescent="0.25">
      <c r="A7026">
        <v>7023</v>
      </c>
      <c r="B7026">
        <v>30969.113977564237</v>
      </c>
      <c r="C7026">
        <v>23759.962048010853</v>
      </c>
      <c r="D7026">
        <v>7.9679736479584582</v>
      </c>
      <c r="E7026">
        <v>8.6006159057554914</v>
      </c>
      <c r="F7026">
        <v>-7209.1519295533835</v>
      </c>
      <c r="G7026">
        <v>0.6326422577970332</v>
      </c>
      <c r="BD7026">
        <f t="shared" si="857"/>
        <v>-3526.0759316751928</v>
      </c>
      <c r="BE7026">
        <f t="shared" si="858"/>
        <v>-1609.7450422165798</v>
      </c>
      <c r="BF7026">
        <f t="shared" si="859"/>
        <v>306.5858472420332</v>
      </c>
      <c r="BG7026">
        <f t="shared" si="860"/>
        <v>2222.9167367006457</v>
      </c>
      <c r="BH7026">
        <f t="shared" si="861"/>
        <v>4139.2476261592583</v>
      </c>
      <c r="BI7026">
        <f t="shared" si="862"/>
        <v>6055.5785156178717</v>
      </c>
      <c r="BJ7026">
        <f t="shared" si="863"/>
        <v>7971.9094050764852</v>
      </c>
    </row>
    <row r="7027" spans="1:62" x14ac:dyDescent="0.25">
      <c r="A7027">
        <v>7024</v>
      </c>
      <c r="B7027">
        <v>11799.31904925032</v>
      </c>
      <c r="C7027">
        <v>24384.80472111603</v>
      </c>
      <c r="D7027">
        <v>7.81436145014169</v>
      </c>
      <c r="E7027">
        <v>8.1936001824673426</v>
      </c>
      <c r="F7027">
        <v>12585.48567186571</v>
      </c>
      <c r="G7027">
        <v>0.37923873232565253</v>
      </c>
      <c r="BD7027">
        <f t="shared" si="857"/>
        <v>10372.36321853855</v>
      </c>
      <c r="BE7027">
        <f t="shared" si="858"/>
        <v>13535.574507523716</v>
      </c>
      <c r="BF7027">
        <f t="shared" si="859"/>
        <v>16698.785796508884</v>
      </c>
      <c r="BG7027">
        <f t="shared" si="860"/>
        <v>19861.997085494047</v>
      </c>
      <c r="BH7027">
        <f t="shared" si="861"/>
        <v>23025.208374479214</v>
      </c>
      <c r="BI7027">
        <f t="shared" si="862"/>
        <v>26188.419663464381</v>
      </c>
      <c r="BJ7027">
        <f t="shared" si="863"/>
        <v>29351.630952449545</v>
      </c>
    </row>
    <row r="7028" spans="1:62" x14ac:dyDescent="0.25">
      <c r="A7028">
        <v>7025</v>
      </c>
      <c r="B7028">
        <v>14439.673348079827</v>
      </c>
      <c r="C7028">
        <v>18142.756614341833</v>
      </c>
      <c r="D7028">
        <v>8.0381475292361362</v>
      </c>
      <c r="E7028">
        <v>8.5592319410602276</v>
      </c>
      <c r="F7028">
        <v>3703.0832662620069</v>
      </c>
      <c r="G7028">
        <v>0.52108441182409138</v>
      </c>
      <c r="BD7028">
        <f t="shared" si="857"/>
        <v>-10689.292010237448</v>
      </c>
      <c r="BE7028">
        <f t="shared" si="858"/>
        <v>-8793.0983486091845</v>
      </c>
      <c r="BF7028">
        <f t="shared" si="859"/>
        <v>-6896.9046869809226</v>
      </c>
      <c r="BG7028">
        <f t="shared" si="860"/>
        <v>-5000.7110253526598</v>
      </c>
      <c r="BH7028">
        <f t="shared" si="861"/>
        <v>-3104.517363724397</v>
      </c>
      <c r="BI7028">
        <f t="shared" si="862"/>
        <v>-1208.3237020961351</v>
      </c>
      <c r="BJ7028">
        <f t="shared" si="863"/>
        <v>687.86995953212863</v>
      </c>
    </row>
    <row r="7029" spans="1:62" x14ac:dyDescent="0.25">
      <c r="A7029">
        <v>7026</v>
      </c>
      <c r="B7029">
        <v>18040.147779969604</v>
      </c>
      <c r="C7029">
        <v>17619.166166721188</v>
      </c>
      <c r="D7029">
        <v>6.7893286586382926</v>
      </c>
      <c r="E7029">
        <v>7.5601443685507643</v>
      </c>
      <c r="F7029">
        <v>-420.98161324841567</v>
      </c>
      <c r="G7029">
        <v>0.77081570991247172</v>
      </c>
      <c r="BD7029">
        <f t="shared" si="857"/>
        <v>-1097.6612071415502</v>
      </c>
      <c r="BE7029">
        <f t="shared" si="858"/>
        <v>1507.7608519789064</v>
      </c>
      <c r="BF7029">
        <f t="shared" si="859"/>
        <v>4113.182911099364</v>
      </c>
      <c r="BG7029">
        <f t="shared" si="860"/>
        <v>6718.6049702198197</v>
      </c>
      <c r="BH7029">
        <f t="shared" si="861"/>
        <v>9324.0270293402773</v>
      </c>
      <c r="BI7029">
        <f t="shared" si="862"/>
        <v>11929.449088460735</v>
      </c>
      <c r="BJ7029">
        <f t="shared" si="863"/>
        <v>14534.871147581192</v>
      </c>
    </row>
    <row r="7030" spans="1:62" x14ac:dyDescent="0.25">
      <c r="A7030">
        <v>7027</v>
      </c>
      <c r="B7030">
        <v>22742.131575784271</v>
      </c>
      <c r="C7030">
        <v>20299.101064398848</v>
      </c>
      <c r="D7030">
        <v>6.2074574267383715</v>
      </c>
      <c r="E7030">
        <v>6.740945472873066</v>
      </c>
      <c r="F7030">
        <v>-2443.0305113854229</v>
      </c>
      <c r="G7030">
        <v>0.53348804613469447</v>
      </c>
      <c r="BD7030">
        <f t="shared" si="857"/>
        <v>4275.0601628107743</v>
      </c>
      <c r="BE7030">
        <f t="shared" si="858"/>
        <v>8129.1387123731329</v>
      </c>
      <c r="BF7030">
        <f t="shared" si="859"/>
        <v>11983.217261935491</v>
      </c>
      <c r="BG7030">
        <f t="shared" si="860"/>
        <v>15837.29581149785</v>
      </c>
      <c r="BH7030">
        <f t="shared" si="861"/>
        <v>19691.374361060211</v>
      </c>
      <c r="BI7030">
        <f t="shared" si="862"/>
        <v>23545.452910622567</v>
      </c>
      <c r="BJ7030">
        <f t="shared" si="863"/>
        <v>27399.531460184928</v>
      </c>
    </row>
    <row r="7031" spans="1:62" x14ac:dyDescent="0.25">
      <c r="A7031">
        <v>7028</v>
      </c>
      <c r="B7031">
        <v>23149.568972962621</v>
      </c>
      <c r="C7031">
        <v>29501.238850596732</v>
      </c>
      <c r="D7031">
        <v>7.311017525996121</v>
      </c>
      <c r="E7031">
        <v>7.5968277197048977</v>
      </c>
      <c r="F7031">
        <v>6351.6698776341109</v>
      </c>
      <c r="G7031">
        <v>0.28581019370877669</v>
      </c>
      <c r="BD7031">
        <f t="shared" si="857"/>
        <v>5110.4707420588948</v>
      </c>
      <c r="BE7031">
        <f t="shared" si="858"/>
        <v>7777.9109727323676</v>
      </c>
      <c r="BF7031">
        <f t="shared" si="859"/>
        <v>10445.35120340584</v>
      </c>
      <c r="BG7031">
        <f t="shared" si="860"/>
        <v>13112.791434079312</v>
      </c>
      <c r="BH7031">
        <f t="shared" si="861"/>
        <v>15780.231664752784</v>
      </c>
      <c r="BI7031">
        <f t="shared" si="862"/>
        <v>18447.671895426258</v>
      </c>
      <c r="BJ7031">
        <f t="shared" si="863"/>
        <v>21115.112126099728</v>
      </c>
    </row>
    <row r="7032" spans="1:62" x14ac:dyDescent="0.25">
      <c r="A7032">
        <v>7029</v>
      </c>
      <c r="B7032">
        <v>12940.517372796701</v>
      </c>
      <c r="C7032">
        <v>22130.905033011739</v>
      </c>
      <c r="D7032">
        <v>7.2435738020761091</v>
      </c>
      <c r="E7032">
        <v>7.9506453536012565</v>
      </c>
      <c r="F7032">
        <v>9190.3876602150376</v>
      </c>
      <c r="G7032">
        <v>0.70707155152514733</v>
      </c>
      <c r="BD7032">
        <f t="shared" si="857"/>
        <v>-4922.6189090902271</v>
      </c>
      <c r="BE7032">
        <f t="shared" si="858"/>
        <v>-3493.5679405463438</v>
      </c>
      <c r="BF7032">
        <f t="shared" si="859"/>
        <v>-2064.5169720024605</v>
      </c>
      <c r="BG7032">
        <f t="shared" si="860"/>
        <v>-635.46600345857678</v>
      </c>
      <c r="BH7032">
        <f t="shared" si="861"/>
        <v>793.58496508530607</v>
      </c>
      <c r="BI7032">
        <f t="shared" si="862"/>
        <v>2222.6359336291898</v>
      </c>
      <c r="BJ7032">
        <f t="shared" si="863"/>
        <v>3651.6869021730727</v>
      </c>
    </row>
    <row r="7033" spans="1:62" x14ac:dyDescent="0.25">
      <c r="A7033">
        <v>7030</v>
      </c>
      <c r="B7033">
        <v>32115.967661594106</v>
      </c>
      <c r="C7033">
        <v>40534.999020061368</v>
      </c>
      <c r="D7033">
        <v>6.7428762110750959</v>
      </c>
      <c r="E7033">
        <v>7.1961547914086639</v>
      </c>
      <c r="F7033">
        <v>8419.0313584672622</v>
      </c>
      <c r="G7033">
        <v>0.45327858033356794</v>
      </c>
      <c r="BD7033">
        <f t="shared" si="857"/>
        <v>-5655.0299025893009</v>
      </c>
      <c r="BE7033">
        <f t="shared" si="858"/>
        <v>-2119.6721449635643</v>
      </c>
      <c r="BF7033">
        <f t="shared" si="859"/>
        <v>1415.6856126621733</v>
      </c>
      <c r="BG7033">
        <f t="shared" si="860"/>
        <v>4951.0433702879091</v>
      </c>
      <c r="BH7033">
        <f t="shared" si="861"/>
        <v>8486.4011279136466</v>
      </c>
      <c r="BI7033">
        <f t="shared" si="862"/>
        <v>12021.758885539384</v>
      </c>
      <c r="BJ7033">
        <f t="shared" si="863"/>
        <v>15557.116643165118</v>
      </c>
    </row>
    <row r="7034" spans="1:62" x14ac:dyDescent="0.25">
      <c r="A7034">
        <v>7031</v>
      </c>
      <c r="B7034">
        <v>13567.644208711461</v>
      </c>
      <c r="C7034">
        <v>24652.861124012088</v>
      </c>
      <c r="D7034">
        <v>7.3635254112564574</v>
      </c>
      <c r="E7034">
        <v>7.5026869418488582</v>
      </c>
      <c r="F7034">
        <v>11085.216915300627</v>
      </c>
      <c r="G7034">
        <v>0.13916153059240077</v>
      </c>
      <c r="BD7034">
        <f t="shared" si="857"/>
        <v>-6152.6384567994228</v>
      </c>
      <c r="BE7034">
        <f t="shared" si="858"/>
        <v>-3886.2455551315825</v>
      </c>
      <c r="BF7034">
        <f t="shared" si="859"/>
        <v>-1619.8526534637431</v>
      </c>
      <c r="BG7034">
        <f t="shared" si="860"/>
        <v>646.54024820409722</v>
      </c>
      <c r="BH7034">
        <f t="shared" si="861"/>
        <v>2912.9331498719366</v>
      </c>
      <c r="BI7034">
        <f t="shared" si="862"/>
        <v>5179.326051539776</v>
      </c>
      <c r="BJ7034">
        <f t="shared" si="863"/>
        <v>7445.7189532076154</v>
      </c>
    </row>
    <row r="7035" spans="1:62" x14ac:dyDescent="0.25">
      <c r="A7035">
        <v>7032</v>
      </c>
      <c r="B7035">
        <v>9069.2571616740242</v>
      </c>
      <c r="C7035">
        <v>19605.690329881407</v>
      </c>
      <c r="D7035">
        <v>7.5366878939875557</v>
      </c>
      <c r="E7035">
        <v>7.7536471527447395</v>
      </c>
      <c r="F7035">
        <v>10536.433168207383</v>
      </c>
      <c r="G7035">
        <v>0.2169592587571838</v>
      </c>
      <c r="BD7035">
        <f t="shared" si="857"/>
        <v>-10389.409262338624</v>
      </c>
      <c r="BE7035">
        <f t="shared" si="858"/>
        <v>-9693.6016093766193</v>
      </c>
      <c r="BF7035">
        <f t="shared" si="859"/>
        <v>-8997.7939564146145</v>
      </c>
      <c r="BG7035">
        <f t="shared" si="860"/>
        <v>-8301.9863034526115</v>
      </c>
      <c r="BH7035">
        <f t="shared" si="861"/>
        <v>-7606.1786504906077</v>
      </c>
      <c r="BI7035">
        <f t="shared" si="862"/>
        <v>-6910.3709975286038</v>
      </c>
      <c r="BJ7035">
        <f t="shared" si="863"/>
        <v>-6214.5633445665999</v>
      </c>
    </row>
    <row r="7036" spans="1:62" x14ac:dyDescent="0.25">
      <c r="A7036">
        <v>7033</v>
      </c>
      <c r="B7036">
        <v>25200.247603743352</v>
      </c>
      <c r="C7036">
        <v>33191.133658009501</v>
      </c>
      <c r="D7036">
        <v>7.7214370785790525</v>
      </c>
      <c r="E7036">
        <v>7.9959448711694447</v>
      </c>
      <c r="F7036">
        <v>7990.8860542661496</v>
      </c>
      <c r="G7036">
        <v>0.27450779259039226</v>
      </c>
      <c r="BD7036">
        <f t="shared" si="857"/>
        <v>-9451.6368744214633</v>
      </c>
      <c r="BE7036">
        <f t="shared" si="858"/>
        <v>-8366.840580635544</v>
      </c>
      <c r="BF7036">
        <f t="shared" si="859"/>
        <v>-7282.0442868496257</v>
      </c>
      <c r="BG7036">
        <f t="shared" si="860"/>
        <v>-6197.2479930637064</v>
      </c>
      <c r="BH7036">
        <f t="shared" si="861"/>
        <v>-5112.4516992777872</v>
      </c>
      <c r="BI7036">
        <f t="shared" si="862"/>
        <v>-4027.6554054918688</v>
      </c>
      <c r="BJ7036">
        <f t="shared" si="863"/>
        <v>-2942.8591117059495</v>
      </c>
    </row>
    <row r="7037" spans="1:62" x14ac:dyDescent="0.25">
      <c r="A7037">
        <v>7034</v>
      </c>
      <c r="B7037">
        <v>20939.323170358599</v>
      </c>
      <c r="C7037">
        <v>29135.016623586202</v>
      </c>
      <c r="D7037">
        <v>7.0946324718843172</v>
      </c>
      <c r="E7037">
        <v>7.5534504695838871</v>
      </c>
      <c r="F7037">
        <v>8195.6934532276027</v>
      </c>
      <c r="G7037">
        <v>0.45881799769956988</v>
      </c>
      <c r="BD7037">
        <f t="shared" si="857"/>
        <v>-6618.3470913141882</v>
      </c>
      <c r="BE7037">
        <f t="shared" si="858"/>
        <v>-5245.8081283622269</v>
      </c>
      <c r="BF7037">
        <f t="shared" si="859"/>
        <v>-3873.2691654102655</v>
      </c>
      <c r="BG7037">
        <f t="shared" si="860"/>
        <v>-2500.7302024583041</v>
      </c>
      <c r="BH7037">
        <f t="shared" si="861"/>
        <v>-1128.1912395063428</v>
      </c>
      <c r="BI7037">
        <f t="shared" si="862"/>
        <v>244.34772344561861</v>
      </c>
      <c r="BJ7037">
        <f t="shared" si="863"/>
        <v>1616.88668639758</v>
      </c>
    </row>
    <row r="7038" spans="1:62" x14ac:dyDescent="0.25">
      <c r="A7038">
        <v>7035</v>
      </c>
      <c r="B7038">
        <v>19089.097982942087</v>
      </c>
      <c r="C7038">
        <v>24268.008891038015</v>
      </c>
      <c r="D7038">
        <v>7.8030771470732621</v>
      </c>
      <c r="E7038">
        <v>8.1609678159440442</v>
      </c>
      <c r="F7038">
        <v>5178.9109080959279</v>
      </c>
      <c r="G7038">
        <v>0.35789066887078214</v>
      </c>
      <c r="BD7038">
        <f t="shared" si="857"/>
        <v>-5901.6034647297529</v>
      </c>
      <c r="BE7038">
        <f t="shared" si="858"/>
        <v>-3607.513476231904</v>
      </c>
      <c r="BF7038">
        <f t="shared" si="859"/>
        <v>-1313.4234877340541</v>
      </c>
      <c r="BG7038">
        <f t="shared" si="860"/>
        <v>980.66650076379483</v>
      </c>
      <c r="BH7038">
        <f t="shared" si="861"/>
        <v>3274.7564892616447</v>
      </c>
      <c r="BI7038">
        <f t="shared" si="862"/>
        <v>5568.8464777594945</v>
      </c>
      <c r="BJ7038">
        <f t="shared" si="863"/>
        <v>7862.9364662573425</v>
      </c>
    </row>
    <row r="7039" spans="1:62" x14ac:dyDescent="0.25">
      <c r="A7039">
        <v>7036</v>
      </c>
      <c r="B7039">
        <v>20834.45708965314</v>
      </c>
      <c r="C7039">
        <v>20491.167080625808</v>
      </c>
      <c r="D7039">
        <v>8.0171843139705672</v>
      </c>
      <c r="E7039">
        <v>8.4964809362419338</v>
      </c>
      <c r="F7039">
        <v>-343.29000902733242</v>
      </c>
      <c r="G7039">
        <v>0.4792966222713666</v>
      </c>
      <c r="BD7039">
        <f t="shared" si="857"/>
        <v>-3389.4575637420171</v>
      </c>
      <c r="BE7039">
        <f t="shared" si="858"/>
        <v>-1600.0042193881063</v>
      </c>
      <c r="BF7039">
        <f t="shared" si="859"/>
        <v>189.449124965804</v>
      </c>
      <c r="BG7039">
        <f t="shared" si="860"/>
        <v>1978.9024693197152</v>
      </c>
      <c r="BH7039">
        <f t="shared" si="861"/>
        <v>3768.3558136736247</v>
      </c>
      <c r="BI7039">
        <f t="shared" si="862"/>
        <v>5557.8091580275359</v>
      </c>
      <c r="BJ7039">
        <f t="shared" si="863"/>
        <v>7347.2625023814471</v>
      </c>
    </row>
    <row r="7040" spans="1:62" x14ac:dyDescent="0.25">
      <c r="A7040">
        <v>7037</v>
      </c>
      <c r="B7040">
        <v>13539.815075417249</v>
      </c>
      <c r="C7040">
        <v>26350.376998163189</v>
      </c>
      <c r="D7040">
        <v>7.0779809411514325</v>
      </c>
      <c r="E7040">
        <v>7.3276139885522547</v>
      </c>
      <c r="F7040">
        <v>12810.561922745939</v>
      </c>
      <c r="G7040">
        <v>0.24963304740082215</v>
      </c>
      <c r="BD7040">
        <f t="shared" si="857"/>
        <v>2739.7731203841654</v>
      </c>
      <c r="BE7040">
        <f t="shared" si="858"/>
        <v>5136.2562317409984</v>
      </c>
      <c r="BF7040">
        <f t="shared" si="859"/>
        <v>7532.7393430978318</v>
      </c>
      <c r="BG7040">
        <f t="shared" si="860"/>
        <v>9929.2224544546643</v>
      </c>
      <c r="BH7040">
        <f t="shared" si="861"/>
        <v>12325.705565811497</v>
      </c>
      <c r="BI7040">
        <f t="shared" si="862"/>
        <v>14722.188677168331</v>
      </c>
      <c r="BJ7040">
        <f t="shared" si="863"/>
        <v>17118.671788525164</v>
      </c>
    </row>
    <row r="7041" spans="1:62" x14ac:dyDescent="0.25">
      <c r="A7041">
        <v>7038</v>
      </c>
      <c r="B7041">
        <v>19626.189020127589</v>
      </c>
      <c r="C7041">
        <v>16571.071093154555</v>
      </c>
      <c r="D7041">
        <v>6.953928621834355</v>
      </c>
      <c r="E7041">
        <v>8.5827274590644489</v>
      </c>
      <c r="F7041">
        <v>-3055.1179269730346</v>
      </c>
      <c r="G7041">
        <v>1.6287988372300939</v>
      </c>
      <c r="BD7041">
        <f t="shared" si="857"/>
        <v>-11562.396685741829</v>
      </c>
      <c r="BE7041">
        <f t="shared" si="858"/>
        <v>-10314.231448737717</v>
      </c>
      <c r="BF7041">
        <f t="shared" si="859"/>
        <v>-9066.0662117336069</v>
      </c>
      <c r="BG7041">
        <f t="shared" si="860"/>
        <v>-7817.9009747294958</v>
      </c>
      <c r="BH7041">
        <f t="shared" si="861"/>
        <v>-6569.7357377253857</v>
      </c>
      <c r="BI7041">
        <f t="shared" si="862"/>
        <v>-5321.5705007212746</v>
      </c>
      <c r="BJ7041">
        <f t="shared" si="863"/>
        <v>-4073.4052637171644</v>
      </c>
    </row>
    <row r="7042" spans="1:62" x14ac:dyDescent="0.25">
      <c r="A7042">
        <v>7039</v>
      </c>
      <c r="B7042">
        <v>14025.272279280423</v>
      </c>
      <c r="C7042">
        <v>28103.696956391097</v>
      </c>
      <c r="D7042">
        <v>5.0580113756531668</v>
      </c>
      <c r="E7042">
        <v>5.3712783205315882</v>
      </c>
      <c r="F7042">
        <v>14078.424677110674</v>
      </c>
      <c r="G7042">
        <v>0.31326694487842133</v>
      </c>
      <c r="BD7042">
        <f t="shared" si="857"/>
        <v>11199.112113123505</v>
      </c>
      <c r="BE7042">
        <f t="shared" si="858"/>
        <v>19343.106299273975</v>
      </c>
      <c r="BF7042">
        <f t="shared" si="859"/>
        <v>27487.100485424442</v>
      </c>
      <c r="BG7042">
        <f t="shared" si="860"/>
        <v>35631.094671574916</v>
      </c>
      <c r="BH7042">
        <f t="shared" si="861"/>
        <v>43775.088857725379</v>
      </c>
      <c r="BI7042">
        <f t="shared" si="862"/>
        <v>51919.083043875849</v>
      </c>
      <c r="BJ7042">
        <f t="shared" si="863"/>
        <v>60063.07723002632</v>
      </c>
    </row>
    <row r="7043" spans="1:62" x14ac:dyDescent="0.25">
      <c r="A7043">
        <v>7040</v>
      </c>
      <c r="B7043">
        <v>9659.0033697289873</v>
      </c>
      <c r="C7043">
        <v>15894.316790363742</v>
      </c>
      <c r="D7043">
        <v>7.6001089740323611</v>
      </c>
      <c r="E7043">
        <v>7.8995046677690066</v>
      </c>
      <c r="F7043">
        <v>6235.3134206347549</v>
      </c>
      <c r="G7043">
        <v>0.29939569373664554</v>
      </c>
      <c r="BD7043">
        <f t="shared" si="857"/>
        <v>-12512.089952718567</v>
      </c>
      <c r="BE7043">
        <f t="shared" si="858"/>
        <v>-10945.755228326459</v>
      </c>
      <c r="BF7043">
        <f t="shared" si="859"/>
        <v>-9379.4205039343542</v>
      </c>
      <c r="BG7043">
        <f t="shared" si="860"/>
        <v>-7813.0857795422471</v>
      </c>
      <c r="BH7043">
        <f t="shared" si="861"/>
        <v>-6246.75105515014</v>
      </c>
      <c r="BI7043">
        <f t="shared" si="862"/>
        <v>-4680.4163307580347</v>
      </c>
      <c r="BJ7043">
        <f t="shared" si="863"/>
        <v>-3114.0816063659277</v>
      </c>
    </row>
    <row r="7044" spans="1:62" x14ac:dyDescent="0.25">
      <c r="A7044">
        <v>7041</v>
      </c>
      <c r="B7044">
        <v>28102.547788791217</v>
      </c>
      <c r="C7044">
        <v>35860.158665453535</v>
      </c>
      <c r="D7044">
        <v>7.2065575733827663</v>
      </c>
      <c r="E7044">
        <v>7.4724969658731188</v>
      </c>
      <c r="F7044">
        <v>7757.6108766623183</v>
      </c>
      <c r="G7044">
        <v>0.26593939249035259</v>
      </c>
      <c r="BD7044">
        <f t="shared" si="857"/>
        <v>-4738.3349519515268</v>
      </c>
      <c r="BE7044">
        <f t="shared" si="858"/>
        <v>-3241.3564832682996</v>
      </c>
      <c r="BF7044">
        <f t="shared" si="859"/>
        <v>-1744.3780145850715</v>
      </c>
      <c r="BG7044">
        <f t="shared" si="860"/>
        <v>-247.39954590184425</v>
      </c>
      <c r="BH7044">
        <f t="shared" si="861"/>
        <v>1249.5789227813839</v>
      </c>
      <c r="BI7044">
        <f t="shared" si="862"/>
        <v>2746.557391464612</v>
      </c>
      <c r="BJ7044">
        <f t="shared" si="863"/>
        <v>4243.5358601478383</v>
      </c>
    </row>
    <row r="7045" spans="1:62" x14ac:dyDescent="0.25">
      <c r="A7045">
        <v>7042</v>
      </c>
      <c r="B7045">
        <v>15068.865787989316</v>
      </c>
      <c r="C7045">
        <v>26687.262392753426</v>
      </c>
      <c r="D7045">
        <v>7.518928831834673</v>
      </c>
      <c r="E7045">
        <v>7.7240427743246478</v>
      </c>
      <c r="F7045">
        <v>11618.39660476411</v>
      </c>
      <c r="G7045">
        <v>0.20511394248997483</v>
      </c>
      <c r="BD7045">
        <f t="shared" si="857"/>
        <v>-6427.913914210556</v>
      </c>
      <c r="BE7045">
        <f t="shared" si="858"/>
        <v>-5098.2169517587927</v>
      </c>
      <c r="BF7045">
        <f t="shared" si="859"/>
        <v>-3768.5199893070294</v>
      </c>
      <c r="BG7045">
        <f t="shared" si="860"/>
        <v>-2438.823026855267</v>
      </c>
      <c r="BH7045">
        <f t="shared" si="861"/>
        <v>-1109.1260644035037</v>
      </c>
      <c r="BI7045">
        <f t="shared" si="862"/>
        <v>220.57089804825955</v>
      </c>
      <c r="BJ7045">
        <f t="shared" si="863"/>
        <v>1550.2678605000219</v>
      </c>
    </row>
    <row r="7046" spans="1:62" x14ac:dyDescent="0.25">
      <c r="A7046">
        <v>7043</v>
      </c>
      <c r="B7046">
        <v>25556.466980718615</v>
      </c>
      <c r="C7046">
        <v>25960.519396443618</v>
      </c>
      <c r="D7046">
        <v>7.974220331963279</v>
      </c>
      <c r="E7046">
        <v>8.3384818576362196</v>
      </c>
      <c r="F7046">
        <v>404.05241572500381</v>
      </c>
      <c r="G7046">
        <v>0.36426152567294068</v>
      </c>
      <c r="BD7046">
        <f t="shared" si="857"/>
        <v>-10592.826892314235</v>
      </c>
      <c r="BE7046">
        <f t="shared" si="858"/>
        <v>-9567.2571798643621</v>
      </c>
      <c r="BF7046">
        <f t="shared" si="859"/>
        <v>-8541.6874674144874</v>
      </c>
      <c r="BG7046">
        <f t="shared" si="860"/>
        <v>-7516.1177549646127</v>
      </c>
      <c r="BH7046">
        <f t="shared" si="861"/>
        <v>-6490.5480425147389</v>
      </c>
      <c r="BI7046">
        <f t="shared" si="862"/>
        <v>-5464.9783300648651</v>
      </c>
      <c r="BJ7046">
        <f t="shared" si="863"/>
        <v>-4439.4086176149904</v>
      </c>
    </row>
    <row r="7047" spans="1:62" x14ac:dyDescent="0.25">
      <c r="A7047">
        <v>7044</v>
      </c>
      <c r="B7047">
        <v>14386.0023669246</v>
      </c>
      <c r="C7047">
        <v>25246.785230230453</v>
      </c>
      <c r="D7047">
        <v>7.6057462364514485</v>
      </c>
      <c r="E7047">
        <v>8.0113377399713706</v>
      </c>
      <c r="F7047">
        <v>10860.782863305853</v>
      </c>
      <c r="G7047">
        <v>0.40559150351992201</v>
      </c>
      <c r="BD7047">
        <f t="shared" si="857"/>
        <v>1417.2552126396995</v>
      </c>
      <c r="BE7047">
        <f t="shared" si="858"/>
        <v>3238.5628410044028</v>
      </c>
      <c r="BF7047">
        <f t="shared" si="859"/>
        <v>5059.8704693691061</v>
      </c>
      <c r="BG7047">
        <f t="shared" si="860"/>
        <v>6881.1780977338094</v>
      </c>
      <c r="BH7047">
        <f t="shared" si="861"/>
        <v>8702.4857260985136</v>
      </c>
      <c r="BI7047">
        <f t="shared" si="862"/>
        <v>10523.793354463216</v>
      </c>
      <c r="BJ7047">
        <f t="shared" si="863"/>
        <v>12345.10098282792</v>
      </c>
    </row>
    <row r="7048" spans="1:62" x14ac:dyDescent="0.25">
      <c r="A7048">
        <v>7045</v>
      </c>
      <c r="B7048">
        <v>7021.6684617672099</v>
      </c>
      <c r="C7048">
        <v>19986.531742422143</v>
      </c>
      <c r="D7048">
        <v>6.2969185633894309</v>
      </c>
      <c r="E7048">
        <v>6.5987844611606787</v>
      </c>
      <c r="F7048">
        <v>12964.863280654932</v>
      </c>
      <c r="G7048">
        <v>0.30186589777124784</v>
      </c>
      <c r="BD7048">
        <f t="shared" si="857"/>
        <v>-8832.8253457062419</v>
      </c>
      <c r="BE7048">
        <f t="shared" si="858"/>
        <v>-6804.8678281066323</v>
      </c>
      <c r="BF7048">
        <f t="shared" si="859"/>
        <v>-4776.9103105070226</v>
      </c>
      <c r="BG7048">
        <f t="shared" si="860"/>
        <v>-2748.952792907412</v>
      </c>
      <c r="BH7048">
        <f t="shared" si="861"/>
        <v>-720.99527530780142</v>
      </c>
      <c r="BI7048">
        <f t="shared" si="862"/>
        <v>1306.9622422918073</v>
      </c>
      <c r="BJ7048">
        <f t="shared" si="863"/>
        <v>3334.9197598914179</v>
      </c>
    </row>
    <row r="7049" spans="1:62" x14ac:dyDescent="0.25">
      <c r="A7049">
        <v>7046</v>
      </c>
      <c r="B7049">
        <v>7961.2173495721663</v>
      </c>
      <c r="C7049">
        <v>18725.579107639645</v>
      </c>
      <c r="D7049">
        <v>6.4226114434826655</v>
      </c>
      <c r="E7049">
        <v>6.6947436546599173</v>
      </c>
      <c r="F7049">
        <v>10764.36175806748</v>
      </c>
      <c r="G7049">
        <v>0.27213221117725173</v>
      </c>
      <c r="BD7049">
        <f t="shared" si="857"/>
        <v>-11455.533791798693</v>
      </c>
      <c r="BE7049">
        <f t="shared" si="858"/>
        <v>-9946.2043029424531</v>
      </c>
      <c r="BF7049">
        <f t="shared" si="859"/>
        <v>-8436.8748140862153</v>
      </c>
      <c r="BG7049">
        <f t="shared" si="860"/>
        <v>-6927.5453252299758</v>
      </c>
      <c r="BH7049">
        <f t="shared" si="861"/>
        <v>-5418.2158363737362</v>
      </c>
      <c r="BI7049">
        <f t="shared" si="862"/>
        <v>-3908.8863475174967</v>
      </c>
      <c r="BJ7049">
        <f t="shared" si="863"/>
        <v>-2399.5568586612571</v>
      </c>
    </row>
    <row r="7050" spans="1:62" x14ac:dyDescent="0.25">
      <c r="A7050">
        <v>7047</v>
      </c>
      <c r="B7050">
        <v>9051.3017554072867</v>
      </c>
      <c r="C7050">
        <v>16632.59641606763</v>
      </c>
      <c r="D7050">
        <v>6.6160687295619125</v>
      </c>
      <c r="E7050">
        <v>7.0959538587392661</v>
      </c>
      <c r="F7050">
        <v>7581.2946606603437</v>
      </c>
      <c r="G7050">
        <v>0.4798851291773536</v>
      </c>
      <c r="BD7050">
        <f t="shared" si="857"/>
        <v>-9403.7007021812205</v>
      </c>
      <c r="BE7050">
        <f t="shared" si="858"/>
        <v>-8043.0396462949629</v>
      </c>
      <c r="BF7050">
        <f t="shared" si="859"/>
        <v>-6682.3785904087035</v>
      </c>
      <c r="BG7050">
        <f t="shared" si="860"/>
        <v>-5321.717534522445</v>
      </c>
      <c r="BH7050">
        <f t="shared" si="861"/>
        <v>-3961.0564786361865</v>
      </c>
      <c r="BI7050">
        <f t="shared" si="862"/>
        <v>-2600.395422749928</v>
      </c>
      <c r="BJ7050">
        <f t="shared" si="863"/>
        <v>-1239.7343668636695</v>
      </c>
    </row>
    <row r="7051" spans="1:62" x14ac:dyDescent="0.25">
      <c r="A7051">
        <v>7048</v>
      </c>
      <c r="B7051">
        <v>22437.6790857048</v>
      </c>
      <c r="C7051">
        <v>20562.416755470142</v>
      </c>
      <c r="D7051">
        <v>8.2405615529051364</v>
      </c>
      <c r="E7051">
        <v>8.8737425673035215</v>
      </c>
      <c r="F7051">
        <v>-1875.2623302346583</v>
      </c>
      <c r="G7051">
        <v>0.63318101439838514</v>
      </c>
      <c r="BD7051">
        <f t="shared" si="857"/>
        <v>-5181.8690147735761</v>
      </c>
      <c r="BE7051">
        <f t="shared" si="858"/>
        <v>-2782.4433688868075</v>
      </c>
      <c r="BF7051">
        <f t="shared" si="859"/>
        <v>-383.01772300003995</v>
      </c>
      <c r="BG7051">
        <f t="shared" si="860"/>
        <v>2016.4079228867286</v>
      </c>
      <c r="BH7051">
        <f t="shared" si="861"/>
        <v>4415.8335687734962</v>
      </c>
      <c r="BI7051">
        <f t="shared" si="862"/>
        <v>6815.2592146602638</v>
      </c>
      <c r="BJ7051">
        <f t="shared" si="863"/>
        <v>9214.6848605470332</v>
      </c>
    </row>
    <row r="7052" spans="1:62" x14ac:dyDescent="0.25">
      <c r="A7052">
        <v>7049</v>
      </c>
      <c r="B7052">
        <v>33341.855507733642</v>
      </c>
      <c r="C7052">
        <v>37389.035286497252</v>
      </c>
      <c r="D7052">
        <v>6.728975112627734</v>
      </c>
      <c r="E7052">
        <v>7.0349296485903814</v>
      </c>
      <c r="F7052">
        <v>4047.1797787636096</v>
      </c>
      <c r="G7052">
        <v>0.30595453596264743</v>
      </c>
      <c r="BD7052">
        <f t="shared" si="857"/>
        <v>5041.1674022265834</v>
      </c>
      <c r="BE7052">
        <f t="shared" si="858"/>
        <v>8207.0724742185084</v>
      </c>
      <c r="BF7052">
        <f t="shared" si="859"/>
        <v>11372.977546210435</v>
      </c>
      <c r="BG7052">
        <f t="shared" si="860"/>
        <v>14538.88261820236</v>
      </c>
      <c r="BH7052">
        <f t="shared" si="861"/>
        <v>17704.787690194287</v>
      </c>
      <c r="BI7052">
        <f t="shared" si="862"/>
        <v>20870.692762186212</v>
      </c>
      <c r="BJ7052">
        <f t="shared" si="863"/>
        <v>24036.597834178137</v>
      </c>
    </row>
    <row r="7053" spans="1:62" x14ac:dyDescent="0.25">
      <c r="A7053">
        <v>7050</v>
      </c>
      <c r="B7053">
        <v>13356.294811642289</v>
      </c>
      <c r="C7053">
        <v>18666.486987634253</v>
      </c>
      <c r="D7053">
        <v>5.8233959451288326</v>
      </c>
      <c r="E7053">
        <v>6.7019739894613757</v>
      </c>
      <c r="F7053">
        <v>5310.1921759919642</v>
      </c>
      <c r="G7053">
        <v>0.87857804433254305</v>
      </c>
      <c r="BD7053">
        <f t="shared" ref="BD7053:BD7116" si="864">($BD$3*G7052)-F7052</f>
        <v>-2517.4070989503725</v>
      </c>
      <c r="BE7053">
        <f t="shared" ref="BE7053:BE7116" si="865">($BE$3*G7052)-F7052</f>
        <v>-987.63441913713541</v>
      </c>
      <c r="BF7053">
        <f t="shared" ref="BF7053:BF7116" si="866">($BF$3*G7052)-F7052</f>
        <v>542.13826067610171</v>
      </c>
      <c r="BG7053">
        <f t="shared" ref="BG7053:BG7116" si="867">($BG$3*G7052)-F7052</f>
        <v>2071.9109404893388</v>
      </c>
      <c r="BH7053">
        <f t="shared" ref="BH7053:BH7116" si="868">($BH$3*G7052)-F7052</f>
        <v>3601.6836203025759</v>
      </c>
      <c r="BI7053">
        <f t="shared" ref="BI7053:BI7116" si="869">($BI$3*G7052)-F7052</f>
        <v>5131.4563001158131</v>
      </c>
      <c r="BJ7053">
        <f t="shared" ref="BJ7053:BJ7116" si="870">($BJ$3*G7052)-F7052</f>
        <v>6661.2289799290502</v>
      </c>
    </row>
    <row r="7054" spans="1:62" x14ac:dyDescent="0.25">
      <c r="A7054">
        <v>7051</v>
      </c>
      <c r="B7054">
        <v>16849.686191035111</v>
      </c>
      <c r="C7054">
        <v>21811.020761678694</v>
      </c>
      <c r="D7054">
        <v>6.9556576313621621</v>
      </c>
      <c r="E7054">
        <v>7.5617917926619844</v>
      </c>
      <c r="F7054">
        <v>4961.334570643583</v>
      </c>
      <c r="G7054">
        <v>0.60613416129982234</v>
      </c>
      <c r="BD7054">
        <f t="shared" si="864"/>
        <v>-917.30195432924847</v>
      </c>
      <c r="BE7054">
        <f t="shared" si="865"/>
        <v>3475.5882673334672</v>
      </c>
      <c r="BF7054">
        <f t="shared" si="866"/>
        <v>7868.4784889961811</v>
      </c>
      <c r="BG7054">
        <f t="shared" si="867"/>
        <v>12261.368710658899</v>
      </c>
      <c r="BH7054">
        <f t="shared" si="868"/>
        <v>16654.258932321613</v>
      </c>
      <c r="BI7054">
        <f t="shared" si="869"/>
        <v>21047.149153984326</v>
      </c>
      <c r="BJ7054">
        <f t="shared" si="870"/>
        <v>25440.039375647044</v>
      </c>
    </row>
    <row r="7055" spans="1:62" x14ac:dyDescent="0.25">
      <c r="A7055">
        <v>7052</v>
      </c>
      <c r="B7055">
        <v>11996.669470449348</v>
      </c>
      <c r="C7055">
        <v>21275.395397790806</v>
      </c>
      <c r="D7055">
        <v>6.0003983885256815</v>
      </c>
      <c r="E7055">
        <v>6.2549804916735701</v>
      </c>
      <c r="F7055">
        <v>9278.7259273414584</v>
      </c>
      <c r="G7055">
        <v>0.25458210314788854</v>
      </c>
      <c r="BD7055">
        <f t="shared" si="864"/>
        <v>-1930.6637641444713</v>
      </c>
      <c r="BE7055">
        <f t="shared" si="865"/>
        <v>1100.0070423546404</v>
      </c>
      <c r="BF7055">
        <f t="shared" si="866"/>
        <v>4130.6778488537529</v>
      </c>
      <c r="BG7055">
        <f t="shared" si="867"/>
        <v>7161.3486553528637</v>
      </c>
      <c r="BH7055">
        <f t="shared" si="868"/>
        <v>10192.019461851976</v>
      </c>
      <c r="BI7055">
        <f t="shared" si="869"/>
        <v>13222.690268351089</v>
      </c>
      <c r="BJ7055">
        <f t="shared" si="870"/>
        <v>16253.3610748502</v>
      </c>
    </row>
    <row r="7056" spans="1:62" x14ac:dyDescent="0.25">
      <c r="A7056">
        <v>7053</v>
      </c>
      <c r="B7056">
        <v>11508.65377411641</v>
      </c>
      <c r="C7056">
        <v>20289.751303784804</v>
      </c>
      <c r="D7056">
        <v>8.2387362085419404</v>
      </c>
      <c r="E7056">
        <v>8.5310062403343725</v>
      </c>
      <c r="F7056">
        <v>8781.0975296683937</v>
      </c>
      <c r="G7056">
        <v>0.29227003179243205</v>
      </c>
      <c r="BD7056">
        <f t="shared" si="864"/>
        <v>-8005.815411602016</v>
      </c>
      <c r="BE7056">
        <f t="shared" si="865"/>
        <v>-6732.9048958625735</v>
      </c>
      <c r="BF7056">
        <f t="shared" si="866"/>
        <v>-5459.9943801231302</v>
      </c>
      <c r="BG7056">
        <f t="shared" si="867"/>
        <v>-4187.0838643836878</v>
      </c>
      <c r="BH7056">
        <f t="shared" si="868"/>
        <v>-2914.1733486442445</v>
      </c>
      <c r="BI7056">
        <f t="shared" si="869"/>
        <v>-1641.2628329048021</v>
      </c>
      <c r="BJ7056">
        <f t="shared" si="870"/>
        <v>-368.35231716535964</v>
      </c>
    </row>
    <row r="7057" spans="1:62" x14ac:dyDescent="0.25">
      <c r="A7057">
        <v>7054</v>
      </c>
      <c r="B7057">
        <v>11422.911580167045</v>
      </c>
      <c r="C7057">
        <v>19227.568817197502</v>
      </c>
      <c r="D7057">
        <v>8.4629769734897593</v>
      </c>
      <c r="E7057">
        <v>8.9887429156326935</v>
      </c>
      <c r="F7057">
        <v>7804.6572370304566</v>
      </c>
      <c r="G7057">
        <v>0.52576594214293415</v>
      </c>
      <c r="BD7057">
        <f t="shared" si="864"/>
        <v>-7319.7473707062336</v>
      </c>
      <c r="BE7057">
        <f t="shared" si="865"/>
        <v>-5858.3972117440735</v>
      </c>
      <c r="BF7057">
        <f t="shared" si="866"/>
        <v>-4397.0470527819125</v>
      </c>
      <c r="BG7057">
        <f t="shared" si="867"/>
        <v>-2935.6968938197524</v>
      </c>
      <c r="BH7057">
        <f t="shared" si="868"/>
        <v>-1474.3467348575923</v>
      </c>
      <c r="BI7057">
        <f t="shared" si="869"/>
        <v>-12.996575895431306</v>
      </c>
      <c r="BJ7057">
        <f t="shared" si="870"/>
        <v>1448.3535830667279</v>
      </c>
    </row>
    <row r="7058" spans="1:62" x14ac:dyDescent="0.25">
      <c r="A7058">
        <v>7055</v>
      </c>
      <c r="B7058">
        <v>12543.492855967801</v>
      </c>
      <c r="C7058">
        <v>19729.870452985644</v>
      </c>
      <c r="D7058">
        <v>7.8415981398000572</v>
      </c>
      <c r="E7058">
        <v>8.1135677021833725</v>
      </c>
      <c r="F7058">
        <v>7186.3775970178431</v>
      </c>
      <c r="G7058">
        <v>0.27196956238331538</v>
      </c>
      <c r="BD7058">
        <f t="shared" si="864"/>
        <v>-5175.8275263157857</v>
      </c>
      <c r="BE7058">
        <f t="shared" si="865"/>
        <v>-2546.9978156011148</v>
      </c>
      <c r="BF7058">
        <f t="shared" si="866"/>
        <v>81.83189511355522</v>
      </c>
      <c r="BG7058">
        <f t="shared" si="867"/>
        <v>2710.661605828227</v>
      </c>
      <c r="BH7058">
        <f t="shared" si="868"/>
        <v>5339.491316542897</v>
      </c>
      <c r="BI7058">
        <f t="shared" si="869"/>
        <v>7968.321027257567</v>
      </c>
      <c r="BJ7058">
        <f t="shared" si="870"/>
        <v>10597.150737972239</v>
      </c>
    </row>
    <row r="7059" spans="1:62" x14ac:dyDescent="0.25">
      <c r="A7059">
        <v>7056</v>
      </c>
      <c r="B7059">
        <v>10060.580632934443</v>
      </c>
      <c r="C7059">
        <v>16567.14739795779</v>
      </c>
      <c r="D7059">
        <v>6.6270767909300945</v>
      </c>
      <c r="E7059">
        <v>6.9506516936696068</v>
      </c>
      <c r="F7059">
        <v>6506.5667650233463</v>
      </c>
      <c r="G7059">
        <v>0.32357490273951228</v>
      </c>
      <c r="BD7059">
        <f t="shared" si="864"/>
        <v>-5826.5297851012665</v>
      </c>
      <c r="BE7059">
        <f t="shared" si="865"/>
        <v>-4466.6819731846899</v>
      </c>
      <c r="BF7059">
        <f t="shared" si="866"/>
        <v>-3106.8341612681124</v>
      </c>
      <c r="BG7059">
        <f t="shared" si="867"/>
        <v>-1746.9863493515359</v>
      </c>
      <c r="BH7059">
        <f t="shared" si="868"/>
        <v>-387.13853743495838</v>
      </c>
      <c r="BI7059">
        <f t="shared" si="869"/>
        <v>972.70927448161819</v>
      </c>
      <c r="BJ7059">
        <f t="shared" si="870"/>
        <v>2332.5570863981957</v>
      </c>
    </row>
    <row r="7060" spans="1:62" x14ac:dyDescent="0.25">
      <c r="A7060">
        <v>7057</v>
      </c>
      <c r="B7060">
        <v>7978.7659528752465</v>
      </c>
      <c r="C7060">
        <v>14599.539671911816</v>
      </c>
      <c r="D7060">
        <v>7.5050567464256446</v>
      </c>
      <c r="E7060">
        <v>7.7708054140639291</v>
      </c>
      <c r="F7060">
        <v>6620.7737190365697</v>
      </c>
      <c r="G7060">
        <v>0.26574866763828453</v>
      </c>
      <c r="BD7060">
        <f t="shared" si="864"/>
        <v>-4888.692251325785</v>
      </c>
      <c r="BE7060">
        <f t="shared" si="865"/>
        <v>-3270.8177376282233</v>
      </c>
      <c r="BF7060">
        <f t="shared" si="866"/>
        <v>-1652.9432239306625</v>
      </c>
      <c r="BG7060">
        <f t="shared" si="867"/>
        <v>-35.068710233100319</v>
      </c>
      <c r="BH7060">
        <f t="shared" si="868"/>
        <v>1582.805803464461</v>
      </c>
      <c r="BI7060">
        <f t="shared" si="869"/>
        <v>3200.6803171620213</v>
      </c>
      <c r="BJ7060">
        <f t="shared" si="870"/>
        <v>4818.5548308595844</v>
      </c>
    </row>
    <row r="7061" spans="1:62" x14ac:dyDescent="0.25">
      <c r="A7061">
        <v>7058</v>
      </c>
      <c r="B7061">
        <v>8075.9635442014978</v>
      </c>
      <c r="C7061">
        <v>15700.296867791245</v>
      </c>
      <c r="D7061">
        <v>6.1213055034077737</v>
      </c>
      <c r="E7061">
        <v>6.6880367941880561</v>
      </c>
      <c r="F7061">
        <v>7624.3333235897471</v>
      </c>
      <c r="G7061">
        <v>0.56673129078028239</v>
      </c>
      <c r="BD7061">
        <f t="shared" si="864"/>
        <v>-5292.0303808451472</v>
      </c>
      <c r="BE7061">
        <f t="shared" si="865"/>
        <v>-3963.2870426537243</v>
      </c>
      <c r="BF7061">
        <f t="shared" si="866"/>
        <v>-2634.5437044623018</v>
      </c>
      <c r="BG7061">
        <f t="shared" si="867"/>
        <v>-1305.8003662708788</v>
      </c>
      <c r="BH7061">
        <f t="shared" si="868"/>
        <v>22.942971920543641</v>
      </c>
      <c r="BI7061">
        <f t="shared" si="869"/>
        <v>1351.6863101119661</v>
      </c>
      <c r="BJ7061">
        <f t="shared" si="870"/>
        <v>2680.4296483033886</v>
      </c>
    </row>
    <row r="7062" spans="1:62" x14ac:dyDescent="0.25">
      <c r="A7062">
        <v>7059</v>
      </c>
      <c r="B7062">
        <v>14804.535904004912</v>
      </c>
      <c r="C7062">
        <v>23204.255091474188</v>
      </c>
      <c r="D7062">
        <v>7.2345795246177831</v>
      </c>
      <c r="E7062">
        <v>8.0685229517999772</v>
      </c>
      <c r="F7062">
        <v>8399.7191874692762</v>
      </c>
      <c r="G7062">
        <v>0.83394342718219416</v>
      </c>
      <c r="BD7062">
        <f t="shared" si="864"/>
        <v>-4790.6768696883355</v>
      </c>
      <c r="BE7062">
        <f t="shared" si="865"/>
        <v>-1957.020415786923</v>
      </c>
      <c r="BF7062">
        <f t="shared" si="866"/>
        <v>876.63603811448866</v>
      </c>
      <c r="BG7062">
        <f t="shared" si="867"/>
        <v>3710.2924920159012</v>
      </c>
      <c r="BH7062">
        <f t="shared" si="868"/>
        <v>6543.9489459173119</v>
      </c>
      <c r="BI7062">
        <f t="shared" si="869"/>
        <v>9377.6053998187235</v>
      </c>
      <c r="BJ7062">
        <f t="shared" si="870"/>
        <v>12211.261853720134</v>
      </c>
    </row>
    <row r="7063" spans="1:62" x14ac:dyDescent="0.25">
      <c r="A7063">
        <v>7060</v>
      </c>
      <c r="B7063">
        <v>24308.838580914944</v>
      </c>
      <c r="C7063">
        <v>39340.798478259145</v>
      </c>
      <c r="D7063">
        <v>7.5719020515121098</v>
      </c>
      <c r="E7063">
        <v>7.7303844036445728</v>
      </c>
      <c r="F7063">
        <v>15031.959897344201</v>
      </c>
      <c r="G7063">
        <v>0.15848235213246298</v>
      </c>
      <c r="BD7063">
        <f t="shared" si="864"/>
        <v>-4230.0020515583055</v>
      </c>
      <c r="BE7063">
        <f t="shared" si="865"/>
        <v>-60.284915647334856</v>
      </c>
      <c r="BF7063">
        <f t="shared" si="866"/>
        <v>4109.4322202636358</v>
      </c>
      <c r="BG7063">
        <f t="shared" si="867"/>
        <v>8279.1493561746065</v>
      </c>
      <c r="BH7063">
        <f t="shared" si="868"/>
        <v>12448.866492085577</v>
      </c>
      <c r="BI7063">
        <f t="shared" si="869"/>
        <v>16618.583627996548</v>
      </c>
      <c r="BJ7063">
        <f t="shared" si="870"/>
        <v>20788.300763907519</v>
      </c>
    </row>
    <row r="7064" spans="1:62" x14ac:dyDescent="0.25">
      <c r="A7064">
        <v>7061</v>
      </c>
      <c r="B7064">
        <v>18365.68874431702</v>
      </c>
      <c r="C7064">
        <v>30915.451443084097</v>
      </c>
      <c r="D7064">
        <v>6.209174656917483</v>
      </c>
      <c r="E7064">
        <v>6.4011754643491177</v>
      </c>
      <c r="F7064">
        <v>12549.762698767077</v>
      </c>
      <c r="G7064">
        <v>0.19200080743163461</v>
      </c>
      <c r="BD7064">
        <f t="shared" si="864"/>
        <v>-14239.548136681886</v>
      </c>
      <c r="BE7064">
        <f t="shared" si="865"/>
        <v>-13447.136376019571</v>
      </c>
      <c r="BF7064">
        <f t="shared" si="866"/>
        <v>-12654.724615357256</v>
      </c>
      <c r="BG7064">
        <f t="shared" si="867"/>
        <v>-11862.312854694941</v>
      </c>
      <c r="BH7064">
        <f t="shared" si="868"/>
        <v>-11069.901094032626</v>
      </c>
      <c r="BI7064">
        <f t="shared" si="869"/>
        <v>-10277.489333370311</v>
      </c>
      <c r="BJ7064">
        <f t="shared" si="870"/>
        <v>-9485.0775727079963</v>
      </c>
    </row>
    <row r="7065" spans="1:62" x14ac:dyDescent="0.25">
      <c r="A7065">
        <v>7062</v>
      </c>
      <c r="B7065">
        <v>8764.7814920472847</v>
      </c>
      <c r="C7065">
        <v>22585.466518106899</v>
      </c>
      <c r="D7065">
        <v>6.9869854450525555</v>
      </c>
      <c r="E7065">
        <v>6.9789657241934098</v>
      </c>
      <c r="F7065">
        <v>13820.685026059615</v>
      </c>
      <c r="G7065">
        <v>-8.019720859145707E-3</v>
      </c>
      <c r="BD7065">
        <f t="shared" si="864"/>
        <v>-11589.758661608905</v>
      </c>
      <c r="BE7065">
        <f t="shared" si="865"/>
        <v>-10629.754624450732</v>
      </c>
      <c r="BF7065">
        <f t="shared" si="866"/>
        <v>-9669.7505872925576</v>
      </c>
      <c r="BG7065">
        <f t="shared" si="867"/>
        <v>-8709.746550134385</v>
      </c>
      <c r="BH7065">
        <f t="shared" si="868"/>
        <v>-7749.7425129762123</v>
      </c>
      <c r="BI7065">
        <f t="shared" si="869"/>
        <v>-6789.7384758180388</v>
      </c>
      <c r="BJ7065">
        <f t="shared" si="870"/>
        <v>-5829.7344386598661</v>
      </c>
    </row>
    <row r="7066" spans="1:62" x14ac:dyDescent="0.25">
      <c r="A7066">
        <v>7063</v>
      </c>
      <c r="B7066">
        <v>16167.006460217761</v>
      </c>
      <c r="C7066">
        <v>26748.708445964225</v>
      </c>
      <c r="D7066">
        <v>6.8227752916429889</v>
      </c>
      <c r="E7066">
        <v>7.4168216428453722</v>
      </c>
      <c r="F7066">
        <v>10581.701985746464</v>
      </c>
      <c r="G7066">
        <v>0.59404635120238325</v>
      </c>
      <c r="BD7066">
        <f t="shared" si="864"/>
        <v>-13860.783630355343</v>
      </c>
      <c r="BE7066">
        <f t="shared" si="865"/>
        <v>-13900.882234651071</v>
      </c>
      <c r="BF7066">
        <f t="shared" si="866"/>
        <v>-13940.9808389468</v>
      </c>
      <c r="BG7066">
        <f t="shared" si="867"/>
        <v>-13981.079443242528</v>
      </c>
      <c r="BH7066">
        <f t="shared" si="868"/>
        <v>-14021.178047538257</v>
      </c>
      <c r="BI7066">
        <f t="shared" si="869"/>
        <v>-14061.276651833987</v>
      </c>
      <c r="BJ7066">
        <f t="shared" si="870"/>
        <v>-14101.375256129715</v>
      </c>
    </row>
    <row r="7067" spans="1:62" x14ac:dyDescent="0.25">
      <c r="A7067">
        <v>7064</v>
      </c>
      <c r="B7067">
        <v>6118.8332557570993</v>
      </c>
      <c r="C7067">
        <v>19752.031465719298</v>
      </c>
      <c r="D7067">
        <v>6.2683918626802351</v>
      </c>
      <c r="E7067">
        <v>6.6328897112754914</v>
      </c>
      <c r="F7067">
        <v>13633.198209962198</v>
      </c>
      <c r="G7067">
        <v>0.36449784859525636</v>
      </c>
      <c r="BD7067">
        <f t="shared" si="864"/>
        <v>-7611.4702297345475</v>
      </c>
      <c r="BE7067">
        <f t="shared" si="865"/>
        <v>-4641.2384737226312</v>
      </c>
      <c r="BF7067">
        <f t="shared" si="866"/>
        <v>-1671.0067177107157</v>
      </c>
      <c r="BG7067">
        <f t="shared" si="867"/>
        <v>1299.2250383012015</v>
      </c>
      <c r="BH7067">
        <f t="shared" si="868"/>
        <v>4269.4567943131169</v>
      </c>
      <c r="BI7067">
        <f t="shared" si="869"/>
        <v>7239.6885503250323</v>
      </c>
      <c r="BJ7067">
        <f t="shared" si="870"/>
        <v>10209.920306336951</v>
      </c>
    </row>
    <row r="7068" spans="1:62" x14ac:dyDescent="0.25">
      <c r="A7068">
        <v>7065</v>
      </c>
      <c r="B7068">
        <v>12394.906639001969</v>
      </c>
      <c r="C7068">
        <v>24566.517400945548</v>
      </c>
      <c r="D7068">
        <v>7.6488167100274991</v>
      </c>
      <c r="E7068">
        <v>7.7040541116612378</v>
      </c>
      <c r="F7068">
        <v>12171.610761943579</v>
      </c>
      <c r="G7068">
        <v>5.5237401633738692E-2</v>
      </c>
      <c r="BD7068">
        <f t="shared" si="864"/>
        <v>-11810.708966985916</v>
      </c>
      <c r="BE7068">
        <f t="shared" si="865"/>
        <v>-9988.2197240096357</v>
      </c>
      <c r="BF7068">
        <f t="shared" si="866"/>
        <v>-8165.7304810333526</v>
      </c>
      <c r="BG7068">
        <f t="shared" si="867"/>
        <v>-6343.2412380570713</v>
      </c>
      <c r="BH7068">
        <f t="shared" si="868"/>
        <v>-4520.7519950807891</v>
      </c>
      <c r="BI7068">
        <f t="shared" si="869"/>
        <v>-2698.2627521045069</v>
      </c>
      <c r="BJ7068">
        <f t="shared" si="870"/>
        <v>-875.77350912822658</v>
      </c>
    </row>
    <row r="7069" spans="1:62" x14ac:dyDescent="0.25">
      <c r="A7069">
        <v>7066</v>
      </c>
      <c r="B7069">
        <v>14573.32236120239</v>
      </c>
      <c r="C7069">
        <v>27061.121485299453</v>
      </c>
      <c r="D7069">
        <v>5.8999124662253717</v>
      </c>
      <c r="E7069">
        <v>5.9354063354639415</v>
      </c>
      <c r="F7069">
        <v>12487.799124097062</v>
      </c>
      <c r="G7069">
        <v>3.5493869238569786E-2</v>
      </c>
      <c r="BD7069">
        <f t="shared" si="864"/>
        <v>-11895.423753774885</v>
      </c>
      <c r="BE7069">
        <f t="shared" si="865"/>
        <v>-11619.236745606191</v>
      </c>
      <c r="BF7069">
        <f t="shared" si="866"/>
        <v>-11343.049737437499</v>
      </c>
      <c r="BG7069">
        <f t="shared" si="867"/>
        <v>-11066.862729268805</v>
      </c>
      <c r="BH7069">
        <f t="shared" si="868"/>
        <v>-10790.675721100111</v>
      </c>
      <c r="BI7069">
        <f t="shared" si="869"/>
        <v>-10514.488712931417</v>
      </c>
      <c r="BJ7069">
        <f t="shared" si="870"/>
        <v>-10238.301704762725</v>
      </c>
    </row>
    <row r="7070" spans="1:62" x14ac:dyDescent="0.25">
      <c r="A7070">
        <v>7067</v>
      </c>
      <c r="B7070">
        <v>27191.021773182489</v>
      </c>
      <c r="C7070">
        <v>31616.72798699436</v>
      </c>
      <c r="D7070">
        <v>7.8343029525745322</v>
      </c>
      <c r="E7070">
        <v>8.1135927434574864</v>
      </c>
      <c r="F7070">
        <v>4425.7062138118708</v>
      </c>
      <c r="G7070">
        <v>0.27928979088295414</v>
      </c>
      <c r="BD7070">
        <f t="shared" si="864"/>
        <v>-12310.329777904213</v>
      </c>
      <c r="BE7070">
        <f t="shared" si="865"/>
        <v>-12132.860431711364</v>
      </c>
      <c r="BF7070">
        <f t="shared" si="866"/>
        <v>-11955.391085518515</v>
      </c>
      <c r="BG7070">
        <f t="shared" si="867"/>
        <v>-11777.921739325666</v>
      </c>
      <c r="BH7070">
        <f t="shared" si="868"/>
        <v>-11600.452393132819</v>
      </c>
      <c r="BI7070">
        <f t="shared" si="869"/>
        <v>-11422.983046939969</v>
      </c>
      <c r="BJ7070">
        <f t="shared" si="870"/>
        <v>-11245.51370074712</v>
      </c>
    </row>
    <row r="7071" spans="1:62" x14ac:dyDescent="0.25">
      <c r="A7071">
        <v>7068</v>
      </c>
      <c r="B7071">
        <v>18621.507560444792</v>
      </c>
      <c r="C7071">
        <v>21928.938396734979</v>
      </c>
      <c r="D7071">
        <v>7.1704075404174992</v>
      </c>
      <c r="E7071">
        <v>7.5121827919974793</v>
      </c>
      <c r="F7071">
        <v>3307.4308362901866</v>
      </c>
      <c r="G7071">
        <v>0.34177525157998012</v>
      </c>
      <c r="BD7071">
        <f t="shared" si="864"/>
        <v>-3029.2572593970999</v>
      </c>
      <c r="BE7071">
        <f t="shared" si="865"/>
        <v>-1632.8083049823294</v>
      </c>
      <c r="BF7071">
        <f t="shared" si="866"/>
        <v>-236.35935056755898</v>
      </c>
      <c r="BG7071">
        <f t="shared" si="867"/>
        <v>1160.0896038472119</v>
      </c>
      <c r="BH7071">
        <f t="shared" si="868"/>
        <v>2556.5385582619829</v>
      </c>
      <c r="BI7071">
        <f t="shared" si="869"/>
        <v>3952.9875126767529</v>
      </c>
      <c r="BJ7071">
        <f t="shared" si="870"/>
        <v>5349.4364670915238</v>
      </c>
    </row>
    <row r="7072" spans="1:62" x14ac:dyDescent="0.25">
      <c r="A7072">
        <v>7069</v>
      </c>
      <c r="B7072">
        <v>17392.811246155019</v>
      </c>
      <c r="C7072">
        <v>26045.059333732908</v>
      </c>
      <c r="D7072">
        <v>7.2533939775039933</v>
      </c>
      <c r="E7072">
        <v>7.4641062157808369</v>
      </c>
      <c r="F7072">
        <v>8652.2480875778892</v>
      </c>
      <c r="G7072">
        <v>0.2107122382768436</v>
      </c>
      <c r="BD7072">
        <f t="shared" si="864"/>
        <v>-1598.554578390286</v>
      </c>
      <c r="BE7072">
        <f t="shared" si="865"/>
        <v>110.32167950961457</v>
      </c>
      <c r="BF7072">
        <f t="shared" si="866"/>
        <v>1819.1979374095154</v>
      </c>
      <c r="BG7072">
        <f t="shared" si="867"/>
        <v>3528.0741953094157</v>
      </c>
      <c r="BH7072">
        <f t="shared" si="868"/>
        <v>5236.950453209316</v>
      </c>
      <c r="BI7072">
        <f t="shared" si="869"/>
        <v>6945.8267111092173</v>
      </c>
      <c r="BJ7072">
        <f t="shared" si="870"/>
        <v>8654.7029690091185</v>
      </c>
    </row>
    <row r="7073" spans="1:62" x14ac:dyDescent="0.25">
      <c r="A7073">
        <v>7070</v>
      </c>
      <c r="B7073">
        <v>17194.640363893192</v>
      </c>
      <c r="C7073">
        <v>21045.266527007603</v>
      </c>
      <c r="D7073">
        <v>7.4701318907205199</v>
      </c>
      <c r="E7073">
        <v>7.755696178020929</v>
      </c>
      <c r="F7073">
        <v>3850.6261631144116</v>
      </c>
      <c r="G7073">
        <v>0.28556428730040917</v>
      </c>
      <c r="BD7073">
        <f t="shared" si="864"/>
        <v>-7598.6868961936707</v>
      </c>
      <c r="BE7073">
        <f t="shared" si="865"/>
        <v>-6545.1257048094531</v>
      </c>
      <c r="BF7073">
        <f t="shared" si="866"/>
        <v>-5491.5645134252354</v>
      </c>
      <c r="BG7073">
        <f t="shared" si="867"/>
        <v>-4438.0033220410169</v>
      </c>
      <c r="BH7073">
        <f t="shared" si="868"/>
        <v>-3384.4421306567992</v>
      </c>
      <c r="BI7073">
        <f t="shared" si="869"/>
        <v>-2330.8809392725816</v>
      </c>
      <c r="BJ7073">
        <f t="shared" si="870"/>
        <v>-1277.3197478883631</v>
      </c>
    </row>
    <row r="7074" spans="1:62" x14ac:dyDescent="0.25">
      <c r="A7074">
        <v>7071</v>
      </c>
      <c r="B7074">
        <v>12565.562713977257</v>
      </c>
      <c r="C7074">
        <v>22826.563306538876</v>
      </c>
      <c r="D7074">
        <v>6.3490321014723072</v>
      </c>
      <c r="E7074">
        <v>6.7612645580031927</v>
      </c>
      <c r="F7074">
        <v>10261.000592561619</v>
      </c>
      <c r="G7074">
        <v>0.41223245653088547</v>
      </c>
      <c r="BD7074">
        <f t="shared" si="864"/>
        <v>-2422.8047266123658</v>
      </c>
      <c r="BE7074">
        <f t="shared" si="865"/>
        <v>-994.98329011032001</v>
      </c>
      <c r="BF7074">
        <f t="shared" si="866"/>
        <v>432.83814639172579</v>
      </c>
      <c r="BG7074">
        <f t="shared" si="867"/>
        <v>1860.6595828937716</v>
      </c>
      <c r="BH7074">
        <f t="shared" si="868"/>
        <v>3288.4810193958174</v>
      </c>
      <c r="BI7074">
        <f t="shared" si="869"/>
        <v>4716.3024558978632</v>
      </c>
      <c r="BJ7074">
        <f t="shared" si="870"/>
        <v>6144.1238923999099</v>
      </c>
    </row>
    <row r="7075" spans="1:62" x14ac:dyDescent="0.25">
      <c r="A7075">
        <v>7072</v>
      </c>
      <c r="B7075">
        <v>17142.269036449361</v>
      </c>
      <c r="C7075">
        <v>18720.124986610044</v>
      </c>
      <c r="D7075">
        <v>6.4485070150185599</v>
      </c>
      <c r="E7075">
        <v>7.0327218194741263</v>
      </c>
      <c r="F7075">
        <v>1577.8559501606833</v>
      </c>
      <c r="G7075">
        <v>0.58421480445556639</v>
      </c>
      <c r="BD7075">
        <f t="shared" si="864"/>
        <v>-8199.8383099071907</v>
      </c>
      <c r="BE7075">
        <f t="shared" si="865"/>
        <v>-6138.6760272527645</v>
      </c>
      <c r="BF7075">
        <f t="shared" si="866"/>
        <v>-4077.5137445983364</v>
      </c>
      <c r="BG7075">
        <f t="shared" si="867"/>
        <v>-2016.3514619439102</v>
      </c>
      <c r="BH7075">
        <f t="shared" si="868"/>
        <v>44.810820710517874</v>
      </c>
      <c r="BI7075">
        <f t="shared" si="869"/>
        <v>2105.9731033649459</v>
      </c>
      <c r="BJ7075">
        <f t="shared" si="870"/>
        <v>4167.1353860193722</v>
      </c>
    </row>
    <row r="7076" spans="1:62" x14ac:dyDescent="0.25">
      <c r="A7076">
        <v>7073</v>
      </c>
      <c r="B7076">
        <v>17538.060634218735</v>
      </c>
      <c r="C7076">
        <v>26150.129035193979</v>
      </c>
      <c r="D7076">
        <v>7.3866259462030657</v>
      </c>
      <c r="E7076">
        <v>7.5900010521444683</v>
      </c>
      <c r="F7076">
        <v>8612.068400975244</v>
      </c>
      <c r="G7076">
        <v>0.20337510594140262</v>
      </c>
      <c r="BD7076">
        <f t="shared" si="864"/>
        <v>1343.2180721171485</v>
      </c>
      <c r="BE7076">
        <f t="shared" si="865"/>
        <v>4264.2920943949803</v>
      </c>
      <c r="BF7076">
        <f t="shared" si="866"/>
        <v>7185.3661166728125</v>
      </c>
      <c r="BG7076">
        <f t="shared" si="867"/>
        <v>10106.440138950644</v>
      </c>
      <c r="BH7076">
        <f t="shared" si="868"/>
        <v>13027.514161228477</v>
      </c>
      <c r="BI7076">
        <f t="shared" si="869"/>
        <v>15948.588183506308</v>
      </c>
      <c r="BJ7076">
        <f t="shared" si="870"/>
        <v>18869.662205784141</v>
      </c>
    </row>
    <row r="7077" spans="1:62" x14ac:dyDescent="0.25">
      <c r="A7077">
        <v>7074</v>
      </c>
      <c r="B7077">
        <v>17380.497239567008</v>
      </c>
      <c r="C7077">
        <v>18760.795709822589</v>
      </c>
      <c r="D7077">
        <v>8.8609387433496849</v>
      </c>
      <c r="E7077">
        <v>9.288307398917329</v>
      </c>
      <c r="F7077">
        <v>1380.2984702555805</v>
      </c>
      <c r="G7077">
        <v>0.42736865556764414</v>
      </c>
      <c r="BD7077">
        <f t="shared" si="864"/>
        <v>-7595.1928712682311</v>
      </c>
      <c r="BE7077">
        <f t="shared" si="865"/>
        <v>-6578.3173415612182</v>
      </c>
      <c r="BF7077">
        <f t="shared" si="866"/>
        <v>-5561.4418118542053</v>
      </c>
      <c r="BG7077">
        <f t="shared" si="867"/>
        <v>-4544.5662821471915</v>
      </c>
      <c r="BH7077">
        <f t="shared" si="868"/>
        <v>-3527.6907524401786</v>
      </c>
      <c r="BI7077">
        <f t="shared" si="869"/>
        <v>-2510.8152227331657</v>
      </c>
      <c r="BJ7077">
        <f t="shared" si="870"/>
        <v>-1493.9396930261519</v>
      </c>
    </row>
    <row r="7078" spans="1:62" x14ac:dyDescent="0.25">
      <c r="A7078">
        <v>7075</v>
      </c>
      <c r="B7078">
        <v>24157.976778698041</v>
      </c>
      <c r="C7078">
        <v>35663.267351158109</v>
      </c>
      <c r="D7078">
        <v>8.3105978011806894</v>
      </c>
      <c r="E7078">
        <v>8.4954333248489409</v>
      </c>
      <c r="F7078">
        <v>11505.290572460068</v>
      </c>
      <c r="G7078">
        <v>0.18483552366825151</v>
      </c>
      <c r="BD7078">
        <f t="shared" si="864"/>
        <v>756.54480758264026</v>
      </c>
      <c r="BE7078">
        <f t="shared" si="865"/>
        <v>2893.388085420861</v>
      </c>
      <c r="BF7078">
        <f t="shared" si="866"/>
        <v>5030.2313632590813</v>
      </c>
      <c r="BG7078">
        <f t="shared" si="867"/>
        <v>7167.0746410973024</v>
      </c>
      <c r="BH7078">
        <f t="shared" si="868"/>
        <v>9303.9179189355236</v>
      </c>
      <c r="BI7078">
        <f t="shared" si="869"/>
        <v>11440.761196773743</v>
      </c>
      <c r="BJ7078">
        <f t="shared" si="870"/>
        <v>13577.604474611964</v>
      </c>
    </row>
    <row r="7079" spans="1:62" x14ac:dyDescent="0.25">
      <c r="A7079">
        <v>7076</v>
      </c>
      <c r="B7079">
        <v>35617.862721309655</v>
      </c>
      <c r="C7079">
        <v>25155.759387987659</v>
      </c>
      <c r="D7079">
        <v>5.7908458322647727</v>
      </c>
      <c r="E7079">
        <v>7.232239561607873</v>
      </c>
      <c r="F7079">
        <v>-10462.103333321997</v>
      </c>
      <c r="G7079">
        <v>1.4413937293431003</v>
      </c>
      <c r="BD7079">
        <f t="shared" si="864"/>
        <v>-10581.112954118809</v>
      </c>
      <c r="BE7079">
        <f t="shared" si="865"/>
        <v>-9656.9353357775526</v>
      </c>
      <c r="BF7079">
        <f t="shared" si="866"/>
        <v>-8732.7577174362959</v>
      </c>
      <c r="BG7079">
        <f t="shared" si="867"/>
        <v>-7808.5800990950374</v>
      </c>
      <c r="BH7079">
        <f t="shared" si="868"/>
        <v>-6884.4024807537799</v>
      </c>
      <c r="BI7079">
        <f t="shared" si="869"/>
        <v>-5960.2248624125223</v>
      </c>
      <c r="BJ7079">
        <f t="shared" si="870"/>
        <v>-5036.0472440712647</v>
      </c>
    </row>
    <row r="7080" spans="1:62" x14ac:dyDescent="0.25">
      <c r="A7080">
        <v>7077</v>
      </c>
      <c r="B7080">
        <v>13116.389191202234</v>
      </c>
      <c r="C7080">
        <v>24964.262720704279</v>
      </c>
      <c r="D7080">
        <v>7.6641319925781648</v>
      </c>
      <c r="E7080">
        <v>7.9191780241387359</v>
      </c>
      <c r="F7080">
        <v>11847.873529502045</v>
      </c>
      <c r="G7080">
        <v>0.25504603156057115</v>
      </c>
      <c r="BD7080">
        <f t="shared" si="864"/>
        <v>17669.071980037497</v>
      </c>
      <c r="BE7080">
        <f t="shared" si="865"/>
        <v>24876.040626752998</v>
      </c>
      <c r="BF7080">
        <f t="shared" si="866"/>
        <v>32083.009273468502</v>
      </c>
      <c r="BG7080">
        <f t="shared" si="867"/>
        <v>39289.977920183999</v>
      </c>
      <c r="BH7080">
        <f t="shared" si="868"/>
        <v>46496.946566899504</v>
      </c>
      <c r="BI7080">
        <f t="shared" si="869"/>
        <v>53703.915213615008</v>
      </c>
      <c r="BJ7080">
        <f t="shared" si="870"/>
        <v>60910.883860330505</v>
      </c>
    </row>
    <row r="7081" spans="1:62" x14ac:dyDescent="0.25">
      <c r="A7081">
        <v>7078</v>
      </c>
      <c r="B7081">
        <v>26774.70313361353</v>
      </c>
      <c r="C7081">
        <v>29387.753996651205</v>
      </c>
      <c r="D7081">
        <v>8.5457072317506011</v>
      </c>
      <c r="E7081">
        <v>8.8392903488400645</v>
      </c>
      <c r="F7081">
        <v>2613.0508630376753</v>
      </c>
      <c r="G7081">
        <v>0.29358311708946339</v>
      </c>
      <c r="BD7081">
        <f t="shared" si="864"/>
        <v>-10572.643371699189</v>
      </c>
      <c r="BE7081">
        <f t="shared" si="865"/>
        <v>-9297.4132138963341</v>
      </c>
      <c r="BF7081">
        <f t="shared" si="866"/>
        <v>-8022.1830560934777</v>
      </c>
      <c r="BG7081">
        <f t="shared" si="867"/>
        <v>-6746.9528982906222</v>
      </c>
      <c r="BH7081">
        <f t="shared" si="868"/>
        <v>-5471.7227404877667</v>
      </c>
      <c r="BI7081">
        <f t="shared" si="869"/>
        <v>-4196.4925826849103</v>
      </c>
      <c r="BJ7081">
        <f t="shared" si="870"/>
        <v>-2921.2624248820557</v>
      </c>
    </row>
    <row r="7082" spans="1:62" x14ac:dyDescent="0.25">
      <c r="A7082">
        <v>7079</v>
      </c>
      <c r="B7082">
        <v>12286.195364473606</v>
      </c>
      <c r="C7082">
        <v>19043.883228393555</v>
      </c>
      <c r="D7082">
        <v>6.9096025506731635</v>
      </c>
      <c r="E7082">
        <v>7.3757656296378187</v>
      </c>
      <c r="F7082">
        <v>6757.6878639199495</v>
      </c>
      <c r="G7082">
        <v>0.46616307896465514</v>
      </c>
      <c r="BD7082">
        <f t="shared" si="864"/>
        <v>-1145.1352775903583</v>
      </c>
      <c r="BE7082">
        <f t="shared" si="865"/>
        <v>322.78030785695864</v>
      </c>
      <c r="BF7082">
        <f t="shared" si="866"/>
        <v>1790.6958933042752</v>
      </c>
      <c r="BG7082">
        <f t="shared" si="867"/>
        <v>3258.6114787515926</v>
      </c>
      <c r="BH7082">
        <f t="shared" si="868"/>
        <v>4726.5270641989091</v>
      </c>
      <c r="BI7082">
        <f t="shared" si="869"/>
        <v>6194.4426496462256</v>
      </c>
      <c r="BJ7082">
        <f t="shared" si="870"/>
        <v>7662.358235093543</v>
      </c>
    </row>
    <row r="7083" spans="1:62" x14ac:dyDescent="0.25">
      <c r="A7083">
        <v>7080</v>
      </c>
      <c r="B7083">
        <v>30885.835622102852</v>
      </c>
      <c r="C7083">
        <v>38596.980714017882</v>
      </c>
      <c r="D7083">
        <v>8.1557583556574453</v>
      </c>
      <c r="E7083">
        <v>8.3122124625641831</v>
      </c>
      <c r="F7083">
        <v>7711.1450919150302</v>
      </c>
      <c r="G7083">
        <v>0.15645410690673778</v>
      </c>
      <c r="BD7083">
        <f t="shared" si="864"/>
        <v>-4426.8724690966737</v>
      </c>
      <c r="BE7083">
        <f t="shared" si="865"/>
        <v>-2096.057074273398</v>
      </c>
      <c r="BF7083">
        <f t="shared" si="866"/>
        <v>234.75832054987768</v>
      </c>
      <c r="BG7083">
        <f t="shared" si="867"/>
        <v>2565.5737153731534</v>
      </c>
      <c r="BH7083">
        <f t="shared" si="868"/>
        <v>4896.3891101964291</v>
      </c>
      <c r="BI7083">
        <f t="shared" si="869"/>
        <v>7227.2045050197048</v>
      </c>
      <c r="BJ7083">
        <f t="shared" si="870"/>
        <v>9558.0198998429805</v>
      </c>
    </row>
    <row r="7084" spans="1:62" x14ac:dyDescent="0.25">
      <c r="A7084">
        <v>7081</v>
      </c>
      <c r="B7084">
        <v>11936.083447420244</v>
      </c>
      <c r="C7084">
        <v>19847.658605501761</v>
      </c>
      <c r="D7084">
        <v>6.8032718486783823</v>
      </c>
      <c r="E7084">
        <v>7.0676253815970576</v>
      </c>
      <c r="F7084">
        <v>7911.5751580815177</v>
      </c>
      <c r="G7084">
        <v>0.26435353291867525</v>
      </c>
      <c r="BD7084">
        <f t="shared" si="864"/>
        <v>-6928.8745573813412</v>
      </c>
      <c r="BE7084">
        <f t="shared" si="865"/>
        <v>-6146.6040228476522</v>
      </c>
      <c r="BF7084">
        <f t="shared" si="866"/>
        <v>-5364.3334883139632</v>
      </c>
      <c r="BG7084">
        <f t="shared" si="867"/>
        <v>-4582.0629537802743</v>
      </c>
      <c r="BH7084">
        <f t="shared" si="868"/>
        <v>-3799.7924192465857</v>
      </c>
      <c r="BI7084">
        <f t="shared" si="869"/>
        <v>-3017.5218847128972</v>
      </c>
      <c r="BJ7084">
        <f t="shared" si="870"/>
        <v>-2235.2513501792082</v>
      </c>
    </row>
    <row r="7085" spans="1:62" x14ac:dyDescent="0.25">
      <c r="A7085">
        <v>7082</v>
      </c>
      <c r="B7085">
        <v>19758.585710870066</v>
      </c>
      <c r="C7085">
        <v>30655.685549811536</v>
      </c>
      <c r="D7085">
        <v>6.3207916427046751</v>
      </c>
      <c r="E7085">
        <v>6.4878877612316286</v>
      </c>
      <c r="F7085">
        <v>10897.099838941471</v>
      </c>
      <c r="G7085">
        <v>0.1670961185269535</v>
      </c>
      <c r="BD7085">
        <f t="shared" si="864"/>
        <v>-6589.8074934881415</v>
      </c>
      <c r="BE7085">
        <f t="shared" si="865"/>
        <v>-5268.0398288947654</v>
      </c>
      <c r="BF7085">
        <f t="shared" si="866"/>
        <v>-3946.2721643013888</v>
      </c>
      <c r="BG7085">
        <f t="shared" si="867"/>
        <v>-2624.5044997080131</v>
      </c>
      <c r="BH7085">
        <f t="shared" si="868"/>
        <v>-1302.7368351146361</v>
      </c>
      <c r="BI7085">
        <f t="shared" si="869"/>
        <v>19.030829478740088</v>
      </c>
      <c r="BJ7085">
        <f t="shared" si="870"/>
        <v>1340.7984940721162</v>
      </c>
    </row>
    <row r="7086" spans="1:62" x14ac:dyDescent="0.25">
      <c r="A7086">
        <v>7083</v>
      </c>
      <c r="B7086">
        <v>17058.708440906059</v>
      </c>
      <c r="C7086">
        <v>19669.893928946887</v>
      </c>
      <c r="D7086">
        <v>7.4303417123137923</v>
      </c>
      <c r="E7086">
        <v>7.9345136990625598</v>
      </c>
      <c r="F7086">
        <v>2611.1854880408282</v>
      </c>
      <c r="G7086">
        <v>0.50417198674876751</v>
      </c>
      <c r="BD7086">
        <f t="shared" si="864"/>
        <v>-10061.619246306704</v>
      </c>
      <c r="BE7086">
        <f t="shared" si="865"/>
        <v>-9226.1386536719365</v>
      </c>
      <c r="BF7086">
        <f t="shared" si="866"/>
        <v>-8390.6580610371675</v>
      </c>
      <c r="BG7086">
        <f t="shared" si="867"/>
        <v>-7555.1774684024003</v>
      </c>
      <c r="BH7086">
        <f t="shared" si="868"/>
        <v>-6719.6968757676332</v>
      </c>
      <c r="BI7086">
        <f t="shared" si="869"/>
        <v>-5884.216283132866</v>
      </c>
      <c r="BJ7086">
        <f t="shared" si="870"/>
        <v>-5048.7356904980988</v>
      </c>
    </row>
    <row r="7087" spans="1:62" x14ac:dyDescent="0.25">
      <c r="A7087">
        <v>7084</v>
      </c>
      <c r="B7087">
        <v>12741.442344677032</v>
      </c>
      <c r="C7087">
        <v>19753.03464586705</v>
      </c>
      <c r="D7087">
        <v>8.1474336804096161</v>
      </c>
      <c r="E7087">
        <v>8.4031379231718475</v>
      </c>
      <c r="F7087">
        <v>7011.5923011900177</v>
      </c>
      <c r="G7087">
        <v>0.25570424276223136</v>
      </c>
      <c r="BD7087">
        <f t="shared" si="864"/>
        <v>-90.325554296990504</v>
      </c>
      <c r="BE7087">
        <f t="shared" si="865"/>
        <v>2430.5343794468472</v>
      </c>
      <c r="BF7087">
        <f t="shared" si="866"/>
        <v>4951.3943131906844</v>
      </c>
      <c r="BG7087">
        <f t="shared" si="867"/>
        <v>7472.2542469345226</v>
      </c>
      <c r="BH7087">
        <f t="shared" si="868"/>
        <v>9993.1141806783598</v>
      </c>
      <c r="BI7087">
        <f t="shared" si="869"/>
        <v>12513.974114422197</v>
      </c>
      <c r="BJ7087">
        <f t="shared" si="870"/>
        <v>15034.834048166034</v>
      </c>
    </row>
    <row r="7088" spans="1:62" x14ac:dyDescent="0.25">
      <c r="A7088">
        <v>7085</v>
      </c>
      <c r="B7088">
        <v>3404.6895747393605</v>
      </c>
      <c r="C7088">
        <v>16368.292946320274</v>
      </c>
      <c r="D7088">
        <v>5.6542262397086027</v>
      </c>
      <c r="E7088">
        <v>5.8480292643639613</v>
      </c>
      <c r="F7088">
        <v>12963.603371580914</v>
      </c>
      <c r="G7088">
        <v>0.19380302465535859</v>
      </c>
      <c r="BD7088">
        <f t="shared" si="864"/>
        <v>-5733.0710873788612</v>
      </c>
      <c r="BE7088">
        <f t="shared" si="865"/>
        <v>-4454.5498735677047</v>
      </c>
      <c r="BF7088">
        <f t="shared" si="866"/>
        <v>-3176.0286597565473</v>
      </c>
      <c r="BG7088">
        <f t="shared" si="867"/>
        <v>-1897.5074459453908</v>
      </c>
      <c r="BH7088">
        <f t="shared" si="868"/>
        <v>-618.98623213423343</v>
      </c>
      <c r="BI7088">
        <f t="shared" si="869"/>
        <v>659.53498167692305</v>
      </c>
      <c r="BJ7088">
        <f t="shared" si="870"/>
        <v>1938.0561954880795</v>
      </c>
    </row>
    <row r="7089" spans="1:62" x14ac:dyDescent="0.25">
      <c r="A7089">
        <v>7086</v>
      </c>
      <c r="B7089">
        <v>9454.669772253761</v>
      </c>
      <c r="C7089">
        <v>17549.134407172285</v>
      </c>
      <c r="D7089">
        <v>6.684027656376907</v>
      </c>
      <c r="E7089">
        <v>7.2680794795203392</v>
      </c>
      <c r="F7089">
        <v>8094.4646349185241</v>
      </c>
      <c r="G7089">
        <v>0.58405182314343218</v>
      </c>
      <c r="BD7089">
        <f t="shared" si="864"/>
        <v>-11994.58824830412</v>
      </c>
      <c r="BE7089">
        <f t="shared" si="865"/>
        <v>-11025.573125027327</v>
      </c>
      <c r="BF7089">
        <f t="shared" si="866"/>
        <v>-10056.558001750534</v>
      </c>
      <c r="BG7089">
        <f t="shared" si="867"/>
        <v>-9087.5428784737414</v>
      </c>
      <c r="BH7089">
        <f t="shared" si="868"/>
        <v>-8118.5277551969484</v>
      </c>
      <c r="BI7089">
        <f t="shared" si="869"/>
        <v>-7149.5126319201554</v>
      </c>
      <c r="BJ7089">
        <f t="shared" si="870"/>
        <v>-6180.4975086433624</v>
      </c>
    </row>
    <row r="7090" spans="1:62" x14ac:dyDescent="0.25">
      <c r="A7090">
        <v>7087</v>
      </c>
      <c r="B7090">
        <v>34370.48565360366</v>
      </c>
      <c r="C7090">
        <v>30724.689665134028</v>
      </c>
      <c r="D7090">
        <v>6.8574036479307328</v>
      </c>
      <c r="E7090">
        <v>7.0514075574878143</v>
      </c>
      <c r="F7090">
        <v>-3645.795988469632</v>
      </c>
      <c r="G7090">
        <v>0.19400390955708158</v>
      </c>
      <c r="BD7090">
        <f t="shared" si="864"/>
        <v>-5174.2055192013631</v>
      </c>
      <c r="BE7090">
        <f t="shared" si="865"/>
        <v>-2253.9464034842022</v>
      </c>
      <c r="BF7090">
        <f t="shared" si="866"/>
        <v>666.3127122329588</v>
      </c>
      <c r="BG7090">
        <f t="shared" si="867"/>
        <v>3586.5718279501198</v>
      </c>
      <c r="BH7090">
        <f t="shared" si="868"/>
        <v>6506.8309436672807</v>
      </c>
      <c r="BI7090">
        <f t="shared" si="869"/>
        <v>9427.0900593844417</v>
      </c>
      <c r="BJ7090">
        <f t="shared" si="870"/>
        <v>12347.349175101601</v>
      </c>
    </row>
    <row r="7091" spans="1:62" x14ac:dyDescent="0.25">
      <c r="A7091">
        <v>7088</v>
      </c>
      <c r="B7091">
        <v>16308.956774086757</v>
      </c>
      <c r="C7091">
        <v>27807.160900070554</v>
      </c>
      <c r="D7091">
        <v>6.2348790481560563</v>
      </c>
      <c r="E7091">
        <v>6.361643089135562</v>
      </c>
      <c r="F7091">
        <v>11498.204125983797</v>
      </c>
      <c r="G7091">
        <v>0.12676404097950567</v>
      </c>
      <c r="BD7091">
        <f t="shared" si="864"/>
        <v>4615.8155362550397</v>
      </c>
      <c r="BE7091">
        <f t="shared" si="865"/>
        <v>5585.8350840404473</v>
      </c>
      <c r="BF7091">
        <f t="shared" si="866"/>
        <v>6555.8546318258559</v>
      </c>
      <c r="BG7091">
        <f t="shared" si="867"/>
        <v>7525.8741796112636</v>
      </c>
      <c r="BH7091">
        <f t="shared" si="868"/>
        <v>8495.8937273966712</v>
      </c>
      <c r="BI7091">
        <f t="shared" si="869"/>
        <v>9465.9132751820798</v>
      </c>
      <c r="BJ7091">
        <f t="shared" si="870"/>
        <v>10435.932822967487</v>
      </c>
    </row>
    <row r="7092" spans="1:62" x14ac:dyDescent="0.25">
      <c r="A7092">
        <v>7089</v>
      </c>
      <c r="B7092">
        <v>24512.342145778151</v>
      </c>
      <c r="C7092">
        <v>34701.531416909151</v>
      </c>
      <c r="D7092">
        <v>8.467579304398706</v>
      </c>
      <c r="E7092">
        <v>8.581718891191219</v>
      </c>
      <c r="F7092">
        <v>10189.189271130999</v>
      </c>
      <c r="G7092">
        <v>0.11413958679251301</v>
      </c>
      <c r="BD7092">
        <f t="shared" si="864"/>
        <v>-10864.383921086268</v>
      </c>
      <c r="BE7092">
        <f t="shared" si="865"/>
        <v>-10230.563716188741</v>
      </c>
      <c r="BF7092">
        <f t="shared" si="866"/>
        <v>-9596.7435112912117</v>
      </c>
      <c r="BG7092">
        <f t="shared" si="867"/>
        <v>-8962.9233063936845</v>
      </c>
      <c r="BH7092">
        <f t="shared" si="868"/>
        <v>-8329.1031014961554</v>
      </c>
      <c r="BI7092">
        <f t="shared" si="869"/>
        <v>-7695.2828965986264</v>
      </c>
      <c r="BJ7092">
        <f t="shared" si="870"/>
        <v>-7061.4626917010983</v>
      </c>
    </row>
    <row r="7093" spans="1:62" x14ac:dyDescent="0.25">
      <c r="A7093">
        <v>7090</v>
      </c>
      <c r="B7093">
        <v>18077.852227486808</v>
      </c>
      <c r="C7093">
        <v>19827.667041948913</v>
      </c>
      <c r="D7093">
        <v>7.0134508382423491</v>
      </c>
      <c r="E7093">
        <v>7.6365986828345109</v>
      </c>
      <c r="F7093">
        <v>1749.8148144621046</v>
      </c>
      <c r="G7093">
        <v>0.62314784459216188</v>
      </c>
      <c r="BD7093">
        <f t="shared" si="864"/>
        <v>-9618.4913371684343</v>
      </c>
      <c r="BE7093">
        <f t="shared" si="865"/>
        <v>-9047.7934032058693</v>
      </c>
      <c r="BF7093">
        <f t="shared" si="866"/>
        <v>-8477.0954692433043</v>
      </c>
      <c r="BG7093">
        <f t="shared" si="867"/>
        <v>-7906.3975352807392</v>
      </c>
      <c r="BH7093">
        <f t="shared" si="868"/>
        <v>-7335.6996013181742</v>
      </c>
      <c r="BI7093">
        <f t="shared" si="869"/>
        <v>-6765.0016673556092</v>
      </c>
      <c r="BJ7093">
        <f t="shared" si="870"/>
        <v>-6194.3037333930442</v>
      </c>
    </row>
    <row r="7094" spans="1:62" x14ac:dyDescent="0.25">
      <c r="A7094">
        <v>7091</v>
      </c>
      <c r="B7094">
        <v>15951.921225347005</v>
      </c>
      <c r="C7094">
        <v>31956.5324913267</v>
      </c>
      <c r="D7094">
        <v>6.9654916307860502</v>
      </c>
      <c r="E7094">
        <v>7.3608564388393996</v>
      </c>
      <c r="F7094">
        <v>16004.611265979695</v>
      </c>
      <c r="G7094">
        <v>0.39536480805334939</v>
      </c>
      <c r="BD7094">
        <f t="shared" si="864"/>
        <v>1365.9244084987049</v>
      </c>
      <c r="BE7094">
        <f t="shared" si="865"/>
        <v>4481.6636314595144</v>
      </c>
      <c r="BF7094">
        <f t="shared" si="866"/>
        <v>7597.4028544203229</v>
      </c>
      <c r="BG7094">
        <f t="shared" si="867"/>
        <v>10713.142077381133</v>
      </c>
      <c r="BH7094">
        <f t="shared" si="868"/>
        <v>13828.881300341942</v>
      </c>
      <c r="BI7094">
        <f t="shared" si="869"/>
        <v>16944.62052330275</v>
      </c>
      <c r="BJ7094">
        <f t="shared" si="870"/>
        <v>20060.359746263563</v>
      </c>
    </row>
    <row r="7095" spans="1:62" x14ac:dyDescent="0.25">
      <c r="A7095">
        <v>7092</v>
      </c>
      <c r="B7095">
        <v>14615.007665387831</v>
      </c>
      <c r="C7095">
        <v>26452.07142266383</v>
      </c>
      <c r="D7095">
        <v>5.8134067787727233</v>
      </c>
      <c r="E7095">
        <v>6.3325845504026557</v>
      </c>
      <c r="F7095">
        <v>11837.063757275999</v>
      </c>
      <c r="G7095">
        <v>0.51917777162993239</v>
      </c>
      <c r="BD7095">
        <f t="shared" si="864"/>
        <v>-14027.787225712947</v>
      </c>
      <c r="BE7095">
        <f t="shared" si="865"/>
        <v>-12050.9631854462</v>
      </c>
      <c r="BF7095">
        <f t="shared" si="866"/>
        <v>-10074.139145179453</v>
      </c>
      <c r="BG7095">
        <f t="shared" si="867"/>
        <v>-8097.3151049127064</v>
      </c>
      <c r="BH7095">
        <f t="shared" si="868"/>
        <v>-6120.4910646459593</v>
      </c>
      <c r="BI7095">
        <f t="shared" si="869"/>
        <v>-4143.6670243792123</v>
      </c>
      <c r="BJ7095">
        <f t="shared" si="870"/>
        <v>-2166.8429841124653</v>
      </c>
    </row>
    <row r="7096" spans="1:62" x14ac:dyDescent="0.25">
      <c r="A7096">
        <v>7093</v>
      </c>
      <c r="B7096">
        <v>10041.553948696192</v>
      </c>
      <c r="C7096">
        <v>18831.544390491137</v>
      </c>
      <c r="D7096">
        <v>7.3190018365160068</v>
      </c>
      <c r="E7096">
        <v>7.5763589374808324</v>
      </c>
      <c r="F7096">
        <v>8789.9904417949456</v>
      </c>
      <c r="G7096">
        <v>0.25735710096482567</v>
      </c>
      <c r="BD7096">
        <f t="shared" si="864"/>
        <v>-9241.1748991263376</v>
      </c>
      <c r="BE7096">
        <f t="shared" si="865"/>
        <v>-6645.2860409766745</v>
      </c>
      <c r="BF7096">
        <f t="shared" si="866"/>
        <v>-4049.3971828270132</v>
      </c>
      <c r="BG7096">
        <f t="shared" si="867"/>
        <v>-1453.5083246773502</v>
      </c>
      <c r="BH7096">
        <f t="shared" si="868"/>
        <v>1142.3805334723111</v>
      </c>
      <c r="BI7096">
        <f t="shared" si="869"/>
        <v>3738.2693916219723</v>
      </c>
      <c r="BJ7096">
        <f t="shared" si="870"/>
        <v>6334.1582497716336</v>
      </c>
    </row>
    <row r="7097" spans="1:62" x14ac:dyDescent="0.25">
      <c r="A7097">
        <v>7094</v>
      </c>
      <c r="B7097">
        <v>26282.940423708995</v>
      </c>
      <c r="C7097">
        <v>38850.919527213016</v>
      </c>
      <c r="D7097">
        <v>6.9545655685213976</v>
      </c>
      <c r="E7097">
        <v>7.0670030430857498</v>
      </c>
      <c r="F7097">
        <v>12567.979103504022</v>
      </c>
      <c r="G7097">
        <v>0.11243747456435216</v>
      </c>
      <c r="BD7097">
        <f t="shared" si="864"/>
        <v>-7503.2049369708175</v>
      </c>
      <c r="BE7097">
        <f t="shared" si="865"/>
        <v>-6216.4194321466894</v>
      </c>
      <c r="BF7097">
        <f t="shared" si="866"/>
        <v>-4929.6339273225603</v>
      </c>
      <c r="BG7097">
        <f t="shared" si="867"/>
        <v>-3642.8484224984322</v>
      </c>
      <c r="BH7097">
        <f t="shared" si="868"/>
        <v>-2356.0629176743041</v>
      </c>
      <c r="BI7097">
        <f t="shared" si="869"/>
        <v>-1069.2774128501751</v>
      </c>
      <c r="BJ7097">
        <f t="shared" si="870"/>
        <v>217.50809197395211</v>
      </c>
    </row>
    <row r="7098" spans="1:62" x14ac:dyDescent="0.25">
      <c r="A7098">
        <v>7095</v>
      </c>
      <c r="B7098">
        <v>9105.8113034719354</v>
      </c>
      <c r="C7098">
        <v>18802.301569106417</v>
      </c>
      <c r="D7098">
        <v>6.7232620397627159</v>
      </c>
      <c r="E7098">
        <v>6.9206535089262333</v>
      </c>
      <c r="F7098">
        <v>9696.4902656344821</v>
      </c>
      <c r="G7098">
        <v>0.19739146916351746</v>
      </c>
      <c r="BD7098">
        <f t="shared" si="864"/>
        <v>-12005.79173068226</v>
      </c>
      <c r="BE7098">
        <f t="shared" si="865"/>
        <v>-11443.6043578605</v>
      </c>
      <c r="BF7098">
        <f t="shared" si="866"/>
        <v>-10881.416985038739</v>
      </c>
      <c r="BG7098">
        <f t="shared" si="867"/>
        <v>-10319.229612216979</v>
      </c>
      <c r="BH7098">
        <f t="shared" si="868"/>
        <v>-9757.0422393952176</v>
      </c>
      <c r="BI7098">
        <f t="shared" si="869"/>
        <v>-9194.8548665734561</v>
      </c>
      <c r="BJ7098">
        <f t="shared" si="870"/>
        <v>-8632.6674937516964</v>
      </c>
    </row>
    <row r="7099" spans="1:62" x14ac:dyDescent="0.25">
      <c r="A7099">
        <v>7096</v>
      </c>
      <c r="B7099">
        <v>11287.699055126704</v>
      </c>
      <c r="C7099">
        <v>18513.979004077995</v>
      </c>
      <c r="D7099">
        <v>8.8639714059775354</v>
      </c>
      <c r="E7099">
        <v>9.28519584206086</v>
      </c>
      <c r="F7099">
        <v>7226.2799489512909</v>
      </c>
      <c r="G7099">
        <v>0.4212244360833246</v>
      </c>
      <c r="BD7099">
        <f t="shared" si="864"/>
        <v>-8709.5329198168947</v>
      </c>
      <c r="BE7099">
        <f t="shared" si="865"/>
        <v>-7722.5755739993074</v>
      </c>
      <c r="BF7099">
        <f t="shared" si="866"/>
        <v>-6735.61822818172</v>
      </c>
      <c r="BG7099">
        <f t="shared" si="867"/>
        <v>-5748.6608823641327</v>
      </c>
      <c r="BH7099">
        <f t="shared" si="868"/>
        <v>-4761.7035365465454</v>
      </c>
      <c r="BI7099">
        <f t="shared" si="869"/>
        <v>-3774.746190728958</v>
      </c>
      <c r="BJ7099">
        <f t="shared" si="870"/>
        <v>-2787.7888449113707</v>
      </c>
    </row>
    <row r="7100" spans="1:62" x14ac:dyDescent="0.25">
      <c r="A7100">
        <v>7097</v>
      </c>
      <c r="B7100">
        <v>13286.371168284515</v>
      </c>
      <c r="C7100">
        <v>21046.019708475822</v>
      </c>
      <c r="D7100">
        <v>7.5727226737161271</v>
      </c>
      <c r="E7100">
        <v>7.9072314834024269</v>
      </c>
      <c r="F7100">
        <v>7759.6485401913069</v>
      </c>
      <c r="G7100">
        <v>0.33450880968629981</v>
      </c>
      <c r="BD7100">
        <f t="shared" si="864"/>
        <v>-5120.1577685346674</v>
      </c>
      <c r="BE7100">
        <f t="shared" si="865"/>
        <v>-3014.0355881180449</v>
      </c>
      <c r="BF7100">
        <f t="shared" si="866"/>
        <v>-907.91340770142142</v>
      </c>
      <c r="BG7100">
        <f t="shared" si="867"/>
        <v>1198.2087727152011</v>
      </c>
      <c r="BH7100">
        <f t="shared" si="868"/>
        <v>3304.3309531318246</v>
      </c>
      <c r="BI7100">
        <f t="shared" si="869"/>
        <v>5410.453133548448</v>
      </c>
      <c r="BJ7100">
        <f t="shared" si="870"/>
        <v>7516.5753139650697</v>
      </c>
    </row>
    <row r="7101" spans="1:62" x14ac:dyDescent="0.25">
      <c r="A7101">
        <v>7098</v>
      </c>
      <c r="B7101">
        <v>21870.935318467022</v>
      </c>
      <c r="C7101">
        <v>37252.728750809794</v>
      </c>
      <c r="D7101">
        <v>6.2115173085211701</v>
      </c>
      <c r="E7101">
        <v>6.2861779511624336</v>
      </c>
      <c r="F7101">
        <v>15381.793432342773</v>
      </c>
      <c r="G7101">
        <v>7.4660642641263486E-2</v>
      </c>
      <c r="BD7101">
        <f t="shared" si="864"/>
        <v>-6087.1044917598083</v>
      </c>
      <c r="BE7101">
        <f t="shared" si="865"/>
        <v>-4414.5604433283088</v>
      </c>
      <c r="BF7101">
        <f t="shared" si="866"/>
        <v>-2742.0163948968093</v>
      </c>
      <c r="BG7101">
        <f t="shared" si="867"/>
        <v>-1069.4723464653107</v>
      </c>
      <c r="BH7101">
        <f t="shared" si="868"/>
        <v>603.0717019661879</v>
      </c>
      <c r="BI7101">
        <f t="shared" si="869"/>
        <v>2275.6157503976883</v>
      </c>
      <c r="BJ7101">
        <f t="shared" si="870"/>
        <v>3948.1597988291869</v>
      </c>
    </row>
    <row r="7102" spans="1:62" x14ac:dyDescent="0.25">
      <c r="A7102">
        <v>7099</v>
      </c>
      <c r="B7102">
        <v>15686.726159565904</v>
      </c>
      <c r="C7102">
        <v>24072.396219175651</v>
      </c>
      <c r="D7102">
        <v>7.7709056804258791</v>
      </c>
      <c r="E7102">
        <v>8.7529650401785659</v>
      </c>
      <c r="F7102">
        <v>8385.6700596097471</v>
      </c>
      <c r="G7102">
        <v>0.98205935975268677</v>
      </c>
      <c r="BD7102">
        <f t="shared" si="864"/>
        <v>-15008.490219136454</v>
      </c>
      <c r="BE7102">
        <f t="shared" si="865"/>
        <v>-14635.187005930138</v>
      </c>
      <c r="BF7102">
        <f t="shared" si="866"/>
        <v>-14261.88379272382</v>
      </c>
      <c r="BG7102">
        <f t="shared" si="867"/>
        <v>-13888.580579517504</v>
      </c>
      <c r="BH7102">
        <f t="shared" si="868"/>
        <v>-13515.277366311186</v>
      </c>
      <c r="BI7102">
        <f t="shared" si="869"/>
        <v>-13141.974153104868</v>
      </c>
      <c r="BJ7102">
        <f t="shared" si="870"/>
        <v>-12768.670939898551</v>
      </c>
    </row>
    <row r="7103" spans="1:62" x14ac:dyDescent="0.25">
      <c r="A7103">
        <v>7100</v>
      </c>
      <c r="B7103">
        <v>16044.379288583394</v>
      </c>
      <c r="C7103">
        <v>25828.816269284471</v>
      </c>
      <c r="D7103">
        <v>7.5813810061146079</v>
      </c>
      <c r="E7103">
        <v>8.0098087629230132</v>
      </c>
      <c r="F7103">
        <v>9784.4369807010771</v>
      </c>
      <c r="G7103">
        <v>0.42842775680840539</v>
      </c>
      <c r="BD7103">
        <f t="shared" si="864"/>
        <v>-3475.3732608463133</v>
      </c>
      <c r="BE7103">
        <f t="shared" si="865"/>
        <v>1434.9235379171205</v>
      </c>
      <c r="BF7103">
        <f t="shared" si="866"/>
        <v>6345.2203366805552</v>
      </c>
      <c r="BG7103">
        <f t="shared" si="867"/>
        <v>11255.517135443988</v>
      </c>
      <c r="BH7103">
        <f t="shared" si="868"/>
        <v>16165.813934207421</v>
      </c>
      <c r="BI7103">
        <f t="shared" si="869"/>
        <v>21076.110732970857</v>
      </c>
      <c r="BJ7103">
        <f t="shared" si="870"/>
        <v>25986.40753173429</v>
      </c>
    </row>
    <row r="7104" spans="1:62" x14ac:dyDescent="0.25">
      <c r="A7104">
        <v>7101</v>
      </c>
      <c r="B7104">
        <v>13945.316630531684</v>
      </c>
      <c r="C7104">
        <v>28405.608662433515</v>
      </c>
      <c r="D7104">
        <v>7.765358767687526</v>
      </c>
      <c r="E7104">
        <v>8.0069143356683625</v>
      </c>
      <c r="F7104">
        <v>14460.29203190183</v>
      </c>
      <c r="G7104">
        <v>0.24155556798083655</v>
      </c>
      <c r="BD7104">
        <f t="shared" si="864"/>
        <v>-7642.2981966590505</v>
      </c>
      <c r="BE7104">
        <f t="shared" si="865"/>
        <v>-5500.159412617023</v>
      </c>
      <c r="BF7104">
        <f t="shared" si="866"/>
        <v>-3358.0206285749964</v>
      </c>
      <c r="BG7104">
        <f t="shared" si="867"/>
        <v>-1215.8818445329689</v>
      </c>
      <c r="BH7104">
        <f t="shared" si="868"/>
        <v>926.2569395090577</v>
      </c>
      <c r="BI7104">
        <f t="shared" si="869"/>
        <v>3068.3957235510843</v>
      </c>
      <c r="BJ7104">
        <f t="shared" si="870"/>
        <v>5210.5345075931109</v>
      </c>
    </row>
    <row r="7105" spans="1:62" x14ac:dyDescent="0.25">
      <c r="A7105">
        <v>7102</v>
      </c>
      <c r="B7105">
        <v>14414.538612774923</v>
      </c>
      <c r="C7105">
        <v>25434.448998484888</v>
      </c>
      <c r="D7105">
        <v>7.8071406691706349</v>
      </c>
      <c r="E7105">
        <v>8.1733572231881233</v>
      </c>
      <c r="F7105">
        <v>11019.910385709965</v>
      </c>
      <c r="G7105">
        <v>0.36621655401748843</v>
      </c>
      <c r="BD7105">
        <f t="shared" si="864"/>
        <v>-13252.514191997649</v>
      </c>
      <c r="BE7105">
        <f t="shared" si="865"/>
        <v>-12044.736352093465</v>
      </c>
      <c r="BF7105">
        <f t="shared" si="866"/>
        <v>-10836.958512189281</v>
      </c>
      <c r="BG7105">
        <f t="shared" si="867"/>
        <v>-9629.1806722850997</v>
      </c>
      <c r="BH7105">
        <f t="shared" si="868"/>
        <v>-8421.4028323809162</v>
      </c>
      <c r="BI7105">
        <f t="shared" si="869"/>
        <v>-7213.6249924767335</v>
      </c>
      <c r="BJ7105">
        <f t="shared" si="870"/>
        <v>-6005.8471525725508</v>
      </c>
    </row>
    <row r="7106" spans="1:62" x14ac:dyDescent="0.25">
      <c r="A7106">
        <v>7103</v>
      </c>
      <c r="B7106">
        <v>18658.729462674677</v>
      </c>
      <c r="C7106">
        <v>29387.239858239038</v>
      </c>
      <c r="D7106">
        <v>8.6283665042688629</v>
      </c>
      <c r="E7106">
        <v>8.9338534068164996</v>
      </c>
      <c r="F7106">
        <v>10728.510395564361</v>
      </c>
      <c r="G7106">
        <v>0.30548690254763677</v>
      </c>
      <c r="BD7106">
        <f t="shared" si="864"/>
        <v>-9188.8276156225238</v>
      </c>
      <c r="BE7106">
        <f t="shared" si="865"/>
        <v>-7357.7448455350805</v>
      </c>
      <c r="BF7106">
        <f t="shared" si="866"/>
        <v>-5526.6620754476389</v>
      </c>
      <c r="BG7106">
        <f t="shared" si="867"/>
        <v>-3695.5793053601965</v>
      </c>
      <c r="BH7106">
        <f t="shared" si="868"/>
        <v>-1864.496535272754</v>
      </c>
      <c r="BI7106">
        <f t="shared" si="869"/>
        <v>-33.413765185312513</v>
      </c>
      <c r="BJ7106">
        <f t="shared" si="870"/>
        <v>1797.669004902129</v>
      </c>
    </row>
    <row r="7107" spans="1:62" x14ac:dyDescent="0.25">
      <c r="A7107">
        <v>7104</v>
      </c>
      <c r="B7107">
        <v>10587.265804229601</v>
      </c>
      <c r="C7107">
        <v>17862.165568551063</v>
      </c>
      <c r="D7107">
        <v>5.8870199173369269</v>
      </c>
      <c r="E7107">
        <v>6.5284024787468509</v>
      </c>
      <c r="F7107">
        <v>7274.8997643214625</v>
      </c>
      <c r="G7107">
        <v>0.641382561409924</v>
      </c>
      <c r="BD7107">
        <f t="shared" si="864"/>
        <v>-9201.0758828261769</v>
      </c>
      <c r="BE7107">
        <f t="shared" si="865"/>
        <v>-7673.641370087993</v>
      </c>
      <c r="BF7107">
        <f t="shared" si="866"/>
        <v>-6146.2068573498091</v>
      </c>
      <c r="BG7107">
        <f t="shared" si="867"/>
        <v>-4618.7723446116252</v>
      </c>
      <c r="BH7107">
        <f t="shared" si="868"/>
        <v>-3091.3378318734412</v>
      </c>
      <c r="BI7107">
        <f t="shared" si="869"/>
        <v>-1563.9033191352573</v>
      </c>
      <c r="BJ7107">
        <f t="shared" si="870"/>
        <v>-36.468806397073422</v>
      </c>
    </row>
    <row r="7108" spans="1:62" x14ac:dyDescent="0.25">
      <c r="A7108">
        <v>7105</v>
      </c>
      <c r="B7108">
        <v>28314.353419596016</v>
      </c>
      <c r="C7108">
        <v>28565.887137059624</v>
      </c>
      <c r="D7108">
        <v>7.2031048688757027</v>
      </c>
      <c r="E7108">
        <v>7.5331630394542231</v>
      </c>
      <c r="F7108">
        <v>251.5337174636079</v>
      </c>
      <c r="G7108">
        <v>0.33005817057852038</v>
      </c>
      <c r="BD7108">
        <f t="shared" si="864"/>
        <v>-4067.9869572718426</v>
      </c>
      <c r="BE7108">
        <f t="shared" si="865"/>
        <v>-861.07415022222267</v>
      </c>
      <c r="BF7108">
        <f t="shared" si="866"/>
        <v>2345.8386568273982</v>
      </c>
      <c r="BG7108">
        <f t="shared" si="867"/>
        <v>5552.7514638770172</v>
      </c>
      <c r="BH7108">
        <f t="shared" si="868"/>
        <v>8759.664270926638</v>
      </c>
      <c r="BI7108">
        <f t="shared" si="869"/>
        <v>11966.577077976259</v>
      </c>
      <c r="BJ7108">
        <f t="shared" si="870"/>
        <v>15173.489885025878</v>
      </c>
    </row>
    <row r="7109" spans="1:62" x14ac:dyDescent="0.25">
      <c r="A7109">
        <v>7106</v>
      </c>
      <c r="B7109">
        <v>26119.927159733375</v>
      </c>
      <c r="C7109">
        <v>26633.562260282804</v>
      </c>
      <c r="D7109">
        <v>7.333975339199954</v>
      </c>
      <c r="E7109">
        <v>7.7837833791560369</v>
      </c>
      <c r="F7109">
        <v>513.6351005494289</v>
      </c>
      <c r="G7109">
        <v>0.44980803995608287</v>
      </c>
      <c r="BD7109">
        <f t="shared" si="864"/>
        <v>1398.7571354289939</v>
      </c>
      <c r="BE7109">
        <f t="shared" si="865"/>
        <v>3049.0479883215958</v>
      </c>
      <c r="BF7109">
        <f t="shared" si="866"/>
        <v>4699.3388412141976</v>
      </c>
      <c r="BG7109">
        <f t="shared" si="867"/>
        <v>6349.6296941067994</v>
      </c>
      <c r="BH7109">
        <f t="shared" si="868"/>
        <v>7999.9205469994013</v>
      </c>
      <c r="BI7109">
        <f t="shared" si="869"/>
        <v>9650.2113998920031</v>
      </c>
      <c r="BJ7109">
        <f t="shared" si="870"/>
        <v>11300.502252784605</v>
      </c>
    </row>
    <row r="7110" spans="1:62" x14ac:dyDescent="0.25">
      <c r="A7110">
        <v>7107</v>
      </c>
      <c r="B7110">
        <v>9283.9170346532846</v>
      </c>
      <c r="C7110">
        <v>22089.295328312743</v>
      </c>
      <c r="D7110">
        <v>6.4118555005903266</v>
      </c>
      <c r="E7110">
        <v>7.2759975312109928</v>
      </c>
      <c r="F7110">
        <v>12805.378293659458</v>
      </c>
      <c r="G7110">
        <v>0.86414203062066619</v>
      </c>
      <c r="BD7110">
        <f t="shared" si="864"/>
        <v>1735.4050992309853</v>
      </c>
      <c r="BE7110">
        <f t="shared" si="865"/>
        <v>3984.4452990113996</v>
      </c>
      <c r="BF7110">
        <f t="shared" si="866"/>
        <v>6233.4854987918143</v>
      </c>
      <c r="BG7110">
        <f t="shared" si="867"/>
        <v>8482.5256985722281</v>
      </c>
      <c r="BH7110">
        <f t="shared" si="868"/>
        <v>10731.565898352643</v>
      </c>
      <c r="BI7110">
        <f t="shared" si="869"/>
        <v>12980.606098133057</v>
      </c>
      <c r="BJ7110">
        <f t="shared" si="870"/>
        <v>15229.646297913472</v>
      </c>
    </row>
    <row r="7111" spans="1:62" x14ac:dyDescent="0.25">
      <c r="A7111">
        <v>7108</v>
      </c>
      <c r="B7111">
        <v>20098.183220161234</v>
      </c>
      <c r="C7111">
        <v>29973.140892831816</v>
      </c>
      <c r="D7111">
        <v>7.3706497559870954</v>
      </c>
      <c r="E7111">
        <v>8.1572633114152051</v>
      </c>
      <c r="F7111">
        <v>9874.9576726705818</v>
      </c>
      <c r="G7111">
        <v>0.78661355542810973</v>
      </c>
      <c r="BD7111">
        <f t="shared" si="864"/>
        <v>-8484.6681405561267</v>
      </c>
      <c r="BE7111">
        <f t="shared" si="865"/>
        <v>-4163.9579874527954</v>
      </c>
      <c r="BF7111">
        <f t="shared" si="866"/>
        <v>156.75216565053415</v>
      </c>
      <c r="BG7111">
        <f t="shared" si="867"/>
        <v>4477.4623187538673</v>
      </c>
      <c r="BH7111">
        <f t="shared" si="868"/>
        <v>8798.1724718571968</v>
      </c>
      <c r="BI7111">
        <f t="shared" si="869"/>
        <v>13118.882624960526</v>
      </c>
      <c r="BJ7111">
        <f t="shared" si="870"/>
        <v>17439.592778063859</v>
      </c>
    </row>
    <row r="7112" spans="1:62" x14ac:dyDescent="0.25">
      <c r="A7112">
        <v>7109</v>
      </c>
      <c r="B7112">
        <v>16619.074513925487</v>
      </c>
      <c r="C7112">
        <v>21100.976132356162</v>
      </c>
      <c r="D7112">
        <v>7.7023600980223561</v>
      </c>
      <c r="E7112">
        <v>7.9434718321273161</v>
      </c>
      <c r="F7112">
        <v>4481.9016184306747</v>
      </c>
      <c r="G7112">
        <v>0.24111173410496001</v>
      </c>
      <c r="BD7112">
        <f t="shared" si="864"/>
        <v>-5941.8898955300338</v>
      </c>
      <c r="BE7112">
        <f t="shared" si="865"/>
        <v>-2008.8221183894848</v>
      </c>
      <c r="BF7112">
        <f t="shared" si="866"/>
        <v>1924.2456587510642</v>
      </c>
      <c r="BG7112">
        <f t="shared" si="867"/>
        <v>5857.3134358916122</v>
      </c>
      <c r="BH7112">
        <f t="shared" si="868"/>
        <v>9790.3812130321603</v>
      </c>
      <c r="BI7112">
        <f t="shared" si="869"/>
        <v>13723.44899017271</v>
      </c>
      <c r="BJ7112">
        <f t="shared" si="870"/>
        <v>17656.51676731326</v>
      </c>
    </row>
    <row r="7113" spans="1:62" x14ac:dyDescent="0.25">
      <c r="A7113">
        <v>7110</v>
      </c>
      <c r="B7113">
        <v>5393.0861758838109</v>
      </c>
      <c r="C7113">
        <v>22920.920418033718</v>
      </c>
      <c r="D7113">
        <v>5.8504271170294482</v>
      </c>
      <c r="E7113">
        <v>6.0139426373456333</v>
      </c>
      <c r="F7113">
        <v>17527.834242149907</v>
      </c>
      <c r="G7113">
        <v>0.1635155203161851</v>
      </c>
      <c r="BD7113">
        <f t="shared" si="864"/>
        <v>-3276.342947905875</v>
      </c>
      <c r="BE7113">
        <f t="shared" si="865"/>
        <v>-2070.7842773810748</v>
      </c>
      <c r="BF7113">
        <f t="shared" si="866"/>
        <v>-865.22560685627468</v>
      </c>
      <c r="BG7113">
        <f t="shared" si="867"/>
        <v>340.33306366852503</v>
      </c>
      <c r="BH7113">
        <f t="shared" si="868"/>
        <v>1545.8917341933256</v>
      </c>
      <c r="BI7113">
        <f t="shared" si="869"/>
        <v>2751.4504047181254</v>
      </c>
      <c r="BJ7113">
        <f t="shared" si="870"/>
        <v>3957.009075242926</v>
      </c>
    </row>
    <row r="7114" spans="1:62" x14ac:dyDescent="0.25">
      <c r="A7114">
        <v>7111</v>
      </c>
      <c r="B7114">
        <v>18567.27968224918</v>
      </c>
      <c r="C7114">
        <v>22767.180642819389</v>
      </c>
      <c r="D7114">
        <v>5.9067441405246131</v>
      </c>
      <c r="E7114">
        <v>6.1109730257803649</v>
      </c>
      <c r="F7114">
        <v>4199.9009605702086</v>
      </c>
      <c r="G7114">
        <v>0.20422888525575189</v>
      </c>
      <c r="BD7114">
        <f t="shared" si="864"/>
        <v>-16710.256640568983</v>
      </c>
      <c r="BE7114">
        <f t="shared" si="865"/>
        <v>-15892.679038988057</v>
      </c>
      <c r="BF7114">
        <f t="shared" si="866"/>
        <v>-15075.101437407131</v>
      </c>
      <c r="BG7114">
        <f t="shared" si="867"/>
        <v>-14257.523835826205</v>
      </c>
      <c r="BH7114">
        <f t="shared" si="868"/>
        <v>-13439.946234245279</v>
      </c>
      <c r="BI7114">
        <f t="shared" si="869"/>
        <v>-12622.368632664355</v>
      </c>
      <c r="BJ7114">
        <f t="shared" si="870"/>
        <v>-11804.791031083429</v>
      </c>
    </row>
    <row r="7115" spans="1:62" x14ac:dyDescent="0.25">
      <c r="A7115">
        <v>7112</v>
      </c>
      <c r="B7115">
        <v>18593.181394030929</v>
      </c>
      <c r="C7115">
        <v>26802.650316318399</v>
      </c>
      <c r="D7115">
        <v>8.9211382585420615</v>
      </c>
      <c r="E7115">
        <v>9.0329629624022658</v>
      </c>
      <c r="F7115">
        <v>8209.4689222874695</v>
      </c>
      <c r="G7115">
        <v>0.11182470386020427</v>
      </c>
      <c r="BD7115">
        <f t="shared" si="864"/>
        <v>-3178.756534291449</v>
      </c>
      <c r="BE7115">
        <f t="shared" si="865"/>
        <v>-2157.6121080126895</v>
      </c>
      <c r="BF7115">
        <f t="shared" si="866"/>
        <v>-1136.46768173393</v>
      </c>
      <c r="BG7115">
        <f t="shared" si="867"/>
        <v>-115.32325545517051</v>
      </c>
      <c r="BH7115">
        <f t="shared" si="868"/>
        <v>905.82117082358855</v>
      </c>
      <c r="BI7115">
        <f t="shared" si="869"/>
        <v>1926.9655971023485</v>
      </c>
      <c r="BJ7115">
        <f t="shared" si="870"/>
        <v>2948.1100233811076</v>
      </c>
    </row>
    <row r="7116" spans="1:62" x14ac:dyDescent="0.25">
      <c r="A7116">
        <v>7113</v>
      </c>
      <c r="B7116">
        <v>13334.831977847545</v>
      </c>
      <c r="C7116">
        <v>19321.218198896138</v>
      </c>
      <c r="D7116">
        <v>9.0075375606149102</v>
      </c>
      <c r="E7116">
        <v>9.3587604517734349</v>
      </c>
      <c r="F7116">
        <v>5986.3862210485931</v>
      </c>
      <c r="G7116">
        <v>0.35122289115852467</v>
      </c>
      <c r="BD7116">
        <f t="shared" si="864"/>
        <v>-7650.3454029864479</v>
      </c>
      <c r="BE7116">
        <f t="shared" si="865"/>
        <v>-7091.2218836854263</v>
      </c>
      <c r="BF7116">
        <f t="shared" si="866"/>
        <v>-6532.0983643844056</v>
      </c>
      <c r="BG7116">
        <f t="shared" si="867"/>
        <v>-5972.974845083384</v>
      </c>
      <c r="BH7116">
        <f t="shared" si="868"/>
        <v>-5413.8513257823633</v>
      </c>
      <c r="BI7116">
        <f t="shared" si="869"/>
        <v>-4854.7278064813418</v>
      </c>
      <c r="BJ7116">
        <f t="shared" si="870"/>
        <v>-4295.6042871803202</v>
      </c>
    </row>
    <row r="7117" spans="1:62" x14ac:dyDescent="0.25">
      <c r="A7117">
        <v>7114</v>
      </c>
      <c r="B7117">
        <v>21608.163638503898</v>
      </c>
      <c r="C7117">
        <v>18205.164464994337</v>
      </c>
      <c r="D7117">
        <v>7.4969115930474421</v>
      </c>
      <c r="E7117">
        <v>8.2969727374885167</v>
      </c>
      <c r="F7117">
        <v>-3402.9991735095609</v>
      </c>
      <c r="G7117">
        <v>0.80006114444107457</v>
      </c>
      <c r="BD7117">
        <f t="shared" ref="BD7117:BD7180" si="871">($BD$3*G7116)-F7116</f>
        <v>-4230.2717652559695</v>
      </c>
      <c r="BE7117">
        <f t="shared" ref="BE7117:BE7180" si="872">($BE$3*G7116)-F7116</f>
        <v>-2474.1573094633463</v>
      </c>
      <c r="BF7117">
        <f t="shared" ref="BF7117:BF7180" si="873">($BF$3*G7116)-F7116</f>
        <v>-718.04285367072316</v>
      </c>
      <c r="BG7117">
        <f t="shared" ref="BG7117:BG7180" si="874">($BG$3*G7116)-F7116</f>
        <v>1038.0716021219005</v>
      </c>
      <c r="BH7117">
        <f t="shared" ref="BH7117:BH7180" si="875">($BH$3*G7116)-F7116</f>
        <v>2794.1860579145232</v>
      </c>
      <c r="BI7117">
        <f t="shared" ref="BI7117:BI7180" si="876">($BI$3*G7116)-F7116</f>
        <v>4550.3005137071468</v>
      </c>
      <c r="BJ7117">
        <f t="shared" ref="BJ7117:BJ7180" si="877">($BJ$3*G7116)-F7116</f>
        <v>6306.4149694997705</v>
      </c>
    </row>
    <row r="7118" spans="1:62" x14ac:dyDescent="0.25">
      <c r="A7118">
        <v>7115</v>
      </c>
      <c r="B7118">
        <v>8642.1817212355909</v>
      </c>
      <c r="C7118">
        <v>14050.105212429735</v>
      </c>
      <c r="D7118">
        <v>8.0410614294831895</v>
      </c>
      <c r="E7118">
        <v>8.6657944766662851</v>
      </c>
      <c r="F7118">
        <v>5407.9234911941439</v>
      </c>
      <c r="G7118">
        <v>0.62473304718309564</v>
      </c>
      <c r="BD7118">
        <f t="shared" si="871"/>
        <v>7403.304895714934</v>
      </c>
      <c r="BE7118">
        <f t="shared" si="872"/>
        <v>11403.610617920307</v>
      </c>
      <c r="BF7118">
        <f t="shared" si="873"/>
        <v>15403.916340125679</v>
      </c>
      <c r="BG7118">
        <f t="shared" si="874"/>
        <v>19404.222062331053</v>
      </c>
      <c r="BH7118">
        <f t="shared" si="875"/>
        <v>23404.527784536425</v>
      </c>
      <c r="BI7118">
        <f t="shared" si="876"/>
        <v>27404.833506741797</v>
      </c>
      <c r="BJ7118">
        <f t="shared" si="877"/>
        <v>31405.13922894717</v>
      </c>
    </row>
    <row r="7119" spans="1:62" x14ac:dyDescent="0.25">
      <c r="A7119">
        <v>7116</v>
      </c>
      <c r="B7119">
        <v>16389.599266965593</v>
      </c>
      <c r="C7119">
        <v>24329.612750027922</v>
      </c>
      <c r="D7119">
        <v>6.6194584411907789</v>
      </c>
      <c r="E7119">
        <v>6.7913447082896274</v>
      </c>
      <c r="F7119">
        <v>7940.0134830623283</v>
      </c>
      <c r="G7119">
        <v>0.17188626709884858</v>
      </c>
      <c r="BD7119">
        <f t="shared" si="871"/>
        <v>-2284.2582552786657</v>
      </c>
      <c r="BE7119">
        <f t="shared" si="872"/>
        <v>839.40698063681248</v>
      </c>
      <c r="BF7119">
        <f t="shared" si="873"/>
        <v>3963.0722165522911</v>
      </c>
      <c r="BG7119">
        <f t="shared" si="874"/>
        <v>7086.7374524677689</v>
      </c>
      <c r="BH7119">
        <f t="shared" si="875"/>
        <v>10210.402688383247</v>
      </c>
      <c r="BI7119">
        <f t="shared" si="876"/>
        <v>13334.067924298726</v>
      </c>
      <c r="BJ7119">
        <f t="shared" si="877"/>
        <v>16457.7331602142</v>
      </c>
    </row>
    <row r="7120" spans="1:62" x14ac:dyDescent="0.25">
      <c r="A7120">
        <v>7117</v>
      </c>
      <c r="B7120">
        <v>11051.316038725694</v>
      </c>
      <c r="C7120">
        <v>24746.798247686151</v>
      </c>
      <c r="D7120">
        <v>6.2252709292284507</v>
      </c>
      <c r="E7120">
        <v>6.3658305071230528</v>
      </c>
      <c r="F7120">
        <v>13695.482208960457</v>
      </c>
      <c r="G7120">
        <v>0.14055957789460205</v>
      </c>
      <c r="BD7120">
        <f t="shared" si="871"/>
        <v>-7080.5821475680859</v>
      </c>
      <c r="BE7120">
        <f t="shared" si="872"/>
        <v>-6221.1508120738426</v>
      </c>
      <c r="BF7120">
        <f t="shared" si="873"/>
        <v>-5361.7194765795994</v>
      </c>
      <c r="BG7120">
        <f t="shared" si="874"/>
        <v>-4502.288141085357</v>
      </c>
      <c r="BH7120">
        <f t="shared" si="875"/>
        <v>-3642.8568055911137</v>
      </c>
      <c r="BI7120">
        <f t="shared" si="876"/>
        <v>-2783.4254700968713</v>
      </c>
      <c r="BJ7120">
        <f t="shared" si="877"/>
        <v>-1923.994134602628</v>
      </c>
    </row>
    <row r="7121" spans="1:62" x14ac:dyDescent="0.25">
      <c r="A7121">
        <v>7118</v>
      </c>
      <c r="B7121">
        <v>15439.787261802028</v>
      </c>
      <c r="C7121">
        <v>20570.067495454809</v>
      </c>
      <c r="D7121">
        <v>7.7028366475497609</v>
      </c>
      <c r="E7121">
        <v>8.0629155295570811</v>
      </c>
      <c r="F7121">
        <v>5130.2802336527802</v>
      </c>
      <c r="G7121">
        <v>0.36007888200732019</v>
      </c>
      <c r="BD7121">
        <f t="shared" si="871"/>
        <v>-12992.684319487447</v>
      </c>
      <c r="BE7121">
        <f t="shared" si="872"/>
        <v>-12289.886430014436</v>
      </c>
      <c r="BF7121">
        <f t="shared" si="873"/>
        <v>-11587.088540541426</v>
      </c>
      <c r="BG7121">
        <f t="shared" si="874"/>
        <v>-10884.290651068415</v>
      </c>
      <c r="BH7121">
        <f t="shared" si="875"/>
        <v>-10181.492761595406</v>
      </c>
      <c r="BI7121">
        <f t="shared" si="876"/>
        <v>-9478.6948721223962</v>
      </c>
      <c r="BJ7121">
        <f t="shared" si="877"/>
        <v>-8775.8969826493849</v>
      </c>
    </row>
    <row r="7122" spans="1:62" x14ac:dyDescent="0.25">
      <c r="A7122">
        <v>7119</v>
      </c>
      <c r="B7122">
        <v>28321.649088400827</v>
      </c>
      <c r="C7122">
        <v>32920.41038641263</v>
      </c>
      <c r="D7122">
        <v>8.4430612486418557</v>
      </c>
      <c r="E7122">
        <v>8.8383968156496913</v>
      </c>
      <c r="F7122">
        <v>4598.7612980118029</v>
      </c>
      <c r="G7122">
        <v>0.39533556700783556</v>
      </c>
      <c r="BD7122">
        <f t="shared" si="871"/>
        <v>-3329.8858236161796</v>
      </c>
      <c r="BE7122">
        <f t="shared" si="872"/>
        <v>-1529.4914135795784</v>
      </c>
      <c r="BF7122">
        <f t="shared" si="873"/>
        <v>270.90299645702271</v>
      </c>
      <c r="BG7122">
        <f t="shared" si="874"/>
        <v>2071.2974064936234</v>
      </c>
      <c r="BH7122">
        <f t="shared" si="875"/>
        <v>3871.691816530225</v>
      </c>
      <c r="BI7122">
        <f t="shared" si="876"/>
        <v>5672.0862265668256</v>
      </c>
      <c r="BJ7122">
        <f t="shared" si="877"/>
        <v>7472.4806366034263</v>
      </c>
    </row>
    <row r="7123" spans="1:62" x14ac:dyDescent="0.25">
      <c r="A7123">
        <v>7120</v>
      </c>
      <c r="B7123">
        <v>28982.340552165657</v>
      </c>
      <c r="C7123">
        <v>37812.566923971834</v>
      </c>
      <c r="D7123">
        <v>7.4609825062851005</v>
      </c>
      <c r="E7123">
        <v>7.7105184691874582</v>
      </c>
      <c r="F7123">
        <v>8830.2263718061768</v>
      </c>
      <c r="G7123">
        <v>0.24953596290235769</v>
      </c>
      <c r="BD7123">
        <f t="shared" si="871"/>
        <v>-2622.0834629726251</v>
      </c>
      <c r="BE7123">
        <f t="shared" si="872"/>
        <v>-645.40562793344725</v>
      </c>
      <c r="BF7123">
        <f t="shared" si="873"/>
        <v>1331.2722071057306</v>
      </c>
      <c r="BG7123">
        <f t="shared" si="874"/>
        <v>3307.9500421449084</v>
      </c>
      <c r="BH7123">
        <f t="shared" si="875"/>
        <v>5284.6278771840862</v>
      </c>
      <c r="BI7123">
        <f t="shared" si="876"/>
        <v>7261.305712223264</v>
      </c>
      <c r="BJ7123">
        <f t="shared" si="877"/>
        <v>9237.9835472624418</v>
      </c>
    </row>
    <row r="7124" spans="1:62" x14ac:dyDescent="0.25">
      <c r="A7124">
        <v>7121</v>
      </c>
      <c r="B7124">
        <v>17698.641486764638</v>
      </c>
      <c r="C7124">
        <v>27247.659003825629</v>
      </c>
      <c r="D7124">
        <v>7.2243913003239282</v>
      </c>
      <c r="E7124">
        <v>7.6791379028508633</v>
      </c>
      <c r="F7124">
        <v>9549.0175170609909</v>
      </c>
      <c r="G7124">
        <v>0.45474660252693511</v>
      </c>
      <c r="BD7124">
        <f t="shared" si="871"/>
        <v>-7582.5465572943885</v>
      </c>
      <c r="BE7124">
        <f t="shared" si="872"/>
        <v>-6334.8667427826003</v>
      </c>
      <c r="BF7124">
        <f t="shared" si="873"/>
        <v>-5087.1869282708112</v>
      </c>
      <c r="BG7124">
        <f t="shared" si="874"/>
        <v>-3839.507113759023</v>
      </c>
      <c r="BH7124">
        <f t="shared" si="875"/>
        <v>-2591.8272992472348</v>
      </c>
      <c r="BI7124">
        <f t="shared" si="876"/>
        <v>-1344.1474847354457</v>
      </c>
      <c r="BJ7124">
        <f t="shared" si="877"/>
        <v>-96.467670223657478</v>
      </c>
    </row>
    <row r="7125" spans="1:62" x14ac:dyDescent="0.25">
      <c r="A7125">
        <v>7122</v>
      </c>
      <c r="B7125">
        <v>33781.949390820169</v>
      </c>
      <c r="C7125">
        <v>28995.280908221303</v>
      </c>
      <c r="D7125">
        <v>8.0021929301854069</v>
      </c>
      <c r="E7125">
        <v>8.3675840669055024</v>
      </c>
      <c r="F7125">
        <v>-4786.6684825988668</v>
      </c>
      <c r="G7125">
        <v>0.36539113672009549</v>
      </c>
      <c r="BD7125">
        <f t="shared" si="871"/>
        <v>-7275.2845044263158</v>
      </c>
      <c r="BE7125">
        <f t="shared" si="872"/>
        <v>-5001.5514917916398</v>
      </c>
      <c r="BF7125">
        <f t="shared" si="873"/>
        <v>-2727.8184791569647</v>
      </c>
      <c r="BG7125">
        <f t="shared" si="874"/>
        <v>-454.0854665222887</v>
      </c>
      <c r="BH7125">
        <f t="shared" si="875"/>
        <v>1819.6475461123864</v>
      </c>
      <c r="BI7125">
        <f t="shared" si="876"/>
        <v>4093.3805587470615</v>
      </c>
      <c r="BJ7125">
        <f t="shared" si="877"/>
        <v>6367.1135713817384</v>
      </c>
    </row>
    <row r="7126" spans="1:62" x14ac:dyDescent="0.25">
      <c r="A7126">
        <v>7123</v>
      </c>
      <c r="B7126">
        <v>6433.419075018146</v>
      </c>
      <c r="C7126">
        <v>16206.964386409649</v>
      </c>
      <c r="D7126">
        <v>6.9413457512098162</v>
      </c>
      <c r="E7126">
        <v>7.5192786967749354</v>
      </c>
      <c r="F7126">
        <v>9773.5453113915028</v>
      </c>
      <c r="G7126">
        <v>0.5779329455651192</v>
      </c>
      <c r="BD7126">
        <f t="shared" si="871"/>
        <v>6613.6241661993445</v>
      </c>
      <c r="BE7126">
        <f t="shared" si="872"/>
        <v>8440.5798497998221</v>
      </c>
      <c r="BF7126">
        <f t="shared" si="873"/>
        <v>10267.5355334003</v>
      </c>
      <c r="BG7126">
        <f t="shared" si="874"/>
        <v>12094.491217000777</v>
      </c>
      <c r="BH7126">
        <f t="shared" si="875"/>
        <v>13921.446900601253</v>
      </c>
      <c r="BI7126">
        <f t="shared" si="876"/>
        <v>15748.402584201731</v>
      </c>
      <c r="BJ7126">
        <f t="shared" si="877"/>
        <v>17575.358267802207</v>
      </c>
    </row>
    <row r="7127" spans="1:62" x14ac:dyDescent="0.25">
      <c r="A7127">
        <v>7124</v>
      </c>
      <c r="B7127">
        <v>15341.618750676167</v>
      </c>
      <c r="C7127">
        <v>25639.63580967081</v>
      </c>
      <c r="D7127">
        <v>6.3160279061874567</v>
      </c>
      <c r="E7127">
        <v>6.6075257870667823</v>
      </c>
      <c r="F7127">
        <v>10298.017058994643</v>
      </c>
      <c r="G7127">
        <v>0.2914978808793256</v>
      </c>
      <c r="BD7127">
        <f t="shared" si="871"/>
        <v>-6883.8805835659068</v>
      </c>
      <c r="BE7127">
        <f t="shared" si="872"/>
        <v>-3994.2158557403109</v>
      </c>
      <c r="BF7127">
        <f t="shared" si="873"/>
        <v>-1104.551127914714</v>
      </c>
      <c r="BG7127">
        <f t="shared" si="874"/>
        <v>1785.113599910881</v>
      </c>
      <c r="BH7127">
        <f t="shared" si="875"/>
        <v>4674.7783277364779</v>
      </c>
      <c r="BI7127">
        <f t="shared" si="876"/>
        <v>7564.4430555620747</v>
      </c>
      <c r="BJ7127">
        <f t="shared" si="877"/>
        <v>10454.10778338767</v>
      </c>
    </row>
    <row r="7128" spans="1:62" x14ac:dyDescent="0.25">
      <c r="A7128">
        <v>7125</v>
      </c>
      <c r="B7128">
        <v>8041.3847144851206</v>
      </c>
      <c r="C7128">
        <v>18928.464965152074</v>
      </c>
      <c r="D7128">
        <v>7.5307474504417993</v>
      </c>
      <c r="E7128">
        <v>7.7735082728081961</v>
      </c>
      <c r="F7128">
        <v>10887.080250666953</v>
      </c>
      <c r="G7128">
        <v>0.24276082236639684</v>
      </c>
      <c r="BD7128">
        <f t="shared" si="871"/>
        <v>-8840.5276545980141</v>
      </c>
      <c r="BE7128">
        <f t="shared" si="872"/>
        <v>-7383.0382502013872</v>
      </c>
      <c r="BF7128">
        <f t="shared" si="873"/>
        <v>-5925.5488458047585</v>
      </c>
      <c r="BG7128">
        <f t="shared" si="874"/>
        <v>-4468.0594414081306</v>
      </c>
      <c r="BH7128">
        <f t="shared" si="875"/>
        <v>-3010.5700370115028</v>
      </c>
      <c r="BI7128">
        <f t="shared" si="876"/>
        <v>-1553.080632614874</v>
      </c>
      <c r="BJ7128">
        <f t="shared" si="877"/>
        <v>-95.591228218247124</v>
      </c>
    </row>
    <row r="7129" spans="1:62" x14ac:dyDescent="0.25">
      <c r="A7129">
        <v>7126</v>
      </c>
      <c r="B7129">
        <v>17818.63850193594</v>
      </c>
      <c r="C7129">
        <v>26221.493063640301</v>
      </c>
      <c r="D7129">
        <v>7.3544488805193584</v>
      </c>
      <c r="E7129">
        <v>7.7343791116042864</v>
      </c>
      <c r="F7129">
        <v>8402.8545617043601</v>
      </c>
      <c r="G7129">
        <v>0.37993023108492796</v>
      </c>
      <c r="BD7129">
        <f t="shared" si="871"/>
        <v>-9673.2761388349682</v>
      </c>
      <c r="BE7129">
        <f t="shared" si="872"/>
        <v>-8459.4720270029848</v>
      </c>
      <c r="BF7129">
        <f t="shared" si="873"/>
        <v>-7245.6679151710014</v>
      </c>
      <c r="BG7129">
        <f t="shared" si="874"/>
        <v>-6031.8638033390162</v>
      </c>
      <c r="BH7129">
        <f t="shared" si="875"/>
        <v>-4818.0596915070319</v>
      </c>
      <c r="BI7129">
        <f t="shared" si="876"/>
        <v>-3604.2555796750485</v>
      </c>
      <c r="BJ7129">
        <f t="shared" si="877"/>
        <v>-2390.4514678430642</v>
      </c>
    </row>
    <row r="7130" spans="1:62" x14ac:dyDescent="0.25">
      <c r="A7130">
        <v>7127</v>
      </c>
      <c r="B7130">
        <v>14115.733256052559</v>
      </c>
      <c r="C7130">
        <v>14676.769375526135</v>
      </c>
      <c r="D7130">
        <v>6.7371818300038093</v>
      </c>
      <c r="E7130">
        <v>6.9684159041385039</v>
      </c>
      <c r="F7130">
        <v>561.03611947357604</v>
      </c>
      <c r="G7130">
        <v>0.23123407413469454</v>
      </c>
      <c r="BD7130">
        <f t="shared" si="871"/>
        <v>-6503.2034062797202</v>
      </c>
      <c r="BE7130">
        <f t="shared" si="872"/>
        <v>-4603.5522508550803</v>
      </c>
      <c r="BF7130">
        <f t="shared" si="873"/>
        <v>-2703.9010954304404</v>
      </c>
      <c r="BG7130">
        <f t="shared" si="874"/>
        <v>-804.24994000580045</v>
      </c>
      <c r="BH7130">
        <f t="shared" si="875"/>
        <v>1095.4012154188385</v>
      </c>
      <c r="BI7130">
        <f t="shared" si="876"/>
        <v>2995.0523708434794</v>
      </c>
      <c r="BJ7130">
        <f t="shared" si="877"/>
        <v>4894.7035262681184</v>
      </c>
    </row>
    <row r="7131" spans="1:62" x14ac:dyDescent="0.25">
      <c r="A7131">
        <v>7128</v>
      </c>
      <c r="B7131">
        <v>12416.046988600972</v>
      </c>
      <c r="C7131">
        <v>25312.864195311249</v>
      </c>
      <c r="D7131">
        <v>5.9894389599600508</v>
      </c>
      <c r="E7131">
        <v>6.4259455566332466</v>
      </c>
      <c r="F7131">
        <v>12896.817206710277</v>
      </c>
      <c r="G7131">
        <v>0.4365065966731958</v>
      </c>
      <c r="BD7131">
        <f t="shared" si="871"/>
        <v>595.13425119989665</v>
      </c>
      <c r="BE7131">
        <f t="shared" si="872"/>
        <v>1751.3046218733693</v>
      </c>
      <c r="BF7131">
        <f t="shared" si="873"/>
        <v>2907.4749925468423</v>
      </c>
      <c r="BG7131">
        <f t="shared" si="874"/>
        <v>4063.6453632203147</v>
      </c>
      <c r="BH7131">
        <f t="shared" si="875"/>
        <v>5219.8157338937872</v>
      </c>
      <c r="BI7131">
        <f t="shared" si="876"/>
        <v>6375.9861045672606</v>
      </c>
      <c r="BJ7131">
        <f t="shared" si="877"/>
        <v>7532.156475240733</v>
      </c>
    </row>
    <row r="7132" spans="1:62" x14ac:dyDescent="0.25">
      <c r="A7132">
        <v>7129</v>
      </c>
      <c r="B7132">
        <v>18241.509411533982</v>
      </c>
      <c r="C7132">
        <v>23611.412299240452</v>
      </c>
      <c r="D7132">
        <v>6.7630604748286451</v>
      </c>
      <c r="E7132">
        <v>7.2175522039355737</v>
      </c>
      <c r="F7132">
        <v>5369.9028877064702</v>
      </c>
      <c r="G7132">
        <v>0.45449172910692859</v>
      </c>
      <c r="BD7132">
        <f t="shared" si="871"/>
        <v>-10714.284223344297</v>
      </c>
      <c r="BE7132">
        <f t="shared" si="872"/>
        <v>-8531.7512399783191</v>
      </c>
      <c r="BF7132">
        <f t="shared" si="873"/>
        <v>-6349.2182566123402</v>
      </c>
      <c r="BG7132">
        <f t="shared" si="874"/>
        <v>-4166.6852732463612</v>
      </c>
      <c r="BH7132">
        <f t="shared" si="875"/>
        <v>-1984.1522898803814</v>
      </c>
      <c r="BI7132">
        <f t="shared" si="876"/>
        <v>198.38069348559657</v>
      </c>
      <c r="BJ7132">
        <f t="shared" si="877"/>
        <v>2380.9136768515764</v>
      </c>
    </row>
    <row r="7133" spans="1:62" x14ac:dyDescent="0.25">
      <c r="A7133">
        <v>7130</v>
      </c>
      <c r="B7133">
        <v>21823.016376752505</v>
      </c>
      <c r="C7133">
        <v>35657.223616804447</v>
      </c>
      <c r="D7133">
        <v>7.0200537950802291</v>
      </c>
      <c r="E7133">
        <v>7.3708285558529445</v>
      </c>
      <c r="F7133">
        <v>13834.207240051943</v>
      </c>
      <c r="G7133">
        <v>0.35077476077271541</v>
      </c>
      <c r="BD7133">
        <f t="shared" si="871"/>
        <v>-3097.4442421718272</v>
      </c>
      <c r="BE7133">
        <f t="shared" si="872"/>
        <v>-824.98559663718424</v>
      </c>
      <c r="BF7133">
        <f t="shared" si="873"/>
        <v>1447.4730488974583</v>
      </c>
      <c r="BG7133">
        <f t="shared" si="874"/>
        <v>3719.9316944321017</v>
      </c>
      <c r="BH7133">
        <f t="shared" si="875"/>
        <v>5992.3903399667452</v>
      </c>
      <c r="BI7133">
        <f t="shared" si="876"/>
        <v>8264.8489855013868</v>
      </c>
      <c r="BJ7133">
        <f t="shared" si="877"/>
        <v>10537.30763103603</v>
      </c>
    </row>
    <row r="7134" spans="1:62" x14ac:dyDescent="0.25">
      <c r="A7134">
        <v>7131</v>
      </c>
      <c r="B7134">
        <v>19761.458021247639</v>
      </c>
      <c r="C7134">
        <v>34033.702098570488</v>
      </c>
      <c r="D7134">
        <v>7.9385043025040574</v>
      </c>
      <c r="E7134">
        <v>8.029537768097228</v>
      </c>
      <c r="F7134">
        <v>14272.244077322848</v>
      </c>
      <c r="G7134">
        <v>9.1033465593170604E-2</v>
      </c>
      <c r="BD7134">
        <f t="shared" si="871"/>
        <v>-12080.333436188366</v>
      </c>
      <c r="BE7134">
        <f t="shared" si="872"/>
        <v>-10326.45963232479</v>
      </c>
      <c r="BF7134">
        <f t="shared" si="873"/>
        <v>-8572.5858284612113</v>
      </c>
      <c r="BG7134">
        <f t="shared" si="874"/>
        <v>-6818.7120245976348</v>
      </c>
      <c r="BH7134">
        <f t="shared" si="875"/>
        <v>-5064.8382207340583</v>
      </c>
      <c r="BI7134">
        <f t="shared" si="876"/>
        <v>-3310.9644168704799</v>
      </c>
      <c r="BJ7134">
        <f t="shared" si="877"/>
        <v>-1557.0906130069034</v>
      </c>
    </row>
    <row r="7135" spans="1:62" x14ac:dyDescent="0.25">
      <c r="A7135">
        <v>7132</v>
      </c>
      <c r="B7135">
        <v>7808.1530273252574</v>
      </c>
      <c r="C7135">
        <v>15833.686403168624</v>
      </c>
      <c r="D7135">
        <v>7.1782128091342789</v>
      </c>
      <c r="E7135">
        <v>7.988715708256696</v>
      </c>
      <c r="F7135">
        <v>8025.5333758433662</v>
      </c>
      <c r="G7135">
        <v>0.81050289912241702</v>
      </c>
      <c r="BD7135">
        <f t="shared" si="871"/>
        <v>-13817.076749356995</v>
      </c>
      <c r="BE7135">
        <f t="shared" si="872"/>
        <v>-13361.909421391141</v>
      </c>
      <c r="BF7135">
        <f t="shared" si="873"/>
        <v>-12906.74209342529</v>
      </c>
      <c r="BG7135">
        <f t="shared" si="874"/>
        <v>-12451.574765459436</v>
      </c>
      <c r="BH7135">
        <f t="shared" si="875"/>
        <v>-11996.407437493583</v>
      </c>
      <c r="BI7135">
        <f t="shared" si="876"/>
        <v>-11541.240109527731</v>
      </c>
      <c r="BJ7135">
        <f t="shared" si="877"/>
        <v>-11086.072781561877</v>
      </c>
    </row>
    <row r="7136" spans="1:62" x14ac:dyDescent="0.25">
      <c r="A7136">
        <v>7133</v>
      </c>
      <c r="B7136">
        <v>26957.725030372778</v>
      </c>
      <c r="C7136">
        <v>34289.266282916658</v>
      </c>
      <c r="D7136">
        <v>8.569012529965212</v>
      </c>
      <c r="E7136">
        <v>8.974823424153124</v>
      </c>
      <c r="F7136">
        <v>7331.5412525438805</v>
      </c>
      <c r="G7136">
        <v>0.40581089418791194</v>
      </c>
      <c r="BD7136">
        <f t="shared" si="871"/>
        <v>-3973.0188802312809</v>
      </c>
      <c r="BE7136">
        <f t="shared" si="872"/>
        <v>79.495615380804338</v>
      </c>
      <c r="BF7136">
        <f t="shared" si="873"/>
        <v>4132.0101109928892</v>
      </c>
      <c r="BG7136">
        <f t="shared" si="874"/>
        <v>8184.5246066049749</v>
      </c>
      <c r="BH7136">
        <f t="shared" si="875"/>
        <v>12237.039102217059</v>
      </c>
      <c r="BI7136">
        <f t="shared" si="876"/>
        <v>16289.553597829145</v>
      </c>
      <c r="BJ7136">
        <f t="shared" si="877"/>
        <v>20342.06809344123</v>
      </c>
    </row>
    <row r="7137" spans="1:62" x14ac:dyDescent="0.25">
      <c r="A7137">
        <v>7134</v>
      </c>
      <c r="B7137">
        <v>8943.0639873972868</v>
      </c>
      <c r="C7137">
        <v>17040.984770440336</v>
      </c>
      <c r="D7137">
        <v>7.7057992980374923</v>
      </c>
      <c r="E7137">
        <v>8.0021555382032155</v>
      </c>
      <c r="F7137">
        <v>8097.9207830430496</v>
      </c>
      <c r="G7137">
        <v>0.29635624016572315</v>
      </c>
      <c r="BD7137">
        <f t="shared" si="871"/>
        <v>-5302.4867816043206</v>
      </c>
      <c r="BE7137">
        <f t="shared" si="872"/>
        <v>-3273.4323106647612</v>
      </c>
      <c r="BF7137">
        <f t="shared" si="873"/>
        <v>-1244.3778397252017</v>
      </c>
      <c r="BG7137">
        <f t="shared" si="874"/>
        <v>784.67663121435817</v>
      </c>
      <c r="BH7137">
        <f t="shared" si="875"/>
        <v>2813.7311021539172</v>
      </c>
      <c r="BI7137">
        <f t="shared" si="876"/>
        <v>4842.7855730934771</v>
      </c>
      <c r="BJ7137">
        <f t="shared" si="877"/>
        <v>6871.840044033037</v>
      </c>
    </row>
    <row r="7138" spans="1:62" x14ac:dyDescent="0.25">
      <c r="A7138">
        <v>7135</v>
      </c>
      <c r="B7138">
        <v>10628.351425422168</v>
      </c>
      <c r="C7138">
        <v>22062.947293232592</v>
      </c>
      <c r="D7138">
        <v>7.1526647013251923</v>
      </c>
      <c r="E7138">
        <v>7.3757566978960849</v>
      </c>
      <c r="F7138">
        <v>11434.595867810423</v>
      </c>
      <c r="G7138">
        <v>0.22309199657089263</v>
      </c>
      <c r="BD7138">
        <f t="shared" si="871"/>
        <v>-6616.1395822144341</v>
      </c>
      <c r="BE7138">
        <f t="shared" si="872"/>
        <v>-5134.3583813858186</v>
      </c>
      <c r="BF7138">
        <f t="shared" si="873"/>
        <v>-3652.5771805572022</v>
      </c>
      <c r="BG7138">
        <f t="shared" si="874"/>
        <v>-2170.7959797285866</v>
      </c>
      <c r="BH7138">
        <f t="shared" si="875"/>
        <v>-689.01477889997113</v>
      </c>
      <c r="BI7138">
        <f t="shared" si="876"/>
        <v>792.76642192864529</v>
      </c>
      <c r="BJ7138">
        <f t="shared" si="877"/>
        <v>2274.5476227572599</v>
      </c>
    </row>
    <row r="7139" spans="1:62" x14ac:dyDescent="0.25">
      <c r="A7139">
        <v>7136</v>
      </c>
      <c r="B7139">
        <v>18118.324849047211</v>
      </c>
      <c r="C7139">
        <v>19561.551182003186</v>
      </c>
      <c r="D7139">
        <v>6.5959812109485885</v>
      </c>
      <c r="E7139">
        <v>6.7441142883912759</v>
      </c>
      <c r="F7139">
        <v>1443.2263329559755</v>
      </c>
      <c r="G7139">
        <v>0.14813307744268744</v>
      </c>
      <c r="BD7139">
        <f t="shared" si="871"/>
        <v>-10319.13588495596</v>
      </c>
      <c r="BE7139">
        <f t="shared" si="872"/>
        <v>-9203.6759021014968</v>
      </c>
      <c r="BF7139">
        <f t="shared" si="873"/>
        <v>-8088.2159192470335</v>
      </c>
      <c r="BG7139">
        <f t="shared" si="874"/>
        <v>-6972.7559363925711</v>
      </c>
      <c r="BH7139">
        <f t="shared" si="875"/>
        <v>-5857.2959535381078</v>
      </c>
      <c r="BI7139">
        <f t="shared" si="876"/>
        <v>-4741.8359706836445</v>
      </c>
      <c r="BJ7139">
        <f t="shared" si="877"/>
        <v>-3626.3759878291812</v>
      </c>
    </row>
    <row r="7140" spans="1:62" x14ac:dyDescent="0.25">
      <c r="A7140">
        <v>7137</v>
      </c>
      <c r="B7140">
        <v>19633.994108931773</v>
      </c>
      <c r="C7140">
        <v>40288.256353149045</v>
      </c>
      <c r="D7140">
        <v>7.4956898391962534</v>
      </c>
      <c r="E7140">
        <v>7.6563438554878998</v>
      </c>
      <c r="F7140">
        <v>20654.262244217272</v>
      </c>
      <c r="G7140">
        <v>0.16065401629164633</v>
      </c>
      <c r="BD7140">
        <f t="shared" si="871"/>
        <v>-702.56094574253825</v>
      </c>
      <c r="BE7140">
        <f t="shared" si="872"/>
        <v>38.104441470899019</v>
      </c>
      <c r="BF7140">
        <f t="shared" si="873"/>
        <v>778.76982868433606</v>
      </c>
      <c r="BG7140">
        <f t="shared" si="874"/>
        <v>1519.4352158977736</v>
      </c>
      <c r="BH7140">
        <f t="shared" si="875"/>
        <v>2260.1006031112106</v>
      </c>
      <c r="BI7140">
        <f t="shared" si="876"/>
        <v>3000.7659903246476</v>
      </c>
      <c r="BJ7140">
        <f t="shared" si="877"/>
        <v>3741.4313775380851</v>
      </c>
    </row>
    <row r="7141" spans="1:62" x14ac:dyDescent="0.25">
      <c r="A7141">
        <v>7138</v>
      </c>
      <c r="B7141">
        <v>20063.764412636621</v>
      </c>
      <c r="C7141">
        <v>26589.354588689435</v>
      </c>
      <c r="D7141">
        <v>6.9524583018068364</v>
      </c>
      <c r="E7141">
        <v>7.1431061447190558</v>
      </c>
      <c r="F7141">
        <v>6525.5901760528141</v>
      </c>
      <c r="G7141">
        <v>0.19064784291221937</v>
      </c>
      <c r="BD7141">
        <f t="shared" si="871"/>
        <v>-19850.992162759041</v>
      </c>
      <c r="BE7141">
        <f t="shared" si="872"/>
        <v>-19047.72208130081</v>
      </c>
      <c r="BF7141">
        <f t="shared" si="873"/>
        <v>-18244.451999842579</v>
      </c>
      <c r="BG7141">
        <f t="shared" si="874"/>
        <v>-17441.181918384347</v>
      </c>
      <c r="BH7141">
        <f t="shared" si="875"/>
        <v>-16637.911836926112</v>
      </c>
      <c r="BI7141">
        <f t="shared" si="876"/>
        <v>-15834.641755467883</v>
      </c>
      <c r="BJ7141">
        <f t="shared" si="877"/>
        <v>-15031.37167400965</v>
      </c>
    </row>
    <row r="7142" spans="1:62" x14ac:dyDescent="0.25">
      <c r="A7142">
        <v>7139</v>
      </c>
      <c r="B7142">
        <v>4870.9337359300971</v>
      </c>
      <c r="C7142">
        <v>17449.692408444796</v>
      </c>
      <c r="D7142">
        <v>6.533333471130323</v>
      </c>
      <c r="E7142">
        <v>6.8112636993512945</v>
      </c>
      <c r="F7142">
        <v>12578.758672514699</v>
      </c>
      <c r="G7142">
        <v>0.27793022822097146</v>
      </c>
      <c r="BD7142">
        <f t="shared" si="871"/>
        <v>-5572.3509614917175</v>
      </c>
      <c r="BE7142">
        <f t="shared" si="872"/>
        <v>-4619.1117469306209</v>
      </c>
      <c r="BF7142">
        <f t="shared" si="873"/>
        <v>-3665.8725323695235</v>
      </c>
      <c r="BG7142">
        <f t="shared" si="874"/>
        <v>-2712.6333178084269</v>
      </c>
      <c r="BH7142">
        <f t="shared" si="875"/>
        <v>-1759.3941032473294</v>
      </c>
      <c r="BI7142">
        <f t="shared" si="876"/>
        <v>-806.15488868623288</v>
      </c>
      <c r="BJ7142">
        <f t="shared" si="877"/>
        <v>147.08432587486368</v>
      </c>
    </row>
    <row r="7143" spans="1:62" x14ac:dyDescent="0.25">
      <c r="A7143">
        <v>7140</v>
      </c>
      <c r="B7143">
        <v>10904.216439288792</v>
      </c>
      <c r="C7143">
        <v>24997.051831087578</v>
      </c>
      <c r="D7143">
        <v>8.3903914057693427</v>
      </c>
      <c r="E7143">
        <v>9.0767975319125078</v>
      </c>
      <c r="F7143">
        <v>14092.835391798786</v>
      </c>
      <c r="G7143">
        <v>0.6864061261431651</v>
      </c>
      <c r="BD7143">
        <f t="shared" si="871"/>
        <v>-11189.107531409842</v>
      </c>
      <c r="BE7143">
        <f t="shared" si="872"/>
        <v>-9799.4563903049857</v>
      </c>
      <c r="BF7143">
        <f t="shared" si="873"/>
        <v>-8409.8052492001261</v>
      </c>
      <c r="BG7143">
        <f t="shared" si="874"/>
        <v>-7020.1541080952702</v>
      </c>
      <c r="BH7143">
        <f t="shared" si="875"/>
        <v>-5630.5029669904125</v>
      </c>
      <c r="BI7143">
        <f t="shared" si="876"/>
        <v>-4240.8518258855547</v>
      </c>
      <c r="BJ7143">
        <f t="shared" si="877"/>
        <v>-2851.2006847806988</v>
      </c>
    </row>
    <row r="7144" spans="1:62" x14ac:dyDescent="0.25">
      <c r="A7144">
        <v>7141</v>
      </c>
      <c r="B7144">
        <v>23865.318936802265</v>
      </c>
      <c r="C7144">
        <v>37089.690361800778</v>
      </c>
      <c r="D7144">
        <v>8.0228249422201898</v>
      </c>
      <c r="E7144">
        <v>8.1471230840726641</v>
      </c>
      <c r="F7144">
        <v>13224.371424998513</v>
      </c>
      <c r="G7144">
        <v>0.12429814185247423</v>
      </c>
      <c r="BD7144">
        <f t="shared" si="871"/>
        <v>-10660.80476108296</v>
      </c>
      <c r="BE7144">
        <f t="shared" si="872"/>
        <v>-7228.7741303671355</v>
      </c>
      <c r="BF7144">
        <f t="shared" si="873"/>
        <v>-3796.7434996513093</v>
      </c>
      <c r="BG7144">
        <f t="shared" si="874"/>
        <v>-364.71286893548495</v>
      </c>
      <c r="BH7144">
        <f t="shared" si="875"/>
        <v>3067.3177617803431</v>
      </c>
      <c r="BI7144">
        <f t="shared" si="876"/>
        <v>6499.3483924961674</v>
      </c>
      <c r="BJ7144">
        <f t="shared" si="877"/>
        <v>9931.3790232119918</v>
      </c>
    </row>
    <row r="7145" spans="1:62" x14ac:dyDescent="0.25">
      <c r="A7145">
        <v>7142</v>
      </c>
      <c r="B7145">
        <v>20034.185731301102</v>
      </c>
      <c r="C7145">
        <v>26432.274606210638</v>
      </c>
      <c r="D7145">
        <v>6.7812008516690137</v>
      </c>
      <c r="E7145">
        <v>7.7349158874782447</v>
      </c>
      <c r="F7145">
        <v>6398.0888749095357</v>
      </c>
      <c r="G7145">
        <v>0.953715035809231</v>
      </c>
      <c r="BD7145">
        <f t="shared" si="871"/>
        <v>-12602.880715736143</v>
      </c>
      <c r="BE7145">
        <f t="shared" si="872"/>
        <v>-11981.390006473772</v>
      </c>
      <c r="BF7145">
        <f t="shared" si="873"/>
        <v>-11359.899297211399</v>
      </c>
      <c r="BG7145">
        <f t="shared" si="874"/>
        <v>-10738.408587949029</v>
      </c>
      <c r="BH7145">
        <f t="shared" si="875"/>
        <v>-10116.917878686658</v>
      </c>
      <c r="BI7145">
        <f t="shared" si="876"/>
        <v>-9495.4271694242852</v>
      </c>
      <c r="BJ7145">
        <f t="shared" si="877"/>
        <v>-8873.9364601619163</v>
      </c>
    </row>
    <row r="7146" spans="1:62" x14ac:dyDescent="0.25">
      <c r="A7146">
        <v>7143</v>
      </c>
      <c r="B7146">
        <v>15312.122166777632</v>
      </c>
      <c r="C7146">
        <v>20467.935195506852</v>
      </c>
      <c r="D7146">
        <v>5.8493020190577489</v>
      </c>
      <c r="E7146">
        <v>6.6675329023111098</v>
      </c>
      <c r="F7146">
        <v>5155.8130287292206</v>
      </c>
      <c r="G7146">
        <v>0.81823088325336091</v>
      </c>
      <c r="BD7146">
        <f t="shared" si="871"/>
        <v>-1629.5136958633802</v>
      </c>
      <c r="BE7146">
        <f t="shared" si="872"/>
        <v>3139.0614831827752</v>
      </c>
      <c r="BF7146">
        <f t="shared" si="873"/>
        <v>7907.6366622289297</v>
      </c>
      <c r="BG7146">
        <f t="shared" si="874"/>
        <v>12676.211841275086</v>
      </c>
      <c r="BH7146">
        <f t="shared" si="875"/>
        <v>17444.787020321241</v>
      </c>
      <c r="BI7146">
        <f t="shared" si="876"/>
        <v>22213.362199367395</v>
      </c>
      <c r="BJ7146">
        <f t="shared" si="877"/>
        <v>26981.93737841355</v>
      </c>
    </row>
    <row r="7147" spans="1:62" x14ac:dyDescent="0.25">
      <c r="A7147">
        <v>7144</v>
      </c>
      <c r="B7147">
        <v>9411.9863270656951</v>
      </c>
      <c r="C7147">
        <v>20893.937263533855</v>
      </c>
      <c r="D7147">
        <v>6.5193127530125903</v>
      </c>
      <c r="E7147">
        <v>6.821362003056163</v>
      </c>
      <c r="F7147">
        <v>11481.95093646816</v>
      </c>
      <c r="G7147">
        <v>0.30204925004357275</v>
      </c>
      <c r="BD7147">
        <f t="shared" si="871"/>
        <v>-1064.6586124624159</v>
      </c>
      <c r="BE7147">
        <f t="shared" si="872"/>
        <v>3026.4958038043887</v>
      </c>
      <c r="BF7147">
        <f t="shared" si="873"/>
        <v>7117.650220071193</v>
      </c>
      <c r="BG7147">
        <f t="shared" si="874"/>
        <v>11208.804636337998</v>
      </c>
      <c r="BH7147">
        <f t="shared" si="875"/>
        <v>15299.959052604803</v>
      </c>
      <c r="BI7147">
        <f t="shared" si="876"/>
        <v>19391.113468871605</v>
      </c>
      <c r="BJ7147">
        <f t="shared" si="877"/>
        <v>23482.267885138412</v>
      </c>
    </row>
    <row r="7148" spans="1:62" x14ac:dyDescent="0.25">
      <c r="A7148">
        <v>7145</v>
      </c>
      <c r="B7148">
        <v>10359.866265677896</v>
      </c>
      <c r="C7148">
        <v>23225.356168369843</v>
      </c>
      <c r="D7148">
        <v>6.7726349559822792</v>
      </c>
      <c r="E7148">
        <v>7.1314126233467166</v>
      </c>
      <c r="F7148">
        <v>12865.489902691947</v>
      </c>
      <c r="G7148">
        <v>0.35877766736443739</v>
      </c>
      <c r="BD7148">
        <f t="shared" si="871"/>
        <v>-9971.7046862502957</v>
      </c>
      <c r="BE7148">
        <f t="shared" si="872"/>
        <v>-8461.4584360324334</v>
      </c>
      <c r="BF7148">
        <f t="shared" si="873"/>
        <v>-6951.2121858145683</v>
      </c>
      <c r="BG7148">
        <f t="shared" si="874"/>
        <v>-5440.9659355967051</v>
      </c>
      <c r="BH7148">
        <f t="shared" si="875"/>
        <v>-3930.7196853788409</v>
      </c>
      <c r="BI7148">
        <f t="shared" si="876"/>
        <v>-2420.4734351609768</v>
      </c>
      <c r="BJ7148">
        <f t="shared" si="877"/>
        <v>-910.22718494311448</v>
      </c>
    </row>
    <row r="7149" spans="1:62" x14ac:dyDescent="0.25">
      <c r="A7149">
        <v>7146</v>
      </c>
      <c r="B7149">
        <v>18380.306383371641</v>
      </c>
      <c r="C7149">
        <v>20261.363103815653</v>
      </c>
      <c r="D7149">
        <v>8.4043402401617389</v>
      </c>
      <c r="E7149">
        <v>8.6071196174454165</v>
      </c>
      <c r="F7149">
        <v>1881.0567204440122</v>
      </c>
      <c r="G7149">
        <v>0.20277937728367768</v>
      </c>
      <c r="BD7149">
        <f t="shared" si="871"/>
        <v>-11071.60156586976</v>
      </c>
      <c r="BE7149">
        <f t="shared" si="872"/>
        <v>-9277.7132290475729</v>
      </c>
      <c r="BF7149">
        <f t="shared" si="873"/>
        <v>-7483.8248922253861</v>
      </c>
      <c r="BG7149">
        <f t="shared" si="874"/>
        <v>-5689.9365554031983</v>
      </c>
      <c r="BH7149">
        <f t="shared" si="875"/>
        <v>-3896.0482185810124</v>
      </c>
      <c r="BI7149">
        <f t="shared" si="876"/>
        <v>-2102.1598817588256</v>
      </c>
      <c r="BJ7149">
        <f t="shared" si="877"/>
        <v>-308.27154493663875</v>
      </c>
    </row>
    <row r="7150" spans="1:62" x14ac:dyDescent="0.25">
      <c r="A7150">
        <v>7147</v>
      </c>
      <c r="B7150">
        <v>22082.780914018742</v>
      </c>
      <c r="C7150">
        <v>29957.850942753477</v>
      </c>
      <c r="D7150">
        <v>8.0270730464837854</v>
      </c>
      <c r="E7150">
        <v>8.1672415149848465</v>
      </c>
      <c r="F7150">
        <v>7875.0700287347354</v>
      </c>
      <c r="G7150">
        <v>0.14016846850106113</v>
      </c>
      <c r="BD7150">
        <f t="shared" si="871"/>
        <v>-867.15983402562381</v>
      </c>
      <c r="BE7150">
        <f t="shared" si="872"/>
        <v>146.73705239276455</v>
      </c>
      <c r="BF7150">
        <f t="shared" si="873"/>
        <v>1160.6339388111528</v>
      </c>
      <c r="BG7150">
        <f t="shared" si="874"/>
        <v>2174.5308252295413</v>
      </c>
      <c r="BH7150">
        <f t="shared" si="875"/>
        <v>3188.4277116479298</v>
      </c>
      <c r="BI7150">
        <f t="shared" si="876"/>
        <v>4202.3245980663178</v>
      </c>
      <c r="BJ7150">
        <f t="shared" si="877"/>
        <v>5216.2214844847067</v>
      </c>
    </row>
    <row r="7151" spans="1:62" x14ac:dyDescent="0.25">
      <c r="A7151">
        <v>7148</v>
      </c>
      <c r="B7151">
        <v>13009.241685122901</v>
      </c>
      <c r="C7151">
        <v>21546.332453069183</v>
      </c>
      <c r="D7151">
        <v>6.5318867532001512</v>
      </c>
      <c r="E7151">
        <v>6.6654270565051794</v>
      </c>
      <c r="F7151">
        <v>8537.0907679462816</v>
      </c>
      <c r="G7151">
        <v>0.1335403033050282</v>
      </c>
      <c r="BD7151">
        <f t="shared" si="871"/>
        <v>-7174.2276862294293</v>
      </c>
      <c r="BE7151">
        <f t="shared" si="872"/>
        <v>-6473.3853437241241</v>
      </c>
      <c r="BF7151">
        <f t="shared" si="873"/>
        <v>-5772.543001218819</v>
      </c>
      <c r="BG7151">
        <f t="shared" si="874"/>
        <v>-5071.7006587135129</v>
      </c>
      <c r="BH7151">
        <f t="shared" si="875"/>
        <v>-4370.8583162082068</v>
      </c>
      <c r="BI7151">
        <f t="shared" si="876"/>
        <v>-3670.0159737029016</v>
      </c>
      <c r="BJ7151">
        <f t="shared" si="877"/>
        <v>-2969.1736311975956</v>
      </c>
    </row>
    <row r="7152" spans="1:62" x14ac:dyDescent="0.25">
      <c r="A7152">
        <v>7149</v>
      </c>
      <c r="B7152">
        <v>47334.041907989165</v>
      </c>
      <c r="C7152">
        <v>54613.447658347271</v>
      </c>
      <c r="D7152">
        <v>7.7789515393543063</v>
      </c>
      <c r="E7152">
        <v>7.9616113234795671</v>
      </c>
      <c r="F7152">
        <v>7279.4057503581062</v>
      </c>
      <c r="G7152">
        <v>0.18265978412526085</v>
      </c>
      <c r="BD7152">
        <f t="shared" si="871"/>
        <v>-7869.3892514211402</v>
      </c>
      <c r="BE7152">
        <f t="shared" si="872"/>
        <v>-7201.6877348959997</v>
      </c>
      <c r="BF7152">
        <f t="shared" si="873"/>
        <v>-6533.9862183708592</v>
      </c>
      <c r="BG7152">
        <f t="shared" si="874"/>
        <v>-5866.2847018457178</v>
      </c>
      <c r="BH7152">
        <f t="shared" si="875"/>
        <v>-5198.5831853205764</v>
      </c>
      <c r="BI7152">
        <f t="shared" si="876"/>
        <v>-4530.8816687954359</v>
      </c>
      <c r="BJ7152">
        <f t="shared" si="877"/>
        <v>-3863.1801522702945</v>
      </c>
    </row>
    <row r="7153" spans="1:62" x14ac:dyDescent="0.25">
      <c r="A7153">
        <v>7150</v>
      </c>
      <c r="B7153">
        <v>24454.001061417686</v>
      </c>
      <c r="C7153">
        <v>33629.694278301162</v>
      </c>
      <c r="D7153">
        <v>8.1977741653487133</v>
      </c>
      <c r="E7153">
        <v>8.3490231864600055</v>
      </c>
      <c r="F7153">
        <v>9175.6932168834755</v>
      </c>
      <c r="G7153">
        <v>0.15124902111129224</v>
      </c>
      <c r="BD7153">
        <f t="shared" si="871"/>
        <v>-6366.1068297318016</v>
      </c>
      <c r="BE7153">
        <f t="shared" si="872"/>
        <v>-5452.8079091054979</v>
      </c>
      <c r="BF7153">
        <f t="shared" si="873"/>
        <v>-4539.5089884791932</v>
      </c>
      <c r="BG7153">
        <f t="shared" si="874"/>
        <v>-3626.2100678528891</v>
      </c>
      <c r="BH7153">
        <f t="shared" si="875"/>
        <v>-2712.9111472265849</v>
      </c>
      <c r="BI7153">
        <f t="shared" si="876"/>
        <v>-1799.6122266002803</v>
      </c>
      <c r="BJ7153">
        <f t="shared" si="877"/>
        <v>-886.31330597397664</v>
      </c>
    </row>
    <row r="7154" spans="1:62" x14ac:dyDescent="0.25">
      <c r="A7154">
        <v>7151</v>
      </c>
      <c r="B7154">
        <v>10084.659475942984</v>
      </c>
      <c r="C7154">
        <v>23377.898288508255</v>
      </c>
      <c r="D7154">
        <v>6.1796882113324463</v>
      </c>
      <c r="E7154">
        <v>6.2392455723977012</v>
      </c>
      <c r="F7154">
        <v>13293.238812565271</v>
      </c>
      <c r="G7154">
        <v>5.9557361065254888E-2</v>
      </c>
      <c r="BD7154">
        <f t="shared" si="871"/>
        <v>-8419.448111327014</v>
      </c>
      <c r="BE7154">
        <f t="shared" si="872"/>
        <v>-7663.2030057705533</v>
      </c>
      <c r="BF7154">
        <f t="shared" si="873"/>
        <v>-6906.9579002140927</v>
      </c>
      <c r="BG7154">
        <f t="shared" si="874"/>
        <v>-6150.7127946576311</v>
      </c>
      <c r="BH7154">
        <f t="shared" si="875"/>
        <v>-5394.4676891011695</v>
      </c>
      <c r="BI7154">
        <f t="shared" si="876"/>
        <v>-4638.2225835447089</v>
      </c>
      <c r="BJ7154">
        <f t="shared" si="877"/>
        <v>-3881.9774779882473</v>
      </c>
    </row>
    <row r="7155" spans="1:62" x14ac:dyDescent="0.25">
      <c r="A7155">
        <v>7152</v>
      </c>
      <c r="B7155">
        <v>9865.4269976283376</v>
      </c>
      <c r="C7155">
        <v>20506.171447553832</v>
      </c>
      <c r="D7155">
        <v>6.303484146186932</v>
      </c>
      <c r="E7155">
        <v>6.5550097637178339</v>
      </c>
      <c r="F7155">
        <v>10640.744449925494</v>
      </c>
      <c r="G7155">
        <v>0.25152561753090197</v>
      </c>
      <c r="BD7155">
        <f t="shared" si="871"/>
        <v>-12995.452007238997</v>
      </c>
      <c r="BE7155">
        <f t="shared" si="872"/>
        <v>-12697.665201912721</v>
      </c>
      <c r="BF7155">
        <f t="shared" si="873"/>
        <v>-12399.878396586448</v>
      </c>
      <c r="BG7155">
        <f t="shared" si="874"/>
        <v>-12102.091591260172</v>
      </c>
      <c r="BH7155">
        <f t="shared" si="875"/>
        <v>-11804.304785933899</v>
      </c>
      <c r="BI7155">
        <f t="shared" si="876"/>
        <v>-11506.517980607623</v>
      </c>
      <c r="BJ7155">
        <f t="shared" si="877"/>
        <v>-11208.731175281349</v>
      </c>
    </row>
    <row r="7156" spans="1:62" x14ac:dyDescent="0.25">
      <c r="A7156">
        <v>7153</v>
      </c>
      <c r="B7156">
        <v>6332.6910353077301</v>
      </c>
      <c r="C7156">
        <v>14131.55597673937</v>
      </c>
      <c r="D7156">
        <v>7.2875586836230273</v>
      </c>
      <c r="E7156">
        <v>7.5867796940854726</v>
      </c>
      <c r="F7156">
        <v>7798.8649414316396</v>
      </c>
      <c r="G7156">
        <v>0.29922101046244531</v>
      </c>
      <c r="BD7156">
        <f t="shared" si="871"/>
        <v>-9383.1163622709846</v>
      </c>
      <c r="BE7156">
        <f t="shared" si="872"/>
        <v>-8125.4882746164749</v>
      </c>
      <c r="BF7156">
        <f t="shared" si="873"/>
        <v>-6867.8601869619652</v>
      </c>
      <c r="BG7156">
        <f t="shared" si="874"/>
        <v>-5610.2320993074554</v>
      </c>
      <c r="BH7156">
        <f t="shared" si="875"/>
        <v>-4352.6040116529448</v>
      </c>
      <c r="BI7156">
        <f t="shared" si="876"/>
        <v>-3094.9759239984351</v>
      </c>
      <c r="BJ7156">
        <f t="shared" si="877"/>
        <v>-1837.3478363439262</v>
      </c>
    </row>
    <row r="7157" spans="1:62" x14ac:dyDescent="0.25">
      <c r="A7157">
        <v>7154</v>
      </c>
      <c r="B7157">
        <v>19802.888024230535</v>
      </c>
      <c r="C7157">
        <v>23053.992194606551</v>
      </c>
      <c r="D7157">
        <v>7.7419577962149004</v>
      </c>
      <c r="E7157">
        <v>8.5084673120392829</v>
      </c>
      <c r="F7157">
        <v>3251.1041703760166</v>
      </c>
      <c r="G7157">
        <v>0.76650951582438243</v>
      </c>
      <c r="BD7157">
        <f t="shared" si="871"/>
        <v>-6302.7598891194129</v>
      </c>
      <c r="BE7157">
        <f t="shared" si="872"/>
        <v>-4806.6548368071872</v>
      </c>
      <c r="BF7157">
        <f t="shared" si="873"/>
        <v>-3310.5497844949596</v>
      </c>
      <c r="BG7157">
        <f t="shared" si="874"/>
        <v>-1814.4447321827338</v>
      </c>
      <c r="BH7157">
        <f t="shared" si="875"/>
        <v>-318.3396798705071</v>
      </c>
      <c r="BI7157">
        <f t="shared" si="876"/>
        <v>1177.7653724417205</v>
      </c>
      <c r="BJ7157">
        <f t="shared" si="877"/>
        <v>2673.8704247539472</v>
      </c>
    </row>
    <row r="7158" spans="1:62" x14ac:dyDescent="0.25">
      <c r="A7158">
        <v>7155</v>
      </c>
      <c r="B7158">
        <v>11325.580280955621</v>
      </c>
      <c r="C7158">
        <v>17991.789395514956</v>
      </c>
      <c r="D7158">
        <v>6.9591925031053492</v>
      </c>
      <c r="E7158">
        <v>7.2715208457646057</v>
      </c>
      <c r="F7158">
        <v>6666.2091145593349</v>
      </c>
      <c r="G7158">
        <v>0.31232834265925646</v>
      </c>
      <c r="BD7158">
        <f t="shared" si="871"/>
        <v>581.44340874589579</v>
      </c>
      <c r="BE7158">
        <f t="shared" si="872"/>
        <v>4413.9909878678081</v>
      </c>
      <c r="BF7158">
        <f t="shared" si="873"/>
        <v>8246.5385669897205</v>
      </c>
      <c r="BG7158">
        <f t="shared" si="874"/>
        <v>12079.086146111633</v>
      </c>
      <c r="BH7158">
        <f t="shared" si="875"/>
        <v>15911.633725233543</v>
      </c>
      <c r="BI7158">
        <f t="shared" si="876"/>
        <v>19744.181304355458</v>
      </c>
      <c r="BJ7158">
        <f t="shared" si="877"/>
        <v>23576.728883477368</v>
      </c>
    </row>
    <row r="7159" spans="1:62" x14ac:dyDescent="0.25">
      <c r="A7159">
        <v>7156</v>
      </c>
      <c r="B7159">
        <v>21012.714700810411</v>
      </c>
      <c r="C7159">
        <v>18957.550294552853</v>
      </c>
      <c r="D7159">
        <v>7.2127905279920164</v>
      </c>
      <c r="E7159">
        <v>7.627922493432914</v>
      </c>
      <c r="F7159">
        <v>-2055.1644062575579</v>
      </c>
      <c r="G7159">
        <v>0.41513196544089759</v>
      </c>
      <c r="BD7159">
        <f t="shared" si="871"/>
        <v>-5104.5674012630525</v>
      </c>
      <c r="BE7159">
        <f t="shared" si="872"/>
        <v>-3542.9256879667701</v>
      </c>
      <c r="BF7159">
        <f t="shared" si="873"/>
        <v>-1981.2839746704876</v>
      </c>
      <c r="BG7159">
        <f t="shared" si="874"/>
        <v>-419.64226137420519</v>
      </c>
      <c r="BH7159">
        <f t="shared" si="875"/>
        <v>1141.9994519220763</v>
      </c>
      <c r="BI7159">
        <f t="shared" si="876"/>
        <v>2703.6411652183597</v>
      </c>
      <c r="BJ7159">
        <f t="shared" si="877"/>
        <v>4265.2828785146412</v>
      </c>
    </row>
    <row r="7160" spans="1:62" x14ac:dyDescent="0.25">
      <c r="A7160">
        <v>7157</v>
      </c>
      <c r="B7160">
        <v>12255.188644815546</v>
      </c>
      <c r="C7160">
        <v>20643.060039380143</v>
      </c>
      <c r="D7160">
        <v>8.3003363299190358</v>
      </c>
      <c r="E7160">
        <v>8.782496551674269</v>
      </c>
      <c r="F7160">
        <v>8387.8713945645977</v>
      </c>
      <c r="G7160">
        <v>0.48216022175523321</v>
      </c>
      <c r="BD7160">
        <f t="shared" si="871"/>
        <v>4130.8242334620463</v>
      </c>
      <c r="BE7160">
        <f t="shared" si="872"/>
        <v>6206.4840606665339</v>
      </c>
      <c r="BF7160">
        <f t="shared" si="873"/>
        <v>8282.1438878710214</v>
      </c>
      <c r="BG7160">
        <f t="shared" si="874"/>
        <v>10357.80371507551</v>
      </c>
      <c r="BH7160">
        <f t="shared" si="875"/>
        <v>12433.463542279998</v>
      </c>
      <c r="BI7160">
        <f t="shared" si="876"/>
        <v>14509.123369484485</v>
      </c>
      <c r="BJ7160">
        <f t="shared" si="877"/>
        <v>16584.783196688972</v>
      </c>
    </row>
    <row r="7161" spans="1:62" x14ac:dyDescent="0.25">
      <c r="A7161">
        <v>7158</v>
      </c>
      <c r="B7161">
        <v>30508.602431179905</v>
      </c>
      <c r="C7161">
        <v>21704.341910804298</v>
      </c>
      <c r="D7161">
        <v>7.2919768238029832</v>
      </c>
      <c r="E7161">
        <v>7.5458439316769823</v>
      </c>
      <c r="F7161">
        <v>-8804.2605203756066</v>
      </c>
      <c r="G7161">
        <v>0.25386710787399913</v>
      </c>
      <c r="BD7161">
        <f t="shared" si="871"/>
        <v>-5977.0702857884316</v>
      </c>
      <c r="BE7161">
        <f t="shared" si="872"/>
        <v>-3566.2691770122656</v>
      </c>
      <c r="BF7161">
        <f t="shared" si="873"/>
        <v>-1155.4680682360995</v>
      </c>
      <c r="BG7161">
        <f t="shared" si="874"/>
        <v>1255.3330405400666</v>
      </c>
      <c r="BH7161">
        <f t="shared" si="875"/>
        <v>3666.1341493162327</v>
      </c>
      <c r="BI7161">
        <f t="shared" si="876"/>
        <v>6076.9352580923987</v>
      </c>
      <c r="BJ7161">
        <f t="shared" si="877"/>
        <v>8487.7363668685648</v>
      </c>
    </row>
    <row r="7162" spans="1:62" x14ac:dyDescent="0.25">
      <c r="A7162">
        <v>7159</v>
      </c>
      <c r="B7162">
        <v>19247.531573242006</v>
      </c>
      <c r="C7162">
        <v>29296.983501253224</v>
      </c>
      <c r="D7162">
        <v>6.6676168889606817</v>
      </c>
      <c r="E7162">
        <v>6.5740321284167962</v>
      </c>
      <c r="F7162">
        <v>10049.451928011218</v>
      </c>
      <c r="G7162">
        <v>-9.3584760543885537E-2</v>
      </c>
      <c r="BD7162">
        <f t="shared" si="871"/>
        <v>10073.596059745601</v>
      </c>
      <c r="BE7162">
        <f t="shared" si="872"/>
        <v>11342.931599115598</v>
      </c>
      <c r="BF7162">
        <f t="shared" si="873"/>
        <v>12612.267138485593</v>
      </c>
      <c r="BG7162">
        <f t="shared" si="874"/>
        <v>13881.60267785559</v>
      </c>
      <c r="BH7162">
        <f t="shared" si="875"/>
        <v>15150.938217225585</v>
      </c>
      <c r="BI7162">
        <f t="shared" si="876"/>
        <v>16420.273756595579</v>
      </c>
      <c r="BJ7162">
        <f t="shared" si="877"/>
        <v>17689.609295965576</v>
      </c>
    </row>
    <row r="7163" spans="1:62" x14ac:dyDescent="0.25">
      <c r="A7163">
        <v>7160</v>
      </c>
      <c r="B7163">
        <v>14242.092061793486</v>
      </c>
      <c r="C7163">
        <v>27179.316112996497</v>
      </c>
      <c r="D7163">
        <v>7.8386027041691424</v>
      </c>
      <c r="E7163">
        <v>7.9242543600631405</v>
      </c>
      <c r="F7163">
        <v>12937.224051203011</v>
      </c>
      <c r="G7163">
        <v>8.5651655893998146E-2</v>
      </c>
      <c r="BD7163">
        <f t="shared" si="871"/>
        <v>-10517.375730730646</v>
      </c>
      <c r="BE7163">
        <f t="shared" si="872"/>
        <v>-10985.299533450074</v>
      </c>
      <c r="BF7163">
        <f t="shared" si="873"/>
        <v>-11453.223336169502</v>
      </c>
      <c r="BG7163">
        <f t="shared" si="874"/>
        <v>-11921.147138888929</v>
      </c>
      <c r="BH7163">
        <f t="shared" si="875"/>
        <v>-12389.070941608355</v>
      </c>
      <c r="BI7163">
        <f t="shared" si="876"/>
        <v>-12856.994744327785</v>
      </c>
      <c r="BJ7163">
        <f t="shared" si="877"/>
        <v>-13324.918547047211</v>
      </c>
    </row>
    <row r="7164" spans="1:62" x14ac:dyDescent="0.25">
      <c r="A7164">
        <v>7161</v>
      </c>
      <c r="B7164">
        <v>33561.621946338339</v>
      </c>
      <c r="C7164">
        <v>34159.929965436495</v>
      </c>
      <c r="D7164">
        <v>6.5010459455647629</v>
      </c>
      <c r="E7164">
        <v>6.4353742911729839</v>
      </c>
      <c r="F7164">
        <v>598.30801909815636</v>
      </c>
      <c r="G7164">
        <v>-6.5671654391779022E-2</v>
      </c>
      <c r="BD7164">
        <f t="shared" si="871"/>
        <v>-12508.965771733021</v>
      </c>
      <c r="BE7164">
        <f t="shared" si="872"/>
        <v>-12080.707492263029</v>
      </c>
      <c r="BF7164">
        <f t="shared" si="873"/>
        <v>-11652.449212793039</v>
      </c>
      <c r="BG7164">
        <f t="shared" si="874"/>
        <v>-11224.190933323049</v>
      </c>
      <c r="BH7164">
        <f t="shared" si="875"/>
        <v>-10795.932653853059</v>
      </c>
      <c r="BI7164">
        <f t="shared" si="876"/>
        <v>-10367.674374383067</v>
      </c>
      <c r="BJ7164">
        <f t="shared" si="877"/>
        <v>-9939.4160949130764</v>
      </c>
    </row>
    <row r="7165" spans="1:62" x14ac:dyDescent="0.25">
      <c r="A7165">
        <v>7162</v>
      </c>
      <c r="B7165">
        <v>16731.513418761249</v>
      </c>
      <c r="C7165">
        <v>21288.840594147128</v>
      </c>
      <c r="D7165">
        <v>6.8959579172333587</v>
      </c>
      <c r="E7165">
        <v>8.1828991868512588</v>
      </c>
      <c r="F7165">
        <v>4557.3271753858789</v>
      </c>
      <c r="G7165">
        <v>1.2869412696179001</v>
      </c>
      <c r="BD7165">
        <f t="shared" si="871"/>
        <v>-926.66629105705147</v>
      </c>
      <c r="BE7165">
        <f t="shared" si="872"/>
        <v>-1255.0245630159466</v>
      </c>
      <c r="BF7165">
        <f t="shared" si="873"/>
        <v>-1583.3828349748417</v>
      </c>
      <c r="BG7165">
        <f t="shared" si="874"/>
        <v>-1911.7411069337368</v>
      </c>
      <c r="BH7165">
        <f t="shared" si="875"/>
        <v>-2240.0993788926316</v>
      </c>
      <c r="BI7165">
        <f t="shared" si="876"/>
        <v>-2568.457650851527</v>
      </c>
      <c r="BJ7165">
        <f t="shared" si="877"/>
        <v>-2896.8159228104223</v>
      </c>
    </row>
    <row r="7166" spans="1:62" x14ac:dyDescent="0.25">
      <c r="A7166">
        <v>7163</v>
      </c>
      <c r="B7166">
        <v>14630.150884433044</v>
      </c>
      <c r="C7166">
        <v>29118.067189848025</v>
      </c>
      <c r="D7166">
        <v>6.3790439647979413</v>
      </c>
      <c r="E7166">
        <v>6.7586515590748553</v>
      </c>
      <c r="F7166">
        <v>14487.916305414981</v>
      </c>
      <c r="G7166">
        <v>0.37960759427691393</v>
      </c>
      <c r="BD7166">
        <f t="shared" si="871"/>
        <v>1877.3791727036214</v>
      </c>
      <c r="BE7166">
        <f t="shared" si="872"/>
        <v>8312.0855207931218</v>
      </c>
      <c r="BF7166">
        <f t="shared" si="873"/>
        <v>14746.791868882621</v>
      </c>
      <c r="BG7166">
        <f t="shared" si="874"/>
        <v>21181.498216972122</v>
      </c>
      <c r="BH7166">
        <f t="shared" si="875"/>
        <v>27616.204565061624</v>
      </c>
      <c r="BI7166">
        <f t="shared" si="876"/>
        <v>34050.910913151121</v>
      </c>
      <c r="BJ7166">
        <f t="shared" si="877"/>
        <v>40485.617261240623</v>
      </c>
    </row>
    <row r="7167" spans="1:62" x14ac:dyDescent="0.25">
      <c r="A7167">
        <v>7164</v>
      </c>
      <c r="B7167">
        <v>12507.72057239073</v>
      </c>
      <c r="C7167">
        <v>17381.296608435099</v>
      </c>
      <c r="D7167">
        <v>7.5240829346976064</v>
      </c>
      <c r="E7167">
        <v>8.8010835448849214</v>
      </c>
      <c r="F7167">
        <v>4873.5760360443692</v>
      </c>
      <c r="G7167">
        <v>1.277000610187315</v>
      </c>
      <c r="BD7167">
        <f t="shared" si="871"/>
        <v>-12589.878334030411</v>
      </c>
      <c r="BE7167">
        <f t="shared" si="872"/>
        <v>-10691.840362645842</v>
      </c>
      <c r="BF7167">
        <f t="shared" si="873"/>
        <v>-8793.8023912612734</v>
      </c>
      <c r="BG7167">
        <f t="shared" si="874"/>
        <v>-6895.764419876703</v>
      </c>
      <c r="BH7167">
        <f t="shared" si="875"/>
        <v>-4997.7264484921325</v>
      </c>
      <c r="BI7167">
        <f t="shared" si="876"/>
        <v>-3099.6884771075638</v>
      </c>
      <c r="BJ7167">
        <f t="shared" si="877"/>
        <v>-1201.6505057229933</v>
      </c>
    </row>
    <row r="7168" spans="1:62" x14ac:dyDescent="0.25">
      <c r="A7168">
        <v>7165</v>
      </c>
      <c r="B7168">
        <v>19642.398119323261</v>
      </c>
      <c r="C7168">
        <v>27328.165163198013</v>
      </c>
      <c r="D7168">
        <v>7.1935351252377133</v>
      </c>
      <c r="E7168">
        <v>7.7175649270308213</v>
      </c>
      <c r="F7168">
        <v>7685.7670438747518</v>
      </c>
      <c r="G7168">
        <v>0.52402980179310799</v>
      </c>
      <c r="BD7168">
        <f t="shared" si="871"/>
        <v>1511.427014892206</v>
      </c>
      <c r="BE7168">
        <f t="shared" si="872"/>
        <v>7896.4300658287812</v>
      </c>
      <c r="BF7168">
        <f t="shared" si="873"/>
        <v>14281.433116765356</v>
      </c>
      <c r="BG7168">
        <f t="shared" si="874"/>
        <v>20666.436167701933</v>
      </c>
      <c r="BH7168">
        <f t="shared" si="875"/>
        <v>27051.439218638508</v>
      </c>
      <c r="BI7168">
        <f t="shared" si="876"/>
        <v>33436.442269575084</v>
      </c>
      <c r="BJ7168">
        <f t="shared" si="877"/>
        <v>39821.445320511659</v>
      </c>
    </row>
    <row r="7169" spans="1:62" x14ac:dyDescent="0.25">
      <c r="A7169">
        <v>7166</v>
      </c>
      <c r="B7169">
        <v>20224.643786207689</v>
      </c>
      <c r="C7169">
        <v>23466.078032543592</v>
      </c>
      <c r="D7169">
        <v>7.822050710987698</v>
      </c>
      <c r="E7169">
        <v>8.4542647717576447</v>
      </c>
      <c r="F7169">
        <v>3241.4342463359026</v>
      </c>
      <c r="G7169">
        <v>0.63221406076994668</v>
      </c>
      <c r="BD7169">
        <f t="shared" si="871"/>
        <v>-5065.6180349092119</v>
      </c>
      <c r="BE7169">
        <f t="shared" si="872"/>
        <v>-2445.469025943672</v>
      </c>
      <c r="BF7169">
        <f t="shared" si="873"/>
        <v>174.67998302186788</v>
      </c>
      <c r="BG7169">
        <f t="shared" si="874"/>
        <v>2794.8289919874078</v>
      </c>
      <c r="BH7169">
        <f t="shared" si="875"/>
        <v>5414.9780009529477</v>
      </c>
      <c r="BI7169">
        <f t="shared" si="876"/>
        <v>8035.1270099184876</v>
      </c>
      <c r="BJ7169">
        <f t="shared" si="877"/>
        <v>10655.276018884029</v>
      </c>
    </row>
    <row r="7170" spans="1:62" x14ac:dyDescent="0.25">
      <c r="A7170">
        <v>7167</v>
      </c>
      <c r="B7170">
        <v>22117.981676146384</v>
      </c>
      <c r="C7170">
        <v>35142.382851459442</v>
      </c>
      <c r="D7170">
        <v>7.5539495132062076</v>
      </c>
      <c r="E7170">
        <v>7.891440959230021</v>
      </c>
      <c r="F7170">
        <v>13024.401175313058</v>
      </c>
      <c r="G7170">
        <v>0.33749144602381342</v>
      </c>
      <c r="BD7170">
        <f t="shared" si="871"/>
        <v>-80.36394248616898</v>
      </c>
      <c r="BE7170">
        <f t="shared" si="872"/>
        <v>3080.7063613635646</v>
      </c>
      <c r="BF7170">
        <f t="shared" si="873"/>
        <v>6241.7766652132977</v>
      </c>
      <c r="BG7170">
        <f t="shared" si="874"/>
        <v>9402.8469690630318</v>
      </c>
      <c r="BH7170">
        <f t="shared" si="875"/>
        <v>12563.917272912764</v>
      </c>
      <c r="BI7170">
        <f t="shared" si="876"/>
        <v>15724.987576762498</v>
      </c>
      <c r="BJ7170">
        <f t="shared" si="877"/>
        <v>18886.057880612232</v>
      </c>
    </row>
    <row r="7171" spans="1:62" x14ac:dyDescent="0.25">
      <c r="A7171">
        <v>7168</v>
      </c>
      <c r="B7171">
        <v>17816.457281112482</v>
      </c>
      <c r="C7171">
        <v>15263.345776121962</v>
      </c>
      <c r="D7171">
        <v>6.7072352807107523</v>
      </c>
      <c r="E7171">
        <v>7.6804451937166949</v>
      </c>
      <c r="F7171">
        <v>-2553.1115049905202</v>
      </c>
      <c r="G7171">
        <v>0.97320991300594262</v>
      </c>
      <c r="BD7171">
        <f t="shared" si="871"/>
        <v>-11336.943945193991</v>
      </c>
      <c r="BE7171">
        <f t="shared" si="872"/>
        <v>-9649.4867150749233</v>
      </c>
      <c r="BF7171">
        <f t="shared" si="873"/>
        <v>-7962.0294849558568</v>
      </c>
      <c r="BG7171">
        <f t="shared" si="874"/>
        <v>-6274.5722548367894</v>
      </c>
      <c r="BH7171">
        <f t="shared" si="875"/>
        <v>-4587.1150247177229</v>
      </c>
      <c r="BI7171">
        <f t="shared" si="876"/>
        <v>-2899.6577945986555</v>
      </c>
      <c r="BJ7171">
        <f t="shared" si="877"/>
        <v>-1212.2005644795881</v>
      </c>
    </row>
    <row r="7172" spans="1:62" x14ac:dyDescent="0.25">
      <c r="A7172">
        <v>7169</v>
      </c>
      <c r="B7172">
        <v>10712.423045529811</v>
      </c>
      <c r="C7172">
        <v>15216.339549374652</v>
      </c>
      <c r="D7172">
        <v>6.3853048268951946</v>
      </c>
      <c r="E7172">
        <v>7.0348023930445409</v>
      </c>
      <c r="F7172">
        <v>4503.9165038448409</v>
      </c>
      <c r="G7172">
        <v>0.64949756614934628</v>
      </c>
      <c r="BD7172">
        <f t="shared" si="871"/>
        <v>7419.1610700202336</v>
      </c>
      <c r="BE7172">
        <f t="shared" si="872"/>
        <v>12285.210635049947</v>
      </c>
      <c r="BF7172">
        <f t="shared" si="873"/>
        <v>17151.260200079661</v>
      </c>
      <c r="BG7172">
        <f t="shared" si="874"/>
        <v>22017.309765109374</v>
      </c>
      <c r="BH7172">
        <f t="shared" si="875"/>
        <v>26883.359330139087</v>
      </c>
      <c r="BI7172">
        <f t="shared" si="876"/>
        <v>31749.408895168799</v>
      </c>
      <c r="BJ7172">
        <f t="shared" si="877"/>
        <v>36615.458460198512</v>
      </c>
    </row>
    <row r="7173" spans="1:62" x14ac:dyDescent="0.25">
      <c r="A7173">
        <v>7170</v>
      </c>
      <c r="B7173">
        <v>17512.661753220043</v>
      </c>
      <c r="C7173">
        <v>27160.102137327616</v>
      </c>
      <c r="D7173">
        <v>6.9084954919838477</v>
      </c>
      <c r="E7173">
        <v>7.2427764868543045</v>
      </c>
      <c r="F7173">
        <v>9647.4403841075728</v>
      </c>
      <c r="G7173">
        <v>0.33428099487045682</v>
      </c>
      <c r="BD7173">
        <f t="shared" si="871"/>
        <v>-1256.4286730981094</v>
      </c>
      <c r="BE7173">
        <f t="shared" si="872"/>
        <v>1991.0591576486222</v>
      </c>
      <c r="BF7173">
        <f t="shared" si="873"/>
        <v>5238.5469883953538</v>
      </c>
      <c r="BG7173">
        <f t="shared" si="874"/>
        <v>8486.0348191420853</v>
      </c>
      <c r="BH7173">
        <f t="shared" si="875"/>
        <v>11733.522649888817</v>
      </c>
      <c r="BI7173">
        <f t="shared" si="876"/>
        <v>14981.010480635548</v>
      </c>
      <c r="BJ7173">
        <f t="shared" si="877"/>
        <v>18228.498311382278</v>
      </c>
    </row>
    <row r="7174" spans="1:62" x14ac:dyDescent="0.25">
      <c r="A7174">
        <v>7171</v>
      </c>
      <c r="B7174">
        <v>16940.466122138459</v>
      </c>
      <c r="C7174">
        <v>23921.63953917343</v>
      </c>
      <c r="D7174">
        <v>5.6131970206990891</v>
      </c>
      <c r="E7174">
        <v>5.9816518671507026</v>
      </c>
      <c r="F7174">
        <v>6981.17341703497</v>
      </c>
      <c r="G7174">
        <v>0.36845484645161353</v>
      </c>
      <c r="BD7174">
        <f t="shared" si="871"/>
        <v>-7976.0354097552881</v>
      </c>
      <c r="BE7174">
        <f t="shared" si="872"/>
        <v>-6304.6304354030044</v>
      </c>
      <c r="BF7174">
        <f t="shared" si="873"/>
        <v>-4633.2254610507207</v>
      </c>
      <c r="BG7174">
        <f t="shared" si="874"/>
        <v>-2961.8204866984361</v>
      </c>
      <c r="BH7174">
        <f t="shared" si="875"/>
        <v>-1290.4155123461533</v>
      </c>
      <c r="BI7174">
        <f t="shared" si="876"/>
        <v>380.98946200613136</v>
      </c>
      <c r="BJ7174">
        <f t="shared" si="877"/>
        <v>2052.394436358416</v>
      </c>
    </row>
    <row r="7175" spans="1:62" x14ac:dyDescent="0.25">
      <c r="A7175">
        <v>7172</v>
      </c>
      <c r="B7175">
        <v>16335.424237740677</v>
      </c>
      <c r="C7175">
        <v>26320.461432766922</v>
      </c>
      <c r="D7175">
        <v>6.7093159644402833</v>
      </c>
      <c r="E7175">
        <v>7.1440470705122872</v>
      </c>
      <c r="F7175">
        <v>9985.0371950262452</v>
      </c>
      <c r="G7175">
        <v>0.43473110607200383</v>
      </c>
      <c r="BD7175">
        <f t="shared" si="871"/>
        <v>-5138.8991847769021</v>
      </c>
      <c r="BE7175">
        <f t="shared" si="872"/>
        <v>-3296.6249525188346</v>
      </c>
      <c r="BF7175">
        <f t="shared" si="873"/>
        <v>-1454.350720260767</v>
      </c>
      <c r="BG7175">
        <f t="shared" si="874"/>
        <v>387.92351199730092</v>
      </c>
      <c r="BH7175">
        <f t="shared" si="875"/>
        <v>2230.1977442553689</v>
      </c>
      <c r="BI7175">
        <f t="shared" si="876"/>
        <v>4072.4719765134359</v>
      </c>
      <c r="BJ7175">
        <f t="shared" si="877"/>
        <v>5914.746208771503</v>
      </c>
    </row>
    <row r="7176" spans="1:62" x14ac:dyDescent="0.25">
      <c r="A7176">
        <v>7173</v>
      </c>
      <c r="B7176">
        <v>26812.754363984379</v>
      </c>
      <c r="C7176">
        <v>31559.063013989704</v>
      </c>
      <c r="D7176">
        <v>7.0153669140678589</v>
      </c>
      <c r="E7176">
        <v>7.0980186185386298</v>
      </c>
      <c r="F7176">
        <v>4746.308650005325</v>
      </c>
      <c r="G7176">
        <v>8.2651704470770859E-2</v>
      </c>
      <c r="BD7176">
        <f t="shared" si="871"/>
        <v>-7811.3816646662262</v>
      </c>
      <c r="BE7176">
        <f t="shared" si="872"/>
        <v>-5637.7261343062073</v>
      </c>
      <c r="BF7176">
        <f t="shared" si="873"/>
        <v>-3464.0706039461875</v>
      </c>
      <c r="BG7176">
        <f t="shared" si="874"/>
        <v>-1290.4150735861695</v>
      </c>
      <c r="BH7176">
        <f t="shared" si="875"/>
        <v>883.24045677385038</v>
      </c>
      <c r="BI7176">
        <f t="shared" si="876"/>
        <v>3056.8959871338702</v>
      </c>
      <c r="BJ7176">
        <f t="shared" si="877"/>
        <v>5230.5515174938882</v>
      </c>
    </row>
    <row r="7177" spans="1:62" x14ac:dyDescent="0.25">
      <c r="A7177">
        <v>7174</v>
      </c>
      <c r="B7177">
        <v>21363.533314198292</v>
      </c>
      <c r="C7177">
        <v>30362.159035726731</v>
      </c>
      <c r="D7177">
        <v>5.9794904358516048</v>
      </c>
      <c r="E7177">
        <v>6.0758090981365429</v>
      </c>
      <c r="F7177">
        <v>8998.6257215284386</v>
      </c>
      <c r="G7177">
        <v>9.6318662284938128E-2</v>
      </c>
      <c r="BD7177">
        <f t="shared" si="871"/>
        <v>-4333.0501276514706</v>
      </c>
      <c r="BE7177">
        <f t="shared" si="872"/>
        <v>-3919.7916052976166</v>
      </c>
      <c r="BF7177">
        <f t="shared" si="873"/>
        <v>-3506.5330829437621</v>
      </c>
      <c r="BG7177">
        <f t="shared" si="874"/>
        <v>-3093.2745605899081</v>
      </c>
      <c r="BH7177">
        <f t="shared" si="875"/>
        <v>-2680.0160382360536</v>
      </c>
      <c r="BI7177">
        <f t="shared" si="876"/>
        <v>-2266.7575158821992</v>
      </c>
      <c r="BJ7177">
        <f t="shared" si="877"/>
        <v>-1853.4989935283452</v>
      </c>
    </row>
    <row r="7178" spans="1:62" x14ac:dyDescent="0.25">
      <c r="A7178">
        <v>7175</v>
      </c>
      <c r="B7178">
        <v>22885.540850737452</v>
      </c>
      <c r="C7178">
        <v>26426.14204212997</v>
      </c>
      <c r="D7178">
        <v>7.1026880144439035</v>
      </c>
      <c r="E7178">
        <v>7.4354973476093162</v>
      </c>
      <c r="F7178">
        <v>3540.6011913925176</v>
      </c>
      <c r="G7178">
        <v>0.33280933316541272</v>
      </c>
      <c r="BD7178">
        <f t="shared" si="871"/>
        <v>-8517.0324101037477</v>
      </c>
      <c r="BE7178">
        <f t="shared" si="872"/>
        <v>-8035.4390986790577</v>
      </c>
      <c r="BF7178">
        <f t="shared" si="873"/>
        <v>-7553.8457872543668</v>
      </c>
      <c r="BG7178">
        <f t="shared" si="874"/>
        <v>-7072.2524758296759</v>
      </c>
      <c r="BH7178">
        <f t="shared" si="875"/>
        <v>-6590.6591644049859</v>
      </c>
      <c r="BI7178">
        <f t="shared" si="876"/>
        <v>-6109.0658529802949</v>
      </c>
      <c r="BJ7178">
        <f t="shared" si="877"/>
        <v>-5627.472541555604</v>
      </c>
    </row>
    <row r="7179" spans="1:62" x14ac:dyDescent="0.25">
      <c r="A7179">
        <v>7176</v>
      </c>
      <c r="B7179">
        <v>22365.312334671922</v>
      </c>
      <c r="C7179">
        <v>28799.034776332512</v>
      </c>
      <c r="D7179">
        <v>8.1154110863504361</v>
      </c>
      <c r="E7179">
        <v>8.9196732056495787</v>
      </c>
      <c r="F7179">
        <v>6433.7224416605895</v>
      </c>
      <c r="G7179">
        <v>0.8042621192991426</v>
      </c>
      <c r="BD7179">
        <f t="shared" si="871"/>
        <v>-1876.554525565454</v>
      </c>
      <c r="BE7179">
        <f t="shared" si="872"/>
        <v>-212.50785973839038</v>
      </c>
      <c r="BF7179">
        <f t="shared" si="873"/>
        <v>1451.5388060886735</v>
      </c>
      <c r="BG7179">
        <f t="shared" si="874"/>
        <v>3115.5854719157369</v>
      </c>
      <c r="BH7179">
        <f t="shared" si="875"/>
        <v>4779.6321377428012</v>
      </c>
      <c r="BI7179">
        <f t="shared" si="876"/>
        <v>6443.6788035698646</v>
      </c>
      <c r="BJ7179">
        <f t="shared" si="877"/>
        <v>8107.725469396928</v>
      </c>
    </row>
    <row r="7180" spans="1:62" x14ac:dyDescent="0.25">
      <c r="A7180">
        <v>7177</v>
      </c>
      <c r="B7180">
        <v>44642.22657705583</v>
      </c>
      <c r="C7180">
        <v>23882.940779158838</v>
      </c>
      <c r="D7180">
        <v>7.4792493438766234</v>
      </c>
      <c r="E7180">
        <v>8.5307758087474959</v>
      </c>
      <c r="F7180">
        <v>-20759.285797896991</v>
      </c>
      <c r="G7180">
        <v>1.0515264648708724</v>
      </c>
      <c r="BD7180">
        <f t="shared" si="871"/>
        <v>-2412.4118451648765</v>
      </c>
      <c r="BE7180">
        <f t="shared" si="872"/>
        <v>1608.8987513308366</v>
      </c>
      <c r="BF7180">
        <f t="shared" si="873"/>
        <v>5630.2093478265488</v>
      </c>
      <c r="BG7180">
        <f t="shared" si="874"/>
        <v>9651.5199443222627</v>
      </c>
      <c r="BH7180">
        <f t="shared" si="875"/>
        <v>13672.830540817977</v>
      </c>
      <c r="BI7180">
        <f t="shared" si="876"/>
        <v>17694.141137313687</v>
      </c>
      <c r="BJ7180">
        <f t="shared" si="877"/>
        <v>21715.451733809401</v>
      </c>
    </row>
    <row r="7181" spans="1:62" x14ac:dyDescent="0.25">
      <c r="A7181">
        <v>7178</v>
      </c>
      <c r="B7181">
        <v>27036.051161686668</v>
      </c>
      <c r="C7181">
        <v>26570.423171325041</v>
      </c>
      <c r="D7181">
        <v>7.1633471088234852</v>
      </c>
      <c r="E7181">
        <v>7.5469559834646471</v>
      </c>
      <c r="F7181">
        <v>-465.62799036162687</v>
      </c>
      <c r="G7181">
        <v>0.38360887464116189</v>
      </c>
      <c r="BD7181">
        <f t="shared" ref="BD7181:BD7244" si="878">($BD$3*G7180)-F7180</f>
        <v>26016.918122251354</v>
      </c>
      <c r="BE7181">
        <f t="shared" ref="BE7181:BE7244" si="879">($BE$3*G7180)-F7180</f>
        <v>31274.550446605717</v>
      </c>
      <c r="BF7181">
        <f t="shared" ref="BF7181:BF7244" si="880">($BF$3*G7180)-F7180</f>
        <v>36532.182770960077</v>
      </c>
      <c r="BG7181">
        <f t="shared" ref="BG7181:BG7244" si="881">($BG$3*G7180)-F7180</f>
        <v>41789.815095314436</v>
      </c>
      <c r="BH7181">
        <f t="shared" ref="BH7181:BH7244" si="882">($BH$3*G7180)-F7180</f>
        <v>47047.447419668802</v>
      </c>
      <c r="BI7181">
        <f t="shared" ref="BI7181:BI7244" si="883">($BI$3*G7180)-F7180</f>
        <v>52305.079744023169</v>
      </c>
      <c r="BJ7181">
        <f t="shared" ref="BJ7181:BJ7244" si="884">($BJ$3*G7180)-F7180</f>
        <v>57562.712068377528</v>
      </c>
    </row>
    <row r="7182" spans="1:62" x14ac:dyDescent="0.25">
      <c r="A7182">
        <v>7179</v>
      </c>
      <c r="B7182">
        <v>10162.483844035629</v>
      </c>
      <c r="C7182">
        <v>17724.503167181792</v>
      </c>
      <c r="D7182">
        <v>7.2212487204931399</v>
      </c>
      <c r="E7182">
        <v>7.6294455960173577</v>
      </c>
      <c r="F7182">
        <v>7562.0193231461635</v>
      </c>
      <c r="G7182">
        <v>0.40819687552421779</v>
      </c>
      <c r="BD7182">
        <f t="shared" si="878"/>
        <v>2383.6723635674362</v>
      </c>
      <c r="BE7182">
        <f t="shared" si="879"/>
        <v>4301.7167367732454</v>
      </c>
      <c r="BF7182">
        <f t="shared" si="880"/>
        <v>6219.7611099790556</v>
      </c>
      <c r="BG7182">
        <f t="shared" si="881"/>
        <v>8137.8054831848649</v>
      </c>
      <c r="BH7182">
        <f t="shared" si="882"/>
        <v>10055.849856390674</v>
      </c>
      <c r="BI7182">
        <f t="shared" si="883"/>
        <v>11973.894229596484</v>
      </c>
      <c r="BJ7182">
        <f t="shared" si="884"/>
        <v>13891.938602802293</v>
      </c>
    </row>
    <row r="7183" spans="1:62" x14ac:dyDescent="0.25">
      <c r="A7183">
        <v>7180</v>
      </c>
      <c r="B7183">
        <v>17010.361048527135</v>
      </c>
      <c r="C7183">
        <v>26082.604804811857</v>
      </c>
      <c r="D7183">
        <v>6.081181777719352</v>
      </c>
      <c r="E7183">
        <v>6.3115619746572049</v>
      </c>
      <c r="F7183">
        <v>9072.2437562847226</v>
      </c>
      <c r="G7183">
        <v>0.23038019693785294</v>
      </c>
      <c r="BD7183">
        <f t="shared" si="878"/>
        <v>-5521.0349455250744</v>
      </c>
      <c r="BE7183">
        <f t="shared" si="879"/>
        <v>-3480.0505679039857</v>
      </c>
      <c r="BF7183">
        <f t="shared" si="880"/>
        <v>-1439.066190282897</v>
      </c>
      <c r="BG7183">
        <f t="shared" si="881"/>
        <v>601.91818733819218</v>
      </c>
      <c r="BH7183">
        <f t="shared" si="882"/>
        <v>2642.9025649592822</v>
      </c>
      <c r="BI7183">
        <f t="shared" si="883"/>
        <v>4683.8869425803696</v>
      </c>
      <c r="BJ7183">
        <f t="shared" si="884"/>
        <v>6724.8713202014587</v>
      </c>
    </row>
    <row r="7184" spans="1:62" x14ac:dyDescent="0.25">
      <c r="A7184">
        <v>7181</v>
      </c>
      <c r="B7184">
        <v>25842.68463010513</v>
      </c>
      <c r="C7184">
        <v>27366.202193716919</v>
      </c>
      <c r="D7184">
        <v>7.182660761460073</v>
      </c>
      <c r="E7184">
        <v>7.6024492713933256</v>
      </c>
      <c r="F7184">
        <v>1523.5175636117892</v>
      </c>
      <c r="G7184">
        <v>0.41978850993325256</v>
      </c>
      <c r="BD7184">
        <f t="shared" si="878"/>
        <v>-7920.3427715954576</v>
      </c>
      <c r="BE7184">
        <f t="shared" si="879"/>
        <v>-6768.4417869061926</v>
      </c>
      <c r="BF7184">
        <f t="shared" si="880"/>
        <v>-5616.5408022169286</v>
      </c>
      <c r="BG7184">
        <f t="shared" si="881"/>
        <v>-4464.6398175276636</v>
      </c>
      <c r="BH7184">
        <f t="shared" si="882"/>
        <v>-3312.7388328383986</v>
      </c>
      <c r="BI7184">
        <f t="shared" si="883"/>
        <v>-2160.8378481491345</v>
      </c>
      <c r="BJ7184">
        <f t="shared" si="884"/>
        <v>-1008.9368634598695</v>
      </c>
    </row>
    <row r="7185" spans="1:62" x14ac:dyDescent="0.25">
      <c r="A7185">
        <v>7182</v>
      </c>
      <c r="B7185">
        <v>31921.630704392439</v>
      </c>
      <c r="C7185">
        <v>36203.522156731691</v>
      </c>
      <c r="D7185">
        <v>7.7075324911157761</v>
      </c>
      <c r="E7185">
        <v>8.0957898174226717</v>
      </c>
      <c r="F7185">
        <v>4281.8914523392523</v>
      </c>
      <c r="G7185">
        <v>0.38825732630689558</v>
      </c>
      <c r="BD7185">
        <f t="shared" si="878"/>
        <v>575.42498605447372</v>
      </c>
      <c r="BE7185">
        <f t="shared" si="879"/>
        <v>2674.3675357207367</v>
      </c>
      <c r="BF7185">
        <f t="shared" si="880"/>
        <v>4773.3100853869992</v>
      </c>
      <c r="BG7185">
        <f t="shared" si="881"/>
        <v>6872.2526350532626</v>
      </c>
      <c r="BH7185">
        <f t="shared" si="882"/>
        <v>8971.1951847195251</v>
      </c>
      <c r="BI7185">
        <f t="shared" si="883"/>
        <v>11070.137734385788</v>
      </c>
      <c r="BJ7185">
        <f t="shared" si="884"/>
        <v>13169.08028405205</v>
      </c>
    </row>
    <row r="7186" spans="1:62" x14ac:dyDescent="0.25">
      <c r="A7186">
        <v>7183</v>
      </c>
      <c r="B7186">
        <v>10304.883050137712</v>
      </c>
      <c r="C7186">
        <v>21563.23966607828</v>
      </c>
      <c r="D7186">
        <v>7.1092753191719842</v>
      </c>
      <c r="E7186">
        <v>7.3328647361506807</v>
      </c>
      <c r="F7186">
        <v>11258.356615940567</v>
      </c>
      <c r="G7186">
        <v>0.2235894169786965</v>
      </c>
      <c r="BD7186">
        <f t="shared" si="878"/>
        <v>-2340.6048208047741</v>
      </c>
      <c r="BE7186">
        <f t="shared" si="879"/>
        <v>-399.31818927029644</v>
      </c>
      <c r="BF7186">
        <f t="shared" si="880"/>
        <v>1541.9684422641812</v>
      </c>
      <c r="BG7186">
        <f t="shared" si="881"/>
        <v>3483.2550737986594</v>
      </c>
      <c r="BH7186">
        <f t="shared" si="882"/>
        <v>5424.5417053331366</v>
      </c>
      <c r="BI7186">
        <f t="shared" si="883"/>
        <v>7365.8283368676148</v>
      </c>
      <c r="BJ7186">
        <f t="shared" si="884"/>
        <v>9307.1149684020929</v>
      </c>
    </row>
    <row r="7187" spans="1:62" x14ac:dyDescent="0.25">
      <c r="A7187">
        <v>7184</v>
      </c>
      <c r="B7187">
        <v>16248.26997745952</v>
      </c>
      <c r="C7187">
        <v>24453.905258843479</v>
      </c>
      <c r="D7187">
        <v>7.7574146012428118</v>
      </c>
      <c r="E7187">
        <v>8.1107406669428777</v>
      </c>
      <c r="F7187">
        <v>8205.6352813839585</v>
      </c>
      <c r="G7187">
        <v>0.35332606570006586</v>
      </c>
      <c r="BD7187">
        <f t="shared" si="878"/>
        <v>-10140.409531047084</v>
      </c>
      <c r="BE7187">
        <f t="shared" si="879"/>
        <v>-9022.4624461536023</v>
      </c>
      <c r="BF7187">
        <f t="shared" si="880"/>
        <v>-7904.5153612601198</v>
      </c>
      <c r="BG7187">
        <f t="shared" si="881"/>
        <v>-6786.5682763666373</v>
      </c>
      <c r="BH7187">
        <f t="shared" si="882"/>
        <v>-5668.6211914731548</v>
      </c>
      <c r="BI7187">
        <f t="shared" si="883"/>
        <v>-4550.6741065796723</v>
      </c>
      <c r="BJ7187">
        <f t="shared" si="884"/>
        <v>-3432.7270216861898</v>
      </c>
    </row>
    <row r="7188" spans="1:62" x14ac:dyDescent="0.25">
      <c r="A7188">
        <v>7185</v>
      </c>
      <c r="B7188">
        <v>11084.153863029764</v>
      </c>
      <c r="C7188">
        <v>25685.749330786464</v>
      </c>
      <c r="D7188">
        <v>7.6280267171476535</v>
      </c>
      <c r="E7188">
        <v>7.8938229109821627</v>
      </c>
      <c r="F7188">
        <v>14601.595467756701</v>
      </c>
      <c r="G7188">
        <v>0.26579619383450925</v>
      </c>
      <c r="BD7188">
        <f t="shared" si="878"/>
        <v>-6439.0049528836289</v>
      </c>
      <c r="BE7188">
        <f t="shared" si="879"/>
        <v>-4672.3746243832993</v>
      </c>
      <c r="BF7188">
        <f t="shared" si="880"/>
        <v>-2905.7442958829706</v>
      </c>
      <c r="BG7188">
        <f t="shared" si="881"/>
        <v>-1139.113967382641</v>
      </c>
      <c r="BH7188">
        <f t="shared" si="882"/>
        <v>627.51636111768858</v>
      </c>
      <c r="BI7188">
        <f t="shared" si="883"/>
        <v>2394.1466896180173</v>
      </c>
      <c r="BJ7188">
        <f t="shared" si="884"/>
        <v>4160.7770181183459</v>
      </c>
    </row>
    <row r="7189" spans="1:62" x14ac:dyDescent="0.25">
      <c r="A7189">
        <v>7186</v>
      </c>
      <c r="B7189">
        <v>7357.5282726968981</v>
      </c>
      <c r="C7189">
        <v>14512.338447263417</v>
      </c>
      <c r="D7189">
        <v>7.1025892314848216</v>
      </c>
      <c r="E7189">
        <v>7.4130273182488047</v>
      </c>
      <c r="F7189">
        <v>7154.810174566519</v>
      </c>
      <c r="G7189">
        <v>0.3104380867639831</v>
      </c>
      <c r="BD7189">
        <f t="shared" si="878"/>
        <v>-13272.614498584155</v>
      </c>
      <c r="BE7189">
        <f t="shared" si="879"/>
        <v>-11943.633529411607</v>
      </c>
      <c r="BF7189">
        <f t="shared" si="880"/>
        <v>-10614.652560239061</v>
      </c>
      <c r="BG7189">
        <f t="shared" si="881"/>
        <v>-9285.6715910665152</v>
      </c>
      <c r="BH7189">
        <f t="shared" si="882"/>
        <v>-7956.6906218939694</v>
      </c>
      <c r="BI7189">
        <f t="shared" si="883"/>
        <v>-6627.7096527214226</v>
      </c>
      <c r="BJ7189">
        <f t="shared" si="884"/>
        <v>-5298.7286835488776</v>
      </c>
    </row>
    <row r="7190" spans="1:62" x14ac:dyDescent="0.25">
      <c r="A7190">
        <v>7187</v>
      </c>
      <c r="B7190">
        <v>10904.857122208168</v>
      </c>
      <c r="C7190">
        <v>20494.906841204822</v>
      </c>
      <c r="D7190">
        <v>8.0049769527143724</v>
      </c>
      <c r="E7190">
        <v>8.2666716135600691</v>
      </c>
      <c r="F7190">
        <v>9590.0497189966536</v>
      </c>
      <c r="G7190">
        <v>0.2616946608456967</v>
      </c>
      <c r="BD7190">
        <f t="shared" si="878"/>
        <v>-5602.6197407466034</v>
      </c>
      <c r="BE7190">
        <f t="shared" si="879"/>
        <v>-4050.4293069266878</v>
      </c>
      <c r="BF7190">
        <f t="shared" si="880"/>
        <v>-2498.2388731067722</v>
      </c>
      <c r="BG7190">
        <f t="shared" si="881"/>
        <v>-946.04843928685659</v>
      </c>
      <c r="BH7190">
        <f t="shared" si="882"/>
        <v>606.1419945330581</v>
      </c>
      <c r="BI7190">
        <f t="shared" si="883"/>
        <v>2158.3324283529746</v>
      </c>
      <c r="BJ7190">
        <f t="shared" si="884"/>
        <v>3710.5228621728893</v>
      </c>
    </row>
    <row r="7191" spans="1:62" x14ac:dyDescent="0.25">
      <c r="A7191">
        <v>7188</v>
      </c>
      <c r="B7191">
        <v>17476.441191274469</v>
      </c>
      <c r="C7191">
        <v>23230.474156525597</v>
      </c>
      <c r="D7191">
        <v>7.1231512491984423</v>
      </c>
      <c r="E7191">
        <v>7.5249954911694381</v>
      </c>
      <c r="F7191">
        <v>5754.0329652511282</v>
      </c>
      <c r="G7191">
        <v>0.40184424197099577</v>
      </c>
      <c r="BD7191">
        <f t="shared" si="878"/>
        <v>-8281.5764147681693</v>
      </c>
      <c r="BE7191">
        <f t="shared" si="879"/>
        <v>-6973.1031105396869</v>
      </c>
      <c r="BF7191">
        <f t="shared" si="880"/>
        <v>-5664.6298063112026</v>
      </c>
      <c r="BG7191">
        <f t="shared" si="881"/>
        <v>-4356.1565020827193</v>
      </c>
      <c r="BH7191">
        <f t="shared" si="882"/>
        <v>-3047.6831978542359</v>
      </c>
      <c r="BI7191">
        <f t="shared" si="883"/>
        <v>-1739.2098936257526</v>
      </c>
      <c r="BJ7191">
        <f t="shared" si="884"/>
        <v>-430.7365893972692</v>
      </c>
    </row>
    <row r="7192" spans="1:62" x14ac:dyDescent="0.25">
      <c r="A7192">
        <v>7189</v>
      </c>
      <c r="B7192">
        <v>7757.9107607310361</v>
      </c>
      <c r="C7192">
        <v>19949.022132315669</v>
      </c>
      <c r="D7192">
        <v>7.1893330881498612</v>
      </c>
      <c r="E7192">
        <v>7.4032166607226433</v>
      </c>
      <c r="F7192">
        <v>12191.111371584633</v>
      </c>
      <c r="G7192">
        <v>0.21388357257278212</v>
      </c>
      <c r="BD7192">
        <f t="shared" si="878"/>
        <v>-3744.8117553961492</v>
      </c>
      <c r="BE7192">
        <f t="shared" si="879"/>
        <v>-1735.5905455411703</v>
      </c>
      <c r="BF7192">
        <f t="shared" si="880"/>
        <v>273.63066431380867</v>
      </c>
      <c r="BG7192">
        <f t="shared" si="881"/>
        <v>2282.8518741687876</v>
      </c>
      <c r="BH7192">
        <f t="shared" si="882"/>
        <v>4292.0730840237666</v>
      </c>
      <c r="BI7192">
        <f t="shared" si="883"/>
        <v>6301.2942938787455</v>
      </c>
      <c r="BJ7192">
        <f t="shared" si="884"/>
        <v>8310.5155037337245</v>
      </c>
    </row>
    <row r="7193" spans="1:62" x14ac:dyDescent="0.25">
      <c r="A7193">
        <v>7190</v>
      </c>
      <c r="B7193">
        <v>12625.725851600517</v>
      </c>
      <c r="C7193">
        <v>26860.069975273738</v>
      </c>
      <c r="D7193">
        <v>6.8654989961228337</v>
      </c>
      <c r="E7193">
        <v>7.3451226316868246</v>
      </c>
      <c r="F7193">
        <v>14234.344123673221</v>
      </c>
      <c r="G7193">
        <v>0.4796236355639909</v>
      </c>
      <c r="BD7193">
        <f t="shared" si="878"/>
        <v>-11121.693508720722</v>
      </c>
      <c r="BE7193">
        <f t="shared" si="879"/>
        <v>-10052.275645856811</v>
      </c>
      <c r="BF7193">
        <f t="shared" si="880"/>
        <v>-8982.8577829929018</v>
      </c>
      <c r="BG7193">
        <f t="shared" si="881"/>
        <v>-7913.4399201289907</v>
      </c>
      <c r="BH7193">
        <f t="shared" si="882"/>
        <v>-6844.0220572650805</v>
      </c>
      <c r="BI7193">
        <f t="shared" si="883"/>
        <v>-5774.6041944011695</v>
      </c>
      <c r="BJ7193">
        <f t="shared" si="884"/>
        <v>-4705.1863315372593</v>
      </c>
    </row>
    <row r="7194" spans="1:62" x14ac:dyDescent="0.25">
      <c r="A7194">
        <v>7191</v>
      </c>
      <c r="B7194">
        <v>15471.097656510932</v>
      </c>
      <c r="C7194">
        <v>17984.980857098148</v>
      </c>
      <c r="D7194">
        <v>5.5383479679500551</v>
      </c>
      <c r="E7194">
        <v>6.1008039377838506</v>
      </c>
      <c r="F7194">
        <v>2513.8832005872155</v>
      </c>
      <c r="G7194">
        <v>0.56245596983379542</v>
      </c>
      <c r="BD7194">
        <f t="shared" si="878"/>
        <v>-11836.225945853268</v>
      </c>
      <c r="BE7194">
        <f t="shared" si="879"/>
        <v>-9438.1077680333128</v>
      </c>
      <c r="BF7194">
        <f t="shared" si="880"/>
        <v>-7039.9895902133576</v>
      </c>
      <c r="BG7194">
        <f t="shared" si="881"/>
        <v>-4641.8714123934042</v>
      </c>
      <c r="BH7194">
        <f t="shared" si="882"/>
        <v>-2243.7532345734489</v>
      </c>
      <c r="BI7194">
        <f t="shared" si="883"/>
        <v>154.3649432465063</v>
      </c>
      <c r="BJ7194">
        <f t="shared" si="884"/>
        <v>2552.4831210664597</v>
      </c>
    </row>
    <row r="7195" spans="1:62" x14ac:dyDescent="0.25">
      <c r="A7195">
        <v>7192</v>
      </c>
      <c r="B7195">
        <v>14214.052295775145</v>
      </c>
      <c r="C7195">
        <v>27113.657592109397</v>
      </c>
      <c r="D7195">
        <v>6.9024800599302534</v>
      </c>
      <c r="E7195">
        <v>7.4468676358854733</v>
      </c>
      <c r="F7195">
        <v>12899.605296334252</v>
      </c>
      <c r="G7195">
        <v>0.54438757595521992</v>
      </c>
      <c r="BD7195">
        <f t="shared" si="878"/>
        <v>298.39664858176184</v>
      </c>
      <c r="BE7195">
        <f t="shared" si="879"/>
        <v>3110.6764977507391</v>
      </c>
      <c r="BF7195">
        <f t="shared" si="880"/>
        <v>5922.9563469197165</v>
      </c>
      <c r="BG7195">
        <f t="shared" si="881"/>
        <v>8735.2361960886938</v>
      </c>
      <c r="BH7195">
        <f t="shared" si="882"/>
        <v>11547.516045257669</v>
      </c>
      <c r="BI7195">
        <f t="shared" si="883"/>
        <v>14359.795894426648</v>
      </c>
      <c r="BJ7195">
        <f t="shared" si="884"/>
        <v>17172.075743595626</v>
      </c>
    </row>
    <row r="7196" spans="1:62" x14ac:dyDescent="0.25">
      <c r="A7196">
        <v>7193</v>
      </c>
      <c r="B7196">
        <v>16168.557875091523</v>
      </c>
      <c r="C7196">
        <v>24890.572793188443</v>
      </c>
      <c r="D7196">
        <v>6.868377384768408</v>
      </c>
      <c r="E7196">
        <v>7.2275802864876129</v>
      </c>
      <c r="F7196">
        <v>8722.0149180969202</v>
      </c>
      <c r="G7196">
        <v>0.35920290171920488</v>
      </c>
      <c r="BD7196">
        <f t="shared" si="878"/>
        <v>-10177.667416558152</v>
      </c>
      <c r="BE7196">
        <f t="shared" si="879"/>
        <v>-7455.7295367820525</v>
      </c>
      <c r="BF7196">
        <f t="shared" si="880"/>
        <v>-4733.7916570059533</v>
      </c>
      <c r="BG7196">
        <f t="shared" si="881"/>
        <v>-2011.8537772298532</v>
      </c>
      <c r="BH7196">
        <f t="shared" si="882"/>
        <v>710.08410254624687</v>
      </c>
      <c r="BI7196">
        <f t="shared" si="883"/>
        <v>3432.0219823223451</v>
      </c>
      <c r="BJ7196">
        <f t="shared" si="884"/>
        <v>6153.959862098447</v>
      </c>
    </row>
    <row r="7197" spans="1:62" x14ac:dyDescent="0.25">
      <c r="A7197">
        <v>7194</v>
      </c>
      <c r="B7197">
        <v>19796.909921175062</v>
      </c>
      <c r="C7197">
        <v>29578.321329352988</v>
      </c>
      <c r="D7197">
        <v>7.6563033155288354</v>
      </c>
      <c r="E7197">
        <v>7.7815649086478009</v>
      </c>
      <c r="F7197">
        <v>9781.4114081779262</v>
      </c>
      <c r="G7197">
        <v>0.12526159311896556</v>
      </c>
      <c r="BD7197">
        <f t="shared" si="878"/>
        <v>-6926.0004095008953</v>
      </c>
      <c r="BE7197">
        <f t="shared" si="879"/>
        <v>-5129.9859009048714</v>
      </c>
      <c r="BF7197">
        <f t="shared" si="880"/>
        <v>-3333.9713923088466</v>
      </c>
      <c r="BG7197">
        <f t="shared" si="881"/>
        <v>-1537.9568837128227</v>
      </c>
      <c r="BH7197">
        <f t="shared" si="882"/>
        <v>258.05762488320215</v>
      </c>
      <c r="BI7197">
        <f t="shared" si="883"/>
        <v>2054.072133479227</v>
      </c>
      <c r="BJ7197">
        <f t="shared" si="884"/>
        <v>3850.08664207525</v>
      </c>
    </row>
    <row r="7198" spans="1:62" x14ac:dyDescent="0.25">
      <c r="A7198">
        <v>7195</v>
      </c>
      <c r="B7198">
        <v>11555.974796642944</v>
      </c>
      <c r="C7198">
        <v>27266.309286806812</v>
      </c>
      <c r="D7198">
        <v>6.7909063622913131</v>
      </c>
      <c r="E7198">
        <v>6.980985684899788</v>
      </c>
      <c r="F7198">
        <v>15710.334490163868</v>
      </c>
      <c r="G7198">
        <v>0.19007932260847493</v>
      </c>
      <c r="BD7198">
        <f t="shared" si="878"/>
        <v>-9155.1034425830985</v>
      </c>
      <c r="BE7198">
        <f t="shared" si="879"/>
        <v>-8528.7954769882708</v>
      </c>
      <c r="BF7198">
        <f t="shared" si="880"/>
        <v>-7902.4875113934431</v>
      </c>
      <c r="BG7198">
        <f t="shared" si="881"/>
        <v>-7276.1795457986154</v>
      </c>
      <c r="BH7198">
        <f t="shared" si="882"/>
        <v>-6649.8715802037877</v>
      </c>
      <c r="BI7198">
        <f t="shared" si="883"/>
        <v>-6023.5636146089591</v>
      </c>
      <c r="BJ7198">
        <f t="shared" si="884"/>
        <v>-5397.2556490141314</v>
      </c>
    </row>
    <row r="7199" spans="1:62" x14ac:dyDescent="0.25">
      <c r="A7199">
        <v>7196</v>
      </c>
      <c r="B7199">
        <v>13016.13364638882</v>
      </c>
      <c r="C7199">
        <v>17105.400738656408</v>
      </c>
      <c r="D7199">
        <v>7.9486955570353448</v>
      </c>
      <c r="E7199">
        <v>8.3452848730629903</v>
      </c>
      <c r="F7199">
        <v>4089.2670922675879</v>
      </c>
      <c r="G7199">
        <v>0.39658931602764547</v>
      </c>
      <c r="BD7199">
        <f t="shared" si="878"/>
        <v>-14759.937877121494</v>
      </c>
      <c r="BE7199">
        <f t="shared" si="879"/>
        <v>-13809.541264079118</v>
      </c>
      <c r="BF7199">
        <f t="shared" si="880"/>
        <v>-12859.144651036744</v>
      </c>
      <c r="BG7199">
        <f t="shared" si="881"/>
        <v>-11908.74803799437</v>
      </c>
      <c r="BH7199">
        <f t="shared" si="882"/>
        <v>-10958.351424951994</v>
      </c>
      <c r="BI7199">
        <f t="shared" si="883"/>
        <v>-10007.954811909622</v>
      </c>
      <c r="BJ7199">
        <f t="shared" si="884"/>
        <v>-9057.5581988672457</v>
      </c>
    </row>
    <row r="7200" spans="1:62" x14ac:dyDescent="0.25">
      <c r="A7200">
        <v>7197</v>
      </c>
      <c r="B7200">
        <v>11116.888433696782</v>
      </c>
      <c r="C7200">
        <v>16581.24885154171</v>
      </c>
      <c r="D7200">
        <v>8.8065361835581513</v>
      </c>
      <c r="E7200">
        <v>9.0465550619448525</v>
      </c>
      <c r="F7200">
        <v>5464.3604178449277</v>
      </c>
      <c r="G7200">
        <v>0.24001887838670122</v>
      </c>
      <c r="BD7200">
        <f t="shared" si="878"/>
        <v>-2106.3205121293604</v>
      </c>
      <c r="BE7200">
        <f t="shared" si="879"/>
        <v>-123.3739319911333</v>
      </c>
      <c r="BF7200">
        <f t="shared" si="880"/>
        <v>1859.5726481470938</v>
      </c>
      <c r="BG7200">
        <f t="shared" si="881"/>
        <v>3842.5192282853213</v>
      </c>
      <c r="BH7200">
        <f t="shared" si="882"/>
        <v>5825.4658084235489</v>
      </c>
      <c r="BI7200">
        <f t="shared" si="883"/>
        <v>7808.4123885617755</v>
      </c>
      <c r="BJ7200">
        <f t="shared" si="884"/>
        <v>9791.358968700004</v>
      </c>
    </row>
    <row r="7201" spans="1:62" x14ac:dyDescent="0.25">
      <c r="A7201">
        <v>7198</v>
      </c>
      <c r="B7201">
        <v>10526.110289586262</v>
      </c>
      <c r="C7201">
        <v>20081.990927144678</v>
      </c>
      <c r="D7201">
        <v>8.4595109395228221</v>
      </c>
      <c r="E7201">
        <v>8.7212257994037419</v>
      </c>
      <c r="F7201">
        <v>9555.8806375584154</v>
      </c>
      <c r="G7201">
        <v>0.2617148598809198</v>
      </c>
      <c r="BD7201">
        <f t="shared" si="878"/>
        <v>-4264.2660259114218</v>
      </c>
      <c r="BE7201">
        <f t="shared" si="879"/>
        <v>-3064.1716339779155</v>
      </c>
      <c r="BF7201">
        <f t="shared" si="880"/>
        <v>-1864.0772420444096</v>
      </c>
      <c r="BG7201">
        <f t="shared" si="881"/>
        <v>-663.9828501109032</v>
      </c>
      <c r="BH7201">
        <f t="shared" si="882"/>
        <v>536.1115418226027</v>
      </c>
      <c r="BI7201">
        <f t="shared" si="883"/>
        <v>1736.2059337561086</v>
      </c>
      <c r="BJ7201">
        <f t="shared" si="884"/>
        <v>2936.3003256896154</v>
      </c>
    </row>
    <row r="7202" spans="1:62" x14ac:dyDescent="0.25">
      <c r="A7202">
        <v>7199</v>
      </c>
      <c r="B7202">
        <v>26531.572411716723</v>
      </c>
      <c r="C7202">
        <v>25739.113892839923</v>
      </c>
      <c r="D7202">
        <v>6.8730620702222849</v>
      </c>
      <c r="E7202">
        <v>7.2817553490562172</v>
      </c>
      <c r="F7202">
        <v>-792.45851887679964</v>
      </c>
      <c r="G7202">
        <v>0.40869327883393236</v>
      </c>
      <c r="BD7202">
        <f t="shared" si="878"/>
        <v>-8247.3063381538159</v>
      </c>
      <c r="BE7202">
        <f t="shared" si="879"/>
        <v>-6938.7320387492173</v>
      </c>
      <c r="BF7202">
        <f t="shared" si="880"/>
        <v>-5630.1577393446187</v>
      </c>
      <c r="BG7202">
        <f t="shared" si="881"/>
        <v>-4321.5834399400192</v>
      </c>
      <c r="BH7202">
        <f t="shared" si="882"/>
        <v>-3013.0091405354206</v>
      </c>
      <c r="BI7202">
        <f t="shared" si="883"/>
        <v>-1704.434841130821</v>
      </c>
      <c r="BJ7202">
        <f t="shared" si="884"/>
        <v>-395.86054172622244</v>
      </c>
    </row>
    <row r="7203" spans="1:62" x14ac:dyDescent="0.25">
      <c r="A7203">
        <v>7200</v>
      </c>
      <c r="B7203">
        <v>18182.553419775017</v>
      </c>
      <c r="C7203">
        <v>18256.141806898417</v>
      </c>
      <c r="D7203">
        <v>7.6328111692542659</v>
      </c>
      <c r="E7203">
        <v>8.3705372194976047</v>
      </c>
      <c r="F7203">
        <v>73.588387123400025</v>
      </c>
      <c r="G7203">
        <v>0.7377260502433387</v>
      </c>
      <c r="BD7203">
        <f t="shared" si="878"/>
        <v>2835.9249130464614</v>
      </c>
      <c r="BE7203">
        <f t="shared" si="879"/>
        <v>4879.3913072161231</v>
      </c>
      <c r="BF7203">
        <f t="shared" si="880"/>
        <v>6922.8577013857848</v>
      </c>
      <c r="BG7203">
        <f t="shared" si="881"/>
        <v>8966.3240955554465</v>
      </c>
      <c r="BH7203">
        <f t="shared" si="882"/>
        <v>11009.790489725108</v>
      </c>
      <c r="BI7203">
        <f t="shared" si="883"/>
        <v>13053.25688389477</v>
      </c>
      <c r="BJ7203">
        <f t="shared" si="884"/>
        <v>15096.723278064432</v>
      </c>
    </row>
    <row r="7204" spans="1:62" x14ac:dyDescent="0.25">
      <c r="A7204">
        <v>7201</v>
      </c>
      <c r="B7204">
        <v>12568.180120646221</v>
      </c>
      <c r="C7204">
        <v>21097.545789860953</v>
      </c>
      <c r="D7204">
        <v>7.4558316578186101</v>
      </c>
      <c r="E7204">
        <v>7.8317952345876911</v>
      </c>
      <c r="F7204">
        <v>8529.3656692147324</v>
      </c>
      <c r="G7204">
        <v>0.37596357676908099</v>
      </c>
      <c r="BD7204">
        <f t="shared" si="878"/>
        <v>3615.0418640932935</v>
      </c>
      <c r="BE7204">
        <f t="shared" si="879"/>
        <v>7303.672115309987</v>
      </c>
      <c r="BF7204">
        <f t="shared" si="880"/>
        <v>10992.302366526681</v>
      </c>
      <c r="BG7204">
        <f t="shared" si="881"/>
        <v>14680.932617743374</v>
      </c>
      <c r="BH7204">
        <f t="shared" si="882"/>
        <v>18369.562868960067</v>
      </c>
      <c r="BI7204">
        <f t="shared" si="883"/>
        <v>22058.193120176762</v>
      </c>
      <c r="BJ7204">
        <f t="shared" si="884"/>
        <v>25746.823371393453</v>
      </c>
    </row>
    <row r="7205" spans="1:62" x14ac:dyDescent="0.25">
      <c r="A7205">
        <v>7202</v>
      </c>
      <c r="B7205">
        <v>29369.703723193441</v>
      </c>
      <c r="C7205">
        <v>25563.113555132742</v>
      </c>
      <c r="D7205">
        <v>7.8101209722280132</v>
      </c>
      <c r="E7205">
        <v>8.4394057064289356</v>
      </c>
      <c r="F7205">
        <v>-3806.5901680606985</v>
      </c>
      <c r="G7205">
        <v>0.62928473420092246</v>
      </c>
      <c r="BD7205">
        <f t="shared" si="878"/>
        <v>-6649.5477853693274</v>
      </c>
      <c r="BE7205">
        <f t="shared" si="879"/>
        <v>-4769.7299015239223</v>
      </c>
      <c r="BF7205">
        <f t="shared" si="880"/>
        <v>-2889.9120176785173</v>
      </c>
      <c r="BG7205">
        <f t="shared" si="881"/>
        <v>-1010.0941338331122</v>
      </c>
      <c r="BH7205">
        <f t="shared" si="882"/>
        <v>869.72375001229193</v>
      </c>
      <c r="BI7205">
        <f t="shared" si="883"/>
        <v>2749.5416338576979</v>
      </c>
      <c r="BJ7205">
        <f t="shared" si="884"/>
        <v>4629.359517703102</v>
      </c>
    </row>
    <row r="7206" spans="1:62" x14ac:dyDescent="0.25">
      <c r="A7206">
        <v>7203</v>
      </c>
      <c r="B7206">
        <v>7992.3251454808624</v>
      </c>
      <c r="C7206">
        <v>21062.375668775785</v>
      </c>
      <c r="D7206">
        <v>8.0039260476290064</v>
      </c>
      <c r="E7206">
        <v>8.1974508643093476</v>
      </c>
      <c r="F7206">
        <v>13070.050523294922</v>
      </c>
      <c r="G7206">
        <v>0.19352481668034116</v>
      </c>
      <c r="BD7206">
        <f t="shared" si="878"/>
        <v>6953.013839065311</v>
      </c>
      <c r="BE7206">
        <f t="shared" si="879"/>
        <v>10099.437510069924</v>
      </c>
      <c r="BF7206">
        <f t="shared" si="880"/>
        <v>13245.861181074535</v>
      </c>
      <c r="BG7206">
        <f t="shared" si="881"/>
        <v>16392.284852079149</v>
      </c>
      <c r="BH7206">
        <f t="shared" si="882"/>
        <v>19538.708523083762</v>
      </c>
      <c r="BI7206">
        <f t="shared" si="883"/>
        <v>22685.132194088372</v>
      </c>
      <c r="BJ7206">
        <f t="shared" si="884"/>
        <v>25831.555865092985</v>
      </c>
    </row>
    <row r="7207" spans="1:62" x14ac:dyDescent="0.25">
      <c r="A7207">
        <v>7204</v>
      </c>
      <c r="B7207">
        <v>21513.444419574342</v>
      </c>
      <c r="C7207">
        <v>31534.181715646871</v>
      </c>
      <c r="D7207">
        <v>6.1643898421324659</v>
      </c>
      <c r="E7207">
        <v>6.2830091695545613</v>
      </c>
      <c r="F7207">
        <v>10020.73729607253</v>
      </c>
      <c r="G7207">
        <v>0.11861932742209547</v>
      </c>
      <c r="BD7207">
        <f t="shared" si="878"/>
        <v>-12102.426439893216</v>
      </c>
      <c r="BE7207">
        <f t="shared" si="879"/>
        <v>-11134.802356491509</v>
      </c>
      <c r="BF7207">
        <f t="shared" si="880"/>
        <v>-10167.178273089805</v>
      </c>
      <c r="BG7207">
        <f t="shared" si="881"/>
        <v>-9199.5541896880986</v>
      </c>
      <c r="BH7207">
        <f t="shared" si="882"/>
        <v>-8231.9301062863924</v>
      </c>
      <c r="BI7207">
        <f t="shared" si="883"/>
        <v>-7264.3060228846871</v>
      </c>
      <c r="BJ7207">
        <f t="shared" si="884"/>
        <v>-6296.6819394829809</v>
      </c>
    </row>
    <row r="7208" spans="1:62" x14ac:dyDescent="0.25">
      <c r="A7208">
        <v>7205</v>
      </c>
      <c r="B7208">
        <v>16632.424617590208</v>
      </c>
      <c r="C7208">
        <v>27818.105090535089</v>
      </c>
      <c r="D7208">
        <v>7.8170241385494217</v>
      </c>
      <c r="E7208">
        <v>8.6019355918933762</v>
      </c>
      <c r="F7208">
        <v>11185.680472944881</v>
      </c>
      <c r="G7208">
        <v>0.78491145334395451</v>
      </c>
      <c r="BD7208">
        <f t="shared" si="878"/>
        <v>-9427.6406589620528</v>
      </c>
      <c r="BE7208">
        <f t="shared" si="879"/>
        <v>-8834.544021851576</v>
      </c>
      <c r="BF7208">
        <f t="shared" si="880"/>
        <v>-8241.4473847410973</v>
      </c>
      <c r="BG7208">
        <f t="shared" si="881"/>
        <v>-7648.3507476306204</v>
      </c>
      <c r="BH7208">
        <f t="shared" si="882"/>
        <v>-7055.2541105201435</v>
      </c>
      <c r="BI7208">
        <f t="shared" si="883"/>
        <v>-6462.1574734096657</v>
      </c>
      <c r="BJ7208">
        <f t="shared" si="884"/>
        <v>-5869.0608362991879</v>
      </c>
    </row>
    <row r="7209" spans="1:62" x14ac:dyDescent="0.25">
      <c r="A7209">
        <v>7206</v>
      </c>
      <c r="B7209">
        <v>14694.279681611517</v>
      </c>
      <c r="C7209">
        <v>28922.711290350737</v>
      </c>
      <c r="D7209">
        <v>7.4406578969141499</v>
      </c>
      <c r="E7209">
        <v>7.5831003206816545</v>
      </c>
      <c r="F7209">
        <v>14228.43160873922</v>
      </c>
      <c r="G7209">
        <v>0.1424424237675046</v>
      </c>
      <c r="BD7209">
        <f t="shared" si="878"/>
        <v>-7261.1232062251092</v>
      </c>
      <c r="BE7209">
        <f t="shared" si="879"/>
        <v>-3336.5659395053362</v>
      </c>
      <c r="BF7209">
        <f t="shared" si="880"/>
        <v>587.99132721443675</v>
      </c>
      <c r="BG7209">
        <f t="shared" si="881"/>
        <v>4512.5485939342088</v>
      </c>
      <c r="BH7209">
        <f t="shared" si="882"/>
        <v>8437.1058606539809</v>
      </c>
      <c r="BI7209">
        <f t="shared" si="883"/>
        <v>12361.663127373755</v>
      </c>
      <c r="BJ7209">
        <f t="shared" si="884"/>
        <v>16286.220394093525</v>
      </c>
    </row>
    <row r="7210" spans="1:62" x14ac:dyDescent="0.25">
      <c r="A7210">
        <v>7207</v>
      </c>
      <c r="B7210">
        <v>19735.264078201297</v>
      </c>
      <c r="C7210">
        <v>36113.100555018813</v>
      </c>
      <c r="D7210">
        <v>7.7647033978251798</v>
      </c>
      <c r="E7210">
        <v>8.3108284593640533</v>
      </c>
      <c r="F7210">
        <v>16377.836476817516</v>
      </c>
      <c r="G7210">
        <v>0.54612506153887352</v>
      </c>
      <c r="BD7210">
        <f t="shared" si="878"/>
        <v>-13516.219489901698</v>
      </c>
      <c r="BE7210">
        <f t="shared" si="879"/>
        <v>-12804.007371064174</v>
      </c>
      <c r="BF7210">
        <f t="shared" si="880"/>
        <v>-12091.795252226651</v>
      </c>
      <c r="BG7210">
        <f t="shared" si="881"/>
        <v>-11379.583133389127</v>
      </c>
      <c r="BH7210">
        <f t="shared" si="882"/>
        <v>-10667.371014551605</v>
      </c>
      <c r="BI7210">
        <f t="shared" si="883"/>
        <v>-9955.1588957140812</v>
      </c>
      <c r="BJ7210">
        <f t="shared" si="884"/>
        <v>-9242.9467768765589</v>
      </c>
    </row>
    <row r="7211" spans="1:62" x14ac:dyDescent="0.25">
      <c r="A7211">
        <v>7208</v>
      </c>
      <c r="B7211">
        <v>20889.130494893619</v>
      </c>
      <c r="C7211">
        <v>30281.858562226003</v>
      </c>
      <c r="D7211">
        <v>8.4604748845875299</v>
      </c>
      <c r="E7211">
        <v>8.7330182732804147</v>
      </c>
      <c r="F7211">
        <v>9392.7280673323839</v>
      </c>
      <c r="G7211">
        <v>0.27254338869288475</v>
      </c>
      <c r="BD7211">
        <f t="shared" si="878"/>
        <v>-13647.211169123148</v>
      </c>
      <c r="BE7211">
        <f t="shared" si="879"/>
        <v>-10916.585861428781</v>
      </c>
      <c r="BF7211">
        <f t="shared" si="880"/>
        <v>-8185.9605537344132</v>
      </c>
      <c r="BG7211">
        <f t="shared" si="881"/>
        <v>-5455.3352460400456</v>
      </c>
      <c r="BH7211">
        <f t="shared" si="882"/>
        <v>-2724.7099383456771</v>
      </c>
      <c r="BI7211">
        <f t="shared" si="883"/>
        <v>5.9153693486896373</v>
      </c>
      <c r="BJ7211">
        <f t="shared" si="884"/>
        <v>2736.5406770430563</v>
      </c>
    </row>
    <row r="7212" spans="1:62" x14ac:dyDescent="0.25">
      <c r="A7212">
        <v>7209</v>
      </c>
      <c r="B7212">
        <v>20636.867623885359</v>
      </c>
      <c r="C7212">
        <v>20913.02605049948</v>
      </c>
      <c r="D7212">
        <v>6.7575291939081588</v>
      </c>
      <c r="E7212">
        <v>7.2949809608449563</v>
      </c>
      <c r="F7212">
        <v>276.15842661412171</v>
      </c>
      <c r="G7212">
        <v>0.53745176693679753</v>
      </c>
      <c r="BD7212">
        <f t="shared" si="878"/>
        <v>-8030.0111238679601</v>
      </c>
      <c r="BE7212">
        <f t="shared" si="879"/>
        <v>-6667.2941804035363</v>
      </c>
      <c r="BF7212">
        <f t="shared" si="880"/>
        <v>-5304.5772369391125</v>
      </c>
      <c r="BG7212">
        <f t="shared" si="881"/>
        <v>-3941.8602934746887</v>
      </c>
      <c r="BH7212">
        <f t="shared" si="882"/>
        <v>-2579.1433500102648</v>
      </c>
      <c r="BI7212">
        <f t="shared" si="883"/>
        <v>-1216.4264065458419</v>
      </c>
      <c r="BJ7212">
        <f t="shared" si="884"/>
        <v>146.2905369185828</v>
      </c>
    </row>
    <row r="7213" spans="1:62" x14ac:dyDescent="0.25">
      <c r="A7213">
        <v>7210</v>
      </c>
      <c r="B7213">
        <v>11309.633848753436</v>
      </c>
      <c r="C7213">
        <v>17987.434506758444</v>
      </c>
      <c r="D7213">
        <v>8.9835048880722432</v>
      </c>
      <c r="E7213">
        <v>9.5550900426559533</v>
      </c>
      <c r="F7213">
        <v>6677.8006580050078</v>
      </c>
      <c r="G7213">
        <v>0.57158515458371006</v>
      </c>
      <c r="BD7213">
        <f t="shared" si="878"/>
        <v>2411.1004080698658</v>
      </c>
      <c r="BE7213">
        <f t="shared" si="879"/>
        <v>5098.3592427538533</v>
      </c>
      <c r="BF7213">
        <f t="shared" si="880"/>
        <v>7785.6180774378408</v>
      </c>
      <c r="BG7213">
        <f t="shared" si="881"/>
        <v>10472.876912121828</v>
      </c>
      <c r="BH7213">
        <f t="shared" si="882"/>
        <v>13160.135746805816</v>
      </c>
      <c r="BI7213">
        <f t="shared" si="883"/>
        <v>15847.394581489803</v>
      </c>
      <c r="BJ7213">
        <f t="shared" si="884"/>
        <v>18534.653416173791</v>
      </c>
    </row>
    <row r="7214" spans="1:62" x14ac:dyDescent="0.25">
      <c r="A7214">
        <v>7211</v>
      </c>
      <c r="B7214">
        <v>22954.722164901137</v>
      </c>
      <c r="C7214">
        <v>31209.259845326324</v>
      </c>
      <c r="D7214">
        <v>6.9599393754596575</v>
      </c>
      <c r="E7214">
        <v>7.0665752167559326</v>
      </c>
      <c r="F7214">
        <v>8254.5376804251864</v>
      </c>
      <c r="G7214">
        <v>0.10663584129627512</v>
      </c>
      <c r="BD7214">
        <f t="shared" si="878"/>
        <v>-3819.8748850864577</v>
      </c>
      <c r="BE7214">
        <f t="shared" si="879"/>
        <v>-961.94911216790751</v>
      </c>
      <c r="BF7214">
        <f t="shared" si="880"/>
        <v>1895.9766607506426</v>
      </c>
      <c r="BG7214">
        <f t="shared" si="881"/>
        <v>4753.9024336691928</v>
      </c>
      <c r="BH7214">
        <f t="shared" si="882"/>
        <v>7611.8282065877447</v>
      </c>
      <c r="BI7214">
        <f t="shared" si="883"/>
        <v>10469.753979506293</v>
      </c>
      <c r="BJ7214">
        <f t="shared" si="884"/>
        <v>13327.679752424845</v>
      </c>
    </row>
    <row r="7215" spans="1:62" x14ac:dyDescent="0.25">
      <c r="A7215">
        <v>7212</v>
      </c>
      <c r="B7215">
        <v>9312.3759268040885</v>
      </c>
      <c r="C7215">
        <v>19948.370696594917</v>
      </c>
      <c r="D7215">
        <v>7.1293962568083122</v>
      </c>
      <c r="E7215">
        <v>7.2611329154041391</v>
      </c>
      <c r="F7215">
        <v>10635.994769790828</v>
      </c>
      <c r="G7215">
        <v>0.13173665859582684</v>
      </c>
      <c r="BD7215">
        <f t="shared" si="878"/>
        <v>-7721.3584739438111</v>
      </c>
      <c r="BE7215">
        <f t="shared" si="879"/>
        <v>-7188.1792674624348</v>
      </c>
      <c r="BF7215">
        <f t="shared" si="880"/>
        <v>-6655.0000609810595</v>
      </c>
      <c r="BG7215">
        <f t="shared" si="881"/>
        <v>-6121.8208544996833</v>
      </c>
      <c r="BH7215">
        <f t="shared" si="882"/>
        <v>-5588.6416480183088</v>
      </c>
      <c r="BI7215">
        <f t="shared" si="883"/>
        <v>-5055.4624415369326</v>
      </c>
      <c r="BJ7215">
        <f t="shared" si="884"/>
        <v>-4522.2832350555573</v>
      </c>
    </row>
    <row r="7216" spans="1:62" x14ac:dyDescent="0.25">
      <c r="A7216">
        <v>7213</v>
      </c>
      <c r="B7216">
        <v>17632.705460883113</v>
      </c>
      <c r="C7216">
        <v>22146.96388543964</v>
      </c>
      <c r="D7216">
        <v>6.2141919177929381</v>
      </c>
      <c r="E7216">
        <v>6.9604818494871132</v>
      </c>
      <c r="F7216">
        <v>4514.2584245565267</v>
      </c>
      <c r="G7216">
        <v>0.74628993169417512</v>
      </c>
      <c r="BD7216">
        <f t="shared" si="878"/>
        <v>-9977.3114768116939</v>
      </c>
      <c r="BE7216">
        <f t="shared" si="879"/>
        <v>-9318.6281838325594</v>
      </c>
      <c r="BF7216">
        <f t="shared" si="880"/>
        <v>-8659.944890853425</v>
      </c>
      <c r="BG7216">
        <f t="shared" si="881"/>
        <v>-8001.2615978742915</v>
      </c>
      <c r="BH7216">
        <f t="shared" si="882"/>
        <v>-7342.5783048951571</v>
      </c>
      <c r="BI7216">
        <f t="shared" si="883"/>
        <v>-6683.8950119160236</v>
      </c>
      <c r="BJ7216">
        <f t="shared" si="884"/>
        <v>-6025.2117189368892</v>
      </c>
    </row>
    <row r="7217" spans="1:62" x14ac:dyDescent="0.25">
      <c r="A7217">
        <v>7214</v>
      </c>
      <c r="B7217">
        <v>18526.453583006467</v>
      </c>
      <c r="C7217">
        <v>26519.738345586622</v>
      </c>
      <c r="D7217">
        <v>6.7003973153838299</v>
      </c>
      <c r="E7217">
        <v>7.0747349123066092</v>
      </c>
      <c r="F7217">
        <v>7993.2847625801551</v>
      </c>
      <c r="G7217">
        <v>0.37433759692277935</v>
      </c>
      <c r="BD7217">
        <f t="shared" si="878"/>
        <v>-782.80876608565131</v>
      </c>
      <c r="BE7217">
        <f t="shared" si="879"/>
        <v>2948.6408923852241</v>
      </c>
      <c r="BF7217">
        <f t="shared" si="880"/>
        <v>6680.0905508561009</v>
      </c>
      <c r="BG7217">
        <f t="shared" si="881"/>
        <v>10411.540209326975</v>
      </c>
      <c r="BH7217">
        <f t="shared" si="882"/>
        <v>14142.989867797853</v>
      </c>
      <c r="BI7217">
        <f t="shared" si="883"/>
        <v>17874.439526268729</v>
      </c>
      <c r="BJ7217">
        <f t="shared" si="884"/>
        <v>21605.889184739604</v>
      </c>
    </row>
    <row r="7218" spans="1:62" x14ac:dyDescent="0.25">
      <c r="A7218">
        <v>7215</v>
      </c>
      <c r="B7218">
        <v>14036.988765216711</v>
      </c>
      <c r="C7218">
        <v>24272.609767363258</v>
      </c>
      <c r="D7218">
        <v>7.667559859675368</v>
      </c>
      <c r="E7218">
        <v>7.6913277712086581</v>
      </c>
      <c r="F7218">
        <v>10235.621002146547</v>
      </c>
      <c r="G7218">
        <v>2.3767911533290054E-2</v>
      </c>
      <c r="BD7218">
        <f t="shared" si="878"/>
        <v>-6121.5967779662587</v>
      </c>
      <c r="BE7218">
        <f t="shared" si="879"/>
        <v>-4249.9087933523615</v>
      </c>
      <c r="BF7218">
        <f t="shared" si="880"/>
        <v>-2378.2208087384652</v>
      </c>
      <c r="BG7218">
        <f t="shared" si="881"/>
        <v>-506.53282412456792</v>
      </c>
      <c r="BH7218">
        <f t="shared" si="882"/>
        <v>1365.1551604893284</v>
      </c>
      <c r="BI7218">
        <f t="shared" si="883"/>
        <v>3236.8431451032247</v>
      </c>
      <c r="BJ7218">
        <f t="shared" si="884"/>
        <v>5108.5311297171229</v>
      </c>
    </row>
    <row r="7219" spans="1:62" x14ac:dyDescent="0.25">
      <c r="A7219">
        <v>7216</v>
      </c>
      <c r="B7219">
        <v>14701.451468084937</v>
      </c>
      <c r="C7219">
        <v>26648.546442409272</v>
      </c>
      <c r="D7219">
        <v>7.154120215449157</v>
      </c>
      <c r="E7219">
        <v>7.3681631529832314</v>
      </c>
      <c r="F7219">
        <v>11947.094974324335</v>
      </c>
      <c r="G7219">
        <v>0.21404293753407444</v>
      </c>
      <c r="BD7219">
        <f t="shared" si="878"/>
        <v>-10116.781444480097</v>
      </c>
      <c r="BE7219">
        <f t="shared" si="879"/>
        <v>-9997.9418868136454</v>
      </c>
      <c r="BF7219">
        <f t="shared" si="880"/>
        <v>-9879.1023291471956</v>
      </c>
      <c r="BG7219">
        <f t="shared" si="881"/>
        <v>-9760.2627714807459</v>
      </c>
      <c r="BH7219">
        <f t="shared" si="882"/>
        <v>-9641.4232138142961</v>
      </c>
      <c r="BI7219">
        <f t="shared" si="883"/>
        <v>-9522.5836561478445</v>
      </c>
      <c r="BJ7219">
        <f t="shared" si="884"/>
        <v>-9403.7440984813948</v>
      </c>
    </row>
    <row r="7220" spans="1:62" x14ac:dyDescent="0.25">
      <c r="A7220">
        <v>7217</v>
      </c>
      <c r="B7220">
        <v>17756.996437365557</v>
      </c>
      <c r="C7220">
        <v>18745.399648173414</v>
      </c>
      <c r="D7220">
        <v>7.8861626416155959</v>
      </c>
      <c r="E7220">
        <v>8.3008412463598731</v>
      </c>
      <c r="F7220">
        <v>988.40321080785725</v>
      </c>
      <c r="G7220">
        <v>0.4146786047442772</v>
      </c>
      <c r="BD7220">
        <f t="shared" si="878"/>
        <v>-10876.880286653963</v>
      </c>
      <c r="BE7220">
        <f t="shared" si="879"/>
        <v>-9806.665598983589</v>
      </c>
      <c r="BF7220">
        <f t="shared" si="880"/>
        <v>-8736.450911313219</v>
      </c>
      <c r="BG7220">
        <f t="shared" si="881"/>
        <v>-7666.2362236428453</v>
      </c>
      <c r="BH7220">
        <f t="shared" si="882"/>
        <v>-6596.0215359724734</v>
      </c>
      <c r="BI7220">
        <f t="shared" si="883"/>
        <v>-5525.8068483021016</v>
      </c>
      <c r="BJ7220">
        <f t="shared" si="884"/>
        <v>-4455.5921606317288</v>
      </c>
    </row>
    <row r="7221" spans="1:62" x14ac:dyDescent="0.25">
      <c r="A7221">
        <v>7218</v>
      </c>
      <c r="B7221">
        <v>24190.001169688872</v>
      </c>
      <c r="C7221">
        <v>33314.332364109527</v>
      </c>
      <c r="D7221">
        <v>8.04787458232272</v>
      </c>
      <c r="E7221">
        <v>8.1689491973190762</v>
      </c>
      <c r="F7221">
        <v>9124.3311944206544</v>
      </c>
      <c r="G7221">
        <v>0.12107461499635619</v>
      </c>
      <c r="BD7221">
        <f t="shared" si="878"/>
        <v>1084.9898129135286</v>
      </c>
      <c r="BE7221">
        <f t="shared" si="879"/>
        <v>3158.3828366349144</v>
      </c>
      <c r="BF7221">
        <f t="shared" si="880"/>
        <v>5231.7758603563007</v>
      </c>
      <c r="BG7221">
        <f t="shared" si="881"/>
        <v>7305.168884077686</v>
      </c>
      <c r="BH7221">
        <f t="shared" si="882"/>
        <v>9378.5619077990723</v>
      </c>
      <c r="BI7221">
        <f t="shared" si="883"/>
        <v>11451.954931520459</v>
      </c>
      <c r="BJ7221">
        <f t="shared" si="884"/>
        <v>13525.347955241845</v>
      </c>
    </row>
    <row r="7222" spans="1:62" x14ac:dyDescent="0.25">
      <c r="A7222">
        <v>7219</v>
      </c>
      <c r="B7222">
        <v>11329.843093048261</v>
      </c>
      <c r="C7222">
        <v>20986.966957846984</v>
      </c>
      <c r="D7222">
        <v>5.6187756801601427</v>
      </c>
      <c r="E7222">
        <v>6.0522531382132581</v>
      </c>
      <c r="F7222">
        <v>9657.1238647987229</v>
      </c>
      <c r="G7222">
        <v>0.43347745805311533</v>
      </c>
      <c r="BD7222">
        <f t="shared" si="878"/>
        <v>-8518.9581194388738</v>
      </c>
      <c r="BE7222">
        <f t="shared" si="879"/>
        <v>-7913.5850444570924</v>
      </c>
      <c r="BF7222">
        <f t="shared" si="880"/>
        <v>-7308.211969475311</v>
      </c>
      <c r="BG7222">
        <f t="shared" si="881"/>
        <v>-6702.8388944935305</v>
      </c>
      <c r="BH7222">
        <f t="shared" si="882"/>
        <v>-6097.4658195117499</v>
      </c>
      <c r="BI7222">
        <f t="shared" si="883"/>
        <v>-5492.0927445299685</v>
      </c>
      <c r="BJ7222">
        <f t="shared" si="884"/>
        <v>-4886.719669548188</v>
      </c>
    </row>
    <row r="7223" spans="1:62" x14ac:dyDescent="0.25">
      <c r="A7223">
        <v>7220</v>
      </c>
      <c r="B7223">
        <v>8446.7125763099466</v>
      </c>
      <c r="C7223">
        <v>16422.728851943823</v>
      </c>
      <c r="D7223">
        <v>6.2559106645989493</v>
      </c>
      <c r="E7223">
        <v>6.9984390800088327</v>
      </c>
      <c r="F7223">
        <v>7976.0162756338759</v>
      </c>
      <c r="G7223">
        <v>0.74252841540988346</v>
      </c>
      <c r="BD7223">
        <f t="shared" si="878"/>
        <v>-7489.7365745331463</v>
      </c>
      <c r="BE7223">
        <f t="shared" si="879"/>
        <v>-5322.3492842675696</v>
      </c>
      <c r="BF7223">
        <f t="shared" si="880"/>
        <v>-3154.9619940019929</v>
      </c>
      <c r="BG7223">
        <f t="shared" si="881"/>
        <v>-987.57470373641627</v>
      </c>
      <c r="BH7223">
        <f t="shared" si="882"/>
        <v>1179.8125865291604</v>
      </c>
      <c r="BI7223">
        <f t="shared" si="883"/>
        <v>3347.1998767947371</v>
      </c>
      <c r="BJ7223">
        <f t="shared" si="884"/>
        <v>5514.5871670603137</v>
      </c>
    </row>
    <row r="7224" spans="1:62" x14ac:dyDescent="0.25">
      <c r="A7224">
        <v>7221</v>
      </c>
      <c r="B7224">
        <v>13769.2538453255</v>
      </c>
      <c r="C7224">
        <v>17322.028459922036</v>
      </c>
      <c r="D7224">
        <v>5.8505335541503811</v>
      </c>
      <c r="E7224">
        <v>6.0441608880125575</v>
      </c>
      <c r="F7224">
        <v>3552.7746145965357</v>
      </c>
      <c r="G7224">
        <v>0.19362733386217634</v>
      </c>
      <c r="BD7224">
        <f t="shared" si="878"/>
        <v>-4263.374198584459</v>
      </c>
      <c r="BE7224">
        <f t="shared" si="879"/>
        <v>-550.73212153504119</v>
      </c>
      <c r="BF7224">
        <f t="shared" si="880"/>
        <v>3161.9099555143766</v>
      </c>
      <c r="BG7224">
        <f t="shared" si="881"/>
        <v>6874.5520325637935</v>
      </c>
      <c r="BH7224">
        <f t="shared" si="882"/>
        <v>10587.19410961321</v>
      </c>
      <c r="BI7224">
        <f t="shared" si="883"/>
        <v>14299.836186662629</v>
      </c>
      <c r="BJ7224">
        <f t="shared" si="884"/>
        <v>18012.478263712044</v>
      </c>
    </row>
    <row r="7225" spans="1:62" x14ac:dyDescent="0.25">
      <c r="A7225">
        <v>7222</v>
      </c>
      <c r="B7225">
        <v>12675.352523558782</v>
      </c>
      <c r="C7225">
        <v>23331.798830494918</v>
      </c>
      <c r="D7225">
        <v>7.4379656528361089</v>
      </c>
      <c r="E7225">
        <v>7.5741689000831443</v>
      </c>
      <c r="F7225">
        <v>10656.446306936135</v>
      </c>
      <c r="G7225">
        <v>0.13620324724703536</v>
      </c>
      <c r="BD7225">
        <f t="shared" si="878"/>
        <v>-2584.637945285654</v>
      </c>
      <c r="BE7225">
        <f t="shared" si="879"/>
        <v>-1616.5012759747722</v>
      </c>
      <c r="BF7225">
        <f t="shared" si="880"/>
        <v>-648.36460666389075</v>
      </c>
      <c r="BG7225">
        <f t="shared" si="881"/>
        <v>319.77206264699134</v>
      </c>
      <c r="BH7225">
        <f t="shared" si="882"/>
        <v>1287.908731957873</v>
      </c>
      <c r="BI7225">
        <f t="shared" si="883"/>
        <v>2256.0454012687542</v>
      </c>
      <c r="BJ7225">
        <f t="shared" si="884"/>
        <v>3224.1820705796363</v>
      </c>
    </row>
    <row r="7226" spans="1:62" x14ac:dyDescent="0.25">
      <c r="A7226">
        <v>7223</v>
      </c>
      <c r="B7226">
        <v>11147.427097954131</v>
      </c>
      <c r="C7226">
        <v>17086.38624706004</v>
      </c>
      <c r="D7226">
        <v>7.4051989353991043</v>
      </c>
      <c r="E7226">
        <v>7.6062596166532108</v>
      </c>
      <c r="F7226">
        <v>5938.9591491059091</v>
      </c>
      <c r="G7226">
        <v>0.20106068125410648</v>
      </c>
      <c r="BD7226">
        <f t="shared" si="878"/>
        <v>-9975.4300707009588</v>
      </c>
      <c r="BE7226">
        <f t="shared" si="879"/>
        <v>-9294.4138344657822</v>
      </c>
      <c r="BF7226">
        <f t="shared" si="880"/>
        <v>-8613.3975982306056</v>
      </c>
      <c r="BG7226">
        <f t="shared" si="881"/>
        <v>-7932.3813619954281</v>
      </c>
      <c r="BH7226">
        <f t="shared" si="882"/>
        <v>-7251.3651257602514</v>
      </c>
      <c r="BI7226">
        <f t="shared" si="883"/>
        <v>-6570.3488895250739</v>
      </c>
      <c r="BJ7226">
        <f t="shared" si="884"/>
        <v>-5889.3326532898973</v>
      </c>
    </row>
    <row r="7227" spans="1:62" x14ac:dyDescent="0.25">
      <c r="A7227">
        <v>7224</v>
      </c>
      <c r="B7227">
        <v>14783.29036654909</v>
      </c>
      <c r="C7227">
        <v>20435.610537300781</v>
      </c>
      <c r="D7227">
        <v>5.4180911915985828</v>
      </c>
      <c r="E7227">
        <v>6.1902000502077392</v>
      </c>
      <c r="F7227">
        <v>5652.320170751691</v>
      </c>
      <c r="G7227">
        <v>0.77210885860915646</v>
      </c>
      <c r="BD7227">
        <f t="shared" si="878"/>
        <v>-4933.6557428353772</v>
      </c>
      <c r="BE7227">
        <f t="shared" si="879"/>
        <v>-3928.3523365648443</v>
      </c>
      <c r="BF7227">
        <f t="shared" si="880"/>
        <v>-2923.048930294312</v>
      </c>
      <c r="BG7227">
        <f t="shared" si="881"/>
        <v>-1917.7455240237796</v>
      </c>
      <c r="BH7227">
        <f t="shared" si="882"/>
        <v>-912.44211775324675</v>
      </c>
      <c r="BI7227">
        <f t="shared" si="883"/>
        <v>92.861288517285175</v>
      </c>
      <c r="BJ7227">
        <f t="shared" si="884"/>
        <v>1098.164694787818</v>
      </c>
    </row>
    <row r="7228" spans="1:62" x14ac:dyDescent="0.25">
      <c r="A7228">
        <v>7225</v>
      </c>
      <c r="B7228">
        <v>13399.086356987707</v>
      </c>
      <c r="C7228">
        <v>27031.378691650087</v>
      </c>
      <c r="D7228">
        <v>6.4692189639329936</v>
      </c>
      <c r="E7228">
        <v>6.6677022502752363</v>
      </c>
      <c r="F7228">
        <v>13632.292334662379</v>
      </c>
      <c r="G7228">
        <v>0.19848328634224277</v>
      </c>
      <c r="BD7228">
        <f t="shared" si="878"/>
        <v>-1791.7758777059089</v>
      </c>
      <c r="BE7228">
        <f t="shared" si="879"/>
        <v>2068.7684153398732</v>
      </c>
      <c r="BF7228">
        <f t="shared" si="880"/>
        <v>5929.3127083856562</v>
      </c>
      <c r="BG7228">
        <f t="shared" si="881"/>
        <v>9789.8570014314373</v>
      </c>
      <c r="BH7228">
        <f t="shared" si="882"/>
        <v>13650.40129447722</v>
      </c>
      <c r="BI7228">
        <f t="shared" si="883"/>
        <v>17510.945587523005</v>
      </c>
      <c r="BJ7228">
        <f t="shared" si="884"/>
        <v>21371.489880568784</v>
      </c>
    </row>
    <row r="7229" spans="1:62" x14ac:dyDescent="0.25">
      <c r="A7229">
        <v>7226</v>
      </c>
      <c r="B7229">
        <v>32697.29085326198</v>
      </c>
      <c r="C7229">
        <v>37884.556481097054</v>
      </c>
      <c r="D7229">
        <v>8.8936469077252482</v>
      </c>
      <c r="E7229">
        <v>9.2477615771153765</v>
      </c>
      <c r="F7229">
        <v>5187.2656278350732</v>
      </c>
      <c r="G7229">
        <v>0.35411466939012826</v>
      </c>
      <c r="BD7229">
        <f t="shared" si="878"/>
        <v>-12639.875902951166</v>
      </c>
      <c r="BE7229">
        <f t="shared" si="879"/>
        <v>-11647.459471239952</v>
      </c>
      <c r="BF7229">
        <f t="shared" si="880"/>
        <v>-10655.043039528737</v>
      </c>
      <c r="BG7229">
        <f t="shared" si="881"/>
        <v>-9662.6266078175249</v>
      </c>
      <c r="BH7229">
        <f t="shared" si="882"/>
        <v>-8670.2101761063095</v>
      </c>
      <c r="BI7229">
        <f t="shared" si="883"/>
        <v>-7677.7937443950959</v>
      </c>
      <c r="BJ7229">
        <f t="shared" si="884"/>
        <v>-6685.3773126838823</v>
      </c>
    </row>
    <row r="7230" spans="1:62" x14ac:dyDescent="0.25">
      <c r="A7230">
        <v>7227</v>
      </c>
      <c r="B7230">
        <v>5432.1444355705362</v>
      </c>
      <c r="C7230">
        <v>16193.878289159324</v>
      </c>
      <c r="D7230">
        <v>8.0966645170574321</v>
      </c>
      <c r="E7230">
        <v>8.5002454986197549</v>
      </c>
      <c r="F7230">
        <v>10761.733853588787</v>
      </c>
      <c r="G7230">
        <v>0.4035809815623228</v>
      </c>
      <c r="BD7230">
        <f t="shared" si="878"/>
        <v>-3416.692280884432</v>
      </c>
      <c r="BE7230">
        <f t="shared" si="879"/>
        <v>-1646.1189339337907</v>
      </c>
      <c r="BF7230">
        <f t="shared" si="880"/>
        <v>124.45441301685059</v>
      </c>
      <c r="BG7230">
        <f t="shared" si="881"/>
        <v>1895.0277599674919</v>
      </c>
      <c r="BH7230">
        <f t="shared" si="882"/>
        <v>3665.6011069181332</v>
      </c>
      <c r="BI7230">
        <f t="shared" si="883"/>
        <v>5436.1744538687744</v>
      </c>
      <c r="BJ7230">
        <f t="shared" si="884"/>
        <v>7206.7478008194157</v>
      </c>
    </row>
    <row r="7231" spans="1:62" x14ac:dyDescent="0.25">
      <c r="A7231">
        <v>7228</v>
      </c>
      <c r="B7231">
        <v>16985.206256359827</v>
      </c>
      <c r="C7231">
        <v>27682.198504222655</v>
      </c>
      <c r="D7231">
        <v>5.9625013630961581</v>
      </c>
      <c r="E7231">
        <v>7.3484816472961683</v>
      </c>
      <c r="F7231">
        <v>10696.992247862829</v>
      </c>
      <c r="G7231">
        <v>1.3859802842000102</v>
      </c>
      <c r="BD7231">
        <f t="shared" si="878"/>
        <v>-8743.8289457771716</v>
      </c>
      <c r="BE7231">
        <f t="shared" si="879"/>
        <v>-6725.9240379655585</v>
      </c>
      <c r="BF7231">
        <f t="shared" si="880"/>
        <v>-4708.0191301539444</v>
      </c>
      <c r="BG7231">
        <f t="shared" si="881"/>
        <v>-2690.1142223423303</v>
      </c>
      <c r="BH7231">
        <f t="shared" si="882"/>
        <v>-672.20931453071717</v>
      </c>
      <c r="BI7231">
        <f t="shared" si="883"/>
        <v>1345.6955932808978</v>
      </c>
      <c r="BJ7231">
        <f t="shared" si="884"/>
        <v>3363.600501092511</v>
      </c>
    </row>
    <row r="7232" spans="1:62" x14ac:dyDescent="0.25">
      <c r="A7232">
        <v>7229</v>
      </c>
      <c r="B7232">
        <v>15586.755986961556</v>
      </c>
      <c r="C7232">
        <v>27389.940717640078</v>
      </c>
      <c r="D7232">
        <v>6.3613826926334456</v>
      </c>
      <c r="E7232">
        <v>6.8230684729644873</v>
      </c>
      <c r="F7232">
        <v>11803.184730678522</v>
      </c>
      <c r="G7232">
        <v>0.46168578033104168</v>
      </c>
      <c r="BD7232">
        <f t="shared" si="878"/>
        <v>-3767.0908268627782</v>
      </c>
      <c r="BE7232">
        <f t="shared" si="879"/>
        <v>3162.8105941372723</v>
      </c>
      <c r="BF7232">
        <f t="shared" si="880"/>
        <v>10092.712015137324</v>
      </c>
      <c r="BG7232">
        <f t="shared" si="881"/>
        <v>17022.613436137373</v>
      </c>
      <c r="BH7232">
        <f t="shared" si="882"/>
        <v>23952.514857137423</v>
      </c>
      <c r="BI7232">
        <f t="shared" si="883"/>
        <v>30882.416278137476</v>
      </c>
      <c r="BJ7232">
        <f t="shared" si="884"/>
        <v>37812.317699137529</v>
      </c>
    </row>
    <row r="7233" spans="1:62" x14ac:dyDescent="0.25">
      <c r="A7233">
        <v>7230</v>
      </c>
      <c r="B7233">
        <v>13047.400960955612</v>
      </c>
      <c r="C7233">
        <v>19985.102801969828</v>
      </c>
      <c r="D7233">
        <v>7.6799554775453158</v>
      </c>
      <c r="E7233">
        <v>8.2781171087000569</v>
      </c>
      <c r="F7233">
        <v>6937.7018410142155</v>
      </c>
      <c r="G7233">
        <v>0.59816163115474108</v>
      </c>
      <c r="BD7233">
        <f t="shared" si="878"/>
        <v>-9494.7558290233137</v>
      </c>
      <c r="BE7233">
        <f t="shared" si="879"/>
        <v>-7186.3269273681053</v>
      </c>
      <c r="BF7233">
        <f t="shared" si="880"/>
        <v>-4877.8980257128969</v>
      </c>
      <c r="BG7233">
        <f t="shared" si="881"/>
        <v>-2569.4691240576885</v>
      </c>
      <c r="BH7233">
        <f t="shared" si="882"/>
        <v>-261.04022240248014</v>
      </c>
      <c r="BI7233">
        <f t="shared" si="883"/>
        <v>2047.3886792527283</v>
      </c>
      <c r="BJ7233">
        <f t="shared" si="884"/>
        <v>4355.8175809079366</v>
      </c>
    </row>
    <row r="7234" spans="1:62" x14ac:dyDescent="0.25">
      <c r="A7234">
        <v>7231</v>
      </c>
      <c r="B7234">
        <v>10728.549188880952</v>
      </c>
      <c r="C7234">
        <v>21218.570996018912</v>
      </c>
      <c r="D7234">
        <v>7.5976214920011378</v>
      </c>
      <c r="E7234">
        <v>8.0678796393766454</v>
      </c>
      <c r="F7234">
        <v>10490.02180713796</v>
      </c>
      <c r="G7234">
        <v>0.47025814737550764</v>
      </c>
      <c r="BD7234">
        <f t="shared" si="878"/>
        <v>-3946.89368524051</v>
      </c>
      <c r="BE7234">
        <f t="shared" si="879"/>
        <v>-956.08552946680447</v>
      </c>
      <c r="BF7234">
        <f t="shared" si="880"/>
        <v>2034.7226263069006</v>
      </c>
      <c r="BG7234">
        <f t="shared" si="881"/>
        <v>5025.5307820806065</v>
      </c>
      <c r="BH7234">
        <f t="shared" si="882"/>
        <v>8016.3389378543106</v>
      </c>
      <c r="BI7234">
        <f t="shared" si="883"/>
        <v>11007.147093628017</v>
      </c>
      <c r="BJ7234">
        <f t="shared" si="884"/>
        <v>13997.955249401723</v>
      </c>
    </row>
    <row r="7235" spans="1:62" x14ac:dyDescent="0.25">
      <c r="A7235">
        <v>7232</v>
      </c>
      <c r="B7235">
        <v>15168.217417420939</v>
      </c>
      <c r="C7235">
        <v>23495.706383181325</v>
      </c>
      <c r="D7235">
        <v>7.6687731187527195</v>
      </c>
      <c r="E7235">
        <v>7.8188500404225323</v>
      </c>
      <c r="F7235">
        <v>8327.4889657603853</v>
      </c>
      <c r="G7235">
        <v>0.15007692166981279</v>
      </c>
      <c r="BD7235">
        <f t="shared" si="878"/>
        <v>-8138.7310702604227</v>
      </c>
      <c r="BE7235">
        <f t="shared" si="879"/>
        <v>-5787.4403333828841</v>
      </c>
      <c r="BF7235">
        <f t="shared" si="880"/>
        <v>-3436.1495965053455</v>
      </c>
      <c r="BG7235">
        <f t="shared" si="881"/>
        <v>-1084.8588596278078</v>
      </c>
      <c r="BH7235">
        <f t="shared" si="882"/>
        <v>1266.43187724973</v>
      </c>
      <c r="BI7235">
        <f t="shared" si="883"/>
        <v>3617.7226141272695</v>
      </c>
      <c r="BJ7235">
        <f t="shared" si="884"/>
        <v>5969.0133510048072</v>
      </c>
    </row>
    <row r="7236" spans="1:62" x14ac:dyDescent="0.25">
      <c r="A7236">
        <v>7233</v>
      </c>
      <c r="B7236">
        <v>20224.448043020824</v>
      </c>
      <c r="C7236">
        <v>31434.28484991732</v>
      </c>
      <c r="D7236">
        <v>6.2518563339199691</v>
      </c>
      <c r="E7236">
        <v>6.4252158453523318</v>
      </c>
      <c r="F7236">
        <v>11209.836806896496</v>
      </c>
      <c r="G7236">
        <v>0.17335951143236272</v>
      </c>
      <c r="BD7236">
        <f t="shared" si="878"/>
        <v>-7577.104357411321</v>
      </c>
      <c r="BE7236">
        <f t="shared" si="879"/>
        <v>-6826.7197490622575</v>
      </c>
      <c r="BF7236">
        <f t="shared" si="880"/>
        <v>-6076.3351407131941</v>
      </c>
      <c r="BG7236">
        <f t="shared" si="881"/>
        <v>-5325.9505323641297</v>
      </c>
      <c r="BH7236">
        <f t="shared" si="882"/>
        <v>-4575.5659240150653</v>
      </c>
      <c r="BI7236">
        <f t="shared" si="883"/>
        <v>-3825.1813156660019</v>
      </c>
      <c r="BJ7236">
        <f t="shared" si="884"/>
        <v>-3074.7967073169375</v>
      </c>
    </row>
    <row r="7237" spans="1:62" x14ac:dyDescent="0.25">
      <c r="A7237">
        <v>7234</v>
      </c>
      <c r="B7237">
        <v>9769.1423410399148</v>
      </c>
      <c r="C7237">
        <v>19163.00481006243</v>
      </c>
      <c r="D7237">
        <v>7.007657482690786</v>
      </c>
      <c r="E7237">
        <v>7.777362473994736</v>
      </c>
      <c r="F7237">
        <v>9393.8624690225151</v>
      </c>
      <c r="G7237">
        <v>0.76970499130394998</v>
      </c>
      <c r="BD7237">
        <f t="shared" si="878"/>
        <v>-10343.039249734682</v>
      </c>
      <c r="BE7237">
        <f t="shared" si="879"/>
        <v>-9476.2416925728685</v>
      </c>
      <c r="BF7237">
        <f t="shared" si="880"/>
        <v>-8609.444135411055</v>
      </c>
      <c r="BG7237">
        <f t="shared" si="881"/>
        <v>-7742.6465782492414</v>
      </c>
      <c r="BH7237">
        <f t="shared" si="882"/>
        <v>-6875.8490210874279</v>
      </c>
      <c r="BI7237">
        <f t="shared" si="883"/>
        <v>-6009.0514639256135</v>
      </c>
      <c r="BJ7237">
        <f t="shared" si="884"/>
        <v>-5142.2539067637999</v>
      </c>
    </row>
    <row r="7238" spans="1:62" x14ac:dyDescent="0.25">
      <c r="A7238">
        <v>7235</v>
      </c>
      <c r="B7238">
        <v>10811.980210559846</v>
      </c>
      <c r="C7238">
        <v>19825.036091099468</v>
      </c>
      <c r="D7238">
        <v>7.1794483384562637</v>
      </c>
      <c r="E7238">
        <v>7.5047300618577841</v>
      </c>
      <c r="F7238">
        <v>9013.0558805396213</v>
      </c>
      <c r="G7238">
        <v>0.3252817234015204</v>
      </c>
      <c r="BD7238">
        <f t="shared" si="878"/>
        <v>-5545.3375125027651</v>
      </c>
      <c r="BE7238">
        <f t="shared" si="879"/>
        <v>-1696.812555983015</v>
      </c>
      <c r="BF7238">
        <f t="shared" si="880"/>
        <v>2151.712400536735</v>
      </c>
      <c r="BG7238">
        <f t="shared" si="881"/>
        <v>6000.2373570564851</v>
      </c>
      <c r="BH7238">
        <f t="shared" si="882"/>
        <v>9848.7623135762333</v>
      </c>
      <c r="BI7238">
        <f t="shared" si="883"/>
        <v>13697.287270095985</v>
      </c>
      <c r="BJ7238">
        <f t="shared" si="884"/>
        <v>17545.812226615733</v>
      </c>
    </row>
    <row r="7239" spans="1:62" x14ac:dyDescent="0.25">
      <c r="A7239">
        <v>7236</v>
      </c>
      <c r="B7239">
        <v>9417.1742196551622</v>
      </c>
      <c r="C7239">
        <v>14382.425747514228</v>
      </c>
      <c r="D7239">
        <v>7.0158973847940267</v>
      </c>
      <c r="E7239">
        <v>7.1602911012907473</v>
      </c>
      <c r="F7239">
        <v>4965.2515278590654</v>
      </c>
      <c r="G7239">
        <v>0.14439371649672061</v>
      </c>
      <c r="BD7239">
        <f t="shared" si="878"/>
        <v>-7386.6472635320188</v>
      </c>
      <c r="BE7239">
        <f t="shared" si="879"/>
        <v>-5760.2386465244172</v>
      </c>
      <c r="BF7239">
        <f t="shared" si="880"/>
        <v>-4133.8300295168156</v>
      </c>
      <c r="BG7239">
        <f t="shared" si="881"/>
        <v>-2507.421412509213</v>
      </c>
      <c r="BH7239">
        <f t="shared" si="882"/>
        <v>-881.01279550161144</v>
      </c>
      <c r="BI7239">
        <f t="shared" si="883"/>
        <v>745.39582150599017</v>
      </c>
      <c r="BJ7239">
        <f t="shared" si="884"/>
        <v>2371.8044385135927</v>
      </c>
    </row>
    <row r="7240" spans="1:62" x14ac:dyDescent="0.25">
      <c r="A7240">
        <v>7237</v>
      </c>
      <c r="B7240">
        <v>11075.523868132077</v>
      </c>
      <c r="C7240">
        <v>21506.181288735246</v>
      </c>
      <c r="D7240">
        <v>5.2635485388655994</v>
      </c>
      <c r="E7240">
        <v>6.0762200168772811</v>
      </c>
      <c r="F7240">
        <v>10430.657420603169</v>
      </c>
      <c r="G7240">
        <v>0.81267147801168171</v>
      </c>
      <c r="BD7240">
        <f t="shared" si="878"/>
        <v>-4243.2829453754621</v>
      </c>
      <c r="BE7240">
        <f t="shared" si="879"/>
        <v>-3521.3143628918592</v>
      </c>
      <c r="BF7240">
        <f t="shared" si="880"/>
        <v>-2799.3457804082564</v>
      </c>
      <c r="BG7240">
        <f t="shared" si="881"/>
        <v>-2077.377197924653</v>
      </c>
      <c r="BH7240">
        <f t="shared" si="882"/>
        <v>-1355.4086154410502</v>
      </c>
      <c r="BI7240">
        <f t="shared" si="883"/>
        <v>-633.44003295744733</v>
      </c>
      <c r="BJ7240">
        <f t="shared" si="884"/>
        <v>88.528549526155984</v>
      </c>
    </row>
    <row r="7241" spans="1:62" x14ac:dyDescent="0.25">
      <c r="A7241">
        <v>7238</v>
      </c>
      <c r="B7241">
        <v>12709.256356860917</v>
      </c>
      <c r="C7241">
        <v>23390.329924365338</v>
      </c>
      <c r="D7241">
        <v>6.2828492918531067</v>
      </c>
      <c r="E7241">
        <v>6.617826437668783</v>
      </c>
      <c r="F7241">
        <v>10681.073567504422</v>
      </c>
      <c r="G7241">
        <v>0.33497714581567628</v>
      </c>
      <c r="BD7241">
        <f t="shared" si="878"/>
        <v>-6367.3000305447604</v>
      </c>
      <c r="BE7241">
        <f t="shared" si="879"/>
        <v>-2303.9426404863516</v>
      </c>
      <c r="BF7241">
        <f t="shared" si="880"/>
        <v>1759.4147495720572</v>
      </c>
      <c r="BG7241">
        <f t="shared" si="881"/>
        <v>5822.772139630466</v>
      </c>
      <c r="BH7241">
        <f t="shared" si="882"/>
        <v>9886.1295296888748</v>
      </c>
      <c r="BI7241">
        <f t="shared" si="883"/>
        <v>13949.486919747284</v>
      </c>
      <c r="BJ7241">
        <f t="shared" si="884"/>
        <v>18012.844309805692</v>
      </c>
    </row>
    <row r="7242" spans="1:62" x14ac:dyDescent="0.25">
      <c r="A7242">
        <v>7239</v>
      </c>
      <c r="B7242">
        <v>9362.8126932003306</v>
      </c>
      <c r="C7242">
        <v>21903.678730777188</v>
      </c>
      <c r="D7242">
        <v>7.1625456920736488</v>
      </c>
      <c r="E7242">
        <v>7.6710983344103694</v>
      </c>
      <c r="F7242">
        <v>12540.866037576858</v>
      </c>
      <c r="G7242">
        <v>0.5085526423367206</v>
      </c>
      <c r="BD7242">
        <f t="shared" si="878"/>
        <v>-9006.1878384260399</v>
      </c>
      <c r="BE7242">
        <f t="shared" si="879"/>
        <v>-7331.3021093476582</v>
      </c>
      <c r="BF7242">
        <f t="shared" si="880"/>
        <v>-5656.4163802692774</v>
      </c>
      <c r="BG7242">
        <f t="shared" si="881"/>
        <v>-3981.5306511908957</v>
      </c>
      <c r="BH7242">
        <f t="shared" si="882"/>
        <v>-2306.6449221125149</v>
      </c>
      <c r="BI7242">
        <f t="shared" si="883"/>
        <v>-631.7591930341332</v>
      </c>
      <c r="BJ7242">
        <f t="shared" si="884"/>
        <v>1043.1265360442485</v>
      </c>
    </row>
    <row r="7243" spans="1:62" x14ac:dyDescent="0.25">
      <c r="A7243">
        <v>7240</v>
      </c>
      <c r="B7243">
        <v>12156.343890406437</v>
      </c>
      <c r="C7243">
        <v>19884.579706747601</v>
      </c>
      <c r="D7243">
        <v>7.2322427170737198</v>
      </c>
      <c r="E7243">
        <v>7.6290460062882586</v>
      </c>
      <c r="F7243">
        <v>7728.2358163411645</v>
      </c>
      <c r="G7243">
        <v>0.39680328921453878</v>
      </c>
      <c r="BD7243">
        <f t="shared" si="878"/>
        <v>-9998.1028258932547</v>
      </c>
      <c r="BE7243">
        <f t="shared" si="879"/>
        <v>-7455.3396142096517</v>
      </c>
      <c r="BF7243">
        <f t="shared" si="880"/>
        <v>-4912.5764025260487</v>
      </c>
      <c r="BG7243">
        <f t="shared" si="881"/>
        <v>-2369.8131908424457</v>
      </c>
      <c r="BH7243">
        <f t="shared" si="882"/>
        <v>172.95002084115731</v>
      </c>
      <c r="BI7243">
        <f t="shared" si="883"/>
        <v>2715.7132325247603</v>
      </c>
      <c r="BJ7243">
        <f t="shared" si="884"/>
        <v>5258.4764442083633</v>
      </c>
    </row>
    <row r="7244" spans="1:62" x14ac:dyDescent="0.25">
      <c r="A7244">
        <v>7241</v>
      </c>
      <c r="B7244">
        <v>22256.001919056958</v>
      </c>
      <c r="C7244">
        <v>25587.07103264023</v>
      </c>
      <c r="D7244">
        <v>7.1229602088128239</v>
      </c>
      <c r="E7244">
        <v>7.8173610753003997</v>
      </c>
      <c r="F7244">
        <v>3331.0691135832712</v>
      </c>
      <c r="G7244">
        <v>0.69440086648757582</v>
      </c>
      <c r="BD7244">
        <f t="shared" si="878"/>
        <v>-5744.2193702684708</v>
      </c>
      <c r="BE7244">
        <f t="shared" si="879"/>
        <v>-3760.2029241957766</v>
      </c>
      <c r="BF7244">
        <f t="shared" si="880"/>
        <v>-1776.1864781230825</v>
      </c>
      <c r="BG7244">
        <f t="shared" si="881"/>
        <v>207.82996794961127</v>
      </c>
      <c r="BH7244">
        <f t="shared" si="882"/>
        <v>2191.8464140223041</v>
      </c>
      <c r="BI7244">
        <f t="shared" si="883"/>
        <v>4175.8628600949996</v>
      </c>
      <c r="BJ7244">
        <f t="shared" si="884"/>
        <v>6159.8793061676934</v>
      </c>
    </row>
    <row r="7245" spans="1:62" x14ac:dyDescent="0.25">
      <c r="A7245">
        <v>7242</v>
      </c>
      <c r="B7245">
        <v>28400.807820536502</v>
      </c>
      <c r="C7245">
        <v>25281.76313608405</v>
      </c>
      <c r="D7245">
        <v>8.652364977347915</v>
      </c>
      <c r="E7245">
        <v>9.2720849745290241</v>
      </c>
      <c r="F7245">
        <v>-3119.0446844524522</v>
      </c>
      <c r="G7245">
        <v>0.61971999718110915</v>
      </c>
      <c r="BD7245">
        <f t="shared" ref="BD7245:BD7308" si="885">($BD$3*G7244)-F7244</f>
        <v>140.93521885460768</v>
      </c>
      <c r="BE7245">
        <f t="shared" ref="BE7245:BE7308" si="886">($BE$3*G7244)-F7244</f>
        <v>3612.9395512924866</v>
      </c>
      <c r="BF7245">
        <f t="shared" ref="BF7245:BF7308" si="887">($BF$3*G7244)-F7244</f>
        <v>7084.943883730366</v>
      </c>
      <c r="BG7245">
        <f t="shared" ref="BG7245:BG7308" si="888">($BG$3*G7244)-F7244</f>
        <v>10556.948216168244</v>
      </c>
      <c r="BH7245">
        <f t="shared" ref="BH7245:BH7308" si="889">($BH$3*G7244)-F7244</f>
        <v>14028.952548606125</v>
      </c>
      <c r="BI7245">
        <f t="shared" ref="BI7245:BI7308" si="890">($BI$3*G7244)-F7244</f>
        <v>17500.956881044003</v>
      </c>
      <c r="BJ7245">
        <f t="shared" ref="BJ7245:BJ7308" si="891">($BJ$3*G7244)-F7244</f>
        <v>20972.961213481882</v>
      </c>
    </row>
    <row r="7246" spans="1:62" x14ac:dyDescent="0.25">
      <c r="A7246">
        <v>7243</v>
      </c>
      <c r="B7246">
        <v>14021.51486731851</v>
      </c>
      <c r="C7246">
        <v>18336.817613961448</v>
      </c>
      <c r="D7246">
        <v>7.524203551334379</v>
      </c>
      <c r="E7246">
        <v>8.0081412017901936</v>
      </c>
      <c r="F7246">
        <v>4315.3027466429376</v>
      </c>
      <c r="G7246">
        <v>0.48393765045581461</v>
      </c>
      <c r="BD7246">
        <f t="shared" si="885"/>
        <v>6217.6446703579986</v>
      </c>
      <c r="BE7246">
        <f t="shared" si="886"/>
        <v>9316.244656263545</v>
      </c>
      <c r="BF7246">
        <f t="shared" si="887"/>
        <v>12414.84464216909</v>
      </c>
      <c r="BG7246">
        <f t="shared" si="888"/>
        <v>15513.444628074636</v>
      </c>
      <c r="BH7246">
        <f t="shared" si="889"/>
        <v>18612.044613980179</v>
      </c>
      <c r="BI7246">
        <f t="shared" si="890"/>
        <v>21710.644599885727</v>
      </c>
      <c r="BJ7246">
        <f t="shared" si="891"/>
        <v>24809.244585791272</v>
      </c>
    </row>
    <row r="7247" spans="1:62" x14ac:dyDescent="0.25">
      <c r="A7247">
        <v>7244</v>
      </c>
      <c r="B7247">
        <v>8854.4113260069662</v>
      </c>
      <c r="C7247">
        <v>18631.552046028635</v>
      </c>
      <c r="D7247">
        <v>7.7742398980471901</v>
      </c>
      <c r="E7247">
        <v>8.0111460205715623</v>
      </c>
      <c r="F7247">
        <v>9777.140720021669</v>
      </c>
      <c r="G7247">
        <v>0.23690612252437226</v>
      </c>
      <c r="BD7247">
        <f t="shared" si="885"/>
        <v>-1895.6144943638647</v>
      </c>
      <c r="BE7247">
        <f t="shared" si="886"/>
        <v>524.07375791520826</v>
      </c>
      <c r="BF7247">
        <f t="shared" si="887"/>
        <v>2943.7620101942812</v>
      </c>
      <c r="BG7247">
        <f t="shared" si="888"/>
        <v>5363.4502624733541</v>
      </c>
      <c r="BH7247">
        <f t="shared" si="889"/>
        <v>7783.138514752427</v>
      </c>
      <c r="BI7247">
        <f t="shared" si="890"/>
        <v>10202.8267670315</v>
      </c>
      <c r="BJ7247">
        <f t="shared" si="891"/>
        <v>12622.515019310573</v>
      </c>
    </row>
    <row r="7248" spans="1:62" x14ac:dyDescent="0.25">
      <c r="A7248">
        <v>7245</v>
      </c>
      <c r="B7248">
        <v>20418.189171428152</v>
      </c>
      <c r="C7248">
        <v>26974.951347005925</v>
      </c>
      <c r="D7248">
        <v>8.243159921110081</v>
      </c>
      <c r="E7248">
        <v>9.0564604559814725</v>
      </c>
      <c r="F7248">
        <v>6556.7621755777727</v>
      </c>
      <c r="G7248">
        <v>0.81330053487139153</v>
      </c>
      <c r="BD7248">
        <f t="shared" si="885"/>
        <v>-8592.610107399807</v>
      </c>
      <c r="BE7248">
        <f t="shared" si="886"/>
        <v>-7408.0794947779468</v>
      </c>
      <c r="BF7248">
        <f t="shared" si="887"/>
        <v>-6223.5488821560848</v>
      </c>
      <c r="BG7248">
        <f t="shared" si="888"/>
        <v>-5039.0182695342237</v>
      </c>
      <c r="BH7248">
        <f t="shared" si="889"/>
        <v>-3854.4876569123626</v>
      </c>
      <c r="BI7248">
        <f t="shared" si="890"/>
        <v>-2669.9570442905015</v>
      </c>
      <c r="BJ7248">
        <f t="shared" si="891"/>
        <v>-1485.4264316686404</v>
      </c>
    </row>
    <row r="7249" spans="1:62" x14ac:dyDescent="0.25">
      <c r="A7249">
        <v>7246</v>
      </c>
      <c r="B7249">
        <v>5126.5057271629403</v>
      </c>
      <c r="C7249">
        <v>19772.850015580607</v>
      </c>
      <c r="D7249">
        <v>8.261232137260075</v>
      </c>
      <c r="E7249">
        <v>8.690252092569958</v>
      </c>
      <c r="F7249">
        <v>14646.344288417666</v>
      </c>
      <c r="G7249">
        <v>0.42901995530988302</v>
      </c>
      <c r="BD7249">
        <f t="shared" si="885"/>
        <v>-2490.2595012208149</v>
      </c>
      <c r="BE7249">
        <f t="shared" si="886"/>
        <v>1576.243173136143</v>
      </c>
      <c r="BF7249">
        <f t="shared" si="887"/>
        <v>5642.7458474931009</v>
      </c>
      <c r="BG7249">
        <f t="shared" si="888"/>
        <v>9709.2485218500588</v>
      </c>
      <c r="BH7249">
        <f t="shared" si="889"/>
        <v>13775.751196207017</v>
      </c>
      <c r="BI7249">
        <f t="shared" si="890"/>
        <v>17842.253870563974</v>
      </c>
      <c r="BJ7249">
        <f t="shared" si="891"/>
        <v>21908.756544920932</v>
      </c>
    </row>
    <row r="7250" spans="1:62" x14ac:dyDescent="0.25">
      <c r="A7250">
        <v>7247</v>
      </c>
      <c r="B7250">
        <v>9418.200145210365</v>
      </c>
      <c r="C7250">
        <v>18002.073019319716</v>
      </c>
      <c r="D7250">
        <v>7.6710506860509504</v>
      </c>
      <c r="E7250">
        <v>7.8588928118928596</v>
      </c>
      <c r="F7250">
        <v>8583.872874109351</v>
      </c>
      <c r="G7250">
        <v>0.18784212584190918</v>
      </c>
      <c r="BD7250">
        <f t="shared" si="885"/>
        <v>-12501.244511868252</v>
      </c>
      <c r="BE7250">
        <f t="shared" si="886"/>
        <v>-10356.144735318836</v>
      </c>
      <c r="BF7250">
        <f t="shared" si="887"/>
        <v>-8211.0449587694202</v>
      </c>
      <c r="BG7250">
        <f t="shared" si="888"/>
        <v>-6065.9451822200062</v>
      </c>
      <c r="BH7250">
        <f t="shared" si="889"/>
        <v>-3920.8454056705905</v>
      </c>
      <c r="BI7250">
        <f t="shared" si="890"/>
        <v>-1775.7456291211747</v>
      </c>
      <c r="BJ7250">
        <f t="shared" si="891"/>
        <v>369.35414742823923</v>
      </c>
    </row>
    <row r="7251" spans="1:62" x14ac:dyDescent="0.25">
      <c r="A7251">
        <v>7248</v>
      </c>
      <c r="B7251">
        <v>25908.091525647786</v>
      </c>
      <c r="C7251">
        <v>30491.045751208254</v>
      </c>
      <c r="D7251">
        <v>7.495811454064885</v>
      </c>
      <c r="E7251">
        <v>7.7138283466618729</v>
      </c>
      <c r="F7251">
        <v>4582.9542255604683</v>
      </c>
      <c r="G7251">
        <v>0.21801689259698787</v>
      </c>
      <c r="BD7251">
        <f t="shared" si="885"/>
        <v>-7644.662244899805</v>
      </c>
      <c r="BE7251">
        <f t="shared" si="886"/>
        <v>-6705.4516156902591</v>
      </c>
      <c r="BF7251">
        <f t="shared" si="887"/>
        <v>-5766.2409864807132</v>
      </c>
      <c r="BG7251">
        <f t="shared" si="888"/>
        <v>-4827.0303572711673</v>
      </c>
      <c r="BH7251">
        <f t="shared" si="889"/>
        <v>-3887.8197280616214</v>
      </c>
      <c r="BI7251">
        <f t="shared" si="890"/>
        <v>-2948.6090988520755</v>
      </c>
      <c r="BJ7251">
        <f t="shared" si="891"/>
        <v>-2009.3984696425296</v>
      </c>
    </row>
    <row r="7252" spans="1:62" x14ac:dyDescent="0.25">
      <c r="A7252">
        <v>7249</v>
      </c>
      <c r="B7252">
        <v>8284.4200980012265</v>
      </c>
      <c r="C7252">
        <v>17370.171069240816</v>
      </c>
      <c r="D7252">
        <v>5.4653940347257342</v>
      </c>
      <c r="E7252">
        <v>6.2743412852360754</v>
      </c>
      <c r="F7252">
        <v>9085.7509712395895</v>
      </c>
      <c r="G7252">
        <v>0.80894725051034122</v>
      </c>
      <c r="BD7252">
        <f t="shared" si="885"/>
        <v>-3492.869762575529</v>
      </c>
      <c r="BE7252">
        <f t="shared" si="886"/>
        <v>-2402.7852995905896</v>
      </c>
      <c r="BF7252">
        <f t="shared" si="887"/>
        <v>-1312.7008366056502</v>
      </c>
      <c r="BG7252">
        <f t="shared" si="888"/>
        <v>-222.61637362071087</v>
      </c>
      <c r="BH7252">
        <f t="shared" si="889"/>
        <v>867.46808936422804</v>
      </c>
      <c r="BI7252">
        <f t="shared" si="890"/>
        <v>1957.5525523491679</v>
      </c>
      <c r="BJ7252">
        <f t="shared" si="891"/>
        <v>3047.6370153341068</v>
      </c>
    </row>
    <row r="7253" spans="1:62" x14ac:dyDescent="0.25">
      <c r="A7253">
        <v>7250</v>
      </c>
      <c r="B7253">
        <v>15644.951117494529</v>
      </c>
      <c r="C7253">
        <v>32072.409038624137</v>
      </c>
      <c r="D7253">
        <v>8.6649860345118235</v>
      </c>
      <c r="E7253">
        <v>8.9139047695566305</v>
      </c>
      <c r="F7253">
        <v>16427.457921129608</v>
      </c>
      <c r="G7253">
        <v>0.24891873504480699</v>
      </c>
      <c r="BD7253">
        <f t="shared" si="885"/>
        <v>-5041.0147186878839</v>
      </c>
      <c r="BE7253">
        <f t="shared" si="886"/>
        <v>-996.27846613617749</v>
      </c>
      <c r="BF7253">
        <f t="shared" si="887"/>
        <v>3048.457786415529</v>
      </c>
      <c r="BG7253">
        <f t="shared" si="888"/>
        <v>7093.1940389672345</v>
      </c>
      <c r="BH7253">
        <f t="shared" si="889"/>
        <v>11137.930291518942</v>
      </c>
      <c r="BI7253">
        <f t="shared" si="890"/>
        <v>15182.666544070647</v>
      </c>
      <c r="BJ7253">
        <f t="shared" si="891"/>
        <v>19227.402796622351</v>
      </c>
    </row>
    <row r="7254" spans="1:62" x14ac:dyDescent="0.25">
      <c r="A7254">
        <v>7251</v>
      </c>
      <c r="B7254">
        <v>29893.421874597076</v>
      </c>
      <c r="C7254">
        <v>23829.30121128837</v>
      </c>
      <c r="D7254">
        <v>7.2819414456381093</v>
      </c>
      <c r="E7254">
        <v>7.9512619744584532</v>
      </c>
      <c r="F7254">
        <v>-6064.1206633087058</v>
      </c>
      <c r="G7254">
        <v>0.66932052882034387</v>
      </c>
      <c r="BD7254">
        <f t="shared" si="885"/>
        <v>-15182.864245905574</v>
      </c>
      <c r="BE7254">
        <f t="shared" si="886"/>
        <v>-13938.270570681538</v>
      </c>
      <c r="BF7254">
        <f t="shared" si="887"/>
        <v>-12693.676895457502</v>
      </c>
      <c r="BG7254">
        <f t="shared" si="888"/>
        <v>-11449.083220233468</v>
      </c>
      <c r="BH7254">
        <f t="shared" si="889"/>
        <v>-10204.489545009434</v>
      </c>
      <c r="BI7254">
        <f t="shared" si="890"/>
        <v>-8959.8958697853977</v>
      </c>
      <c r="BJ7254">
        <f t="shared" si="891"/>
        <v>-7715.3021945613636</v>
      </c>
    </row>
    <row r="7255" spans="1:62" x14ac:dyDescent="0.25">
      <c r="A7255">
        <v>7252</v>
      </c>
      <c r="B7255">
        <v>18269.364449443034</v>
      </c>
      <c r="C7255">
        <v>15151.880750639002</v>
      </c>
      <c r="D7255">
        <v>6.235859253410605</v>
      </c>
      <c r="E7255">
        <v>6.8695459569873485</v>
      </c>
      <c r="F7255">
        <v>-3117.4836988040315</v>
      </c>
      <c r="G7255">
        <v>0.6336867035767435</v>
      </c>
      <c r="BD7255">
        <f t="shared" si="885"/>
        <v>9410.7233074104261</v>
      </c>
      <c r="BE7255">
        <f t="shared" si="886"/>
        <v>12757.325951512144</v>
      </c>
      <c r="BF7255">
        <f t="shared" si="887"/>
        <v>16103.928595613865</v>
      </c>
      <c r="BG7255">
        <f t="shared" si="888"/>
        <v>19450.531239715583</v>
      </c>
      <c r="BH7255">
        <f t="shared" si="889"/>
        <v>22797.133883817303</v>
      </c>
      <c r="BI7255">
        <f t="shared" si="890"/>
        <v>26143.736527919024</v>
      </c>
      <c r="BJ7255">
        <f t="shared" si="891"/>
        <v>29490.33917202074</v>
      </c>
    </row>
    <row r="7256" spans="1:62" x14ac:dyDescent="0.25">
      <c r="A7256">
        <v>7253</v>
      </c>
      <c r="B7256">
        <v>16753.279100928205</v>
      </c>
      <c r="C7256">
        <v>18575.809275590316</v>
      </c>
      <c r="D7256">
        <v>7.1613817814848808</v>
      </c>
      <c r="E7256">
        <v>7.4897169978675651</v>
      </c>
      <c r="F7256">
        <v>1822.5301746621117</v>
      </c>
      <c r="G7256">
        <v>0.32833521638268426</v>
      </c>
      <c r="BD7256">
        <f t="shared" si="885"/>
        <v>6285.9172166877488</v>
      </c>
      <c r="BE7256">
        <f t="shared" si="886"/>
        <v>9454.3507345714679</v>
      </c>
      <c r="BF7256">
        <f t="shared" si="887"/>
        <v>12622.784252455183</v>
      </c>
      <c r="BG7256">
        <f t="shared" si="888"/>
        <v>15791.217770338902</v>
      </c>
      <c r="BH7256">
        <f t="shared" si="889"/>
        <v>18959.65128822262</v>
      </c>
      <c r="BI7256">
        <f t="shared" si="890"/>
        <v>22128.084806106337</v>
      </c>
      <c r="BJ7256">
        <f t="shared" si="891"/>
        <v>25296.518323990051</v>
      </c>
    </row>
    <row r="7257" spans="1:62" x14ac:dyDescent="0.25">
      <c r="A7257">
        <v>7254</v>
      </c>
      <c r="B7257">
        <v>13852.099806500668</v>
      </c>
      <c r="C7257">
        <v>16948.833599909623</v>
      </c>
      <c r="D7257">
        <v>7.5139199352443855</v>
      </c>
      <c r="E7257">
        <v>7.8476590834691535</v>
      </c>
      <c r="F7257">
        <v>3096.7337934089555</v>
      </c>
      <c r="G7257">
        <v>0.33373914822476802</v>
      </c>
      <c r="BD7257">
        <f t="shared" si="885"/>
        <v>-180.85409274869039</v>
      </c>
      <c r="BE7257">
        <f t="shared" si="886"/>
        <v>1460.8219891647309</v>
      </c>
      <c r="BF7257">
        <f t="shared" si="887"/>
        <v>3102.498071078152</v>
      </c>
      <c r="BG7257">
        <f t="shared" si="888"/>
        <v>4744.1741529915735</v>
      </c>
      <c r="BH7257">
        <f t="shared" si="889"/>
        <v>6385.8502349049941</v>
      </c>
      <c r="BI7257">
        <f t="shared" si="890"/>
        <v>8027.5263168184156</v>
      </c>
      <c r="BJ7257">
        <f t="shared" si="891"/>
        <v>9669.2023987318371</v>
      </c>
    </row>
    <row r="7258" spans="1:62" x14ac:dyDescent="0.25">
      <c r="A7258">
        <v>7255</v>
      </c>
      <c r="B7258">
        <v>13180.850752599978</v>
      </c>
      <c r="C7258">
        <v>21821.652301743863</v>
      </c>
      <c r="D7258">
        <v>7.3877427994119493</v>
      </c>
      <c r="E7258">
        <v>7.6549774081238722</v>
      </c>
      <c r="F7258">
        <v>8640.8015491438855</v>
      </c>
      <c r="G7258">
        <v>0.26723460871192284</v>
      </c>
      <c r="BD7258">
        <f t="shared" si="885"/>
        <v>-1428.0380522851153</v>
      </c>
      <c r="BE7258">
        <f t="shared" si="886"/>
        <v>240.65768883872488</v>
      </c>
      <c r="BF7258">
        <f t="shared" si="887"/>
        <v>1909.3534299625644</v>
      </c>
      <c r="BG7258">
        <f t="shared" si="888"/>
        <v>3578.0491710864053</v>
      </c>
      <c r="BH7258">
        <f t="shared" si="889"/>
        <v>5246.7449122102444</v>
      </c>
      <c r="BI7258">
        <f t="shared" si="890"/>
        <v>6915.4406533340843</v>
      </c>
      <c r="BJ7258">
        <f t="shared" si="891"/>
        <v>8584.1363944579261</v>
      </c>
    </row>
    <row r="7259" spans="1:62" x14ac:dyDescent="0.25">
      <c r="A7259">
        <v>7256</v>
      </c>
      <c r="B7259">
        <v>20447.138554538134</v>
      </c>
      <c r="C7259">
        <v>29529.836120949269</v>
      </c>
      <c r="D7259">
        <v>7.2114484597911925</v>
      </c>
      <c r="E7259">
        <v>7.4647746633794911</v>
      </c>
      <c r="F7259">
        <v>9082.6975664111342</v>
      </c>
      <c r="G7259">
        <v>0.2533262035882986</v>
      </c>
      <c r="BD7259">
        <f t="shared" si="885"/>
        <v>-7304.6285055842709</v>
      </c>
      <c r="BE7259">
        <f t="shared" si="886"/>
        <v>-5968.4554620246572</v>
      </c>
      <c r="BF7259">
        <f t="shared" si="887"/>
        <v>-4632.2824184650435</v>
      </c>
      <c r="BG7259">
        <f t="shared" si="888"/>
        <v>-3296.1093749054289</v>
      </c>
      <c r="BH7259">
        <f t="shared" si="889"/>
        <v>-1959.9363313458143</v>
      </c>
      <c r="BI7259">
        <f t="shared" si="890"/>
        <v>-623.76328778620064</v>
      </c>
      <c r="BJ7259">
        <f t="shared" si="891"/>
        <v>712.40975577341305</v>
      </c>
    </row>
    <row r="7260" spans="1:62" x14ac:dyDescent="0.25">
      <c r="A7260">
        <v>7257</v>
      </c>
      <c r="B7260">
        <v>19117.703716498509</v>
      </c>
      <c r="C7260">
        <v>29409.40096289447</v>
      </c>
      <c r="D7260">
        <v>6.5717993608966401</v>
      </c>
      <c r="E7260">
        <v>6.868515487460634</v>
      </c>
      <c r="F7260">
        <v>10291.697246395961</v>
      </c>
      <c r="G7260">
        <v>0.29671612656399393</v>
      </c>
      <c r="BD7260">
        <f t="shared" si="885"/>
        <v>-7816.066548469641</v>
      </c>
      <c r="BE7260">
        <f t="shared" si="886"/>
        <v>-6549.4355305281479</v>
      </c>
      <c r="BF7260">
        <f t="shared" si="887"/>
        <v>-5282.8045125866556</v>
      </c>
      <c r="BG7260">
        <f t="shared" si="888"/>
        <v>-4016.1734946451625</v>
      </c>
      <c r="BH7260">
        <f t="shared" si="889"/>
        <v>-2749.5424767036693</v>
      </c>
      <c r="BI7260">
        <f t="shared" si="890"/>
        <v>-1482.9114587621762</v>
      </c>
      <c r="BJ7260">
        <f t="shared" si="891"/>
        <v>-216.280440820683</v>
      </c>
    </row>
    <row r="7261" spans="1:62" x14ac:dyDescent="0.25">
      <c r="A7261">
        <v>7258</v>
      </c>
      <c r="B7261">
        <v>12618.28753188518</v>
      </c>
      <c r="C7261">
        <v>20134.07925066568</v>
      </c>
      <c r="D7261">
        <v>6.4609896173276153</v>
      </c>
      <c r="E7261">
        <v>7.2685518767081199</v>
      </c>
      <c r="F7261">
        <v>7515.7917187804997</v>
      </c>
      <c r="G7261">
        <v>0.80756225938050452</v>
      </c>
      <c r="BD7261">
        <f t="shared" si="885"/>
        <v>-8808.1166135759922</v>
      </c>
      <c r="BE7261">
        <f t="shared" si="886"/>
        <v>-7324.5359807560217</v>
      </c>
      <c r="BF7261">
        <f t="shared" si="887"/>
        <v>-5840.955347936052</v>
      </c>
      <c r="BG7261">
        <f t="shared" si="888"/>
        <v>-4357.3747151160824</v>
      </c>
      <c r="BH7261">
        <f t="shared" si="889"/>
        <v>-2873.7940822961127</v>
      </c>
      <c r="BI7261">
        <f t="shared" si="890"/>
        <v>-1390.2134494761431</v>
      </c>
      <c r="BJ7261">
        <f t="shared" si="891"/>
        <v>93.367183343827492</v>
      </c>
    </row>
    <row r="7262" spans="1:62" x14ac:dyDescent="0.25">
      <c r="A7262">
        <v>7259</v>
      </c>
      <c r="B7262">
        <v>8738.813658094994</v>
      </c>
      <c r="C7262">
        <v>17562.872692588931</v>
      </c>
      <c r="D7262">
        <v>5.9786514122680989</v>
      </c>
      <c r="E7262">
        <v>6.0879439077566531</v>
      </c>
      <c r="F7262">
        <v>8824.0590344939374</v>
      </c>
      <c r="G7262">
        <v>0.10929249548855413</v>
      </c>
      <c r="BD7262">
        <f t="shared" si="885"/>
        <v>-3477.9804218779768</v>
      </c>
      <c r="BE7262">
        <f t="shared" si="886"/>
        <v>559.830875024546</v>
      </c>
      <c r="BF7262">
        <f t="shared" si="887"/>
        <v>4597.6421719270675</v>
      </c>
      <c r="BG7262">
        <f t="shared" si="888"/>
        <v>8635.4534688295917</v>
      </c>
      <c r="BH7262">
        <f t="shared" si="889"/>
        <v>12673.264765732114</v>
      </c>
      <c r="BI7262">
        <f t="shared" si="890"/>
        <v>16711.076062634635</v>
      </c>
      <c r="BJ7262">
        <f t="shared" si="891"/>
        <v>20748.887359537159</v>
      </c>
    </row>
    <row r="7263" spans="1:62" x14ac:dyDescent="0.25">
      <c r="A7263">
        <v>7260</v>
      </c>
      <c r="B7263">
        <v>17471.959350651014</v>
      </c>
      <c r="C7263">
        <v>26196.069918299825</v>
      </c>
      <c r="D7263">
        <v>7.4414202415745052</v>
      </c>
      <c r="E7263">
        <v>7.5913524602208424</v>
      </c>
      <c r="F7263">
        <v>8724.1105676488114</v>
      </c>
      <c r="G7263">
        <v>0.14993221864633721</v>
      </c>
      <c r="BD7263">
        <f t="shared" si="885"/>
        <v>-8277.5965570511671</v>
      </c>
      <c r="BE7263">
        <f t="shared" si="886"/>
        <v>-7731.134079608396</v>
      </c>
      <c r="BF7263">
        <f t="shared" si="887"/>
        <v>-7184.6716021656257</v>
      </c>
      <c r="BG7263">
        <f t="shared" si="888"/>
        <v>-6638.2091247228545</v>
      </c>
      <c r="BH7263">
        <f t="shared" si="889"/>
        <v>-6091.7466472800843</v>
      </c>
      <c r="BI7263">
        <f t="shared" si="890"/>
        <v>-5545.284169837314</v>
      </c>
      <c r="BJ7263">
        <f t="shared" si="891"/>
        <v>-4998.8216923945429</v>
      </c>
    </row>
    <row r="7264" spans="1:62" x14ac:dyDescent="0.25">
      <c r="A7264">
        <v>7261</v>
      </c>
      <c r="B7264">
        <v>21908.902409087696</v>
      </c>
      <c r="C7264">
        <v>30176.195740061576</v>
      </c>
      <c r="D7264">
        <v>6.3738608142144031</v>
      </c>
      <c r="E7264">
        <v>6.4036761406274261</v>
      </c>
      <c r="F7264">
        <v>8267.2933309738801</v>
      </c>
      <c r="G7264">
        <v>2.981532641302298E-2</v>
      </c>
      <c r="BD7264">
        <f t="shared" si="885"/>
        <v>-7974.4494744171252</v>
      </c>
      <c r="BE7264">
        <f t="shared" si="886"/>
        <v>-7224.788381185439</v>
      </c>
      <c r="BF7264">
        <f t="shared" si="887"/>
        <v>-6475.1272879537537</v>
      </c>
      <c r="BG7264">
        <f t="shared" si="888"/>
        <v>-5725.4661947220666</v>
      </c>
      <c r="BH7264">
        <f t="shared" si="889"/>
        <v>-4975.8051014903813</v>
      </c>
      <c r="BI7264">
        <f t="shared" si="890"/>
        <v>-4226.1440082586951</v>
      </c>
      <c r="BJ7264">
        <f t="shared" si="891"/>
        <v>-3476.4829150270089</v>
      </c>
    </row>
    <row r="7265" spans="1:62" x14ac:dyDescent="0.25">
      <c r="A7265">
        <v>7262</v>
      </c>
      <c r="B7265">
        <v>13230.997957413174</v>
      </c>
      <c r="C7265">
        <v>19784.665088191974</v>
      </c>
      <c r="D7265">
        <v>5.0419799316821736</v>
      </c>
      <c r="E7265">
        <v>5.4040588700168968</v>
      </c>
      <c r="F7265">
        <v>6553.6671307788001</v>
      </c>
      <c r="G7265">
        <v>0.36207893833472315</v>
      </c>
      <c r="BD7265">
        <f t="shared" si="885"/>
        <v>-8118.2166989087655</v>
      </c>
      <c r="BE7265">
        <f t="shared" si="886"/>
        <v>-7969.1400668436499</v>
      </c>
      <c r="BF7265">
        <f t="shared" si="887"/>
        <v>-7820.0634347785353</v>
      </c>
      <c r="BG7265">
        <f t="shared" si="888"/>
        <v>-7670.9868027134207</v>
      </c>
      <c r="BH7265">
        <f t="shared" si="889"/>
        <v>-7521.9101706483052</v>
      </c>
      <c r="BI7265">
        <f t="shared" si="890"/>
        <v>-7372.8335385831906</v>
      </c>
      <c r="BJ7265">
        <f t="shared" si="891"/>
        <v>-7223.756906518076</v>
      </c>
    </row>
    <row r="7266" spans="1:62" x14ac:dyDescent="0.25">
      <c r="A7266">
        <v>7263</v>
      </c>
      <c r="B7266">
        <v>26330.773123689622</v>
      </c>
      <c r="C7266">
        <v>26866.305482133706</v>
      </c>
      <c r="D7266">
        <v>6.7225825057372397</v>
      </c>
      <c r="E7266">
        <v>7.1683544196359064</v>
      </c>
      <c r="F7266">
        <v>535.53235844408482</v>
      </c>
      <c r="G7266">
        <v>0.44577191389866666</v>
      </c>
      <c r="BD7266">
        <f t="shared" si="885"/>
        <v>-4743.2724391051843</v>
      </c>
      <c r="BE7266">
        <f t="shared" si="886"/>
        <v>-2932.8777474315684</v>
      </c>
      <c r="BF7266">
        <f t="shared" si="887"/>
        <v>-1122.4830557579526</v>
      </c>
      <c r="BG7266">
        <f t="shared" si="888"/>
        <v>687.91163591566328</v>
      </c>
      <c r="BH7266">
        <f t="shared" si="889"/>
        <v>2498.3063275892782</v>
      </c>
      <c r="BI7266">
        <f t="shared" si="890"/>
        <v>4308.701019262895</v>
      </c>
      <c r="BJ7266">
        <f t="shared" si="891"/>
        <v>6119.0957109365099</v>
      </c>
    </row>
    <row r="7267" spans="1:62" x14ac:dyDescent="0.25">
      <c r="A7267">
        <v>7264</v>
      </c>
      <c r="B7267">
        <v>16639.458929171087</v>
      </c>
      <c r="C7267">
        <v>28103.677026397552</v>
      </c>
      <c r="D7267">
        <v>8.2832323814352868</v>
      </c>
      <c r="E7267">
        <v>8.590007441316974</v>
      </c>
      <c r="F7267">
        <v>11464.218097226465</v>
      </c>
      <c r="G7267">
        <v>0.30677505988168718</v>
      </c>
      <c r="BD7267">
        <f t="shared" si="885"/>
        <v>1693.3272110492485</v>
      </c>
      <c r="BE7267">
        <f t="shared" si="886"/>
        <v>3922.1867805425818</v>
      </c>
      <c r="BF7267">
        <f t="shared" si="887"/>
        <v>6151.0463500359147</v>
      </c>
      <c r="BG7267">
        <f t="shared" si="888"/>
        <v>8379.9059195292484</v>
      </c>
      <c r="BH7267">
        <f t="shared" si="889"/>
        <v>10608.765489022582</v>
      </c>
      <c r="BI7267">
        <f t="shared" si="890"/>
        <v>12837.625058515914</v>
      </c>
      <c r="BJ7267">
        <f t="shared" si="891"/>
        <v>15066.484628009248</v>
      </c>
    </row>
    <row r="7268" spans="1:62" x14ac:dyDescent="0.25">
      <c r="A7268">
        <v>7265</v>
      </c>
      <c r="B7268">
        <v>11216.362882389403</v>
      </c>
      <c r="C7268">
        <v>19078.065788643522</v>
      </c>
      <c r="D7268">
        <v>6.3962930818232744</v>
      </c>
      <c r="E7268">
        <v>6.7437232265182017</v>
      </c>
      <c r="F7268">
        <v>7861.7029062541187</v>
      </c>
      <c r="G7268">
        <v>0.34743014469492728</v>
      </c>
      <c r="BD7268">
        <f t="shared" si="885"/>
        <v>-9930.3427978180298</v>
      </c>
      <c r="BE7268">
        <f t="shared" si="886"/>
        <v>-8396.4674984095927</v>
      </c>
      <c r="BF7268">
        <f t="shared" si="887"/>
        <v>-6862.5921990011575</v>
      </c>
      <c r="BG7268">
        <f t="shared" si="888"/>
        <v>-5328.7168995927213</v>
      </c>
      <c r="BH7268">
        <f t="shared" si="889"/>
        <v>-3794.8416001842852</v>
      </c>
      <c r="BI7268">
        <f t="shared" si="890"/>
        <v>-2260.96630077585</v>
      </c>
      <c r="BJ7268">
        <f t="shared" si="891"/>
        <v>-727.0910013674129</v>
      </c>
    </row>
    <row r="7269" spans="1:62" x14ac:dyDescent="0.25">
      <c r="A7269">
        <v>7266</v>
      </c>
      <c r="B7269">
        <v>14326.188996471752</v>
      </c>
      <c r="C7269">
        <v>16008.509823299077</v>
      </c>
      <c r="D7269">
        <v>6.7430931810249177</v>
      </c>
      <c r="E7269">
        <v>7.446808669451193</v>
      </c>
      <c r="F7269">
        <v>1682.3208268273247</v>
      </c>
      <c r="G7269">
        <v>0.70371548842627529</v>
      </c>
      <c r="BD7269">
        <f t="shared" si="885"/>
        <v>-6124.5521827794819</v>
      </c>
      <c r="BE7269">
        <f t="shared" si="886"/>
        <v>-4387.401459304846</v>
      </c>
      <c r="BF7269">
        <f t="shared" si="887"/>
        <v>-2650.2507358302091</v>
      </c>
      <c r="BG7269">
        <f t="shared" si="888"/>
        <v>-913.1000123555732</v>
      </c>
      <c r="BH7269">
        <f t="shared" si="889"/>
        <v>824.05071111906364</v>
      </c>
      <c r="BI7269">
        <f t="shared" si="890"/>
        <v>2561.2014345937005</v>
      </c>
      <c r="BJ7269">
        <f t="shared" si="891"/>
        <v>4298.3521580683355</v>
      </c>
    </row>
    <row r="7270" spans="1:62" x14ac:dyDescent="0.25">
      <c r="A7270">
        <v>7267</v>
      </c>
      <c r="B7270">
        <v>20065.69574007962</v>
      </c>
      <c r="C7270">
        <v>29834.168797814407</v>
      </c>
      <c r="D7270">
        <v>7.9677160399693303</v>
      </c>
      <c r="E7270">
        <v>8.1173883946722913</v>
      </c>
      <c r="F7270">
        <v>9768.4730577347873</v>
      </c>
      <c r="G7270">
        <v>0.14967235470296103</v>
      </c>
      <c r="BD7270">
        <f t="shared" si="885"/>
        <v>1836.2566153040516</v>
      </c>
      <c r="BE7270">
        <f t="shared" si="886"/>
        <v>5354.8340574354279</v>
      </c>
      <c r="BF7270">
        <f t="shared" si="887"/>
        <v>8873.4114995668042</v>
      </c>
      <c r="BG7270">
        <f t="shared" si="888"/>
        <v>12391.98894169818</v>
      </c>
      <c r="BH7270">
        <f t="shared" si="889"/>
        <v>15910.566383829557</v>
      </c>
      <c r="BI7270">
        <f t="shared" si="890"/>
        <v>19429.143825960935</v>
      </c>
      <c r="BJ7270">
        <f t="shared" si="891"/>
        <v>22947.721268092311</v>
      </c>
    </row>
    <row r="7271" spans="1:62" x14ac:dyDescent="0.25">
      <c r="A7271">
        <v>7268</v>
      </c>
      <c r="B7271">
        <v>28075.235024744925</v>
      </c>
      <c r="C7271">
        <v>36368.555319819432</v>
      </c>
      <c r="D7271">
        <v>5.9660477510623799</v>
      </c>
      <c r="E7271">
        <v>6.3559553663679891</v>
      </c>
      <c r="F7271">
        <v>8293.3202950745072</v>
      </c>
      <c r="G7271">
        <v>0.38990761530560913</v>
      </c>
      <c r="BD7271">
        <f t="shared" si="885"/>
        <v>-9020.1112842199818</v>
      </c>
      <c r="BE7271">
        <f t="shared" si="886"/>
        <v>-8271.7495107051764</v>
      </c>
      <c r="BF7271">
        <f t="shared" si="887"/>
        <v>-7523.3877371903718</v>
      </c>
      <c r="BG7271">
        <f t="shared" si="888"/>
        <v>-6775.0259636755673</v>
      </c>
      <c r="BH7271">
        <f t="shared" si="889"/>
        <v>-6026.6641901607618</v>
      </c>
      <c r="BI7271">
        <f t="shared" si="890"/>
        <v>-5278.3024166459563</v>
      </c>
      <c r="BJ7271">
        <f t="shared" si="891"/>
        <v>-4529.9406431311509</v>
      </c>
    </row>
    <row r="7272" spans="1:62" x14ac:dyDescent="0.25">
      <c r="A7272">
        <v>7269</v>
      </c>
      <c r="B7272">
        <v>18799.979459848855</v>
      </c>
      <c r="C7272">
        <v>18561.243307392964</v>
      </c>
      <c r="D7272">
        <v>7.7077649823357381</v>
      </c>
      <c r="E7272">
        <v>8.2513429933617584</v>
      </c>
      <c r="F7272">
        <v>-238.73615245589099</v>
      </c>
      <c r="G7272">
        <v>0.54357801102602021</v>
      </c>
      <c r="BD7272">
        <f t="shared" si="885"/>
        <v>-6343.7822185464611</v>
      </c>
      <c r="BE7272">
        <f t="shared" si="886"/>
        <v>-4394.2441420184159</v>
      </c>
      <c r="BF7272">
        <f t="shared" si="887"/>
        <v>-2444.7060654903698</v>
      </c>
      <c r="BG7272">
        <f t="shared" si="888"/>
        <v>-495.16798896232467</v>
      </c>
      <c r="BH7272">
        <f t="shared" si="889"/>
        <v>1454.3700875657214</v>
      </c>
      <c r="BI7272">
        <f t="shared" si="890"/>
        <v>3403.9081640937675</v>
      </c>
      <c r="BJ7272">
        <f t="shared" si="891"/>
        <v>5353.4462406218117</v>
      </c>
    </row>
    <row r="7273" spans="1:62" x14ac:dyDescent="0.25">
      <c r="A7273">
        <v>7270</v>
      </c>
      <c r="B7273">
        <v>10916.67568384916</v>
      </c>
      <c r="C7273">
        <v>19723.283194475902</v>
      </c>
      <c r="D7273">
        <v>7.0011518042649188</v>
      </c>
      <c r="E7273">
        <v>7.2460805595348337</v>
      </c>
      <c r="F7273">
        <v>8806.6075106267417</v>
      </c>
      <c r="G7273">
        <v>0.24492875526991487</v>
      </c>
      <c r="BD7273">
        <f t="shared" si="885"/>
        <v>2956.6262075859922</v>
      </c>
      <c r="BE7273">
        <f t="shared" si="886"/>
        <v>5674.5162627160935</v>
      </c>
      <c r="BF7273">
        <f t="shared" si="887"/>
        <v>8392.4063178461947</v>
      </c>
      <c r="BG7273">
        <f t="shared" si="888"/>
        <v>11110.296372976296</v>
      </c>
      <c r="BH7273">
        <f t="shared" si="889"/>
        <v>13828.186428106397</v>
      </c>
      <c r="BI7273">
        <f t="shared" si="890"/>
        <v>16546.076483236495</v>
      </c>
      <c r="BJ7273">
        <f t="shared" si="891"/>
        <v>19263.9665383666</v>
      </c>
    </row>
    <row r="7274" spans="1:62" x14ac:dyDescent="0.25">
      <c r="A7274">
        <v>7271</v>
      </c>
      <c r="B7274">
        <v>6988.4059915510625</v>
      </c>
      <c r="C7274">
        <v>20209.949970797064</v>
      </c>
      <c r="D7274">
        <v>5.9818499536900083</v>
      </c>
      <c r="E7274">
        <v>6.2246159733890929</v>
      </c>
      <c r="F7274">
        <v>13221.543979246002</v>
      </c>
      <c r="G7274">
        <v>0.24276601969908462</v>
      </c>
      <c r="BD7274">
        <f t="shared" si="885"/>
        <v>-7581.9637342771675</v>
      </c>
      <c r="BE7274">
        <f t="shared" si="886"/>
        <v>-6357.3199579275934</v>
      </c>
      <c r="BF7274">
        <f t="shared" si="887"/>
        <v>-5132.6761815780192</v>
      </c>
      <c r="BG7274">
        <f t="shared" si="888"/>
        <v>-3908.0324052284441</v>
      </c>
      <c r="BH7274">
        <f t="shared" si="889"/>
        <v>-2683.3886288788699</v>
      </c>
      <c r="BI7274">
        <f t="shared" si="890"/>
        <v>-1458.7448525292957</v>
      </c>
      <c r="BJ7274">
        <f t="shared" si="891"/>
        <v>-234.10107617972062</v>
      </c>
    </row>
    <row r="7275" spans="1:62" x14ac:dyDescent="0.25">
      <c r="A7275">
        <v>7272</v>
      </c>
      <c r="B7275">
        <v>14927.141307135304</v>
      </c>
      <c r="C7275">
        <v>22450.349919690198</v>
      </c>
      <c r="D7275">
        <v>7.4988230057347813</v>
      </c>
      <c r="E7275">
        <v>7.9000011929592455</v>
      </c>
      <c r="F7275">
        <v>7523.208612554894</v>
      </c>
      <c r="G7275">
        <v>0.40117818722446419</v>
      </c>
      <c r="BD7275">
        <f t="shared" si="885"/>
        <v>-12007.71388075058</v>
      </c>
      <c r="BE7275">
        <f t="shared" si="886"/>
        <v>-10793.883782255156</v>
      </c>
      <c r="BF7275">
        <f t="shared" si="887"/>
        <v>-9580.0536837597319</v>
      </c>
      <c r="BG7275">
        <f t="shared" si="888"/>
        <v>-8366.2235852643098</v>
      </c>
      <c r="BH7275">
        <f t="shared" si="889"/>
        <v>-7152.3934867688868</v>
      </c>
      <c r="BI7275">
        <f t="shared" si="890"/>
        <v>-5938.5633882734637</v>
      </c>
      <c r="BJ7275">
        <f t="shared" si="891"/>
        <v>-4724.7332897780398</v>
      </c>
    </row>
    <row r="7276" spans="1:62" x14ac:dyDescent="0.25">
      <c r="A7276">
        <v>7273</v>
      </c>
      <c r="B7276">
        <v>12110.248890963345</v>
      </c>
      <c r="C7276">
        <v>18347.969628734936</v>
      </c>
      <c r="D7276">
        <v>7.1421681427320172</v>
      </c>
      <c r="E7276">
        <v>8.2249637463445211</v>
      </c>
      <c r="F7276">
        <v>6237.7207377715913</v>
      </c>
      <c r="G7276">
        <v>1.0827956036125039</v>
      </c>
      <c r="BD7276">
        <f t="shared" si="885"/>
        <v>-5517.3176764325726</v>
      </c>
      <c r="BE7276">
        <f t="shared" si="886"/>
        <v>-3511.4267403102522</v>
      </c>
      <c r="BF7276">
        <f t="shared" si="887"/>
        <v>-1505.5358041879308</v>
      </c>
      <c r="BG7276">
        <f t="shared" si="888"/>
        <v>500.35513193438965</v>
      </c>
      <c r="BH7276">
        <f t="shared" si="889"/>
        <v>2506.246068056711</v>
      </c>
      <c r="BI7276">
        <f t="shared" si="890"/>
        <v>4512.1370041790324</v>
      </c>
      <c r="BJ7276">
        <f t="shared" si="891"/>
        <v>6518.0279403013519</v>
      </c>
    </row>
    <row r="7277" spans="1:62" x14ac:dyDescent="0.25">
      <c r="A7277">
        <v>7274</v>
      </c>
      <c r="B7277">
        <v>11965.638763587023</v>
      </c>
      <c r="C7277">
        <v>26540.511917340536</v>
      </c>
      <c r="D7277">
        <v>7.0087740029900925</v>
      </c>
      <c r="E7277">
        <v>7.2907273843157814</v>
      </c>
      <c r="F7277">
        <v>14574.873153753513</v>
      </c>
      <c r="G7277">
        <v>0.28195338132568892</v>
      </c>
      <c r="BD7277">
        <f t="shared" si="885"/>
        <v>-823.74271970907193</v>
      </c>
      <c r="BE7277">
        <f t="shared" si="886"/>
        <v>4590.2352983534474</v>
      </c>
      <c r="BF7277">
        <f t="shared" si="887"/>
        <v>10004.213316415968</v>
      </c>
      <c r="BG7277">
        <f t="shared" si="888"/>
        <v>15418.191334478486</v>
      </c>
      <c r="BH7277">
        <f t="shared" si="889"/>
        <v>20832.169352541008</v>
      </c>
      <c r="BI7277">
        <f t="shared" si="890"/>
        <v>26246.147370603525</v>
      </c>
      <c r="BJ7277">
        <f t="shared" si="891"/>
        <v>31660.125388666049</v>
      </c>
    </row>
    <row r="7278" spans="1:62" x14ac:dyDescent="0.25">
      <c r="A7278">
        <v>7275</v>
      </c>
      <c r="B7278">
        <v>17079.98357328889</v>
      </c>
      <c r="C7278">
        <v>23846.595083501645</v>
      </c>
      <c r="D7278">
        <v>6.9815636921850244</v>
      </c>
      <c r="E7278">
        <v>8.029431553456762</v>
      </c>
      <c r="F7278">
        <v>6766.6115102127551</v>
      </c>
      <c r="G7278">
        <v>1.0478678612717376</v>
      </c>
      <c r="BD7278">
        <f t="shared" si="885"/>
        <v>-13165.106247125068</v>
      </c>
      <c r="BE7278">
        <f t="shared" si="886"/>
        <v>-11755.339340496625</v>
      </c>
      <c r="BF7278">
        <f t="shared" si="887"/>
        <v>-10345.572433868179</v>
      </c>
      <c r="BG7278">
        <f t="shared" si="888"/>
        <v>-8935.805527239736</v>
      </c>
      <c r="BH7278">
        <f t="shared" si="889"/>
        <v>-7526.0386206112898</v>
      </c>
      <c r="BI7278">
        <f t="shared" si="890"/>
        <v>-6116.2717139828455</v>
      </c>
      <c r="BJ7278">
        <f t="shared" si="891"/>
        <v>-4706.5048073544003</v>
      </c>
    </row>
    <row r="7279" spans="1:62" x14ac:dyDescent="0.25">
      <c r="A7279">
        <v>7276</v>
      </c>
      <c r="B7279">
        <v>14590.110684590885</v>
      </c>
      <c r="C7279">
        <v>28058.411807333752</v>
      </c>
      <c r="D7279">
        <v>7.4456366720689964</v>
      </c>
      <c r="E7279">
        <v>7.8950614937586332</v>
      </c>
      <c r="F7279">
        <v>13468.301122742867</v>
      </c>
      <c r="G7279">
        <v>0.44942482168963682</v>
      </c>
      <c r="BD7279">
        <f t="shared" si="885"/>
        <v>-1527.2722038540669</v>
      </c>
      <c r="BE7279">
        <f t="shared" si="886"/>
        <v>3712.0671025046213</v>
      </c>
      <c r="BF7279">
        <f t="shared" si="887"/>
        <v>8951.4064088633095</v>
      </c>
      <c r="BG7279">
        <f t="shared" si="888"/>
        <v>14190.745715221998</v>
      </c>
      <c r="BH7279">
        <f t="shared" si="889"/>
        <v>19430.085021580686</v>
      </c>
      <c r="BI7279">
        <f t="shared" si="890"/>
        <v>24669.424327939374</v>
      </c>
      <c r="BJ7279">
        <f t="shared" si="891"/>
        <v>29908.763634298059</v>
      </c>
    </row>
    <row r="7280" spans="1:62" x14ac:dyDescent="0.25">
      <c r="A7280">
        <v>7277</v>
      </c>
      <c r="B7280">
        <v>30250.14735140841</v>
      </c>
      <c r="C7280">
        <v>41417.258074697602</v>
      </c>
      <c r="D7280">
        <v>7.2825910710564195</v>
      </c>
      <c r="E7280">
        <v>7.3946002810439424</v>
      </c>
      <c r="F7280">
        <v>11167.110723289192</v>
      </c>
      <c r="G7280">
        <v>0.11200920998752295</v>
      </c>
      <c r="BD7280">
        <f t="shared" si="885"/>
        <v>-11221.177014294683</v>
      </c>
      <c r="BE7280">
        <f t="shared" si="886"/>
        <v>-8974.0529058464999</v>
      </c>
      <c r="BF7280">
        <f t="shared" si="887"/>
        <v>-6726.9287973983146</v>
      </c>
      <c r="BG7280">
        <f t="shared" si="888"/>
        <v>-4479.8046889501311</v>
      </c>
      <c r="BH7280">
        <f t="shared" si="889"/>
        <v>-2232.6805805019467</v>
      </c>
      <c r="BI7280">
        <f t="shared" si="890"/>
        <v>14.443527946237737</v>
      </c>
      <c r="BJ7280">
        <f t="shared" si="891"/>
        <v>2261.5676363944222</v>
      </c>
    </row>
    <row r="7281" spans="1:62" x14ac:dyDescent="0.25">
      <c r="A7281">
        <v>7278</v>
      </c>
      <c r="B7281">
        <v>11846.889587299369</v>
      </c>
      <c r="C7281">
        <v>26818.309278615663</v>
      </c>
      <c r="D7281">
        <v>7.9029446398769201</v>
      </c>
      <c r="E7281">
        <v>8.0785345748623172</v>
      </c>
      <c r="F7281">
        <v>14971.419691316294</v>
      </c>
      <c r="G7281">
        <v>0.1755899349853971</v>
      </c>
      <c r="BD7281">
        <f t="shared" si="885"/>
        <v>-10607.064673351577</v>
      </c>
      <c r="BE7281">
        <f t="shared" si="886"/>
        <v>-10047.018623413962</v>
      </c>
      <c r="BF7281">
        <f t="shared" si="887"/>
        <v>-9486.972573476347</v>
      </c>
      <c r="BG7281">
        <f t="shared" si="888"/>
        <v>-8926.926523538732</v>
      </c>
      <c r="BH7281">
        <f t="shared" si="889"/>
        <v>-8366.8804736011189</v>
      </c>
      <c r="BI7281">
        <f t="shared" si="890"/>
        <v>-7806.8344236635039</v>
      </c>
      <c r="BJ7281">
        <f t="shared" si="891"/>
        <v>-7246.788373725889</v>
      </c>
    </row>
    <row r="7282" spans="1:62" x14ac:dyDescent="0.25">
      <c r="A7282">
        <v>7279</v>
      </c>
      <c r="B7282">
        <v>19183.281878166854</v>
      </c>
      <c r="C7282">
        <v>29041.904436962897</v>
      </c>
      <c r="D7282">
        <v>6.2224976555619236</v>
      </c>
      <c r="E7282">
        <v>7.1662902041521388</v>
      </c>
      <c r="F7282">
        <v>9858.6225587960434</v>
      </c>
      <c r="G7282">
        <v>0.94379254859021522</v>
      </c>
      <c r="BD7282">
        <f t="shared" si="885"/>
        <v>-14093.470016389309</v>
      </c>
      <c r="BE7282">
        <f t="shared" si="886"/>
        <v>-13215.520341462323</v>
      </c>
      <c r="BF7282">
        <f t="shared" si="887"/>
        <v>-12337.570666535337</v>
      </c>
      <c r="BG7282">
        <f t="shared" si="888"/>
        <v>-11459.620991608352</v>
      </c>
      <c r="BH7282">
        <f t="shared" si="889"/>
        <v>-10581.671316681368</v>
      </c>
      <c r="BI7282">
        <f t="shared" si="890"/>
        <v>-9703.7216417543823</v>
      </c>
      <c r="BJ7282">
        <f t="shared" si="891"/>
        <v>-8825.7719668273967</v>
      </c>
    </row>
    <row r="7283" spans="1:62" x14ac:dyDescent="0.25">
      <c r="A7283">
        <v>7280</v>
      </c>
      <c r="B7283">
        <v>8206.4357687721167</v>
      </c>
      <c r="C7283">
        <v>16485.244710852876</v>
      </c>
      <c r="D7283">
        <v>7.6503590579246783</v>
      </c>
      <c r="E7283">
        <v>7.7996360339692696</v>
      </c>
      <c r="F7283">
        <v>8278.8089420807592</v>
      </c>
      <c r="G7283">
        <v>0.14927697604459134</v>
      </c>
      <c r="BD7283">
        <f t="shared" si="885"/>
        <v>-5139.6598158449669</v>
      </c>
      <c r="BE7283">
        <f t="shared" si="886"/>
        <v>-420.69707289389044</v>
      </c>
      <c r="BF7283">
        <f t="shared" si="887"/>
        <v>4298.2656700571843</v>
      </c>
      <c r="BG7283">
        <f t="shared" si="888"/>
        <v>9017.2284130082626</v>
      </c>
      <c r="BH7283">
        <f t="shared" si="889"/>
        <v>13736.191155959335</v>
      </c>
      <c r="BI7283">
        <f t="shared" si="890"/>
        <v>18455.153898910412</v>
      </c>
      <c r="BJ7283">
        <f t="shared" si="891"/>
        <v>23174.116641861488</v>
      </c>
    </row>
    <row r="7284" spans="1:62" x14ac:dyDescent="0.25">
      <c r="A7284">
        <v>7281</v>
      </c>
      <c r="B7284">
        <v>24177.517488912086</v>
      </c>
      <c r="C7284">
        <v>24454.820026380192</v>
      </c>
      <c r="D7284">
        <v>7.5291147723066461</v>
      </c>
      <c r="E7284">
        <v>7.8901332372307413</v>
      </c>
      <c r="F7284">
        <v>277.30253746810558</v>
      </c>
      <c r="G7284">
        <v>0.36101846492409528</v>
      </c>
      <c r="BD7284">
        <f t="shared" si="885"/>
        <v>-7532.4240618578024</v>
      </c>
      <c r="BE7284">
        <f t="shared" si="886"/>
        <v>-6786.0391816348456</v>
      </c>
      <c r="BF7284">
        <f t="shared" si="887"/>
        <v>-6039.6543014118888</v>
      </c>
      <c r="BG7284">
        <f t="shared" si="888"/>
        <v>-5293.269421188932</v>
      </c>
      <c r="BH7284">
        <f t="shared" si="889"/>
        <v>-4546.8845409659752</v>
      </c>
      <c r="BI7284">
        <f t="shared" si="890"/>
        <v>-3800.4996607430194</v>
      </c>
      <c r="BJ7284">
        <f t="shared" si="891"/>
        <v>-3054.1147805200626</v>
      </c>
    </row>
    <row r="7285" spans="1:62" x14ac:dyDescent="0.25">
      <c r="A7285">
        <v>7282</v>
      </c>
      <c r="B7285">
        <v>21383.792689604383</v>
      </c>
      <c r="C7285">
        <v>24313.068959835564</v>
      </c>
      <c r="D7285">
        <v>8.2744660450476353</v>
      </c>
      <c r="E7285">
        <v>8.5796205615175953</v>
      </c>
      <c r="F7285">
        <v>2929.2762702311811</v>
      </c>
      <c r="G7285">
        <v>0.30515451646996006</v>
      </c>
      <c r="BD7285">
        <f t="shared" si="885"/>
        <v>1527.7897871523708</v>
      </c>
      <c r="BE7285">
        <f t="shared" si="886"/>
        <v>3332.8821117728471</v>
      </c>
      <c r="BF7285">
        <f t="shared" si="887"/>
        <v>5137.9744363933232</v>
      </c>
      <c r="BG7285">
        <f t="shared" si="888"/>
        <v>6943.0667610137998</v>
      </c>
      <c r="BH7285">
        <f t="shared" si="889"/>
        <v>8748.1590856342773</v>
      </c>
      <c r="BI7285">
        <f t="shared" si="890"/>
        <v>10553.251410254752</v>
      </c>
      <c r="BJ7285">
        <f t="shared" si="891"/>
        <v>12358.343734875229</v>
      </c>
    </row>
    <row r="7286" spans="1:62" x14ac:dyDescent="0.25">
      <c r="A7286">
        <v>7283</v>
      </c>
      <c r="B7286">
        <v>24354.635301710601</v>
      </c>
      <c r="C7286">
        <v>22943.323674750114</v>
      </c>
      <c r="D7286">
        <v>8.1031399237884951</v>
      </c>
      <c r="E7286">
        <v>9.0675443466385879</v>
      </c>
      <c r="F7286">
        <v>-1411.311626960487</v>
      </c>
      <c r="G7286">
        <v>0.96440442285009276</v>
      </c>
      <c r="BD7286">
        <f t="shared" si="885"/>
        <v>-1403.5036878813808</v>
      </c>
      <c r="BE7286">
        <f t="shared" si="886"/>
        <v>122.2688944684196</v>
      </c>
      <c r="BF7286">
        <f t="shared" si="887"/>
        <v>1648.04147681822</v>
      </c>
      <c r="BG7286">
        <f t="shared" si="888"/>
        <v>3173.8140591680203</v>
      </c>
      <c r="BH7286">
        <f t="shared" si="889"/>
        <v>4699.5866415178207</v>
      </c>
      <c r="BI7286">
        <f t="shared" si="890"/>
        <v>6225.359223867621</v>
      </c>
      <c r="BJ7286">
        <f t="shared" si="891"/>
        <v>7751.1318062174214</v>
      </c>
    </row>
    <row r="7287" spans="1:62" x14ac:dyDescent="0.25">
      <c r="A7287">
        <v>7284</v>
      </c>
      <c r="B7287">
        <v>22761.919305485</v>
      </c>
      <c r="C7287">
        <v>37464.903304939326</v>
      </c>
      <c r="D7287">
        <v>7.5375160547687594</v>
      </c>
      <c r="E7287">
        <v>7.7591906284395211</v>
      </c>
      <c r="F7287">
        <v>14702.983999454325</v>
      </c>
      <c r="G7287">
        <v>0.22167457367076171</v>
      </c>
      <c r="BD7287">
        <f t="shared" si="885"/>
        <v>6233.3337412109504</v>
      </c>
      <c r="BE7287">
        <f t="shared" si="886"/>
        <v>11055.355855461414</v>
      </c>
      <c r="BF7287">
        <f t="shared" si="887"/>
        <v>15877.377969711879</v>
      </c>
      <c r="BG7287">
        <f t="shared" si="888"/>
        <v>20699.40008396234</v>
      </c>
      <c r="BH7287">
        <f t="shared" si="889"/>
        <v>25521.422198212807</v>
      </c>
      <c r="BI7287">
        <f t="shared" si="890"/>
        <v>30343.444312463271</v>
      </c>
      <c r="BJ7287">
        <f t="shared" si="891"/>
        <v>35165.466426713734</v>
      </c>
    </row>
    <row r="7288" spans="1:62" x14ac:dyDescent="0.25">
      <c r="A7288">
        <v>7285</v>
      </c>
      <c r="B7288">
        <v>6664.0078742727756</v>
      </c>
      <c r="C7288">
        <v>14048.490480877937</v>
      </c>
      <c r="D7288">
        <v>6.8657484147110504</v>
      </c>
      <c r="E7288">
        <v>7.0041339715848725</v>
      </c>
      <c r="F7288">
        <v>7384.4826066051619</v>
      </c>
      <c r="G7288">
        <v>0.13838555687382215</v>
      </c>
      <c r="BD7288">
        <f t="shared" si="885"/>
        <v>-13594.611131100517</v>
      </c>
      <c r="BE7288">
        <f t="shared" si="886"/>
        <v>-12486.238262746709</v>
      </c>
      <c r="BF7288">
        <f t="shared" si="887"/>
        <v>-11377.8653943929</v>
      </c>
      <c r="BG7288">
        <f t="shared" si="888"/>
        <v>-10269.492526039092</v>
      </c>
      <c r="BH7288">
        <f t="shared" si="889"/>
        <v>-9161.1196576852817</v>
      </c>
      <c r="BI7288">
        <f t="shared" si="890"/>
        <v>-8052.7467893314742</v>
      </c>
      <c r="BJ7288">
        <f t="shared" si="891"/>
        <v>-6944.3739209776659</v>
      </c>
    </row>
    <row r="7289" spans="1:62" x14ac:dyDescent="0.25">
      <c r="A7289">
        <v>7286</v>
      </c>
      <c r="B7289">
        <v>7537.2049793697024</v>
      </c>
      <c r="C7289">
        <v>22924.019262229889</v>
      </c>
      <c r="D7289">
        <v>7.2923271802226894</v>
      </c>
      <c r="E7289">
        <v>8.0764640155630314</v>
      </c>
      <c r="F7289">
        <v>15386.814282860187</v>
      </c>
      <c r="G7289">
        <v>0.78413683534034195</v>
      </c>
      <c r="BD7289">
        <f t="shared" si="885"/>
        <v>-6692.5548222360512</v>
      </c>
      <c r="BE7289">
        <f t="shared" si="886"/>
        <v>-6000.6270378669406</v>
      </c>
      <c r="BF7289">
        <f t="shared" si="887"/>
        <v>-5308.6992534978299</v>
      </c>
      <c r="BG7289">
        <f t="shared" si="888"/>
        <v>-4616.7714691287183</v>
      </c>
      <c r="BH7289">
        <f t="shared" si="889"/>
        <v>-3924.8436847596081</v>
      </c>
      <c r="BI7289">
        <f t="shared" si="890"/>
        <v>-3232.9159003904979</v>
      </c>
      <c r="BJ7289">
        <f t="shared" si="891"/>
        <v>-2540.9881160213872</v>
      </c>
    </row>
    <row r="7290" spans="1:62" x14ac:dyDescent="0.25">
      <c r="A7290">
        <v>7287</v>
      </c>
      <c r="B7290">
        <v>17766.686943527624</v>
      </c>
      <c r="C7290">
        <v>28520.962566366608</v>
      </c>
      <c r="D7290">
        <v>7.804311175912594</v>
      </c>
      <c r="E7290">
        <v>8.1457260661839772</v>
      </c>
      <c r="F7290">
        <v>10754.275622838984</v>
      </c>
      <c r="G7290">
        <v>0.34141489027138316</v>
      </c>
      <c r="BD7290">
        <f t="shared" si="885"/>
        <v>-11466.130106158476</v>
      </c>
      <c r="BE7290">
        <f t="shared" si="886"/>
        <v>-7545.4459294567669</v>
      </c>
      <c r="BF7290">
        <f t="shared" si="887"/>
        <v>-3624.7617527550574</v>
      </c>
      <c r="BG7290">
        <f t="shared" si="888"/>
        <v>295.922423946653</v>
      </c>
      <c r="BH7290">
        <f t="shared" si="889"/>
        <v>4216.6066006483616</v>
      </c>
      <c r="BI7290">
        <f t="shared" si="890"/>
        <v>8137.2907773500719</v>
      </c>
      <c r="BJ7290">
        <f t="shared" si="891"/>
        <v>12057.974954051782</v>
      </c>
    </row>
    <row r="7291" spans="1:62" x14ac:dyDescent="0.25">
      <c r="A7291">
        <v>7288</v>
      </c>
      <c r="B7291">
        <v>11580.296188998516</v>
      </c>
      <c r="C7291">
        <v>20500.993802414403</v>
      </c>
      <c r="D7291">
        <v>7.1327044729389613</v>
      </c>
      <c r="E7291">
        <v>7.6242416465699838</v>
      </c>
      <c r="F7291">
        <v>8920.6976134158867</v>
      </c>
      <c r="G7291">
        <v>0.49153717363102256</v>
      </c>
      <c r="BD7291">
        <f t="shared" si="885"/>
        <v>-9047.2011714820692</v>
      </c>
      <c r="BE7291">
        <f t="shared" si="886"/>
        <v>-7340.1267201251521</v>
      </c>
      <c r="BF7291">
        <f t="shared" si="887"/>
        <v>-5633.0522687682369</v>
      </c>
      <c r="BG7291">
        <f t="shared" si="888"/>
        <v>-3925.9778174113208</v>
      </c>
      <c r="BH7291">
        <f t="shared" si="889"/>
        <v>-2218.9033660544046</v>
      </c>
      <c r="BI7291">
        <f t="shared" si="890"/>
        <v>-511.82891469748938</v>
      </c>
      <c r="BJ7291">
        <f t="shared" si="891"/>
        <v>1195.2455366594259</v>
      </c>
    </row>
    <row r="7292" spans="1:62" x14ac:dyDescent="0.25">
      <c r="A7292">
        <v>7289</v>
      </c>
      <c r="B7292">
        <v>7731.5635294287176</v>
      </c>
      <c r="C7292">
        <v>18233.446227106815</v>
      </c>
      <c r="D7292">
        <v>7.9629798313039597</v>
      </c>
      <c r="E7292">
        <v>8.1684096779889259</v>
      </c>
      <c r="F7292">
        <v>10501.882697678098</v>
      </c>
      <c r="G7292">
        <v>0.20542984668496622</v>
      </c>
      <c r="BD7292">
        <f t="shared" si="885"/>
        <v>-6463.0117452607738</v>
      </c>
      <c r="BE7292">
        <f t="shared" si="886"/>
        <v>-4005.3258771056608</v>
      </c>
      <c r="BF7292">
        <f t="shared" si="887"/>
        <v>-1547.6400089505487</v>
      </c>
      <c r="BG7292">
        <f t="shared" si="888"/>
        <v>910.0458592045652</v>
      </c>
      <c r="BH7292">
        <f t="shared" si="889"/>
        <v>3367.7317273596782</v>
      </c>
      <c r="BI7292">
        <f t="shared" si="890"/>
        <v>5825.4175955147894</v>
      </c>
      <c r="BJ7292">
        <f t="shared" si="891"/>
        <v>8283.1034636699042</v>
      </c>
    </row>
    <row r="7293" spans="1:62" x14ac:dyDescent="0.25">
      <c r="A7293">
        <v>7290</v>
      </c>
      <c r="B7293">
        <v>8263.5206393256613</v>
      </c>
      <c r="C7293">
        <v>15838.788353163536</v>
      </c>
      <c r="D7293">
        <v>7.6239839531692155</v>
      </c>
      <c r="E7293">
        <v>7.9851250223354366</v>
      </c>
      <c r="F7293">
        <v>7575.2677138378749</v>
      </c>
      <c r="G7293">
        <v>0.36114106916622113</v>
      </c>
      <c r="BD7293">
        <f t="shared" si="885"/>
        <v>-9474.7334642532678</v>
      </c>
      <c r="BE7293">
        <f t="shared" si="886"/>
        <v>-8447.5842308284355</v>
      </c>
      <c r="BF7293">
        <f t="shared" si="887"/>
        <v>-7420.4349974036049</v>
      </c>
      <c r="BG7293">
        <f t="shared" si="888"/>
        <v>-6393.2857639787735</v>
      </c>
      <c r="BH7293">
        <f t="shared" si="889"/>
        <v>-5366.136530553943</v>
      </c>
      <c r="BI7293">
        <f t="shared" si="890"/>
        <v>-4338.9872971291115</v>
      </c>
      <c r="BJ7293">
        <f t="shared" si="891"/>
        <v>-3311.838063704281</v>
      </c>
    </row>
    <row r="7294" spans="1:62" x14ac:dyDescent="0.25">
      <c r="A7294">
        <v>7291</v>
      </c>
      <c r="B7294">
        <v>20341.591731654225</v>
      </c>
      <c r="C7294">
        <v>22519.536032117001</v>
      </c>
      <c r="D7294">
        <v>8.5022400662795423</v>
      </c>
      <c r="E7294">
        <v>8.9339938163106076</v>
      </c>
      <c r="F7294">
        <v>2177.9443004627756</v>
      </c>
      <c r="G7294">
        <v>0.43175375003106531</v>
      </c>
      <c r="BD7294">
        <f t="shared" si="885"/>
        <v>-5769.5623680067692</v>
      </c>
      <c r="BE7294">
        <f t="shared" si="886"/>
        <v>-3963.8570221756636</v>
      </c>
      <c r="BF7294">
        <f t="shared" si="887"/>
        <v>-2158.1516763445579</v>
      </c>
      <c r="BG7294">
        <f t="shared" si="888"/>
        <v>-352.44633051345227</v>
      </c>
      <c r="BH7294">
        <f t="shared" si="889"/>
        <v>1453.2590153176534</v>
      </c>
      <c r="BI7294">
        <f t="shared" si="890"/>
        <v>3258.9643611487591</v>
      </c>
      <c r="BJ7294">
        <f t="shared" si="891"/>
        <v>5064.6697069798647</v>
      </c>
    </row>
    <row r="7295" spans="1:62" x14ac:dyDescent="0.25">
      <c r="A7295">
        <v>7292</v>
      </c>
      <c r="B7295">
        <v>12396.557631022024</v>
      </c>
      <c r="C7295">
        <v>24074.035938100951</v>
      </c>
      <c r="D7295">
        <v>7.5885765249798842</v>
      </c>
      <c r="E7295">
        <v>7.8479536572746014</v>
      </c>
      <c r="F7295">
        <v>11677.478307078927</v>
      </c>
      <c r="G7295">
        <v>0.25937713229471715</v>
      </c>
      <c r="BD7295">
        <f t="shared" si="885"/>
        <v>-19.175550307449157</v>
      </c>
      <c r="BE7295">
        <f t="shared" si="886"/>
        <v>2139.5931998478773</v>
      </c>
      <c r="BF7295">
        <f t="shared" si="887"/>
        <v>4298.3619500032037</v>
      </c>
      <c r="BG7295">
        <f t="shared" si="888"/>
        <v>6457.1307001585301</v>
      </c>
      <c r="BH7295">
        <f t="shared" si="889"/>
        <v>8615.8994503138565</v>
      </c>
      <c r="BI7295">
        <f t="shared" si="890"/>
        <v>10774.668200469183</v>
      </c>
      <c r="BJ7295">
        <f t="shared" si="891"/>
        <v>12933.436950624509</v>
      </c>
    </row>
    <row r="7296" spans="1:62" x14ac:dyDescent="0.25">
      <c r="A7296">
        <v>7293</v>
      </c>
      <c r="B7296">
        <v>22958.692999783652</v>
      </c>
      <c r="C7296">
        <v>22703.733460888718</v>
      </c>
      <c r="D7296">
        <v>6.8557609360363854</v>
      </c>
      <c r="E7296">
        <v>8.2337793685248766</v>
      </c>
      <c r="F7296">
        <v>-254.95953889493467</v>
      </c>
      <c r="G7296">
        <v>1.3780184324884912</v>
      </c>
      <c r="BD7296">
        <f t="shared" si="885"/>
        <v>-10380.592645605342</v>
      </c>
      <c r="BE7296">
        <f t="shared" si="886"/>
        <v>-9083.7069841317552</v>
      </c>
      <c r="BF7296">
        <f t="shared" si="887"/>
        <v>-7786.8213226581702</v>
      </c>
      <c r="BG7296">
        <f t="shared" si="888"/>
        <v>-6489.9356611845842</v>
      </c>
      <c r="BH7296">
        <f t="shared" si="889"/>
        <v>-5193.0499997109982</v>
      </c>
      <c r="BI7296">
        <f t="shared" si="890"/>
        <v>-3896.1643382374123</v>
      </c>
      <c r="BJ7296">
        <f t="shared" si="891"/>
        <v>-2599.2786767638263</v>
      </c>
    </row>
    <row r="7297" spans="1:62" x14ac:dyDescent="0.25">
      <c r="A7297">
        <v>7294</v>
      </c>
      <c r="B7297">
        <v>28948.911402106431</v>
      </c>
      <c r="C7297">
        <v>32056.532415206115</v>
      </c>
      <c r="D7297">
        <v>7.8554352557536014</v>
      </c>
      <c r="E7297">
        <v>8.2409499809439275</v>
      </c>
      <c r="F7297">
        <v>3107.6210130996842</v>
      </c>
      <c r="G7297">
        <v>0.38551472519032615</v>
      </c>
      <c r="BD7297">
        <f t="shared" si="885"/>
        <v>7145.051701337391</v>
      </c>
      <c r="BE7297">
        <f t="shared" si="886"/>
        <v>14035.143863779847</v>
      </c>
      <c r="BF7297">
        <f t="shared" si="887"/>
        <v>20925.236026222301</v>
      </c>
      <c r="BG7297">
        <f t="shared" si="888"/>
        <v>27815.32818866476</v>
      </c>
      <c r="BH7297">
        <f t="shared" si="889"/>
        <v>34705.420351107212</v>
      </c>
      <c r="BI7297">
        <f t="shared" si="890"/>
        <v>41595.512513549664</v>
      </c>
      <c r="BJ7297">
        <f t="shared" si="891"/>
        <v>48485.60467599213</v>
      </c>
    </row>
    <row r="7298" spans="1:62" x14ac:dyDescent="0.25">
      <c r="A7298">
        <v>7295</v>
      </c>
      <c r="B7298">
        <v>27781.325766694623</v>
      </c>
      <c r="C7298">
        <v>38195.625688196211</v>
      </c>
      <c r="D7298">
        <v>8.0420605582423796</v>
      </c>
      <c r="E7298">
        <v>8.4510163990345646</v>
      </c>
      <c r="F7298">
        <v>10414.299921501588</v>
      </c>
      <c r="G7298">
        <v>0.40895584079218494</v>
      </c>
      <c r="BD7298">
        <f t="shared" si="885"/>
        <v>-1180.0473871480535</v>
      </c>
      <c r="BE7298">
        <f t="shared" si="886"/>
        <v>747.52623880357714</v>
      </c>
      <c r="BF7298">
        <f t="shared" si="887"/>
        <v>2675.0998647552078</v>
      </c>
      <c r="BG7298">
        <f t="shared" si="888"/>
        <v>4602.6734907068385</v>
      </c>
      <c r="BH7298">
        <f t="shared" si="889"/>
        <v>6530.2471166584692</v>
      </c>
      <c r="BI7298">
        <f t="shared" si="890"/>
        <v>8457.8207426100998</v>
      </c>
      <c r="BJ7298">
        <f t="shared" si="891"/>
        <v>10385.394368561731</v>
      </c>
    </row>
    <row r="7299" spans="1:62" x14ac:dyDescent="0.25">
      <c r="A7299">
        <v>7296</v>
      </c>
      <c r="B7299">
        <v>15140.973500327749</v>
      </c>
      <c r="C7299">
        <v>18665.188487356212</v>
      </c>
      <c r="D7299">
        <v>6.7641316315613498</v>
      </c>
      <c r="E7299">
        <v>7.678031979170532</v>
      </c>
      <c r="F7299">
        <v>3524.2149870284629</v>
      </c>
      <c r="G7299">
        <v>0.91390034760918226</v>
      </c>
      <c r="BD7299">
        <f t="shared" si="885"/>
        <v>-8369.5207175406631</v>
      </c>
      <c r="BE7299">
        <f t="shared" si="886"/>
        <v>-6324.7415135797382</v>
      </c>
      <c r="BF7299">
        <f t="shared" si="887"/>
        <v>-4279.9623096188134</v>
      </c>
      <c r="BG7299">
        <f t="shared" si="888"/>
        <v>-2235.1831056578894</v>
      </c>
      <c r="BH7299">
        <f t="shared" si="889"/>
        <v>-190.40390169696366</v>
      </c>
      <c r="BI7299">
        <f t="shared" si="890"/>
        <v>1854.3753022639612</v>
      </c>
      <c r="BJ7299">
        <f t="shared" si="891"/>
        <v>3899.1545062248842</v>
      </c>
    </row>
    <row r="7300" spans="1:62" x14ac:dyDescent="0.25">
      <c r="A7300">
        <v>7297</v>
      </c>
      <c r="B7300">
        <v>28246.068026509936</v>
      </c>
      <c r="C7300">
        <v>29968.528298353303</v>
      </c>
      <c r="D7300">
        <v>7.6453265064208802</v>
      </c>
      <c r="E7300">
        <v>8.03452805221273</v>
      </c>
      <c r="F7300">
        <v>1722.4602718433671</v>
      </c>
      <c r="G7300">
        <v>0.38920154579184985</v>
      </c>
      <c r="BD7300">
        <f t="shared" si="885"/>
        <v>1045.2867510174483</v>
      </c>
      <c r="BE7300">
        <f t="shared" si="886"/>
        <v>5614.7884890633595</v>
      </c>
      <c r="BF7300">
        <f t="shared" si="887"/>
        <v>10184.290227109272</v>
      </c>
      <c r="BG7300">
        <f t="shared" si="888"/>
        <v>14753.791965155182</v>
      </c>
      <c r="BH7300">
        <f t="shared" si="889"/>
        <v>19323.293703201092</v>
      </c>
      <c r="BI7300">
        <f t="shared" si="890"/>
        <v>23892.795441247006</v>
      </c>
      <c r="BJ7300">
        <f t="shared" si="891"/>
        <v>28462.297179292917</v>
      </c>
    </row>
    <row r="7301" spans="1:62" x14ac:dyDescent="0.25">
      <c r="A7301">
        <v>7298</v>
      </c>
      <c r="B7301">
        <v>15500.896950067729</v>
      </c>
      <c r="C7301">
        <v>25679.722360503001</v>
      </c>
      <c r="D7301">
        <v>8.0793466813888308</v>
      </c>
      <c r="E7301">
        <v>8.2746456813819407</v>
      </c>
      <c r="F7301">
        <v>10178.825410435273</v>
      </c>
      <c r="G7301">
        <v>0.19529899999310985</v>
      </c>
      <c r="BD7301">
        <f t="shared" si="885"/>
        <v>223.54745711588225</v>
      </c>
      <c r="BE7301">
        <f t="shared" si="886"/>
        <v>2169.5551860751316</v>
      </c>
      <c r="BF7301">
        <f t="shared" si="887"/>
        <v>4115.5629150343802</v>
      </c>
      <c r="BG7301">
        <f t="shared" si="888"/>
        <v>6061.5706439936303</v>
      </c>
      <c r="BH7301">
        <f t="shared" si="889"/>
        <v>8007.5783729528794</v>
      </c>
      <c r="BI7301">
        <f t="shared" si="890"/>
        <v>9953.5861019121276</v>
      </c>
      <c r="BJ7301">
        <f t="shared" si="891"/>
        <v>11899.593830871378</v>
      </c>
    </row>
    <row r="7302" spans="1:62" x14ac:dyDescent="0.25">
      <c r="A7302">
        <v>7299</v>
      </c>
      <c r="B7302">
        <v>17923.212544457871</v>
      </c>
      <c r="C7302">
        <v>23920.785845708713</v>
      </c>
      <c r="D7302">
        <v>8.6156097443791975</v>
      </c>
      <c r="E7302">
        <v>8.951641097512832</v>
      </c>
      <c r="F7302">
        <v>5997.5733012508426</v>
      </c>
      <c r="G7302">
        <v>0.33603135313363452</v>
      </c>
      <c r="BD7302">
        <f t="shared" si="885"/>
        <v>-9202.3304104697236</v>
      </c>
      <c r="BE7302">
        <f t="shared" si="886"/>
        <v>-8225.8354105041744</v>
      </c>
      <c r="BF7302">
        <f t="shared" si="887"/>
        <v>-7249.3404105386253</v>
      </c>
      <c r="BG7302">
        <f t="shared" si="888"/>
        <v>-6272.8454105730762</v>
      </c>
      <c r="BH7302">
        <f t="shared" si="889"/>
        <v>-5296.350410607527</v>
      </c>
      <c r="BI7302">
        <f t="shared" si="890"/>
        <v>-4319.855410641977</v>
      </c>
      <c r="BJ7302">
        <f t="shared" si="891"/>
        <v>-3343.3604106764278</v>
      </c>
    </row>
    <row r="7303" spans="1:62" x14ac:dyDescent="0.25">
      <c r="A7303">
        <v>7300</v>
      </c>
      <c r="B7303">
        <v>16163.22307881188</v>
      </c>
      <c r="C7303">
        <v>26396.874920297752</v>
      </c>
      <c r="D7303">
        <v>6.7828998306235793</v>
      </c>
      <c r="E7303">
        <v>7.3712352870356916</v>
      </c>
      <c r="F7303">
        <v>10233.651841485873</v>
      </c>
      <c r="G7303">
        <v>0.58833545641211238</v>
      </c>
      <c r="BD7303">
        <f t="shared" si="885"/>
        <v>-4317.4165355826699</v>
      </c>
      <c r="BE7303">
        <f t="shared" si="886"/>
        <v>-2637.2597699144972</v>
      </c>
      <c r="BF7303">
        <f t="shared" si="887"/>
        <v>-957.10300424632442</v>
      </c>
      <c r="BG7303">
        <f t="shared" si="888"/>
        <v>723.05376142184832</v>
      </c>
      <c r="BH7303">
        <f t="shared" si="889"/>
        <v>2403.2105270900211</v>
      </c>
      <c r="BI7303">
        <f t="shared" si="890"/>
        <v>4083.3672927581938</v>
      </c>
      <c r="BJ7303">
        <f t="shared" si="891"/>
        <v>5763.5240584263665</v>
      </c>
    </row>
    <row r="7304" spans="1:62" x14ac:dyDescent="0.25">
      <c r="A7304">
        <v>7301</v>
      </c>
      <c r="B7304">
        <v>11013.843110712349</v>
      </c>
      <c r="C7304">
        <v>19749.419050147226</v>
      </c>
      <c r="D7304">
        <v>5.593187528188885</v>
      </c>
      <c r="E7304">
        <v>5.5571420198162542</v>
      </c>
      <c r="F7304">
        <v>8735.575939434877</v>
      </c>
      <c r="G7304">
        <v>-3.6045508372630763E-2</v>
      </c>
      <c r="BD7304">
        <f t="shared" si="885"/>
        <v>-7291.9745594253109</v>
      </c>
      <c r="BE7304">
        <f t="shared" si="886"/>
        <v>-4350.2972773647489</v>
      </c>
      <c r="BF7304">
        <f t="shared" si="887"/>
        <v>-1408.6199953041869</v>
      </c>
      <c r="BG7304">
        <f t="shared" si="888"/>
        <v>1533.0572867563751</v>
      </c>
      <c r="BH7304">
        <f t="shared" si="889"/>
        <v>4474.7345688169371</v>
      </c>
      <c r="BI7304">
        <f t="shared" si="890"/>
        <v>7416.4118508774991</v>
      </c>
      <c r="BJ7304">
        <f t="shared" si="891"/>
        <v>10358.089132938061</v>
      </c>
    </row>
    <row r="7305" spans="1:62" x14ac:dyDescent="0.25">
      <c r="A7305">
        <v>7302</v>
      </c>
      <c r="B7305">
        <v>29342.956245331061</v>
      </c>
      <c r="C7305">
        <v>34665.855341745577</v>
      </c>
      <c r="D7305">
        <v>7.7515688435392374</v>
      </c>
      <c r="E7305">
        <v>8.1540156734099298</v>
      </c>
      <c r="F7305">
        <v>5322.899096414516</v>
      </c>
      <c r="G7305">
        <v>0.40244682987069247</v>
      </c>
      <c r="BD7305">
        <f t="shared" si="885"/>
        <v>-8915.8034812980313</v>
      </c>
      <c r="BE7305">
        <f t="shared" si="886"/>
        <v>-9096.0310231611838</v>
      </c>
      <c r="BF7305">
        <f t="shared" si="887"/>
        <v>-9276.2585650243382</v>
      </c>
      <c r="BG7305">
        <f t="shared" si="888"/>
        <v>-9456.4861068874925</v>
      </c>
      <c r="BH7305">
        <f t="shared" si="889"/>
        <v>-9636.7136487506468</v>
      </c>
      <c r="BI7305">
        <f t="shared" si="890"/>
        <v>-9816.9411906137993</v>
      </c>
      <c r="BJ7305">
        <f t="shared" si="891"/>
        <v>-9997.1687324769537</v>
      </c>
    </row>
    <row r="7306" spans="1:62" x14ac:dyDescent="0.25">
      <c r="A7306">
        <v>7303</v>
      </c>
      <c r="B7306">
        <v>8350.7063474976057</v>
      </c>
      <c r="C7306">
        <v>20792.466700019122</v>
      </c>
      <c r="D7306">
        <v>8.213619748056658</v>
      </c>
      <c r="E7306">
        <v>8.2846496207829592</v>
      </c>
      <c r="F7306">
        <v>12441.760352521516</v>
      </c>
      <c r="G7306">
        <v>7.1029872726301235E-2</v>
      </c>
      <c r="BD7306">
        <f t="shared" si="885"/>
        <v>-3310.6649470610537</v>
      </c>
      <c r="BE7306">
        <f t="shared" si="886"/>
        <v>-1298.4307977075914</v>
      </c>
      <c r="BF7306">
        <f t="shared" si="887"/>
        <v>713.80335164587086</v>
      </c>
      <c r="BG7306">
        <f t="shared" si="888"/>
        <v>2726.0375009993331</v>
      </c>
      <c r="BH7306">
        <f t="shared" si="889"/>
        <v>4738.2716503527954</v>
      </c>
      <c r="BI7306">
        <f t="shared" si="890"/>
        <v>6750.5057997062577</v>
      </c>
      <c r="BJ7306">
        <f t="shared" si="891"/>
        <v>8762.7399490597199</v>
      </c>
    </row>
    <row r="7307" spans="1:62" x14ac:dyDescent="0.25">
      <c r="A7307">
        <v>7304</v>
      </c>
      <c r="B7307">
        <v>7938.6750025038764</v>
      </c>
      <c r="C7307">
        <v>21440.018919714948</v>
      </c>
      <c r="D7307">
        <v>7.4269651071963549</v>
      </c>
      <c r="E7307">
        <v>7.8798416366553168</v>
      </c>
      <c r="F7307">
        <v>13501.343917211072</v>
      </c>
      <c r="G7307">
        <v>0.45287652945896184</v>
      </c>
      <c r="BD7307">
        <f t="shared" si="885"/>
        <v>-12086.61098889001</v>
      </c>
      <c r="BE7307">
        <f t="shared" si="886"/>
        <v>-11731.461625258504</v>
      </c>
      <c r="BF7307">
        <f t="shared" si="887"/>
        <v>-11376.312261626997</v>
      </c>
      <c r="BG7307">
        <f t="shared" si="888"/>
        <v>-11021.162897995491</v>
      </c>
      <c r="BH7307">
        <f t="shared" si="889"/>
        <v>-10666.013534363985</v>
      </c>
      <c r="BI7307">
        <f t="shared" si="890"/>
        <v>-10310.864170732479</v>
      </c>
      <c r="BJ7307">
        <f t="shared" si="891"/>
        <v>-9955.7148071009724</v>
      </c>
    </row>
    <row r="7308" spans="1:62" x14ac:dyDescent="0.25">
      <c r="A7308">
        <v>7305</v>
      </c>
      <c r="B7308">
        <v>19536.9462509525</v>
      </c>
      <c r="C7308">
        <v>27070.140171934312</v>
      </c>
      <c r="D7308">
        <v>7.086525457042077</v>
      </c>
      <c r="E7308">
        <v>7.2031677793820581</v>
      </c>
      <c r="F7308">
        <v>7533.193920981812</v>
      </c>
      <c r="G7308">
        <v>0.11664232233998106</v>
      </c>
      <c r="BD7308">
        <f t="shared" si="885"/>
        <v>-11236.961269916263</v>
      </c>
      <c r="BE7308">
        <f t="shared" si="886"/>
        <v>-8972.5786226214532</v>
      </c>
      <c r="BF7308">
        <f t="shared" si="887"/>
        <v>-6708.1959753266447</v>
      </c>
      <c r="BG7308">
        <f t="shared" si="888"/>
        <v>-4443.8133280318343</v>
      </c>
      <c r="BH7308">
        <f t="shared" si="889"/>
        <v>-2179.4306807370267</v>
      </c>
      <c r="BI7308">
        <f t="shared" si="890"/>
        <v>84.951966557782725</v>
      </c>
      <c r="BJ7308">
        <f t="shared" si="891"/>
        <v>2349.3346138525922</v>
      </c>
    </row>
    <row r="7309" spans="1:62" x14ac:dyDescent="0.25">
      <c r="A7309">
        <v>7306</v>
      </c>
      <c r="B7309">
        <v>22418.114960465649</v>
      </c>
      <c r="C7309">
        <v>27449.329583807434</v>
      </c>
      <c r="D7309">
        <v>7.6599578728871913</v>
      </c>
      <c r="E7309">
        <v>7.8352055169444199</v>
      </c>
      <c r="F7309">
        <v>5031.2146233417843</v>
      </c>
      <c r="G7309">
        <v>0.17524764405722859</v>
      </c>
      <c r="BD7309">
        <f t="shared" ref="BD7309:BD7372" si="892">($BD$3*G7308)-F7308</f>
        <v>-6949.982309281907</v>
      </c>
      <c r="BE7309">
        <f t="shared" ref="BE7309:BE7372" si="893">($BE$3*G7308)-F7308</f>
        <v>-6366.770697582001</v>
      </c>
      <c r="BF7309">
        <f t="shared" ref="BF7309:BF7372" si="894">($BF$3*G7308)-F7308</f>
        <v>-5783.559085882096</v>
      </c>
      <c r="BG7309">
        <f t="shared" ref="BG7309:BG7372" si="895">($BG$3*G7308)-F7308</f>
        <v>-5200.3474741821901</v>
      </c>
      <c r="BH7309">
        <f t="shared" ref="BH7309:BH7372" si="896">($BH$3*G7308)-F7308</f>
        <v>-4617.135862482286</v>
      </c>
      <c r="BI7309">
        <f t="shared" ref="BI7309:BI7372" si="897">($BI$3*G7308)-F7308</f>
        <v>-4033.9242507823801</v>
      </c>
      <c r="BJ7309">
        <f t="shared" ref="BJ7309:BJ7372" si="898">($BJ$3*G7308)-F7308</f>
        <v>-3450.7126390824747</v>
      </c>
    </row>
    <row r="7310" spans="1:62" x14ac:dyDescent="0.25">
      <c r="A7310">
        <v>7307</v>
      </c>
      <c r="B7310">
        <v>11935.367910907684</v>
      </c>
      <c r="C7310">
        <v>28257.004897204723</v>
      </c>
      <c r="D7310">
        <v>6.4307605622616952</v>
      </c>
      <c r="E7310">
        <v>6.7900809147266337</v>
      </c>
      <c r="F7310">
        <v>16321.636986297039</v>
      </c>
      <c r="G7310">
        <v>0.35932035246493843</v>
      </c>
      <c r="BD7310">
        <f t="shared" si="892"/>
        <v>-4154.9764030556416</v>
      </c>
      <c r="BE7310">
        <f t="shared" si="893"/>
        <v>-3278.7381827694985</v>
      </c>
      <c r="BF7310">
        <f t="shared" si="894"/>
        <v>-2402.4999624833554</v>
      </c>
      <c r="BG7310">
        <f t="shared" si="895"/>
        <v>-1526.2617421972127</v>
      </c>
      <c r="BH7310">
        <f t="shared" si="896"/>
        <v>-650.02352191106911</v>
      </c>
      <c r="BI7310">
        <f t="shared" si="897"/>
        <v>226.21469837507357</v>
      </c>
      <c r="BJ7310">
        <f t="shared" si="898"/>
        <v>1102.4529186612162</v>
      </c>
    </row>
    <row r="7311" spans="1:62" x14ac:dyDescent="0.25">
      <c r="A7311">
        <v>7308</v>
      </c>
      <c r="B7311">
        <v>19618.961884412718</v>
      </c>
      <c r="C7311">
        <v>30642.894945885946</v>
      </c>
      <c r="D7311">
        <v>6.2178220335777477</v>
      </c>
      <c r="E7311">
        <v>6.4888296774591403</v>
      </c>
      <c r="F7311">
        <v>11023.933061473228</v>
      </c>
      <c r="G7311">
        <v>0.27100764388139265</v>
      </c>
      <c r="BD7311">
        <f t="shared" si="892"/>
        <v>-14525.035223972347</v>
      </c>
      <c r="BE7311">
        <f t="shared" si="893"/>
        <v>-12728.433461647655</v>
      </c>
      <c r="BF7311">
        <f t="shared" si="894"/>
        <v>-10931.831699322962</v>
      </c>
      <c r="BG7311">
        <f t="shared" si="895"/>
        <v>-9135.2299369982702</v>
      </c>
      <c r="BH7311">
        <f t="shared" si="896"/>
        <v>-7338.6281746735785</v>
      </c>
      <c r="BI7311">
        <f t="shared" si="897"/>
        <v>-5542.0264123488851</v>
      </c>
      <c r="BJ7311">
        <f t="shared" si="898"/>
        <v>-3745.4246500241934</v>
      </c>
    </row>
    <row r="7312" spans="1:62" x14ac:dyDescent="0.25">
      <c r="A7312">
        <v>7309</v>
      </c>
      <c r="B7312">
        <v>7336.5872624394633</v>
      </c>
      <c r="C7312">
        <v>17802.938715398977</v>
      </c>
      <c r="D7312">
        <v>6.2079641191699473</v>
      </c>
      <c r="E7312">
        <v>6.3922740428733649</v>
      </c>
      <c r="F7312">
        <v>10466.351452959514</v>
      </c>
      <c r="G7312">
        <v>0.18430992370341759</v>
      </c>
      <c r="BD7312">
        <f t="shared" si="892"/>
        <v>-9668.8948420662655</v>
      </c>
      <c r="BE7312">
        <f t="shared" si="893"/>
        <v>-8313.8566226593011</v>
      </c>
      <c r="BF7312">
        <f t="shared" si="894"/>
        <v>-6958.8184032523386</v>
      </c>
      <c r="BG7312">
        <f t="shared" si="895"/>
        <v>-5603.7801838453752</v>
      </c>
      <c r="BH7312">
        <f t="shared" si="896"/>
        <v>-4248.7419644384117</v>
      </c>
      <c r="BI7312">
        <f t="shared" si="897"/>
        <v>-2893.7037450314483</v>
      </c>
      <c r="BJ7312">
        <f t="shared" si="898"/>
        <v>-1538.6655256244849</v>
      </c>
    </row>
    <row r="7313" spans="1:62" x14ac:dyDescent="0.25">
      <c r="A7313">
        <v>7310</v>
      </c>
      <c r="B7313">
        <v>10549.215804103944</v>
      </c>
      <c r="C7313">
        <v>20209.038506133991</v>
      </c>
      <c r="D7313">
        <v>8.0555732758481948</v>
      </c>
      <c r="E7313">
        <v>8.7783124248476554</v>
      </c>
      <c r="F7313">
        <v>9659.8227020300474</v>
      </c>
      <c r="G7313">
        <v>0.72273914899946057</v>
      </c>
      <c r="BD7313">
        <f t="shared" si="892"/>
        <v>-9544.8018344424254</v>
      </c>
      <c r="BE7313">
        <f t="shared" si="893"/>
        <v>-8623.2522159253385</v>
      </c>
      <c r="BF7313">
        <f t="shared" si="894"/>
        <v>-7701.7025974082499</v>
      </c>
      <c r="BG7313">
        <f t="shared" si="895"/>
        <v>-6780.1529788911621</v>
      </c>
      <c r="BH7313">
        <f t="shared" si="896"/>
        <v>-5858.6033603740743</v>
      </c>
      <c r="BI7313">
        <f t="shared" si="897"/>
        <v>-4937.0537418569866</v>
      </c>
      <c r="BJ7313">
        <f t="shared" si="898"/>
        <v>-4015.5041233398988</v>
      </c>
    </row>
    <row r="7314" spans="1:62" x14ac:dyDescent="0.25">
      <c r="A7314">
        <v>7311</v>
      </c>
      <c r="B7314">
        <v>12956.296383578387</v>
      </c>
      <c r="C7314">
        <v>25496.875773487573</v>
      </c>
      <c r="D7314">
        <v>7.0295696848691804</v>
      </c>
      <c r="E7314">
        <v>7.2877548647433663</v>
      </c>
      <c r="F7314">
        <v>12540.579389909186</v>
      </c>
      <c r="G7314">
        <v>0.25818517987418588</v>
      </c>
      <c r="BD7314">
        <f t="shared" si="892"/>
        <v>-6046.126957032744</v>
      </c>
      <c r="BE7314">
        <f t="shared" si="893"/>
        <v>-2432.4312120354416</v>
      </c>
      <c r="BF7314">
        <f t="shared" si="894"/>
        <v>1181.2645329618608</v>
      </c>
      <c r="BG7314">
        <f t="shared" si="895"/>
        <v>4794.9602779591642</v>
      </c>
      <c r="BH7314">
        <f t="shared" si="896"/>
        <v>8408.6560229564675</v>
      </c>
      <c r="BI7314">
        <f t="shared" si="897"/>
        <v>12022.351767953769</v>
      </c>
      <c r="BJ7314">
        <f t="shared" si="898"/>
        <v>15636.047512951074</v>
      </c>
    </row>
    <row r="7315" spans="1:62" x14ac:dyDescent="0.25">
      <c r="A7315">
        <v>7312</v>
      </c>
      <c r="B7315">
        <v>21769.057168142681</v>
      </c>
      <c r="C7315">
        <v>25980.336565658534</v>
      </c>
      <c r="D7315">
        <v>6.6517323434447304</v>
      </c>
      <c r="E7315">
        <v>6.9636462625188518</v>
      </c>
      <c r="F7315">
        <v>4211.2793975158529</v>
      </c>
      <c r="G7315">
        <v>0.31191391907412136</v>
      </c>
      <c r="BD7315">
        <f t="shared" si="892"/>
        <v>-11249.653490538256</v>
      </c>
      <c r="BE7315">
        <f t="shared" si="893"/>
        <v>-9958.7275911673278</v>
      </c>
      <c r="BF7315">
        <f t="shared" si="894"/>
        <v>-8667.8016917963978</v>
      </c>
      <c r="BG7315">
        <f t="shared" si="895"/>
        <v>-7376.8757924254687</v>
      </c>
      <c r="BH7315">
        <f t="shared" si="896"/>
        <v>-6085.9498930545387</v>
      </c>
      <c r="BI7315">
        <f t="shared" si="897"/>
        <v>-4795.0239936836097</v>
      </c>
      <c r="BJ7315">
        <f t="shared" si="898"/>
        <v>-3504.0980943126797</v>
      </c>
    </row>
    <row r="7316" spans="1:62" x14ac:dyDescent="0.25">
      <c r="A7316">
        <v>7313</v>
      </c>
      <c r="B7316">
        <v>12899.123493972118</v>
      </c>
      <c r="C7316">
        <v>16584.610083534037</v>
      </c>
      <c r="D7316">
        <v>7.2425762815463353</v>
      </c>
      <c r="E7316">
        <v>7.548469893136561</v>
      </c>
      <c r="F7316">
        <v>3685.4865895619187</v>
      </c>
      <c r="G7316">
        <v>0.30589361159022577</v>
      </c>
      <c r="BD7316">
        <f t="shared" si="892"/>
        <v>-2651.7098021452462</v>
      </c>
      <c r="BE7316">
        <f t="shared" si="893"/>
        <v>-1092.1402067746394</v>
      </c>
      <c r="BF7316">
        <f t="shared" si="894"/>
        <v>467.42938859596779</v>
      </c>
      <c r="BG7316">
        <f t="shared" si="895"/>
        <v>2026.9989839665741</v>
      </c>
      <c r="BH7316">
        <f t="shared" si="896"/>
        <v>3586.5685793371813</v>
      </c>
      <c r="BI7316">
        <f t="shared" si="897"/>
        <v>5146.1381747077885</v>
      </c>
      <c r="BJ7316">
        <f t="shared" si="898"/>
        <v>6705.7077700783939</v>
      </c>
    </row>
    <row r="7317" spans="1:62" x14ac:dyDescent="0.25">
      <c r="A7317">
        <v>7314</v>
      </c>
      <c r="B7317">
        <v>23359.28876175818</v>
      </c>
      <c r="C7317">
        <v>25037.982954653722</v>
      </c>
      <c r="D7317">
        <v>6.6591240679449264</v>
      </c>
      <c r="E7317">
        <v>8.005321858866731</v>
      </c>
      <c r="F7317">
        <v>1678.6941928955421</v>
      </c>
      <c r="G7317">
        <v>1.3461977909218046</v>
      </c>
      <c r="BD7317">
        <f t="shared" si="892"/>
        <v>-2156.01853161079</v>
      </c>
      <c r="BE7317">
        <f t="shared" si="893"/>
        <v>-626.55047365966084</v>
      </c>
      <c r="BF7317">
        <f t="shared" si="894"/>
        <v>902.91758429146739</v>
      </c>
      <c r="BG7317">
        <f t="shared" si="895"/>
        <v>2432.385642242597</v>
      </c>
      <c r="BH7317">
        <f t="shared" si="896"/>
        <v>3961.8537001937257</v>
      </c>
      <c r="BI7317">
        <f t="shared" si="897"/>
        <v>5491.3217581448534</v>
      </c>
      <c r="BJ7317">
        <f t="shared" si="898"/>
        <v>7020.789816095983</v>
      </c>
    </row>
    <row r="7318" spans="1:62" x14ac:dyDescent="0.25">
      <c r="A7318">
        <v>7315</v>
      </c>
      <c r="B7318">
        <v>15683.214581077542</v>
      </c>
      <c r="C7318">
        <v>25951.967718877924</v>
      </c>
      <c r="D7318">
        <v>6.2338393004081478</v>
      </c>
      <c r="E7318">
        <v>6.5216483052161855</v>
      </c>
      <c r="F7318">
        <v>10268.753137800382</v>
      </c>
      <c r="G7318">
        <v>0.28780900480803773</v>
      </c>
      <c r="BD7318">
        <f t="shared" si="892"/>
        <v>5052.2947617134805</v>
      </c>
      <c r="BE7318">
        <f t="shared" si="893"/>
        <v>11783.283716322503</v>
      </c>
      <c r="BF7318">
        <f t="shared" si="894"/>
        <v>18514.272670931528</v>
      </c>
      <c r="BG7318">
        <f t="shared" si="895"/>
        <v>25245.261625540548</v>
      </c>
      <c r="BH7318">
        <f t="shared" si="896"/>
        <v>31976.250580149572</v>
      </c>
      <c r="BI7318">
        <f t="shared" si="897"/>
        <v>38707.239534758599</v>
      </c>
      <c r="BJ7318">
        <f t="shared" si="898"/>
        <v>45438.228489367619</v>
      </c>
    </row>
    <row r="7319" spans="1:62" x14ac:dyDescent="0.25">
      <c r="A7319">
        <v>7316</v>
      </c>
      <c r="B7319">
        <v>15039.440227548574</v>
      </c>
      <c r="C7319">
        <v>19861.384340736004</v>
      </c>
      <c r="D7319">
        <v>8.5556153601772831</v>
      </c>
      <c r="E7319">
        <v>8.9359681723103908</v>
      </c>
      <c r="F7319">
        <v>4821.94411318743</v>
      </c>
      <c r="G7319">
        <v>0.38035281213310768</v>
      </c>
      <c r="BD7319">
        <f t="shared" si="892"/>
        <v>-8829.7081137601945</v>
      </c>
      <c r="BE7319">
        <f t="shared" si="893"/>
        <v>-7390.6630897200048</v>
      </c>
      <c r="BF7319">
        <f t="shared" si="894"/>
        <v>-5951.618065679816</v>
      </c>
      <c r="BG7319">
        <f t="shared" si="895"/>
        <v>-4512.5730416396282</v>
      </c>
      <c r="BH7319">
        <f t="shared" si="896"/>
        <v>-3073.5280175994394</v>
      </c>
      <c r="BI7319">
        <f t="shared" si="897"/>
        <v>-1634.4829935592497</v>
      </c>
      <c r="BJ7319">
        <f t="shared" si="898"/>
        <v>-195.43796951906188</v>
      </c>
    </row>
    <row r="7320" spans="1:62" x14ac:dyDescent="0.25">
      <c r="A7320">
        <v>7317</v>
      </c>
      <c r="B7320">
        <v>11263.317599763473</v>
      </c>
      <c r="C7320">
        <v>18533.276197467352</v>
      </c>
      <c r="D7320">
        <v>6.6475519337172839</v>
      </c>
      <c r="E7320">
        <v>6.7971221213577895</v>
      </c>
      <c r="F7320">
        <v>7269.9585977038787</v>
      </c>
      <c r="G7320">
        <v>0.14957018764050556</v>
      </c>
      <c r="BD7320">
        <f t="shared" si="892"/>
        <v>-2920.1800525218914</v>
      </c>
      <c r="BE7320">
        <f t="shared" si="893"/>
        <v>-1018.4159918563532</v>
      </c>
      <c r="BF7320">
        <f t="shared" si="894"/>
        <v>883.34806880918495</v>
      </c>
      <c r="BG7320">
        <f t="shared" si="895"/>
        <v>2785.1121294747236</v>
      </c>
      <c r="BH7320">
        <f t="shared" si="896"/>
        <v>4686.8761901402613</v>
      </c>
      <c r="BI7320">
        <f t="shared" si="897"/>
        <v>6588.6402508058</v>
      </c>
      <c r="BJ7320">
        <f t="shared" si="898"/>
        <v>8490.4043114713386</v>
      </c>
    </row>
    <row r="7321" spans="1:62" x14ac:dyDescent="0.25">
      <c r="A7321">
        <v>7318</v>
      </c>
      <c r="B7321">
        <v>13536.35041061111</v>
      </c>
      <c r="C7321">
        <v>27068.344824478623</v>
      </c>
      <c r="D7321">
        <v>6.1304581604568034</v>
      </c>
      <c r="E7321">
        <v>6.6178049145167304</v>
      </c>
      <c r="F7321">
        <v>13531.994413867513</v>
      </c>
      <c r="G7321">
        <v>0.487346754059927</v>
      </c>
      <c r="BD7321">
        <f t="shared" si="892"/>
        <v>-6522.107659501351</v>
      </c>
      <c r="BE7321">
        <f t="shared" si="893"/>
        <v>-5774.2567212988233</v>
      </c>
      <c r="BF7321">
        <f t="shared" si="894"/>
        <v>-5026.4057830962956</v>
      </c>
      <c r="BG7321">
        <f t="shared" si="895"/>
        <v>-4278.5548448937679</v>
      </c>
      <c r="BH7321">
        <f t="shared" si="896"/>
        <v>-3530.7039066912398</v>
      </c>
      <c r="BI7321">
        <f t="shared" si="897"/>
        <v>-2782.8529684887117</v>
      </c>
      <c r="BJ7321">
        <f t="shared" si="898"/>
        <v>-2035.002030286184</v>
      </c>
    </row>
    <row r="7322" spans="1:62" x14ac:dyDescent="0.25">
      <c r="A7322">
        <v>7319</v>
      </c>
      <c r="B7322">
        <v>17861.743234877446</v>
      </c>
      <c r="C7322">
        <v>23326.390657489988</v>
      </c>
      <c r="D7322">
        <v>8.3376536407092328</v>
      </c>
      <c r="E7322">
        <v>8.745725488229704</v>
      </c>
      <c r="F7322">
        <v>5464.6474226125429</v>
      </c>
      <c r="G7322">
        <v>0.40807184752047121</v>
      </c>
      <c r="BD7322">
        <f t="shared" si="892"/>
        <v>-11095.260643567877</v>
      </c>
      <c r="BE7322">
        <f t="shared" si="893"/>
        <v>-8658.5268732682416</v>
      </c>
      <c r="BF7322">
        <f t="shared" si="894"/>
        <v>-6221.7931029686079</v>
      </c>
      <c r="BG7322">
        <f t="shared" si="895"/>
        <v>-3785.0593326689723</v>
      </c>
      <c r="BH7322">
        <f t="shared" si="896"/>
        <v>-1348.3255623693385</v>
      </c>
      <c r="BI7322">
        <f t="shared" si="897"/>
        <v>1088.4082079302971</v>
      </c>
      <c r="BJ7322">
        <f t="shared" si="898"/>
        <v>3525.1419782299308</v>
      </c>
    </row>
    <row r="7323" spans="1:62" x14ac:dyDescent="0.25">
      <c r="A7323">
        <v>7320</v>
      </c>
      <c r="B7323">
        <v>31401.332307592169</v>
      </c>
      <c r="C7323">
        <v>33484.022116517051</v>
      </c>
      <c r="D7323">
        <v>7.2468672936876928</v>
      </c>
      <c r="E7323">
        <v>7.6100399490859489</v>
      </c>
      <c r="F7323">
        <v>2082.6898089248825</v>
      </c>
      <c r="G7323">
        <v>0.36317265539825616</v>
      </c>
      <c r="BD7323">
        <f t="shared" si="892"/>
        <v>-3424.2881850101867</v>
      </c>
      <c r="BE7323">
        <f t="shared" si="893"/>
        <v>-1383.9289474078309</v>
      </c>
      <c r="BF7323">
        <f t="shared" si="894"/>
        <v>656.4302901945257</v>
      </c>
      <c r="BG7323">
        <f t="shared" si="895"/>
        <v>2696.789527796881</v>
      </c>
      <c r="BH7323">
        <f t="shared" si="896"/>
        <v>4737.1487653992372</v>
      </c>
      <c r="BI7323">
        <f t="shared" si="897"/>
        <v>6777.5080030015943</v>
      </c>
      <c r="BJ7323">
        <f t="shared" si="898"/>
        <v>8817.8672406039495</v>
      </c>
    </row>
    <row r="7324" spans="1:62" x14ac:dyDescent="0.25">
      <c r="A7324">
        <v>7321</v>
      </c>
      <c r="B7324">
        <v>9229.9161088037745</v>
      </c>
      <c r="C7324">
        <v>19941.60467306518</v>
      </c>
      <c r="D7324">
        <v>6.7191189950569203</v>
      </c>
      <c r="E7324">
        <v>6.8283491153537836</v>
      </c>
      <c r="F7324">
        <v>10711.688564261405</v>
      </c>
      <c r="G7324">
        <v>0.1092301202968633</v>
      </c>
      <c r="BD7324">
        <f t="shared" si="892"/>
        <v>-266.8265319336017</v>
      </c>
      <c r="BE7324">
        <f t="shared" si="893"/>
        <v>1549.0367450576791</v>
      </c>
      <c r="BF7324">
        <f t="shared" si="894"/>
        <v>3364.9000220489597</v>
      </c>
      <c r="BG7324">
        <f t="shared" si="895"/>
        <v>5180.7632990402408</v>
      </c>
      <c r="BH7324">
        <f t="shared" si="896"/>
        <v>6996.6265760315218</v>
      </c>
      <c r="BI7324">
        <f t="shared" si="897"/>
        <v>8812.489853022802</v>
      </c>
      <c r="BJ7324">
        <f t="shared" si="898"/>
        <v>10628.353130014084</v>
      </c>
    </row>
    <row r="7325" spans="1:62" x14ac:dyDescent="0.25">
      <c r="A7325">
        <v>7322</v>
      </c>
      <c r="B7325">
        <v>22730.207470937323</v>
      </c>
      <c r="C7325">
        <v>21280.70873585888</v>
      </c>
      <c r="D7325">
        <v>7.2856459314772319</v>
      </c>
      <c r="E7325">
        <v>8.4564289840706621</v>
      </c>
      <c r="F7325">
        <v>-1449.4987350784431</v>
      </c>
      <c r="G7325">
        <v>1.1707830525934302</v>
      </c>
      <c r="BD7325">
        <f t="shared" si="892"/>
        <v>-10165.537962777089</v>
      </c>
      <c r="BE7325">
        <f t="shared" si="893"/>
        <v>-9619.3873612927728</v>
      </c>
      <c r="BF7325">
        <f t="shared" si="894"/>
        <v>-9073.2367598084566</v>
      </c>
      <c r="BG7325">
        <f t="shared" si="895"/>
        <v>-8527.0861583241385</v>
      </c>
      <c r="BH7325">
        <f t="shared" si="896"/>
        <v>-7980.9355568398223</v>
      </c>
      <c r="BI7325">
        <f t="shared" si="897"/>
        <v>-7434.7849553555061</v>
      </c>
      <c r="BJ7325">
        <f t="shared" si="898"/>
        <v>-6888.6343538711899</v>
      </c>
    </row>
    <row r="7326" spans="1:62" x14ac:dyDescent="0.25">
      <c r="A7326">
        <v>7323</v>
      </c>
      <c r="B7326">
        <v>15733.506701253147</v>
      </c>
      <c r="C7326">
        <v>22355.177138265361</v>
      </c>
      <c r="D7326">
        <v>5.9693539912175364</v>
      </c>
      <c r="E7326">
        <v>6.6619808052878264</v>
      </c>
      <c r="F7326">
        <v>6621.6704370122134</v>
      </c>
      <c r="G7326">
        <v>0.69262681407029003</v>
      </c>
      <c r="BD7326">
        <f t="shared" si="892"/>
        <v>7303.4139980455939</v>
      </c>
      <c r="BE7326">
        <f t="shared" si="893"/>
        <v>13157.329261012745</v>
      </c>
      <c r="BF7326">
        <f t="shared" si="894"/>
        <v>19011.244523979894</v>
      </c>
      <c r="BG7326">
        <f t="shared" si="895"/>
        <v>24865.159786947046</v>
      </c>
      <c r="BH7326">
        <f t="shared" si="896"/>
        <v>30719.075049914198</v>
      </c>
      <c r="BI7326">
        <f t="shared" si="897"/>
        <v>36572.990312881346</v>
      </c>
      <c r="BJ7326">
        <f t="shared" si="898"/>
        <v>42426.905575848497</v>
      </c>
    </row>
    <row r="7327" spans="1:62" x14ac:dyDescent="0.25">
      <c r="A7327">
        <v>7324</v>
      </c>
      <c r="B7327">
        <v>8169.7828012398859</v>
      </c>
      <c r="C7327">
        <v>22808.206201740937</v>
      </c>
      <c r="D7327">
        <v>7.1618347962871942</v>
      </c>
      <c r="E7327">
        <v>7.6199852560663803</v>
      </c>
      <c r="F7327">
        <v>14638.423400501051</v>
      </c>
      <c r="G7327">
        <v>0.45815045977918611</v>
      </c>
      <c r="BD7327">
        <f t="shared" si="892"/>
        <v>-3158.5363666607632</v>
      </c>
      <c r="BE7327">
        <f t="shared" si="893"/>
        <v>304.59770369068701</v>
      </c>
      <c r="BF7327">
        <f t="shared" si="894"/>
        <v>3767.7317740421367</v>
      </c>
      <c r="BG7327">
        <f t="shared" si="895"/>
        <v>7230.8658443935874</v>
      </c>
      <c r="BH7327">
        <f t="shared" si="896"/>
        <v>10693.999914745036</v>
      </c>
      <c r="BI7327">
        <f t="shared" si="897"/>
        <v>14157.133985096487</v>
      </c>
      <c r="BJ7327">
        <f t="shared" si="898"/>
        <v>17620.268055447938</v>
      </c>
    </row>
    <row r="7328" spans="1:62" x14ac:dyDescent="0.25">
      <c r="A7328">
        <v>7325</v>
      </c>
      <c r="B7328">
        <v>11889.625462339936</v>
      </c>
      <c r="C7328">
        <v>21800.333157378322</v>
      </c>
      <c r="D7328">
        <v>6.0813211178441504</v>
      </c>
      <c r="E7328">
        <v>7.0880243257800588</v>
      </c>
      <c r="F7328">
        <v>9910.7076950383853</v>
      </c>
      <c r="G7328">
        <v>1.0067032079359084</v>
      </c>
      <c r="BD7328">
        <f t="shared" si="892"/>
        <v>-12347.671101605121</v>
      </c>
      <c r="BE7328">
        <f t="shared" si="893"/>
        <v>-10056.918802709191</v>
      </c>
      <c r="BF7328">
        <f t="shared" si="894"/>
        <v>-7766.1665038132596</v>
      </c>
      <c r="BG7328">
        <f t="shared" si="895"/>
        <v>-5475.4142049173297</v>
      </c>
      <c r="BH7328">
        <f t="shared" si="896"/>
        <v>-3184.661906021398</v>
      </c>
      <c r="BI7328">
        <f t="shared" si="897"/>
        <v>-893.90960712546803</v>
      </c>
      <c r="BJ7328">
        <f t="shared" si="898"/>
        <v>1396.8426917704619</v>
      </c>
    </row>
    <row r="7329" spans="1:62" x14ac:dyDescent="0.25">
      <c r="A7329">
        <v>7326</v>
      </c>
      <c r="B7329">
        <v>37023.287922575997</v>
      </c>
      <c r="C7329">
        <v>37241.317006290512</v>
      </c>
      <c r="D7329">
        <v>7.9720435629684845</v>
      </c>
      <c r="E7329">
        <v>8.3414200037085351</v>
      </c>
      <c r="F7329">
        <v>218.02908371451485</v>
      </c>
      <c r="G7329">
        <v>0.3693764407400506</v>
      </c>
      <c r="BD7329">
        <f t="shared" si="892"/>
        <v>-4877.1916553588435</v>
      </c>
      <c r="BE7329">
        <f t="shared" si="893"/>
        <v>156.3243843206983</v>
      </c>
      <c r="BF7329">
        <f t="shared" si="894"/>
        <v>5189.8404240002401</v>
      </c>
      <c r="BG7329">
        <f t="shared" si="895"/>
        <v>10223.356463679782</v>
      </c>
      <c r="BH7329">
        <f t="shared" si="896"/>
        <v>15256.872503359325</v>
      </c>
      <c r="BI7329">
        <f t="shared" si="897"/>
        <v>20290.388543038865</v>
      </c>
      <c r="BJ7329">
        <f t="shared" si="898"/>
        <v>25323.904582718409</v>
      </c>
    </row>
    <row r="7330" spans="1:62" x14ac:dyDescent="0.25">
      <c r="A7330">
        <v>7327</v>
      </c>
      <c r="B7330">
        <v>17397.401998954218</v>
      </c>
      <c r="C7330">
        <v>30858.962059753678</v>
      </c>
      <c r="D7330">
        <v>7.0692026965276495</v>
      </c>
      <c r="E7330">
        <v>7.2653836753201695</v>
      </c>
      <c r="F7330">
        <v>13461.56006079946</v>
      </c>
      <c r="G7330">
        <v>0.19618097879251994</v>
      </c>
      <c r="BD7330">
        <f t="shared" si="892"/>
        <v>1628.8531199857382</v>
      </c>
      <c r="BE7330">
        <f t="shared" si="893"/>
        <v>3475.7353236859913</v>
      </c>
      <c r="BF7330">
        <f t="shared" si="894"/>
        <v>5322.6175273862445</v>
      </c>
      <c r="BG7330">
        <f t="shared" si="895"/>
        <v>7169.4997310864974</v>
      </c>
      <c r="BH7330">
        <f t="shared" si="896"/>
        <v>9016.3819347867502</v>
      </c>
      <c r="BI7330">
        <f t="shared" si="897"/>
        <v>10863.264138487004</v>
      </c>
      <c r="BJ7330">
        <f t="shared" si="898"/>
        <v>12710.146342187256</v>
      </c>
    </row>
    <row r="7331" spans="1:62" x14ac:dyDescent="0.25">
      <c r="A7331">
        <v>7328</v>
      </c>
      <c r="B7331">
        <v>14885.482857157542</v>
      </c>
      <c r="C7331">
        <v>18987.551813624617</v>
      </c>
      <c r="D7331">
        <v>6.6495589427235178</v>
      </c>
      <c r="E7331">
        <v>7.3698210468642289</v>
      </c>
      <c r="F7331">
        <v>4102.0689564670756</v>
      </c>
      <c r="G7331">
        <v>0.72026210414071112</v>
      </c>
      <c r="BD7331">
        <f t="shared" si="892"/>
        <v>-12480.655166836861</v>
      </c>
      <c r="BE7331">
        <f t="shared" si="893"/>
        <v>-11499.75027287426</v>
      </c>
      <c r="BF7331">
        <f t="shared" si="894"/>
        <v>-10518.845378911661</v>
      </c>
      <c r="BG7331">
        <f t="shared" si="895"/>
        <v>-9537.9404849490602</v>
      </c>
      <c r="BH7331">
        <f t="shared" si="896"/>
        <v>-8557.0355909864629</v>
      </c>
      <c r="BI7331">
        <f t="shared" si="897"/>
        <v>-7576.130697023862</v>
      </c>
      <c r="BJ7331">
        <f t="shared" si="898"/>
        <v>-6595.225803061262</v>
      </c>
    </row>
    <row r="7332" spans="1:62" x14ac:dyDescent="0.25">
      <c r="A7332">
        <v>7329</v>
      </c>
      <c r="B7332">
        <v>12372.099280837096</v>
      </c>
      <c r="C7332">
        <v>18759.348193929811</v>
      </c>
      <c r="D7332">
        <v>8.3779530943209188</v>
      </c>
      <c r="E7332">
        <v>8.9870047853138786</v>
      </c>
      <c r="F7332">
        <v>6387.2489130927152</v>
      </c>
      <c r="G7332">
        <v>0.60905169099295975</v>
      </c>
      <c r="BD7332">
        <f t="shared" si="892"/>
        <v>-500.75843576352008</v>
      </c>
      <c r="BE7332">
        <f t="shared" si="893"/>
        <v>3100.5520849400355</v>
      </c>
      <c r="BF7332">
        <f t="shared" si="894"/>
        <v>6701.8626056435915</v>
      </c>
      <c r="BG7332">
        <f t="shared" si="895"/>
        <v>10303.173126347147</v>
      </c>
      <c r="BH7332">
        <f t="shared" si="896"/>
        <v>13904.483647050703</v>
      </c>
      <c r="BI7332">
        <f t="shared" si="897"/>
        <v>17505.794167754259</v>
      </c>
      <c r="BJ7332">
        <f t="shared" si="898"/>
        <v>21107.104688457814</v>
      </c>
    </row>
    <row r="7333" spans="1:62" x14ac:dyDescent="0.25">
      <c r="A7333">
        <v>7330</v>
      </c>
      <c r="B7333">
        <v>17398.520594160247</v>
      </c>
      <c r="C7333">
        <v>15740.131328553698</v>
      </c>
      <c r="D7333">
        <v>7.3068677041217978</v>
      </c>
      <c r="E7333">
        <v>7.8723697863549082</v>
      </c>
      <c r="F7333">
        <v>-1658.3892656065491</v>
      </c>
      <c r="G7333">
        <v>0.56550208223311049</v>
      </c>
      <c r="BD7333">
        <f t="shared" si="892"/>
        <v>-3341.9904581279166</v>
      </c>
      <c r="BE7333">
        <f t="shared" si="893"/>
        <v>-296.73200316311795</v>
      </c>
      <c r="BF7333">
        <f t="shared" si="894"/>
        <v>2748.5264518016811</v>
      </c>
      <c r="BG7333">
        <f t="shared" si="895"/>
        <v>5793.7849067664793</v>
      </c>
      <c r="BH7333">
        <f t="shared" si="896"/>
        <v>8839.0433617312792</v>
      </c>
      <c r="BI7333">
        <f t="shared" si="897"/>
        <v>11884.301816696077</v>
      </c>
      <c r="BJ7333">
        <f t="shared" si="898"/>
        <v>14929.560271660876</v>
      </c>
    </row>
    <row r="7334" spans="1:62" x14ac:dyDescent="0.25">
      <c r="A7334">
        <v>7331</v>
      </c>
      <c r="B7334">
        <v>13906.207597380751</v>
      </c>
      <c r="C7334">
        <v>19044.601021451654</v>
      </c>
      <c r="D7334">
        <v>6.6460200569478065</v>
      </c>
      <c r="E7334">
        <v>7.1488369608368867</v>
      </c>
      <c r="F7334">
        <v>5138.3934240709023</v>
      </c>
      <c r="G7334">
        <v>0.50281690388908018</v>
      </c>
      <c r="BD7334">
        <f t="shared" si="892"/>
        <v>4485.8996767721019</v>
      </c>
      <c r="BE7334">
        <f t="shared" si="893"/>
        <v>7313.4100879376538</v>
      </c>
      <c r="BF7334">
        <f t="shared" si="894"/>
        <v>10140.920499103206</v>
      </c>
      <c r="BG7334">
        <f t="shared" si="895"/>
        <v>12968.430910268758</v>
      </c>
      <c r="BH7334">
        <f t="shared" si="896"/>
        <v>15795.941321434311</v>
      </c>
      <c r="BI7334">
        <f t="shared" si="897"/>
        <v>18623.45173259986</v>
      </c>
      <c r="BJ7334">
        <f t="shared" si="898"/>
        <v>21450.962143765413</v>
      </c>
    </row>
    <row r="7335" spans="1:62" x14ac:dyDescent="0.25">
      <c r="A7335">
        <v>7332</v>
      </c>
      <c r="B7335">
        <v>21834.144485888639</v>
      </c>
      <c r="C7335">
        <v>21540.719026135059</v>
      </c>
      <c r="D7335">
        <v>5.4178027671215885</v>
      </c>
      <c r="E7335">
        <v>5.4659918228073066</v>
      </c>
      <c r="F7335">
        <v>-293.42545975358007</v>
      </c>
      <c r="G7335">
        <v>4.8189055685718074E-2</v>
      </c>
      <c r="BD7335">
        <f t="shared" si="892"/>
        <v>-2624.3089046255013</v>
      </c>
      <c r="BE7335">
        <f t="shared" si="893"/>
        <v>-110.2243851801004</v>
      </c>
      <c r="BF7335">
        <f t="shared" si="894"/>
        <v>2403.8601342653001</v>
      </c>
      <c r="BG7335">
        <f t="shared" si="895"/>
        <v>4917.9446537107015</v>
      </c>
      <c r="BH7335">
        <f t="shared" si="896"/>
        <v>7432.0291731561028</v>
      </c>
      <c r="BI7335">
        <f t="shared" si="897"/>
        <v>9946.1136926015024</v>
      </c>
      <c r="BJ7335">
        <f t="shared" si="898"/>
        <v>12460.198212046904</v>
      </c>
    </row>
    <row r="7336" spans="1:62" x14ac:dyDescent="0.25">
      <c r="A7336">
        <v>7333</v>
      </c>
      <c r="B7336">
        <v>24696.153018862966</v>
      </c>
      <c r="C7336">
        <v>29604.301151092775</v>
      </c>
      <c r="D7336">
        <v>6.283976473429183</v>
      </c>
      <c r="E7336">
        <v>6.7594286962762524</v>
      </c>
      <c r="F7336">
        <v>4908.1481322298096</v>
      </c>
      <c r="G7336">
        <v>0.47545222284706945</v>
      </c>
      <c r="BD7336">
        <f t="shared" si="892"/>
        <v>534.3707381821705</v>
      </c>
      <c r="BE7336">
        <f t="shared" si="893"/>
        <v>775.31601661076081</v>
      </c>
      <c r="BF7336">
        <f t="shared" si="894"/>
        <v>1016.2612950393511</v>
      </c>
      <c r="BG7336">
        <f t="shared" si="895"/>
        <v>1257.2065734679416</v>
      </c>
      <c r="BH7336">
        <f t="shared" si="896"/>
        <v>1498.151851896532</v>
      </c>
      <c r="BI7336">
        <f t="shared" si="897"/>
        <v>1739.0971303251222</v>
      </c>
      <c r="BJ7336">
        <f t="shared" si="898"/>
        <v>1980.0424087537126</v>
      </c>
    </row>
    <row r="7337" spans="1:62" x14ac:dyDescent="0.25">
      <c r="A7337">
        <v>7334</v>
      </c>
      <c r="B7337">
        <v>13383.715009777279</v>
      </c>
      <c r="C7337">
        <v>26864.315363538048</v>
      </c>
      <c r="D7337">
        <v>7.8548575295511016</v>
      </c>
      <c r="E7337">
        <v>8.1595949288762135</v>
      </c>
      <c r="F7337">
        <v>13480.600353760768</v>
      </c>
      <c r="G7337">
        <v>0.3047373993251119</v>
      </c>
      <c r="BD7337">
        <f t="shared" si="892"/>
        <v>-2530.8870179944624</v>
      </c>
      <c r="BE7337">
        <f t="shared" si="893"/>
        <v>-153.62590375911532</v>
      </c>
      <c r="BF7337">
        <f t="shared" si="894"/>
        <v>2223.6352104762318</v>
      </c>
      <c r="BG7337">
        <f t="shared" si="895"/>
        <v>4600.8963247115789</v>
      </c>
      <c r="BH7337">
        <f t="shared" si="896"/>
        <v>6978.157438946926</v>
      </c>
      <c r="BI7337">
        <f t="shared" si="897"/>
        <v>9355.4185531822732</v>
      </c>
      <c r="BJ7337">
        <f t="shared" si="898"/>
        <v>11732.679667417622</v>
      </c>
    </row>
    <row r="7338" spans="1:62" x14ac:dyDescent="0.25">
      <c r="A7338">
        <v>7335</v>
      </c>
      <c r="B7338">
        <v>14239.368722642705</v>
      </c>
      <c r="C7338">
        <v>23905.317351809535</v>
      </c>
      <c r="D7338">
        <v>6.6194102200834823</v>
      </c>
      <c r="E7338">
        <v>6.7786540380927303</v>
      </c>
      <c r="F7338">
        <v>9665.9486291668309</v>
      </c>
      <c r="G7338">
        <v>0.15924381800924792</v>
      </c>
      <c r="BD7338">
        <f t="shared" si="892"/>
        <v>-11956.913357135209</v>
      </c>
      <c r="BE7338">
        <f t="shared" si="893"/>
        <v>-10433.226360509649</v>
      </c>
      <c r="BF7338">
        <f t="shared" si="894"/>
        <v>-8909.5393638840906</v>
      </c>
      <c r="BG7338">
        <f t="shared" si="895"/>
        <v>-7385.8523672585306</v>
      </c>
      <c r="BH7338">
        <f t="shared" si="896"/>
        <v>-5862.1653706329707</v>
      </c>
      <c r="BI7338">
        <f t="shared" si="897"/>
        <v>-4338.4783740074108</v>
      </c>
      <c r="BJ7338">
        <f t="shared" si="898"/>
        <v>-2814.7913773818527</v>
      </c>
    </row>
    <row r="7339" spans="1:62" x14ac:dyDescent="0.25">
      <c r="A7339">
        <v>7336</v>
      </c>
      <c r="B7339">
        <v>15116.164771226777</v>
      </c>
      <c r="C7339">
        <v>22823.073679164114</v>
      </c>
      <c r="D7339">
        <v>7.2791765400561008</v>
      </c>
      <c r="E7339">
        <v>7.5346147607032679</v>
      </c>
      <c r="F7339">
        <v>7706.9089079373371</v>
      </c>
      <c r="G7339">
        <v>0.25543822064716704</v>
      </c>
      <c r="BD7339">
        <f t="shared" si="892"/>
        <v>-8869.7295391205917</v>
      </c>
      <c r="BE7339">
        <f t="shared" si="893"/>
        <v>-8073.5104490743515</v>
      </c>
      <c r="BF7339">
        <f t="shared" si="894"/>
        <v>-7277.2913590281123</v>
      </c>
      <c r="BG7339">
        <f t="shared" si="895"/>
        <v>-6481.0722689818722</v>
      </c>
      <c r="BH7339">
        <f t="shared" si="896"/>
        <v>-5684.853178935633</v>
      </c>
      <c r="BI7339">
        <f t="shared" si="897"/>
        <v>-4888.6340888893938</v>
      </c>
      <c r="BJ7339">
        <f t="shared" si="898"/>
        <v>-4092.4149988431536</v>
      </c>
    </row>
    <row r="7340" spans="1:62" x14ac:dyDescent="0.25">
      <c r="A7340">
        <v>7337</v>
      </c>
      <c r="B7340">
        <v>19501.592058541566</v>
      </c>
      <c r="C7340">
        <v>30889.893764824355</v>
      </c>
      <c r="D7340">
        <v>7.0441751804047295</v>
      </c>
      <c r="E7340">
        <v>7.3504125056418932</v>
      </c>
      <c r="F7340">
        <v>11388.301706282789</v>
      </c>
      <c r="G7340">
        <v>0.30623732523716374</v>
      </c>
      <c r="BD7340">
        <f t="shared" si="892"/>
        <v>-6429.7178047015022</v>
      </c>
      <c r="BE7340">
        <f t="shared" si="893"/>
        <v>-5152.5267014656665</v>
      </c>
      <c r="BF7340">
        <f t="shared" si="894"/>
        <v>-3875.3355982298317</v>
      </c>
      <c r="BG7340">
        <f t="shared" si="895"/>
        <v>-2598.144494993996</v>
      </c>
      <c r="BH7340">
        <f t="shared" si="896"/>
        <v>-1320.9533917581612</v>
      </c>
      <c r="BI7340">
        <f t="shared" si="897"/>
        <v>-43.762288522326344</v>
      </c>
      <c r="BJ7340">
        <f t="shared" si="898"/>
        <v>1233.4288147135085</v>
      </c>
    </row>
    <row r="7341" spans="1:62" x14ac:dyDescent="0.25">
      <c r="A7341">
        <v>7338</v>
      </c>
      <c r="B7341">
        <v>19080.054884170964</v>
      </c>
      <c r="C7341">
        <v>29835.098231781212</v>
      </c>
      <c r="D7341">
        <v>6.1815445126123691</v>
      </c>
      <c r="E7341">
        <v>6.3041778541664675</v>
      </c>
      <c r="F7341">
        <v>10755.043347610248</v>
      </c>
      <c r="G7341">
        <v>0.12263334155409833</v>
      </c>
      <c r="BD7341">
        <f t="shared" si="892"/>
        <v>-9857.1150800969699</v>
      </c>
      <c r="BE7341">
        <f t="shared" si="893"/>
        <v>-8325.9284539111522</v>
      </c>
      <c r="BF7341">
        <f t="shared" si="894"/>
        <v>-6794.7418277253337</v>
      </c>
      <c r="BG7341">
        <f t="shared" si="895"/>
        <v>-5263.5552015395142</v>
      </c>
      <c r="BH7341">
        <f t="shared" si="896"/>
        <v>-3732.3685753536956</v>
      </c>
      <c r="BI7341">
        <f t="shared" si="897"/>
        <v>-2201.181949167878</v>
      </c>
      <c r="BJ7341">
        <f t="shared" si="898"/>
        <v>-669.9953229820585</v>
      </c>
    </row>
    <row r="7342" spans="1:62" x14ac:dyDescent="0.25">
      <c r="A7342">
        <v>7339</v>
      </c>
      <c r="B7342">
        <v>14218.47709068989</v>
      </c>
      <c r="C7342">
        <v>25765.118991120024</v>
      </c>
      <c r="D7342">
        <v>8.0697438604405409</v>
      </c>
      <c r="E7342">
        <v>8.56186142183995</v>
      </c>
      <c r="F7342">
        <v>11546.641900430133</v>
      </c>
      <c r="G7342">
        <v>0.4921175613994091</v>
      </c>
      <c r="BD7342">
        <f t="shared" si="892"/>
        <v>-10141.876639839757</v>
      </c>
      <c r="BE7342">
        <f t="shared" si="893"/>
        <v>-9528.7099320692651</v>
      </c>
      <c r="BF7342">
        <f t="shared" si="894"/>
        <v>-8915.5432242987736</v>
      </c>
      <c r="BG7342">
        <f t="shared" si="895"/>
        <v>-8302.3765165282821</v>
      </c>
      <c r="BH7342">
        <f t="shared" si="896"/>
        <v>-7689.2098087577897</v>
      </c>
      <c r="BI7342">
        <f t="shared" si="897"/>
        <v>-7076.0431009872982</v>
      </c>
      <c r="BJ7342">
        <f t="shared" si="898"/>
        <v>-6462.8763932168067</v>
      </c>
    </row>
    <row r="7343" spans="1:62" x14ac:dyDescent="0.25">
      <c r="A7343">
        <v>7340</v>
      </c>
      <c r="B7343">
        <v>12865.032917333076</v>
      </c>
      <c r="C7343">
        <v>22182.309951995052</v>
      </c>
      <c r="D7343">
        <v>7.9594102558588311</v>
      </c>
      <c r="E7343">
        <v>8.5398427695371932</v>
      </c>
      <c r="F7343">
        <v>9317.2770346619764</v>
      </c>
      <c r="G7343">
        <v>0.58043251367836213</v>
      </c>
      <c r="BD7343">
        <f t="shared" si="892"/>
        <v>-9086.0540934330875</v>
      </c>
      <c r="BE7343">
        <f t="shared" si="893"/>
        <v>-6625.4662864360425</v>
      </c>
      <c r="BF7343">
        <f t="shared" si="894"/>
        <v>-4164.8784794389967</v>
      </c>
      <c r="BG7343">
        <f t="shared" si="895"/>
        <v>-1704.2906724419518</v>
      </c>
      <c r="BH7343">
        <f t="shared" si="896"/>
        <v>756.29713455509409</v>
      </c>
      <c r="BI7343">
        <f t="shared" si="897"/>
        <v>3216.8849415521399</v>
      </c>
      <c r="BJ7343">
        <f t="shared" si="898"/>
        <v>5677.472748549184</v>
      </c>
    </row>
    <row r="7344" spans="1:62" x14ac:dyDescent="0.25">
      <c r="A7344">
        <v>7341</v>
      </c>
      <c r="B7344">
        <v>11608.50830967915</v>
      </c>
      <c r="C7344">
        <v>19209.879896381608</v>
      </c>
      <c r="D7344">
        <v>7.1855599377632249</v>
      </c>
      <c r="E7344">
        <v>8.237611289222869</v>
      </c>
      <c r="F7344">
        <v>7601.3715867024584</v>
      </c>
      <c r="G7344">
        <v>1.0520513514596441</v>
      </c>
      <c r="BD7344">
        <f t="shared" si="892"/>
        <v>-6415.1144662701663</v>
      </c>
      <c r="BE7344">
        <f t="shared" si="893"/>
        <v>-3512.9518978783553</v>
      </c>
      <c r="BF7344">
        <f t="shared" si="894"/>
        <v>-610.78932948654437</v>
      </c>
      <c r="BG7344">
        <f t="shared" si="895"/>
        <v>2291.3732389052657</v>
      </c>
      <c r="BH7344">
        <f t="shared" si="896"/>
        <v>5193.5358072970776</v>
      </c>
      <c r="BI7344">
        <f t="shared" si="897"/>
        <v>8095.6983756888876</v>
      </c>
      <c r="BJ7344">
        <f t="shared" si="898"/>
        <v>10997.860944080698</v>
      </c>
    </row>
    <row r="7345" spans="1:62" x14ac:dyDescent="0.25">
      <c r="A7345">
        <v>7342</v>
      </c>
      <c r="B7345">
        <v>8161.8397276555488</v>
      </c>
      <c r="C7345">
        <v>19036.220848723402</v>
      </c>
      <c r="D7345">
        <v>7.3867096075681946</v>
      </c>
      <c r="E7345">
        <v>7.5309757331194991</v>
      </c>
      <c r="F7345">
        <v>10874.381121067854</v>
      </c>
      <c r="G7345">
        <v>0.14426612555130447</v>
      </c>
      <c r="BD7345">
        <f t="shared" si="892"/>
        <v>-2341.1148294042378</v>
      </c>
      <c r="BE7345">
        <f t="shared" si="893"/>
        <v>2919.1419278939829</v>
      </c>
      <c r="BF7345">
        <f t="shared" si="894"/>
        <v>8179.3986851922036</v>
      </c>
      <c r="BG7345">
        <f t="shared" si="895"/>
        <v>13439.655442490424</v>
      </c>
      <c r="BH7345">
        <f t="shared" si="896"/>
        <v>18699.912199788643</v>
      </c>
      <c r="BI7345">
        <f t="shared" si="897"/>
        <v>23960.168957086866</v>
      </c>
      <c r="BJ7345">
        <f t="shared" si="898"/>
        <v>29220.425714385085</v>
      </c>
    </row>
    <row r="7346" spans="1:62" x14ac:dyDescent="0.25">
      <c r="A7346">
        <v>7343</v>
      </c>
      <c r="B7346">
        <v>11210.172828560046</v>
      </c>
      <c r="C7346">
        <v>18120.995379694636</v>
      </c>
      <c r="D7346">
        <v>6.9422999298645083</v>
      </c>
      <c r="E7346">
        <v>8.1345971053097834</v>
      </c>
      <c r="F7346">
        <v>6910.82255113459</v>
      </c>
      <c r="G7346">
        <v>1.1922971754452751</v>
      </c>
      <c r="BD7346">
        <f t="shared" si="892"/>
        <v>-10153.050493311332</v>
      </c>
      <c r="BE7346">
        <f t="shared" si="893"/>
        <v>-9431.7198655548091</v>
      </c>
      <c r="BF7346">
        <f t="shared" si="894"/>
        <v>-8710.3892377982866</v>
      </c>
      <c r="BG7346">
        <f t="shared" si="895"/>
        <v>-7989.058610041765</v>
      </c>
      <c r="BH7346">
        <f t="shared" si="896"/>
        <v>-7267.7279822852424</v>
      </c>
      <c r="BI7346">
        <f t="shared" si="897"/>
        <v>-6546.3973545287199</v>
      </c>
      <c r="BJ7346">
        <f t="shared" si="898"/>
        <v>-5825.0667267721974</v>
      </c>
    </row>
    <row r="7347" spans="1:62" x14ac:dyDescent="0.25">
      <c r="A7347">
        <v>7344</v>
      </c>
      <c r="B7347">
        <v>15210.191530418198</v>
      </c>
      <c r="C7347">
        <v>22883.741794206901</v>
      </c>
      <c r="D7347">
        <v>8.2533754557484595</v>
      </c>
      <c r="E7347">
        <v>8.4283726195911424</v>
      </c>
      <c r="F7347">
        <v>7673.5502637887021</v>
      </c>
      <c r="G7347">
        <v>0.17499716384268282</v>
      </c>
      <c r="BD7347">
        <f t="shared" si="892"/>
        <v>-949.33667390821392</v>
      </c>
      <c r="BE7347">
        <f t="shared" si="893"/>
        <v>5012.1492033181621</v>
      </c>
      <c r="BF7347">
        <f t="shared" si="894"/>
        <v>10973.635080544538</v>
      </c>
      <c r="BG7347">
        <f t="shared" si="895"/>
        <v>16935.120957770916</v>
      </c>
      <c r="BH7347">
        <f t="shared" si="896"/>
        <v>22896.606834997292</v>
      </c>
      <c r="BI7347">
        <f t="shared" si="897"/>
        <v>28858.092712223668</v>
      </c>
      <c r="BJ7347">
        <f t="shared" si="898"/>
        <v>34819.578589450044</v>
      </c>
    </row>
    <row r="7348" spans="1:62" x14ac:dyDescent="0.25">
      <c r="A7348">
        <v>7345</v>
      </c>
      <c r="B7348">
        <v>12169.025225949184</v>
      </c>
      <c r="C7348">
        <v>17893.520964902313</v>
      </c>
      <c r="D7348">
        <v>7.3604181411990464</v>
      </c>
      <c r="E7348">
        <v>7.4578702049977252</v>
      </c>
      <c r="F7348">
        <v>5724.4957389531282</v>
      </c>
      <c r="G7348">
        <v>9.7452063798678878E-2</v>
      </c>
      <c r="BD7348">
        <f t="shared" si="892"/>
        <v>-6798.5644445752878</v>
      </c>
      <c r="BE7348">
        <f t="shared" si="893"/>
        <v>-5923.5786253618735</v>
      </c>
      <c r="BF7348">
        <f t="shared" si="894"/>
        <v>-5048.5928061484592</v>
      </c>
      <c r="BG7348">
        <f t="shared" si="895"/>
        <v>-4173.6069869350458</v>
      </c>
      <c r="BH7348">
        <f t="shared" si="896"/>
        <v>-3298.6211677216315</v>
      </c>
      <c r="BI7348">
        <f t="shared" si="897"/>
        <v>-2423.6353485082172</v>
      </c>
      <c r="BJ7348">
        <f t="shared" si="898"/>
        <v>-1548.649529294803</v>
      </c>
    </row>
    <row r="7349" spans="1:62" x14ac:dyDescent="0.25">
      <c r="A7349">
        <v>7346</v>
      </c>
      <c r="B7349">
        <v>10218.347994232119</v>
      </c>
      <c r="C7349">
        <v>26537.189008079637</v>
      </c>
      <c r="D7349">
        <v>7.2066621375542779</v>
      </c>
      <c r="E7349">
        <v>7.8992231895448164</v>
      </c>
      <c r="F7349">
        <v>16318.841013847517</v>
      </c>
      <c r="G7349">
        <v>0.69256105199053852</v>
      </c>
      <c r="BD7349">
        <f t="shared" si="892"/>
        <v>-5237.2354199597339</v>
      </c>
      <c r="BE7349">
        <f t="shared" si="893"/>
        <v>-4749.9751009663396</v>
      </c>
      <c r="BF7349">
        <f t="shared" si="894"/>
        <v>-4262.7147819729453</v>
      </c>
      <c r="BG7349">
        <f t="shared" si="895"/>
        <v>-3775.454462979551</v>
      </c>
      <c r="BH7349">
        <f t="shared" si="896"/>
        <v>-3288.1941439861562</v>
      </c>
      <c r="BI7349">
        <f t="shared" si="897"/>
        <v>-2800.9338249927619</v>
      </c>
      <c r="BJ7349">
        <f t="shared" si="898"/>
        <v>-2313.6735059993675</v>
      </c>
    </row>
    <row r="7350" spans="1:62" x14ac:dyDescent="0.25">
      <c r="A7350">
        <v>7347</v>
      </c>
      <c r="B7350">
        <v>12124.6280435606</v>
      </c>
      <c r="C7350">
        <v>15806.403435626416</v>
      </c>
      <c r="D7350">
        <v>6.6278577314165252</v>
      </c>
      <c r="E7350">
        <v>7.3048437186656496</v>
      </c>
      <c r="F7350">
        <v>3681.775392065816</v>
      </c>
      <c r="G7350">
        <v>0.6769859872491244</v>
      </c>
      <c r="BD7350">
        <f t="shared" si="892"/>
        <v>-12856.035753894825</v>
      </c>
      <c r="BE7350">
        <f t="shared" si="893"/>
        <v>-9393.2304939421319</v>
      </c>
      <c r="BF7350">
        <f t="shared" si="894"/>
        <v>-5930.4252339894392</v>
      </c>
      <c r="BG7350">
        <f t="shared" si="895"/>
        <v>-2467.6199740367465</v>
      </c>
      <c r="BH7350">
        <f t="shared" si="896"/>
        <v>995.18528591594622</v>
      </c>
      <c r="BI7350">
        <f t="shared" si="897"/>
        <v>4457.9905458686389</v>
      </c>
      <c r="BJ7350">
        <f t="shared" si="898"/>
        <v>7920.7958058213317</v>
      </c>
    </row>
    <row r="7351" spans="1:62" x14ac:dyDescent="0.25">
      <c r="A7351">
        <v>7348</v>
      </c>
      <c r="B7351">
        <v>9406.3984789508522</v>
      </c>
      <c r="C7351">
        <v>27450.840109354362</v>
      </c>
      <c r="D7351">
        <v>7.4592512999890124</v>
      </c>
      <c r="E7351">
        <v>7.7251944884958563</v>
      </c>
      <c r="F7351">
        <v>18044.441630403511</v>
      </c>
      <c r="G7351">
        <v>0.26594318850684395</v>
      </c>
      <c r="BD7351">
        <f t="shared" si="892"/>
        <v>-296.84545582019427</v>
      </c>
      <c r="BE7351">
        <f t="shared" si="893"/>
        <v>3088.0844804254275</v>
      </c>
      <c r="BF7351">
        <f t="shared" si="894"/>
        <v>6473.0144166710506</v>
      </c>
      <c r="BG7351">
        <f t="shared" si="895"/>
        <v>9857.9443529166711</v>
      </c>
      <c r="BH7351">
        <f t="shared" si="896"/>
        <v>13242.874289162295</v>
      </c>
      <c r="BI7351">
        <f t="shared" si="897"/>
        <v>16627.804225407919</v>
      </c>
      <c r="BJ7351">
        <f t="shared" si="898"/>
        <v>20012.734161653541</v>
      </c>
    </row>
    <row r="7352" spans="1:62" x14ac:dyDescent="0.25">
      <c r="A7352">
        <v>7349</v>
      </c>
      <c r="B7352">
        <v>24310.272581522</v>
      </c>
      <c r="C7352">
        <v>22954.480935254076</v>
      </c>
      <c r="D7352">
        <v>7.3455793853093194</v>
      </c>
      <c r="E7352">
        <v>7.8006294197488337</v>
      </c>
      <c r="F7352">
        <v>-1355.7916462679241</v>
      </c>
      <c r="G7352">
        <v>0.45505003443951431</v>
      </c>
      <c r="BD7352">
        <f t="shared" si="892"/>
        <v>-16714.725687869293</v>
      </c>
      <c r="BE7352">
        <f t="shared" si="893"/>
        <v>-15385.009745335072</v>
      </c>
      <c r="BF7352">
        <f t="shared" si="894"/>
        <v>-14055.293802800852</v>
      </c>
      <c r="BG7352">
        <f t="shared" si="895"/>
        <v>-12725.577860266632</v>
      </c>
      <c r="BH7352">
        <f t="shared" si="896"/>
        <v>-11395.861917732413</v>
      </c>
      <c r="BI7352">
        <f t="shared" si="897"/>
        <v>-10066.145975198193</v>
      </c>
      <c r="BJ7352">
        <f t="shared" si="898"/>
        <v>-8736.4300326639732</v>
      </c>
    </row>
    <row r="7353" spans="1:62" x14ac:dyDescent="0.25">
      <c r="A7353">
        <v>7350</v>
      </c>
      <c r="B7353">
        <v>19170.203086759549</v>
      </c>
      <c r="C7353">
        <v>22754.412209361813</v>
      </c>
      <c r="D7353">
        <v>7.1345271496815466</v>
      </c>
      <c r="E7353">
        <v>7.5264883276951693</v>
      </c>
      <c r="F7353">
        <v>3584.209122602264</v>
      </c>
      <c r="G7353">
        <v>0.39196117801362274</v>
      </c>
      <c r="BD7353">
        <f t="shared" si="892"/>
        <v>3631.0418184654955</v>
      </c>
      <c r="BE7353">
        <f t="shared" si="893"/>
        <v>5906.2919906630668</v>
      </c>
      <c r="BF7353">
        <f t="shared" si="894"/>
        <v>8181.5421628606391</v>
      </c>
      <c r="BG7353">
        <f t="shared" si="895"/>
        <v>10456.79233505821</v>
      </c>
      <c r="BH7353">
        <f t="shared" si="896"/>
        <v>12732.042507255781</v>
      </c>
      <c r="BI7353">
        <f t="shared" si="897"/>
        <v>15007.292679453354</v>
      </c>
      <c r="BJ7353">
        <f t="shared" si="898"/>
        <v>17282.542851650927</v>
      </c>
    </row>
    <row r="7354" spans="1:62" x14ac:dyDescent="0.25">
      <c r="A7354">
        <v>7351</v>
      </c>
      <c r="B7354">
        <v>16116.163424810162</v>
      </c>
      <c r="C7354">
        <v>26874.080490157201</v>
      </c>
      <c r="D7354">
        <v>8.0327035428826861</v>
      </c>
      <c r="E7354">
        <v>8.6171606851504006</v>
      </c>
      <c r="F7354">
        <v>10757.917065347039</v>
      </c>
      <c r="G7354">
        <v>0.5844571422677145</v>
      </c>
      <c r="BD7354">
        <f t="shared" si="892"/>
        <v>-1624.4032325341502</v>
      </c>
      <c r="BE7354">
        <f t="shared" si="893"/>
        <v>335.40265753396352</v>
      </c>
      <c r="BF7354">
        <f t="shared" si="894"/>
        <v>2295.2085476020775</v>
      </c>
      <c r="BG7354">
        <f t="shared" si="895"/>
        <v>4255.014437670191</v>
      </c>
      <c r="BH7354">
        <f t="shared" si="896"/>
        <v>6214.8203277383036</v>
      </c>
      <c r="BI7354">
        <f t="shared" si="897"/>
        <v>8174.6262178064189</v>
      </c>
      <c r="BJ7354">
        <f t="shared" si="898"/>
        <v>10134.432107874532</v>
      </c>
    </row>
    <row r="7355" spans="1:62" x14ac:dyDescent="0.25">
      <c r="A7355">
        <v>7352</v>
      </c>
      <c r="B7355">
        <v>12336.776888730594</v>
      </c>
      <c r="C7355">
        <v>21969.877845201088</v>
      </c>
      <c r="D7355">
        <v>7.9290189875126336</v>
      </c>
      <c r="E7355">
        <v>8.3438546022889586</v>
      </c>
      <c r="F7355">
        <v>9633.1009564704946</v>
      </c>
      <c r="G7355">
        <v>0.41483561477632502</v>
      </c>
      <c r="BD7355">
        <f t="shared" si="892"/>
        <v>-7835.6313540084666</v>
      </c>
      <c r="BE7355">
        <f t="shared" si="893"/>
        <v>-4913.345642669894</v>
      </c>
      <c r="BF7355">
        <f t="shared" si="894"/>
        <v>-1991.0599313313214</v>
      </c>
      <c r="BG7355">
        <f t="shared" si="895"/>
        <v>931.22578000725116</v>
      </c>
      <c r="BH7355">
        <f t="shared" si="896"/>
        <v>3853.5114913458237</v>
      </c>
      <c r="BI7355">
        <f t="shared" si="897"/>
        <v>6775.7972026843963</v>
      </c>
      <c r="BJ7355">
        <f t="shared" si="898"/>
        <v>9698.0829140229689</v>
      </c>
    </row>
    <row r="7356" spans="1:62" x14ac:dyDescent="0.25">
      <c r="A7356">
        <v>7353</v>
      </c>
      <c r="B7356">
        <v>18950.813476087631</v>
      </c>
      <c r="C7356">
        <v>27205.727390398664</v>
      </c>
      <c r="D7356">
        <v>7.8504379155315176</v>
      </c>
      <c r="E7356">
        <v>8.0454740885082288</v>
      </c>
      <c r="F7356">
        <v>8254.9139143110333</v>
      </c>
      <c r="G7356">
        <v>0.19503617297671116</v>
      </c>
      <c r="BD7356">
        <f t="shared" si="892"/>
        <v>-7558.9228825888695</v>
      </c>
      <c r="BE7356">
        <f t="shared" si="893"/>
        <v>-5484.7448087072444</v>
      </c>
      <c r="BF7356">
        <f t="shared" si="894"/>
        <v>-3410.5667348256193</v>
      </c>
      <c r="BG7356">
        <f t="shared" si="895"/>
        <v>-1336.3886609439942</v>
      </c>
      <c r="BH7356">
        <f t="shared" si="896"/>
        <v>737.78941293763091</v>
      </c>
      <c r="BI7356">
        <f t="shared" si="897"/>
        <v>2811.967486819256</v>
      </c>
      <c r="BJ7356">
        <f t="shared" si="898"/>
        <v>4886.1455607008811</v>
      </c>
    </row>
    <row r="7357" spans="1:62" x14ac:dyDescent="0.25">
      <c r="A7357">
        <v>7354</v>
      </c>
      <c r="B7357">
        <v>27540.819147846749</v>
      </c>
      <c r="C7357">
        <v>37658.789702826172</v>
      </c>
      <c r="D7357">
        <v>6.2553778218718774</v>
      </c>
      <c r="E7357">
        <v>6.3277714413913051</v>
      </c>
      <c r="F7357">
        <v>10117.970554979423</v>
      </c>
      <c r="G7357">
        <v>7.2393619519427688E-2</v>
      </c>
      <c r="BD7357">
        <f t="shared" si="892"/>
        <v>-7279.7330494274775</v>
      </c>
      <c r="BE7357">
        <f t="shared" si="893"/>
        <v>-6304.5521845439216</v>
      </c>
      <c r="BF7357">
        <f t="shared" si="894"/>
        <v>-5329.3713196603658</v>
      </c>
      <c r="BG7357">
        <f t="shared" si="895"/>
        <v>-4354.1904547768099</v>
      </c>
      <c r="BH7357">
        <f t="shared" si="896"/>
        <v>-3379.0095898932541</v>
      </c>
      <c r="BI7357">
        <f t="shared" si="897"/>
        <v>-2403.8287250096982</v>
      </c>
      <c r="BJ7357">
        <f t="shared" si="898"/>
        <v>-1428.6478601261424</v>
      </c>
    </row>
    <row r="7358" spans="1:62" x14ac:dyDescent="0.25">
      <c r="A7358">
        <v>7355</v>
      </c>
      <c r="B7358">
        <v>11570.567098913021</v>
      </c>
      <c r="C7358">
        <v>19448.421705504392</v>
      </c>
      <c r="D7358">
        <v>6.2833003111564469</v>
      </c>
      <c r="E7358">
        <v>7.0319911003497406</v>
      </c>
      <c r="F7358">
        <v>7877.8546065913706</v>
      </c>
      <c r="G7358">
        <v>0.74869078919329368</v>
      </c>
      <c r="BD7358">
        <f t="shared" si="892"/>
        <v>-9756.0024573822848</v>
      </c>
      <c r="BE7358">
        <f t="shared" si="893"/>
        <v>-9394.0343597851461</v>
      </c>
      <c r="BF7358">
        <f t="shared" si="894"/>
        <v>-9032.0662621880074</v>
      </c>
      <c r="BG7358">
        <f t="shared" si="895"/>
        <v>-8670.0981645908687</v>
      </c>
      <c r="BH7358">
        <f t="shared" si="896"/>
        <v>-8308.1300669937318</v>
      </c>
      <c r="BI7358">
        <f t="shared" si="897"/>
        <v>-7946.1619693965931</v>
      </c>
      <c r="BJ7358">
        <f t="shared" si="898"/>
        <v>-7584.1938717994544</v>
      </c>
    </row>
    <row r="7359" spans="1:62" x14ac:dyDescent="0.25">
      <c r="A7359">
        <v>7356</v>
      </c>
      <c r="B7359">
        <v>14681.872987442301</v>
      </c>
      <c r="C7359">
        <v>20920.789313523259</v>
      </c>
      <c r="D7359">
        <v>7.7465950600802174</v>
      </c>
      <c r="E7359">
        <v>8.1229344858236328</v>
      </c>
      <c r="F7359">
        <v>6238.9163260809582</v>
      </c>
      <c r="G7359">
        <v>0.37633942574341539</v>
      </c>
      <c r="BD7359">
        <f t="shared" si="892"/>
        <v>-4134.4006606249022</v>
      </c>
      <c r="BE7359">
        <f t="shared" si="893"/>
        <v>-390.94671465843385</v>
      </c>
      <c r="BF7359">
        <f t="shared" si="894"/>
        <v>3352.5072313080345</v>
      </c>
      <c r="BG7359">
        <f t="shared" si="895"/>
        <v>7095.9611772745029</v>
      </c>
      <c r="BH7359">
        <f t="shared" si="896"/>
        <v>10839.415123240973</v>
      </c>
      <c r="BI7359">
        <f t="shared" si="897"/>
        <v>14582.86906920744</v>
      </c>
      <c r="BJ7359">
        <f t="shared" si="898"/>
        <v>18326.323015173912</v>
      </c>
    </row>
    <row r="7360" spans="1:62" x14ac:dyDescent="0.25">
      <c r="A7360">
        <v>7357</v>
      </c>
      <c r="B7360">
        <v>14147.425208397208</v>
      </c>
      <c r="C7360">
        <v>20494.002719198179</v>
      </c>
      <c r="D7360">
        <v>6.0136506024158063</v>
      </c>
      <c r="E7360">
        <v>6.4578288591447883</v>
      </c>
      <c r="F7360">
        <v>6346.5775108009711</v>
      </c>
      <c r="G7360">
        <v>0.44417825672898203</v>
      </c>
      <c r="BD7360">
        <f t="shared" si="892"/>
        <v>-4357.219197363881</v>
      </c>
      <c r="BE7360">
        <f t="shared" si="893"/>
        <v>-2475.5220686468042</v>
      </c>
      <c r="BF7360">
        <f t="shared" si="894"/>
        <v>-593.82493992972741</v>
      </c>
      <c r="BG7360">
        <f t="shared" si="895"/>
        <v>1287.8721887873498</v>
      </c>
      <c r="BH7360">
        <f t="shared" si="896"/>
        <v>3169.5693175044271</v>
      </c>
      <c r="BI7360">
        <f t="shared" si="897"/>
        <v>5051.2664462215034</v>
      </c>
      <c r="BJ7360">
        <f t="shared" si="898"/>
        <v>6932.9635749385798</v>
      </c>
    </row>
    <row r="7361" spans="1:62" x14ac:dyDescent="0.25">
      <c r="A7361">
        <v>7358</v>
      </c>
      <c r="B7361">
        <v>6220.2294870863716</v>
      </c>
      <c r="C7361">
        <v>18154.691127446062</v>
      </c>
      <c r="D7361">
        <v>7.1549342024269951</v>
      </c>
      <c r="E7361">
        <v>7.4542135844599651</v>
      </c>
      <c r="F7361">
        <v>11934.46164035969</v>
      </c>
      <c r="G7361">
        <v>0.29927938203297</v>
      </c>
      <c r="BD7361">
        <f t="shared" si="892"/>
        <v>-4125.6862271560603</v>
      </c>
      <c r="BE7361">
        <f t="shared" si="893"/>
        <v>-1904.7949435111504</v>
      </c>
      <c r="BF7361">
        <f t="shared" si="894"/>
        <v>316.09634013375944</v>
      </c>
      <c r="BG7361">
        <f t="shared" si="895"/>
        <v>2536.9876237786702</v>
      </c>
      <c r="BH7361">
        <f t="shared" si="896"/>
        <v>4757.8789074235792</v>
      </c>
      <c r="BI7361">
        <f t="shared" si="897"/>
        <v>6978.77019106849</v>
      </c>
      <c r="BJ7361">
        <f t="shared" si="898"/>
        <v>9199.6614747134008</v>
      </c>
    </row>
    <row r="7362" spans="1:62" x14ac:dyDescent="0.25">
      <c r="A7362">
        <v>7359</v>
      </c>
      <c r="B7362">
        <v>7215.8938768057133</v>
      </c>
      <c r="C7362">
        <v>18570.301112992136</v>
      </c>
      <c r="D7362">
        <v>8.3686467448243356</v>
      </c>
      <c r="E7362">
        <v>8.5535725006802501</v>
      </c>
      <c r="F7362">
        <v>11354.407236186424</v>
      </c>
      <c r="G7362">
        <v>0.18492575585591453</v>
      </c>
      <c r="BD7362">
        <f t="shared" si="892"/>
        <v>-10438.064730194841</v>
      </c>
      <c r="BE7362">
        <f t="shared" si="893"/>
        <v>-8941.6678200299903</v>
      </c>
      <c r="BF7362">
        <f t="shared" si="894"/>
        <v>-7445.2709098651403</v>
      </c>
      <c r="BG7362">
        <f t="shared" si="895"/>
        <v>-5948.8739997002904</v>
      </c>
      <c r="BH7362">
        <f t="shared" si="896"/>
        <v>-4452.4770895354404</v>
      </c>
      <c r="BI7362">
        <f t="shared" si="897"/>
        <v>-2956.0801793705905</v>
      </c>
      <c r="BJ7362">
        <f t="shared" si="898"/>
        <v>-1459.6832692057396</v>
      </c>
    </row>
    <row r="7363" spans="1:62" x14ac:dyDescent="0.25">
      <c r="A7363">
        <v>7360</v>
      </c>
      <c r="B7363">
        <v>13272.993476802125</v>
      </c>
      <c r="C7363">
        <v>22712.418478920768</v>
      </c>
      <c r="D7363">
        <v>6.365824924512248</v>
      </c>
      <c r="E7363">
        <v>6.4066944717139496</v>
      </c>
      <c r="F7363">
        <v>9439.4250021186435</v>
      </c>
      <c r="G7363">
        <v>4.086954720170155E-2</v>
      </c>
      <c r="BD7363">
        <f t="shared" si="892"/>
        <v>-10429.778456906852</v>
      </c>
      <c r="BE7363">
        <f t="shared" si="893"/>
        <v>-9505.1496776272779</v>
      </c>
      <c r="BF7363">
        <f t="shared" si="894"/>
        <v>-8580.520898347706</v>
      </c>
      <c r="BG7363">
        <f t="shared" si="895"/>
        <v>-7655.8921190681331</v>
      </c>
      <c r="BH7363">
        <f t="shared" si="896"/>
        <v>-6731.2633397885602</v>
      </c>
      <c r="BI7363">
        <f t="shared" si="897"/>
        <v>-5806.6345605089882</v>
      </c>
      <c r="BJ7363">
        <f t="shared" si="898"/>
        <v>-4882.0057812294153</v>
      </c>
    </row>
    <row r="7364" spans="1:62" x14ac:dyDescent="0.25">
      <c r="A7364">
        <v>7361</v>
      </c>
      <c r="B7364">
        <v>17976.901746748019</v>
      </c>
      <c r="C7364">
        <v>22716.204155277741</v>
      </c>
      <c r="D7364">
        <v>6.6284064931748174</v>
      </c>
      <c r="E7364">
        <v>7.3707636867123822</v>
      </c>
      <c r="F7364">
        <v>4739.302408529722</v>
      </c>
      <c r="G7364">
        <v>0.7423571935375648</v>
      </c>
      <c r="BD7364">
        <f t="shared" si="892"/>
        <v>-9235.0772661101364</v>
      </c>
      <c r="BE7364">
        <f t="shared" si="893"/>
        <v>-9030.7295301016275</v>
      </c>
      <c r="BF7364">
        <f t="shared" si="894"/>
        <v>-8826.3817940931203</v>
      </c>
      <c r="BG7364">
        <f t="shared" si="895"/>
        <v>-8622.0340580846132</v>
      </c>
      <c r="BH7364">
        <f t="shared" si="896"/>
        <v>-8417.6863220761043</v>
      </c>
      <c r="BI7364">
        <f t="shared" si="897"/>
        <v>-8213.3385860675971</v>
      </c>
      <c r="BJ7364">
        <f t="shared" si="898"/>
        <v>-8008.9908500590891</v>
      </c>
    </row>
    <row r="7365" spans="1:62" x14ac:dyDescent="0.25">
      <c r="A7365">
        <v>7362</v>
      </c>
      <c r="B7365">
        <v>15247.718442794328</v>
      </c>
      <c r="C7365">
        <v>19298.445316605204</v>
      </c>
      <c r="D7365">
        <v>7.1088083419938108</v>
      </c>
      <c r="E7365">
        <v>7.393256542973865</v>
      </c>
      <c r="F7365">
        <v>4050.726873810876</v>
      </c>
      <c r="G7365">
        <v>0.28444820098005419</v>
      </c>
      <c r="BD7365">
        <f t="shared" si="892"/>
        <v>-1027.5164408418982</v>
      </c>
      <c r="BE7365">
        <f t="shared" si="893"/>
        <v>2684.2695268459256</v>
      </c>
      <c r="BF7365">
        <f t="shared" si="894"/>
        <v>6396.0554945337499</v>
      </c>
      <c r="BG7365">
        <f t="shared" si="895"/>
        <v>10107.841462221573</v>
      </c>
      <c r="BH7365">
        <f t="shared" si="896"/>
        <v>13819.627429909397</v>
      </c>
      <c r="BI7365">
        <f t="shared" si="897"/>
        <v>17531.413397597222</v>
      </c>
      <c r="BJ7365">
        <f t="shared" si="898"/>
        <v>21243.199365285047</v>
      </c>
    </row>
    <row r="7366" spans="1:62" x14ac:dyDescent="0.25">
      <c r="A7366">
        <v>7363</v>
      </c>
      <c r="B7366">
        <v>13450.014764645763</v>
      </c>
      <c r="C7366">
        <v>23483.440307407462</v>
      </c>
      <c r="D7366">
        <v>7.4710310210708757</v>
      </c>
      <c r="E7366">
        <v>7.6479758140178866</v>
      </c>
      <c r="F7366">
        <v>10033.425542761699</v>
      </c>
      <c r="G7366">
        <v>0.17694479294701093</v>
      </c>
      <c r="BD7366">
        <f t="shared" si="892"/>
        <v>-2628.4858689106049</v>
      </c>
      <c r="BE7366">
        <f t="shared" si="893"/>
        <v>-1206.2448640103339</v>
      </c>
      <c r="BF7366">
        <f t="shared" si="894"/>
        <v>215.99614088993712</v>
      </c>
      <c r="BG7366">
        <f t="shared" si="895"/>
        <v>1638.2371457902082</v>
      </c>
      <c r="BH7366">
        <f t="shared" si="896"/>
        <v>3060.4781506904783</v>
      </c>
      <c r="BI7366">
        <f t="shared" si="897"/>
        <v>4482.7191555907502</v>
      </c>
      <c r="BJ7366">
        <f t="shared" si="898"/>
        <v>5904.9601604910204</v>
      </c>
    </row>
    <row r="7367" spans="1:62" x14ac:dyDescent="0.25">
      <c r="A7367">
        <v>7364</v>
      </c>
      <c r="B7367">
        <v>10400.639567195794</v>
      </c>
      <c r="C7367">
        <v>22644.617065430328</v>
      </c>
      <c r="D7367">
        <v>8.0760745120947295</v>
      </c>
      <c r="E7367">
        <v>8.3458669075919154</v>
      </c>
      <c r="F7367">
        <v>12243.977498234533</v>
      </c>
      <c r="G7367">
        <v>0.26979239549718592</v>
      </c>
      <c r="BD7367">
        <f t="shared" si="892"/>
        <v>-9148.7015780266447</v>
      </c>
      <c r="BE7367">
        <f t="shared" si="893"/>
        <v>-8263.9776132915904</v>
      </c>
      <c r="BF7367">
        <f t="shared" si="894"/>
        <v>-7379.2536485565352</v>
      </c>
      <c r="BG7367">
        <f t="shared" si="895"/>
        <v>-6494.5296838214799</v>
      </c>
      <c r="BH7367">
        <f t="shared" si="896"/>
        <v>-5609.8057190864256</v>
      </c>
      <c r="BI7367">
        <f t="shared" si="897"/>
        <v>-4725.0817543513713</v>
      </c>
      <c r="BJ7367">
        <f t="shared" si="898"/>
        <v>-3840.357789616316</v>
      </c>
    </row>
    <row r="7368" spans="1:62" x14ac:dyDescent="0.25">
      <c r="A7368">
        <v>7365</v>
      </c>
      <c r="B7368">
        <v>10560.688528948745</v>
      </c>
      <c r="C7368">
        <v>21418.249681365956</v>
      </c>
      <c r="D7368">
        <v>7.5160440251324863</v>
      </c>
      <c r="E7368">
        <v>8.0264812017614808</v>
      </c>
      <c r="F7368">
        <v>10857.561152417211</v>
      </c>
      <c r="G7368">
        <v>0.51043717662899457</v>
      </c>
      <c r="BD7368">
        <f t="shared" si="892"/>
        <v>-10895.015520748604</v>
      </c>
      <c r="BE7368">
        <f t="shared" si="893"/>
        <v>-9546.0535432626748</v>
      </c>
      <c r="BF7368">
        <f t="shared" si="894"/>
        <v>-8197.0915657767437</v>
      </c>
      <c r="BG7368">
        <f t="shared" si="895"/>
        <v>-6848.1295882908153</v>
      </c>
      <c r="BH7368">
        <f t="shared" si="896"/>
        <v>-5499.167610804885</v>
      </c>
      <c r="BI7368">
        <f t="shared" si="897"/>
        <v>-4150.2056333189557</v>
      </c>
      <c r="BJ7368">
        <f t="shared" si="898"/>
        <v>-2801.2436558330264</v>
      </c>
    </row>
    <row r="7369" spans="1:62" x14ac:dyDescent="0.25">
      <c r="A7369">
        <v>7366</v>
      </c>
      <c r="B7369">
        <v>13622.147114050753</v>
      </c>
      <c r="C7369">
        <v>19211.379205166544</v>
      </c>
      <c r="D7369">
        <v>9.0188299373606853</v>
      </c>
      <c r="E7369">
        <v>9.2746083392190801</v>
      </c>
      <c r="F7369">
        <v>5589.2320911157913</v>
      </c>
      <c r="G7369">
        <v>0.25577840185839484</v>
      </c>
      <c r="BD7369">
        <f t="shared" si="892"/>
        <v>-8305.3752692722373</v>
      </c>
      <c r="BE7369">
        <f t="shared" si="893"/>
        <v>-5753.1893861272656</v>
      </c>
      <c r="BF7369">
        <f t="shared" si="894"/>
        <v>-3201.003502982292</v>
      </c>
      <c r="BG7369">
        <f t="shared" si="895"/>
        <v>-648.81761983732031</v>
      </c>
      <c r="BH7369">
        <f t="shared" si="896"/>
        <v>1903.3682633076533</v>
      </c>
      <c r="BI7369">
        <f t="shared" si="897"/>
        <v>4455.5541464526268</v>
      </c>
      <c r="BJ7369">
        <f t="shared" si="898"/>
        <v>7007.7400295975986</v>
      </c>
    </row>
    <row r="7370" spans="1:62" x14ac:dyDescent="0.25">
      <c r="A7370">
        <v>7367</v>
      </c>
      <c r="B7370">
        <v>27839.189946694642</v>
      </c>
      <c r="C7370">
        <v>17068.127024715148</v>
      </c>
      <c r="D7370">
        <v>6.9337372921733413</v>
      </c>
      <c r="E7370">
        <v>7.6579255793901</v>
      </c>
      <c r="F7370">
        <v>-10771.062921979494</v>
      </c>
      <c r="G7370">
        <v>0.72418828721675865</v>
      </c>
      <c r="BD7370">
        <f t="shared" si="892"/>
        <v>-4310.3400818238169</v>
      </c>
      <c r="BE7370">
        <f t="shared" si="893"/>
        <v>-3031.4480725318426</v>
      </c>
      <c r="BF7370">
        <f t="shared" si="894"/>
        <v>-1752.5560632398688</v>
      </c>
      <c r="BG7370">
        <f t="shared" si="895"/>
        <v>-473.66405394789399</v>
      </c>
      <c r="BH7370">
        <f t="shared" si="896"/>
        <v>805.22795534407942</v>
      </c>
      <c r="BI7370">
        <f t="shared" si="897"/>
        <v>2084.1199646360537</v>
      </c>
      <c r="BJ7370">
        <f t="shared" si="898"/>
        <v>3363.011973928029</v>
      </c>
    </row>
    <row r="7371" spans="1:62" x14ac:dyDescent="0.25">
      <c r="A7371">
        <v>7368</v>
      </c>
      <c r="B7371">
        <v>8106.542709968423</v>
      </c>
      <c r="C7371">
        <v>17825.286657020493</v>
      </c>
      <c r="D7371">
        <v>7.3228750543605896</v>
      </c>
      <c r="E7371">
        <v>7.8030734530586745</v>
      </c>
      <c r="F7371">
        <v>9718.7439470520694</v>
      </c>
      <c r="G7371">
        <v>0.48019839869808489</v>
      </c>
      <c r="BD7371">
        <f t="shared" si="892"/>
        <v>14392.004358063286</v>
      </c>
      <c r="BE7371">
        <f t="shared" si="893"/>
        <v>18012.945794147079</v>
      </c>
      <c r="BF7371">
        <f t="shared" si="894"/>
        <v>21633.887230230874</v>
      </c>
      <c r="BG7371">
        <f t="shared" si="895"/>
        <v>25254.828666314665</v>
      </c>
      <c r="BH7371">
        <f t="shared" si="896"/>
        <v>28875.770102398459</v>
      </c>
      <c r="BI7371">
        <f t="shared" si="897"/>
        <v>32496.711538482254</v>
      </c>
      <c r="BJ7371">
        <f t="shared" si="898"/>
        <v>36117.652974566052</v>
      </c>
    </row>
    <row r="7372" spans="1:62" x14ac:dyDescent="0.25">
      <c r="A7372">
        <v>7369</v>
      </c>
      <c r="B7372">
        <v>7053.5498290524829</v>
      </c>
      <c r="C7372">
        <v>22536.97316928524</v>
      </c>
      <c r="D7372">
        <v>5.3368388657173957</v>
      </c>
      <c r="E7372">
        <v>5.6847585201588053</v>
      </c>
      <c r="F7372">
        <v>15483.423340232757</v>
      </c>
      <c r="G7372">
        <v>0.3479196544414096</v>
      </c>
      <c r="BD7372">
        <f t="shared" si="892"/>
        <v>-7317.7519535616448</v>
      </c>
      <c r="BE7372">
        <f t="shared" si="893"/>
        <v>-4916.7599600712201</v>
      </c>
      <c r="BF7372">
        <f t="shared" si="894"/>
        <v>-2515.7679665807964</v>
      </c>
      <c r="BG7372">
        <f t="shared" si="895"/>
        <v>-114.77597309037083</v>
      </c>
      <c r="BH7372">
        <f t="shared" si="896"/>
        <v>2286.2160204000538</v>
      </c>
      <c r="BI7372">
        <f t="shared" si="897"/>
        <v>4687.2080138904766</v>
      </c>
      <c r="BJ7372">
        <f t="shared" si="898"/>
        <v>7088.2000073809031</v>
      </c>
    </row>
    <row r="7373" spans="1:62" x14ac:dyDescent="0.25">
      <c r="A7373">
        <v>7370</v>
      </c>
      <c r="B7373">
        <v>14914.355245674364</v>
      </c>
      <c r="C7373">
        <v>29492.020808344114</v>
      </c>
      <c r="D7373">
        <v>5.8470249301298578</v>
      </c>
      <c r="E7373">
        <v>6.2149755742050505</v>
      </c>
      <c r="F7373">
        <v>14577.66556266975</v>
      </c>
      <c r="G7373">
        <v>0.36795064407519273</v>
      </c>
      <c r="BD7373">
        <f t="shared" ref="BD7373:BD7436" si="899">($BD$3*G7372)-F7372</f>
        <v>-13743.82506802571</v>
      </c>
      <c r="BE7373">
        <f t="shared" ref="BE7373:BE7436" si="900">($BE$3*G7372)-F7372</f>
        <v>-12004.22679581866</v>
      </c>
      <c r="BF7373">
        <f t="shared" ref="BF7373:BF7436" si="901">($BF$3*G7372)-F7372</f>
        <v>-10264.628523611613</v>
      </c>
      <c r="BG7373">
        <f t="shared" ref="BG7373:BG7436" si="902">($BG$3*G7372)-F7372</f>
        <v>-8525.0302514045652</v>
      </c>
      <c r="BH7373">
        <f t="shared" ref="BH7373:BH7436" si="903">($BH$3*G7372)-F7372</f>
        <v>-6785.4319791975176</v>
      </c>
      <c r="BI7373">
        <f t="shared" ref="BI7373:BI7436" si="904">($BI$3*G7372)-F7372</f>
        <v>-5045.8337069904701</v>
      </c>
      <c r="BJ7373">
        <f t="shared" ref="BJ7373:BJ7436" si="905">($BJ$3*G7372)-F7372</f>
        <v>-3306.2354347834207</v>
      </c>
    </row>
    <row r="7374" spans="1:62" x14ac:dyDescent="0.25">
      <c r="A7374">
        <v>7371</v>
      </c>
      <c r="B7374">
        <v>19497.320531034151</v>
      </c>
      <c r="C7374">
        <v>22192.893733990713</v>
      </c>
      <c r="D7374">
        <v>7.9224145820676712</v>
      </c>
      <c r="E7374">
        <v>8.5610381631866268</v>
      </c>
      <c r="F7374">
        <v>2695.5732029565625</v>
      </c>
      <c r="G7374">
        <v>0.63862358111895556</v>
      </c>
      <c r="BD7374">
        <f t="shared" si="899"/>
        <v>-12737.912342293786</v>
      </c>
      <c r="BE7374">
        <f t="shared" si="900"/>
        <v>-10898.159121917823</v>
      </c>
      <c r="BF7374">
        <f t="shared" si="901"/>
        <v>-9058.4059015418588</v>
      </c>
      <c r="BG7374">
        <f t="shared" si="902"/>
        <v>-7218.652681165896</v>
      </c>
      <c r="BH7374">
        <f t="shared" si="903"/>
        <v>-5378.8994607899313</v>
      </c>
      <c r="BI7374">
        <f t="shared" si="904"/>
        <v>-3539.1462404139675</v>
      </c>
      <c r="BJ7374">
        <f t="shared" si="905"/>
        <v>-1699.3930200380037</v>
      </c>
    </row>
    <row r="7375" spans="1:62" x14ac:dyDescent="0.25">
      <c r="A7375">
        <v>7372</v>
      </c>
      <c r="B7375">
        <v>15908.271982393584</v>
      </c>
      <c r="C7375">
        <v>16849.792448144886</v>
      </c>
      <c r="D7375">
        <v>5.6583784191849782</v>
      </c>
      <c r="E7375">
        <v>6.6192637630161268</v>
      </c>
      <c r="F7375">
        <v>941.52046575130225</v>
      </c>
      <c r="G7375">
        <v>0.96088534383114865</v>
      </c>
      <c r="BD7375">
        <f t="shared" si="899"/>
        <v>497.54470263821531</v>
      </c>
      <c r="BE7375">
        <f t="shared" si="900"/>
        <v>3690.6626082329931</v>
      </c>
      <c r="BF7375">
        <f t="shared" si="901"/>
        <v>6883.7805138277708</v>
      </c>
      <c r="BG7375">
        <f t="shared" si="902"/>
        <v>10076.898419422549</v>
      </c>
      <c r="BH7375">
        <f t="shared" si="903"/>
        <v>13270.016325017326</v>
      </c>
      <c r="BI7375">
        <f t="shared" si="904"/>
        <v>16463.134230612104</v>
      </c>
      <c r="BJ7375">
        <f t="shared" si="905"/>
        <v>19656.252136206884</v>
      </c>
    </row>
    <row r="7376" spans="1:62" x14ac:dyDescent="0.25">
      <c r="A7376">
        <v>7373</v>
      </c>
      <c r="B7376">
        <v>8828.4869569829825</v>
      </c>
      <c r="C7376">
        <v>14200.965586540802</v>
      </c>
      <c r="D7376">
        <v>6.4193249117760569</v>
      </c>
      <c r="E7376">
        <v>6.9273016135638308</v>
      </c>
      <c r="F7376">
        <v>5372.4786295578197</v>
      </c>
      <c r="G7376">
        <v>0.50797670178777388</v>
      </c>
      <c r="BD7376">
        <f t="shared" si="899"/>
        <v>3862.9062534044406</v>
      </c>
      <c r="BE7376">
        <f t="shared" si="900"/>
        <v>8667.3329725601834</v>
      </c>
      <c r="BF7376">
        <f t="shared" si="901"/>
        <v>13471.759691715928</v>
      </c>
      <c r="BG7376">
        <f t="shared" si="902"/>
        <v>18276.186410871669</v>
      </c>
      <c r="BH7376">
        <f t="shared" si="903"/>
        <v>23080.613130027414</v>
      </c>
      <c r="BI7376">
        <f t="shared" si="904"/>
        <v>27885.039849183158</v>
      </c>
      <c r="BJ7376">
        <f t="shared" si="905"/>
        <v>32689.466568338903</v>
      </c>
    </row>
    <row r="7377" spans="1:62" x14ac:dyDescent="0.25">
      <c r="A7377">
        <v>7374</v>
      </c>
      <c r="B7377">
        <v>26639.442213404905</v>
      </c>
      <c r="C7377">
        <v>32781.684688431218</v>
      </c>
      <c r="D7377">
        <v>6.4991143998152108</v>
      </c>
      <c r="E7377">
        <v>6.9629677819923295</v>
      </c>
      <c r="F7377">
        <v>6142.2424750263126</v>
      </c>
      <c r="G7377">
        <v>0.46385338217711869</v>
      </c>
      <c r="BD7377">
        <f t="shared" si="899"/>
        <v>-2832.5951206189502</v>
      </c>
      <c r="BE7377">
        <f t="shared" si="900"/>
        <v>-292.71161168008075</v>
      </c>
      <c r="BF7377">
        <f t="shared" si="901"/>
        <v>2247.1718972587887</v>
      </c>
      <c r="BG7377">
        <f t="shared" si="902"/>
        <v>4787.0554061976582</v>
      </c>
      <c r="BH7377">
        <f t="shared" si="903"/>
        <v>7326.9389151365267</v>
      </c>
      <c r="BI7377">
        <f t="shared" si="904"/>
        <v>9866.8224240753971</v>
      </c>
      <c r="BJ7377">
        <f t="shared" si="905"/>
        <v>12406.705933014266</v>
      </c>
    </row>
    <row r="7378" spans="1:62" x14ac:dyDescent="0.25">
      <c r="A7378">
        <v>7375</v>
      </c>
      <c r="B7378">
        <v>3896.9096941335688</v>
      </c>
      <c r="C7378">
        <v>13654.441683652971</v>
      </c>
      <c r="D7378">
        <v>8.2066647528219416</v>
      </c>
      <c r="E7378">
        <v>8.6886343386248353</v>
      </c>
      <c r="F7378">
        <v>9757.5319895194025</v>
      </c>
      <c r="G7378">
        <v>0.48196958580289362</v>
      </c>
      <c r="BD7378">
        <f t="shared" si="899"/>
        <v>-3822.9755641407191</v>
      </c>
      <c r="BE7378">
        <f t="shared" si="900"/>
        <v>-1503.7086532551257</v>
      </c>
      <c r="BF7378">
        <f t="shared" si="901"/>
        <v>815.55825763046778</v>
      </c>
      <c r="BG7378">
        <f t="shared" si="902"/>
        <v>3134.8251685160612</v>
      </c>
      <c r="BH7378">
        <f t="shared" si="903"/>
        <v>5454.0920794016547</v>
      </c>
      <c r="BI7378">
        <f t="shared" si="904"/>
        <v>7773.3589902872482</v>
      </c>
      <c r="BJ7378">
        <f t="shared" si="905"/>
        <v>10092.625901172842</v>
      </c>
    </row>
    <row r="7379" spans="1:62" x14ac:dyDescent="0.25">
      <c r="A7379">
        <v>7376</v>
      </c>
      <c r="B7379">
        <v>13759.507497565042</v>
      </c>
      <c r="C7379">
        <v>23443.449229771708</v>
      </c>
      <c r="D7379">
        <v>7.6187861588585513</v>
      </c>
      <c r="E7379">
        <v>7.8130233435085872</v>
      </c>
      <c r="F7379">
        <v>9683.9417322066656</v>
      </c>
      <c r="G7379">
        <v>0.19423718465003592</v>
      </c>
      <c r="BD7379">
        <f t="shared" si="899"/>
        <v>-7347.6840605049347</v>
      </c>
      <c r="BE7379">
        <f t="shared" si="900"/>
        <v>-4937.836131490466</v>
      </c>
      <c r="BF7379">
        <f t="shared" si="901"/>
        <v>-2527.9882024759982</v>
      </c>
      <c r="BG7379">
        <f t="shared" si="902"/>
        <v>-118.14027346152943</v>
      </c>
      <c r="BH7379">
        <f t="shared" si="903"/>
        <v>2291.7076555529384</v>
      </c>
      <c r="BI7379">
        <f t="shared" si="904"/>
        <v>4701.5555845674062</v>
      </c>
      <c r="BJ7379">
        <f t="shared" si="905"/>
        <v>7111.4035135818758</v>
      </c>
    </row>
    <row r="7380" spans="1:62" x14ac:dyDescent="0.25">
      <c r="A7380">
        <v>7377</v>
      </c>
      <c r="B7380">
        <v>18247.881285226809</v>
      </c>
      <c r="C7380">
        <v>29221.505746605162</v>
      </c>
      <c r="D7380">
        <v>7.427129690424243</v>
      </c>
      <c r="E7380">
        <v>7.6730619079396334</v>
      </c>
      <c r="F7380">
        <v>10973.624461378353</v>
      </c>
      <c r="G7380">
        <v>0.24593221751539041</v>
      </c>
      <c r="BD7380">
        <f t="shared" si="899"/>
        <v>-8712.7558089564864</v>
      </c>
      <c r="BE7380">
        <f t="shared" si="900"/>
        <v>-7741.5698857063062</v>
      </c>
      <c r="BF7380">
        <f t="shared" si="901"/>
        <v>-6770.3839624561269</v>
      </c>
      <c r="BG7380">
        <f t="shared" si="902"/>
        <v>-5799.1980392059468</v>
      </c>
      <c r="BH7380">
        <f t="shared" si="903"/>
        <v>-4828.0121159557675</v>
      </c>
      <c r="BI7380">
        <f t="shared" si="904"/>
        <v>-3856.8261927055883</v>
      </c>
      <c r="BJ7380">
        <f t="shared" si="905"/>
        <v>-2885.6402694554081</v>
      </c>
    </row>
    <row r="7381" spans="1:62" x14ac:dyDescent="0.25">
      <c r="A7381">
        <v>7378</v>
      </c>
      <c r="B7381">
        <v>21339.00319620872</v>
      </c>
      <c r="C7381">
        <v>28639.732330299481</v>
      </c>
      <c r="D7381">
        <v>7.2010568053232697</v>
      </c>
      <c r="E7381">
        <v>7.5333826856882471</v>
      </c>
      <c r="F7381">
        <v>7300.7291340907614</v>
      </c>
      <c r="G7381">
        <v>0.33232588036497734</v>
      </c>
      <c r="BD7381">
        <f t="shared" si="899"/>
        <v>-9743.9633738014018</v>
      </c>
      <c r="BE7381">
        <f t="shared" si="900"/>
        <v>-8514.3022862244488</v>
      </c>
      <c r="BF7381">
        <f t="shared" si="901"/>
        <v>-7284.6411986474968</v>
      </c>
      <c r="BG7381">
        <f t="shared" si="902"/>
        <v>-6054.9801110705448</v>
      </c>
      <c r="BH7381">
        <f t="shared" si="903"/>
        <v>-4825.3190234935928</v>
      </c>
      <c r="BI7381">
        <f t="shared" si="904"/>
        <v>-3595.6579359166408</v>
      </c>
      <c r="BJ7381">
        <f t="shared" si="905"/>
        <v>-2365.9968483396879</v>
      </c>
    </row>
    <row r="7382" spans="1:62" x14ac:dyDescent="0.25">
      <c r="A7382">
        <v>7379</v>
      </c>
      <c r="B7382">
        <v>21082.959755725577</v>
      </c>
      <c r="C7382">
        <v>32854.397340493459</v>
      </c>
      <c r="D7382">
        <v>8.4628198758552795</v>
      </c>
      <c r="E7382">
        <v>8.601535965988699</v>
      </c>
      <c r="F7382">
        <v>11771.437584767882</v>
      </c>
      <c r="G7382">
        <v>0.13871609013341946</v>
      </c>
      <c r="BD7382">
        <f t="shared" si="899"/>
        <v>-5639.099732265875</v>
      </c>
      <c r="BE7382">
        <f t="shared" si="900"/>
        <v>-3977.4703304409877</v>
      </c>
      <c r="BF7382">
        <f t="shared" si="901"/>
        <v>-2315.8409286161013</v>
      </c>
      <c r="BG7382">
        <f t="shared" si="902"/>
        <v>-654.21152679121406</v>
      </c>
      <c r="BH7382">
        <f t="shared" si="903"/>
        <v>1007.4178750336723</v>
      </c>
      <c r="BI7382">
        <f t="shared" si="904"/>
        <v>2669.0472768585587</v>
      </c>
      <c r="BJ7382">
        <f t="shared" si="905"/>
        <v>4330.6766786834451</v>
      </c>
    </row>
    <row r="7383" spans="1:62" x14ac:dyDescent="0.25">
      <c r="A7383">
        <v>7380</v>
      </c>
      <c r="B7383">
        <v>13317.679412657841</v>
      </c>
      <c r="C7383">
        <v>27985.32015969577</v>
      </c>
      <c r="D7383">
        <v>6.6185123429802042</v>
      </c>
      <c r="E7383">
        <v>6.7488073962133166</v>
      </c>
      <c r="F7383">
        <v>14667.640747037929</v>
      </c>
      <c r="G7383">
        <v>0.13029505323311241</v>
      </c>
      <c r="BD7383">
        <f t="shared" si="899"/>
        <v>-11077.857134100785</v>
      </c>
      <c r="BE7383">
        <f t="shared" si="900"/>
        <v>-10384.276683433687</v>
      </c>
      <c r="BF7383">
        <f t="shared" si="901"/>
        <v>-9690.6962327665897</v>
      </c>
      <c r="BG7383">
        <f t="shared" si="902"/>
        <v>-8997.1157820994922</v>
      </c>
      <c r="BH7383">
        <f t="shared" si="903"/>
        <v>-8303.5353314323947</v>
      </c>
      <c r="BI7383">
        <f t="shared" si="904"/>
        <v>-7609.9548807652982</v>
      </c>
      <c r="BJ7383">
        <f t="shared" si="905"/>
        <v>-6916.3744300982007</v>
      </c>
    </row>
    <row r="7384" spans="1:62" x14ac:dyDescent="0.25">
      <c r="A7384">
        <v>7381</v>
      </c>
      <c r="B7384">
        <v>22346.047964944686</v>
      </c>
      <c r="C7384">
        <v>30664.788326393849</v>
      </c>
      <c r="D7384">
        <v>7.5231227007751107</v>
      </c>
      <c r="E7384">
        <v>7.6091662876723953</v>
      </c>
      <c r="F7384">
        <v>8318.7403614491632</v>
      </c>
      <c r="G7384">
        <v>8.6043586897284641E-2</v>
      </c>
      <c r="BD7384">
        <f t="shared" si="899"/>
        <v>-14016.165480872367</v>
      </c>
      <c r="BE7384">
        <f t="shared" si="900"/>
        <v>-13364.690214706805</v>
      </c>
      <c r="BF7384">
        <f t="shared" si="901"/>
        <v>-12713.214948541243</v>
      </c>
      <c r="BG7384">
        <f t="shared" si="902"/>
        <v>-12061.739682375681</v>
      </c>
      <c r="BH7384">
        <f t="shared" si="903"/>
        <v>-11410.264416210119</v>
      </c>
      <c r="BI7384">
        <f t="shared" si="904"/>
        <v>-10758.789150044557</v>
      </c>
      <c r="BJ7384">
        <f t="shared" si="905"/>
        <v>-10107.313883878995</v>
      </c>
    </row>
    <row r="7385" spans="1:62" x14ac:dyDescent="0.25">
      <c r="A7385">
        <v>7382</v>
      </c>
      <c r="B7385">
        <v>29603.066545636571</v>
      </c>
      <c r="C7385">
        <v>29892.142880148087</v>
      </c>
      <c r="D7385">
        <v>7.6123314027506472</v>
      </c>
      <c r="E7385">
        <v>8.2061102318669867</v>
      </c>
      <c r="F7385">
        <v>289.0763345115156</v>
      </c>
      <c r="G7385">
        <v>0.5937788291163395</v>
      </c>
      <c r="BD7385">
        <f t="shared" si="899"/>
        <v>-7888.5224269627397</v>
      </c>
      <c r="BE7385">
        <f t="shared" si="900"/>
        <v>-7458.3044924763171</v>
      </c>
      <c r="BF7385">
        <f t="shared" si="901"/>
        <v>-7028.0865579898937</v>
      </c>
      <c r="BG7385">
        <f t="shared" si="902"/>
        <v>-6597.8686235034702</v>
      </c>
      <c r="BH7385">
        <f t="shared" si="903"/>
        <v>-6167.6506890170476</v>
      </c>
      <c r="BI7385">
        <f t="shared" si="904"/>
        <v>-5737.4327545306242</v>
      </c>
      <c r="BJ7385">
        <f t="shared" si="905"/>
        <v>-5307.2148200442007</v>
      </c>
    </row>
    <row r="7386" spans="1:62" x14ac:dyDescent="0.25">
      <c r="A7386">
        <v>7383</v>
      </c>
      <c r="B7386">
        <v>9734.9425805807205</v>
      </c>
      <c r="C7386">
        <v>21440.881535595039</v>
      </c>
      <c r="D7386">
        <v>6.518142329667663</v>
      </c>
      <c r="E7386">
        <v>6.8689206854396332</v>
      </c>
      <c r="F7386">
        <v>11705.938955014319</v>
      </c>
      <c r="G7386">
        <v>0.35077835577197014</v>
      </c>
      <c r="BD7386">
        <f t="shared" si="899"/>
        <v>2679.817811070182</v>
      </c>
      <c r="BE7386">
        <f t="shared" si="900"/>
        <v>5648.7119566518795</v>
      </c>
      <c r="BF7386">
        <f t="shared" si="901"/>
        <v>8617.6061022335762</v>
      </c>
      <c r="BG7386">
        <f t="shared" si="902"/>
        <v>11586.500247815275</v>
      </c>
      <c r="BH7386">
        <f t="shared" si="903"/>
        <v>14555.394393396971</v>
      </c>
      <c r="BI7386">
        <f t="shared" si="904"/>
        <v>17524.288538978668</v>
      </c>
      <c r="BJ7386">
        <f t="shared" si="905"/>
        <v>20493.182684560368</v>
      </c>
    </row>
    <row r="7387" spans="1:62" x14ac:dyDescent="0.25">
      <c r="A7387">
        <v>7384</v>
      </c>
      <c r="B7387">
        <v>12132.336335574624</v>
      </c>
      <c r="C7387">
        <v>16695.419009358793</v>
      </c>
      <c r="D7387">
        <v>8.7478317946419359</v>
      </c>
      <c r="E7387">
        <v>9.3095193835782908</v>
      </c>
      <c r="F7387">
        <v>4563.0826737841689</v>
      </c>
      <c r="G7387">
        <v>0.56168758893635484</v>
      </c>
      <c r="BD7387">
        <f t="shared" si="899"/>
        <v>-9952.0471761544686</v>
      </c>
      <c r="BE7387">
        <f t="shared" si="900"/>
        <v>-8198.1553972946167</v>
      </c>
      <c r="BF7387">
        <f t="shared" si="901"/>
        <v>-6444.2636184347666</v>
      </c>
      <c r="BG7387">
        <f t="shared" si="902"/>
        <v>-4690.3718395749156</v>
      </c>
      <c r="BH7387">
        <f t="shared" si="903"/>
        <v>-2936.4800607150646</v>
      </c>
      <c r="BI7387">
        <f t="shared" si="904"/>
        <v>-1182.5882818552145</v>
      </c>
      <c r="BJ7387">
        <f t="shared" si="905"/>
        <v>571.30349700463557</v>
      </c>
    </row>
    <row r="7388" spans="1:62" x14ac:dyDescent="0.25">
      <c r="A7388">
        <v>7385</v>
      </c>
      <c r="B7388">
        <v>20215.875815885258</v>
      </c>
      <c r="C7388">
        <v>26369.625187695987</v>
      </c>
      <c r="D7388">
        <v>8.1214094965280221</v>
      </c>
      <c r="E7388">
        <v>8.489219664807564</v>
      </c>
      <c r="F7388">
        <v>6153.7493718107289</v>
      </c>
      <c r="G7388">
        <v>0.36781016827954183</v>
      </c>
      <c r="BD7388">
        <f t="shared" si="899"/>
        <v>-1754.6447291023946</v>
      </c>
      <c r="BE7388">
        <f t="shared" si="900"/>
        <v>1053.7932155793796</v>
      </c>
      <c r="BF7388">
        <f t="shared" si="901"/>
        <v>3862.2311602611535</v>
      </c>
      <c r="BG7388">
        <f t="shared" si="902"/>
        <v>6670.6691049429282</v>
      </c>
      <c r="BH7388">
        <f t="shared" si="903"/>
        <v>9479.107049624703</v>
      </c>
      <c r="BI7388">
        <f t="shared" si="904"/>
        <v>12287.544994306476</v>
      </c>
      <c r="BJ7388">
        <f t="shared" si="905"/>
        <v>15095.982938988249</v>
      </c>
    </row>
    <row r="7389" spans="1:62" x14ac:dyDescent="0.25">
      <c r="A7389">
        <v>7386</v>
      </c>
      <c r="B7389">
        <v>14491.973416766499</v>
      </c>
      <c r="C7389">
        <v>28266.073559449091</v>
      </c>
      <c r="D7389">
        <v>6.5830085128168445</v>
      </c>
      <c r="E7389">
        <v>6.8821329992055738</v>
      </c>
      <c r="F7389">
        <v>13774.100142682591</v>
      </c>
      <c r="G7389">
        <v>0.29912448638872924</v>
      </c>
      <c r="BD7389">
        <f t="shared" si="899"/>
        <v>-4314.6985304130194</v>
      </c>
      <c r="BE7389">
        <f t="shared" si="900"/>
        <v>-2475.6476890153108</v>
      </c>
      <c r="BF7389">
        <f t="shared" si="901"/>
        <v>-636.59684761760127</v>
      </c>
      <c r="BG7389">
        <f t="shared" si="902"/>
        <v>1202.4539937801073</v>
      </c>
      <c r="BH7389">
        <f t="shared" si="903"/>
        <v>3041.5048351778169</v>
      </c>
      <c r="BI7389">
        <f t="shared" si="904"/>
        <v>4880.5556765755264</v>
      </c>
      <c r="BJ7389">
        <f t="shared" si="905"/>
        <v>6719.6065179732359</v>
      </c>
    </row>
    <row r="7390" spans="1:62" x14ac:dyDescent="0.25">
      <c r="A7390">
        <v>7387</v>
      </c>
      <c r="B7390">
        <v>15444.669162145416</v>
      </c>
      <c r="C7390">
        <v>20604.56372530571</v>
      </c>
      <c r="D7390">
        <v>7.726303323339728</v>
      </c>
      <c r="E7390">
        <v>8.1639961340687268</v>
      </c>
      <c r="F7390">
        <v>5159.8945631602946</v>
      </c>
      <c r="G7390">
        <v>0.43769281072899879</v>
      </c>
      <c r="BD7390">
        <f t="shared" si="899"/>
        <v>-12278.477710738945</v>
      </c>
      <c r="BE7390">
        <f t="shared" si="900"/>
        <v>-10782.855278795299</v>
      </c>
      <c r="BF7390">
        <f t="shared" si="901"/>
        <v>-9287.2328468516534</v>
      </c>
      <c r="BG7390">
        <f t="shared" si="902"/>
        <v>-7791.6104149080065</v>
      </c>
      <c r="BH7390">
        <f t="shared" si="903"/>
        <v>-6295.9879829643605</v>
      </c>
      <c r="BI7390">
        <f t="shared" si="904"/>
        <v>-4800.3655510207136</v>
      </c>
      <c r="BJ7390">
        <f t="shared" si="905"/>
        <v>-3304.7431190770676</v>
      </c>
    </row>
    <row r="7391" spans="1:62" x14ac:dyDescent="0.25">
      <c r="A7391">
        <v>7388</v>
      </c>
      <c r="B7391">
        <v>24586.421179032302</v>
      </c>
      <c r="C7391">
        <v>34284.477103173827</v>
      </c>
      <c r="D7391">
        <v>8.6143212905277498</v>
      </c>
      <c r="E7391">
        <v>8.8190445833567725</v>
      </c>
      <c r="F7391">
        <v>9698.0559241415249</v>
      </c>
      <c r="G7391">
        <v>0.2047232928290228</v>
      </c>
      <c r="BD7391">
        <f t="shared" si="899"/>
        <v>-2971.4305095153009</v>
      </c>
      <c r="BE7391">
        <f t="shared" si="900"/>
        <v>-782.96645587030707</v>
      </c>
      <c r="BF7391">
        <f t="shared" si="901"/>
        <v>1405.4975977746872</v>
      </c>
      <c r="BG7391">
        <f t="shared" si="902"/>
        <v>3593.9616514196805</v>
      </c>
      <c r="BH7391">
        <f t="shared" si="903"/>
        <v>5782.4257050646756</v>
      </c>
      <c r="BI7391">
        <f t="shared" si="904"/>
        <v>7970.889758709669</v>
      </c>
      <c r="BJ7391">
        <f t="shared" si="905"/>
        <v>10159.353812354662</v>
      </c>
    </row>
    <row r="7392" spans="1:62" x14ac:dyDescent="0.25">
      <c r="A7392">
        <v>7389</v>
      </c>
      <c r="B7392">
        <v>12268.153720329572</v>
      </c>
      <c r="C7392">
        <v>19689.450000304412</v>
      </c>
      <c r="D7392">
        <v>6.4122698176856208</v>
      </c>
      <c r="E7392">
        <v>7.123206525491347</v>
      </c>
      <c r="F7392">
        <v>7421.2962799748402</v>
      </c>
      <c r="G7392">
        <v>0.71093670780572626</v>
      </c>
      <c r="BD7392">
        <f t="shared" si="899"/>
        <v>-8674.4394599964107</v>
      </c>
      <c r="BE7392">
        <f t="shared" si="900"/>
        <v>-7650.8229958512966</v>
      </c>
      <c r="BF7392">
        <f t="shared" si="901"/>
        <v>-6627.2065317061824</v>
      </c>
      <c r="BG7392">
        <f t="shared" si="902"/>
        <v>-5603.5900675610692</v>
      </c>
      <c r="BH7392">
        <f t="shared" si="903"/>
        <v>-4579.973603415955</v>
      </c>
      <c r="BI7392">
        <f t="shared" si="904"/>
        <v>-3556.3571392708409</v>
      </c>
      <c r="BJ7392">
        <f t="shared" si="905"/>
        <v>-2532.7406751257267</v>
      </c>
    </row>
    <row r="7393" spans="1:62" x14ac:dyDescent="0.25">
      <c r="A7393">
        <v>7390</v>
      </c>
      <c r="B7393">
        <v>13349.465802694809</v>
      </c>
      <c r="C7393">
        <v>21641.625177593298</v>
      </c>
      <c r="D7393">
        <v>6.9287783491376098</v>
      </c>
      <c r="E7393">
        <v>7.0350050242490356</v>
      </c>
      <c r="F7393">
        <v>8292.1593748984887</v>
      </c>
      <c r="G7393">
        <v>0.10622667511142581</v>
      </c>
      <c r="BD7393">
        <f t="shared" si="899"/>
        <v>-3866.6127409462088</v>
      </c>
      <c r="BE7393">
        <f t="shared" si="900"/>
        <v>-311.9292019175773</v>
      </c>
      <c r="BF7393">
        <f t="shared" si="901"/>
        <v>3242.7543371110532</v>
      </c>
      <c r="BG7393">
        <f t="shared" si="902"/>
        <v>6797.4378761396856</v>
      </c>
      <c r="BH7393">
        <f t="shared" si="903"/>
        <v>10352.121415168318</v>
      </c>
      <c r="BI7393">
        <f t="shared" si="904"/>
        <v>13906.804954196947</v>
      </c>
      <c r="BJ7393">
        <f t="shared" si="905"/>
        <v>17461.488493225581</v>
      </c>
    </row>
    <row r="7394" spans="1:62" x14ac:dyDescent="0.25">
      <c r="A7394">
        <v>7391</v>
      </c>
      <c r="B7394">
        <v>15411.898570587902</v>
      </c>
      <c r="C7394">
        <v>27066.671630945482</v>
      </c>
      <c r="D7394">
        <v>8.654416228912952</v>
      </c>
      <c r="E7394">
        <v>8.8490267304297721</v>
      </c>
      <c r="F7394">
        <v>11654.77306035758</v>
      </c>
      <c r="G7394">
        <v>0.19461050151682002</v>
      </c>
      <c r="BD7394">
        <f t="shared" si="899"/>
        <v>-7761.0259993413601</v>
      </c>
      <c r="BE7394">
        <f t="shared" si="900"/>
        <v>-7229.8926237842306</v>
      </c>
      <c r="BF7394">
        <f t="shared" si="901"/>
        <v>-6698.7592482271011</v>
      </c>
      <c r="BG7394">
        <f t="shared" si="902"/>
        <v>-6167.6258726699725</v>
      </c>
      <c r="BH7394">
        <f t="shared" si="903"/>
        <v>-5636.4924971128439</v>
      </c>
      <c r="BI7394">
        <f t="shared" si="904"/>
        <v>-5105.3591215557144</v>
      </c>
      <c r="BJ7394">
        <f t="shared" si="905"/>
        <v>-4574.2257459985849</v>
      </c>
    </row>
    <row r="7395" spans="1:62" x14ac:dyDescent="0.25">
      <c r="A7395">
        <v>7392</v>
      </c>
      <c r="B7395">
        <v>15536.291769347064</v>
      </c>
      <c r="C7395">
        <v>20236.260759812096</v>
      </c>
      <c r="D7395">
        <v>5.6664520536052763</v>
      </c>
      <c r="E7395">
        <v>5.960821412428249</v>
      </c>
      <c r="F7395">
        <v>4699.9689904650313</v>
      </c>
      <c r="G7395">
        <v>0.29436935882297277</v>
      </c>
      <c r="BD7395">
        <f t="shared" si="899"/>
        <v>-10681.72055277348</v>
      </c>
      <c r="BE7395">
        <f t="shared" si="900"/>
        <v>-9708.6680451893808</v>
      </c>
      <c r="BF7395">
        <f t="shared" si="901"/>
        <v>-8735.6155376052793</v>
      </c>
      <c r="BG7395">
        <f t="shared" si="902"/>
        <v>-7762.5630300211797</v>
      </c>
      <c r="BH7395">
        <f t="shared" si="903"/>
        <v>-6789.51052243708</v>
      </c>
      <c r="BI7395">
        <f t="shared" si="904"/>
        <v>-5816.4580148529794</v>
      </c>
      <c r="BJ7395">
        <f t="shared" si="905"/>
        <v>-4843.4055072688789</v>
      </c>
    </row>
    <row r="7396" spans="1:62" x14ac:dyDescent="0.25">
      <c r="A7396">
        <v>7393</v>
      </c>
      <c r="B7396">
        <v>21529.37227999869</v>
      </c>
      <c r="C7396">
        <v>22465.504028285017</v>
      </c>
      <c r="D7396">
        <v>7.785140012650869</v>
      </c>
      <c r="E7396">
        <v>8.8234624436583022</v>
      </c>
      <c r="F7396">
        <v>936.13174828632691</v>
      </c>
      <c r="G7396">
        <v>1.0383224310074333</v>
      </c>
      <c r="BD7396">
        <f t="shared" si="899"/>
        <v>-3228.1221963501675</v>
      </c>
      <c r="BE7396">
        <f t="shared" si="900"/>
        <v>-1756.2754022353038</v>
      </c>
      <c r="BF7396">
        <f t="shared" si="901"/>
        <v>-284.42860812044</v>
      </c>
      <c r="BG7396">
        <f t="shared" si="902"/>
        <v>1187.4181859944238</v>
      </c>
      <c r="BH7396">
        <f t="shared" si="903"/>
        <v>2659.2649801092875</v>
      </c>
      <c r="BI7396">
        <f t="shared" si="904"/>
        <v>4131.1117742241513</v>
      </c>
      <c r="BJ7396">
        <f t="shared" si="905"/>
        <v>5602.958568339016</v>
      </c>
    </row>
    <row r="7397" spans="1:62" x14ac:dyDescent="0.25">
      <c r="A7397">
        <v>7394</v>
      </c>
      <c r="B7397">
        <v>14324.260934350541</v>
      </c>
      <c r="C7397">
        <v>21950.123026866779</v>
      </c>
      <c r="D7397">
        <v>5.7139253167549873</v>
      </c>
      <c r="E7397">
        <v>7.1404381214644657</v>
      </c>
      <c r="F7397">
        <v>7625.8620925162377</v>
      </c>
      <c r="G7397">
        <v>1.4265128047094784</v>
      </c>
      <c r="BD7397">
        <f t="shared" si="899"/>
        <v>4255.4804067508394</v>
      </c>
      <c r="BE7397">
        <f t="shared" si="900"/>
        <v>9447.0925617880057</v>
      </c>
      <c r="BF7397">
        <f t="shared" si="901"/>
        <v>14638.704716825172</v>
      </c>
      <c r="BG7397">
        <f t="shared" si="902"/>
        <v>19830.316871862338</v>
      </c>
      <c r="BH7397">
        <f t="shared" si="903"/>
        <v>25021.929026899506</v>
      </c>
      <c r="BI7397">
        <f t="shared" si="904"/>
        <v>30213.541181936671</v>
      </c>
      <c r="BJ7397">
        <f t="shared" si="905"/>
        <v>35405.153336973832</v>
      </c>
    </row>
    <row r="7398" spans="1:62" x14ac:dyDescent="0.25">
      <c r="A7398">
        <v>7395</v>
      </c>
      <c r="B7398">
        <v>21249.551137209553</v>
      </c>
      <c r="C7398">
        <v>33020.907690590604</v>
      </c>
      <c r="D7398">
        <v>7.1237502977408864</v>
      </c>
      <c r="E7398">
        <v>7.3085673764622854</v>
      </c>
      <c r="F7398">
        <v>11771.356553381051</v>
      </c>
      <c r="G7398">
        <v>0.18481707872139896</v>
      </c>
      <c r="BD7398">
        <f t="shared" si="899"/>
        <v>-493.29806896884566</v>
      </c>
      <c r="BE7398">
        <f t="shared" si="900"/>
        <v>6639.2659545785464</v>
      </c>
      <c r="BF7398">
        <f t="shared" si="901"/>
        <v>13771.829978125939</v>
      </c>
      <c r="BG7398">
        <f t="shared" si="902"/>
        <v>20904.394001673332</v>
      </c>
      <c r="BH7398">
        <f t="shared" si="903"/>
        <v>28036.958025220723</v>
      </c>
      <c r="BI7398">
        <f t="shared" si="904"/>
        <v>35169.522048768114</v>
      </c>
      <c r="BJ7398">
        <f t="shared" si="905"/>
        <v>42302.086072315506</v>
      </c>
    </row>
    <row r="7399" spans="1:62" x14ac:dyDescent="0.25">
      <c r="A7399">
        <v>7396</v>
      </c>
      <c r="B7399">
        <v>24931.158190029466</v>
      </c>
      <c r="C7399">
        <v>32351.64789331911</v>
      </c>
      <c r="D7399">
        <v>7.5907495463840666</v>
      </c>
      <c r="E7399">
        <v>8.0101459964077435</v>
      </c>
      <c r="F7399">
        <v>7420.4897032896442</v>
      </c>
      <c r="G7399">
        <v>0.41939645002367687</v>
      </c>
      <c r="BD7399">
        <f t="shared" si="899"/>
        <v>-10847.271159774056</v>
      </c>
      <c r="BE7399">
        <f t="shared" si="900"/>
        <v>-9923.185766167062</v>
      </c>
      <c r="BF7399">
        <f t="shared" si="901"/>
        <v>-8999.1003725600658</v>
      </c>
      <c r="BG7399">
        <f t="shared" si="902"/>
        <v>-8075.0149789530715</v>
      </c>
      <c r="BH7399">
        <f t="shared" si="903"/>
        <v>-7150.9295853460762</v>
      </c>
      <c r="BI7399">
        <f t="shared" si="904"/>
        <v>-6226.8441917390819</v>
      </c>
      <c r="BJ7399">
        <f t="shared" si="905"/>
        <v>-5302.7587981320867</v>
      </c>
    </row>
    <row r="7400" spans="1:62" x14ac:dyDescent="0.25">
      <c r="A7400">
        <v>7397</v>
      </c>
      <c r="B7400">
        <v>14689.180989134802</v>
      </c>
      <c r="C7400">
        <v>21230.795744213785</v>
      </c>
      <c r="D7400">
        <v>8.3888124181632033</v>
      </c>
      <c r="E7400">
        <v>8.9123253156628692</v>
      </c>
      <c r="F7400">
        <v>6541.6147550789829</v>
      </c>
      <c r="G7400">
        <v>0.5235128974996659</v>
      </c>
      <c r="BD7400">
        <f t="shared" si="899"/>
        <v>-5323.5074531712598</v>
      </c>
      <c r="BE7400">
        <f t="shared" si="900"/>
        <v>-3226.5252030528754</v>
      </c>
      <c r="BF7400">
        <f t="shared" si="901"/>
        <v>-1129.542952934491</v>
      </c>
      <c r="BG7400">
        <f t="shared" si="902"/>
        <v>967.43929718389336</v>
      </c>
      <c r="BH7400">
        <f t="shared" si="903"/>
        <v>3064.4215473022778</v>
      </c>
      <c r="BI7400">
        <f t="shared" si="904"/>
        <v>5161.4037974206622</v>
      </c>
      <c r="BJ7400">
        <f t="shared" si="905"/>
        <v>7258.3860475390466</v>
      </c>
    </row>
    <row r="7401" spans="1:62" x14ac:dyDescent="0.25">
      <c r="A7401">
        <v>7398</v>
      </c>
      <c r="B7401">
        <v>17766.030976067512</v>
      </c>
      <c r="C7401">
        <v>20139.933535372151</v>
      </c>
      <c r="D7401">
        <v>6.8149336135808669</v>
      </c>
      <c r="E7401">
        <v>6.9796191544189297</v>
      </c>
      <c r="F7401">
        <v>2373.902559304639</v>
      </c>
      <c r="G7401">
        <v>0.16468554083806275</v>
      </c>
      <c r="BD7401">
        <f t="shared" si="899"/>
        <v>-3924.0502675806533</v>
      </c>
      <c r="BE7401">
        <f t="shared" si="900"/>
        <v>-1306.4857800823238</v>
      </c>
      <c r="BF7401">
        <f t="shared" si="901"/>
        <v>1311.0787074160053</v>
      </c>
      <c r="BG7401">
        <f t="shared" si="902"/>
        <v>3928.6431949143353</v>
      </c>
      <c r="BH7401">
        <f t="shared" si="903"/>
        <v>6546.2076824126652</v>
      </c>
      <c r="BI7401">
        <f t="shared" si="904"/>
        <v>9163.7721699109934</v>
      </c>
      <c r="BJ7401">
        <f t="shared" si="905"/>
        <v>11781.336657409323</v>
      </c>
    </row>
    <row r="7402" spans="1:62" x14ac:dyDescent="0.25">
      <c r="A7402">
        <v>7399</v>
      </c>
      <c r="B7402">
        <v>36613.176266408766</v>
      </c>
      <c r="C7402">
        <v>44265.422456488021</v>
      </c>
      <c r="D7402">
        <v>7.5965998265444172</v>
      </c>
      <c r="E7402">
        <v>7.9313322889793536</v>
      </c>
      <c r="F7402">
        <v>7652.246190079255</v>
      </c>
      <c r="G7402">
        <v>0.33473246243493637</v>
      </c>
      <c r="BD7402">
        <f t="shared" si="899"/>
        <v>-1550.4748551143252</v>
      </c>
      <c r="BE7402">
        <f t="shared" si="900"/>
        <v>-727.04715092401148</v>
      </c>
      <c r="BF7402">
        <f t="shared" si="901"/>
        <v>96.380553266302286</v>
      </c>
      <c r="BG7402">
        <f t="shared" si="902"/>
        <v>919.80825745661605</v>
      </c>
      <c r="BH7402">
        <f t="shared" si="903"/>
        <v>1743.2359616469294</v>
      </c>
      <c r="BI7402">
        <f t="shared" si="904"/>
        <v>2566.6636658372436</v>
      </c>
      <c r="BJ7402">
        <f t="shared" si="905"/>
        <v>3390.0913700275569</v>
      </c>
    </row>
    <row r="7403" spans="1:62" x14ac:dyDescent="0.25">
      <c r="A7403">
        <v>7400</v>
      </c>
      <c r="B7403">
        <v>19895.149157960343</v>
      </c>
      <c r="C7403">
        <v>22140.418883729799</v>
      </c>
      <c r="D7403">
        <v>7.5163348457714036</v>
      </c>
      <c r="E7403">
        <v>8.1135803327198719</v>
      </c>
      <c r="F7403">
        <v>2245.2697257694563</v>
      </c>
      <c r="G7403">
        <v>0.59724548694846824</v>
      </c>
      <c r="BD7403">
        <f t="shared" si="899"/>
        <v>-5978.5838779045735</v>
      </c>
      <c r="BE7403">
        <f t="shared" si="900"/>
        <v>-4304.9215657298919</v>
      </c>
      <c r="BF7403">
        <f t="shared" si="901"/>
        <v>-2631.2592535552094</v>
      </c>
      <c r="BG7403">
        <f t="shared" si="902"/>
        <v>-957.59694138052782</v>
      </c>
      <c r="BH7403">
        <f t="shared" si="903"/>
        <v>716.06537079415466</v>
      </c>
      <c r="BI7403">
        <f t="shared" si="904"/>
        <v>2389.7276829688362</v>
      </c>
      <c r="BJ7403">
        <f t="shared" si="905"/>
        <v>4063.3899951435178</v>
      </c>
    </row>
    <row r="7404" spans="1:62" x14ac:dyDescent="0.25">
      <c r="A7404">
        <v>7401</v>
      </c>
      <c r="B7404">
        <v>13701.25522545561</v>
      </c>
      <c r="C7404">
        <v>23001.617276772795</v>
      </c>
      <c r="D7404">
        <v>7.1540510187502564</v>
      </c>
      <c r="E7404">
        <v>7.3467013073718785</v>
      </c>
      <c r="F7404">
        <v>9300.3620513171845</v>
      </c>
      <c r="G7404">
        <v>0.19265028862162215</v>
      </c>
      <c r="BD7404">
        <f t="shared" si="899"/>
        <v>740.95770897288503</v>
      </c>
      <c r="BE7404">
        <f t="shared" si="900"/>
        <v>3727.1851437152263</v>
      </c>
      <c r="BF7404">
        <f t="shared" si="901"/>
        <v>6713.4125784575681</v>
      </c>
      <c r="BG7404">
        <f t="shared" si="902"/>
        <v>9699.6400131999089</v>
      </c>
      <c r="BH7404">
        <f t="shared" si="903"/>
        <v>12685.86744794225</v>
      </c>
      <c r="BI7404">
        <f t="shared" si="904"/>
        <v>15672.094882684592</v>
      </c>
      <c r="BJ7404">
        <f t="shared" si="905"/>
        <v>18658.322317426933</v>
      </c>
    </row>
    <row r="7405" spans="1:62" x14ac:dyDescent="0.25">
      <c r="A7405">
        <v>7402</v>
      </c>
      <c r="B7405">
        <v>6685.0560792915885</v>
      </c>
      <c r="C7405">
        <v>15317.933521555919</v>
      </c>
      <c r="D7405">
        <v>6.8540686510079576</v>
      </c>
      <c r="E7405">
        <v>7.5455115722872161</v>
      </c>
      <c r="F7405">
        <v>8632.8774422643291</v>
      </c>
      <c r="G7405">
        <v>0.69144292127925855</v>
      </c>
      <c r="BD7405">
        <f t="shared" si="899"/>
        <v>-8337.1106082090737</v>
      </c>
      <c r="BE7405">
        <f t="shared" si="900"/>
        <v>-7373.8591651009629</v>
      </c>
      <c r="BF7405">
        <f t="shared" si="901"/>
        <v>-6410.607721992852</v>
      </c>
      <c r="BG7405">
        <f t="shared" si="902"/>
        <v>-5447.3562788847412</v>
      </c>
      <c r="BH7405">
        <f t="shared" si="903"/>
        <v>-4484.1048357766313</v>
      </c>
      <c r="BI7405">
        <f t="shared" si="904"/>
        <v>-3520.8533926685204</v>
      </c>
      <c r="BJ7405">
        <f t="shared" si="905"/>
        <v>-2557.6019495604096</v>
      </c>
    </row>
    <row r="7406" spans="1:62" x14ac:dyDescent="0.25">
      <c r="A7406">
        <v>7403</v>
      </c>
      <c r="B7406">
        <v>16274.677340996423</v>
      </c>
      <c r="C7406">
        <v>22797.212405069851</v>
      </c>
      <c r="D7406">
        <v>7.6402578954525548</v>
      </c>
      <c r="E7406">
        <v>8.7391625307377261</v>
      </c>
      <c r="F7406">
        <v>6522.5350640734287</v>
      </c>
      <c r="G7406">
        <v>1.0989046352851712</v>
      </c>
      <c r="BD7406">
        <f t="shared" si="899"/>
        <v>-5175.6628358680364</v>
      </c>
      <c r="BE7406">
        <f t="shared" si="900"/>
        <v>-1718.4482294717436</v>
      </c>
      <c r="BF7406">
        <f t="shared" si="901"/>
        <v>1738.7663769245482</v>
      </c>
      <c r="BG7406">
        <f t="shared" si="902"/>
        <v>5195.9809833208419</v>
      </c>
      <c r="BH7406">
        <f t="shared" si="903"/>
        <v>8653.1955897171356</v>
      </c>
      <c r="BI7406">
        <f t="shared" si="904"/>
        <v>12110.410196113426</v>
      </c>
      <c r="BJ7406">
        <f t="shared" si="905"/>
        <v>15567.624802509719</v>
      </c>
    </row>
    <row r="7407" spans="1:62" x14ac:dyDescent="0.25">
      <c r="A7407">
        <v>7404</v>
      </c>
      <c r="B7407">
        <v>16019.900985808565</v>
      </c>
      <c r="C7407">
        <v>27900.481277902407</v>
      </c>
      <c r="D7407">
        <v>7.3925767355814749</v>
      </c>
      <c r="E7407">
        <v>7.7820335255964039</v>
      </c>
      <c r="F7407">
        <v>11880.580292093842</v>
      </c>
      <c r="G7407">
        <v>0.38945679001492906</v>
      </c>
      <c r="BD7407">
        <f t="shared" si="899"/>
        <v>-1028.0118876475726</v>
      </c>
      <c r="BE7407">
        <f t="shared" si="900"/>
        <v>4466.5112887782834</v>
      </c>
      <c r="BF7407">
        <f t="shared" si="901"/>
        <v>9961.0344652041385</v>
      </c>
      <c r="BG7407">
        <f t="shared" si="902"/>
        <v>15455.557641629995</v>
      </c>
      <c r="BH7407">
        <f t="shared" si="903"/>
        <v>20950.080818055852</v>
      </c>
      <c r="BI7407">
        <f t="shared" si="904"/>
        <v>26444.603994481706</v>
      </c>
      <c r="BJ7407">
        <f t="shared" si="905"/>
        <v>31939.127170907563</v>
      </c>
    </row>
    <row r="7408" spans="1:62" x14ac:dyDescent="0.25">
      <c r="A7408">
        <v>7405</v>
      </c>
      <c r="B7408">
        <v>20800.779018643261</v>
      </c>
      <c r="C7408">
        <v>30534.115663765435</v>
      </c>
      <c r="D7408">
        <v>6.1647238589088227</v>
      </c>
      <c r="E7408">
        <v>6.2402567450888009</v>
      </c>
      <c r="F7408">
        <v>9733.3366451221736</v>
      </c>
      <c r="G7408">
        <v>7.553288617997822E-2</v>
      </c>
      <c r="BD7408">
        <f t="shared" si="899"/>
        <v>-9933.2963420191973</v>
      </c>
      <c r="BE7408">
        <f t="shared" si="900"/>
        <v>-7986.0123919445523</v>
      </c>
      <c r="BF7408">
        <f t="shared" si="901"/>
        <v>-6038.7284418699064</v>
      </c>
      <c r="BG7408">
        <f t="shared" si="902"/>
        <v>-4091.4444917952615</v>
      </c>
      <c r="BH7408">
        <f t="shared" si="903"/>
        <v>-2144.1605417206156</v>
      </c>
      <c r="BI7408">
        <f t="shared" si="904"/>
        <v>-196.87659164597062</v>
      </c>
      <c r="BJ7408">
        <f t="shared" si="905"/>
        <v>1750.4073584286743</v>
      </c>
    </row>
    <row r="7409" spans="1:62" x14ac:dyDescent="0.25">
      <c r="A7409">
        <v>7406</v>
      </c>
      <c r="B7409">
        <v>8718.999666685897</v>
      </c>
      <c r="C7409">
        <v>15699.627471813339</v>
      </c>
      <c r="D7409">
        <v>5.8952466327648301</v>
      </c>
      <c r="E7409">
        <v>6.2722307018092529</v>
      </c>
      <c r="F7409">
        <v>6980.6278051274421</v>
      </c>
      <c r="G7409">
        <v>0.37698406904442283</v>
      </c>
      <c r="BD7409">
        <f t="shared" si="899"/>
        <v>-9355.6722142222825</v>
      </c>
      <c r="BE7409">
        <f t="shared" si="900"/>
        <v>-8978.0077833223913</v>
      </c>
      <c r="BF7409">
        <f t="shared" si="901"/>
        <v>-8600.3433524225002</v>
      </c>
      <c r="BG7409">
        <f t="shared" si="902"/>
        <v>-8222.678921522609</v>
      </c>
      <c r="BH7409">
        <f t="shared" si="903"/>
        <v>-7845.0144906227179</v>
      </c>
      <c r="BI7409">
        <f t="shared" si="904"/>
        <v>-7467.3500597228267</v>
      </c>
      <c r="BJ7409">
        <f t="shared" si="905"/>
        <v>-7089.6856288229355</v>
      </c>
    </row>
    <row r="7410" spans="1:62" x14ac:dyDescent="0.25">
      <c r="A7410">
        <v>7407</v>
      </c>
      <c r="B7410">
        <v>15896.443499850066</v>
      </c>
      <c r="C7410">
        <v>28262.169867510143</v>
      </c>
      <c r="D7410">
        <v>7.3276409119884631</v>
      </c>
      <c r="E7410">
        <v>7.6276614476111515</v>
      </c>
      <c r="F7410">
        <v>12365.726367660078</v>
      </c>
      <c r="G7410">
        <v>0.30002053562268838</v>
      </c>
      <c r="BD7410">
        <f t="shared" si="899"/>
        <v>-5095.7074599053285</v>
      </c>
      <c r="BE7410">
        <f t="shared" si="900"/>
        <v>-3210.787114683214</v>
      </c>
      <c r="BF7410">
        <f t="shared" si="901"/>
        <v>-1325.8667694610995</v>
      </c>
      <c r="BG7410">
        <f t="shared" si="902"/>
        <v>559.05357576101414</v>
      </c>
      <c r="BH7410">
        <f t="shared" si="903"/>
        <v>2443.9739209831296</v>
      </c>
      <c r="BI7410">
        <f t="shared" si="904"/>
        <v>4328.8942662052432</v>
      </c>
      <c r="BJ7410">
        <f t="shared" si="905"/>
        <v>6213.8146114273568</v>
      </c>
    </row>
    <row r="7411" spans="1:62" x14ac:dyDescent="0.25">
      <c r="A7411">
        <v>7408</v>
      </c>
      <c r="B7411">
        <v>24747.292842221865</v>
      </c>
      <c r="C7411">
        <v>30618.959593941236</v>
      </c>
      <c r="D7411">
        <v>6.2388660998734711</v>
      </c>
      <c r="E7411">
        <v>6.2809074000688092</v>
      </c>
      <c r="F7411">
        <v>5871.666751719371</v>
      </c>
      <c r="G7411">
        <v>4.2041300195338138E-2</v>
      </c>
      <c r="BD7411">
        <f t="shared" si="899"/>
        <v>-10865.623689546635</v>
      </c>
      <c r="BE7411">
        <f t="shared" si="900"/>
        <v>-9365.5210114331931</v>
      </c>
      <c r="BF7411">
        <f t="shared" si="901"/>
        <v>-7865.4183333197525</v>
      </c>
      <c r="BG7411">
        <f t="shared" si="902"/>
        <v>-6365.3156552063101</v>
      </c>
      <c r="BH7411">
        <f t="shared" si="903"/>
        <v>-4865.2129770928686</v>
      </c>
      <c r="BI7411">
        <f t="shared" si="904"/>
        <v>-3365.1102989794272</v>
      </c>
      <c r="BJ7411">
        <f t="shared" si="905"/>
        <v>-1865.0076208659848</v>
      </c>
    </row>
    <row r="7412" spans="1:62" x14ac:dyDescent="0.25">
      <c r="A7412">
        <v>7409</v>
      </c>
      <c r="B7412">
        <v>28071.270085293902</v>
      </c>
      <c r="C7412">
        <v>35437.699122265913</v>
      </c>
      <c r="D7412">
        <v>6.5187524023148837</v>
      </c>
      <c r="E7412">
        <v>7.0740865130158523</v>
      </c>
      <c r="F7412">
        <v>7366.4290369720111</v>
      </c>
      <c r="G7412">
        <v>0.55533411070096861</v>
      </c>
      <c r="BD7412">
        <f t="shared" si="899"/>
        <v>-5661.4602507426807</v>
      </c>
      <c r="BE7412">
        <f t="shared" si="900"/>
        <v>-5451.2537497659896</v>
      </c>
      <c r="BF7412">
        <f t="shared" si="901"/>
        <v>-5241.0472487892985</v>
      </c>
      <c r="BG7412">
        <f t="shared" si="902"/>
        <v>-5030.8407478126082</v>
      </c>
      <c r="BH7412">
        <f t="shared" si="903"/>
        <v>-4820.634246835918</v>
      </c>
      <c r="BI7412">
        <f t="shared" si="904"/>
        <v>-4610.4277458592269</v>
      </c>
      <c r="BJ7412">
        <f t="shared" si="905"/>
        <v>-4400.2212448825358</v>
      </c>
    </row>
    <row r="7413" spans="1:62" x14ac:dyDescent="0.25">
      <c r="A7413">
        <v>7410</v>
      </c>
      <c r="B7413">
        <v>19615.132580043461</v>
      </c>
      <c r="C7413">
        <v>25913.345433664395</v>
      </c>
      <c r="D7413">
        <v>6.8411335366483517</v>
      </c>
      <c r="E7413">
        <v>7.0701568731206894</v>
      </c>
      <c r="F7413">
        <v>6298.2128536209348</v>
      </c>
      <c r="G7413">
        <v>0.22902333647233775</v>
      </c>
      <c r="BD7413">
        <f t="shared" si="899"/>
        <v>-4589.7584834671679</v>
      </c>
      <c r="BE7413">
        <f t="shared" si="900"/>
        <v>-1813.0879299623248</v>
      </c>
      <c r="BF7413">
        <f t="shared" si="901"/>
        <v>963.58262354251747</v>
      </c>
      <c r="BG7413">
        <f t="shared" si="902"/>
        <v>3740.2531770473615</v>
      </c>
      <c r="BH7413">
        <f t="shared" si="903"/>
        <v>6516.9237305522038</v>
      </c>
      <c r="BI7413">
        <f t="shared" si="904"/>
        <v>9293.594284057046</v>
      </c>
      <c r="BJ7413">
        <f t="shared" si="905"/>
        <v>12070.264837561892</v>
      </c>
    </row>
    <row r="7414" spans="1:62" x14ac:dyDescent="0.25">
      <c r="A7414">
        <v>7411</v>
      </c>
      <c r="B7414">
        <v>27013.626999272255</v>
      </c>
      <c r="C7414">
        <v>24234.756612214747</v>
      </c>
      <c r="D7414">
        <v>6.5545460961552449</v>
      </c>
      <c r="E7414">
        <v>6.9972886004727668</v>
      </c>
      <c r="F7414">
        <v>-2778.8703870575082</v>
      </c>
      <c r="G7414">
        <v>0.44274250431752193</v>
      </c>
      <c r="BD7414">
        <f t="shared" si="899"/>
        <v>-5153.0961712592461</v>
      </c>
      <c r="BE7414">
        <f t="shared" si="900"/>
        <v>-4007.9794888975575</v>
      </c>
      <c r="BF7414">
        <f t="shared" si="901"/>
        <v>-2862.8628065358685</v>
      </c>
      <c r="BG7414">
        <f t="shared" si="902"/>
        <v>-1717.7461241741803</v>
      </c>
      <c r="BH7414">
        <f t="shared" si="903"/>
        <v>-572.62944181249077</v>
      </c>
      <c r="BI7414">
        <f t="shared" si="904"/>
        <v>572.48724054919785</v>
      </c>
      <c r="BJ7414">
        <f t="shared" si="905"/>
        <v>1717.6039229108865</v>
      </c>
    </row>
    <row r="7415" spans="1:62" x14ac:dyDescent="0.25">
      <c r="A7415">
        <v>7412</v>
      </c>
      <c r="B7415">
        <v>20731.895990747438</v>
      </c>
      <c r="C7415">
        <v>18424.131770880984</v>
      </c>
      <c r="D7415">
        <v>7.0926531576129168</v>
      </c>
      <c r="E7415">
        <v>7.5861406486423641</v>
      </c>
      <c r="F7415">
        <v>-2307.7642198664544</v>
      </c>
      <c r="G7415">
        <v>0.49348749102944733</v>
      </c>
      <c r="BD7415">
        <f t="shared" si="899"/>
        <v>4992.5829086451176</v>
      </c>
      <c r="BE7415">
        <f t="shared" si="900"/>
        <v>7206.2954302327271</v>
      </c>
      <c r="BF7415">
        <f t="shared" si="901"/>
        <v>9420.0079518203383</v>
      </c>
      <c r="BG7415">
        <f t="shared" si="902"/>
        <v>11633.720473407946</v>
      </c>
      <c r="BH7415">
        <f t="shared" si="903"/>
        <v>13847.432994995557</v>
      </c>
      <c r="BI7415">
        <f t="shared" si="904"/>
        <v>16061.145516583167</v>
      </c>
      <c r="BJ7415">
        <f t="shared" si="905"/>
        <v>18274.858038170776</v>
      </c>
    </row>
    <row r="7416" spans="1:62" x14ac:dyDescent="0.25">
      <c r="A7416">
        <v>7413</v>
      </c>
      <c r="B7416">
        <v>12076.101816851366</v>
      </c>
      <c r="C7416">
        <v>20580.417421845228</v>
      </c>
      <c r="D7416">
        <v>5.2365851026758303</v>
      </c>
      <c r="E7416">
        <v>5.7153532674958907</v>
      </c>
      <c r="F7416">
        <v>8504.3156049938625</v>
      </c>
      <c r="G7416">
        <v>0.47876816482006035</v>
      </c>
      <c r="BD7416">
        <f t="shared" si="899"/>
        <v>4775.2016750136909</v>
      </c>
      <c r="BE7416">
        <f t="shared" si="900"/>
        <v>7242.6391301609274</v>
      </c>
      <c r="BF7416">
        <f t="shared" si="901"/>
        <v>9710.0765853081648</v>
      </c>
      <c r="BG7416">
        <f t="shared" si="902"/>
        <v>12177.5140404554</v>
      </c>
      <c r="BH7416">
        <f t="shared" si="903"/>
        <v>14644.951495602638</v>
      </c>
      <c r="BI7416">
        <f t="shared" si="904"/>
        <v>17112.388950749875</v>
      </c>
      <c r="BJ7416">
        <f t="shared" si="905"/>
        <v>19579.826405897111</v>
      </c>
    </row>
    <row r="7417" spans="1:62" x14ac:dyDescent="0.25">
      <c r="A7417">
        <v>7414</v>
      </c>
      <c r="B7417">
        <v>22051.242422806296</v>
      </c>
      <c r="C7417">
        <v>20155.271253930787</v>
      </c>
      <c r="D7417">
        <v>8.5423096014503059</v>
      </c>
      <c r="E7417">
        <v>8.9697312954031876</v>
      </c>
      <c r="F7417">
        <v>-1895.9711688755087</v>
      </c>
      <c r="G7417">
        <v>0.42742169395288165</v>
      </c>
      <c r="BD7417">
        <f t="shared" si="899"/>
        <v>-6110.4747808935608</v>
      </c>
      <c r="BE7417">
        <f t="shared" si="900"/>
        <v>-3716.6339567932591</v>
      </c>
      <c r="BF7417">
        <f t="shared" si="901"/>
        <v>-1322.7931326929574</v>
      </c>
      <c r="BG7417">
        <f t="shared" si="902"/>
        <v>1071.0476914073442</v>
      </c>
      <c r="BH7417">
        <f t="shared" si="903"/>
        <v>3464.8885155076459</v>
      </c>
      <c r="BI7417">
        <f t="shared" si="904"/>
        <v>5858.7293396079476</v>
      </c>
      <c r="BJ7417">
        <f t="shared" si="905"/>
        <v>8252.5701637082493</v>
      </c>
    </row>
    <row r="7418" spans="1:62" x14ac:dyDescent="0.25">
      <c r="A7418">
        <v>7415</v>
      </c>
      <c r="B7418">
        <v>19258.422349620021</v>
      </c>
      <c r="C7418">
        <v>28007.623317773086</v>
      </c>
      <c r="D7418">
        <v>7.5564252252178239</v>
      </c>
      <c r="E7418">
        <v>7.7411283660816057</v>
      </c>
      <c r="F7418">
        <v>8749.2009681530653</v>
      </c>
      <c r="G7418">
        <v>0.18470314086378181</v>
      </c>
      <c r="BD7418">
        <f t="shared" si="899"/>
        <v>4033.079638639917</v>
      </c>
      <c r="BE7418">
        <f t="shared" si="900"/>
        <v>6170.1881084043252</v>
      </c>
      <c r="BF7418">
        <f t="shared" si="901"/>
        <v>8307.2965781687344</v>
      </c>
      <c r="BG7418">
        <f t="shared" si="902"/>
        <v>10444.405047933142</v>
      </c>
      <c r="BH7418">
        <f t="shared" si="903"/>
        <v>12581.513517697551</v>
      </c>
      <c r="BI7418">
        <f t="shared" si="904"/>
        <v>14718.621987461958</v>
      </c>
      <c r="BJ7418">
        <f t="shared" si="905"/>
        <v>16855.730457226367</v>
      </c>
    </row>
    <row r="7419" spans="1:62" x14ac:dyDescent="0.25">
      <c r="A7419">
        <v>7416</v>
      </c>
      <c r="B7419">
        <v>31963.036888129893</v>
      </c>
      <c r="C7419">
        <v>29597.91052465346</v>
      </c>
      <c r="D7419">
        <v>6.8069790102566294</v>
      </c>
      <c r="E7419">
        <v>7.6748593692660076</v>
      </c>
      <c r="F7419">
        <v>-2365.1263634764327</v>
      </c>
      <c r="G7419">
        <v>0.86788035900937821</v>
      </c>
      <c r="BD7419">
        <f t="shared" si="899"/>
        <v>-7825.6852638341561</v>
      </c>
      <c r="BE7419">
        <f t="shared" si="900"/>
        <v>-6902.1695595152469</v>
      </c>
      <c r="BF7419">
        <f t="shared" si="901"/>
        <v>-5978.6538551963386</v>
      </c>
      <c r="BG7419">
        <f t="shared" si="902"/>
        <v>-5055.1381508774293</v>
      </c>
      <c r="BH7419">
        <f t="shared" si="903"/>
        <v>-4131.6224465585201</v>
      </c>
      <c r="BI7419">
        <f t="shared" si="904"/>
        <v>-3208.1067422396109</v>
      </c>
      <c r="BJ7419">
        <f t="shared" si="905"/>
        <v>-2284.5910379207016</v>
      </c>
    </row>
    <row r="7420" spans="1:62" x14ac:dyDescent="0.25">
      <c r="A7420">
        <v>7417</v>
      </c>
      <c r="B7420">
        <v>13201.657991058915</v>
      </c>
      <c r="C7420">
        <v>22406.356688056516</v>
      </c>
      <c r="D7420">
        <v>7.3739420779158742</v>
      </c>
      <c r="E7420">
        <v>7.77665962970356</v>
      </c>
      <c r="F7420">
        <v>9204.6986969976006</v>
      </c>
      <c r="G7420">
        <v>0.40271755178768576</v>
      </c>
      <c r="BD7420">
        <f t="shared" si="899"/>
        <v>6704.5281585233242</v>
      </c>
      <c r="BE7420">
        <f t="shared" si="900"/>
        <v>11043.929953570216</v>
      </c>
      <c r="BF7420">
        <f t="shared" si="901"/>
        <v>15383.331748617105</v>
      </c>
      <c r="BG7420">
        <f t="shared" si="902"/>
        <v>19722.733543663999</v>
      </c>
      <c r="BH7420">
        <f t="shared" si="903"/>
        <v>24062.135338710887</v>
      </c>
      <c r="BI7420">
        <f t="shared" si="904"/>
        <v>28401.537133757778</v>
      </c>
      <c r="BJ7420">
        <f t="shared" si="905"/>
        <v>32740.93892880467</v>
      </c>
    </row>
    <row r="7421" spans="1:62" x14ac:dyDescent="0.25">
      <c r="A7421">
        <v>7418</v>
      </c>
      <c r="B7421">
        <v>8818.7512140271883</v>
      </c>
      <c r="C7421">
        <v>20599.577549278682</v>
      </c>
      <c r="D7421">
        <v>5.8891584250708462</v>
      </c>
      <c r="E7421">
        <v>6.0210777322717268</v>
      </c>
      <c r="F7421">
        <v>11780.826335251493</v>
      </c>
      <c r="G7421">
        <v>0.13191930720088063</v>
      </c>
      <c r="BD7421">
        <f t="shared" si="899"/>
        <v>-7191.1109380591715</v>
      </c>
      <c r="BE7421">
        <f t="shared" si="900"/>
        <v>-5177.5231791207425</v>
      </c>
      <c r="BF7421">
        <f t="shared" si="901"/>
        <v>-3163.9354201823144</v>
      </c>
      <c r="BG7421">
        <f t="shared" si="902"/>
        <v>-1150.3476612438853</v>
      </c>
      <c r="BH7421">
        <f t="shared" si="903"/>
        <v>863.24009769454278</v>
      </c>
      <c r="BI7421">
        <f t="shared" si="904"/>
        <v>2876.8278566329718</v>
      </c>
      <c r="BJ7421">
        <f t="shared" si="905"/>
        <v>4890.4156155714008</v>
      </c>
    </row>
    <row r="7422" spans="1:62" x14ac:dyDescent="0.25">
      <c r="A7422">
        <v>7419</v>
      </c>
      <c r="B7422">
        <v>26905.57314847604</v>
      </c>
      <c r="C7422">
        <v>29519.216801170918</v>
      </c>
      <c r="D7422">
        <v>8.1334777397860289</v>
      </c>
      <c r="E7422">
        <v>8.6991995046738548</v>
      </c>
      <c r="F7422">
        <v>2613.6436526948783</v>
      </c>
      <c r="G7422">
        <v>0.56572176488782588</v>
      </c>
      <c r="BD7422">
        <f t="shared" si="899"/>
        <v>-11121.22979924709</v>
      </c>
      <c r="BE7422">
        <f t="shared" si="900"/>
        <v>-10461.633263242687</v>
      </c>
      <c r="BF7422">
        <f t="shared" si="901"/>
        <v>-9802.0367272382828</v>
      </c>
      <c r="BG7422">
        <f t="shared" si="902"/>
        <v>-9142.4401912338799</v>
      </c>
      <c r="BH7422">
        <f t="shared" si="903"/>
        <v>-8482.843655229477</v>
      </c>
      <c r="BI7422">
        <f t="shared" si="904"/>
        <v>-7823.2471192250741</v>
      </c>
      <c r="BJ7422">
        <f t="shared" si="905"/>
        <v>-7163.6505832206713</v>
      </c>
    </row>
    <row r="7423" spans="1:62" x14ac:dyDescent="0.25">
      <c r="A7423">
        <v>7420</v>
      </c>
      <c r="B7423">
        <v>18284.604964547325</v>
      </c>
      <c r="C7423">
        <v>20087.022090504448</v>
      </c>
      <c r="D7423">
        <v>6.8363771865563914</v>
      </c>
      <c r="E7423">
        <v>7.1308756631725725</v>
      </c>
      <c r="F7423">
        <v>1802.4171259571231</v>
      </c>
      <c r="G7423">
        <v>0.29449847661618112</v>
      </c>
      <c r="BD7423">
        <f t="shared" si="899"/>
        <v>214.96517174425117</v>
      </c>
      <c r="BE7423">
        <f t="shared" si="900"/>
        <v>3043.5739961833806</v>
      </c>
      <c r="BF7423">
        <f t="shared" si="901"/>
        <v>5872.1828206225109</v>
      </c>
      <c r="BG7423">
        <f t="shared" si="902"/>
        <v>8700.7916450616394</v>
      </c>
      <c r="BH7423">
        <f t="shared" si="903"/>
        <v>11529.400469500768</v>
      </c>
      <c r="BI7423">
        <f t="shared" si="904"/>
        <v>14358.0092939399</v>
      </c>
      <c r="BJ7423">
        <f t="shared" si="905"/>
        <v>17186.618118379029</v>
      </c>
    </row>
    <row r="7424" spans="1:62" x14ac:dyDescent="0.25">
      <c r="A7424">
        <v>7421</v>
      </c>
      <c r="B7424">
        <v>25696.854868320937</v>
      </c>
      <c r="C7424">
        <v>33775.936193925445</v>
      </c>
      <c r="D7424">
        <v>7.3029714979210896</v>
      </c>
      <c r="E7424">
        <v>7.5152344970546769</v>
      </c>
      <c r="F7424">
        <v>8079.0813256045076</v>
      </c>
      <c r="G7424">
        <v>0.21226299913358737</v>
      </c>
      <c r="BD7424">
        <f t="shared" si="899"/>
        <v>-329.92474287621758</v>
      </c>
      <c r="BE7424">
        <f t="shared" si="900"/>
        <v>1142.5676402046879</v>
      </c>
      <c r="BF7424">
        <f t="shared" si="901"/>
        <v>2615.0600232855941</v>
      </c>
      <c r="BG7424">
        <f t="shared" si="902"/>
        <v>4087.5524063664989</v>
      </c>
      <c r="BH7424">
        <f t="shared" si="903"/>
        <v>5560.0447894474046</v>
      </c>
      <c r="BI7424">
        <f t="shared" si="904"/>
        <v>7032.5371725283112</v>
      </c>
      <c r="BJ7424">
        <f t="shared" si="905"/>
        <v>8505.0295556092151</v>
      </c>
    </row>
    <row r="7425" spans="1:62" x14ac:dyDescent="0.25">
      <c r="A7425">
        <v>7422</v>
      </c>
      <c r="B7425">
        <v>17585.550751659524</v>
      </c>
      <c r="C7425">
        <v>29653.032388234769</v>
      </c>
      <c r="D7425">
        <v>8.6068589747575572</v>
      </c>
      <c r="E7425">
        <v>8.9032767559922608</v>
      </c>
      <c r="F7425">
        <v>12067.481636575245</v>
      </c>
      <c r="G7425">
        <v>0.29641778123470353</v>
      </c>
      <c r="BD7425">
        <f t="shared" si="899"/>
        <v>-7017.7663299365704</v>
      </c>
      <c r="BE7425">
        <f t="shared" si="900"/>
        <v>-5956.4513342686332</v>
      </c>
      <c r="BF7425">
        <f t="shared" si="901"/>
        <v>-4895.1363386006969</v>
      </c>
      <c r="BG7425">
        <f t="shared" si="902"/>
        <v>-3833.8213429327598</v>
      </c>
      <c r="BH7425">
        <f t="shared" si="903"/>
        <v>-2772.5063472648235</v>
      </c>
      <c r="BI7425">
        <f t="shared" si="904"/>
        <v>-1711.1913515968863</v>
      </c>
      <c r="BJ7425">
        <f t="shared" si="905"/>
        <v>-649.87635592895003</v>
      </c>
    </row>
    <row r="7426" spans="1:62" x14ac:dyDescent="0.25">
      <c r="A7426">
        <v>7423</v>
      </c>
      <c r="B7426">
        <v>28483.568875135672</v>
      </c>
      <c r="C7426">
        <v>24567.528431763934</v>
      </c>
      <c r="D7426">
        <v>6.312138514091405</v>
      </c>
      <c r="E7426">
        <v>6.3705037675231644</v>
      </c>
      <c r="F7426">
        <v>-3916.0404433717376</v>
      </c>
      <c r="G7426">
        <v>5.8365253431759356E-2</v>
      </c>
      <c r="BD7426">
        <f t="shared" si="899"/>
        <v>-10585.392730401727</v>
      </c>
      <c r="BE7426">
        <f t="shared" si="900"/>
        <v>-9103.3038242282091</v>
      </c>
      <c r="BF7426">
        <f t="shared" si="901"/>
        <v>-7621.2149180546921</v>
      </c>
      <c r="BG7426">
        <f t="shared" si="902"/>
        <v>-6139.1260118811742</v>
      </c>
      <c r="BH7426">
        <f t="shared" si="903"/>
        <v>-4657.0371057076563</v>
      </c>
      <c r="BI7426">
        <f t="shared" si="904"/>
        <v>-3174.9481995341393</v>
      </c>
      <c r="BJ7426">
        <f t="shared" si="905"/>
        <v>-1692.8592933606215</v>
      </c>
    </row>
    <row r="7427" spans="1:62" x14ac:dyDescent="0.25">
      <c r="A7427">
        <v>7424</v>
      </c>
      <c r="B7427">
        <v>13944.503198077586</v>
      </c>
      <c r="C7427">
        <v>20795.332605887987</v>
      </c>
      <c r="D7427">
        <v>7.3377914664919714</v>
      </c>
      <c r="E7427">
        <v>7.4399086301494366</v>
      </c>
      <c r="F7427">
        <v>6850.8294078104009</v>
      </c>
      <c r="G7427">
        <v>0.10211716365746515</v>
      </c>
      <c r="BD7427">
        <f t="shared" si="899"/>
        <v>4207.866710530534</v>
      </c>
      <c r="BE7427">
        <f t="shared" si="900"/>
        <v>4499.6929776893312</v>
      </c>
      <c r="BF7427">
        <f t="shared" si="901"/>
        <v>4791.5192448481284</v>
      </c>
      <c r="BG7427">
        <f t="shared" si="902"/>
        <v>5083.3455120069248</v>
      </c>
      <c r="BH7427">
        <f t="shared" si="903"/>
        <v>5375.1717791657211</v>
      </c>
      <c r="BI7427">
        <f t="shared" si="904"/>
        <v>5666.9980463245183</v>
      </c>
      <c r="BJ7427">
        <f t="shared" si="905"/>
        <v>5958.8243134833156</v>
      </c>
    </row>
    <row r="7428" spans="1:62" x14ac:dyDescent="0.25">
      <c r="A7428">
        <v>7425</v>
      </c>
      <c r="B7428">
        <v>12694.633862359127</v>
      </c>
      <c r="C7428">
        <v>27620.493370776756</v>
      </c>
      <c r="D7428">
        <v>7.0403317082403092</v>
      </c>
      <c r="E7428">
        <v>7.6277629643291212</v>
      </c>
      <c r="F7428">
        <v>14925.859508417629</v>
      </c>
      <c r="G7428">
        <v>0.58743125608881197</v>
      </c>
      <c r="BD7428">
        <f t="shared" si="899"/>
        <v>-6340.2435895230756</v>
      </c>
      <c r="BE7428">
        <f t="shared" si="900"/>
        <v>-5829.6577712357494</v>
      </c>
      <c r="BF7428">
        <f t="shared" si="901"/>
        <v>-5319.0719529484231</v>
      </c>
      <c r="BG7428">
        <f t="shared" si="902"/>
        <v>-4808.4861346610978</v>
      </c>
      <c r="BH7428">
        <f t="shared" si="903"/>
        <v>-4297.9003163737725</v>
      </c>
      <c r="BI7428">
        <f t="shared" si="904"/>
        <v>-3787.3144980864463</v>
      </c>
      <c r="BJ7428">
        <f t="shared" si="905"/>
        <v>-3276.7286797991205</v>
      </c>
    </row>
    <row r="7429" spans="1:62" x14ac:dyDescent="0.25">
      <c r="A7429">
        <v>7426</v>
      </c>
      <c r="B7429">
        <v>12386.050563535324</v>
      </c>
      <c r="C7429">
        <v>19577.249392399295</v>
      </c>
      <c r="D7429">
        <v>6.9772851227684125</v>
      </c>
      <c r="E7429">
        <v>7.5522460687337434</v>
      </c>
      <c r="F7429">
        <v>7191.1988288639714</v>
      </c>
      <c r="G7429">
        <v>0.57496094596533087</v>
      </c>
      <c r="BD7429">
        <f t="shared" si="899"/>
        <v>-11988.703227973569</v>
      </c>
      <c r="BE7429">
        <f t="shared" si="900"/>
        <v>-9051.5469475295085</v>
      </c>
      <c r="BF7429">
        <f t="shared" si="901"/>
        <v>-6114.3906670854485</v>
      </c>
      <c r="BG7429">
        <f t="shared" si="902"/>
        <v>-3177.2343866413885</v>
      </c>
      <c r="BH7429">
        <f t="shared" si="903"/>
        <v>-240.07810619732845</v>
      </c>
      <c r="BI7429">
        <f t="shared" si="904"/>
        <v>2697.0781742467316</v>
      </c>
      <c r="BJ7429">
        <f t="shared" si="905"/>
        <v>5634.2344546907898</v>
      </c>
    </row>
    <row r="7430" spans="1:62" x14ac:dyDescent="0.25">
      <c r="A7430">
        <v>7427</v>
      </c>
      <c r="B7430">
        <v>6413.5501488942409</v>
      </c>
      <c r="C7430">
        <v>18540.601231020912</v>
      </c>
      <c r="D7430">
        <v>7.1035236483932245</v>
      </c>
      <c r="E7430">
        <v>7.922436751140447</v>
      </c>
      <c r="F7430">
        <v>12127.051082126671</v>
      </c>
      <c r="G7430">
        <v>0.81891310274722251</v>
      </c>
      <c r="BD7430">
        <f t="shared" si="899"/>
        <v>-4316.3940990373176</v>
      </c>
      <c r="BE7430">
        <f t="shared" si="900"/>
        <v>-1441.5893692106629</v>
      </c>
      <c r="BF7430">
        <f t="shared" si="901"/>
        <v>1433.2153606159918</v>
      </c>
      <c r="BG7430">
        <f t="shared" si="902"/>
        <v>4308.0200904426456</v>
      </c>
      <c r="BH7430">
        <f t="shared" si="903"/>
        <v>7182.8248202693012</v>
      </c>
      <c r="BI7430">
        <f t="shared" si="904"/>
        <v>10057.629550095955</v>
      </c>
      <c r="BJ7430">
        <f t="shared" si="905"/>
        <v>12932.434279922609</v>
      </c>
    </row>
    <row r="7431" spans="1:62" x14ac:dyDescent="0.25">
      <c r="A7431">
        <v>7428</v>
      </c>
      <c r="B7431">
        <v>18253.368597173445</v>
      </c>
      <c r="C7431">
        <v>11223.483687893244</v>
      </c>
      <c r="D7431">
        <v>7.8390016648267187</v>
      </c>
      <c r="E7431">
        <v>8.8440415332567746</v>
      </c>
      <c r="F7431">
        <v>-7029.8849092802011</v>
      </c>
      <c r="G7431">
        <v>1.0050398684300559</v>
      </c>
      <c r="BD7431">
        <f t="shared" si="899"/>
        <v>-8032.485568390558</v>
      </c>
      <c r="BE7431">
        <f t="shared" si="900"/>
        <v>-3937.9200546544453</v>
      </c>
      <c r="BF7431">
        <f t="shared" si="901"/>
        <v>156.64545908166656</v>
      </c>
      <c r="BG7431">
        <f t="shared" si="902"/>
        <v>4251.2109728177802</v>
      </c>
      <c r="BH7431">
        <f t="shared" si="903"/>
        <v>8345.7764865538902</v>
      </c>
      <c r="BI7431">
        <f t="shared" si="904"/>
        <v>12440.342000290004</v>
      </c>
      <c r="BJ7431">
        <f t="shared" si="905"/>
        <v>16534.907514026119</v>
      </c>
    </row>
    <row r="7432" spans="1:62" x14ac:dyDescent="0.25">
      <c r="A7432">
        <v>7429</v>
      </c>
      <c r="B7432">
        <v>12687.40918496441</v>
      </c>
      <c r="C7432">
        <v>16198.296476429094</v>
      </c>
      <c r="D7432">
        <v>7.7613289780958619</v>
      </c>
      <c r="E7432">
        <v>8.3298388364461289</v>
      </c>
      <c r="F7432">
        <v>3510.8872914646836</v>
      </c>
      <c r="G7432">
        <v>0.56850985835026702</v>
      </c>
      <c r="BD7432">
        <f t="shared" si="899"/>
        <v>12055.08425143048</v>
      </c>
      <c r="BE7432">
        <f t="shared" si="900"/>
        <v>17080.28359358076</v>
      </c>
      <c r="BF7432">
        <f t="shared" si="901"/>
        <v>22105.482935731037</v>
      </c>
      <c r="BG7432">
        <f t="shared" si="902"/>
        <v>27130.682277881318</v>
      </c>
      <c r="BH7432">
        <f t="shared" si="903"/>
        <v>32155.8816200316</v>
      </c>
      <c r="BI7432">
        <f t="shared" si="904"/>
        <v>37181.080962181877</v>
      </c>
      <c r="BJ7432">
        <f t="shared" si="905"/>
        <v>42206.280304332162</v>
      </c>
    </row>
    <row r="7433" spans="1:62" x14ac:dyDescent="0.25">
      <c r="A7433">
        <v>7430</v>
      </c>
      <c r="B7433">
        <v>10144.667685169821</v>
      </c>
      <c r="C7433">
        <v>22774.219673352567</v>
      </c>
      <c r="D7433">
        <v>6.536533852926885</v>
      </c>
      <c r="E7433">
        <v>7.0098846426238026</v>
      </c>
      <c r="F7433">
        <v>12629.551988182746</v>
      </c>
      <c r="G7433">
        <v>0.47335078969691757</v>
      </c>
      <c r="BD7433">
        <f t="shared" si="899"/>
        <v>-668.33799971334838</v>
      </c>
      <c r="BE7433">
        <f t="shared" si="900"/>
        <v>2174.2112920379868</v>
      </c>
      <c r="BF7433">
        <f t="shared" si="901"/>
        <v>5016.7605837893225</v>
      </c>
      <c r="BG7433">
        <f t="shared" si="902"/>
        <v>7859.3098755406572</v>
      </c>
      <c r="BH7433">
        <f t="shared" si="903"/>
        <v>10701.859167291992</v>
      </c>
      <c r="BI7433">
        <f t="shared" si="904"/>
        <v>13544.408459043329</v>
      </c>
      <c r="BJ7433">
        <f t="shared" si="905"/>
        <v>16386.95775079466</v>
      </c>
    </row>
    <row r="7434" spans="1:62" x14ac:dyDescent="0.25">
      <c r="A7434">
        <v>7431</v>
      </c>
      <c r="B7434">
        <v>21734.031222096371</v>
      </c>
      <c r="C7434">
        <v>26173.104122806508</v>
      </c>
      <c r="D7434">
        <v>7.4726690967966451</v>
      </c>
      <c r="E7434">
        <v>8.0276905988195004</v>
      </c>
      <c r="F7434">
        <v>4439.0729007101363</v>
      </c>
      <c r="G7434">
        <v>0.55502150202285527</v>
      </c>
      <c r="BD7434">
        <f t="shared" si="899"/>
        <v>-10262.798039698158</v>
      </c>
      <c r="BE7434">
        <f t="shared" si="900"/>
        <v>-7896.04409121357</v>
      </c>
      <c r="BF7434">
        <f t="shared" si="901"/>
        <v>-5529.2901427289826</v>
      </c>
      <c r="BG7434">
        <f t="shared" si="902"/>
        <v>-3162.5361942443942</v>
      </c>
      <c r="BH7434">
        <f t="shared" si="903"/>
        <v>-795.78224575980676</v>
      </c>
      <c r="BI7434">
        <f t="shared" si="904"/>
        <v>1570.9717027247807</v>
      </c>
      <c r="BJ7434">
        <f t="shared" si="905"/>
        <v>3937.72565120937</v>
      </c>
    </row>
    <row r="7435" spans="1:62" x14ac:dyDescent="0.25">
      <c r="A7435">
        <v>7432</v>
      </c>
      <c r="B7435">
        <v>14244.91959133849</v>
      </c>
      <c r="C7435">
        <v>24328.548148850532</v>
      </c>
      <c r="D7435">
        <v>6.8656804641028213</v>
      </c>
      <c r="E7435">
        <v>7.365335031953645</v>
      </c>
      <c r="F7435">
        <v>10083.628557512042</v>
      </c>
      <c r="G7435">
        <v>0.49965456785082374</v>
      </c>
      <c r="BD7435">
        <f t="shared" si="899"/>
        <v>-1663.9653905958598</v>
      </c>
      <c r="BE7435">
        <f t="shared" si="900"/>
        <v>1111.1421195184166</v>
      </c>
      <c r="BF7435">
        <f t="shared" si="901"/>
        <v>3886.2496296326935</v>
      </c>
      <c r="BG7435">
        <f t="shared" si="902"/>
        <v>6661.3571397469696</v>
      </c>
      <c r="BH7435">
        <f t="shared" si="903"/>
        <v>9436.4646498612456</v>
      </c>
      <c r="BI7435">
        <f t="shared" si="904"/>
        <v>12211.572159975523</v>
      </c>
      <c r="BJ7435">
        <f t="shared" si="905"/>
        <v>14986.679670089798</v>
      </c>
    </row>
    <row r="7436" spans="1:62" x14ac:dyDescent="0.25">
      <c r="A7436">
        <v>7433</v>
      </c>
      <c r="B7436">
        <v>17407.13684331175</v>
      </c>
      <c r="C7436">
        <v>20290.133329105054</v>
      </c>
      <c r="D7436">
        <v>7.272184639702119</v>
      </c>
      <c r="E7436">
        <v>7.9185093791104713</v>
      </c>
      <c r="F7436">
        <v>2882.9964857933046</v>
      </c>
      <c r="G7436">
        <v>0.64632473940835222</v>
      </c>
      <c r="BD7436">
        <f t="shared" si="899"/>
        <v>-7585.3557182579234</v>
      </c>
      <c r="BE7436">
        <f t="shared" si="900"/>
        <v>-5087.0828790038049</v>
      </c>
      <c r="BF7436">
        <f t="shared" si="901"/>
        <v>-2588.8100397496855</v>
      </c>
      <c r="BG7436">
        <f t="shared" si="902"/>
        <v>-90.537200495567959</v>
      </c>
      <c r="BH7436">
        <f t="shared" si="903"/>
        <v>2407.7356387585514</v>
      </c>
      <c r="BI7436">
        <f t="shared" si="904"/>
        <v>4906.0084780126708</v>
      </c>
      <c r="BJ7436">
        <f t="shared" si="905"/>
        <v>7404.2813172667884</v>
      </c>
    </row>
    <row r="7437" spans="1:62" x14ac:dyDescent="0.25">
      <c r="A7437">
        <v>7434</v>
      </c>
      <c r="B7437">
        <v>11000.53123914505</v>
      </c>
      <c r="C7437">
        <v>24355.157803902148</v>
      </c>
      <c r="D7437">
        <v>7.4152145221481449</v>
      </c>
      <c r="E7437">
        <v>7.7019840759496452</v>
      </c>
      <c r="F7437">
        <v>13354.626564757098</v>
      </c>
      <c r="G7437">
        <v>0.28676955380150027</v>
      </c>
      <c r="BD7437">
        <f t="shared" ref="BD7437:BD7500" si="906">($BD$3*G7436)-F7436</f>
        <v>348.62721124845666</v>
      </c>
      <c r="BE7437">
        <f t="shared" ref="BE7437:BE7500" si="907">($BE$3*G7436)-F7436</f>
        <v>3580.2509082902179</v>
      </c>
      <c r="BF7437">
        <f t="shared" ref="BF7437:BF7500" si="908">($BF$3*G7436)-F7436</f>
        <v>6811.8746053319792</v>
      </c>
      <c r="BG7437">
        <f t="shared" ref="BG7437:BG7500" si="909">($BG$3*G7436)-F7436</f>
        <v>10043.49830237374</v>
      </c>
      <c r="BH7437">
        <f t="shared" ref="BH7437:BH7500" si="910">($BH$3*G7436)-F7436</f>
        <v>13275.121999415502</v>
      </c>
      <c r="BI7437">
        <f t="shared" ref="BI7437:BI7500" si="911">($BI$3*G7436)-F7436</f>
        <v>16506.745696457263</v>
      </c>
      <c r="BJ7437">
        <f t="shared" ref="BJ7437:BJ7500" si="912">($BJ$3*G7436)-F7436</f>
        <v>19738.369393499022</v>
      </c>
    </row>
    <row r="7438" spans="1:62" x14ac:dyDescent="0.25">
      <c r="A7438">
        <v>7435</v>
      </c>
      <c r="B7438">
        <v>11437.87062994707</v>
      </c>
      <c r="C7438">
        <v>25019.953276210017</v>
      </c>
      <c r="D7438">
        <v>7.855444455457322</v>
      </c>
      <c r="E7438">
        <v>7.9592996479801208</v>
      </c>
      <c r="F7438">
        <v>13582.082646262947</v>
      </c>
      <c r="G7438">
        <v>0.10385519252279884</v>
      </c>
      <c r="BD7438">
        <f t="shared" si="906"/>
        <v>-11920.778795749597</v>
      </c>
      <c r="BE7438">
        <f t="shared" si="907"/>
        <v>-10486.931026742095</v>
      </c>
      <c r="BF7438">
        <f t="shared" si="908"/>
        <v>-9053.0832577345936</v>
      </c>
      <c r="BG7438">
        <f t="shared" si="909"/>
        <v>-7619.2354887270931</v>
      </c>
      <c r="BH7438">
        <f t="shared" si="910"/>
        <v>-6185.3877197195916</v>
      </c>
      <c r="BI7438">
        <f t="shared" si="911"/>
        <v>-4751.539950712091</v>
      </c>
      <c r="BJ7438">
        <f t="shared" si="912"/>
        <v>-3317.6921817045895</v>
      </c>
    </row>
    <row r="7439" spans="1:62" x14ac:dyDescent="0.25">
      <c r="A7439">
        <v>7436</v>
      </c>
      <c r="B7439">
        <v>18628.331118776987</v>
      </c>
      <c r="C7439">
        <v>34080.127344783636</v>
      </c>
      <c r="D7439">
        <v>6.2150606528935972</v>
      </c>
      <c r="E7439">
        <v>6.4826075591259578</v>
      </c>
      <c r="F7439">
        <v>15451.796226006649</v>
      </c>
      <c r="G7439">
        <v>0.26754690623236055</v>
      </c>
      <c r="BD7439">
        <f t="shared" si="906"/>
        <v>-13062.806683648952</v>
      </c>
      <c r="BE7439">
        <f t="shared" si="907"/>
        <v>-12543.530721034958</v>
      </c>
      <c r="BF7439">
        <f t="shared" si="908"/>
        <v>-12024.254758420964</v>
      </c>
      <c r="BG7439">
        <f t="shared" si="909"/>
        <v>-11504.97879580697</v>
      </c>
      <c r="BH7439">
        <f t="shared" si="910"/>
        <v>-10985.702833192976</v>
      </c>
      <c r="BI7439">
        <f t="shared" si="911"/>
        <v>-10466.426870578982</v>
      </c>
      <c r="BJ7439">
        <f t="shared" si="912"/>
        <v>-9947.1509079649877</v>
      </c>
    </row>
    <row r="7440" spans="1:62" x14ac:dyDescent="0.25">
      <c r="A7440">
        <v>7437</v>
      </c>
      <c r="B7440">
        <v>27947.717059205428</v>
      </c>
      <c r="C7440">
        <v>29458.99209535461</v>
      </c>
      <c r="D7440">
        <v>7.1231611714858776</v>
      </c>
      <c r="E7440">
        <v>7.5988042597588175</v>
      </c>
      <c r="F7440">
        <v>1511.2750361491817</v>
      </c>
      <c r="G7440">
        <v>0.47564308827293988</v>
      </c>
      <c r="BD7440">
        <f t="shared" si="906"/>
        <v>-14114.061694844846</v>
      </c>
      <c r="BE7440">
        <f t="shared" si="907"/>
        <v>-12776.327163683043</v>
      </c>
      <c r="BF7440">
        <f t="shared" si="908"/>
        <v>-11438.59263252124</v>
      </c>
      <c r="BG7440">
        <f t="shared" si="909"/>
        <v>-10100.858101359438</v>
      </c>
      <c r="BH7440">
        <f t="shared" si="910"/>
        <v>-8763.1235701976348</v>
      </c>
      <c r="BI7440">
        <f t="shared" si="911"/>
        <v>-7425.389039035832</v>
      </c>
      <c r="BJ7440">
        <f t="shared" si="912"/>
        <v>-6087.6545078740292</v>
      </c>
    </row>
    <row r="7441" spans="1:62" x14ac:dyDescent="0.25">
      <c r="A7441">
        <v>7438</v>
      </c>
      <c r="B7441">
        <v>27444.886249941817</v>
      </c>
      <c r="C7441">
        <v>22888.767846885552</v>
      </c>
      <c r="D7441">
        <v>7.5588585974613789</v>
      </c>
      <c r="E7441">
        <v>7.9710359791762322</v>
      </c>
      <c r="F7441">
        <v>-4556.1184030562654</v>
      </c>
      <c r="G7441">
        <v>0.4121773817148533</v>
      </c>
      <c r="BD7441">
        <f t="shared" si="906"/>
        <v>866.94040521551779</v>
      </c>
      <c r="BE7441">
        <f t="shared" si="907"/>
        <v>3245.1558465802173</v>
      </c>
      <c r="BF7441">
        <f t="shared" si="908"/>
        <v>5623.3712879449167</v>
      </c>
      <c r="BG7441">
        <f t="shared" si="909"/>
        <v>8001.5867293096162</v>
      </c>
      <c r="BH7441">
        <f t="shared" si="910"/>
        <v>10379.802170674315</v>
      </c>
      <c r="BI7441">
        <f t="shared" si="911"/>
        <v>12758.017612039015</v>
      </c>
      <c r="BJ7441">
        <f t="shared" si="912"/>
        <v>15136.233053403714</v>
      </c>
    </row>
    <row r="7442" spans="1:62" x14ac:dyDescent="0.25">
      <c r="A7442">
        <v>7439</v>
      </c>
      <c r="B7442">
        <v>18394.591429532073</v>
      </c>
      <c r="C7442">
        <v>18966.112501293348</v>
      </c>
      <c r="D7442">
        <v>7.3314336936040672</v>
      </c>
      <c r="E7442">
        <v>7.6659963913262779</v>
      </c>
      <c r="F7442">
        <v>571.52107176127538</v>
      </c>
      <c r="G7442">
        <v>0.3345626977222107</v>
      </c>
      <c r="BD7442">
        <f t="shared" si="906"/>
        <v>6617.0053116305317</v>
      </c>
      <c r="BE7442">
        <f t="shared" si="907"/>
        <v>8677.8922202047979</v>
      </c>
      <c r="BF7442">
        <f t="shared" si="908"/>
        <v>10738.779128779064</v>
      </c>
      <c r="BG7442">
        <f t="shared" si="909"/>
        <v>12799.66603735333</v>
      </c>
      <c r="BH7442">
        <f t="shared" si="910"/>
        <v>14860.552945927599</v>
      </c>
      <c r="BI7442">
        <f t="shared" si="911"/>
        <v>16921.439854501863</v>
      </c>
      <c r="BJ7442">
        <f t="shared" si="912"/>
        <v>18982.326763076133</v>
      </c>
    </row>
    <row r="7443" spans="1:62" x14ac:dyDescent="0.25">
      <c r="A7443">
        <v>7440</v>
      </c>
      <c r="B7443">
        <v>15872.085302598727</v>
      </c>
      <c r="C7443">
        <v>23591.141606290661</v>
      </c>
      <c r="D7443">
        <v>6.9635939413623502</v>
      </c>
      <c r="E7443">
        <v>7.2886200127886305</v>
      </c>
      <c r="F7443">
        <v>7719.0563036919339</v>
      </c>
      <c r="G7443">
        <v>0.32502607142628026</v>
      </c>
      <c r="BD7443">
        <f t="shared" si="906"/>
        <v>1101.2924168497782</v>
      </c>
      <c r="BE7443">
        <f t="shared" si="907"/>
        <v>2774.1059054608318</v>
      </c>
      <c r="BF7443">
        <f t="shared" si="908"/>
        <v>4446.9193940718851</v>
      </c>
      <c r="BG7443">
        <f t="shared" si="909"/>
        <v>6119.7328826829389</v>
      </c>
      <c r="BH7443">
        <f t="shared" si="910"/>
        <v>7792.5463712939927</v>
      </c>
      <c r="BI7443">
        <f t="shared" si="911"/>
        <v>9465.3598599050456</v>
      </c>
      <c r="BJ7443">
        <f t="shared" si="912"/>
        <v>11138.173348516098</v>
      </c>
    </row>
    <row r="7444" spans="1:62" x14ac:dyDescent="0.25">
      <c r="A7444">
        <v>7441</v>
      </c>
      <c r="B7444">
        <v>8364.0887398131836</v>
      </c>
      <c r="C7444">
        <v>22866.259115558227</v>
      </c>
      <c r="D7444">
        <v>5.8206378813737585</v>
      </c>
      <c r="E7444">
        <v>6.3077354473553946</v>
      </c>
      <c r="F7444">
        <v>14502.170375745043</v>
      </c>
      <c r="G7444">
        <v>0.48709756598163612</v>
      </c>
      <c r="BD7444">
        <f t="shared" si="906"/>
        <v>-6093.9259465605328</v>
      </c>
      <c r="BE7444">
        <f t="shared" si="907"/>
        <v>-4468.7955894291317</v>
      </c>
      <c r="BF7444">
        <f t="shared" si="908"/>
        <v>-2843.6652322977297</v>
      </c>
      <c r="BG7444">
        <f t="shared" si="909"/>
        <v>-1218.5348751663287</v>
      </c>
      <c r="BH7444">
        <f t="shared" si="910"/>
        <v>406.59548196507239</v>
      </c>
      <c r="BI7444">
        <f t="shared" si="911"/>
        <v>2031.7258390964744</v>
      </c>
      <c r="BJ7444">
        <f t="shared" si="912"/>
        <v>3656.8561962278745</v>
      </c>
    </row>
    <row r="7445" spans="1:62" x14ac:dyDescent="0.25">
      <c r="A7445">
        <v>7442</v>
      </c>
      <c r="B7445">
        <v>7161.1303192368314</v>
      </c>
      <c r="C7445">
        <v>13115.586446879546</v>
      </c>
      <c r="D7445">
        <v>8.1636361052926976</v>
      </c>
      <c r="E7445">
        <v>8.6818231136645867</v>
      </c>
      <c r="F7445">
        <v>5954.4561276427148</v>
      </c>
      <c r="G7445">
        <v>0.51818700837188914</v>
      </c>
      <c r="BD7445">
        <f t="shared" si="906"/>
        <v>-12066.682545836862</v>
      </c>
      <c r="BE7445">
        <f t="shared" si="907"/>
        <v>-9631.1947159286829</v>
      </c>
      <c r="BF7445">
        <f t="shared" si="908"/>
        <v>-7195.7068860205018</v>
      </c>
      <c r="BG7445">
        <f t="shared" si="909"/>
        <v>-4760.2190561123207</v>
      </c>
      <c r="BH7445">
        <f t="shared" si="910"/>
        <v>-2324.7312262041396</v>
      </c>
      <c r="BI7445">
        <f t="shared" si="911"/>
        <v>110.75660370403966</v>
      </c>
      <c r="BJ7445">
        <f t="shared" si="912"/>
        <v>2546.2444336122226</v>
      </c>
    </row>
    <row r="7446" spans="1:62" x14ac:dyDescent="0.25">
      <c r="A7446">
        <v>7443</v>
      </c>
      <c r="B7446">
        <v>10401.013293057378</v>
      </c>
      <c r="C7446">
        <v>23204.623120692064</v>
      </c>
      <c r="D7446">
        <v>8.3535864870232643</v>
      </c>
      <c r="E7446">
        <v>8.7598465930309146</v>
      </c>
      <c r="F7446">
        <v>12803.609827634686</v>
      </c>
      <c r="G7446">
        <v>0.40626010600765028</v>
      </c>
      <c r="BD7446">
        <f t="shared" si="906"/>
        <v>-3363.521085783269</v>
      </c>
      <c r="BE7446">
        <f t="shared" si="907"/>
        <v>-772.58604392382313</v>
      </c>
      <c r="BF7446">
        <f t="shared" si="908"/>
        <v>1818.3489979356218</v>
      </c>
      <c r="BG7446">
        <f t="shared" si="909"/>
        <v>4409.2840397950686</v>
      </c>
      <c r="BH7446">
        <f t="shared" si="910"/>
        <v>7000.2190816545144</v>
      </c>
      <c r="BI7446">
        <f t="shared" si="911"/>
        <v>9591.1541235139593</v>
      </c>
      <c r="BJ7446">
        <f t="shared" si="912"/>
        <v>12182.089165373403</v>
      </c>
    </row>
    <row r="7447" spans="1:62" x14ac:dyDescent="0.25">
      <c r="A7447">
        <v>7444</v>
      </c>
      <c r="B7447">
        <v>12954.674664135036</v>
      </c>
      <c r="C7447">
        <v>26909.246584159158</v>
      </c>
      <c r="D7447">
        <v>6.6356221376891877</v>
      </c>
      <c r="E7447">
        <v>6.7675420771628625</v>
      </c>
      <c r="F7447">
        <v>13954.571920024122</v>
      </c>
      <c r="G7447">
        <v>0.13191993947367475</v>
      </c>
      <c r="BD7447">
        <f t="shared" si="906"/>
        <v>-10772.309297596434</v>
      </c>
      <c r="BE7447">
        <f t="shared" si="907"/>
        <v>-8741.0087675581817</v>
      </c>
      <c r="BF7447">
        <f t="shared" si="908"/>
        <v>-6709.7082375199316</v>
      </c>
      <c r="BG7447">
        <f t="shared" si="909"/>
        <v>-4678.4077074816796</v>
      </c>
      <c r="BH7447">
        <f t="shared" si="910"/>
        <v>-2647.1071774434295</v>
      </c>
      <c r="BI7447">
        <f t="shared" si="911"/>
        <v>-615.8066474051775</v>
      </c>
      <c r="BJ7447">
        <f t="shared" si="912"/>
        <v>1415.4938826330745</v>
      </c>
    </row>
    <row r="7448" spans="1:62" x14ac:dyDescent="0.25">
      <c r="A7448">
        <v>7445</v>
      </c>
      <c r="B7448">
        <v>12265.649702551182</v>
      </c>
      <c r="C7448">
        <v>20149.768516168566</v>
      </c>
      <c r="D7448">
        <v>5.9437305687592517</v>
      </c>
      <c r="E7448">
        <v>6.3069034606467484</v>
      </c>
      <c r="F7448">
        <v>7884.1188136173841</v>
      </c>
      <c r="G7448">
        <v>0.3631728918874968</v>
      </c>
      <c r="BD7448">
        <f t="shared" si="906"/>
        <v>-13294.972222655748</v>
      </c>
      <c r="BE7448">
        <f t="shared" si="907"/>
        <v>-12635.372525287374</v>
      </c>
      <c r="BF7448">
        <f t="shared" si="908"/>
        <v>-11975.772827919001</v>
      </c>
      <c r="BG7448">
        <f t="shared" si="909"/>
        <v>-11316.173130550627</v>
      </c>
      <c r="BH7448">
        <f t="shared" si="910"/>
        <v>-10656.573433182253</v>
      </c>
      <c r="BI7448">
        <f t="shared" si="911"/>
        <v>-9996.9737358138791</v>
      </c>
      <c r="BJ7448">
        <f t="shared" si="912"/>
        <v>-9337.374038445505</v>
      </c>
    </row>
    <row r="7449" spans="1:62" x14ac:dyDescent="0.25">
      <c r="A7449">
        <v>7446</v>
      </c>
      <c r="B7449">
        <v>26789.55645840459</v>
      </c>
      <c r="C7449">
        <v>33798.551455726367</v>
      </c>
      <c r="D7449">
        <v>7.8147745362970475</v>
      </c>
      <c r="E7449">
        <v>7.9264365681108817</v>
      </c>
      <c r="F7449">
        <v>7008.9949973217772</v>
      </c>
      <c r="G7449">
        <v>0.11166203181383416</v>
      </c>
      <c r="BD7449">
        <f t="shared" si="906"/>
        <v>-6068.2543541799005</v>
      </c>
      <c r="BE7449">
        <f t="shared" si="907"/>
        <v>-4252.3898947424168</v>
      </c>
      <c r="BF7449">
        <f t="shared" si="908"/>
        <v>-2436.5254353049322</v>
      </c>
      <c r="BG7449">
        <f t="shared" si="909"/>
        <v>-620.66097586744854</v>
      </c>
      <c r="BH7449">
        <f t="shared" si="910"/>
        <v>1195.203483570036</v>
      </c>
      <c r="BI7449">
        <f t="shared" si="911"/>
        <v>3011.0679430075197</v>
      </c>
      <c r="BJ7449">
        <f t="shared" si="912"/>
        <v>4826.9324024450034</v>
      </c>
    </row>
    <row r="7450" spans="1:62" x14ac:dyDescent="0.25">
      <c r="A7450">
        <v>7447</v>
      </c>
      <c r="B7450">
        <v>18169.845720755344</v>
      </c>
      <c r="C7450">
        <v>23764.856391453755</v>
      </c>
      <c r="D7450">
        <v>8.3116360486127832</v>
      </c>
      <c r="E7450">
        <v>8.6874512437507576</v>
      </c>
      <c r="F7450">
        <v>5595.0106706984116</v>
      </c>
      <c r="G7450">
        <v>0.37581519513797446</v>
      </c>
      <c r="BD7450">
        <f t="shared" si="906"/>
        <v>-6450.6848382526059</v>
      </c>
      <c r="BE7450">
        <f t="shared" si="907"/>
        <v>-5892.3746791834355</v>
      </c>
      <c r="BF7450">
        <f t="shared" si="908"/>
        <v>-5334.0645201142652</v>
      </c>
      <c r="BG7450">
        <f t="shared" si="909"/>
        <v>-4775.7543610450939</v>
      </c>
      <c r="BH7450">
        <f t="shared" si="910"/>
        <v>-4217.4442019759226</v>
      </c>
      <c r="BI7450">
        <f t="shared" si="911"/>
        <v>-3659.1340429067523</v>
      </c>
      <c r="BJ7450">
        <f t="shared" si="912"/>
        <v>-3100.8238838375814</v>
      </c>
    </row>
    <row r="7451" spans="1:62" x14ac:dyDescent="0.25">
      <c r="A7451">
        <v>7448</v>
      </c>
      <c r="B7451">
        <v>15124.893106309264</v>
      </c>
      <c r="C7451">
        <v>19764.033906334145</v>
      </c>
      <c r="D7451">
        <v>8.3266203251625104</v>
      </c>
      <c r="E7451">
        <v>8.8301572406266668</v>
      </c>
      <c r="F7451">
        <v>4639.1408000248812</v>
      </c>
      <c r="G7451">
        <v>0.50353691546415646</v>
      </c>
      <c r="BD7451">
        <f t="shared" si="906"/>
        <v>-3715.9346950085392</v>
      </c>
      <c r="BE7451">
        <f t="shared" si="907"/>
        <v>-1836.8587193186668</v>
      </c>
      <c r="BF7451">
        <f t="shared" si="908"/>
        <v>42.217256371205622</v>
      </c>
      <c r="BG7451">
        <f t="shared" si="909"/>
        <v>1921.293232061078</v>
      </c>
      <c r="BH7451">
        <f t="shared" si="910"/>
        <v>3800.3692077509495</v>
      </c>
      <c r="BI7451">
        <f t="shared" si="911"/>
        <v>5679.4451834408228</v>
      </c>
      <c r="BJ7451">
        <f t="shared" si="912"/>
        <v>7558.5211591306943</v>
      </c>
    </row>
    <row r="7452" spans="1:62" x14ac:dyDescent="0.25">
      <c r="A7452">
        <v>7449</v>
      </c>
      <c r="B7452">
        <v>11221.298305735827</v>
      </c>
      <c r="C7452">
        <v>19624.315585807828</v>
      </c>
      <c r="D7452">
        <v>7.3567516620832309</v>
      </c>
      <c r="E7452">
        <v>7.5495308633410527</v>
      </c>
      <c r="F7452">
        <v>8403.0172800720011</v>
      </c>
      <c r="G7452">
        <v>0.19277920125782178</v>
      </c>
      <c r="BD7452">
        <f t="shared" si="906"/>
        <v>-2121.4562227040988</v>
      </c>
      <c r="BE7452">
        <f t="shared" si="907"/>
        <v>396.22835461668365</v>
      </c>
      <c r="BF7452">
        <f t="shared" si="908"/>
        <v>2913.9129319374661</v>
      </c>
      <c r="BG7452">
        <f t="shared" si="909"/>
        <v>5431.5975092582485</v>
      </c>
      <c r="BH7452">
        <f t="shared" si="910"/>
        <v>7949.2820865790309</v>
      </c>
      <c r="BI7452">
        <f t="shared" si="911"/>
        <v>10466.966663899813</v>
      </c>
      <c r="BJ7452">
        <f t="shared" si="912"/>
        <v>12984.651241220596</v>
      </c>
    </row>
    <row r="7453" spans="1:62" x14ac:dyDescent="0.25">
      <c r="A7453">
        <v>7450</v>
      </c>
      <c r="B7453">
        <v>8458.16681892409</v>
      </c>
      <c r="C7453">
        <v>17647.398733281687</v>
      </c>
      <c r="D7453">
        <v>7.2455328269171311</v>
      </c>
      <c r="E7453">
        <v>7.4541443866654644</v>
      </c>
      <c r="F7453">
        <v>9189.2319143575969</v>
      </c>
      <c r="G7453">
        <v>0.20861155974833334</v>
      </c>
      <c r="BD7453">
        <f t="shared" si="906"/>
        <v>-7439.1212737828919</v>
      </c>
      <c r="BE7453">
        <f t="shared" si="907"/>
        <v>-6475.2252674937836</v>
      </c>
      <c r="BF7453">
        <f t="shared" si="908"/>
        <v>-5511.3292612046744</v>
      </c>
      <c r="BG7453">
        <f t="shared" si="909"/>
        <v>-4547.4332549155661</v>
      </c>
      <c r="BH7453">
        <f t="shared" si="910"/>
        <v>-3583.5372486264569</v>
      </c>
      <c r="BI7453">
        <f t="shared" si="911"/>
        <v>-2619.6412423373476</v>
      </c>
      <c r="BJ7453">
        <f t="shared" si="912"/>
        <v>-1655.7452360482393</v>
      </c>
    </row>
    <row r="7454" spans="1:62" x14ac:dyDescent="0.25">
      <c r="A7454">
        <v>7451</v>
      </c>
      <c r="B7454">
        <v>18773.256747641415</v>
      </c>
      <c r="C7454">
        <v>27870.073470368472</v>
      </c>
      <c r="D7454">
        <v>6.3469410084597095</v>
      </c>
      <c r="E7454">
        <v>7.2431343323580686</v>
      </c>
      <c r="F7454">
        <v>9096.8167227270569</v>
      </c>
      <c r="G7454">
        <v>0.89619332389835904</v>
      </c>
      <c r="BD7454">
        <f t="shared" si="906"/>
        <v>-8146.1741156159305</v>
      </c>
      <c r="BE7454">
        <f t="shared" si="907"/>
        <v>-7103.1163168742642</v>
      </c>
      <c r="BF7454">
        <f t="shared" si="908"/>
        <v>-6060.0585181325969</v>
      </c>
      <c r="BG7454">
        <f t="shared" si="909"/>
        <v>-5017.0007193909305</v>
      </c>
      <c r="BH7454">
        <f t="shared" si="910"/>
        <v>-3973.9429206492632</v>
      </c>
      <c r="BI7454">
        <f t="shared" si="911"/>
        <v>-2930.8851219075968</v>
      </c>
      <c r="BJ7454">
        <f t="shared" si="912"/>
        <v>-1887.8273231659296</v>
      </c>
    </row>
    <row r="7455" spans="1:62" x14ac:dyDescent="0.25">
      <c r="A7455">
        <v>7452</v>
      </c>
      <c r="B7455">
        <v>14074.350785613979</v>
      </c>
      <c r="C7455">
        <v>28241.89243926881</v>
      </c>
      <c r="D7455">
        <v>7.234880614122682</v>
      </c>
      <c r="E7455">
        <v>7.6782013583341078</v>
      </c>
      <c r="F7455">
        <v>14167.541653654831</v>
      </c>
      <c r="G7455">
        <v>0.44332074421142575</v>
      </c>
      <c r="BD7455">
        <f t="shared" si="906"/>
        <v>-4615.8501032352615</v>
      </c>
      <c r="BE7455">
        <f t="shared" si="907"/>
        <v>-134.88348374346606</v>
      </c>
      <c r="BF7455">
        <f t="shared" si="908"/>
        <v>4346.0831357483294</v>
      </c>
      <c r="BG7455">
        <f t="shared" si="909"/>
        <v>8827.0497552401248</v>
      </c>
      <c r="BH7455">
        <f t="shared" si="910"/>
        <v>13308.01637473192</v>
      </c>
      <c r="BI7455">
        <f t="shared" si="911"/>
        <v>17788.982994223716</v>
      </c>
      <c r="BJ7455">
        <f t="shared" si="912"/>
        <v>22269.949613715511</v>
      </c>
    </row>
    <row r="7456" spans="1:62" x14ac:dyDescent="0.25">
      <c r="A7456">
        <v>7453</v>
      </c>
      <c r="B7456">
        <v>9831.6260830107221</v>
      </c>
      <c r="C7456">
        <v>19619.731511469632</v>
      </c>
      <c r="D7456">
        <v>6.5390354372888506</v>
      </c>
      <c r="E7456">
        <v>6.8542002873660035</v>
      </c>
      <c r="F7456">
        <v>9788.10542845891</v>
      </c>
      <c r="G7456">
        <v>0.31516485007715289</v>
      </c>
      <c r="BD7456">
        <f t="shared" si="906"/>
        <v>-11950.937932597702</v>
      </c>
      <c r="BE7456">
        <f t="shared" si="907"/>
        <v>-9734.3342115405721</v>
      </c>
      <c r="BF7456">
        <f t="shared" si="908"/>
        <v>-7517.7304904834446</v>
      </c>
      <c r="BG7456">
        <f t="shared" si="909"/>
        <v>-5301.1267694263151</v>
      </c>
      <c r="BH7456">
        <f t="shared" si="910"/>
        <v>-3084.5230483691867</v>
      </c>
      <c r="BI7456">
        <f t="shared" si="911"/>
        <v>-867.91932731205816</v>
      </c>
      <c r="BJ7456">
        <f t="shared" si="912"/>
        <v>1348.6843937450703</v>
      </c>
    </row>
    <row r="7457" spans="1:62" x14ac:dyDescent="0.25">
      <c r="A7457">
        <v>7454</v>
      </c>
      <c r="B7457">
        <v>9277.852555534686</v>
      </c>
      <c r="C7457">
        <v>19706.14862467525</v>
      </c>
      <c r="D7457">
        <v>7.7311023732424831</v>
      </c>
      <c r="E7457">
        <v>7.9092015442845032</v>
      </c>
      <c r="F7457">
        <v>10428.296069140564</v>
      </c>
      <c r="G7457">
        <v>0.17809917104202011</v>
      </c>
      <c r="BD7457">
        <f t="shared" si="906"/>
        <v>-8212.2811780731463</v>
      </c>
      <c r="BE7457">
        <f t="shared" si="907"/>
        <v>-6636.4569276873808</v>
      </c>
      <c r="BF7457">
        <f t="shared" si="908"/>
        <v>-5060.6326773016162</v>
      </c>
      <c r="BG7457">
        <f t="shared" si="909"/>
        <v>-3484.8084269158517</v>
      </c>
      <c r="BH7457">
        <f t="shared" si="910"/>
        <v>-1908.984176530088</v>
      </c>
      <c r="BI7457">
        <f t="shared" si="911"/>
        <v>-333.15992614432253</v>
      </c>
      <c r="BJ7457">
        <f t="shared" si="912"/>
        <v>1242.6643242414411</v>
      </c>
    </row>
    <row r="7458" spans="1:62" x14ac:dyDescent="0.25">
      <c r="A7458">
        <v>7455</v>
      </c>
      <c r="B7458">
        <v>13670.570236215814</v>
      </c>
      <c r="C7458">
        <v>22450.444797729855</v>
      </c>
      <c r="D7458">
        <v>7.2026036165098297</v>
      </c>
      <c r="E7458">
        <v>7.440912815089999</v>
      </c>
      <c r="F7458">
        <v>8779.8745615140415</v>
      </c>
      <c r="G7458">
        <v>0.2383091985801693</v>
      </c>
      <c r="BD7458">
        <f t="shared" si="906"/>
        <v>-9537.8002139304645</v>
      </c>
      <c r="BE7458">
        <f t="shared" si="907"/>
        <v>-8647.3043587203629</v>
      </c>
      <c r="BF7458">
        <f t="shared" si="908"/>
        <v>-7756.8085035102631</v>
      </c>
      <c r="BG7458">
        <f t="shared" si="909"/>
        <v>-6866.3126483001615</v>
      </c>
      <c r="BH7458">
        <f t="shared" si="910"/>
        <v>-5975.8167930900618</v>
      </c>
      <c r="BI7458">
        <f t="shared" si="911"/>
        <v>-5085.3209378799611</v>
      </c>
      <c r="BJ7458">
        <f t="shared" si="912"/>
        <v>-4194.8250826698604</v>
      </c>
    </row>
    <row r="7459" spans="1:62" x14ac:dyDescent="0.25">
      <c r="A7459">
        <v>7456</v>
      </c>
      <c r="B7459">
        <v>18890.372081932645</v>
      </c>
      <c r="C7459">
        <v>24841.357570694072</v>
      </c>
      <c r="D7459">
        <v>6.6889001146597007</v>
      </c>
      <c r="E7459">
        <v>7.5336269252473897</v>
      </c>
      <c r="F7459">
        <v>5950.9854887614274</v>
      </c>
      <c r="G7459">
        <v>0.84472681058768906</v>
      </c>
      <c r="BD7459">
        <f t="shared" si="906"/>
        <v>-7588.3285686131949</v>
      </c>
      <c r="BE7459">
        <f t="shared" si="907"/>
        <v>-6396.7825757123483</v>
      </c>
      <c r="BF7459">
        <f t="shared" si="908"/>
        <v>-5205.2365828115016</v>
      </c>
      <c r="BG7459">
        <f t="shared" si="909"/>
        <v>-4013.690589910655</v>
      </c>
      <c r="BH7459">
        <f t="shared" si="910"/>
        <v>-2822.1445970098093</v>
      </c>
      <c r="BI7459">
        <f t="shared" si="911"/>
        <v>-1630.5986041089627</v>
      </c>
      <c r="BJ7459">
        <f t="shared" si="912"/>
        <v>-439.0526112081152</v>
      </c>
    </row>
    <row r="7460" spans="1:62" x14ac:dyDescent="0.25">
      <c r="A7460">
        <v>7457</v>
      </c>
      <c r="B7460">
        <v>15461.294114936532</v>
      </c>
      <c r="C7460">
        <v>24880.465631031322</v>
      </c>
      <c r="D7460">
        <v>7.1752499066583031</v>
      </c>
      <c r="E7460">
        <v>7.5811349585601135</v>
      </c>
      <c r="F7460">
        <v>9419.1715160947897</v>
      </c>
      <c r="G7460">
        <v>0.40588505190181046</v>
      </c>
      <c r="BD7460">
        <f t="shared" si="906"/>
        <v>-1727.3514358229822</v>
      </c>
      <c r="BE7460">
        <f t="shared" si="907"/>
        <v>2496.2826171154629</v>
      </c>
      <c r="BF7460">
        <f t="shared" si="908"/>
        <v>6719.9166700539081</v>
      </c>
      <c r="BG7460">
        <f t="shared" si="909"/>
        <v>10943.550722992353</v>
      </c>
      <c r="BH7460">
        <f t="shared" si="910"/>
        <v>15167.1847759308</v>
      </c>
      <c r="BI7460">
        <f t="shared" si="911"/>
        <v>19390.818828869244</v>
      </c>
      <c r="BJ7460">
        <f t="shared" si="912"/>
        <v>23614.452881807691</v>
      </c>
    </row>
    <row r="7461" spans="1:62" x14ac:dyDescent="0.25">
      <c r="A7461">
        <v>7458</v>
      </c>
      <c r="B7461">
        <v>18856.79563507859</v>
      </c>
      <c r="C7461">
        <v>21566.440900821945</v>
      </c>
      <c r="D7461">
        <v>8.95215950796233</v>
      </c>
      <c r="E7461">
        <v>9.4452475767540669</v>
      </c>
      <c r="F7461">
        <v>2709.6452657433547</v>
      </c>
      <c r="G7461">
        <v>0.49308806879173694</v>
      </c>
      <c r="BD7461">
        <f t="shared" si="906"/>
        <v>-7389.7462565857377</v>
      </c>
      <c r="BE7461">
        <f t="shared" si="907"/>
        <v>-5360.3209970766857</v>
      </c>
      <c r="BF7461">
        <f t="shared" si="908"/>
        <v>-3330.8957375676328</v>
      </c>
      <c r="BG7461">
        <f t="shared" si="909"/>
        <v>-1301.4704780585807</v>
      </c>
      <c r="BH7461">
        <f t="shared" si="910"/>
        <v>727.95478145047127</v>
      </c>
      <c r="BI7461">
        <f t="shared" si="911"/>
        <v>2757.3800409595242</v>
      </c>
      <c r="BJ7461">
        <f t="shared" si="912"/>
        <v>4786.8053004685771</v>
      </c>
    </row>
    <row r="7462" spans="1:62" x14ac:dyDescent="0.25">
      <c r="A7462">
        <v>7459</v>
      </c>
      <c r="B7462">
        <v>33805.466306157097</v>
      </c>
      <c r="C7462">
        <v>37834.252200980969</v>
      </c>
      <c r="D7462">
        <v>7.8351070319065448</v>
      </c>
      <c r="E7462">
        <v>7.9678800998322981</v>
      </c>
      <c r="F7462">
        <v>4028.7858948238718</v>
      </c>
      <c r="G7462">
        <v>0.13277306792575327</v>
      </c>
      <c r="BD7462">
        <f t="shared" si="906"/>
        <v>-244.20492178466975</v>
      </c>
      <c r="BE7462">
        <f t="shared" si="907"/>
        <v>2221.2354221740152</v>
      </c>
      <c r="BF7462">
        <f t="shared" si="908"/>
        <v>4686.6757661326992</v>
      </c>
      <c r="BG7462">
        <f t="shared" si="909"/>
        <v>7152.1161100913851</v>
      </c>
      <c r="BH7462">
        <f t="shared" si="910"/>
        <v>9617.5564540500691</v>
      </c>
      <c r="BI7462">
        <f t="shared" si="911"/>
        <v>12082.996798008753</v>
      </c>
      <c r="BJ7462">
        <f t="shared" si="912"/>
        <v>14548.437141967439</v>
      </c>
    </row>
    <row r="7463" spans="1:62" x14ac:dyDescent="0.25">
      <c r="A7463">
        <v>7460</v>
      </c>
      <c r="B7463">
        <v>22341.843575752868</v>
      </c>
      <c r="C7463">
        <v>16676.459301615032</v>
      </c>
      <c r="D7463">
        <v>7.790256297076894</v>
      </c>
      <c r="E7463">
        <v>8.3695906923110979</v>
      </c>
      <c r="F7463">
        <v>-5665.3842741378357</v>
      </c>
      <c r="G7463">
        <v>0.57933439523420382</v>
      </c>
      <c r="BD7463">
        <f t="shared" si="906"/>
        <v>-3364.9205551951054</v>
      </c>
      <c r="BE7463">
        <f t="shared" si="907"/>
        <v>-2701.055215566339</v>
      </c>
      <c r="BF7463">
        <f t="shared" si="908"/>
        <v>-2037.1898759375727</v>
      </c>
      <c r="BG7463">
        <f t="shared" si="909"/>
        <v>-1373.3245363088063</v>
      </c>
      <c r="BH7463">
        <f t="shared" si="910"/>
        <v>-709.45919668003989</v>
      </c>
      <c r="BI7463">
        <f t="shared" si="911"/>
        <v>-45.593857051273517</v>
      </c>
      <c r="BJ7463">
        <f t="shared" si="912"/>
        <v>618.27148257749286</v>
      </c>
    </row>
    <row r="7464" spans="1:62" x14ac:dyDescent="0.25">
      <c r="A7464">
        <v>7461</v>
      </c>
      <c r="B7464">
        <v>15371.001222407382</v>
      </c>
      <c r="C7464">
        <v>25797.555834065919</v>
      </c>
      <c r="D7464">
        <v>6.4966658454583772</v>
      </c>
      <c r="E7464">
        <v>7.2250724333599434</v>
      </c>
      <c r="F7464">
        <v>10426.554611658537</v>
      </c>
      <c r="G7464">
        <v>0.7284065879015662</v>
      </c>
      <c r="BD7464">
        <f t="shared" si="906"/>
        <v>8562.0562503088549</v>
      </c>
      <c r="BE7464">
        <f t="shared" si="907"/>
        <v>11458.728226479874</v>
      </c>
      <c r="BF7464">
        <f t="shared" si="908"/>
        <v>14355.400202650893</v>
      </c>
      <c r="BG7464">
        <f t="shared" si="909"/>
        <v>17252.072178821913</v>
      </c>
      <c r="BH7464">
        <f t="shared" si="910"/>
        <v>20148.744154992932</v>
      </c>
      <c r="BI7464">
        <f t="shared" si="911"/>
        <v>23045.416131163951</v>
      </c>
      <c r="BJ7464">
        <f t="shared" si="912"/>
        <v>25942.08810733497</v>
      </c>
    </row>
    <row r="7465" spans="1:62" x14ac:dyDescent="0.25">
      <c r="A7465">
        <v>7462</v>
      </c>
      <c r="B7465">
        <v>7708.5183988892923</v>
      </c>
      <c r="C7465">
        <v>21584.484960960141</v>
      </c>
      <c r="D7465">
        <v>6.12460222263263</v>
      </c>
      <c r="E7465">
        <v>6.4121620142417042</v>
      </c>
      <c r="F7465">
        <v>13875.966562070847</v>
      </c>
      <c r="G7465">
        <v>0.28755979160907419</v>
      </c>
      <c r="BD7465">
        <f t="shared" si="906"/>
        <v>-6784.5216721507059</v>
      </c>
      <c r="BE7465">
        <f t="shared" si="907"/>
        <v>-3142.4887326428752</v>
      </c>
      <c r="BF7465">
        <f t="shared" si="908"/>
        <v>499.54420686495541</v>
      </c>
      <c r="BG7465">
        <f t="shared" si="909"/>
        <v>4141.577146372787</v>
      </c>
      <c r="BH7465">
        <f t="shared" si="910"/>
        <v>7783.6100858806185</v>
      </c>
      <c r="BI7465">
        <f t="shared" si="911"/>
        <v>11425.643025388448</v>
      </c>
      <c r="BJ7465">
        <f t="shared" si="912"/>
        <v>15067.675964896282</v>
      </c>
    </row>
    <row r="7466" spans="1:62" x14ac:dyDescent="0.25">
      <c r="A7466">
        <v>7463</v>
      </c>
      <c r="B7466">
        <v>17773.537822390579</v>
      </c>
      <c r="C7466">
        <v>31571.61064996522</v>
      </c>
      <c r="D7466">
        <v>7.7149274805643895</v>
      </c>
      <c r="E7466">
        <v>7.898424387487573</v>
      </c>
      <c r="F7466">
        <v>13798.072827574641</v>
      </c>
      <c r="G7466">
        <v>0.18349690692318354</v>
      </c>
      <c r="BD7466">
        <f t="shared" si="906"/>
        <v>-12438.167604025477</v>
      </c>
      <c r="BE7466">
        <f t="shared" si="907"/>
        <v>-11000.368645980107</v>
      </c>
      <c r="BF7466">
        <f t="shared" si="908"/>
        <v>-9562.5696879347342</v>
      </c>
      <c r="BG7466">
        <f t="shared" si="909"/>
        <v>-8124.7707298893638</v>
      </c>
      <c r="BH7466">
        <f t="shared" si="910"/>
        <v>-6686.9717718439924</v>
      </c>
      <c r="BI7466">
        <f t="shared" si="911"/>
        <v>-5249.1728137986211</v>
      </c>
      <c r="BJ7466">
        <f t="shared" si="912"/>
        <v>-3811.3738557532506</v>
      </c>
    </row>
    <row r="7467" spans="1:62" x14ac:dyDescent="0.25">
      <c r="A7467">
        <v>7464</v>
      </c>
      <c r="B7467">
        <v>29291.2497024023</v>
      </c>
      <c r="C7467">
        <v>35463.825593233872</v>
      </c>
      <c r="D7467">
        <v>7.3510395309234191</v>
      </c>
      <c r="E7467">
        <v>7.8261881624254634</v>
      </c>
      <c r="F7467">
        <v>6172.5758908315729</v>
      </c>
      <c r="G7467">
        <v>0.47514863150204434</v>
      </c>
      <c r="BD7467">
        <f t="shared" si="906"/>
        <v>-12880.588292958722</v>
      </c>
      <c r="BE7467">
        <f t="shared" si="907"/>
        <v>-11963.103758342804</v>
      </c>
      <c r="BF7467">
        <f t="shared" si="908"/>
        <v>-11045.619223726888</v>
      </c>
      <c r="BG7467">
        <f t="shared" si="909"/>
        <v>-10128.13468911097</v>
      </c>
      <c r="BH7467">
        <f t="shared" si="910"/>
        <v>-9210.6501544950515</v>
      </c>
      <c r="BI7467">
        <f t="shared" si="911"/>
        <v>-8293.1656198791352</v>
      </c>
      <c r="BJ7467">
        <f t="shared" si="912"/>
        <v>-7375.6810852632161</v>
      </c>
    </row>
    <row r="7468" spans="1:62" x14ac:dyDescent="0.25">
      <c r="A7468">
        <v>7465</v>
      </c>
      <c r="B7468">
        <v>24763.213124200745</v>
      </c>
      <c r="C7468">
        <v>37041.911807014396</v>
      </c>
      <c r="D7468">
        <v>6.6993807557142446</v>
      </c>
      <c r="E7468">
        <v>6.8954127429370837</v>
      </c>
      <c r="F7468">
        <v>12278.698682813651</v>
      </c>
      <c r="G7468">
        <v>0.1960319872228391</v>
      </c>
      <c r="BD7468">
        <f t="shared" si="906"/>
        <v>-3796.832733321351</v>
      </c>
      <c r="BE7468">
        <f t="shared" si="907"/>
        <v>-1421.0895758111292</v>
      </c>
      <c r="BF7468">
        <f t="shared" si="908"/>
        <v>954.65358169909177</v>
      </c>
      <c r="BG7468">
        <f t="shared" si="909"/>
        <v>3330.3967392093145</v>
      </c>
      <c r="BH7468">
        <f t="shared" si="910"/>
        <v>5706.1398967195364</v>
      </c>
      <c r="BI7468">
        <f t="shared" si="911"/>
        <v>8081.8830542297565</v>
      </c>
      <c r="BJ7468">
        <f t="shared" si="912"/>
        <v>10457.626211739978</v>
      </c>
    </row>
    <row r="7469" spans="1:62" x14ac:dyDescent="0.25">
      <c r="A7469">
        <v>7466</v>
      </c>
      <c r="B7469">
        <v>14426.82185019455</v>
      </c>
      <c r="C7469">
        <v>19032.57560937605</v>
      </c>
      <c r="D7469">
        <v>5.9927809032931396</v>
      </c>
      <c r="E7469">
        <v>6.5573169163381682</v>
      </c>
      <c r="F7469">
        <v>4605.7537591814998</v>
      </c>
      <c r="G7469">
        <v>0.56453601304502854</v>
      </c>
      <c r="BD7469">
        <f t="shared" si="906"/>
        <v>-11298.538746699454</v>
      </c>
      <c r="BE7469">
        <f t="shared" si="907"/>
        <v>-10318.37881058526</v>
      </c>
      <c r="BF7469">
        <f t="shared" si="908"/>
        <v>-9338.2188744710638</v>
      </c>
      <c r="BG7469">
        <f t="shared" si="909"/>
        <v>-8358.0589383568695</v>
      </c>
      <c r="BH7469">
        <f t="shared" si="910"/>
        <v>-7377.8990022426733</v>
      </c>
      <c r="BI7469">
        <f t="shared" si="911"/>
        <v>-6397.7390661284771</v>
      </c>
      <c r="BJ7469">
        <f t="shared" si="912"/>
        <v>-5417.5791300142819</v>
      </c>
    </row>
    <row r="7470" spans="1:62" x14ac:dyDescent="0.25">
      <c r="A7470">
        <v>7467</v>
      </c>
      <c r="B7470">
        <v>9746.8055262747093</v>
      </c>
      <c r="C7470">
        <v>18785.525485311624</v>
      </c>
      <c r="D7470">
        <v>8.2392002731061282</v>
      </c>
      <c r="E7470">
        <v>8.6152357626388731</v>
      </c>
      <c r="F7470">
        <v>9038.7199590369146</v>
      </c>
      <c r="G7470">
        <v>0.3760354895327449</v>
      </c>
      <c r="BD7470">
        <f t="shared" si="906"/>
        <v>-1783.0736939563571</v>
      </c>
      <c r="BE7470">
        <f t="shared" si="907"/>
        <v>1039.6063712687856</v>
      </c>
      <c r="BF7470">
        <f t="shared" si="908"/>
        <v>3862.2864364939287</v>
      </c>
      <c r="BG7470">
        <f t="shared" si="909"/>
        <v>6684.9665017190709</v>
      </c>
      <c r="BH7470">
        <f t="shared" si="910"/>
        <v>9507.6465669442132</v>
      </c>
      <c r="BI7470">
        <f t="shared" si="911"/>
        <v>12330.326632169357</v>
      </c>
      <c r="BJ7470">
        <f t="shared" si="912"/>
        <v>15153.006697394498</v>
      </c>
    </row>
    <row r="7471" spans="1:62" x14ac:dyDescent="0.25">
      <c r="A7471">
        <v>7468</v>
      </c>
      <c r="B7471">
        <v>17895.600595772721</v>
      </c>
      <c r="C7471">
        <v>28323.93656185253</v>
      </c>
      <c r="D7471">
        <v>8.3684632399812315</v>
      </c>
      <c r="E7471">
        <v>8.5675762991716411</v>
      </c>
      <c r="F7471">
        <v>10428.335966079809</v>
      </c>
      <c r="G7471">
        <v>0.19911305919040956</v>
      </c>
      <c r="BD7471">
        <f t="shared" si="906"/>
        <v>-7158.5425113731899</v>
      </c>
      <c r="BE7471">
        <f t="shared" si="907"/>
        <v>-5278.3650637094652</v>
      </c>
      <c r="BF7471">
        <f t="shared" si="908"/>
        <v>-3398.1876160457414</v>
      </c>
      <c r="BG7471">
        <f t="shared" si="909"/>
        <v>-1518.0101683820167</v>
      </c>
      <c r="BH7471">
        <f t="shared" si="910"/>
        <v>362.16727928170803</v>
      </c>
      <c r="BI7471">
        <f t="shared" si="911"/>
        <v>2242.3447269454318</v>
      </c>
      <c r="BJ7471">
        <f t="shared" si="912"/>
        <v>4122.5221746091574</v>
      </c>
    </row>
    <row r="7472" spans="1:62" x14ac:dyDescent="0.25">
      <c r="A7472">
        <v>7469</v>
      </c>
      <c r="B7472">
        <v>7426.7171850642317</v>
      </c>
      <c r="C7472">
        <v>16708.388817874267</v>
      </c>
      <c r="D7472">
        <v>7.6436819290228932</v>
      </c>
      <c r="E7472">
        <v>7.8698201844765334</v>
      </c>
      <c r="F7472">
        <v>9281.6716328100356</v>
      </c>
      <c r="G7472">
        <v>0.22613825545364019</v>
      </c>
      <c r="BD7472">
        <f t="shared" si="906"/>
        <v>-9432.7706701277602</v>
      </c>
      <c r="BE7472">
        <f t="shared" si="907"/>
        <v>-8437.2053741757136</v>
      </c>
      <c r="BF7472">
        <f t="shared" si="908"/>
        <v>-7441.6400782236651</v>
      </c>
      <c r="BG7472">
        <f t="shared" si="909"/>
        <v>-6446.0747822716176</v>
      </c>
      <c r="BH7472">
        <f t="shared" si="910"/>
        <v>-5450.50948631957</v>
      </c>
      <c r="BI7472">
        <f t="shared" si="911"/>
        <v>-4454.9441903675215</v>
      </c>
      <c r="BJ7472">
        <f t="shared" si="912"/>
        <v>-3459.378894415474</v>
      </c>
    </row>
    <row r="7473" spans="1:62" x14ac:dyDescent="0.25">
      <c r="A7473">
        <v>7470</v>
      </c>
      <c r="B7473">
        <v>6532.621412130673</v>
      </c>
      <c r="C7473">
        <v>16948.426382786078</v>
      </c>
      <c r="D7473">
        <v>6.7016603157378754</v>
      </c>
      <c r="E7473">
        <v>7.1654352285695886</v>
      </c>
      <c r="F7473">
        <v>10415.804970655405</v>
      </c>
      <c r="G7473">
        <v>0.46377491283171324</v>
      </c>
      <c r="BD7473">
        <f t="shared" si="906"/>
        <v>-8150.9803555418348</v>
      </c>
      <c r="BE7473">
        <f t="shared" si="907"/>
        <v>-7020.289078273634</v>
      </c>
      <c r="BF7473">
        <f t="shared" si="908"/>
        <v>-5889.5978010054332</v>
      </c>
      <c r="BG7473">
        <f t="shared" si="909"/>
        <v>-4758.9065237372315</v>
      </c>
      <c r="BH7473">
        <f t="shared" si="910"/>
        <v>-3628.2152464690307</v>
      </c>
      <c r="BI7473">
        <f t="shared" si="911"/>
        <v>-2497.5239692008299</v>
      </c>
      <c r="BJ7473">
        <f t="shared" si="912"/>
        <v>-1366.8326919326291</v>
      </c>
    </row>
    <row r="7474" spans="1:62" x14ac:dyDescent="0.25">
      <c r="A7474">
        <v>7471</v>
      </c>
      <c r="B7474">
        <v>11011.874214996793</v>
      </c>
      <c r="C7474">
        <v>21496.202493801826</v>
      </c>
      <c r="D7474">
        <v>7.9820044634795639</v>
      </c>
      <c r="E7474">
        <v>8.1615003295976454</v>
      </c>
      <c r="F7474">
        <v>10484.328278805033</v>
      </c>
      <c r="G7474">
        <v>0.17949586611808144</v>
      </c>
      <c r="BD7474">
        <f t="shared" si="906"/>
        <v>-8096.9304064968383</v>
      </c>
      <c r="BE7474">
        <f t="shared" si="907"/>
        <v>-5778.0558423382727</v>
      </c>
      <c r="BF7474">
        <f t="shared" si="908"/>
        <v>-3459.1812781797062</v>
      </c>
      <c r="BG7474">
        <f t="shared" si="909"/>
        <v>-1140.3067140211406</v>
      </c>
      <c r="BH7474">
        <f t="shared" si="910"/>
        <v>1178.5678501374259</v>
      </c>
      <c r="BI7474">
        <f t="shared" si="911"/>
        <v>3497.4424142959924</v>
      </c>
      <c r="BJ7474">
        <f t="shared" si="912"/>
        <v>5816.3169784545589</v>
      </c>
    </row>
    <row r="7475" spans="1:62" x14ac:dyDescent="0.25">
      <c r="A7475">
        <v>7472</v>
      </c>
      <c r="B7475">
        <v>10395.207842160577</v>
      </c>
      <c r="C7475">
        <v>25551.987902448451</v>
      </c>
      <c r="D7475">
        <v>7.3917034683359839</v>
      </c>
      <c r="E7475">
        <v>7.7753170331548525</v>
      </c>
      <c r="F7475">
        <v>15156.780060287874</v>
      </c>
      <c r="G7475">
        <v>0.38361356481886855</v>
      </c>
      <c r="BD7475">
        <f t="shared" si="906"/>
        <v>-9586.8489482146251</v>
      </c>
      <c r="BE7475">
        <f t="shared" si="907"/>
        <v>-8689.3696176242192</v>
      </c>
      <c r="BF7475">
        <f t="shared" si="908"/>
        <v>-7791.8902870338115</v>
      </c>
      <c r="BG7475">
        <f t="shared" si="909"/>
        <v>-6894.4109564434038</v>
      </c>
      <c r="BH7475">
        <f t="shared" si="910"/>
        <v>-5996.9316258529971</v>
      </c>
      <c r="BI7475">
        <f t="shared" si="911"/>
        <v>-5099.4522952625894</v>
      </c>
      <c r="BJ7475">
        <f t="shared" si="912"/>
        <v>-4201.9729646721826</v>
      </c>
    </row>
    <row r="7476" spans="1:62" x14ac:dyDescent="0.25">
      <c r="A7476">
        <v>7473</v>
      </c>
      <c r="B7476">
        <v>18696.121909838243</v>
      </c>
      <c r="C7476">
        <v>24017.813675141733</v>
      </c>
      <c r="D7476">
        <v>6.7546486831410029</v>
      </c>
      <c r="E7476">
        <v>7.9744776357840088</v>
      </c>
      <c r="F7476">
        <v>5321.6917653034907</v>
      </c>
      <c r="G7476">
        <v>1.2198289526430059</v>
      </c>
      <c r="BD7476">
        <f t="shared" si="906"/>
        <v>-13238.712236193531</v>
      </c>
      <c r="BE7476">
        <f t="shared" si="907"/>
        <v>-11320.644412099189</v>
      </c>
      <c r="BF7476">
        <f t="shared" si="908"/>
        <v>-9402.5765880048457</v>
      </c>
      <c r="BG7476">
        <f t="shared" si="909"/>
        <v>-7484.5087639105031</v>
      </c>
      <c r="BH7476">
        <f t="shared" si="910"/>
        <v>-5566.4409398161606</v>
      </c>
      <c r="BI7476">
        <f t="shared" si="911"/>
        <v>-3648.3731157218172</v>
      </c>
      <c r="BJ7476">
        <f t="shared" si="912"/>
        <v>-1730.3052916274755</v>
      </c>
    </row>
    <row r="7477" spans="1:62" x14ac:dyDescent="0.25">
      <c r="A7477">
        <v>7474</v>
      </c>
      <c r="B7477">
        <v>7987.4979827732159</v>
      </c>
      <c r="C7477">
        <v>19879.703993904746</v>
      </c>
      <c r="D7477">
        <v>6.6880123155658922</v>
      </c>
      <c r="E7477">
        <v>7.0037972981730086</v>
      </c>
      <c r="F7477">
        <v>11892.20601113153</v>
      </c>
      <c r="G7477">
        <v>0.3157849826071164</v>
      </c>
      <c r="BD7477">
        <f t="shared" si="906"/>
        <v>777.45299791153866</v>
      </c>
      <c r="BE7477">
        <f t="shared" si="907"/>
        <v>6876.597761126568</v>
      </c>
      <c r="BF7477">
        <f t="shared" si="908"/>
        <v>12975.7425243416</v>
      </c>
      <c r="BG7477">
        <f t="shared" si="909"/>
        <v>19074.887287556627</v>
      </c>
      <c r="BH7477">
        <f t="shared" si="910"/>
        <v>25174.032050771657</v>
      </c>
      <c r="BI7477">
        <f t="shared" si="911"/>
        <v>31273.176813986691</v>
      </c>
      <c r="BJ7477">
        <f t="shared" si="912"/>
        <v>37372.321577201721</v>
      </c>
    </row>
    <row r="7478" spans="1:62" x14ac:dyDescent="0.25">
      <c r="A7478">
        <v>7475</v>
      </c>
      <c r="B7478">
        <v>16014.508911945119</v>
      </c>
      <c r="C7478">
        <v>26553.894404053732</v>
      </c>
      <c r="D7478">
        <v>6.4206445355823893</v>
      </c>
      <c r="E7478">
        <v>6.8880610541193832</v>
      </c>
      <c r="F7478">
        <v>10539.385492108613</v>
      </c>
      <c r="G7478">
        <v>0.46741651853699384</v>
      </c>
      <c r="BD7478">
        <f t="shared" si="906"/>
        <v>-10313.281098095948</v>
      </c>
      <c r="BE7478">
        <f t="shared" si="907"/>
        <v>-8734.3561850603655</v>
      </c>
      <c r="BF7478">
        <f t="shared" si="908"/>
        <v>-7155.4312720247835</v>
      </c>
      <c r="BG7478">
        <f t="shared" si="909"/>
        <v>-5576.5063589892015</v>
      </c>
      <c r="BH7478">
        <f t="shared" si="910"/>
        <v>-3997.5814459536195</v>
      </c>
      <c r="BI7478">
        <f t="shared" si="911"/>
        <v>-2418.6565329180376</v>
      </c>
      <c r="BJ7478">
        <f t="shared" si="912"/>
        <v>-839.73161988245556</v>
      </c>
    </row>
    <row r="7479" spans="1:62" x14ac:dyDescent="0.25">
      <c r="A7479">
        <v>7476</v>
      </c>
      <c r="B7479">
        <v>10968.594944779456</v>
      </c>
      <c r="C7479">
        <v>20079.631046987779</v>
      </c>
      <c r="D7479">
        <v>5.7762617444976385</v>
      </c>
      <c r="E7479">
        <v>5.9848277369516074</v>
      </c>
      <c r="F7479">
        <v>9111.0361022083234</v>
      </c>
      <c r="G7479">
        <v>0.2085659924539689</v>
      </c>
      <c r="BD7479">
        <f t="shared" si="906"/>
        <v>-8202.3028994236447</v>
      </c>
      <c r="BE7479">
        <f t="shared" si="907"/>
        <v>-5865.2203067386745</v>
      </c>
      <c r="BF7479">
        <f t="shared" si="908"/>
        <v>-3528.1377140537052</v>
      </c>
      <c r="BG7479">
        <f t="shared" si="909"/>
        <v>-1191.0551213687359</v>
      </c>
      <c r="BH7479">
        <f t="shared" si="910"/>
        <v>1146.0274713162325</v>
      </c>
      <c r="BI7479">
        <f t="shared" si="911"/>
        <v>3483.1100640012028</v>
      </c>
      <c r="BJ7479">
        <f t="shared" si="912"/>
        <v>5820.1926566861712</v>
      </c>
    </row>
    <row r="7480" spans="1:62" x14ac:dyDescent="0.25">
      <c r="A7480">
        <v>7477</v>
      </c>
      <c r="B7480">
        <v>17631.534681330242</v>
      </c>
      <c r="C7480">
        <v>33839.041833399322</v>
      </c>
      <c r="D7480">
        <v>6.5903856715120197</v>
      </c>
      <c r="E7480">
        <v>6.837451036880573</v>
      </c>
      <c r="F7480">
        <v>16207.50715206908</v>
      </c>
      <c r="G7480">
        <v>0.24706536536855328</v>
      </c>
      <c r="BD7480">
        <f t="shared" si="906"/>
        <v>-8068.2061399384793</v>
      </c>
      <c r="BE7480">
        <f t="shared" si="907"/>
        <v>-7025.3761776686351</v>
      </c>
      <c r="BF7480">
        <f t="shared" si="908"/>
        <v>-5982.5462153987901</v>
      </c>
      <c r="BG7480">
        <f t="shared" si="909"/>
        <v>-4939.7162531289459</v>
      </c>
      <c r="BH7480">
        <f t="shared" si="910"/>
        <v>-3896.8862908591009</v>
      </c>
      <c r="BI7480">
        <f t="shared" si="911"/>
        <v>-2854.0563285892567</v>
      </c>
      <c r="BJ7480">
        <f t="shared" si="912"/>
        <v>-1811.2263663194117</v>
      </c>
    </row>
    <row r="7481" spans="1:62" x14ac:dyDescent="0.25">
      <c r="A7481">
        <v>7478</v>
      </c>
      <c r="B7481">
        <v>8629.5832842891268</v>
      </c>
      <c r="C7481">
        <v>18199.630838765635</v>
      </c>
      <c r="D7481">
        <v>6.2264036172249</v>
      </c>
      <c r="E7481">
        <v>7.0750044296306829</v>
      </c>
      <c r="F7481">
        <v>9570.0475544765086</v>
      </c>
      <c r="G7481">
        <v>0.84860081240578289</v>
      </c>
      <c r="BD7481">
        <f t="shared" si="906"/>
        <v>-14972.180325226313</v>
      </c>
      <c r="BE7481">
        <f t="shared" si="907"/>
        <v>-13736.853498383547</v>
      </c>
      <c r="BF7481">
        <f t="shared" si="908"/>
        <v>-12501.526671540782</v>
      </c>
      <c r="BG7481">
        <f t="shared" si="909"/>
        <v>-11266.199844698014</v>
      </c>
      <c r="BH7481">
        <f t="shared" si="910"/>
        <v>-10030.873017855247</v>
      </c>
      <c r="BI7481">
        <f t="shared" si="911"/>
        <v>-8795.5461910124814</v>
      </c>
      <c r="BJ7481">
        <f t="shared" si="912"/>
        <v>-7560.2193641697158</v>
      </c>
    </row>
    <row r="7482" spans="1:62" x14ac:dyDescent="0.25">
      <c r="A7482">
        <v>7479</v>
      </c>
      <c r="B7482">
        <v>14476.002952434244</v>
      </c>
      <c r="C7482">
        <v>16735.454800579373</v>
      </c>
      <c r="D7482">
        <v>7.3567759488289379</v>
      </c>
      <c r="E7482">
        <v>7.7412738442392683</v>
      </c>
      <c r="F7482">
        <v>2259.4518481451287</v>
      </c>
      <c r="G7482">
        <v>0.38449789541033041</v>
      </c>
      <c r="BD7482">
        <f t="shared" si="906"/>
        <v>-5327.043492447594</v>
      </c>
      <c r="BE7482">
        <f t="shared" si="907"/>
        <v>-1084.0394304186793</v>
      </c>
      <c r="BF7482">
        <f t="shared" si="908"/>
        <v>3158.9646316102353</v>
      </c>
      <c r="BG7482">
        <f t="shared" si="909"/>
        <v>7401.9686936391499</v>
      </c>
      <c r="BH7482">
        <f t="shared" si="910"/>
        <v>11644.972755668065</v>
      </c>
      <c r="BI7482">
        <f t="shared" si="911"/>
        <v>15887.976817696979</v>
      </c>
      <c r="BJ7482">
        <f t="shared" si="912"/>
        <v>20130.980879725896</v>
      </c>
    </row>
    <row r="7483" spans="1:62" x14ac:dyDescent="0.25">
      <c r="A7483">
        <v>7480</v>
      </c>
      <c r="B7483">
        <v>16969.983583390327</v>
      </c>
      <c r="C7483">
        <v>22699.623517299751</v>
      </c>
      <c r="D7483">
        <v>8.140660146181526</v>
      </c>
      <c r="E7483">
        <v>8.5488513193836884</v>
      </c>
      <c r="F7483">
        <v>5729.6399339094241</v>
      </c>
      <c r="G7483">
        <v>0.40819117320216236</v>
      </c>
      <c r="BD7483">
        <f t="shared" si="906"/>
        <v>-336.96237109347658</v>
      </c>
      <c r="BE7483">
        <f t="shared" si="907"/>
        <v>1585.5271059581755</v>
      </c>
      <c r="BF7483">
        <f t="shared" si="908"/>
        <v>3508.0165830098276</v>
      </c>
      <c r="BG7483">
        <f t="shared" si="909"/>
        <v>5430.5060600614797</v>
      </c>
      <c r="BH7483">
        <f t="shared" si="910"/>
        <v>7352.9955371131309</v>
      </c>
      <c r="BI7483">
        <f t="shared" si="911"/>
        <v>9275.4850141647839</v>
      </c>
      <c r="BJ7483">
        <f t="shared" si="912"/>
        <v>11197.974491216435</v>
      </c>
    </row>
    <row r="7484" spans="1:62" x14ac:dyDescent="0.25">
      <c r="A7484">
        <v>7481</v>
      </c>
      <c r="B7484">
        <v>14935.040683404914</v>
      </c>
      <c r="C7484">
        <v>26030.701526948436</v>
      </c>
      <c r="D7484">
        <v>6.1481192450489015</v>
      </c>
      <c r="E7484">
        <v>6.2250561120137453</v>
      </c>
      <c r="F7484">
        <v>11095.660843543523</v>
      </c>
      <c r="G7484">
        <v>7.6936866964843809E-2</v>
      </c>
      <c r="BD7484">
        <f t="shared" si="906"/>
        <v>-3688.6840678986123</v>
      </c>
      <c r="BE7484">
        <f t="shared" si="907"/>
        <v>-1647.7282018878004</v>
      </c>
      <c r="BF7484">
        <f t="shared" si="908"/>
        <v>393.22766412301098</v>
      </c>
      <c r="BG7484">
        <f t="shared" si="909"/>
        <v>2434.1835301338233</v>
      </c>
      <c r="BH7484">
        <f t="shared" si="910"/>
        <v>4475.1393961446356</v>
      </c>
      <c r="BI7484">
        <f t="shared" si="911"/>
        <v>6516.0952621554461</v>
      </c>
      <c r="BJ7484">
        <f t="shared" si="912"/>
        <v>8557.0511281662584</v>
      </c>
    </row>
    <row r="7485" spans="1:62" x14ac:dyDescent="0.25">
      <c r="A7485">
        <v>7482</v>
      </c>
      <c r="B7485">
        <v>10511.612111942764</v>
      </c>
      <c r="C7485">
        <v>18301.656618488621</v>
      </c>
      <c r="D7485">
        <v>7.043152403363484</v>
      </c>
      <c r="E7485">
        <v>7.8274466390369311</v>
      </c>
      <c r="F7485">
        <v>7790.0445065458571</v>
      </c>
      <c r="G7485">
        <v>0.78429423567344703</v>
      </c>
      <c r="BD7485">
        <f t="shared" si="906"/>
        <v>-10710.976508719305</v>
      </c>
      <c r="BE7485">
        <f t="shared" si="907"/>
        <v>-10326.292173895084</v>
      </c>
      <c r="BF7485">
        <f t="shared" si="908"/>
        <v>-9941.6078390708662</v>
      </c>
      <c r="BG7485">
        <f t="shared" si="909"/>
        <v>-9556.9235042466462</v>
      </c>
      <c r="BH7485">
        <f t="shared" si="910"/>
        <v>-9172.2391694224279</v>
      </c>
      <c r="BI7485">
        <f t="shared" si="911"/>
        <v>-8787.5548345982079</v>
      </c>
      <c r="BJ7485">
        <f t="shared" si="912"/>
        <v>-8402.8704997739896</v>
      </c>
    </row>
    <row r="7486" spans="1:62" x14ac:dyDescent="0.25">
      <c r="A7486">
        <v>7483</v>
      </c>
      <c r="B7486">
        <v>14190.433706311602</v>
      </c>
      <c r="C7486">
        <v>17377.153358809242</v>
      </c>
      <c r="D7486">
        <v>7.0206851391910998</v>
      </c>
      <c r="E7486">
        <v>7.4384600667112197</v>
      </c>
      <c r="F7486">
        <v>3186.7196524976407</v>
      </c>
      <c r="G7486">
        <v>0.41777492752011991</v>
      </c>
      <c r="BD7486">
        <f t="shared" si="906"/>
        <v>-3868.573328178622</v>
      </c>
      <c r="BE7486">
        <f t="shared" si="907"/>
        <v>52.89785018861312</v>
      </c>
      <c r="BF7486">
        <f t="shared" si="908"/>
        <v>3974.3690285558478</v>
      </c>
      <c r="BG7486">
        <f t="shared" si="909"/>
        <v>7895.8402069230833</v>
      </c>
      <c r="BH7486">
        <f t="shared" si="910"/>
        <v>11817.311385290317</v>
      </c>
      <c r="BI7486">
        <f t="shared" si="911"/>
        <v>15738.782563657553</v>
      </c>
      <c r="BJ7486">
        <f t="shared" si="912"/>
        <v>19660.25374202479</v>
      </c>
    </row>
    <row r="7487" spans="1:62" x14ac:dyDescent="0.25">
      <c r="A7487">
        <v>7484</v>
      </c>
      <c r="B7487">
        <v>9385.3705076879523</v>
      </c>
      <c r="C7487">
        <v>16140.249760549339</v>
      </c>
      <c r="D7487">
        <v>7.521572010615035</v>
      </c>
      <c r="E7487">
        <v>7.8142548199359245</v>
      </c>
      <c r="F7487">
        <v>6754.8792528613867</v>
      </c>
      <c r="G7487">
        <v>0.29268280932088953</v>
      </c>
      <c r="BD7487">
        <f t="shared" si="906"/>
        <v>-1097.845014897041</v>
      </c>
      <c r="BE7487">
        <f t="shared" si="907"/>
        <v>991.02962270355874</v>
      </c>
      <c r="BF7487">
        <f t="shared" si="908"/>
        <v>3079.904260304158</v>
      </c>
      <c r="BG7487">
        <f t="shared" si="909"/>
        <v>5168.7788979047582</v>
      </c>
      <c r="BH7487">
        <f t="shared" si="910"/>
        <v>7257.6535355053566</v>
      </c>
      <c r="BI7487">
        <f t="shared" si="911"/>
        <v>9346.5281731059567</v>
      </c>
      <c r="BJ7487">
        <f t="shared" si="912"/>
        <v>11435.402810706557</v>
      </c>
    </row>
    <row r="7488" spans="1:62" x14ac:dyDescent="0.25">
      <c r="A7488">
        <v>7485</v>
      </c>
      <c r="B7488">
        <v>24263.217563157832</v>
      </c>
      <c r="C7488">
        <v>33308.086877712609</v>
      </c>
      <c r="D7488">
        <v>7.4566879643243151</v>
      </c>
      <c r="E7488">
        <v>7.5419414302371521</v>
      </c>
      <c r="F7488">
        <v>9044.8693145547768</v>
      </c>
      <c r="G7488">
        <v>8.5253465912837001E-2</v>
      </c>
      <c r="BD7488">
        <f t="shared" si="906"/>
        <v>-5291.4652062569394</v>
      </c>
      <c r="BE7488">
        <f t="shared" si="907"/>
        <v>-3828.0511596524916</v>
      </c>
      <c r="BF7488">
        <f t="shared" si="908"/>
        <v>-2364.6371130480438</v>
      </c>
      <c r="BG7488">
        <f t="shared" si="909"/>
        <v>-901.22306644359651</v>
      </c>
      <c r="BH7488">
        <f t="shared" si="910"/>
        <v>562.19098016085172</v>
      </c>
      <c r="BI7488">
        <f t="shared" si="911"/>
        <v>2025.605026765299</v>
      </c>
      <c r="BJ7488">
        <f t="shared" si="912"/>
        <v>3489.0190733697473</v>
      </c>
    </row>
    <row r="7489" spans="1:62" x14ac:dyDescent="0.25">
      <c r="A7489">
        <v>7486</v>
      </c>
      <c r="B7489">
        <v>33747.103352338389</v>
      </c>
      <c r="C7489">
        <v>35881.568248514792</v>
      </c>
      <c r="D7489">
        <v>8.5197385610132486</v>
      </c>
      <c r="E7489">
        <v>9.0218444595941367</v>
      </c>
      <c r="F7489">
        <v>2134.4648961764033</v>
      </c>
      <c r="G7489">
        <v>0.50210589858088817</v>
      </c>
      <c r="BD7489">
        <f t="shared" si="906"/>
        <v>-8618.6019849905915</v>
      </c>
      <c r="BE7489">
        <f t="shared" si="907"/>
        <v>-8192.3346554264062</v>
      </c>
      <c r="BF7489">
        <f t="shared" si="908"/>
        <v>-7766.0673258622219</v>
      </c>
      <c r="BG7489">
        <f t="shared" si="909"/>
        <v>-7339.7999962980366</v>
      </c>
      <c r="BH7489">
        <f t="shared" si="910"/>
        <v>-6913.5326667338522</v>
      </c>
      <c r="BI7489">
        <f t="shared" si="911"/>
        <v>-6487.265337169667</v>
      </c>
      <c r="BJ7489">
        <f t="shared" si="912"/>
        <v>-6060.9980076054817</v>
      </c>
    </row>
    <row r="7490" spans="1:62" x14ac:dyDescent="0.25">
      <c r="A7490">
        <v>7487</v>
      </c>
      <c r="B7490">
        <v>23935.331386412076</v>
      </c>
      <c r="C7490">
        <v>36884.255712133287</v>
      </c>
      <c r="D7490">
        <v>5.8504149516796531</v>
      </c>
      <c r="E7490">
        <v>6.000110263394876</v>
      </c>
      <c r="F7490">
        <v>12948.924325721211</v>
      </c>
      <c r="G7490">
        <v>0.14969531171522288</v>
      </c>
      <c r="BD7490">
        <f t="shared" si="906"/>
        <v>376.06459672803749</v>
      </c>
      <c r="BE7490">
        <f t="shared" si="907"/>
        <v>2886.5940896324782</v>
      </c>
      <c r="BF7490">
        <f t="shared" si="908"/>
        <v>5397.1235825369195</v>
      </c>
      <c r="BG7490">
        <f t="shared" si="909"/>
        <v>7907.6530754413598</v>
      </c>
      <c r="BH7490">
        <f t="shared" si="910"/>
        <v>10418.182568345801</v>
      </c>
      <c r="BI7490">
        <f t="shared" si="911"/>
        <v>12928.712061250242</v>
      </c>
      <c r="BJ7490">
        <f t="shared" si="912"/>
        <v>15439.241554154683</v>
      </c>
    </row>
    <row r="7491" spans="1:62" x14ac:dyDescent="0.25">
      <c r="A7491">
        <v>7488</v>
      </c>
      <c r="B7491">
        <v>19268.024557083547</v>
      </c>
      <c r="C7491">
        <v>22530.003763761917</v>
      </c>
      <c r="D7491">
        <v>6.9341151462612203</v>
      </c>
      <c r="E7491">
        <v>7.6047015078257907</v>
      </c>
      <c r="F7491">
        <v>3261.9792066783702</v>
      </c>
      <c r="G7491">
        <v>0.67058636156457041</v>
      </c>
      <c r="BD7491">
        <f t="shared" si="906"/>
        <v>-12200.447767145097</v>
      </c>
      <c r="BE7491">
        <f t="shared" si="907"/>
        <v>-11451.971208568983</v>
      </c>
      <c r="BF7491">
        <f t="shared" si="908"/>
        <v>-10703.494649992868</v>
      </c>
      <c r="BG7491">
        <f t="shared" si="909"/>
        <v>-9955.018091416754</v>
      </c>
      <c r="BH7491">
        <f t="shared" si="910"/>
        <v>-9206.5415328406398</v>
      </c>
      <c r="BI7491">
        <f t="shared" si="911"/>
        <v>-8458.0649742645255</v>
      </c>
      <c r="BJ7491">
        <f t="shared" si="912"/>
        <v>-7709.5884156884104</v>
      </c>
    </row>
    <row r="7492" spans="1:62" x14ac:dyDescent="0.25">
      <c r="A7492">
        <v>7489</v>
      </c>
      <c r="B7492">
        <v>21578.648393350049</v>
      </c>
      <c r="C7492">
        <v>28534.798281141058</v>
      </c>
      <c r="D7492">
        <v>6.5014720593127029</v>
      </c>
      <c r="E7492">
        <v>7.1260239890881341</v>
      </c>
      <c r="F7492">
        <v>6956.149887791009</v>
      </c>
      <c r="G7492">
        <v>0.62455192977543117</v>
      </c>
      <c r="BD7492">
        <f t="shared" si="906"/>
        <v>90.952601144481832</v>
      </c>
      <c r="BE7492">
        <f t="shared" si="907"/>
        <v>3443.8844089673339</v>
      </c>
      <c r="BF7492">
        <f t="shared" si="908"/>
        <v>6796.8162167901864</v>
      </c>
      <c r="BG7492">
        <f t="shared" si="909"/>
        <v>10149.748024613038</v>
      </c>
      <c r="BH7492">
        <f t="shared" si="910"/>
        <v>13502.67983243589</v>
      </c>
      <c r="BI7492">
        <f t="shared" si="911"/>
        <v>16855.611640258743</v>
      </c>
      <c r="BJ7492">
        <f t="shared" si="912"/>
        <v>20208.543448081593</v>
      </c>
    </row>
    <row r="7493" spans="1:62" x14ac:dyDescent="0.25">
      <c r="A7493">
        <v>7490</v>
      </c>
      <c r="B7493">
        <v>8608.0109650206396</v>
      </c>
      <c r="C7493">
        <v>19259.583628829943</v>
      </c>
      <c r="D7493">
        <v>6.9445739575746233</v>
      </c>
      <c r="E7493">
        <v>7.1856896855148884</v>
      </c>
      <c r="F7493">
        <v>10651.572663809304</v>
      </c>
      <c r="G7493">
        <v>0.24111572794026515</v>
      </c>
      <c r="BD7493">
        <f t="shared" si="906"/>
        <v>-3833.390238913853</v>
      </c>
      <c r="BE7493">
        <f t="shared" si="907"/>
        <v>-710.63059003669696</v>
      </c>
      <c r="BF7493">
        <f t="shared" si="908"/>
        <v>2412.129058840459</v>
      </c>
      <c r="BG7493">
        <f t="shared" si="909"/>
        <v>5534.888707717615</v>
      </c>
      <c r="BH7493">
        <f t="shared" si="910"/>
        <v>8657.648356594771</v>
      </c>
      <c r="BI7493">
        <f t="shared" si="911"/>
        <v>11780.408005471927</v>
      </c>
      <c r="BJ7493">
        <f t="shared" si="912"/>
        <v>14903.167654349083</v>
      </c>
    </row>
    <row r="7494" spans="1:62" x14ac:dyDescent="0.25">
      <c r="A7494">
        <v>7491</v>
      </c>
      <c r="B7494">
        <v>12994.721043598907</v>
      </c>
      <c r="C7494">
        <v>21363.23746619104</v>
      </c>
      <c r="D7494">
        <v>6.7458091932517874</v>
      </c>
      <c r="E7494">
        <v>6.8751242615779127</v>
      </c>
      <c r="F7494">
        <v>8368.5164225921326</v>
      </c>
      <c r="G7494">
        <v>0.12931506832612527</v>
      </c>
      <c r="BD7494">
        <f t="shared" si="906"/>
        <v>-9445.9940241079785</v>
      </c>
      <c r="BE7494">
        <f t="shared" si="907"/>
        <v>-8240.4153844066532</v>
      </c>
      <c r="BF7494">
        <f t="shared" si="908"/>
        <v>-7034.8367447053261</v>
      </c>
      <c r="BG7494">
        <f t="shared" si="909"/>
        <v>-5829.2581050040008</v>
      </c>
      <c r="BH7494">
        <f t="shared" si="910"/>
        <v>-4623.6794653026755</v>
      </c>
      <c r="BI7494">
        <f t="shared" si="911"/>
        <v>-3418.1008256013492</v>
      </c>
      <c r="BJ7494">
        <f t="shared" si="912"/>
        <v>-2212.522185900023</v>
      </c>
    </row>
    <row r="7495" spans="1:62" x14ac:dyDescent="0.25">
      <c r="A7495">
        <v>7492</v>
      </c>
      <c r="B7495">
        <v>16125.958699715486</v>
      </c>
      <c r="C7495">
        <v>20235.759950275358</v>
      </c>
      <c r="D7495">
        <v>5.3837576436149206</v>
      </c>
      <c r="E7495">
        <v>5.7719035807029675</v>
      </c>
      <c r="F7495">
        <v>4109.8012505598726</v>
      </c>
      <c r="G7495">
        <v>0.3881459370880469</v>
      </c>
      <c r="BD7495">
        <f t="shared" si="906"/>
        <v>-7721.9410809615065</v>
      </c>
      <c r="BE7495">
        <f t="shared" si="907"/>
        <v>-7075.3657393308804</v>
      </c>
      <c r="BF7495">
        <f t="shared" si="908"/>
        <v>-6428.7903977002534</v>
      </c>
      <c r="BG7495">
        <f t="shared" si="909"/>
        <v>-5782.2150560696273</v>
      </c>
      <c r="BH7495">
        <f t="shared" si="910"/>
        <v>-5135.6397144390012</v>
      </c>
      <c r="BI7495">
        <f t="shared" si="911"/>
        <v>-4489.0643728083742</v>
      </c>
      <c r="BJ7495">
        <f t="shared" si="912"/>
        <v>-3842.4890311777481</v>
      </c>
    </row>
    <row r="7496" spans="1:62" x14ac:dyDescent="0.25">
      <c r="A7496">
        <v>7493</v>
      </c>
      <c r="B7496">
        <v>14107.059186004404</v>
      </c>
      <c r="C7496">
        <v>26754.212946061198</v>
      </c>
      <c r="D7496">
        <v>6.3972900998498723</v>
      </c>
      <c r="E7496">
        <v>6.5095205598897907</v>
      </c>
      <c r="F7496">
        <v>12647.153760056794</v>
      </c>
      <c r="G7496">
        <v>0.11223046003991843</v>
      </c>
      <c r="BD7496">
        <f t="shared" si="906"/>
        <v>-2169.0715651196379</v>
      </c>
      <c r="BE7496">
        <f t="shared" si="907"/>
        <v>-228.34187967940352</v>
      </c>
      <c r="BF7496">
        <f t="shared" si="908"/>
        <v>1712.3878057608308</v>
      </c>
      <c r="BG7496">
        <f t="shared" si="909"/>
        <v>3653.1174912010656</v>
      </c>
      <c r="BH7496">
        <f t="shared" si="910"/>
        <v>5593.8471766413004</v>
      </c>
      <c r="BI7496">
        <f t="shared" si="911"/>
        <v>7534.5768620815343</v>
      </c>
      <c r="BJ7496">
        <f t="shared" si="912"/>
        <v>9475.3065475217682</v>
      </c>
    </row>
    <row r="7497" spans="1:62" x14ac:dyDescent="0.25">
      <c r="A7497">
        <v>7494</v>
      </c>
      <c r="B7497">
        <v>7409.2743265754107</v>
      </c>
      <c r="C7497">
        <v>19242.678797087603</v>
      </c>
      <c r="D7497">
        <v>5.9182510376138859</v>
      </c>
      <c r="E7497">
        <v>6.0208299805791814</v>
      </c>
      <c r="F7497">
        <v>11833.404470512192</v>
      </c>
      <c r="G7497">
        <v>0.10257894296529546</v>
      </c>
      <c r="BD7497">
        <f t="shared" si="906"/>
        <v>-12086.001459857202</v>
      </c>
      <c r="BE7497">
        <f t="shared" si="907"/>
        <v>-11524.84915965761</v>
      </c>
      <c r="BF7497">
        <f t="shared" si="908"/>
        <v>-10963.696859458018</v>
      </c>
      <c r="BG7497">
        <f t="shared" si="909"/>
        <v>-10402.544559258426</v>
      </c>
      <c r="BH7497">
        <f t="shared" si="910"/>
        <v>-9841.3922590588336</v>
      </c>
      <c r="BI7497">
        <f t="shared" si="911"/>
        <v>-9280.2399588592416</v>
      </c>
      <c r="BJ7497">
        <f t="shared" si="912"/>
        <v>-8719.0876586596478</v>
      </c>
    </row>
    <row r="7498" spans="1:62" x14ac:dyDescent="0.25">
      <c r="A7498">
        <v>7495</v>
      </c>
      <c r="B7498">
        <v>8637.1706641835863</v>
      </c>
      <c r="C7498">
        <v>21578.321763376611</v>
      </c>
      <c r="D7498">
        <v>5.8353880542379004</v>
      </c>
      <c r="E7498">
        <v>5.9343092233384107</v>
      </c>
      <c r="F7498">
        <v>12941.151099193024</v>
      </c>
      <c r="G7498">
        <v>9.8921169100510298E-2</v>
      </c>
      <c r="BD7498">
        <f t="shared" si="906"/>
        <v>-11320.509755685714</v>
      </c>
      <c r="BE7498">
        <f t="shared" si="907"/>
        <v>-10807.615040859238</v>
      </c>
      <c r="BF7498">
        <f t="shared" si="908"/>
        <v>-10294.720326032761</v>
      </c>
      <c r="BG7498">
        <f t="shared" si="909"/>
        <v>-9781.8256112062827</v>
      </c>
      <c r="BH7498">
        <f t="shared" si="910"/>
        <v>-9268.9308963798067</v>
      </c>
      <c r="BI7498">
        <f t="shared" si="911"/>
        <v>-8756.0361815533288</v>
      </c>
      <c r="BJ7498">
        <f t="shared" si="912"/>
        <v>-8243.1414667268509</v>
      </c>
    </row>
    <row r="7499" spans="1:62" x14ac:dyDescent="0.25">
      <c r="A7499">
        <v>7496</v>
      </c>
      <c r="B7499">
        <v>14343.007571640279</v>
      </c>
      <c r="C7499">
        <v>23631.758644924834</v>
      </c>
      <c r="D7499">
        <v>5.2333204985801016</v>
      </c>
      <c r="E7499">
        <v>5.4486542039066563</v>
      </c>
      <c r="F7499">
        <v>9288.7510732845549</v>
      </c>
      <c r="G7499">
        <v>0.21533370532655471</v>
      </c>
      <c r="BD7499">
        <f t="shared" si="906"/>
        <v>-12446.545253690472</v>
      </c>
      <c r="BE7499">
        <f t="shared" si="907"/>
        <v>-11951.939408187922</v>
      </c>
      <c r="BF7499">
        <f t="shared" si="908"/>
        <v>-11457.33356268537</v>
      </c>
      <c r="BG7499">
        <f t="shared" si="909"/>
        <v>-10962.727717182819</v>
      </c>
      <c r="BH7499">
        <f t="shared" si="910"/>
        <v>-10468.121871680267</v>
      </c>
      <c r="BI7499">
        <f t="shared" si="911"/>
        <v>-9973.5160261777164</v>
      </c>
      <c r="BJ7499">
        <f t="shared" si="912"/>
        <v>-9478.9101806751642</v>
      </c>
    </row>
    <row r="7500" spans="1:62" x14ac:dyDescent="0.25">
      <c r="A7500">
        <v>7497</v>
      </c>
      <c r="B7500">
        <v>10944.319888542046</v>
      </c>
      <c r="C7500">
        <v>22135.62230896614</v>
      </c>
      <c r="D7500">
        <v>7.9845038339380006</v>
      </c>
      <c r="E7500">
        <v>8.2019470829424126</v>
      </c>
      <c r="F7500">
        <v>11191.302420424094</v>
      </c>
      <c r="G7500">
        <v>0.21744324900441203</v>
      </c>
      <c r="BD7500">
        <f t="shared" si="906"/>
        <v>-8212.0825466517817</v>
      </c>
      <c r="BE7500">
        <f t="shared" si="907"/>
        <v>-7135.4140200190077</v>
      </c>
      <c r="BF7500">
        <f t="shared" si="908"/>
        <v>-6058.7454933862336</v>
      </c>
      <c r="BG7500">
        <f t="shared" si="909"/>
        <v>-4982.0769667534605</v>
      </c>
      <c r="BH7500">
        <f t="shared" si="910"/>
        <v>-3905.4084401206874</v>
      </c>
      <c r="BI7500">
        <f t="shared" si="911"/>
        <v>-2828.7399134879133</v>
      </c>
      <c r="BJ7500">
        <f t="shared" si="912"/>
        <v>-1752.0713868551402</v>
      </c>
    </row>
    <row r="7501" spans="1:62" x14ac:dyDescent="0.25">
      <c r="A7501">
        <v>7498</v>
      </c>
      <c r="B7501">
        <v>24400.624673839658</v>
      </c>
      <c r="C7501">
        <v>27878.777590289494</v>
      </c>
      <c r="D7501">
        <v>7.7833651786517599</v>
      </c>
      <c r="E7501">
        <v>8.4280780844287513</v>
      </c>
      <c r="F7501">
        <v>3478.1529164498352</v>
      </c>
      <c r="G7501">
        <v>0.64471290577699136</v>
      </c>
      <c r="BD7501">
        <f t="shared" ref="BD7501:BD7564" si="913">($BD$3*G7500)-F7500</f>
        <v>-10104.086175402033</v>
      </c>
      <c r="BE7501">
        <f t="shared" ref="BE7501:BE7564" si="914">($BE$3*G7500)-F7500</f>
        <v>-9016.8699303799731</v>
      </c>
      <c r="BF7501">
        <f t="shared" ref="BF7501:BF7564" si="915">($BF$3*G7500)-F7500</f>
        <v>-7929.6536853579128</v>
      </c>
      <c r="BG7501">
        <f t="shared" ref="BG7501:BG7564" si="916">($BG$3*G7500)-F7500</f>
        <v>-6842.4374403358534</v>
      </c>
      <c r="BH7501">
        <f t="shared" ref="BH7501:BH7564" si="917">($BH$3*G7500)-F7500</f>
        <v>-5755.221195313793</v>
      </c>
      <c r="BI7501">
        <f t="shared" ref="BI7501:BI7564" si="918">($BI$3*G7500)-F7500</f>
        <v>-4668.0049502917327</v>
      </c>
      <c r="BJ7501">
        <f t="shared" ref="BJ7501:BJ7564" si="919">($BJ$3*G7500)-F7500</f>
        <v>-3580.7887052696724</v>
      </c>
    </row>
    <row r="7502" spans="1:62" x14ac:dyDescent="0.25">
      <c r="A7502">
        <v>7499</v>
      </c>
      <c r="B7502">
        <v>37935.885729709677</v>
      </c>
      <c r="C7502">
        <v>44329.233980743338</v>
      </c>
      <c r="D7502">
        <v>7.2987060719239309</v>
      </c>
      <c r="E7502">
        <v>7.5708359335069995</v>
      </c>
      <c r="F7502">
        <v>6393.3482510336617</v>
      </c>
      <c r="G7502">
        <v>0.27212986158306851</v>
      </c>
      <c r="BD7502">
        <f t="shared" si="913"/>
        <v>-254.5883875648783</v>
      </c>
      <c r="BE7502">
        <f t="shared" si="914"/>
        <v>2968.9761413200786</v>
      </c>
      <c r="BF7502">
        <f t="shared" si="915"/>
        <v>6192.540670205035</v>
      </c>
      <c r="BG7502">
        <f t="shared" si="916"/>
        <v>9416.1051990899923</v>
      </c>
      <c r="BH7502">
        <f t="shared" si="917"/>
        <v>12639.66972797495</v>
      </c>
      <c r="BI7502">
        <f t="shared" si="918"/>
        <v>15863.234256859905</v>
      </c>
      <c r="BJ7502">
        <f t="shared" si="919"/>
        <v>19086.798785744864</v>
      </c>
    </row>
    <row r="7503" spans="1:62" x14ac:dyDescent="0.25">
      <c r="A7503">
        <v>7500</v>
      </c>
      <c r="B7503">
        <v>14428.897377167954</v>
      </c>
      <c r="C7503">
        <v>22953.968990159035</v>
      </c>
      <c r="D7503">
        <v>7.6725661753869998</v>
      </c>
      <c r="E7503">
        <v>7.7097779198289764</v>
      </c>
      <c r="F7503">
        <v>8525.0716129910816</v>
      </c>
      <c r="G7503">
        <v>3.7211744441976613E-2</v>
      </c>
      <c r="BD7503">
        <f t="shared" si="913"/>
        <v>-5032.6989431183192</v>
      </c>
      <c r="BE7503">
        <f t="shared" si="914"/>
        <v>-3672.0496352029763</v>
      </c>
      <c r="BF7503">
        <f t="shared" si="915"/>
        <v>-2311.4003272876339</v>
      </c>
      <c r="BG7503">
        <f t="shared" si="916"/>
        <v>-950.75101937229101</v>
      </c>
      <c r="BH7503">
        <f t="shared" si="917"/>
        <v>409.89828854305142</v>
      </c>
      <c r="BI7503">
        <f t="shared" si="918"/>
        <v>1770.5475964583939</v>
      </c>
      <c r="BJ7503">
        <f t="shared" si="919"/>
        <v>3131.1969043737354</v>
      </c>
    </row>
    <row r="7504" spans="1:62" x14ac:dyDescent="0.25">
      <c r="A7504">
        <v>7501</v>
      </c>
      <c r="B7504">
        <v>12082.584474217671</v>
      </c>
      <c r="C7504">
        <v>19207.709860450304</v>
      </c>
      <c r="D7504">
        <v>5.9591781563946746</v>
      </c>
      <c r="E7504">
        <v>6.7804402058712068</v>
      </c>
      <c r="F7504">
        <v>7125.1253862326339</v>
      </c>
      <c r="G7504">
        <v>0.82126204947653214</v>
      </c>
      <c r="BD7504">
        <f t="shared" si="913"/>
        <v>-8339.0128907811977</v>
      </c>
      <c r="BE7504">
        <f t="shared" si="914"/>
        <v>-8152.9541685713157</v>
      </c>
      <c r="BF7504">
        <f t="shared" si="915"/>
        <v>-7966.8954463614327</v>
      </c>
      <c r="BG7504">
        <f t="shared" si="916"/>
        <v>-7780.8367241515498</v>
      </c>
      <c r="BH7504">
        <f t="shared" si="917"/>
        <v>-7594.7780019416659</v>
      </c>
      <c r="BI7504">
        <f t="shared" si="918"/>
        <v>-7408.719279731783</v>
      </c>
      <c r="BJ7504">
        <f t="shared" si="919"/>
        <v>-7222.6605575219</v>
      </c>
    </row>
    <row r="7505" spans="1:62" x14ac:dyDescent="0.25">
      <c r="A7505">
        <v>7502</v>
      </c>
      <c r="B7505">
        <v>23371.667118222205</v>
      </c>
      <c r="C7505">
        <v>33394.401147494398</v>
      </c>
      <c r="D7505">
        <v>7.4926559742668051</v>
      </c>
      <c r="E7505">
        <v>7.7002424748077702</v>
      </c>
      <c r="F7505">
        <v>10022.734029272193</v>
      </c>
      <c r="G7505">
        <v>0.20758650054096517</v>
      </c>
      <c r="BD7505">
        <f t="shared" si="913"/>
        <v>-3018.8151388499728</v>
      </c>
      <c r="BE7505">
        <f t="shared" si="914"/>
        <v>1087.4951085326884</v>
      </c>
      <c r="BF7505">
        <f t="shared" si="915"/>
        <v>5193.8053559153486</v>
      </c>
      <c r="BG7505">
        <f t="shared" si="916"/>
        <v>9300.1156032980107</v>
      </c>
      <c r="BH7505">
        <f t="shared" si="917"/>
        <v>13406.425850680669</v>
      </c>
      <c r="BI7505">
        <f t="shared" si="918"/>
        <v>17512.736098063331</v>
      </c>
      <c r="BJ7505">
        <f t="shared" si="919"/>
        <v>21619.04634544599</v>
      </c>
    </row>
    <row r="7506" spans="1:62" x14ac:dyDescent="0.25">
      <c r="A7506">
        <v>7503</v>
      </c>
      <c r="B7506">
        <v>9843.0275653031786</v>
      </c>
      <c r="C7506">
        <v>18031.084371519551</v>
      </c>
      <c r="D7506">
        <v>7.5096501406264098</v>
      </c>
      <c r="E7506">
        <v>8.0785937587553409</v>
      </c>
      <c r="F7506">
        <v>8188.0568062163729</v>
      </c>
      <c r="G7506">
        <v>0.56894361812893113</v>
      </c>
      <c r="BD7506">
        <f t="shared" si="913"/>
        <v>-8984.8015265673675</v>
      </c>
      <c r="BE7506">
        <f t="shared" si="914"/>
        <v>-7946.8690238625413</v>
      </c>
      <c r="BF7506">
        <f t="shared" si="915"/>
        <v>-6908.9365211577151</v>
      </c>
      <c r="BG7506">
        <f t="shared" si="916"/>
        <v>-5871.0040184528898</v>
      </c>
      <c r="BH7506">
        <f t="shared" si="917"/>
        <v>-4833.0715157480636</v>
      </c>
      <c r="BI7506">
        <f t="shared" si="918"/>
        <v>-3795.1390130432374</v>
      </c>
      <c r="BJ7506">
        <f t="shared" si="919"/>
        <v>-2757.206510338412</v>
      </c>
    </row>
    <row r="7507" spans="1:62" x14ac:dyDescent="0.25">
      <c r="A7507">
        <v>7504</v>
      </c>
      <c r="B7507">
        <v>18966.254597802392</v>
      </c>
      <c r="C7507">
        <v>23731.967583383266</v>
      </c>
      <c r="D7507">
        <v>7.4892904834861156</v>
      </c>
      <c r="E7507">
        <v>7.7493965317923443</v>
      </c>
      <c r="F7507">
        <v>4765.7129855808744</v>
      </c>
      <c r="G7507">
        <v>0.26010604830622874</v>
      </c>
      <c r="BD7507">
        <f t="shared" si="913"/>
        <v>-5343.3387155717173</v>
      </c>
      <c r="BE7507">
        <f t="shared" si="914"/>
        <v>-2498.6206249270617</v>
      </c>
      <c r="BF7507">
        <f t="shared" si="915"/>
        <v>346.09746571759388</v>
      </c>
      <c r="BG7507">
        <f t="shared" si="916"/>
        <v>3190.8155563622495</v>
      </c>
      <c r="BH7507">
        <f t="shared" si="917"/>
        <v>6035.5336470069051</v>
      </c>
      <c r="BI7507">
        <f t="shared" si="918"/>
        <v>8880.2517376515607</v>
      </c>
      <c r="BJ7507">
        <f t="shared" si="919"/>
        <v>11724.969828296216</v>
      </c>
    </row>
    <row r="7508" spans="1:62" x14ac:dyDescent="0.25">
      <c r="A7508">
        <v>7505</v>
      </c>
      <c r="B7508">
        <v>30720.887240015098</v>
      </c>
      <c r="C7508">
        <v>27936.2498885315</v>
      </c>
      <c r="D7508">
        <v>7.4883094030121908</v>
      </c>
      <c r="E7508">
        <v>7.8248497730579842</v>
      </c>
      <c r="F7508">
        <v>-2784.6373514835977</v>
      </c>
      <c r="G7508">
        <v>0.3365403700457934</v>
      </c>
      <c r="BD7508">
        <f t="shared" si="913"/>
        <v>-3465.1827440497309</v>
      </c>
      <c r="BE7508">
        <f t="shared" si="914"/>
        <v>-2164.652502518587</v>
      </c>
      <c r="BF7508">
        <f t="shared" si="915"/>
        <v>-864.12226098744304</v>
      </c>
      <c r="BG7508">
        <f t="shared" si="916"/>
        <v>436.40798054370043</v>
      </c>
      <c r="BH7508">
        <f t="shared" si="917"/>
        <v>1736.9382220748439</v>
      </c>
      <c r="BI7508">
        <f t="shared" si="918"/>
        <v>3037.4684636059883</v>
      </c>
      <c r="BJ7508">
        <f t="shared" si="919"/>
        <v>4337.9987051371318</v>
      </c>
    </row>
    <row r="7509" spans="1:62" x14ac:dyDescent="0.25">
      <c r="A7509">
        <v>7506</v>
      </c>
      <c r="B7509">
        <v>8319.7502159687338</v>
      </c>
      <c r="C7509">
        <v>17279.64608352448</v>
      </c>
      <c r="D7509">
        <v>7.7452210591643684</v>
      </c>
      <c r="E7509">
        <v>7.9625189572590047</v>
      </c>
      <c r="F7509">
        <v>8959.895867555746</v>
      </c>
      <c r="G7509">
        <v>0.21729789809463629</v>
      </c>
      <c r="BD7509">
        <f t="shared" si="913"/>
        <v>4467.3392017125643</v>
      </c>
      <c r="BE7509">
        <f t="shared" si="914"/>
        <v>6150.0410519415318</v>
      </c>
      <c r="BF7509">
        <f t="shared" si="915"/>
        <v>7832.7429021704984</v>
      </c>
      <c r="BG7509">
        <f t="shared" si="916"/>
        <v>9515.4447523994659</v>
      </c>
      <c r="BH7509">
        <f t="shared" si="917"/>
        <v>11198.146602628432</v>
      </c>
      <c r="BI7509">
        <f t="shared" si="918"/>
        <v>12880.848452857399</v>
      </c>
      <c r="BJ7509">
        <f t="shared" si="919"/>
        <v>14563.550303086367</v>
      </c>
    </row>
    <row r="7510" spans="1:62" x14ac:dyDescent="0.25">
      <c r="A7510">
        <v>7507</v>
      </c>
      <c r="B7510">
        <v>18297.502991079647</v>
      </c>
      <c r="C7510">
        <v>18916.426572921009</v>
      </c>
      <c r="D7510">
        <v>7.5300237899139804</v>
      </c>
      <c r="E7510">
        <v>7.7811667440321841</v>
      </c>
      <c r="F7510">
        <v>618.92358184136174</v>
      </c>
      <c r="G7510">
        <v>0.25114295411820375</v>
      </c>
      <c r="BD7510">
        <f t="shared" si="913"/>
        <v>-7873.4063770825651</v>
      </c>
      <c r="BE7510">
        <f t="shared" si="914"/>
        <v>-6786.9168866093833</v>
      </c>
      <c r="BF7510">
        <f t="shared" si="915"/>
        <v>-5700.4273961362014</v>
      </c>
      <c r="BG7510">
        <f t="shared" si="916"/>
        <v>-4613.9379056630205</v>
      </c>
      <c r="BH7510">
        <f t="shared" si="917"/>
        <v>-3527.4484151898387</v>
      </c>
      <c r="BI7510">
        <f t="shared" si="918"/>
        <v>-2440.9589247166577</v>
      </c>
      <c r="BJ7510">
        <f t="shared" si="919"/>
        <v>-1354.4694342434759</v>
      </c>
    </row>
    <row r="7511" spans="1:62" x14ac:dyDescent="0.25">
      <c r="A7511">
        <v>7508</v>
      </c>
      <c r="B7511">
        <v>11466.246899551128</v>
      </c>
      <c r="C7511">
        <v>23904.051451639833</v>
      </c>
      <c r="D7511">
        <v>6.480175739981803</v>
      </c>
      <c r="E7511">
        <v>6.8905146080612241</v>
      </c>
      <c r="F7511">
        <v>12437.804552088704</v>
      </c>
      <c r="G7511">
        <v>0.4103388680794211</v>
      </c>
      <c r="BD7511">
        <f t="shared" si="913"/>
        <v>636.79118874965707</v>
      </c>
      <c r="BE7511">
        <f t="shared" si="914"/>
        <v>1892.5059593406759</v>
      </c>
      <c r="BF7511">
        <f t="shared" si="915"/>
        <v>3148.2207299316947</v>
      </c>
      <c r="BG7511">
        <f t="shared" si="916"/>
        <v>4403.9355005227135</v>
      </c>
      <c r="BH7511">
        <f t="shared" si="917"/>
        <v>5659.6502711137318</v>
      </c>
      <c r="BI7511">
        <f t="shared" si="918"/>
        <v>6915.3650417047511</v>
      </c>
      <c r="BJ7511">
        <f t="shared" si="919"/>
        <v>8171.0798122957694</v>
      </c>
    </row>
    <row r="7512" spans="1:62" x14ac:dyDescent="0.25">
      <c r="A7512">
        <v>7509</v>
      </c>
      <c r="B7512">
        <v>32899.558753990168</v>
      </c>
      <c r="C7512">
        <v>42863.781481926446</v>
      </c>
      <c r="D7512">
        <v>7.2481306743882632</v>
      </c>
      <c r="E7512">
        <v>7.4624229550803021</v>
      </c>
      <c r="F7512">
        <v>9964.2227279362778</v>
      </c>
      <c r="G7512">
        <v>0.21429228069203887</v>
      </c>
      <c r="BD7512">
        <f t="shared" si="913"/>
        <v>-10386.110211691599</v>
      </c>
      <c r="BE7512">
        <f t="shared" si="914"/>
        <v>-8334.4158712944936</v>
      </c>
      <c r="BF7512">
        <f t="shared" si="915"/>
        <v>-6282.7215308973882</v>
      </c>
      <c r="BG7512">
        <f t="shared" si="916"/>
        <v>-4231.0271905002828</v>
      </c>
      <c r="BH7512">
        <f t="shared" si="917"/>
        <v>-2179.3328501031774</v>
      </c>
      <c r="BI7512">
        <f t="shared" si="918"/>
        <v>-127.638509706072</v>
      </c>
      <c r="BJ7512">
        <f t="shared" si="919"/>
        <v>1924.0558306910334</v>
      </c>
    </row>
    <row r="7513" spans="1:62" x14ac:dyDescent="0.25">
      <c r="A7513">
        <v>7510</v>
      </c>
      <c r="B7513">
        <v>15016.754505763824</v>
      </c>
      <c r="C7513">
        <v>28627.672471507056</v>
      </c>
      <c r="D7513">
        <v>5.3888846039753098</v>
      </c>
      <c r="E7513">
        <v>6.0045987772357048</v>
      </c>
      <c r="F7513">
        <v>13610.917965743232</v>
      </c>
      <c r="G7513">
        <v>0.61571417326039501</v>
      </c>
      <c r="BD7513">
        <f t="shared" si="913"/>
        <v>-8892.7613244760832</v>
      </c>
      <c r="BE7513">
        <f t="shared" si="914"/>
        <v>-7821.2999210158887</v>
      </c>
      <c r="BF7513">
        <f t="shared" si="915"/>
        <v>-6749.8385175556941</v>
      </c>
      <c r="BG7513">
        <f t="shared" si="916"/>
        <v>-5678.3771140955005</v>
      </c>
      <c r="BH7513">
        <f t="shared" si="917"/>
        <v>-4606.9157106353059</v>
      </c>
      <c r="BI7513">
        <f t="shared" si="918"/>
        <v>-3535.4543071751114</v>
      </c>
      <c r="BJ7513">
        <f t="shared" si="919"/>
        <v>-2463.9929037149177</v>
      </c>
    </row>
    <row r="7514" spans="1:62" x14ac:dyDescent="0.25">
      <c r="A7514">
        <v>7511</v>
      </c>
      <c r="B7514">
        <v>10600.133412728603</v>
      </c>
      <c r="C7514">
        <v>16001.688796617011</v>
      </c>
      <c r="D7514">
        <v>7.4157767151904093</v>
      </c>
      <c r="E7514">
        <v>8.0933598466834074</v>
      </c>
      <c r="F7514">
        <v>5401.555383888408</v>
      </c>
      <c r="G7514">
        <v>0.67758313149299809</v>
      </c>
      <c r="BD7514">
        <f t="shared" si="913"/>
        <v>-10532.347099441256</v>
      </c>
      <c r="BE7514">
        <f t="shared" si="914"/>
        <v>-7453.7762331392823</v>
      </c>
      <c r="BF7514">
        <f t="shared" si="915"/>
        <v>-4375.2053668373064</v>
      </c>
      <c r="BG7514">
        <f t="shared" si="916"/>
        <v>-1296.6345005353323</v>
      </c>
      <c r="BH7514">
        <f t="shared" si="917"/>
        <v>1781.9363657666436</v>
      </c>
      <c r="BI7514">
        <f t="shared" si="918"/>
        <v>4860.5072320686195</v>
      </c>
      <c r="BJ7514">
        <f t="shared" si="919"/>
        <v>7939.0780983705918</v>
      </c>
    </row>
    <row r="7515" spans="1:62" x14ac:dyDescent="0.25">
      <c r="A7515">
        <v>7512</v>
      </c>
      <c r="B7515">
        <v>17155.943050355894</v>
      </c>
      <c r="C7515">
        <v>25096.583900151119</v>
      </c>
      <c r="D7515">
        <v>6.9241926752278511</v>
      </c>
      <c r="E7515">
        <v>7.1768773371332122</v>
      </c>
      <c r="F7515">
        <v>7940.6408497952252</v>
      </c>
      <c r="G7515">
        <v>0.2526846619053611</v>
      </c>
      <c r="BD7515">
        <f t="shared" si="913"/>
        <v>-2013.6397264234174</v>
      </c>
      <c r="BE7515">
        <f t="shared" si="914"/>
        <v>1374.2759310415731</v>
      </c>
      <c r="BF7515">
        <f t="shared" si="915"/>
        <v>4762.1915885065628</v>
      </c>
      <c r="BG7515">
        <f t="shared" si="916"/>
        <v>8150.1072459715542</v>
      </c>
      <c r="BH7515">
        <f t="shared" si="917"/>
        <v>11538.022903436544</v>
      </c>
      <c r="BI7515">
        <f t="shared" si="918"/>
        <v>14925.938560901533</v>
      </c>
      <c r="BJ7515">
        <f t="shared" si="919"/>
        <v>18313.854218366527</v>
      </c>
    </row>
    <row r="7516" spans="1:62" x14ac:dyDescent="0.25">
      <c r="A7516">
        <v>7513</v>
      </c>
      <c r="B7516">
        <v>15922.108004914677</v>
      </c>
      <c r="C7516">
        <v>27310.40938199727</v>
      </c>
      <c r="D7516">
        <v>6.3124412271684589</v>
      </c>
      <c r="E7516">
        <v>6.7895745186809249</v>
      </c>
      <c r="F7516">
        <v>11388.301377082593</v>
      </c>
      <c r="G7516">
        <v>0.47713329151246597</v>
      </c>
      <c r="BD7516">
        <f t="shared" si="913"/>
        <v>-6677.2175402684197</v>
      </c>
      <c r="BE7516">
        <f t="shared" si="914"/>
        <v>-5413.7942307416142</v>
      </c>
      <c r="BF7516">
        <f t="shared" si="915"/>
        <v>-4150.3709212148087</v>
      </c>
      <c r="BG7516">
        <f t="shared" si="916"/>
        <v>-2886.9476116880032</v>
      </c>
      <c r="BH7516">
        <f t="shared" si="917"/>
        <v>-1623.5243021611977</v>
      </c>
      <c r="BI7516">
        <f t="shared" si="918"/>
        <v>-360.10099263439224</v>
      </c>
      <c r="BJ7516">
        <f t="shared" si="919"/>
        <v>903.32231689241235</v>
      </c>
    </row>
    <row r="7517" spans="1:62" x14ac:dyDescent="0.25">
      <c r="A7517">
        <v>7514</v>
      </c>
      <c r="B7517">
        <v>17145.16554545649</v>
      </c>
      <c r="C7517">
        <v>26607.243027584227</v>
      </c>
      <c r="D7517">
        <v>7.3208507571629413</v>
      </c>
      <c r="E7517">
        <v>7.4539297395885606</v>
      </c>
      <c r="F7517">
        <v>9462.0774821277373</v>
      </c>
      <c r="G7517">
        <v>0.13307898242561933</v>
      </c>
      <c r="BD7517">
        <f t="shared" si="913"/>
        <v>-9002.6349195202638</v>
      </c>
      <c r="BE7517">
        <f t="shared" si="914"/>
        <v>-6616.968461957933</v>
      </c>
      <c r="BF7517">
        <f t="shared" si="915"/>
        <v>-4231.302004395603</v>
      </c>
      <c r="BG7517">
        <f t="shared" si="916"/>
        <v>-1845.6355468332731</v>
      </c>
      <c r="BH7517">
        <f t="shared" si="917"/>
        <v>540.0309107290559</v>
      </c>
      <c r="BI7517">
        <f t="shared" si="918"/>
        <v>2925.6973682913867</v>
      </c>
      <c r="BJ7517">
        <f t="shared" si="919"/>
        <v>5311.3638258537176</v>
      </c>
    </row>
    <row r="7518" spans="1:62" x14ac:dyDescent="0.25">
      <c r="A7518">
        <v>7515</v>
      </c>
      <c r="B7518">
        <v>2831.8486360514453</v>
      </c>
      <c r="C7518">
        <v>17803.779178778961</v>
      </c>
      <c r="D7518">
        <v>7.6756752824751358</v>
      </c>
      <c r="E7518">
        <v>7.9508913791696099</v>
      </c>
      <c r="F7518">
        <v>14971.930542727516</v>
      </c>
      <c r="G7518">
        <v>0.27521609669447411</v>
      </c>
      <c r="BD7518">
        <f t="shared" si="913"/>
        <v>-8796.6825699996407</v>
      </c>
      <c r="BE7518">
        <f t="shared" si="914"/>
        <v>-8131.2876578715441</v>
      </c>
      <c r="BF7518">
        <f t="shared" si="915"/>
        <v>-7465.8927457434474</v>
      </c>
      <c r="BG7518">
        <f t="shared" si="916"/>
        <v>-6800.4978336153508</v>
      </c>
      <c r="BH7518">
        <f t="shared" si="917"/>
        <v>-6135.1029214872542</v>
      </c>
      <c r="BI7518">
        <f t="shared" si="918"/>
        <v>-5469.7080093591576</v>
      </c>
      <c r="BJ7518">
        <f t="shared" si="919"/>
        <v>-4804.313097231061</v>
      </c>
    </row>
    <row r="7519" spans="1:62" x14ac:dyDescent="0.25">
      <c r="A7519">
        <v>7516</v>
      </c>
      <c r="B7519">
        <v>11216.980733956938</v>
      </c>
      <c r="C7519">
        <v>18418.843235333319</v>
      </c>
      <c r="D7519">
        <v>7.1020322779980374</v>
      </c>
      <c r="E7519">
        <v>7.6773624333406598</v>
      </c>
      <c r="F7519">
        <v>7201.8625013763813</v>
      </c>
      <c r="G7519">
        <v>0.57533015534262244</v>
      </c>
      <c r="BD7519">
        <f t="shared" si="913"/>
        <v>-13595.850059255145</v>
      </c>
      <c r="BE7519">
        <f t="shared" si="914"/>
        <v>-12219.769575782775</v>
      </c>
      <c r="BF7519">
        <f t="shared" si="915"/>
        <v>-10843.689092310404</v>
      </c>
      <c r="BG7519">
        <f t="shared" si="916"/>
        <v>-9467.6086088380325</v>
      </c>
      <c r="BH7519">
        <f t="shared" si="917"/>
        <v>-8091.5281253656631</v>
      </c>
      <c r="BI7519">
        <f t="shared" si="918"/>
        <v>-6715.4476418932918</v>
      </c>
      <c r="BJ7519">
        <f t="shared" si="919"/>
        <v>-5339.3671584209224</v>
      </c>
    </row>
    <row r="7520" spans="1:62" x14ac:dyDescent="0.25">
      <c r="A7520">
        <v>7517</v>
      </c>
      <c r="B7520">
        <v>17200.467594501257</v>
      </c>
      <c r="C7520">
        <v>27921.945536617255</v>
      </c>
      <c r="D7520">
        <v>6.977409142277919</v>
      </c>
      <c r="E7520">
        <v>7.6460372385546931</v>
      </c>
      <c r="F7520">
        <v>10721.477942115998</v>
      </c>
      <c r="G7520">
        <v>0.66862809627677411</v>
      </c>
      <c r="BD7520">
        <f t="shared" si="913"/>
        <v>-4325.2117246632697</v>
      </c>
      <c r="BE7520">
        <f t="shared" si="914"/>
        <v>-1448.5609479501572</v>
      </c>
      <c r="BF7520">
        <f t="shared" si="915"/>
        <v>1428.0898287629552</v>
      </c>
      <c r="BG7520">
        <f t="shared" si="916"/>
        <v>4304.7406054760668</v>
      </c>
      <c r="BH7520">
        <f t="shared" si="917"/>
        <v>7181.3913821891801</v>
      </c>
      <c r="BI7520">
        <f t="shared" si="918"/>
        <v>10058.042158902292</v>
      </c>
      <c r="BJ7520">
        <f t="shared" si="919"/>
        <v>12934.692935615403</v>
      </c>
    </row>
    <row r="7521" spans="1:62" x14ac:dyDescent="0.25">
      <c r="A7521">
        <v>7518</v>
      </c>
      <c r="B7521">
        <v>24389.602014863623</v>
      </c>
      <c r="C7521">
        <v>31594.884391167539</v>
      </c>
      <c r="D7521">
        <v>8.7279342976010099</v>
      </c>
      <c r="E7521">
        <v>9.1777828820257756</v>
      </c>
      <c r="F7521">
        <v>7205.282376303916</v>
      </c>
      <c r="G7521">
        <v>0.44984858442476572</v>
      </c>
      <c r="BD7521">
        <f t="shared" si="913"/>
        <v>-7378.3374607321275</v>
      </c>
      <c r="BE7521">
        <f t="shared" si="914"/>
        <v>-4035.1969793482576</v>
      </c>
      <c r="BF7521">
        <f t="shared" si="915"/>
        <v>-692.05649796438593</v>
      </c>
      <c r="BG7521">
        <f t="shared" si="916"/>
        <v>2651.083983419483</v>
      </c>
      <c r="BH7521">
        <f t="shared" si="917"/>
        <v>5994.2244648033557</v>
      </c>
      <c r="BI7521">
        <f t="shared" si="918"/>
        <v>9337.3649461872265</v>
      </c>
      <c r="BJ7521">
        <f t="shared" si="919"/>
        <v>12680.505427571097</v>
      </c>
    </row>
    <row r="7522" spans="1:62" x14ac:dyDescent="0.25">
      <c r="A7522">
        <v>7519</v>
      </c>
      <c r="B7522">
        <v>16175.791131866792</v>
      </c>
      <c r="C7522">
        <v>36387.779569771505</v>
      </c>
      <c r="D7522">
        <v>6.2257532380578127</v>
      </c>
      <c r="E7522">
        <v>6.3400397467183263</v>
      </c>
      <c r="F7522">
        <v>20211.988437904714</v>
      </c>
      <c r="G7522">
        <v>0.1142865086605136</v>
      </c>
      <c r="BD7522">
        <f t="shared" si="913"/>
        <v>-4956.039454180087</v>
      </c>
      <c r="BE7522">
        <f t="shared" si="914"/>
        <v>-2706.7965320562589</v>
      </c>
      <c r="BF7522">
        <f t="shared" si="915"/>
        <v>-457.55360993242994</v>
      </c>
      <c r="BG7522">
        <f t="shared" si="916"/>
        <v>1791.6893121913981</v>
      </c>
      <c r="BH7522">
        <f t="shared" si="917"/>
        <v>4040.9322343152271</v>
      </c>
      <c r="BI7522">
        <f t="shared" si="918"/>
        <v>6290.1751564390561</v>
      </c>
      <c r="BJ7522">
        <f t="shared" si="919"/>
        <v>8539.4180785628851</v>
      </c>
    </row>
    <row r="7523" spans="1:62" x14ac:dyDescent="0.25">
      <c r="A7523">
        <v>7520</v>
      </c>
      <c r="B7523">
        <v>32413.542951563068</v>
      </c>
      <c r="C7523">
        <v>35064.228131817988</v>
      </c>
      <c r="D7523">
        <v>7.288280649625726</v>
      </c>
      <c r="E7523">
        <v>7.387416102029321</v>
      </c>
      <c r="F7523">
        <v>2650.6851802549209</v>
      </c>
      <c r="G7523">
        <v>9.9135452403595004E-2</v>
      </c>
      <c r="BD7523">
        <f t="shared" si="913"/>
        <v>-19640.555894602145</v>
      </c>
      <c r="BE7523">
        <f t="shared" si="914"/>
        <v>-19069.123351299579</v>
      </c>
      <c r="BF7523">
        <f t="shared" si="915"/>
        <v>-18497.690807997009</v>
      </c>
      <c r="BG7523">
        <f t="shared" si="916"/>
        <v>-17926.258264694443</v>
      </c>
      <c r="BH7523">
        <f t="shared" si="917"/>
        <v>-17354.825721391873</v>
      </c>
      <c r="BI7523">
        <f t="shared" si="918"/>
        <v>-16783.393178089307</v>
      </c>
      <c r="BJ7523">
        <f t="shared" si="919"/>
        <v>-16211.960634786738</v>
      </c>
    </row>
    <row r="7524" spans="1:62" x14ac:dyDescent="0.25">
      <c r="A7524">
        <v>7521</v>
      </c>
      <c r="B7524">
        <v>18296.383964302539</v>
      </c>
      <c r="C7524">
        <v>20961.355778015059</v>
      </c>
      <c r="D7524">
        <v>9.1379121393945066</v>
      </c>
      <c r="E7524">
        <v>9.6169912343583519</v>
      </c>
      <c r="F7524">
        <v>2664.9718137125201</v>
      </c>
      <c r="G7524">
        <v>0.47907909496384526</v>
      </c>
      <c r="BD7524">
        <f t="shared" si="913"/>
        <v>-2155.0079182369459</v>
      </c>
      <c r="BE7524">
        <f t="shared" si="914"/>
        <v>-1659.3306562189709</v>
      </c>
      <c r="BF7524">
        <f t="shared" si="915"/>
        <v>-1163.6533942009958</v>
      </c>
      <c r="BG7524">
        <f t="shared" si="916"/>
        <v>-667.97613218302081</v>
      </c>
      <c r="BH7524">
        <f t="shared" si="917"/>
        <v>-172.29887016504563</v>
      </c>
      <c r="BI7524">
        <f t="shared" si="918"/>
        <v>323.37839185292933</v>
      </c>
      <c r="BJ7524">
        <f t="shared" si="919"/>
        <v>819.05565387090428</v>
      </c>
    </row>
    <row r="7525" spans="1:62" x14ac:dyDescent="0.25">
      <c r="A7525">
        <v>7522</v>
      </c>
      <c r="B7525">
        <v>11724.096951047191</v>
      </c>
      <c r="C7525">
        <v>22676.822060255428</v>
      </c>
      <c r="D7525">
        <v>8.2481125535149342</v>
      </c>
      <c r="E7525">
        <v>8.4076648291426039</v>
      </c>
      <c r="F7525">
        <v>10952.725109208237</v>
      </c>
      <c r="G7525">
        <v>0.15955227562766972</v>
      </c>
      <c r="BD7525">
        <f t="shared" si="913"/>
        <v>-269.57633889329372</v>
      </c>
      <c r="BE7525">
        <f t="shared" si="914"/>
        <v>2125.8191359259326</v>
      </c>
      <c r="BF7525">
        <f t="shared" si="915"/>
        <v>4521.214610745159</v>
      </c>
      <c r="BG7525">
        <f t="shared" si="916"/>
        <v>6916.6100855643854</v>
      </c>
      <c r="BH7525">
        <f t="shared" si="917"/>
        <v>9312.0055603836117</v>
      </c>
      <c r="BI7525">
        <f t="shared" si="918"/>
        <v>11707.401035202838</v>
      </c>
      <c r="BJ7525">
        <f t="shared" si="919"/>
        <v>14102.796510022064</v>
      </c>
    </row>
    <row r="7526" spans="1:62" x14ac:dyDescent="0.25">
      <c r="A7526">
        <v>7523</v>
      </c>
      <c r="B7526">
        <v>10174.516242924406</v>
      </c>
      <c r="C7526">
        <v>25981.96884320832</v>
      </c>
      <c r="D7526">
        <v>7.056218559859416</v>
      </c>
      <c r="E7526">
        <v>7.2902551803328484</v>
      </c>
      <c r="F7526">
        <v>15807.452600283914</v>
      </c>
      <c r="G7526">
        <v>0.23403662047343232</v>
      </c>
      <c r="BD7526">
        <f t="shared" si="913"/>
        <v>-10154.963731069889</v>
      </c>
      <c r="BE7526">
        <f t="shared" si="914"/>
        <v>-9357.2023529315393</v>
      </c>
      <c r="BF7526">
        <f t="shared" si="915"/>
        <v>-8559.4409747931913</v>
      </c>
      <c r="BG7526">
        <f t="shared" si="916"/>
        <v>-7761.6795966548425</v>
      </c>
      <c r="BH7526">
        <f t="shared" si="917"/>
        <v>-6963.9182185164937</v>
      </c>
      <c r="BI7526">
        <f t="shared" si="918"/>
        <v>-6166.1568403781457</v>
      </c>
      <c r="BJ7526">
        <f t="shared" si="919"/>
        <v>-5368.3954622397969</v>
      </c>
    </row>
    <row r="7527" spans="1:62" x14ac:dyDescent="0.25">
      <c r="A7527">
        <v>7524</v>
      </c>
      <c r="B7527">
        <v>15858.966142822475</v>
      </c>
      <c r="C7527">
        <v>18809.270370111833</v>
      </c>
      <c r="D7527">
        <v>8.5726244443983113</v>
      </c>
      <c r="E7527">
        <v>9.3122417103470774</v>
      </c>
      <c r="F7527">
        <v>2950.3042272893581</v>
      </c>
      <c r="G7527">
        <v>0.73961726594876609</v>
      </c>
      <c r="BD7527">
        <f t="shared" si="913"/>
        <v>-14637.269497916752</v>
      </c>
      <c r="BE7527">
        <f t="shared" si="914"/>
        <v>-13467.086395549592</v>
      </c>
      <c r="BF7527">
        <f t="shared" si="915"/>
        <v>-12296.903293182429</v>
      </c>
      <c r="BG7527">
        <f t="shared" si="916"/>
        <v>-11126.720190815267</v>
      </c>
      <c r="BH7527">
        <f t="shared" si="917"/>
        <v>-9956.5370884481054</v>
      </c>
      <c r="BI7527">
        <f t="shared" si="918"/>
        <v>-8786.3539860809433</v>
      </c>
      <c r="BJ7527">
        <f t="shared" si="919"/>
        <v>-7616.170883713783</v>
      </c>
    </row>
    <row r="7528" spans="1:62" x14ac:dyDescent="0.25">
      <c r="A7528">
        <v>7525</v>
      </c>
      <c r="B7528">
        <v>8941.6407564024885</v>
      </c>
      <c r="C7528">
        <v>18652.990370528511</v>
      </c>
      <c r="D7528">
        <v>7.7541210649771362</v>
      </c>
      <c r="E7528">
        <v>7.9500062027801874</v>
      </c>
      <c r="F7528">
        <v>9711.3496141260221</v>
      </c>
      <c r="G7528">
        <v>0.19588513780305128</v>
      </c>
      <c r="BD7528">
        <f t="shared" si="913"/>
        <v>747.78210245447235</v>
      </c>
      <c r="BE7528">
        <f t="shared" si="914"/>
        <v>4445.8684321983028</v>
      </c>
      <c r="BF7528">
        <f t="shared" si="915"/>
        <v>8143.9547619421337</v>
      </c>
      <c r="BG7528">
        <f t="shared" si="916"/>
        <v>11842.041091685964</v>
      </c>
      <c r="BH7528">
        <f t="shared" si="917"/>
        <v>15540.127421429796</v>
      </c>
      <c r="BI7528">
        <f t="shared" si="918"/>
        <v>19238.213751173625</v>
      </c>
      <c r="BJ7528">
        <f t="shared" si="919"/>
        <v>22936.300080917455</v>
      </c>
    </row>
    <row r="7529" spans="1:62" x14ac:dyDescent="0.25">
      <c r="A7529">
        <v>7526</v>
      </c>
      <c r="B7529">
        <v>21993.50536919371</v>
      </c>
      <c r="C7529">
        <v>32686.394459128394</v>
      </c>
      <c r="D7529">
        <v>6.1696759829770826</v>
      </c>
      <c r="E7529">
        <v>6.3792380381993139</v>
      </c>
      <c r="F7529">
        <v>10692.889089934684</v>
      </c>
      <c r="G7529">
        <v>0.20956205522223126</v>
      </c>
      <c r="BD7529">
        <f t="shared" si="913"/>
        <v>-8731.9239251107665</v>
      </c>
      <c r="BE7529">
        <f t="shared" si="914"/>
        <v>-7752.4982360955091</v>
      </c>
      <c r="BF7529">
        <f t="shared" si="915"/>
        <v>-6773.0725470802527</v>
      </c>
      <c r="BG7529">
        <f t="shared" si="916"/>
        <v>-5793.6468580649962</v>
      </c>
      <c r="BH7529">
        <f t="shared" si="917"/>
        <v>-4814.2211690497397</v>
      </c>
      <c r="BI7529">
        <f t="shared" si="918"/>
        <v>-3834.7954800344833</v>
      </c>
      <c r="BJ7529">
        <f t="shared" si="919"/>
        <v>-2855.3697910192277</v>
      </c>
    </row>
    <row r="7530" spans="1:62" x14ac:dyDescent="0.25">
      <c r="A7530">
        <v>7527</v>
      </c>
      <c r="B7530">
        <v>24883.62701995494</v>
      </c>
      <c r="C7530">
        <v>33211.216659366451</v>
      </c>
      <c r="D7530">
        <v>6.3754206256831703</v>
      </c>
      <c r="E7530">
        <v>6.6969722785853598</v>
      </c>
      <c r="F7530">
        <v>8327.5896394115116</v>
      </c>
      <c r="G7530">
        <v>0.32155165290218957</v>
      </c>
      <c r="BD7530">
        <f t="shared" si="913"/>
        <v>-9645.0788138235275</v>
      </c>
      <c r="BE7530">
        <f t="shared" si="914"/>
        <v>-8597.2685377123707</v>
      </c>
      <c r="BF7530">
        <f t="shared" si="915"/>
        <v>-7549.4582616012158</v>
      </c>
      <c r="BG7530">
        <f t="shared" si="916"/>
        <v>-6501.647985490059</v>
      </c>
      <c r="BH7530">
        <f t="shared" si="917"/>
        <v>-5453.8377093789031</v>
      </c>
      <c r="BI7530">
        <f t="shared" si="918"/>
        <v>-4406.0274332677463</v>
      </c>
      <c r="BJ7530">
        <f t="shared" si="919"/>
        <v>-3358.2171571565905</v>
      </c>
    </row>
    <row r="7531" spans="1:62" x14ac:dyDescent="0.25">
      <c r="A7531">
        <v>7528</v>
      </c>
      <c r="B7531">
        <v>15401.152897198783</v>
      </c>
      <c r="C7531">
        <v>16820.988059306721</v>
      </c>
      <c r="D7531">
        <v>6.289655203751753</v>
      </c>
      <c r="E7531">
        <v>6.5767630746994516</v>
      </c>
      <c r="F7531">
        <v>1419.8351621079382</v>
      </c>
      <c r="G7531">
        <v>0.28710787094769863</v>
      </c>
      <c r="BD7531">
        <f t="shared" si="913"/>
        <v>-6719.8313749005638</v>
      </c>
      <c r="BE7531">
        <f t="shared" si="914"/>
        <v>-5112.073110389616</v>
      </c>
      <c r="BF7531">
        <f t="shared" si="915"/>
        <v>-3504.3148458786682</v>
      </c>
      <c r="BG7531">
        <f t="shared" si="916"/>
        <v>-1896.5565813677204</v>
      </c>
      <c r="BH7531">
        <f t="shared" si="917"/>
        <v>-288.79831685677254</v>
      </c>
      <c r="BI7531">
        <f t="shared" si="918"/>
        <v>1318.9599476541753</v>
      </c>
      <c r="BJ7531">
        <f t="shared" si="919"/>
        <v>2926.718212165124</v>
      </c>
    </row>
    <row r="7532" spans="1:62" x14ac:dyDescent="0.25">
      <c r="A7532">
        <v>7529</v>
      </c>
      <c r="B7532">
        <v>10613.03636807859</v>
      </c>
      <c r="C7532">
        <v>20662.86682207682</v>
      </c>
      <c r="D7532">
        <v>5.932877696332775</v>
      </c>
      <c r="E7532">
        <v>6.1944941274091034</v>
      </c>
      <c r="F7532">
        <v>10049.830453998229</v>
      </c>
      <c r="G7532">
        <v>0.26161643107632848</v>
      </c>
      <c r="BD7532">
        <f t="shared" si="913"/>
        <v>15.704192630554871</v>
      </c>
      <c r="BE7532">
        <f t="shared" si="914"/>
        <v>1451.243547369048</v>
      </c>
      <c r="BF7532">
        <f t="shared" si="915"/>
        <v>2886.7829021075413</v>
      </c>
      <c r="BG7532">
        <f t="shared" si="916"/>
        <v>4322.3222568460342</v>
      </c>
      <c r="BH7532">
        <f t="shared" si="917"/>
        <v>5757.8616115845271</v>
      </c>
      <c r="BI7532">
        <f t="shared" si="918"/>
        <v>7193.4009663230208</v>
      </c>
      <c r="BJ7532">
        <f t="shared" si="919"/>
        <v>8628.9403210615146</v>
      </c>
    </row>
    <row r="7533" spans="1:62" x14ac:dyDescent="0.25">
      <c r="A7533">
        <v>7530</v>
      </c>
      <c r="B7533">
        <v>9451.9619256016613</v>
      </c>
      <c r="C7533">
        <v>20521.816861597086</v>
      </c>
      <c r="D7533">
        <v>7.9625865121773653</v>
      </c>
      <c r="E7533">
        <v>8.2079100369487747</v>
      </c>
      <c r="F7533">
        <v>11069.854935995425</v>
      </c>
      <c r="G7533">
        <v>0.2453235247714094</v>
      </c>
      <c r="BD7533">
        <f t="shared" si="913"/>
        <v>-8741.7482986165869</v>
      </c>
      <c r="BE7533">
        <f t="shared" si="914"/>
        <v>-7433.6661432349447</v>
      </c>
      <c r="BF7533">
        <f t="shared" si="915"/>
        <v>-6125.5839878533025</v>
      </c>
      <c r="BG7533">
        <f t="shared" si="916"/>
        <v>-4817.5018324716593</v>
      </c>
      <c r="BH7533">
        <f t="shared" si="917"/>
        <v>-3509.4196770900171</v>
      </c>
      <c r="BI7533">
        <f t="shared" si="918"/>
        <v>-2201.3375217083749</v>
      </c>
      <c r="BJ7533">
        <f t="shared" si="919"/>
        <v>-893.25536632673175</v>
      </c>
    </row>
    <row r="7534" spans="1:62" x14ac:dyDescent="0.25">
      <c r="A7534">
        <v>7531</v>
      </c>
      <c r="B7534">
        <v>20796.121981851382</v>
      </c>
      <c r="C7534">
        <v>28508.060054766276</v>
      </c>
      <c r="D7534">
        <v>8.4196836671949562</v>
      </c>
      <c r="E7534">
        <v>8.6823934664602955</v>
      </c>
      <c r="F7534">
        <v>7711.9380729148943</v>
      </c>
      <c r="G7534">
        <v>0.26270979926533933</v>
      </c>
      <c r="BD7534">
        <f t="shared" si="913"/>
        <v>-9843.2373121383789</v>
      </c>
      <c r="BE7534">
        <f t="shared" si="914"/>
        <v>-8616.619688281331</v>
      </c>
      <c r="BF7534">
        <f t="shared" si="915"/>
        <v>-7390.0020644242841</v>
      </c>
      <c r="BG7534">
        <f t="shared" si="916"/>
        <v>-6163.3844405672371</v>
      </c>
      <c r="BH7534">
        <f t="shared" si="917"/>
        <v>-4936.7668167101901</v>
      </c>
      <c r="BI7534">
        <f t="shared" si="918"/>
        <v>-3710.1491928531432</v>
      </c>
      <c r="BJ7534">
        <f t="shared" si="919"/>
        <v>-2483.5315689960953</v>
      </c>
    </row>
    <row r="7535" spans="1:62" x14ac:dyDescent="0.25">
      <c r="A7535">
        <v>7532</v>
      </c>
      <c r="B7535">
        <v>9842.1537591555225</v>
      </c>
      <c r="C7535">
        <v>21836.329399655318</v>
      </c>
      <c r="D7535">
        <v>7.3631689957339646</v>
      </c>
      <c r="E7535">
        <v>8.0850988072613212</v>
      </c>
      <c r="F7535">
        <v>11994.175640499796</v>
      </c>
      <c r="G7535">
        <v>0.72192981152735669</v>
      </c>
      <c r="BD7535">
        <f t="shared" si="913"/>
        <v>-6398.3890765881979</v>
      </c>
      <c r="BE7535">
        <f t="shared" si="914"/>
        <v>-5084.8400802615015</v>
      </c>
      <c r="BF7535">
        <f t="shared" si="915"/>
        <v>-3771.2910839348042</v>
      </c>
      <c r="BG7535">
        <f t="shared" si="916"/>
        <v>-2457.7420876081078</v>
      </c>
      <c r="BH7535">
        <f t="shared" si="917"/>
        <v>-1144.1930912814114</v>
      </c>
      <c r="BI7535">
        <f t="shared" si="918"/>
        <v>169.35590504528591</v>
      </c>
      <c r="BJ7535">
        <f t="shared" si="919"/>
        <v>1482.9049013719814</v>
      </c>
    </row>
    <row r="7536" spans="1:62" x14ac:dyDescent="0.25">
      <c r="A7536">
        <v>7533</v>
      </c>
      <c r="B7536">
        <v>15269.707231035927</v>
      </c>
      <c r="C7536">
        <v>26792.033461237814</v>
      </c>
      <c r="D7536">
        <v>6.0427188316713139</v>
      </c>
      <c r="E7536">
        <v>6.4578598095729784</v>
      </c>
      <c r="F7536">
        <v>11522.326230201887</v>
      </c>
      <c r="G7536">
        <v>0.4151409779016646</v>
      </c>
      <c r="BD7536">
        <f t="shared" si="913"/>
        <v>-8384.5265828630127</v>
      </c>
      <c r="BE7536">
        <f t="shared" si="914"/>
        <v>-4774.8775252262294</v>
      </c>
      <c r="BF7536">
        <f t="shared" si="915"/>
        <v>-1165.2284675894462</v>
      </c>
      <c r="BG7536">
        <f t="shared" si="916"/>
        <v>2444.4205900473371</v>
      </c>
      <c r="BH7536">
        <f t="shared" si="917"/>
        <v>6054.0696476841204</v>
      </c>
      <c r="BI7536">
        <f t="shared" si="918"/>
        <v>9663.7187053209036</v>
      </c>
      <c r="BJ7536">
        <f t="shared" si="919"/>
        <v>13273.367762957687</v>
      </c>
    </row>
    <row r="7537" spans="1:62" x14ac:dyDescent="0.25">
      <c r="A7537">
        <v>7534</v>
      </c>
      <c r="B7537">
        <v>23580.274022063284</v>
      </c>
      <c r="C7537">
        <v>31360.621950649765</v>
      </c>
      <c r="D7537">
        <v>6.8969203265629373</v>
      </c>
      <c r="E7537">
        <v>7.3740053599297202</v>
      </c>
      <c r="F7537">
        <v>7780.3479285864814</v>
      </c>
      <c r="G7537">
        <v>0.47708503336678287</v>
      </c>
      <c r="BD7537">
        <f t="shared" si="913"/>
        <v>-9446.621340693564</v>
      </c>
      <c r="BE7537">
        <f t="shared" si="914"/>
        <v>-7370.9164511852405</v>
      </c>
      <c r="BF7537">
        <f t="shared" si="915"/>
        <v>-5295.2115616769179</v>
      </c>
      <c r="BG7537">
        <f t="shared" si="916"/>
        <v>-3219.5066721685944</v>
      </c>
      <c r="BH7537">
        <f t="shared" si="917"/>
        <v>-1143.8017826602718</v>
      </c>
      <c r="BI7537">
        <f t="shared" si="918"/>
        <v>931.90310684805081</v>
      </c>
      <c r="BJ7537">
        <f t="shared" si="919"/>
        <v>3007.6079963563752</v>
      </c>
    </row>
    <row r="7538" spans="1:62" x14ac:dyDescent="0.25">
      <c r="A7538">
        <v>7535</v>
      </c>
      <c r="B7538">
        <v>5738.9117311866539</v>
      </c>
      <c r="C7538">
        <v>19489.388826588009</v>
      </c>
      <c r="D7538">
        <v>5.2496325203253527</v>
      </c>
      <c r="E7538">
        <v>5.7790380467534765</v>
      </c>
      <c r="F7538">
        <v>13750.477095401355</v>
      </c>
      <c r="G7538">
        <v>0.52940552642812388</v>
      </c>
      <c r="BD7538">
        <f t="shared" si="913"/>
        <v>-5394.9227617525667</v>
      </c>
      <c r="BE7538">
        <f t="shared" si="914"/>
        <v>-3009.4975949186528</v>
      </c>
      <c r="BF7538">
        <f t="shared" si="915"/>
        <v>-624.07242808473802</v>
      </c>
      <c r="BG7538">
        <f t="shared" si="916"/>
        <v>1761.3527387491758</v>
      </c>
      <c r="BH7538">
        <f t="shared" si="917"/>
        <v>4146.7779055830906</v>
      </c>
      <c r="BI7538">
        <f t="shared" si="918"/>
        <v>6532.2030724170054</v>
      </c>
      <c r="BJ7538">
        <f t="shared" si="919"/>
        <v>8917.6282392509202</v>
      </c>
    </row>
    <row r="7539" spans="1:62" x14ac:dyDescent="0.25">
      <c r="A7539">
        <v>7536</v>
      </c>
      <c r="B7539">
        <v>26864.954544638567</v>
      </c>
      <c r="C7539">
        <v>29838.769416285159</v>
      </c>
      <c r="D7539">
        <v>7.3418786916384748</v>
      </c>
      <c r="E7539">
        <v>7.3054170978368251</v>
      </c>
      <c r="F7539">
        <v>2973.8148716465912</v>
      </c>
      <c r="G7539">
        <v>-3.6461593801649705E-2</v>
      </c>
      <c r="BD7539">
        <f t="shared" si="913"/>
        <v>-11103.449463260735</v>
      </c>
      <c r="BE7539">
        <f t="shared" si="914"/>
        <v>-8456.4218311201148</v>
      </c>
      <c r="BF7539">
        <f t="shared" si="915"/>
        <v>-5809.3941989794967</v>
      </c>
      <c r="BG7539">
        <f t="shared" si="916"/>
        <v>-3162.3665668388767</v>
      </c>
      <c r="BH7539">
        <f t="shared" si="917"/>
        <v>-515.33893469825853</v>
      </c>
      <c r="BI7539">
        <f t="shared" si="918"/>
        <v>2131.6886974423614</v>
      </c>
      <c r="BJ7539">
        <f t="shared" si="919"/>
        <v>4778.7163295829814</v>
      </c>
    </row>
    <row r="7540" spans="1:62" x14ac:dyDescent="0.25">
      <c r="A7540">
        <v>7537</v>
      </c>
      <c r="B7540">
        <v>16932.993747687295</v>
      </c>
      <c r="C7540">
        <v>21164.154131657022</v>
      </c>
      <c r="D7540">
        <v>6.7121206255272812</v>
      </c>
      <c r="E7540">
        <v>7.2000959050164113</v>
      </c>
      <c r="F7540">
        <v>4231.1603839697273</v>
      </c>
      <c r="G7540">
        <v>0.48797527948913011</v>
      </c>
      <c r="BD7540">
        <f t="shared" si="913"/>
        <v>-3156.1228406548398</v>
      </c>
      <c r="BE7540">
        <f t="shared" si="914"/>
        <v>-3338.4308096630884</v>
      </c>
      <c r="BF7540">
        <f t="shared" si="915"/>
        <v>-3520.7387786713371</v>
      </c>
      <c r="BG7540">
        <f t="shared" si="916"/>
        <v>-3703.0467476795852</v>
      </c>
      <c r="BH7540">
        <f t="shared" si="917"/>
        <v>-3885.3547166878338</v>
      </c>
      <c r="BI7540">
        <f t="shared" si="918"/>
        <v>-4067.6626856960825</v>
      </c>
      <c r="BJ7540">
        <f t="shared" si="919"/>
        <v>-4249.9706547043306</v>
      </c>
    </row>
    <row r="7541" spans="1:62" x14ac:dyDescent="0.25">
      <c r="A7541">
        <v>7538</v>
      </c>
      <c r="B7541">
        <v>9689.3232822710888</v>
      </c>
      <c r="C7541">
        <v>21767.277076112408</v>
      </c>
      <c r="D7541">
        <v>7.7921776120204305</v>
      </c>
      <c r="E7541">
        <v>8.2571767820027446</v>
      </c>
      <c r="F7541">
        <v>12077.95379384132</v>
      </c>
      <c r="G7541">
        <v>0.46499916998231416</v>
      </c>
      <c r="BD7541">
        <f t="shared" si="913"/>
        <v>-1791.2839865240767</v>
      </c>
      <c r="BE7541">
        <f t="shared" si="914"/>
        <v>648.5924109215739</v>
      </c>
      <c r="BF7541">
        <f t="shared" si="915"/>
        <v>3088.4688083672245</v>
      </c>
      <c r="BG7541">
        <f t="shared" si="916"/>
        <v>5528.3452058128751</v>
      </c>
      <c r="BH7541">
        <f t="shared" si="917"/>
        <v>7968.2216032585256</v>
      </c>
      <c r="BI7541">
        <f t="shared" si="918"/>
        <v>10408.098000704176</v>
      </c>
      <c r="BJ7541">
        <f t="shared" si="919"/>
        <v>12847.974398149825</v>
      </c>
    </row>
    <row r="7542" spans="1:62" x14ac:dyDescent="0.25">
      <c r="A7542">
        <v>7539</v>
      </c>
      <c r="B7542">
        <v>10792.965636733183</v>
      </c>
      <c r="C7542">
        <v>19351.667596861647</v>
      </c>
      <c r="D7542">
        <v>8.4519385264765425</v>
      </c>
      <c r="E7542">
        <v>8.6594765412160921</v>
      </c>
      <c r="F7542">
        <v>8558.7019601284646</v>
      </c>
      <c r="G7542">
        <v>0.20753801473954958</v>
      </c>
      <c r="BD7542">
        <f t="shared" si="913"/>
        <v>-9752.9579439297486</v>
      </c>
      <c r="BE7542">
        <f t="shared" si="914"/>
        <v>-7427.9620940181776</v>
      </c>
      <c r="BF7542">
        <f t="shared" si="915"/>
        <v>-5102.9662441066075</v>
      </c>
      <c r="BG7542">
        <f t="shared" si="916"/>
        <v>-2777.9703941950356</v>
      </c>
      <c r="BH7542">
        <f t="shared" si="917"/>
        <v>-452.97454428346464</v>
      </c>
      <c r="BI7542">
        <f t="shared" si="918"/>
        <v>1872.0213056281045</v>
      </c>
      <c r="BJ7542">
        <f t="shared" si="919"/>
        <v>4197.0171555396755</v>
      </c>
    </row>
    <row r="7543" spans="1:62" x14ac:dyDescent="0.25">
      <c r="A7543">
        <v>7540</v>
      </c>
      <c r="B7543">
        <v>18479.674471386028</v>
      </c>
      <c r="C7543">
        <v>33836.218819938847</v>
      </c>
      <c r="D7543">
        <v>6.6415582522068854</v>
      </c>
      <c r="E7543">
        <v>6.8848836468236323</v>
      </c>
      <c r="F7543">
        <v>15356.544348552819</v>
      </c>
      <c r="G7543">
        <v>0.24332539461674685</v>
      </c>
      <c r="BD7543">
        <f t="shared" si="913"/>
        <v>-7521.0118864307169</v>
      </c>
      <c r="BE7543">
        <f t="shared" si="914"/>
        <v>-6483.3218127329692</v>
      </c>
      <c r="BF7543">
        <f t="shared" si="915"/>
        <v>-5445.6317390352215</v>
      </c>
      <c r="BG7543">
        <f t="shared" si="916"/>
        <v>-4407.9416653374728</v>
      </c>
      <c r="BH7543">
        <f t="shared" si="917"/>
        <v>-3370.2515916397251</v>
      </c>
      <c r="BI7543">
        <f t="shared" si="918"/>
        <v>-2332.5615179419774</v>
      </c>
      <c r="BJ7543">
        <f t="shared" si="919"/>
        <v>-1294.8714442442297</v>
      </c>
    </row>
    <row r="7544" spans="1:62" x14ac:dyDescent="0.25">
      <c r="A7544">
        <v>7541</v>
      </c>
      <c r="B7544">
        <v>6982.2478662310878</v>
      </c>
      <c r="C7544">
        <v>22461.021858903008</v>
      </c>
      <c r="D7544">
        <v>6.3742643618292325</v>
      </c>
      <c r="E7544">
        <v>7.2021930037738731</v>
      </c>
      <c r="F7544">
        <v>15478.77399267192</v>
      </c>
      <c r="G7544">
        <v>0.82792864194464055</v>
      </c>
      <c r="BD7544">
        <f t="shared" si="913"/>
        <v>-14139.917375469086</v>
      </c>
      <c r="BE7544">
        <f t="shared" si="914"/>
        <v>-12923.290402385352</v>
      </c>
      <c r="BF7544">
        <f t="shared" si="915"/>
        <v>-11706.663429301618</v>
      </c>
      <c r="BG7544">
        <f t="shared" si="916"/>
        <v>-10490.036456217882</v>
      </c>
      <c r="BH7544">
        <f t="shared" si="917"/>
        <v>-9273.4094831341481</v>
      </c>
      <c r="BI7544">
        <f t="shared" si="918"/>
        <v>-8056.7825100504142</v>
      </c>
      <c r="BJ7544">
        <f t="shared" si="919"/>
        <v>-6840.1555369666803</v>
      </c>
    </row>
    <row r="7545" spans="1:62" x14ac:dyDescent="0.25">
      <c r="A7545">
        <v>7542</v>
      </c>
      <c r="B7545">
        <v>12607.501596190083</v>
      </c>
      <c r="C7545">
        <v>25098.900487858959</v>
      </c>
      <c r="D7545">
        <v>7.50150826809731</v>
      </c>
      <c r="E7545">
        <v>7.8228155185953971</v>
      </c>
      <c r="F7545">
        <v>12491.398891668876</v>
      </c>
      <c r="G7545">
        <v>0.32130725049808717</v>
      </c>
      <c r="BD7545">
        <f t="shared" si="913"/>
        <v>-11339.130782948718</v>
      </c>
      <c r="BE7545">
        <f t="shared" si="914"/>
        <v>-7199.487573225515</v>
      </c>
      <c r="BF7545">
        <f t="shared" si="915"/>
        <v>-3059.8443635023123</v>
      </c>
      <c r="BG7545">
        <f t="shared" si="916"/>
        <v>1079.7988462208905</v>
      </c>
      <c r="BH7545">
        <f t="shared" si="917"/>
        <v>5219.4420559440932</v>
      </c>
      <c r="BI7545">
        <f t="shared" si="918"/>
        <v>9359.085265667296</v>
      </c>
      <c r="BJ7545">
        <f t="shared" si="919"/>
        <v>13498.728475390499</v>
      </c>
    </row>
    <row r="7546" spans="1:62" x14ac:dyDescent="0.25">
      <c r="A7546">
        <v>7543</v>
      </c>
      <c r="B7546">
        <v>17396.24347710377</v>
      </c>
      <c r="C7546">
        <v>23408.492365153241</v>
      </c>
      <c r="D7546">
        <v>6.0806978793396471</v>
      </c>
      <c r="E7546">
        <v>6.5579751964083073</v>
      </c>
      <c r="F7546">
        <v>6012.2488880494711</v>
      </c>
      <c r="G7546">
        <v>0.47727731706866017</v>
      </c>
      <c r="BD7546">
        <f t="shared" si="913"/>
        <v>-10884.86263917844</v>
      </c>
      <c r="BE7546">
        <f t="shared" si="914"/>
        <v>-9278.3263866880043</v>
      </c>
      <c r="BF7546">
        <f t="shared" si="915"/>
        <v>-7671.7901341975685</v>
      </c>
      <c r="BG7546">
        <f t="shared" si="916"/>
        <v>-6065.2538817071327</v>
      </c>
      <c r="BH7546">
        <f t="shared" si="917"/>
        <v>-4458.7176292166969</v>
      </c>
      <c r="BI7546">
        <f t="shared" si="918"/>
        <v>-2852.1813767262611</v>
      </c>
      <c r="BJ7546">
        <f t="shared" si="919"/>
        <v>-1245.6451242358253</v>
      </c>
    </row>
    <row r="7547" spans="1:62" x14ac:dyDescent="0.25">
      <c r="A7547">
        <v>7544</v>
      </c>
      <c r="B7547">
        <v>24635.866743444876</v>
      </c>
      <c r="C7547">
        <v>33962.452334937152</v>
      </c>
      <c r="D7547">
        <v>7.6482193555687221</v>
      </c>
      <c r="E7547">
        <v>7.9908904782557668</v>
      </c>
      <c r="F7547">
        <v>9326.5855914922759</v>
      </c>
      <c r="G7547">
        <v>0.34267112268704469</v>
      </c>
      <c r="BD7547">
        <f t="shared" si="913"/>
        <v>-3625.8623027061703</v>
      </c>
      <c r="BE7547">
        <f t="shared" si="914"/>
        <v>-1239.4757173628695</v>
      </c>
      <c r="BF7547">
        <f t="shared" si="915"/>
        <v>1146.9108679804312</v>
      </c>
      <c r="BG7547">
        <f t="shared" si="916"/>
        <v>3533.297453323732</v>
      </c>
      <c r="BH7547">
        <f t="shared" si="917"/>
        <v>5919.6840386670337</v>
      </c>
      <c r="BI7547">
        <f t="shared" si="918"/>
        <v>8306.0706240103336</v>
      </c>
      <c r="BJ7547">
        <f t="shared" si="919"/>
        <v>10692.457209353634</v>
      </c>
    </row>
    <row r="7548" spans="1:62" x14ac:dyDescent="0.25">
      <c r="A7548">
        <v>7545</v>
      </c>
      <c r="B7548">
        <v>19982.282164442502</v>
      </c>
      <c r="C7548">
        <v>20670.439423630356</v>
      </c>
      <c r="D7548">
        <v>7.8089552841404846</v>
      </c>
      <c r="E7548">
        <v>8.258433032577102</v>
      </c>
      <c r="F7548">
        <v>688.15725918785392</v>
      </c>
      <c r="G7548">
        <v>0.44947774843661747</v>
      </c>
      <c r="BD7548">
        <f t="shared" si="913"/>
        <v>-7613.229978057052</v>
      </c>
      <c r="BE7548">
        <f t="shared" si="914"/>
        <v>-5899.874364621829</v>
      </c>
      <c r="BF7548">
        <f t="shared" si="915"/>
        <v>-4186.5187511866052</v>
      </c>
      <c r="BG7548">
        <f t="shared" si="916"/>
        <v>-2473.1631377513822</v>
      </c>
      <c r="BH7548">
        <f t="shared" si="917"/>
        <v>-759.80752431615838</v>
      </c>
      <c r="BI7548">
        <f t="shared" si="918"/>
        <v>953.54808911906548</v>
      </c>
      <c r="BJ7548">
        <f t="shared" si="919"/>
        <v>2666.9037025542875</v>
      </c>
    </row>
    <row r="7549" spans="1:62" x14ac:dyDescent="0.25">
      <c r="A7549">
        <v>7546</v>
      </c>
      <c r="B7549">
        <v>25463.760456543623</v>
      </c>
      <c r="C7549">
        <v>22340.568893066291</v>
      </c>
      <c r="D7549">
        <v>7.3255918786240937</v>
      </c>
      <c r="E7549">
        <v>7.560155928510758</v>
      </c>
      <c r="F7549">
        <v>-3123.1915634773322</v>
      </c>
      <c r="G7549">
        <v>0.23456404988666435</v>
      </c>
      <c r="BD7549">
        <f t="shared" si="913"/>
        <v>1559.2314829952334</v>
      </c>
      <c r="BE7549">
        <f t="shared" si="914"/>
        <v>3806.6202251783207</v>
      </c>
      <c r="BF7549">
        <f t="shared" si="915"/>
        <v>6054.0089673614084</v>
      </c>
      <c r="BG7549">
        <f t="shared" si="916"/>
        <v>8301.3977095444952</v>
      </c>
      <c r="BH7549">
        <f t="shared" si="917"/>
        <v>10548.786451727583</v>
      </c>
      <c r="BI7549">
        <f t="shared" si="918"/>
        <v>12796.175193910671</v>
      </c>
      <c r="BJ7549">
        <f t="shared" si="919"/>
        <v>15043.563936093758</v>
      </c>
    </row>
    <row r="7550" spans="1:62" x14ac:dyDescent="0.25">
      <c r="A7550">
        <v>7547</v>
      </c>
      <c r="B7550">
        <v>18887.266122074001</v>
      </c>
      <c r="C7550">
        <v>22126.820126493243</v>
      </c>
      <c r="D7550">
        <v>7.5005042378554867</v>
      </c>
      <c r="E7550">
        <v>8.5329427700877325</v>
      </c>
      <c r="F7550">
        <v>3239.5540044192421</v>
      </c>
      <c r="G7550">
        <v>1.0324385322322458</v>
      </c>
      <c r="BD7550">
        <f t="shared" si="913"/>
        <v>4296.011812910654</v>
      </c>
      <c r="BE7550">
        <f t="shared" si="914"/>
        <v>5468.8320623439758</v>
      </c>
      <c r="BF7550">
        <f t="shared" si="915"/>
        <v>6641.6523117772977</v>
      </c>
      <c r="BG7550">
        <f t="shared" si="916"/>
        <v>7814.4725612106195</v>
      </c>
      <c r="BH7550">
        <f t="shared" si="917"/>
        <v>8987.2928106439413</v>
      </c>
      <c r="BI7550">
        <f t="shared" si="918"/>
        <v>10160.113060077263</v>
      </c>
      <c r="BJ7550">
        <f t="shared" si="919"/>
        <v>11332.933309510585</v>
      </c>
    </row>
    <row r="7551" spans="1:62" x14ac:dyDescent="0.25">
      <c r="A7551">
        <v>7548</v>
      </c>
      <c r="B7551">
        <v>17796.904369567543</v>
      </c>
      <c r="C7551">
        <v>26745.87337682215</v>
      </c>
      <c r="D7551">
        <v>7.9685135481089313</v>
      </c>
      <c r="E7551">
        <v>8.285405432776944</v>
      </c>
      <c r="F7551">
        <v>8948.9690072546073</v>
      </c>
      <c r="G7551">
        <v>0.31689188466801266</v>
      </c>
      <c r="BD7551">
        <f t="shared" si="913"/>
        <v>1922.6386567419868</v>
      </c>
      <c r="BE7551">
        <f t="shared" si="914"/>
        <v>7084.8313179032157</v>
      </c>
      <c r="BF7551">
        <f t="shared" si="915"/>
        <v>12247.023979064445</v>
      </c>
      <c r="BG7551">
        <f t="shared" si="916"/>
        <v>17409.216640225673</v>
      </c>
      <c r="BH7551">
        <f t="shared" si="917"/>
        <v>22571.409301386902</v>
      </c>
      <c r="BI7551">
        <f t="shared" si="918"/>
        <v>27733.601962548131</v>
      </c>
      <c r="BJ7551">
        <f t="shared" si="919"/>
        <v>32895.794623709357</v>
      </c>
    </row>
    <row r="7552" spans="1:62" x14ac:dyDescent="0.25">
      <c r="A7552">
        <v>7549</v>
      </c>
      <c r="B7552">
        <v>12285.77219625515</v>
      </c>
      <c r="C7552">
        <v>18177.061563781612</v>
      </c>
      <c r="D7552">
        <v>6.2985567130061524</v>
      </c>
      <c r="E7552">
        <v>6.8097904063949271</v>
      </c>
      <c r="F7552">
        <v>5891.2893675264622</v>
      </c>
      <c r="G7552">
        <v>0.51123369338877467</v>
      </c>
      <c r="BD7552">
        <f t="shared" si="913"/>
        <v>-7364.5095839145442</v>
      </c>
      <c r="BE7552">
        <f t="shared" si="914"/>
        <v>-5780.0501605744812</v>
      </c>
      <c r="BF7552">
        <f t="shared" si="915"/>
        <v>-4195.5907372344172</v>
      </c>
      <c r="BG7552">
        <f t="shared" si="916"/>
        <v>-2611.1313138943542</v>
      </c>
      <c r="BH7552">
        <f t="shared" si="917"/>
        <v>-1026.6718905542912</v>
      </c>
      <c r="BI7552">
        <f t="shared" si="918"/>
        <v>557.78753278577278</v>
      </c>
      <c r="BJ7552">
        <f t="shared" si="919"/>
        <v>2142.2469561258349</v>
      </c>
    </row>
    <row r="7553" spans="1:62" x14ac:dyDescent="0.25">
      <c r="A7553">
        <v>7550</v>
      </c>
      <c r="B7553">
        <v>13574.113400792676</v>
      </c>
      <c r="C7553">
        <v>21544.030513161844</v>
      </c>
      <c r="D7553">
        <v>6.0101501637840737</v>
      </c>
      <c r="E7553">
        <v>6.8340572309563141</v>
      </c>
      <c r="F7553">
        <v>7969.9171123691685</v>
      </c>
      <c r="G7553">
        <v>0.82390706717224038</v>
      </c>
      <c r="BD7553">
        <f t="shared" si="913"/>
        <v>-3335.120900582589</v>
      </c>
      <c r="BE7553">
        <f t="shared" si="914"/>
        <v>-778.95243363871577</v>
      </c>
      <c r="BF7553">
        <f t="shared" si="915"/>
        <v>1777.2160333051579</v>
      </c>
      <c r="BG7553">
        <f t="shared" si="916"/>
        <v>4333.3845002490307</v>
      </c>
      <c r="BH7553">
        <f t="shared" si="917"/>
        <v>6889.5529671929053</v>
      </c>
      <c r="BI7553">
        <f t="shared" si="918"/>
        <v>9445.721434136778</v>
      </c>
      <c r="BJ7553">
        <f t="shared" si="919"/>
        <v>12001.889901080651</v>
      </c>
    </row>
    <row r="7554" spans="1:62" x14ac:dyDescent="0.25">
      <c r="A7554">
        <v>7551</v>
      </c>
      <c r="B7554">
        <v>20932.712276091395</v>
      </c>
      <c r="C7554">
        <v>24031.870558234797</v>
      </c>
      <c r="D7554">
        <v>7.2318628101007434</v>
      </c>
      <c r="E7554">
        <v>7.8707425379360547</v>
      </c>
      <c r="F7554">
        <v>3099.1582821434022</v>
      </c>
      <c r="G7554">
        <v>0.63887972783531133</v>
      </c>
      <c r="BD7554">
        <f t="shared" si="913"/>
        <v>-3850.3817765079666</v>
      </c>
      <c r="BE7554">
        <f t="shared" si="914"/>
        <v>269.15355935323532</v>
      </c>
      <c r="BF7554">
        <f t="shared" si="915"/>
        <v>4388.6888952144363</v>
      </c>
      <c r="BG7554">
        <f t="shared" si="916"/>
        <v>8508.2242310756392</v>
      </c>
      <c r="BH7554">
        <f t="shared" si="917"/>
        <v>12627.75956693684</v>
      </c>
      <c r="BI7554">
        <f t="shared" si="918"/>
        <v>16747.294902798043</v>
      </c>
      <c r="BJ7554">
        <f t="shared" si="919"/>
        <v>20866.830238659248</v>
      </c>
    </row>
    <row r="7555" spans="1:62" x14ac:dyDescent="0.25">
      <c r="A7555">
        <v>7552</v>
      </c>
      <c r="B7555">
        <v>9668.8872478411122</v>
      </c>
      <c r="C7555">
        <v>25582.641248970693</v>
      </c>
      <c r="D7555">
        <v>6.1961975360599659</v>
      </c>
      <c r="E7555">
        <v>6.3990067709889189</v>
      </c>
      <c r="F7555">
        <v>15913.754001129581</v>
      </c>
      <c r="G7555">
        <v>0.20280923492895297</v>
      </c>
      <c r="BD7555">
        <f t="shared" si="913"/>
        <v>95.240357033154396</v>
      </c>
      <c r="BE7555">
        <f t="shared" si="914"/>
        <v>3289.638996209711</v>
      </c>
      <c r="BF7555">
        <f t="shared" si="915"/>
        <v>6484.0376353862684</v>
      </c>
      <c r="BG7555">
        <f t="shared" si="916"/>
        <v>9678.4362745628241</v>
      </c>
      <c r="BH7555">
        <f t="shared" si="917"/>
        <v>12872.834913739382</v>
      </c>
      <c r="BI7555">
        <f t="shared" si="918"/>
        <v>16067.233552915939</v>
      </c>
      <c r="BJ7555">
        <f t="shared" si="919"/>
        <v>19261.632192092493</v>
      </c>
    </row>
    <row r="7556" spans="1:62" x14ac:dyDescent="0.25">
      <c r="A7556">
        <v>7553</v>
      </c>
      <c r="B7556">
        <v>16632.788961003374</v>
      </c>
      <c r="C7556">
        <v>27454.16995959196</v>
      </c>
      <c r="D7556">
        <v>6.9213288963191966</v>
      </c>
      <c r="E7556">
        <v>7.0269406224197821</v>
      </c>
      <c r="F7556">
        <v>10821.380998588585</v>
      </c>
      <c r="G7556">
        <v>0.10561172610058556</v>
      </c>
      <c r="BD7556">
        <f t="shared" si="913"/>
        <v>-14899.707826484815</v>
      </c>
      <c r="BE7556">
        <f t="shared" si="914"/>
        <v>-13885.661651840051</v>
      </c>
      <c r="BF7556">
        <f t="shared" si="915"/>
        <v>-12871.615477195286</v>
      </c>
      <c r="BG7556">
        <f t="shared" si="916"/>
        <v>-11857.569302550521</v>
      </c>
      <c r="BH7556">
        <f t="shared" si="917"/>
        <v>-10843.523127905755</v>
      </c>
      <c r="BI7556">
        <f t="shared" si="918"/>
        <v>-9829.4769532609916</v>
      </c>
      <c r="BJ7556">
        <f t="shared" si="919"/>
        <v>-8815.4307786162262</v>
      </c>
    </row>
    <row r="7557" spans="1:62" x14ac:dyDescent="0.25">
      <c r="A7557">
        <v>7554</v>
      </c>
      <c r="B7557">
        <v>21903.68627241375</v>
      </c>
      <c r="C7557">
        <v>32007.445110722801</v>
      </c>
      <c r="D7557">
        <v>7.5791456706501767</v>
      </c>
      <c r="E7557">
        <v>7.8320010638746416</v>
      </c>
      <c r="F7557">
        <v>10103.758838309051</v>
      </c>
      <c r="G7557">
        <v>0.25285539322446482</v>
      </c>
      <c r="BD7557">
        <f t="shared" si="913"/>
        <v>-10293.322368085657</v>
      </c>
      <c r="BE7557">
        <f t="shared" si="914"/>
        <v>-9765.2637375827289</v>
      </c>
      <c r="BF7557">
        <f t="shared" si="915"/>
        <v>-9237.2051070798025</v>
      </c>
      <c r="BG7557">
        <f t="shared" si="916"/>
        <v>-8709.1464765768742</v>
      </c>
      <c r="BH7557">
        <f t="shared" si="917"/>
        <v>-8181.0878460739459</v>
      </c>
      <c r="BI7557">
        <f t="shared" si="918"/>
        <v>-7653.0292155710194</v>
      </c>
      <c r="BJ7557">
        <f t="shared" si="919"/>
        <v>-7124.9705850680912</v>
      </c>
    </row>
    <row r="7558" spans="1:62" x14ac:dyDescent="0.25">
      <c r="A7558">
        <v>7555</v>
      </c>
      <c r="B7558">
        <v>19997.550423776749</v>
      </c>
      <c r="C7558">
        <v>30926.985676620447</v>
      </c>
      <c r="D7558">
        <v>7.1280121280880033</v>
      </c>
      <c r="E7558">
        <v>7.3407003472724996</v>
      </c>
      <c r="F7558">
        <v>10929.435252843698</v>
      </c>
      <c r="G7558">
        <v>0.21268821918449632</v>
      </c>
      <c r="BD7558">
        <f t="shared" si="913"/>
        <v>-8839.4818721867268</v>
      </c>
      <c r="BE7558">
        <f t="shared" si="914"/>
        <v>-7575.2049060644031</v>
      </c>
      <c r="BF7558">
        <f t="shared" si="915"/>
        <v>-6310.9279399420793</v>
      </c>
      <c r="BG7558">
        <f t="shared" si="916"/>
        <v>-5046.6509738197547</v>
      </c>
      <c r="BH7558">
        <f t="shared" si="917"/>
        <v>-3782.3740076974309</v>
      </c>
      <c r="BI7558">
        <f t="shared" si="918"/>
        <v>-2518.0970415751071</v>
      </c>
      <c r="BJ7558">
        <f t="shared" si="919"/>
        <v>-1253.8200754527825</v>
      </c>
    </row>
    <row r="7559" spans="1:62" x14ac:dyDescent="0.25">
      <c r="A7559">
        <v>7556</v>
      </c>
      <c r="B7559">
        <v>12048.323442176195</v>
      </c>
      <c r="C7559">
        <v>20488.623591302432</v>
      </c>
      <c r="D7559">
        <v>7.8642215188498499</v>
      </c>
      <c r="E7559">
        <v>8.4396799986692521</v>
      </c>
      <c r="F7559">
        <v>8440.3001491262366</v>
      </c>
      <c r="G7559">
        <v>0.57545847981940224</v>
      </c>
      <c r="BD7559">
        <f t="shared" si="913"/>
        <v>-9865.9941569212169</v>
      </c>
      <c r="BE7559">
        <f t="shared" si="914"/>
        <v>-8802.5530609987345</v>
      </c>
      <c r="BF7559">
        <f t="shared" si="915"/>
        <v>-7739.1119650762521</v>
      </c>
      <c r="BG7559">
        <f t="shared" si="916"/>
        <v>-6675.6708691537715</v>
      </c>
      <c r="BH7559">
        <f t="shared" si="917"/>
        <v>-5612.22977323129</v>
      </c>
      <c r="BI7559">
        <f t="shared" si="918"/>
        <v>-4548.7886773088076</v>
      </c>
      <c r="BJ7559">
        <f t="shared" si="919"/>
        <v>-3485.3475813863261</v>
      </c>
    </row>
    <row r="7560" spans="1:62" x14ac:dyDescent="0.25">
      <c r="A7560">
        <v>7557</v>
      </c>
      <c r="B7560">
        <v>17272.48406395693</v>
      </c>
      <c r="C7560">
        <v>27435.454183034402</v>
      </c>
      <c r="D7560">
        <v>7.5141678316302629</v>
      </c>
      <c r="E7560">
        <v>7.9357487248518339</v>
      </c>
      <c r="F7560">
        <v>10162.970119077472</v>
      </c>
      <c r="G7560">
        <v>0.421580893221571</v>
      </c>
      <c r="BD7560">
        <f t="shared" si="913"/>
        <v>-5563.0077500292255</v>
      </c>
      <c r="BE7560">
        <f t="shared" si="914"/>
        <v>-2685.7153509322143</v>
      </c>
      <c r="BF7560">
        <f t="shared" si="915"/>
        <v>191.577048164796</v>
      </c>
      <c r="BG7560">
        <f t="shared" si="916"/>
        <v>3068.8694472618081</v>
      </c>
      <c r="BH7560">
        <f t="shared" si="917"/>
        <v>5946.1618463588184</v>
      </c>
      <c r="BI7560">
        <f t="shared" si="918"/>
        <v>8823.4542454558286</v>
      </c>
      <c r="BJ7560">
        <f t="shared" si="919"/>
        <v>11700.746644552841</v>
      </c>
    </row>
    <row r="7561" spans="1:62" x14ac:dyDescent="0.25">
      <c r="A7561">
        <v>7558</v>
      </c>
      <c r="B7561">
        <v>12649.300165501661</v>
      </c>
      <c r="C7561">
        <v>20406.072453584566</v>
      </c>
      <c r="D7561">
        <v>6.4976021571040521</v>
      </c>
      <c r="E7561">
        <v>7.0273839365199624</v>
      </c>
      <c r="F7561">
        <v>7756.7722880829042</v>
      </c>
      <c r="G7561">
        <v>0.52978177941591031</v>
      </c>
      <c r="BD7561">
        <f t="shared" si="913"/>
        <v>-8055.0656529696171</v>
      </c>
      <c r="BE7561">
        <f t="shared" si="914"/>
        <v>-5947.161186861762</v>
      </c>
      <c r="BF7561">
        <f t="shared" si="915"/>
        <v>-3839.2567207539068</v>
      </c>
      <c r="BG7561">
        <f t="shared" si="916"/>
        <v>-1731.3522546460517</v>
      </c>
      <c r="BH7561">
        <f t="shared" si="917"/>
        <v>376.55221146180338</v>
      </c>
      <c r="BI7561">
        <f t="shared" si="918"/>
        <v>2484.4566775696585</v>
      </c>
      <c r="BJ7561">
        <f t="shared" si="919"/>
        <v>4592.3611436775118</v>
      </c>
    </row>
    <row r="7562" spans="1:62" x14ac:dyDescent="0.25">
      <c r="A7562">
        <v>7559</v>
      </c>
      <c r="B7562">
        <v>12868.546960103784</v>
      </c>
      <c r="C7562">
        <v>23821.419307792174</v>
      </c>
      <c r="D7562">
        <v>7.5550139208470748</v>
      </c>
      <c r="E7562">
        <v>7.6651970466839261</v>
      </c>
      <c r="F7562">
        <v>10952.87234768839</v>
      </c>
      <c r="G7562">
        <v>0.1101831258368513</v>
      </c>
      <c r="BD7562">
        <f t="shared" si="913"/>
        <v>-5107.8633910033532</v>
      </c>
      <c r="BE7562">
        <f t="shared" si="914"/>
        <v>-2458.9544939238012</v>
      </c>
      <c r="BF7562">
        <f t="shared" si="915"/>
        <v>189.9544031557507</v>
      </c>
      <c r="BG7562">
        <f t="shared" si="916"/>
        <v>2838.8633002353017</v>
      </c>
      <c r="BH7562">
        <f t="shared" si="917"/>
        <v>5487.7721973148546</v>
      </c>
      <c r="BI7562">
        <f t="shared" si="918"/>
        <v>8136.6810943944056</v>
      </c>
      <c r="BJ7562">
        <f t="shared" si="919"/>
        <v>10785.589991473958</v>
      </c>
    </row>
    <row r="7563" spans="1:62" x14ac:dyDescent="0.25">
      <c r="A7563">
        <v>7560</v>
      </c>
      <c r="B7563">
        <v>18691.476118935447</v>
      </c>
      <c r="C7563">
        <v>23155.698205910336</v>
      </c>
      <c r="D7563">
        <v>8.0884461352869259</v>
      </c>
      <c r="E7563">
        <v>8.5358669076914158</v>
      </c>
      <c r="F7563">
        <v>4464.222086974889</v>
      </c>
      <c r="G7563">
        <v>0.44742077240448985</v>
      </c>
      <c r="BD7563">
        <f t="shared" si="913"/>
        <v>-10401.956718504132</v>
      </c>
      <c r="BE7563">
        <f t="shared" si="914"/>
        <v>-9851.0410893198768</v>
      </c>
      <c r="BF7563">
        <f t="shared" si="915"/>
        <v>-9300.1254601356195</v>
      </c>
      <c r="BG7563">
        <f t="shared" si="916"/>
        <v>-8749.209830951364</v>
      </c>
      <c r="BH7563">
        <f t="shared" si="917"/>
        <v>-8198.2942017671066</v>
      </c>
      <c r="BI7563">
        <f t="shared" si="918"/>
        <v>-7647.3785725828511</v>
      </c>
      <c r="BJ7563">
        <f t="shared" si="919"/>
        <v>-7096.4629433985938</v>
      </c>
    </row>
    <row r="7564" spans="1:62" x14ac:dyDescent="0.25">
      <c r="A7564">
        <v>7561</v>
      </c>
      <c r="B7564">
        <v>24939.94917780552</v>
      </c>
      <c r="C7564">
        <v>29360.343337427683</v>
      </c>
      <c r="D7564">
        <v>6.0487448084031934</v>
      </c>
      <c r="E7564">
        <v>6.7424581288231442</v>
      </c>
      <c r="F7564">
        <v>4420.394159622163</v>
      </c>
      <c r="G7564">
        <v>0.69371332041995082</v>
      </c>
      <c r="BD7564">
        <f t="shared" si="913"/>
        <v>-2227.1182249524395</v>
      </c>
      <c r="BE7564">
        <f t="shared" si="914"/>
        <v>9.9856370700099433</v>
      </c>
      <c r="BF7564">
        <f t="shared" si="915"/>
        <v>2247.0894990924589</v>
      </c>
      <c r="BG7564">
        <f t="shared" si="916"/>
        <v>4484.1933611149088</v>
      </c>
      <c r="BH7564">
        <f t="shared" si="917"/>
        <v>6721.2972231373569</v>
      </c>
      <c r="BI7564">
        <f t="shared" si="918"/>
        <v>8958.4010851598068</v>
      </c>
      <c r="BJ7564">
        <f t="shared" si="919"/>
        <v>11195.504947182257</v>
      </c>
    </row>
    <row r="7565" spans="1:62" x14ac:dyDescent="0.25">
      <c r="A7565">
        <v>7562</v>
      </c>
      <c r="B7565">
        <v>7719.9943323361222</v>
      </c>
      <c r="C7565">
        <v>21310.217648334627</v>
      </c>
      <c r="D7565">
        <v>5.1124849737762874</v>
      </c>
      <c r="E7565">
        <v>5.3977345183633503</v>
      </c>
      <c r="F7565">
        <v>13590.223315998504</v>
      </c>
      <c r="G7565">
        <v>0.28524954458706286</v>
      </c>
      <c r="BD7565">
        <f t="shared" ref="BD7565:BD7628" si="920">($BD$3*G7564)-F7564</f>
        <v>-951.82755752240882</v>
      </c>
      <c r="BE7565">
        <f t="shared" ref="BE7565:BE7628" si="921">($BE$3*G7564)-F7564</f>
        <v>2516.7390445773453</v>
      </c>
      <c r="BF7565">
        <f t="shared" ref="BF7565:BF7628" si="922">($BF$3*G7564)-F7564</f>
        <v>5985.3056466770995</v>
      </c>
      <c r="BG7565">
        <f t="shared" ref="BG7565:BG7628" si="923">($BG$3*G7564)-F7564</f>
        <v>9453.8722487768537</v>
      </c>
      <c r="BH7565">
        <f t="shared" ref="BH7565:BH7628" si="924">($BH$3*G7564)-F7564</f>
        <v>12922.438850876606</v>
      </c>
      <c r="BI7565">
        <f t="shared" ref="BI7565:BI7628" si="925">($BI$3*G7564)-F7564</f>
        <v>16391.005452976362</v>
      </c>
      <c r="BJ7565">
        <f t="shared" ref="BJ7565:BJ7628" si="926">($BJ$3*G7564)-F7564</f>
        <v>19859.572055076114</v>
      </c>
    </row>
    <row r="7566" spans="1:62" x14ac:dyDescent="0.25">
      <c r="A7566">
        <v>7563</v>
      </c>
      <c r="B7566">
        <v>25673.797880173464</v>
      </c>
      <c r="C7566">
        <v>33634.324978567798</v>
      </c>
      <c r="D7566">
        <v>8.2839903461169815</v>
      </c>
      <c r="E7566">
        <v>8.7398100926277493</v>
      </c>
      <c r="F7566">
        <v>7960.5270983943337</v>
      </c>
      <c r="G7566">
        <v>0.45581974651076784</v>
      </c>
      <c r="BD7566">
        <f t="shared" si="920"/>
        <v>-12163.975593063191</v>
      </c>
      <c r="BE7566">
        <f t="shared" si="921"/>
        <v>-10737.727870127876</v>
      </c>
      <c r="BF7566">
        <f t="shared" si="922"/>
        <v>-9311.4801471925603</v>
      </c>
      <c r="BG7566">
        <f t="shared" si="923"/>
        <v>-7885.2324242572467</v>
      </c>
      <c r="BH7566">
        <f t="shared" si="924"/>
        <v>-6458.9847013219332</v>
      </c>
      <c r="BI7566">
        <f t="shared" si="925"/>
        <v>-5032.7369783866179</v>
      </c>
      <c r="BJ7566">
        <f t="shared" si="926"/>
        <v>-3606.4892554513044</v>
      </c>
    </row>
    <row r="7567" spans="1:62" x14ac:dyDescent="0.25">
      <c r="A7567">
        <v>7564</v>
      </c>
      <c r="B7567">
        <v>10471.688582107143</v>
      </c>
      <c r="C7567">
        <v>20624.664178283023</v>
      </c>
      <c r="D7567">
        <v>6.812567643720346</v>
      </c>
      <c r="E7567">
        <v>7.1298690902365784</v>
      </c>
      <c r="F7567">
        <v>10152.97559617588</v>
      </c>
      <c r="G7567">
        <v>0.31730144651623249</v>
      </c>
      <c r="BD7567">
        <f t="shared" si="920"/>
        <v>-5681.4283658404947</v>
      </c>
      <c r="BE7567">
        <f t="shared" si="921"/>
        <v>-3402.3296332866557</v>
      </c>
      <c r="BF7567">
        <f t="shared" si="922"/>
        <v>-1123.2309007328158</v>
      </c>
      <c r="BG7567">
        <f t="shared" si="923"/>
        <v>1155.8678318210223</v>
      </c>
      <c r="BH7567">
        <f t="shared" si="924"/>
        <v>3434.9665643748631</v>
      </c>
      <c r="BI7567">
        <f t="shared" si="925"/>
        <v>5714.0652969287021</v>
      </c>
      <c r="BJ7567">
        <f t="shared" si="926"/>
        <v>7993.1640294825411</v>
      </c>
    </row>
    <row r="7568" spans="1:62" x14ac:dyDescent="0.25">
      <c r="A7568">
        <v>7565</v>
      </c>
      <c r="B7568">
        <v>23739.667278693938</v>
      </c>
      <c r="C7568">
        <v>34263.522248049558</v>
      </c>
      <c r="D7568">
        <v>7.6667134887835413</v>
      </c>
      <c r="E7568">
        <v>8.2689026251952793</v>
      </c>
      <c r="F7568">
        <v>10523.85496935562</v>
      </c>
      <c r="G7568">
        <v>0.60218913641173799</v>
      </c>
      <c r="BD7568">
        <f t="shared" si="920"/>
        <v>-8566.4683635947185</v>
      </c>
      <c r="BE7568">
        <f t="shared" si="921"/>
        <v>-6979.9611310135551</v>
      </c>
      <c r="BF7568">
        <f t="shared" si="922"/>
        <v>-5393.4538984323926</v>
      </c>
      <c r="BG7568">
        <f t="shared" si="923"/>
        <v>-3806.9466658512301</v>
      </c>
      <c r="BH7568">
        <f t="shared" si="924"/>
        <v>-2220.4394332700676</v>
      </c>
      <c r="BI7568">
        <f t="shared" si="925"/>
        <v>-633.93220068890514</v>
      </c>
      <c r="BJ7568">
        <f t="shared" si="926"/>
        <v>952.57503189225645</v>
      </c>
    </row>
    <row r="7569" spans="1:62" x14ac:dyDescent="0.25">
      <c r="A7569">
        <v>7566</v>
      </c>
      <c r="B7569">
        <v>14113.904008742194</v>
      </c>
      <c r="C7569">
        <v>23729.906796442487</v>
      </c>
      <c r="D7569">
        <v>7.3186101586344137</v>
      </c>
      <c r="E7569">
        <v>7.3671301335679846</v>
      </c>
      <c r="F7569">
        <v>9616.0027877002922</v>
      </c>
      <c r="G7569">
        <v>4.8519974933570964E-2</v>
      </c>
      <c r="BD7569">
        <f t="shared" si="920"/>
        <v>-7512.9092872969295</v>
      </c>
      <c r="BE7569">
        <f t="shared" si="921"/>
        <v>-4501.9636052382393</v>
      </c>
      <c r="BF7569">
        <f t="shared" si="922"/>
        <v>-1491.0179231795501</v>
      </c>
      <c r="BG7569">
        <f t="shared" si="923"/>
        <v>1519.927758879141</v>
      </c>
      <c r="BH7569">
        <f t="shared" si="924"/>
        <v>4530.8734409378303</v>
      </c>
      <c r="BI7569">
        <f t="shared" si="925"/>
        <v>7541.8191229965196</v>
      </c>
      <c r="BJ7569">
        <f t="shared" si="926"/>
        <v>10552.764805055209</v>
      </c>
    </row>
    <row r="7570" spans="1:62" x14ac:dyDescent="0.25">
      <c r="A7570">
        <v>7567</v>
      </c>
      <c r="B7570">
        <v>22816.808831990882</v>
      </c>
      <c r="C7570">
        <v>21655.11490948726</v>
      </c>
      <c r="D7570">
        <v>7.0568586715816286</v>
      </c>
      <c r="E7570">
        <v>7.4079368654976729</v>
      </c>
      <c r="F7570">
        <v>-1161.6939225036222</v>
      </c>
      <c r="G7570">
        <v>0.35107819391604433</v>
      </c>
      <c r="BD7570">
        <f t="shared" si="920"/>
        <v>-9373.4029130324379</v>
      </c>
      <c r="BE7570">
        <f t="shared" si="921"/>
        <v>-9130.8030383645819</v>
      </c>
      <c r="BF7570">
        <f t="shared" si="922"/>
        <v>-8888.2031636967276</v>
      </c>
      <c r="BG7570">
        <f t="shared" si="923"/>
        <v>-8645.6032890288734</v>
      </c>
      <c r="BH7570">
        <f t="shared" si="924"/>
        <v>-8403.0034143610173</v>
      </c>
      <c r="BI7570">
        <f t="shared" si="925"/>
        <v>-8160.4035396931631</v>
      </c>
      <c r="BJ7570">
        <f t="shared" si="926"/>
        <v>-7917.8036650253089</v>
      </c>
    </row>
    <row r="7571" spans="1:62" x14ac:dyDescent="0.25">
      <c r="A7571">
        <v>7568</v>
      </c>
      <c r="B7571">
        <v>12046.042281373197</v>
      </c>
      <c r="C7571">
        <v>21408.425995342994</v>
      </c>
      <c r="D7571">
        <v>6.9479500005087615</v>
      </c>
      <c r="E7571">
        <v>7.2264790621233654</v>
      </c>
      <c r="F7571">
        <v>9362.3837139697971</v>
      </c>
      <c r="G7571">
        <v>0.27852906161460389</v>
      </c>
      <c r="BD7571">
        <f t="shared" si="920"/>
        <v>2917.0848920838439</v>
      </c>
      <c r="BE7571">
        <f t="shared" si="921"/>
        <v>4672.4758616640656</v>
      </c>
      <c r="BF7571">
        <f t="shared" si="922"/>
        <v>6427.8668312442869</v>
      </c>
      <c r="BG7571">
        <f t="shared" si="923"/>
        <v>8183.2578008245091</v>
      </c>
      <c r="BH7571">
        <f t="shared" si="924"/>
        <v>9938.6487704047304</v>
      </c>
      <c r="BI7571">
        <f t="shared" si="925"/>
        <v>11694.039739984952</v>
      </c>
      <c r="BJ7571">
        <f t="shared" si="926"/>
        <v>13449.430709565175</v>
      </c>
    </row>
    <row r="7572" spans="1:62" x14ac:dyDescent="0.25">
      <c r="A7572">
        <v>7569</v>
      </c>
      <c r="B7572">
        <v>18440.857610665913</v>
      </c>
      <c r="C7572">
        <v>23209.744535306319</v>
      </c>
      <c r="D7572">
        <v>7.041772142826769</v>
      </c>
      <c r="E7572">
        <v>7.163179667078273</v>
      </c>
      <c r="F7572">
        <v>4768.8869246404065</v>
      </c>
      <c r="G7572">
        <v>0.12140752425150403</v>
      </c>
      <c r="BD7572">
        <f t="shared" si="920"/>
        <v>-7969.7384058967782</v>
      </c>
      <c r="BE7572">
        <f t="shared" si="921"/>
        <v>-6577.0930978237584</v>
      </c>
      <c r="BF7572">
        <f t="shared" si="922"/>
        <v>-5184.4477897507386</v>
      </c>
      <c r="BG7572">
        <f t="shared" si="923"/>
        <v>-3791.8024816777197</v>
      </c>
      <c r="BH7572">
        <f t="shared" si="924"/>
        <v>-2399.1571736046999</v>
      </c>
      <c r="BI7572">
        <f t="shared" si="925"/>
        <v>-1006.5118655316801</v>
      </c>
      <c r="BJ7572">
        <f t="shared" si="926"/>
        <v>386.13344254133881</v>
      </c>
    </row>
    <row r="7573" spans="1:62" x14ac:dyDescent="0.25">
      <c r="A7573">
        <v>7570</v>
      </c>
      <c r="B7573">
        <v>15153.33670935776</v>
      </c>
      <c r="C7573">
        <v>22504.236337913735</v>
      </c>
      <c r="D7573">
        <v>6.6657552263902824</v>
      </c>
      <c r="E7573">
        <v>6.9111545991340675</v>
      </c>
      <c r="F7573">
        <v>7350.8996285559751</v>
      </c>
      <c r="G7573">
        <v>0.24539937274378509</v>
      </c>
      <c r="BD7573">
        <f t="shared" si="920"/>
        <v>-4161.8493033828863</v>
      </c>
      <c r="BE7573">
        <f t="shared" si="921"/>
        <v>-3554.8116821253661</v>
      </c>
      <c r="BF7573">
        <f t="shared" si="922"/>
        <v>-2947.7740608678459</v>
      </c>
      <c r="BG7573">
        <f t="shared" si="923"/>
        <v>-2340.7364396103258</v>
      </c>
      <c r="BH7573">
        <f t="shared" si="924"/>
        <v>-1733.6988183528056</v>
      </c>
      <c r="BI7573">
        <f t="shared" si="925"/>
        <v>-1126.6611970952858</v>
      </c>
      <c r="BJ7573">
        <f t="shared" si="926"/>
        <v>-519.6235758377652</v>
      </c>
    </row>
    <row r="7574" spans="1:62" x14ac:dyDescent="0.25">
      <c r="A7574">
        <v>7571</v>
      </c>
      <c r="B7574">
        <v>18946.439107956125</v>
      </c>
      <c r="C7574">
        <v>28084.841416781346</v>
      </c>
      <c r="D7574">
        <v>7.7694631295011334</v>
      </c>
      <c r="E7574">
        <v>7.9155358719974371</v>
      </c>
      <c r="F7574">
        <v>9138.4023088252216</v>
      </c>
      <c r="G7574">
        <v>0.14607274249630375</v>
      </c>
      <c r="BD7574">
        <f t="shared" si="920"/>
        <v>-6123.9027648370502</v>
      </c>
      <c r="BE7574">
        <f t="shared" si="921"/>
        <v>-4896.9059011181243</v>
      </c>
      <c r="BF7574">
        <f t="shared" si="922"/>
        <v>-3669.909037399199</v>
      </c>
      <c r="BG7574">
        <f t="shared" si="923"/>
        <v>-2442.9121736802736</v>
      </c>
      <c r="BH7574">
        <f t="shared" si="924"/>
        <v>-1215.9153099613477</v>
      </c>
      <c r="BI7574">
        <f t="shared" si="925"/>
        <v>11.08155375757724</v>
      </c>
      <c r="BJ7574">
        <f t="shared" si="926"/>
        <v>1238.0784174765031</v>
      </c>
    </row>
    <row r="7575" spans="1:62" x14ac:dyDescent="0.25">
      <c r="A7575">
        <v>7572</v>
      </c>
      <c r="B7575">
        <v>9829.2239716714503</v>
      </c>
      <c r="C7575">
        <v>17975.989680581468</v>
      </c>
      <c r="D7575">
        <v>5.7634642914728182</v>
      </c>
      <c r="E7575">
        <v>6.7510719870944627</v>
      </c>
      <c r="F7575">
        <v>8146.7657089100176</v>
      </c>
      <c r="G7575">
        <v>0.98760769562164441</v>
      </c>
      <c r="BD7575">
        <f t="shared" si="920"/>
        <v>-8408.038596343702</v>
      </c>
      <c r="BE7575">
        <f t="shared" si="921"/>
        <v>-7677.6748838621843</v>
      </c>
      <c r="BF7575">
        <f t="shared" si="922"/>
        <v>-6947.3111713806647</v>
      </c>
      <c r="BG7575">
        <f t="shared" si="923"/>
        <v>-6216.947458899147</v>
      </c>
      <c r="BH7575">
        <f t="shared" si="924"/>
        <v>-5486.5837464176275</v>
      </c>
      <c r="BI7575">
        <f t="shared" si="925"/>
        <v>-4756.2200339361088</v>
      </c>
      <c r="BJ7575">
        <f t="shared" si="926"/>
        <v>-4025.8563214545902</v>
      </c>
    </row>
    <row r="7576" spans="1:62" x14ac:dyDescent="0.25">
      <c r="A7576">
        <v>7573</v>
      </c>
      <c r="B7576">
        <v>18884.868408434675</v>
      </c>
      <c r="C7576">
        <v>21038.989882586749</v>
      </c>
      <c r="D7576">
        <v>7.4683741796319332</v>
      </c>
      <c r="E7576">
        <v>7.7300534674848391</v>
      </c>
      <c r="F7576">
        <v>2154.1214741520744</v>
      </c>
      <c r="G7576">
        <v>0.26167928785290595</v>
      </c>
      <c r="BD7576">
        <f t="shared" si="920"/>
        <v>-3208.7272308017955</v>
      </c>
      <c r="BE7576">
        <f t="shared" si="921"/>
        <v>1729.3112473064266</v>
      </c>
      <c r="BF7576">
        <f t="shared" si="922"/>
        <v>6667.3497254146478</v>
      </c>
      <c r="BG7576">
        <f t="shared" si="923"/>
        <v>11605.388203522871</v>
      </c>
      <c r="BH7576">
        <f t="shared" si="924"/>
        <v>16543.426681631092</v>
      </c>
      <c r="BI7576">
        <f t="shared" si="925"/>
        <v>21481.465159739313</v>
      </c>
      <c r="BJ7576">
        <f t="shared" si="926"/>
        <v>26419.503637847534</v>
      </c>
    </row>
    <row r="7577" spans="1:62" x14ac:dyDescent="0.25">
      <c r="A7577">
        <v>7574</v>
      </c>
      <c r="B7577">
        <v>18810.586227951357</v>
      </c>
      <c r="C7577">
        <v>25404.324384847288</v>
      </c>
      <c r="D7577">
        <v>7.3444326820630703</v>
      </c>
      <c r="E7577">
        <v>7.4963731520278767</v>
      </c>
      <c r="F7577">
        <v>6593.7381568959318</v>
      </c>
      <c r="G7577">
        <v>0.15194046996480637</v>
      </c>
      <c r="BD7577">
        <f t="shared" si="920"/>
        <v>-845.72503488754455</v>
      </c>
      <c r="BE7577">
        <f t="shared" si="921"/>
        <v>462.67140437698527</v>
      </c>
      <c r="BF7577">
        <f t="shared" si="922"/>
        <v>1771.0678436415151</v>
      </c>
      <c r="BG7577">
        <f t="shared" si="923"/>
        <v>3079.4642829060449</v>
      </c>
      <c r="BH7577">
        <f t="shared" si="924"/>
        <v>4387.8607221705743</v>
      </c>
      <c r="BI7577">
        <f t="shared" si="925"/>
        <v>5696.2571614351045</v>
      </c>
      <c r="BJ7577">
        <f t="shared" si="926"/>
        <v>7004.6536006996339</v>
      </c>
    </row>
    <row r="7578" spans="1:62" x14ac:dyDescent="0.25">
      <c r="A7578">
        <v>7575</v>
      </c>
      <c r="B7578">
        <v>17030.350093168763</v>
      </c>
      <c r="C7578">
        <v>29930.789397988388</v>
      </c>
      <c r="D7578">
        <v>5.3034815062601055</v>
      </c>
      <c r="E7578">
        <v>6.1582106918868522</v>
      </c>
      <c r="F7578">
        <v>12900.439304819625</v>
      </c>
      <c r="G7578">
        <v>0.85472918562674671</v>
      </c>
      <c r="BD7578">
        <f t="shared" si="920"/>
        <v>-5834.0358070718994</v>
      </c>
      <c r="BE7578">
        <f t="shared" si="921"/>
        <v>-5074.333457247868</v>
      </c>
      <c r="BF7578">
        <f t="shared" si="922"/>
        <v>-4314.6311074238365</v>
      </c>
      <c r="BG7578">
        <f t="shared" si="923"/>
        <v>-3554.9287575998042</v>
      </c>
      <c r="BH7578">
        <f t="shared" si="924"/>
        <v>-2795.2264077757727</v>
      </c>
      <c r="BI7578">
        <f t="shared" si="925"/>
        <v>-2035.5240579517404</v>
      </c>
      <c r="BJ7578">
        <f t="shared" si="926"/>
        <v>-1275.8217081277089</v>
      </c>
    </row>
    <row r="7579" spans="1:62" x14ac:dyDescent="0.25">
      <c r="A7579">
        <v>7576</v>
      </c>
      <c r="B7579">
        <v>23699.94588488447</v>
      </c>
      <c r="C7579">
        <v>34456.059747034778</v>
      </c>
      <c r="D7579">
        <v>6.9455221754349266</v>
      </c>
      <c r="E7579">
        <v>7.0981809151398556</v>
      </c>
      <c r="F7579">
        <v>10756.113862150309</v>
      </c>
      <c r="G7579">
        <v>0.15265873970492905</v>
      </c>
      <c r="BD7579">
        <f t="shared" si="920"/>
        <v>-8626.7933766858914</v>
      </c>
      <c r="BE7579">
        <f t="shared" si="921"/>
        <v>-4353.1474485521576</v>
      </c>
      <c r="BF7579">
        <f t="shared" si="922"/>
        <v>-79.501520418423752</v>
      </c>
      <c r="BG7579">
        <f t="shared" si="923"/>
        <v>4194.1444077153101</v>
      </c>
      <c r="BH7579">
        <f t="shared" si="924"/>
        <v>8467.7903358490439</v>
      </c>
      <c r="BI7579">
        <f t="shared" si="925"/>
        <v>12741.436263982778</v>
      </c>
      <c r="BJ7579">
        <f t="shared" si="926"/>
        <v>17015.082192116508</v>
      </c>
    </row>
    <row r="7580" spans="1:62" x14ac:dyDescent="0.25">
      <c r="A7580">
        <v>7577</v>
      </c>
      <c r="B7580">
        <v>16240.383270472037</v>
      </c>
      <c r="C7580">
        <v>20279.698387757537</v>
      </c>
      <c r="D7580">
        <v>7.0099326001530837</v>
      </c>
      <c r="E7580">
        <v>7.2292774364433692</v>
      </c>
      <c r="F7580">
        <v>4039.3151172854996</v>
      </c>
      <c r="G7580">
        <v>0.21934483629028545</v>
      </c>
      <c r="BD7580">
        <f t="shared" si="920"/>
        <v>-9992.8201636256636</v>
      </c>
      <c r="BE7580">
        <f t="shared" si="921"/>
        <v>-9229.5264651010184</v>
      </c>
      <c r="BF7580">
        <f t="shared" si="922"/>
        <v>-8466.2327665763733</v>
      </c>
      <c r="BG7580">
        <f t="shared" si="923"/>
        <v>-7702.9390680517281</v>
      </c>
      <c r="BH7580">
        <f t="shared" si="924"/>
        <v>-6939.6453695270829</v>
      </c>
      <c r="BI7580">
        <f t="shared" si="925"/>
        <v>-6176.3516710024369</v>
      </c>
      <c r="BJ7580">
        <f t="shared" si="926"/>
        <v>-5413.0579724777917</v>
      </c>
    </row>
    <row r="7581" spans="1:62" x14ac:dyDescent="0.25">
      <c r="A7581">
        <v>7578</v>
      </c>
      <c r="B7581">
        <v>26240.796246954837</v>
      </c>
      <c r="C7581">
        <v>28131.908531122375</v>
      </c>
      <c r="D7581">
        <v>6.815623277553347</v>
      </c>
      <c r="E7581">
        <v>7.5883816022407631</v>
      </c>
      <c r="F7581">
        <v>1891.1122841675387</v>
      </c>
      <c r="G7581">
        <v>0.77275832468741612</v>
      </c>
      <c r="BD7581">
        <f t="shared" si="920"/>
        <v>-2942.5909358340723</v>
      </c>
      <c r="BE7581">
        <f t="shared" si="921"/>
        <v>-1845.866754382645</v>
      </c>
      <c r="BF7581">
        <f t="shared" si="922"/>
        <v>-749.14257293121773</v>
      </c>
      <c r="BG7581">
        <f t="shared" si="923"/>
        <v>347.58160852020956</v>
      </c>
      <c r="BH7581">
        <f t="shared" si="924"/>
        <v>1444.3057899716368</v>
      </c>
      <c r="BI7581">
        <f t="shared" si="925"/>
        <v>2541.0299714230641</v>
      </c>
      <c r="BJ7581">
        <f t="shared" si="926"/>
        <v>3637.7541528744914</v>
      </c>
    </row>
    <row r="7582" spans="1:62" x14ac:dyDescent="0.25">
      <c r="A7582">
        <v>7579</v>
      </c>
      <c r="B7582">
        <v>12867.688732823537</v>
      </c>
      <c r="C7582">
        <v>26784.906043885589</v>
      </c>
      <c r="D7582">
        <v>7.2752346773698093</v>
      </c>
      <c r="E7582">
        <v>7.3343755847353904</v>
      </c>
      <c r="F7582">
        <v>13917.217311062052</v>
      </c>
      <c r="G7582">
        <v>5.9140907365581086E-2</v>
      </c>
      <c r="BD7582">
        <f t="shared" si="920"/>
        <v>1972.6793392695417</v>
      </c>
      <c r="BE7582">
        <f t="shared" si="921"/>
        <v>5836.4709627066222</v>
      </c>
      <c r="BF7582">
        <f t="shared" si="922"/>
        <v>9700.2625861437027</v>
      </c>
      <c r="BG7582">
        <f t="shared" si="923"/>
        <v>13564.054209580783</v>
      </c>
      <c r="BH7582">
        <f t="shared" si="924"/>
        <v>17427.845833017866</v>
      </c>
      <c r="BI7582">
        <f t="shared" si="925"/>
        <v>21291.637456454944</v>
      </c>
      <c r="BJ7582">
        <f t="shared" si="926"/>
        <v>25155.429079892026</v>
      </c>
    </row>
    <row r="7583" spans="1:62" x14ac:dyDescent="0.25">
      <c r="A7583">
        <v>7580</v>
      </c>
      <c r="B7583">
        <v>10416.950071517822</v>
      </c>
      <c r="C7583">
        <v>16902.547090292017</v>
      </c>
      <c r="D7583">
        <v>6.8292667499792552</v>
      </c>
      <c r="E7583">
        <v>7.1918961175032132</v>
      </c>
      <c r="F7583">
        <v>6485.597018774195</v>
      </c>
      <c r="G7583">
        <v>0.36262936752395802</v>
      </c>
      <c r="BD7583">
        <f t="shared" si="920"/>
        <v>-13621.512774234146</v>
      </c>
      <c r="BE7583">
        <f t="shared" si="921"/>
        <v>-13325.808237406241</v>
      </c>
      <c r="BF7583">
        <f t="shared" si="922"/>
        <v>-13030.103700578335</v>
      </c>
      <c r="BG7583">
        <f t="shared" si="923"/>
        <v>-12734.39916375043</v>
      </c>
      <c r="BH7583">
        <f t="shared" si="924"/>
        <v>-12438.694626922525</v>
      </c>
      <c r="BI7583">
        <f t="shared" si="925"/>
        <v>-12142.99009009462</v>
      </c>
      <c r="BJ7583">
        <f t="shared" si="926"/>
        <v>-11847.285553266713</v>
      </c>
    </row>
    <row r="7584" spans="1:62" x14ac:dyDescent="0.25">
      <c r="A7584">
        <v>7581</v>
      </c>
      <c r="B7584">
        <v>24704.704291029691</v>
      </c>
      <c r="C7584">
        <v>35995.977183844472</v>
      </c>
      <c r="D7584">
        <v>7.4522464941652622</v>
      </c>
      <c r="E7584">
        <v>8.0326214970838894</v>
      </c>
      <c r="F7584">
        <v>11291.272892814781</v>
      </c>
      <c r="G7584">
        <v>0.5803750029186272</v>
      </c>
      <c r="BD7584">
        <f t="shared" si="920"/>
        <v>-4672.4501811544051</v>
      </c>
      <c r="BE7584">
        <f t="shared" si="921"/>
        <v>-2859.3033435346147</v>
      </c>
      <c r="BF7584">
        <f t="shared" si="922"/>
        <v>-1046.1565059148243</v>
      </c>
      <c r="BG7584">
        <f t="shared" si="923"/>
        <v>766.99033170496568</v>
      </c>
      <c r="BH7584">
        <f t="shared" si="924"/>
        <v>2580.1371693247547</v>
      </c>
      <c r="BI7584">
        <f t="shared" si="925"/>
        <v>4393.2840069445465</v>
      </c>
      <c r="BJ7584">
        <f t="shared" si="926"/>
        <v>6206.4308445643364</v>
      </c>
    </row>
    <row r="7585" spans="1:62" x14ac:dyDescent="0.25">
      <c r="A7585">
        <v>7582</v>
      </c>
      <c r="B7585">
        <v>8286.7472723897063</v>
      </c>
      <c r="C7585">
        <v>20440.31080367677</v>
      </c>
      <c r="D7585">
        <v>7.0700785535024906</v>
      </c>
      <c r="E7585">
        <v>7.3208862131072481</v>
      </c>
      <c r="F7585">
        <v>12153.563531287064</v>
      </c>
      <c r="G7585">
        <v>0.25080765960475748</v>
      </c>
      <c r="BD7585">
        <f t="shared" si="920"/>
        <v>-8389.3978782216454</v>
      </c>
      <c r="BE7585">
        <f t="shared" si="921"/>
        <v>-5487.5228636285092</v>
      </c>
      <c r="BF7585">
        <f t="shared" si="922"/>
        <v>-2585.6478490353729</v>
      </c>
      <c r="BG7585">
        <f t="shared" si="923"/>
        <v>316.22716555776242</v>
      </c>
      <c r="BH7585">
        <f t="shared" si="924"/>
        <v>3218.1021801508996</v>
      </c>
      <c r="BI7585">
        <f t="shared" si="925"/>
        <v>6119.9771947440349</v>
      </c>
      <c r="BJ7585">
        <f t="shared" si="926"/>
        <v>9021.8522093371721</v>
      </c>
    </row>
    <row r="7586" spans="1:62" x14ac:dyDescent="0.25">
      <c r="A7586">
        <v>7583</v>
      </c>
      <c r="B7586">
        <v>10939.032781910895</v>
      </c>
      <c r="C7586">
        <v>21715.789908264112</v>
      </c>
      <c r="D7586">
        <v>7.8729330652583318</v>
      </c>
      <c r="E7586">
        <v>8.0892702895661497</v>
      </c>
      <c r="F7586">
        <v>10776.757126353217</v>
      </c>
      <c r="G7586">
        <v>0.21633722430781788</v>
      </c>
      <c r="BD7586">
        <f t="shared" si="920"/>
        <v>-10899.525233263277</v>
      </c>
      <c r="BE7586">
        <f t="shared" si="921"/>
        <v>-9645.486935239489</v>
      </c>
      <c r="BF7586">
        <f t="shared" si="922"/>
        <v>-8391.4486372157007</v>
      </c>
      <c r="BG7586">
        <f t="shared" si="923"/>
        <v>-7137.4103391919143</v>
      </c>
      <c r="BH7586">
        <f t="shared" si="924"/>
        <v>-5883.3720411681261</v>
      </c>
      <c r="BI7586">
        <f t="shared" si="925"/>
        <v>-4629.3337431443388</v>
      </c>
      <c r="BJ7586">
        <f t="shared" si="926"/>
        <v>-3375.2954451205514</v>
      </c>
    </row>
    <row r="7587" spans="1:62" x14ac:dyDescent="0.25">
      <c r="A7587">
        <v>7584</v>
      </c>
      <c r="B7587">
        <v>15119.936943571167</v>
      </c>
      <c r="C7587">
        <v>26177.577777928538</v>
      </c>
      <c r="D7587">
        <v>7.4293025045203915</v>
      </c>
      <c r="E7587">
        <v>8.08133718837807</v>
      </c>
      <c r="F7587">
        <v>11057.640834357371</v>
      </c>
      <c r="G7587">
        <v>0.65203468385767849</v>
      </c>
      <c r="BD7587">
        <f t="shared" si="920"/>
        <v>-9695.0710048141282</v>
      </c>
      <c r="BE7587">
        <f t="shared" si="921"/>
        <v>-8613.3848832750391</v>
      </c>
      <c r="BF7587">
        <f t="shared" si="922"/>
        <v>-7531.6987617359491</v>
      </c>
      <c r="BG7587">
        <f t="shared" si="923"/>
        <v>-6450.01264019686</v>
      </c>
      <c r="BH7587">
        <f t="shared" si="924"/>
        <v>-5368.3265186577701</v>
      </c>
      <c r="BI7587">
        <f t="shared" si="925"/>
        <v>-4286.640397118681</v>
      </c>
      <c r="BJ7587">
        <f t="shared" si="926"/>
        <v>-3204.9542755795919</v>
      </c>
    </row>
    <row r="7588" spans="1:62" x14ac:dyDescent="0.25">
      <c r="A7588">
        <v>7585</v>
      </c>
      <c r="B7588">
        <v>9571.3310344196652</v>
      </c>
      <c r="C7588">
        <v>20272.19457256329</v>
      </c>
      <c r="D7588">
        <v>7.16021954778906</v>
      </c>
      <c r="E7588">
        <v>7.42891756234925</v>
      </c>
      <c r="F7588">
        <v>10700.863538143625</v>
      </c>
      <c r="G7588">
        <v>0.26869801456019005</v>
      </c>
      <c r="BD7588">
        <f t="shared" si="920"/>
        <v>-7797.4674150689789</v>
      </c>
      <c r="BE7588">
        <f t="shared" si="921"/>
        <v>-4537.2939957805866</v>
      </c>
      <c r="BF7588">
        <f t="shared" si="922"/>
        <v>-1277.1205764921942</v>
      </c>
      <c r="BG7588">
        <f t="shared" si="923"/>
        <v>1983.0528427961981</v>
      </c>
      <c r="BH7588">
        <f t="shared" si="924"/>
        <v>5243.2262620845904</v>
      </c>
      <c r="BI7588">
        <f t="shared" si="925"/>
        <v>8503.3996813729827</v>
      </c>
      <c r="BJ7588">
        <f t="shared" si="926"/>
        <v>11763.573100661375</v>
      </c>
    </row>
    <row r="7589" spans="1:62" x14ac:dyDescent="0.25">
      <c r="A7589">
        <v>7586</v>
      </c>
      <c r="B7589">
        <v>9371.2667993956838</v>
      </c>
      <c r="C7589">
        <v>17840.269486117602</v>
      </c>
      <c r="D7589">
        <v>5.4101248745257458</v>
      </c>
      <c r="E7589">
        <v>5.9033410322326532</v>
      </c>
      <c r="F7589">
        <v>8469.0026867219185</v>
      </c>
      <c r="G7589">
        <v>0.49321615770690741</v>
      </c>
      <c r="BD7589">
        <f t="shared" si="920"/>
        <v>-9357.3734653426745</v>
      </c>
      <c r="BE7589">
        <f t="shared" si="921"/>
        <v>-8013.8833925417248</v>
      </c>
      <c r="BF7589">
        <f t="shared" si="922"/>
        <v>-6670.393319740775</v>
      </c>
      <c r="BG7589">
        <f t="shared" si="923"/>
        <v>-5326.9032469398244</v>
      </c>
      <c r="BH7589">
        <f t="shared" si="924"/>
        <v>-3983.4131741388737</v>
      </c>
      <c r="BI7589">
        <f t="shared" si="925"/>
        <v>-2639.923101337924</v>
      </c>
      <c r="BJ7589">
        <f t="shared" si="926"/>
        <v>-1296.4330285369742</v>
      </c>
    </row>
    <row r="7590" spans="1:62" x14ac:dyDescent="0.25">
      <c r="A7590">
        <v>7587</v>
      </c>
      <c r="B7590">
        <v>21747.824377556328</v>
      </c>
      <c r="C7590">
        <v>27445.977974344216</v>
      </c>
      <c r="D7590">
        <v>6.8189143675906756</v>
      </c>
      <c r="E7590">
        <v>6.9967553246710192</v>
      </c>
      <c r="F7590">
        <v>5698.1535967878881</v>
      </c>
      <c r="G7590">
        <v>0.17784095708034364</v>
      </c>
      <c r="BD7590">
        <f t="shared" si="920"/>
        <v>-6002.9218981873819</v>
      </c>
      <c r="BE7590">
        <f t="shared" si="921"/>
        <v>-3536.8411096528444</v>
      </c>
      <c r="BF7590">
        <f t="shared" si="922"/>
        <v>-1070.7603211183077</v>
      </c>
      <c r="BG7590">
        <f t="shared" si="923"/>
        <v>1395.3204674162298</v>
      </c>
      <c r="BH7590">
        <f t="shared" si="924"/>
        <v>3861.4012559507664</v>
      </c>
      <c r="BI7590">
        <f t="shared" si="925"/>
        <v>6327.482044485303</v>
      </c>
      <c r="BJ7590">
        <f t="shared" si="926"/>
        <v>8793.5628330198397</v>
      </c>
    </row>
    <row r="7591" spans="1:62" x14ac:dyDescent="0.25">
      <c r="A7591">
        <v>7588</v>
      </c>
      <c r="B7591">
        <v>23960.017026782181</v>
      </c>
      <c r="C7591">
        <v>23649.067406871338</v>
      </c>
      <c r="D7591">
        <v>7.805954229118476</v>
      </c>
      <c r="E7591">
        <v>8.2235875654090265</v>
      </c>
      <c r="F7591">
        <v>-310.94961991084347</v>
      </c>
      <c r="G7591">
        <v>0.41763333629055044</v>
      </c>
      <c r="BD7591">
        <f t="shared" si="920"/>
        <v>-4808.9488113861698</v>
      </c>
      <c r="BE7591">
        <f t="shared" si="921"/>
        <v>-3919.7440259844516</v>
      </c>
      <c r="BF7591">
        <f t="shared" si="922"/>
        <v>-3030.5392405827333</v>
      </c>
      <c r="BG7591">
        <f t="shared" si="923"/>
        <v>-2141.3344551810151</v>
      </c>
      <c r="BH7591">
        <f t="shared" si="924"/>
        <v>-1252.1296697792968</v>
      </c>
      <c r="BI7591">
        <f t="shared" si="925"/>
        <v>-362.92488437757856</v>
      </c>
      <c r="BJ7591">
        <f t="shared" si="926"/>
        <v>526.27990102413969</v>
      </c>
    </row>
    <row r="7592" spans="1:62" x14ac:dyDescent="0.25">
      <c r="A7592">
        <v>7589</v>
      </c>
      <c r="B7592">
        <v>17900.95446088001</v>
      </c>
      <c r="C7592">
        <v>23555.961776578217</v>
      </c>
      <c r="D7592">
        <v>7.1410815265954497</v>
      </c>
      <c r="E7592">
        <v>7.7601531617157606</v>
      </c>
      <c r="F7592">
        <v>5655.0073156982071</v>
      </c>
      <c r="G7592">
        <v>0.61907163512031094</v>
      </c>
      <c r="BD7592">
        <f t="shared" si="920"/>
        <v>2399.1163013635955</v>
      </c>
      <c r="BE7592">
        <f t="shared" si="921"/>
        <v>4487.2829828163476</v>
      </c>
      <c r="BF7592">
        <f t="shared" si="922"/>
        <v>6575.4496642691001</v>
      </c>
      <c r="BG7592">
        <f t="shared" si="923"/>
        <v>8663.6163457218518</v>
      </c>
      <c r="BH7592">
        <f t="shared" si="924"/>
        <v>10751.783027174604</v>
      </c>
      <c r="BI7592">
        <f t="shared" si="925"/>
        <v>12839.949708627357</v>
      </c>
      <c r="BJ7592">
        <f t="shared" si="926"/>
        <v>14928.116390080109</v>
      </c>
    </row>
    <row r="7593" spans="1:62" x14ac:dyDescent="0.25">
      <c r="A7593">
        <v>7590</v>
      </c>
      <c r="B7593">
        <v>11221.256749011953</v>
      </c>
      <c r="C7593">
        <v>21348.142122348545</v>
      </c>
      <c r="D7593">
        <v>8.8287959094757653</v>
      </c>
      <c r="E7593">
        <v>9.3739450983901147</v>
      </c>
      <c r="F7593">
        <v>10126.885373336592</v>
      </c>
      <c r="G7593">
        <v>0.54514918891434938</v>
      </c>
      <c r="BD7593">
        <f t="shared" si="920"/>
        <v>-2559.6491400966524</v>
      </c>
      <c r="BE7593">
        <f t="shared" si="921"/>
        <v>535.7090355049022</v>
      </c>
      <c r="BF7593">
        <f t="shared" si="922"/>
        <v>3631.0672111064578</v>
      </c>
      <c r="BG7593">
        <f t="shared" si="923"/>
        <v>6726.4253867080115</v>
      </c>
      <c r="BH7593">
        <f t="shared" si="924"/>
        <v>9821.7835623095671</v>
      </c>
      <c r="BI7593">
        <f t="shared" si="925"/>
        <v>12917.141737911123</v>
      </c>
      <c r="BJ7593">
        <f t="shared" si="926"/>
        <v>16012.499913512675</v>
      </c>
    </row>
    <row r="7594" spans="1:62" x14ac:dyDescent="0.25">
      <c r="A7594">
        <v>7591</v>
      </c>
      <c r="B7594">
        <v>21576.73482563869</v>
      </c>
      <c r="C7594">
        <v>21788.717357959886</v>
      </c>
      <c r="D7594">
        <v>7.940865196663685</v>
      </c>
      <c r="E7594">
        <v>9.0856087083056618</v>
      </c>
      <c r="F7594">
        <v>211.98253232119532</v>
      </c>
      <c r="G7594">
        <v>1.1447435116419769</v>
      </c>
      <c r="BD7594">
        <f t="shared" si="920"/>
        <v>-7401.1394287648454</v>
      </c>
      <c r="BE7594">
        <f t="shared" si="921"/>
        <v>-4675.3934841930986</v>
      </c>
      <c r="BF7594">
        <f t="shared" si="922"/>
        <v>-1949.6475396213518</v>
      </c>
      <c r="BG7594">
        <f t="shared" si="923"/>
        <v>776.09840495039498</v>
      </c>
      <c r="BH7594">
        <f t="shared" si="924"/>
        <v>3501.8443495221418</v>
      </c>
      <c r="BI7594">
        <f t="shared" si="925"/>
        <v>6227.5902940938886</v>
      </c>
      <c r="BJ7594">
        <f t="shared" si="926"/>
        <v>8953.3362386656354</v>
      </c>
    </row>
    <row r="7595" spans="1:62" x14ac:dyDescent="0.25">
      <c r="A7595">
        <v>7592</v>
      </c>
      <c r="B7595">
        <v>7165.4861497878992</v>
      </c>
      <c r="C7595">
        <v>18471.604221047422</v>
      </c>
      <c r="D7595">
        <v>5.6548368034907526</v>
      </c>
      <c r="E7595">
        <v>6.3694254767636318</v>
      </c>
      <c r="F7595">
        <v>11306.118071259523</v>
      </c>
      <c r="G7595">
        <v>0.71458867327287923</v>
      </c>
      <c r="BD7595">
        <f t="shared" si="920"/>
        <v>5511.7350258886891</v>
      </c>
      <c r="BE7595">
        <f t="shared" si="921"/>
        <v>11235.452584098573</v>
      </c>
      <c r="BF7595">
        <f t="shared" si="922"/>
        <v>16959.170142308456</v>
      </c>
      <c r="BG7595">
        <f t="shared" si="923"/>
        <v>22682.887700518342</v>
      </c>
      <c r="BH7595">
        <f t="shared" si="924"/>
        <v>28406.605258728225</v>
      </c>
      <c r="BI7595">
        <f t="shared" si="925"/>
        <v>34130.322816938104</v>
      </c>
      <c r="BJ7595">
        <f t="shared" si="926"/>
        <v>39854.04037514799</v>
      </c>
    </row>
    <row r="7596" spans="1:62" x14ac:dyDescent="0.25">
      <c r="A7596">
        <v>7593</v>
      </c>
      <c r="B7596">
        <v>9693.5325090483748</v>
      </c>
      <c r="C7596">
        <v>21867.166271103921</v>
      </c>
      <c r="D7596">
        <v>6.8549345870159355</v>
      </c>
      <c r="E7596">
        <v>7.0662539573228074</v>
      </c>
      <c r="F7596">
        <v>12173.633762055546</v>
      </c>
      <c r="G7596">
        <v>0.21131937030687187</v>
      </c>
      <c r="BD7596">
        <f t="shared" si="920"/>
        <v>-7733.1747048951274</v>
      </c>
      <c r="BE7596">
        <f t="shared" si="921"/>
        <v>-4160.2313385307307</v>
      </c>
      <c r="BF7596">
        <f t="shared" si="922"/>
        <v>-587.28797216633575</v>
      </c>
      <c r="BG7596">
        <f t="shared" si="923"/>
        <v>2985.6553941980619</v>
      </c>
      <c r="BH7596">
        <f t="shared" si="924"/>
        <v>6558.5987605624578</v>
      </c>
      <c r="BI7596">
        <f t="shared" si="925"/>
        <v>10131.542126926852</v>
      </c>
      <c r="BJ7596">
        <f t="shared" si="926"/>
        <v>13704.485493291249</v>
      </c>
    </row>
    <row r="7597" spans="1:62" x14ac:dyDescent="0.25">
      <c r="A7597">
        <v>7594</v>
      </c>
      <c r="B7597">
        <v>14886.810420714937</v>
      </c>
      <c r="C7597">
        <v>19257.678287104249</v>
      </c>
      <c r="D7597">
        <v>7.5571336274100354</v>
      </c>
      <c r="E7597">
        <v>8.0388219724624772</v>
      </c>
      <c r="F7597">
        <v>4370.8678663893115</v>
      </c>
      <c r="G7597">
        <v>0.48168834505244185</v>
      </c>
      <c r="BD7597">
        <f t="shared" si="920"/>
        <v>-11117.036910521187</v>
      </c>
      <c r="BE7597">
        <f t="shared" si="921"/>
        <v>-10060.440058986827</v>
      </c>
      <c r="BF7597">
        <f t="shared" si="922"/>
        <v>-9003.8432074524681</v>
      </c>
      <c r="BG7597">
        <f t="shared" si="923"/>
        <v>-7947.2463559181087</v>
      </c>
      <c r="BH7597">
        <f t="shared" si="924"/>
        <v>-6890.6495043837494</v>
      </c>
      <c r="BI7597">
        <f t="shared" si="925"/>
        <v>-5834.0526528493901</v>
      </c>
      <c r="BJ7597">
        <f t="shared" si="926"/>
        <v>-4777.4558013150308</v>
      </c>
    </row>
    <row r="7598" spans="1:62" x14ac:dyDescent="0.25">
      <c r="A7598">
        <v>7595</v>
      </c>
      <c r="B7598">
        <v>28913.645986711344</v>
      </c>
      <c r="C7598">
        <v>33693.495977018894</v>
      </c>
      <c r="D7598">
        <v>7.1504953703065901</v>
      </c>
      <c r="E7598">
        <v>7.3012487938630759</v>
      </c>
      <c r="F7598">
        <v>4779.8499903075499</v>
      </c>
      <c r="G7598">
        <v>0.1507534235564858</v>
      </c>
      <c r="BD7598">
        <f t="shared" si="920"/>
        <v>-1962.4261411271023</v>
      </c>
      <c r="BE7598">
        <f t="shared" si="921"/>
        <v>446.01558413510702</v>
      </c>
      <c r="BF7598">
        <f t="shared" si="922"/>
        <v>2854.4573093973158</v>
      </c>
      <c r="BG7598">
        <f t="shared" si="923"/>
        <v>5262.8990346595256</v>
      </c>
      <c r="BH7598">
        <f t="shared" si="924"/>
        <v>7671.3407599217353</v>
      </c>
      <c r="BI7598">
        <f t="shared" si="925"/>
        <v>10079.782485183943</v>
      </c>
      <c r="BJ7598">
        <f t="shared" si="926"/>
        <v>12488.224210446155</v>
      </c>
    </row>
    <row r="7599" spans="1:62" x14ac:dyDescent="0.25">
      <c r="A7599">
        <v>7596</v>
      </c>
      <c r="B7599">
        <v>13663.483809423158</v>
      </c>
      <c r="C7599">
        <v>24034.117726824745</v>
      </c>
      <c r="D7599">
        <v>8.0333142482313846</v>
      </c>
      <c r="E7599">
        <v>8.4572285045074675</v>
      </c>
      <c r="F7599">
        <v>10370.633917401587</v>
      </c>
      <c r="G7599">
        <v>0.42391425627608292</v>
      </c>
      <c r="BD7599">
        <f t="shared" si="920"/>
        <v>-4026.0828725251208</v>
      </c>
      <c r="BE7599">
        <f t="shared" si="921"/>
        <v>-3272.3157547426918</v>
      </c>
      <c r="BF7599">
        <f t="shared" si="922"/>
        <v>-2518.5486369602627</v>
      </c>
      <c r="BG7599">
        <f t="shared" si="923"/>
        <v>-1764.7815191778341</v>
      </c>
      <c r="BH7599">
        <f t="shared" si="924"/>
        <v>-1011.014401395405</v>
      </c>
      <c r="BI7599">
        <f t="shared" si="925"/>
        <v>-257.24728361297548</v>
      </c>
      <c r="BJ7599">
        <f t="shared" si="926"/>
        <v>496.51983416945313</v>
      </c>
    </row>
    <row r="7600" spans="1:62" x14ac:dyDescent="0.25">
      <c r="A7600">
        <v>7597</v>
      </c>
      <c r="B7600">
        <v>21631.421241545384</v>
      </c>
      <c r="C7600">
        <v>28870.511219902208</v>
      </c>
      <c r="D7600">
        <v>8.5491558702721893</v>
      </c>
      <c r="E7600">
        <v>8.7935048244829446</v>
      </c>
      <c r="F7600">
        <v>7239.0899783568238</v>
      </c>
      <c r="G7600">
        <v>0.24434895421075531</v>
      </c>
      <c r="BD7600">
        <f t="shared" si="920"/>
        <v>-8251.0626360211718</v>
      </c>
      <c r="BE7600">
        <f t="shared" si="921"/>
        <v>-6131.491354640757</v>
      </c>
      <c r="BF7600">
        <f t="shared" si="922"/>
        <v>-4011.9200732603431</v>
      </c>
      <c r="BG7600">
        <f t="shared" si="923"/>
        <v>-1892.3487918799274</v>
      </c>
      <c r="BH7600">
        <f t="shared" si="924"/>
        <v>227.22248950048561</v>
      </c>
      <c r="BI7600">
        <f t="shared" si="925"/>
        <v>2346.7937708809004</v>
      </c>
      <c r="BJ7600">
        <f t="shared" si="926"/>
        <v>4466.3650522613152</v>
      </c>
    </row>
    <row r="7601" spans="1:62" x14ac:dyDescent="0.25">
      <c r="A7601">
        <v>7598</v>
      </c>
      <c r="B7601">
        <v>13299.812751313428</v>
      </c>
      <c r="C7601">
        <v>24915.333904644216</v>
      </c>
      <c r="D7601">
        <v>9.0594244592376594</v>
      </c>
      <c r="E7601">
        <v>9.2491135464855727</v>
      </c>
      <c r="F7601">
        <v>11615.521153330788</v>
      </c>
      <c r="G7601">
        <v>0.18968908724791333</v>
      </c>
      <c r="BD7601">
        <f t="shared" si="920"/>
        <v>-6017.3452073030476</v>
      </c>
      <c r="BE7601">
        <f t="shared" si="921"/>
        <v>-4795.6004362492713</v>
      </c>
      <c r="BF7601">
        <f t="shared" si="922"/>
        <v>-3573.8556651954941</v>
      </c>
      <c r="BG7601">
        <f t="shared" si="923"/>
        <v>-2352.1108941417178</v>
      </c>
      <c r="BH7601">
        <f t="shared" si="924"/>
        <v>-1130.3661230879416</v>
      </c>
      <c r="BI7601">
        <f t="shared" si="925"/>
        <v>91.378647965835626</v>
      </c>
      <c r="BJ7601">
        <f t="shared" si="926"/>
        <v>1313.1234190196119</v>
      </c>
    </row>
    <row r="7602" spans="1:62" x14ac:dyDescent="0.25">
      <c r="A7602">
        <v>7599</v>
      </c>
      <c r="B7602">
        <v>37462.32575182923</v>
      </c>
      <c r="C7602">
        <v>22995.729035911339</v>
      </c>
      <c r="D7602">
        <v>7.0048224088692947</v>
      </c>
      <c r="E7602">
        <v>7.6274707397512511</v>
      </c>
      <c r="F7602">
        <v>-14466.596715917891</v>
      </c>
      <c r="G7602">
        <v>0.62264833088195637</v>
      </c>
      <c r="BD7602">
        <f t="shared" si="920"/>
        <v>-10667.075717091222</v>
      </c>
      <c r="BE7602">
        <f t="shared" si="921"/>
        <v>-9718.6302808516557</v>
      </c>
      <c r="BF7602">
        <f t="shared" si="922"/>
        <v>-8770.1848446120894</v>
      </c>
      <c r="BG7602">
        <f t="shared" si="923"/>
        <v>-7821.7394083725212</v>
      </c>
      <c r="BH7602">
        <f t="shared" si="924"/>
        <v>-6873.2939721329549</v>
      </c>
      <c r="BI7602">
        <f t="shared" si="925"/>
        <v>-5924.8485358933885</v>
      </c>
      <c r="BJ7602">
        <f t="shared" si="926"/>
        <v>-4976.4030996538213</v>
      </c>
    </row>
    <row r="7603" spans="1:62" x14ac:dyDescent="0.25">
      <c r="A7603">
        <v>7600</v>
      </c>
      <c r="B7603">
        <v>14327.501602127793</v>
      </c>
      <c r="C7603">
        <v>23039.623638277528</v>
      </c>
      <c r="D7603">
        <v>8.7247727433760875</v>
      </c>
      <c r="E7603">
        <v>8.9529544149776275</v>
      </c>
      <c r="F7603">
        <v>8712.1220361497344</v>
      </c>
      <c r="G7603">
        <v>0.2281816716015399</v>
      </c>
      <c r="BD7603">
        <f t="shared" si="920"/>
        <v>17579.838370327674</v>
      </c>
      <c r="BE7603">
        <f t="shared" si="921"/>
        <v>20693.080024737454</v>
      </c>
      <c r="BF7603">
        <f t="shared" si="922"/>
        <v>23806.321679147237</v>
      </c>
      <c r="BG7603">
        <f t="shared" si="923"/>
        <v>26919.563333557016</v>
      </c>
      <c r="BH7603">
        <f t="shared" si="924"/>
        <v>30032.8049879668</v>
      </c>
      <c r="BI7603">
        <f t="shared" si="925"/>
        <v>33146.046642376583</v>
      </c>
      <c r="BJ7603">
        <f t="shared" si="926"/>
        <v>36259.288296786362</v>
      </c>
    </row>
    <row r="7604" spans="1:62" x14ac:dyDescent="0.25">
      <c r="A7604">
        <v>7601</v>
      </c>
      <c r="B7604">
        <v>10677.411726394343</v>
      </c>
      <c r="C7604">
        <v>19219.727754522431</v>
      </c>
      <c r="D7604">
        <v>6.9625097356854111</v>
      </c>
      <c r="E7604">
        <v>7.3323899039287763</v>
      </c>
      <c r="F7604">
        <v>8542.3160281280889</v>
      </c>
      <c r="G7604">
        <v>0.36988016824336523</v>
      </c>
      <c r="BD7604">
        <f t="shared" si="920"/>
        <v>-7571.213678142035</v>
      </c>
      <c r="BE7604">
        <f t="shared" si="921"/>
        <v>-6430.3053201343355</v>
      </c>
      <c r="BF7604">
        <f t="shared" si="922"/>
        <v>-5289.396962126636</v>
      </c>
      <c r="BG7604">
        <f t="shared" si="923"/>
        <v>-4148.4886041189366</v>
      </c>
      <c r="BH7604">
        <f t="shared" si="924"/>
        <v>-3007.5802461112371</v>
      </c>
      <c r="BI7604">
        <f t="shared" si="925"/>
        <v>-1866.6718881035376</v>
      </c>
      <c r="BJ7604">
        <f t="shared" si="926"/>
        <v>-725.76353009583818</v>
      </c>
    </row>
    <row r="7605" spans="1:62" x14ac:dyDescent="0.25">
      <c r="A7605">
        <v>7602</v>
      </c>
      <c r="B7605">
        <v>19594.444651411453</v>
      </c>
      <c r="C7605">
        <v>28551.175357808846</v>
      </c>
      <c r="D7605">
        <v>7.4354004370325635</v>
      </c>
      <c r="E7605">
        <v>7.8777501689388556</v>
      </c>
      <c r="F7605">
        <v>8956.7307063973931</v>
      </c>
      <c r="G7605">
        <v>0.44234973190629212</v>
      </c>
      <c r="BD7605">
        <f t="shared" si="920"/>
        <v>-6692.9151869112629</v>
      </c>
      <c r="BE7605">
        <f t="shared" si="921"/>
        <v>-4843.514345694437</v>
      </c>
      <c r="BF7605">
        <f t="shared" si="922"/>
        <v>-2994.1135044776101</v>
      </c>
      <c r="BG7605">
        <f t="shared" si="923"/>
        <v>-1144.7126632607842</v>
      </c>
      <c r="BH7605">
        <f t="shared" si="924"/>
        <v>704.68817795604264</v>
      </c>
      <c r="BI7605">
        <f t="shared" si="925"/>
        <v>2554.0890191728686</v>
      </c>
      <c r="BJ7605">
        <f t="shared" si="926"/>
        <v>4403.4898603896945</v>
      </c>
    </row>
    <row r="7606" spans="1:62" x14ac:dyDescent="0.25">
      <c r="A7606">
        <v>7603</v>
      </c>
      <c r="B7606">
        <v>24548.966797703877</v>
      </c>
      <c r="C7606">
        <v>29256.725446719007</v>
      </c>
      <c r="D7606">
        <v>6.9259004114769578</v>
      </c>
      <c r="E7606">
        <v>7.9597969027211537</v>
      </c>
      <c r="F7606">
        <v>4707.7586490151298</v>
      </c>
      <c r="G7606">
        <v>1.0338964912441959</v>
      </c>
      <c r="BD7606">
        <f t="shared" si="920"/>
        <v>-6744.9820468659327</v>
      </c>
      <c r="BE7606">
        <f t="shared" si="921"/>
        <v>-4533.2333873344714</v>
      </c>
      <c r="BF7606">
        <f t="shared" si="922"/>
        <v>-2321.4847278030111</v>
      </c>
      <c r="BG7606">
        <f t="shared" si="923"/>
        <v>-109.73606827154981</v>
      </c>
      <c r="BH7606">
        <f t="shared" si="924"/>
        <v>2102.0125912599106</v>
      </c>
      <c r="BI7606">
        <f t="shared" si="925"/>
        <v>4313.7612507913709</v>
      </c>
      <c r="BJ7606">
        <f t="shared" si="926"/>
        <v>6525.5099103228313</v>
      </c>
    </row>
    <row r="7607" spans="1:62" x14ac:dyDescent="0.25">
      <c r="A7607">
        <v>7604</v>
      </c>
      <c r="B7607">
        <v>15108.641917439614</v>
      </c>
      <c r="C7607">
        <v>21491.522003851394</v>
      </c>
      <c r="D7607">
        <v>7.7741395909162021</v>
      </c>
      <c r="E7607">
        <v>8.3072106608629319</v>
      </c>
      <c r="F7607">
        <v>6382.8800864117802</v>
      </c>
      <c r="G7607">
        <v>0.53307106994672981</v>
      </c>
      <c r="BD7607">
        <f t="shared" si="920"/>
        <v>461.72380720584988</v>
      </c>
      <c r="BE7607">
        <f t="shared" si="921"/>
        <v>5631.2062634268295</v>
      </c>
      <c r="BF7607">
        <f t="shared" si="922"/>
        <v>10800.688719647809</v>
      </c>
      <c r="BG7607">
        <f t="shared" si="923"/>
        <v>15970.171175868789</v>
      </c>
      <c r="BH7607">
        <f t="shared" si="924"/>
        <v>21139.653632089769</v>
      </c>
      <c r="BI7607">
        <f t="shared" si="925"/>
        <v>26309.136088310748</v>
      </c>
      <c r="BJ7607">
        <f t="shared" si="926"/>
        <v>31478.618544531724</v>
      </c>
    </row>
    <row r="7608" spans="1:62" x14ac:dyDescent="0.25">
      <c r="A7608">
        <v>7605</v>
      </c>
      <c r="B7608">
        <v>26368.596182241938</v>
      </c>
      <c r="C7608">
        <v>35648.875335386387</v>
      </c>
      <c r="D7608">
        <v>9.2472871809636494</v>
      </c>
      <c r="E7608">
        <v>9.4198497623004336</v>
      </c>
      <c r="F7608">
        <v>9280.2791531444491</v>
      </c>
      <c r="G7608">
        <v>0.17256258133678415</v>
      </c>
      <c r="BD7608">
        <f t="shared" si="920"/>
        <v>-3717.5247366781309</v>
      </c>
      <c r="BE7608">
        <f t="shared" si="921"/>
        <v>-1052.1693869444816</v>
      </c>
      <c r="BF7608">
        <f t="shared" si="922"/>
        <v>1613.1859627891672</v>
      </c>
      <c r="BG7608">
        <f t="shared" si="923"/>
        <v>4278.541312522817</v>
      </c>
      <c r="BH7608">
        <f t="shared" si="924"/>
        <v>6943.8966622564658</v>
      </c>
      <c r="BI7608">
        <f t="shared" si="925"/>
        <v>9609.2520119901146</v>
      </c>
      <c r="BJ7608">
        <f t="shared" si="926"/>
        <v>12274.607361723763</v>
      </c>
    </row>
    <row r="7609" spans="1:62" x14ac:dyDescent="0.25">
      <c r="A7609">
        <v>7606</v>
      </c>
      <c r="B7609">
        <v>8434.2661104146155</v>
      </c>
      <c r="C7609">
        <v>20013.831532658187</v>
      </c>
      <c r="D7609">
        <v>8.6932027769588149</v>
      </c>
      <c r="E7609">
        <v>9.0984333238990764</v>
      </c>
      <c r="F7609">
        <v>11579.565422243571</v>
      </c>
      <c r="G7609">
        <v>0.4052305469402615</v>
      </c>
      <c r="BD7609">
        <f t="shared" si="920"/>
        <v>-8417.4662464605281</v>
      </c>
      <c r="BE7609">
        <f t="shared" si="921"/>
        <v>-7554.653339776607</v>
      </c>
      <c r="BF7609">
        <f t="shared" si="922"/>
        <v>-6691.8404330926869</v>
      </c>
      <c r="BG7609">
        <f t="shared" si="923"/>
        <v>-5829.0275264087659</v>
      </c>
      <c r="BH7609">
        <f t="shared" si="924"/>
        <v>-4966.2146197248458</v>
      </c>
      <c r="BI7609">
        <f t="shared" si="925"/>
        <v>-4103.4017130409247</v>
      </c>
      <c r="BJ7609">
        <f t="shared" si="926"/>
        <v>-3240.5888063570037</v>
      </c>
    </row>
    <row r="7610" spans="1:62" x14ac:dyDescent="0.25">
      <c r="A7610">
        <v>7607</v>
      </c>
      <c r="B7610">
        <v>22682.517230539324</v>
      </c>
      <c r="C7610">
        <v>16254.341977532908</v>
      </c>
      <c r="D7610">
        <v>6.4667974316936858</v>
      </c>
      <c r="E7610">
        <v>7.3847252740143592</v>
      </c>
      <c r="F7610">
        <v>-6428.1752530064168</v>
      </c>
      <c r="G7610">
        <v>0.91792784232067337</v>
      </c>
      <c r="BD7610">
        <f t="shared" si="920"/>
        <v>-9553.4126875422644</v>
      </c>
      <c r="BE7610">
        <f t="shared" si="921"/>
        <v>-7527.2599528409564</v>
      </c>
      <c r="BF7610">
        <f t="shared" si="922"/>
        <v>-5501.1072181396485</v>
      </c>
      <c r="BG7610">
        <f t="shared" si="923"/>
        <v>-3474.9544834383414</v>
      </c>
      <c r="BH7610">
        <f t="shared" si="924"/>
        <v>-1448.8017487370344</v>
      </c>
      <c r="BI7610">
        <f t="shared" si="925"/>
        <v>577.35098596427451</v>
      </c>
      <c r="BJ7610">
        <f t="shared" si="926"/>
        <v>2603.5037206655816</v>
      </c>
    </row>
    <row r="7611" spans="1:62" x14ac:dyDescent="0.25">
      <c r="A7611">
        <v>7608</v>
      </c>
      <c r="B7611">
        <v>18875.529811764667</v>
      </c>
      <c r="C7611">
        <v>22059.926373746675</v>
      </c>
      <c r="D7611">
        <v>8.5092827707630097</v>
      </c>
      <c r="E7611">
        <v>8.9785889697336891</v>
      </c>
      <c r="F7611">
        <v>3184.3965619820083</v>
      </c>
      <c r="G7611">
        <v>0.46930619897067949</v>
      </c>
      <c r="BD7611">
        <f t="shared" si="920"/>
        <v>11017.814464609783</v>
      </c>
      <c r="BE7611">
        <f t="shared" si="921"/>
        <v>15607.45367621315</v>
      </c>
      <c r="BF7611">
        <f t="shared" si="922"/>
        <v>20197.092887816518</v>
      </c>
      <c r="BG7611">
        <f t="shared" si="923"/>
        <v>24786.732099419882</v>
      </c>
      <c r="BH7611">
        <f t="shared" si="924"/>
        <v>29376.371311023249</v>
      </c>
      <c r="BI7611">
        <f t="shared" si="925"/>
        <v>33966.010522626617</v>
      </c>
      <c r="BJ7611">
        <f t="shared" si="926"/>
        <v>38555.649734229984</v>
      </c>
    </row>
    <row r="7612" spans="1:62" x14ac:dyDescent="0.25">
      <c r="A7612">
        <v>7609</v>
      </c>
      <c r="B7612">
        <v>24756.66237907271</v>
      </c>
      <c r="C7612">
        <v>23359.20725765801</v>
      </c>
      <c r="D7612">
        <v>6.626731556992441</v>
      </c>
      <c r="E7612">
        <v>7.7725750618500058</v>
      </c>
      <c r="F7612">
        <v>-1397.4551214146995</v>
      </c>
      <c r="G7612">
        <v>1.1458435048575648</v>
      </c>
      <c r="BD7612">
        <f t="shared" si="920"/>
        <v>-837.86556712861102</v>
      </c>
      <c r="BE7612">
        <f t="shared" si="921"/>
        <v>1508.6654277247862</v>
      </c>
      <c r="BF7612">
        <f t="shared" si="922"/>
        <v>3855.196422578184</v>
      </c>
      <c r="BG7612">
        <f t="shared" si="923"/>
        <v>6201.7274174315808</v>
      </c>
      <c r="BH7612">
        <f t="shared" si="924"/>
        <v>8548.2584122849785</v>
      </c>
      <c r="BI7612">
        <f t="shared" si="925"/>
        <v>10894.789407138376</v>
      </c>
      <c r="BJ7612">
        <f t="shared" si="926"/>
        <v>13241.320401991772</v>
      </c>
    </row>
    <row r="7613" spans="1:62" x14ac:dyDescent="0.25">
      <c r="A7613">
        <v>7610</v>
      </c>
      <c r="B7613">
        <v>27463.262693357796</v>
      </c>
      <c r="C7613">
        <v>34406.918560845792</v>
      </c>
      <c r="D7613">
        <v>6.5216001641704038</v>
      </c>
      <c r="E7613">
        <v>6.9932609388074045</v>
      </c>
      <c r="F7613">
        <v>6943.6558674879961</v>
      </c>
      <c r="G7613">
        <v>0.47166077463700073</v>
      </c>
      <c r="BD7613">
        <f t="shared" si="920"/>
        <v>7126.6726457025234</v>
      </c>
      <c r="BE7613">
        <f t="shared" si="921"/>
        <v>12855.890169990347</v>
      </c>
      <c r="BF7613">
        <f t="shared" si="922"/>
        <v>18585.107694278173</v>
      </c>
      <c r="BG7613">
        <f t="shared" si="923"/>
        <v>24314.325218565995</v>
      </c>
      <c r="BH7613">
        <f t="shared" si="924"/>
        <v>30043.542742853821</v>
      </c>
      <c r="BI7613">
        <f t="shared" si="925"/>
        <v>35772.760267141646</v>
      </c>
      <c r="BJ7613">
        <f t="shared" si="926"/>
        <v>41501.977791429468</v>
      </c>
    </row>
    <row r="7614" spans="1:62" x14ac:dyDescent="0.25">
      <c r="A7614">
        <v>7611</v>
      </c>
      <c r="B7614">
        <v>20301.157034613854</v>
      </c>
      <c r="C7614">
        <v>22412.47081957509</v>
      </c>
      <c r="D7614">
        <v>7.5773164592572799</v>
      </c>
      <c r="E7614">
        <v>8.5809703112330471</v>
      </c>
      <c r="F7614">
        <v>2111.3137849612358</v>
      </c>
      <c r="G7614">
        <v>1.0036538519757672</v>
      </c>
      <c r="BD7614">
        <f t="shared" si="920"/>
        <v>-4585.3519943029924</v>
      </c>
      <c r="BE7614">
        <f t="shared" si="921"/>
        <v>-2227.0481211179886</v>
      </c>
      <c r="BF7614">
        <f t="shared" si="922"/>
        <v>131.25575206701524</v>
      </c>
      <c r="BG7614">
        <f t="shared" si="923"/>
        <v>2489.559625252019</v>
      </c>
      <c r="BH7614">
        <f t="shared" si="924"/>
        <v>4847.8634984370219</v>
      </c>
      <c r="BI7614">
        <f t="shared" si="925"/>
        <v>7206.1673716220266</v>
      </c>
      <c r="BJ7614">
        <f t="shared" si="926"/>
        <v>9564.4712448070313</v>
      </c>
    </row>
    <row r="7615" spans="1:62" x14ac:dyDescent="0.25">
      <c r="A7615">
        <v>7612</v>
      </c>
      <c r="B7615">
        <v>21445.235492416778</v>
      </c>
      <c r="C7615">
        <v>29833.843376298159</v>
      </c>
      <c r="D7615">
        <v>7.1476354350854319</v>
      </c>
      <c r="E7615">
        <v>7.3798176956653281</v>
      </c>
      <c r="F7615">
        <v>8388.607883881381</v>
      </c>
      <c r="G7615">
        <v>0.23218226057989622</v>
      </c>
      <c r="BD7615">
        <f t="shared" si="920"/>
        <v>2906.9554749176004</v>
      </c>
      <c r="BE7615">
        <f t="shared" si="921"/>
        <v>7925.2247347964367</v>
      </c>
      <c r="BF7615">
        <f t="shared" si="922"/>
        <v>12943.493994675271</v>
      </c>
      <c r="BG7615">
        <f t="shared" si="923"/>
        <v>17961.763254554109</v>
      </c>
      <c r="BH7615">
        <f t="shared" si="924"/>
        <v>22980.032514432944</v>
      </c>
      <c r="BI7615">
        <f t="shared" si="925"/>
        <v>27998.301774311778</v>
      </c>
      <c r="BJ7615">
        <f t="shared" si="926"/>
        <v>33016.571034190609</v>
      </c>
    </row>
    <row r="7616" spans="1:62" x14ac:dyDescent="0.25">
      <c r="A7616">
        <v>7613</v>
      </c>
      <c r="B7616">
        <v>12273.102046135624</v>
      </c>
      <c r="C7616">
        <v>20138.842508469523</v>
      </c>
      <c r="D7616">
        <v>7.0751392770282449</v>
      </c>
      <c r="E7616">
        <v>7.6155906232631141</v>
      </c>
      <c r="F7616">
        <v>7865.7404623338989</v>
      </c>
      <c r="G7616">
        <v>0.54045134623486923</v>
      </c>
      <c r="BD7616">
        <f t="shared" si="920"/>
        <v>-7227.6965809818994</v>
      </c>
      <c r="BE7616">
        <f t="shared" si="921"/>
        <v>-6066.7852780824187</v>
      </c>
      <c r="BF7616">
        <f t="shared" si="922"/>
        <v>-4905.873975182938</v>
      </c>
      <c r="BG7616">
        <f t="shared" si="923"/>
        <v>-3744.9626722834564</v>
      </c>
      <c r="BH7616">
        <f t="shared" si="924"/>
        <v>-2584.0513693839757</v>
      </c>
      <c r="BI7616">
        <f t="shared" si="925"/>
        <v>-1423.1400664844941</v>
      </c>
      <c r="BJ7616">
        <f t="shared" si="926"/>
        <v>-262.22876358501344</v>
      </c>
    </row>
    <row r="7617" spans="1:62" x14ac:dyDescent="0.25">
      <c r="A7617">
        <v>7614</v>
      </c>
      <c r="B7617">
        <v>12519.339280171429</v>
      </c>
      <c r="C7617">
        <v>18506.890841720451</v>
      </c>
      <c r="D7617">
        <v>6.2343941670394534</v>
      </c>
      <c r="E7617">
        <v>6.6178273397065652</v>
      </c>
      <c r="F7617">
        <v>5987.5515615490222</v>
      </c>
      <c r="G7617">
        <v>0.38343317266711185</v>
      </c>
      <c r="BD7617">
        <f t="shared" si="920"/>
        <v>-5163.4837311595529</v>
      </c>
      <c r="BE7617">
        <f t="shared" si="921"/>
        <v>-2461.2269999852069</v>
      </c>
      <c r="BF7617">
        <f t="shared" si="922"/>
        <v>241.02973118913997</v>
      </c>
      <c r="BG7617">
        <f t="shared" si="923"/>
        <v>2943.286462363485</v>
      </c>
      <c r="BH7617">
        <f t="shared" si="924"/>
        <v>5645.5431935378328</v>
      </c>
      <c r="BI7617">
        <f t="shared" si="925"/>
        <v>8347.7999247121788</v>
      </c>
      <c r="BJ7617">
        <f t="shared" si="926"/>
        <v>11050.056655886525</v>
      </c>
    </row>
    <row r="7618" spans="1:62" x14ac:dyDescent="0.25">
      <c r="A7618">
        <v>7615</v>
      </c>
      <c r="B7618">
        <v>16230.491988841961</v>
      </c>
      <c r="C7618">
        <v>25182.676754268934</v>
      </c>
      <c r="D7618">
        <v>6.5416344181816752</v>
      </c>
      <c r="E7618">
        <v>6.8074468992839607</v>
      </c>
      <c r="F7618">
        <v>8952.1847654269732</v>
      </c>
      <c r="G7618">
        <v>0.2658124811022855</v>
      </c>
      <c r="BD7618">
        <f t="shared" si="920"/>
        <v>-4070.385698213463</v>
      </c>
      <c r="BE7618">
        <f t="shared" si="921"/>
        <v>-2153.2198348779034</v>
      </c>
      <c r="BF7618">
        <f t="shared" si="922"/>
        <v>-236.0539715423447</v>
      </c>
      <c r="BG7618">
        <f t="shared" si="923"/>
        <v>1681.1118917932154</v>
      </c>
      <c r="BH7618">
        <f t="shared" si="924"/>
        <v>3598.2777551287745</v>
      </c>
      <c r="BI7618">
        <f t="shared" si="925"/>
        <v>5515.4436184643328</v>
      </c>
      <c r="BJ7618">
        <f t="shared" si="926"/>
        <v>7432.6094817998928</v>
      </c>
    </row>
    <row r="7619" spans="1:62" x14ac:dyDescent="0.25">
      <c r="A7619">
        <v>7616</v>
      </c>
      <c r="B7619">
        <v>10636.810350714573</v>
      </c>
      <c r="C7619">
        <v>20278.266805219766</v>
      </c>
      <c r="D7619">
        <v>6.4615667280415829</v>
      </c>
      <c r="E7619">
        <v>6.7133441849826472</v>
      </c>
      <c r="F7619">
        <v>9641.4564545051926</v>
      </c>
      <c r="G7619">
        <v>0.25177745694106424</v>
      </c>
      <c r="BD7619">
        <f t="shared" si="920"/>
        <v>-7623.1223599155455</v>
      </c>
      <c r="BE7619">
        <f t="shared" si="921"/>
        <v>-6294.0599544041179</v>
      </c>
      <c r="BF7619">
        <f t="shared" si="922"/>
        <v>-4964.9975488926902</v>
      </c>
      <c r="BG7619">
        <f t="shared" si="923"/>
        <v>-3635.9351433812635</v>
      </c>
      <c r="BH7619">
        <f t="shared" si="924"/>
        <v>-2306.8727378698359</v>
      </c>
      <c r="BI7619">
        <f t="shared" si="925"/>
        <v>-977.81033235840823</v>
      </c>
      <c r="BJ7619">
        <f t="shared" si="926"/>
        <v>351.25207315302032</v>
      </c>
    </row>
    <row r="7620" spans="1:62" x14ac:dyDescent="0.25">
      <c r="A7620">
        <v>7617</v>
      </c>
      <c r="B7620">
        <v>13854.636780860259</v>
      </c>
      <c r="C7620">
        <v>28499.684150267007</v>
      </c>
      <c r="D7620">
        <v>8.9578870395337251</v>
      </c>
      <c r="E7620">
        <v>9.0360936675457761</v>
      </c>
      <c r="F7620">
        <v>14645.047369406748</v>
      </c>
      <c r="G7620">
        <v>7.8206628012051027E-2</v>
      </c>
      <c r="BD7620">
        <f t="shared" si="920"/>
        <v>-8382.5691697998718</v>
      </c>
      <c r="BE7620">
        <f t="shared" si="921"/>
        <v>-7123.6818850945501</v>
      </c>
      <c r="BF7620">
        <f t="shared" si="922"/>
        <v>-5864.7946003892284</v>
      </c>
      <c r="BG7620">
        <f t="shared" si="923"/>
        <v>-4605.9073156839077</v>
      </c>
      <c r="BH7620">
        <f t="shared" si="924"/>
        <v>-3347.0200309785869</v>
      </c>
      <c r="BI7620">
        <f t="shared" si="925"/>
        <v>-2088.1327462732652</v>
      </c>
      <c r="BJ7620">
        <f t="shared" si="926"/>
        <v>-829.24546156794349</v>
      </c>
    </row>
    <row r="7621" spans="1:62" x14ac:dyDescent="0.25">
      <c r="A7621">
        <v>7618</v>
      </c>
      <c r="B7621">
        <v>19139.813675771613</v>
      </c>
      <c r="C7621">
        <v>24607.420472637456</v>
      </c>
      <c r="D7621">
        <v>5.2720904240385096</v>
      </c>
      <c r="E7621">
        <v>5.8410461479102302</v>
      </c>
      <c r="F7621">
        <v>5467.6067968658426</v>
      </c>
      <c r="G7621">
        <v>0.56895572387172066</v>
      </c>
      <c r="BD7621">
        <f t="shared" si="920"/>
        <v>-14254.014229346492</v>
      </c>
      <c r="BE7621">
        <f t="shared" si="921"/>
        <v>-13862.981089286237</v>
      </c>
      <c r="BF7621">
        <f t="shared" si="922"/>
        <v>-13471.947949225982</v>
      </c>
      <c r="BG7621">
        <f t="shared" si="923"/>
        <v>-13080.914809165726</v>
      </c>
      <c r="BH7621">
        <f t="shared" si="924"/>
        <v>-12689.881669105473</v>
      </c>
      <c r="BI7621">
        <f t="shared" si="925"/>
        <v>-12298.848529045217</v>
      </c>
      <c r="BJ7621">
        <f t="shared" si="926"/>
        <v>-11907.815388984962</v>
      </c>
    </row>
    <row r="7622" spans="1:62" x14ac:dyDescent="0.25">
      <c r="A7622">
        <v>7619</v>
      </c>
      <c r="B7622">
        <v>15658.861273425908</v>
      </c>
      <c r="C7622">
        <v>20142.409193418283</v>
      </c>
      <c r="D7622">
        <v>6.8788169961711798</v>
      </c>
      <c r="E7622">
        <v>7.37805979788188</v>
      </c>
      <c r="F7622">
        <v>4483.5479199923757</v>
      </c>
      <c r="G7622">
        <v>0.49924280171070023</v>
      </c>
      <c r="BD7622">
        <f t="shared" si="920"/>
        <v>-2622.8281775072392</v>
      </c>
      <c r="BE7622">
        <f t="shared" si="921"/>
        <v>221.9504418513643</v>
      </c>
      <c r="BF7622">
        <f t="shared" si="922"/>
        <v>3066.7290612099678</v>
      </c>
      <c r="BG7622">
        <f t="shared" si="923"/>
        <v>5911.5076805685712</v>
      </c>
      <c r="BH7622">
        <f t="shared" si="924"/>
        <v>8756.2862999271747</v>
      </c>
      <c r="BI7622">
        <f t="shared" si="925"/>
        <v>11601.064919285778</v>
      </c>
      <c r="BJ7622">
        <f t="shared" si="926"/>
        <v>14445.843538644382</v>
      </c>
    </row>
    <row r="7623" spans="1:62" x14ac:dyDescent="0.25">
      <c r="A7623">
        <v>7620</v>
      </c>
      <c r="B7623">
        <v>40799.0182701538</v>
      </c>
      <c r="C7623">
        <v>42424.058634459303</v>
      </c>
      <c r="D7623">
        <v>7.8059567695127603</v>
      </c>
      <c r="E7623">
        <v>8.1703884891735505</v>
      </c>
      <c r="F7623">
        <v>1625.0403643055033</v>
      </c>
      <c r="G7623">
        <v>0.36443171966079024</v>
      </c>
      <c r="BD7623">
        <f t="shared" si="920"/>
        <v>-1987.3339114388746</v>
      </c>
      <c r="BE7623">
        <f t="shared" si="921"/>
        <v>508.88009711462655</v>
      </c>
      <c r="BF7623">
        <f t="shared" si="922"/>
        <v>3005.0941056681277</v>
      </c>
      <c r="BG7623">
        <f t="shared" si="923"/>
        <v>5501.3081142216288</v>
      </c>
      <c r="BH7623">
        <f t="shared" si="924"/>
        <v>7997.5221227751299</v>
      </c>
      <c r="BI7623">
        <f t="shared" si="925"/>
        <v>10493.736131328631</v>
      </c>
      <c r="BJ7623">
        <f t="shared" si="926"/>
        <v>12989.950139882134</v>
      </c>
    </row>
    <row r="7624" spans="1:62" x14ac:dyDescent="0.25">
      <c r="A7624">
        <v>7621</v>
      </c>
      <c r="B7624">
        <v>13059.007107027057</v>
      </c>
      <c r="C7624">
        <v>25266.938994192566</v>
      </c>
      <c r="D7624">
        <v>7.1389436603850003</v>
      </c>
      <c r="E7624">
        <v>7.4998014284062693</v>
      </c>
      <c r="F7624">
        <v>12207.931887165509</v>
      </c>
      <c r="G7624">
        <v>0.36085776802126901</v>
      </c>
      <c r="BD7624">
        <f t="shared" si="920"/>
        <v>197.11823399844798</v>
      </c>
      <c r="BE7624">
        <f t="shared" si="921"/>
        <v>2019.2768323023993</v>
      </c>
      <c r="BF7624">
        <f t="shared" si="922"/>
        <v>3841.4354306063506</v>
      </c>
      <c r="BG7624">
        <f t="shared" si="923"/>
        <v>5663.5940289103019</v>
      </c>
      <c r="BH7624">
        <f t="shared" si="924"/>
        <v>7485.7526272142532</v>
      </c>
      <c r="BI7624">
        <f t="shared" si="925"/>
        <v>9307.9112255182044</v>
      </c>
      <c r="BJ7624">
        <f t="shared" si="926"/>
        <v>11130.069823822156</v>
      </c>
    </row>
    <row r="7625" spans="1:62" x14ac:dyDescent="0.25">
      <c r="A7625">
        <v>7622</v>
      </c>
      <c r="B7625">
        <v>14562.966912019749</v>
      </c>
      <c r="C7625">
        <v>19870.06918740513</v>
      </c>
      <c r="D7625">
        <v>7.4172625170600419</v>
      </c>
      <c r="E7625">
        <v>7.9718623607789851</v>
      </c>
      <c r="F7625">
        <v>5307.1022753853813</v>
      </c>
      <c r="G7625">
        <v>0.55459984371894322</v>
      </c>
      <c r="BD7625">
        <f t="shared" si="920"/>
        <v>-10403.643047059164</v>
      </c>
      <c r="BE7625">
        <f t="shared" si="921"/>
        <v>-8599.3542069528194</v>
      </c>
      <c r="BF7625">
        <f t="shared" si="922"/>
        <v>-6795.0653668464738</v>
      </c>
      <c r="BG7625">
        <f t="shared" si="923"/>
        <v>-4990.7765267401282</v>
      </c>
      <c r="BH7625">
        <f t="shared" si="924"/>
        <v>-3186.4876866337836</v>
      </c>
      <c r="BI7625">
        <f t="shared" si="925"/>
        <v>-1382.1988465274389</v>
      </c>
      <c r="BJ7625">
        <f t="shared" si="926"/>
        <v>422.08999357890752</v>
      </c>
    </row>
    <row r="7626" spans="1:62" x14ac:dyDescent="0.25">
      <c r="A7626">
        <v>7623</v>
      </c>
      <c r="B7626">
        <v>21724.131100479317</v>
      </c>
      <c r="C7626">
        <v>33235.746436503185</v>
      </c>
      <c r="D7626">
        <v>7.1444708742444138</v>
      </c>
      <c r="E7626">
        <v>7.4419708416063042</v>
      </c>
      <c r="F7626">
        <v>11511.615336023868</v>
      </c>
      <c r="G7626">
        <v>0.29749996736189033</v>
      </c>
      <c r="BD7626">
        <f t="shared" si="920"/>
        <v>-2534.1030567906651</v>
      </c>
      <c r="BE7626">
        <f t="shared" si="921"/>
        <v>238.89616180405119</v>
      </c>
      <c r="BF7626">
        <f t="shared" si="922"/>
        <v>3011.8953803987679</v>
      </c>
      <c r="BG7626">
        <f t="shared" si="923"/>
        <v>5784.8945989934837</v>
      </c>
      <c r="BH7626">
        <f t="shared" si="924"/>
        <v>8557.8938175881995</v>
      </c>
      <c r="BI7626">
        <f t="shared" si="925"/>
        <v>11330.893036182917</v>
      </c>
      <c r="BJ7626">
        <f t="shared" si="926"/>
        <v>14103.892254777633</v>
      </c>
    </row>
    <row r="7627" spans="1:62" x14ac:dyDescent="0.25">
      <c r="A7627">
        <v>7624</v>
      </c>
      <c r="B7627">
        <v>16905.550511465888</v>
      </c>
      <c r="C7627">
        <v>26772.497074756204</v>
      </c>
      <c r="D7627">
        <v>7.3934904433737119</v>
      </c>
      <c r="E7627">
        <v>7.5839959247386917</v>
      </c>
      <c r="F7627">
        <v>9866.9465632903157</v>
      </c>
      <c r="G7627">
        <v>0.1905054813649798</v>
      </c>
      <c r="BD7627">
        <f t="shared" si="920"/>
        <v>-10024.115499214417</v>
      </c>
      <c r="BE7627">
        <f t="shared" si="921"/>
        <v>-8536.6156624049654</v>
      </c>
      <c r="BF7627">
        <f t="shared" si="922"/>
        <v>-7049.1158255955124</v>
      </c>
      <c r="BG7627">
        <f t="shared" si="923"/>
        <v>-5561.6159887860613</v>
      </c>
      <c r="BH7627">
        <f t="shared" si="924"/>
        <v>-4074.1161519766092</v>
      </c>
      <c r="BI7627">
        <f t="shared" si="925"/>
        <v>-2586.6163151671572</v>
      </c>
      <c r="BJ7627">
        <f t="shared" si="926"/>
        <v>-1099.116478357706</v>
      </c>
    </row>
    <row r="7628" spans="1:62" x14ac:dyDescent="0.25">
      <c r="A7628">
        <v>7625</v>
      </c>
      <c r="B7628">
        <v>19349.308300193818</v>
      </c>
      <c r="C7628">
        <v>27186.910682203277</v>
      </c>
      <c r="D7628">
        <v>6.8765722676522634</v>
      </c>
      <c r="E7628">
        <v>7.3632910030055534</v>
      </c>
      <c r="F7628">
        <v>7837.6023820094597</v>
      </c>
      <c r="G7628">
        <v>0.48671873535329002</v>
      </c>
      <c r="BD7628">
        <f t="shared" si="920"/>
        <v>-8914.4191564654175</v>
      </c>
      <c r="BE7628">
        <f t="shared" si="921"/>
        <v>-7961.8917496405174</v>
      </c>
      <c r="BF7628">
        <f t="shared" si="922"/>
        <v>-7009.3643428156192</v>
      </c>
      <c r="BG7628">
        <f t="shared" si="923"/>
        <v>-6056.8369359907192</v>
      </c>
      <c r="BH7628">
        <f t="shared" si="924"/>
        <v>-5104.309529165821</v>
      </c>
      <c r="BI7628">
        <f t="shared" si="925"/>
        <v>-4151.7821223409219</v>
      </c>
      <c r="BJ7628">
        <f t="shared" si="926"/>
        <v>-3199.2547155160228</v>
      </c>
    </row>
    <row r="7629" spans="1:62" x14ac:dyDescent="0.25">
      <c r="A7629">
        <v>7626</v>
      </c>
      <c r="B7629">
        <v>17165.846309390163</v>
      </c>
      <c r="C7629">
        <v>22780.574700683377</v>
      </c>
      <c r="D7629">
        <v>7.2295412881372245</v>
      </c>
      <c r="E7629">
        <v>7.4458854645072829</v>
      </c>
      <c r="F7629">
        <v>5614.7283912932144</v>
      </c>
      <c r="G7629">
        <v>0.21634417637005843</v>
      </c>
      <c r="BD7629">
        <f t="shared" ref="BD7629:BD7692" si="927">($BD$3*G7628)-F7628</f>
        <v>-5404.0087052430099</v>
      </c>
      <c r="BE7629">
        <f t="shared" ref="BE7629:BE7692" si="928">($BE$3*G7628)-F7628</f>
        <v>-2970.4150284765592</v>
      </c>
      <c r="BF7629">
        <f t="shared" ref="BF7629:BF7692" si="929">($BF$3*G7628)-F7628</f>
        <v>-536.82135171010941</v>
      </c>
      <c r="BG7629">
        <f t="shared" ref="BG7629:BG7692" si="930">($BG$3*G7628)-F7628</f>
        <v>1896.7723250563413</v>
      </c>
      <c r="BH7629">
        <f t="shared" ref="BH7629:BH7692" si="931">($BH$3*G7628)-F7628</f>
        <v>4330.3660018227911</v>
      </c>
      <c r="BI7629">
        <f t="shared" ref="BI7629:BI7692" si="932">($BI$3*G7628)-F7628</f>
        <v>6763.9596785892409</v>
      </c>
      <c r="BJ7629">
        <f t="shared" ref="BJ7629:BJ7692" si="933">($BJ$3*G7628)-F7628</f>
        <v>9197.5533553556925</v>
      </c>
    </row>
    <row r="7630" spans="1:62" x14ac:dyDescent="0.25">
      <c r="A7630">
        <v>7627</v>
      </c>
      <c r="B7630">
        <v>10383.012342044196</v>
      </c>
      <c r="C7630">
        <v>22647.85975449119</v>
      </c>
      <c r="D7630">
        <v>7.6236988556111447</v>
      </c>
      <c r="E7630">
        <v>8.1204999516174432</v>
      </c>
      <c r="F7630">
        <v>12264.847412446994</v>
      </c>
      <c r="G7630">
        <v>0.49680109600629851</v>
      </c>
      <c r="BD7630">
        <f t="shared" si="927"/>
        <v>-4533.0075094429221</v>
      </c>
      <c r="BE7630">
        <f t="shared" si="928"/>
        <v>-3451.2866275926299</v>
      </c>
      <c r="BF7630">
        <f t="shared" si="929"/>
        <v>-2369.5657457423381</v>
      </c>
      <c r="BG7630">
        <f t="shared" si="930"/>
        <v>-1287.8448638920454</v>
      </c>
      <c r="BH7630">
        <f t="shared" si="931"/>
        <v>-206.12398204175406</v>
      </c>
      <c r="BI7630">
        <f t="shared" si="932"/>
        <v>875.59689980853818</v>
      </c>
      <c r="BJ7630">
        <f t="shared" si="933"/>
        <v>1957.3177816588304</v>
      </c>
    </row>
    <row r="7631" spans="1:62" x14ac:dyDescent="0.25">
      <c r="A7631">
        <v>7628</v>
      </c>
      <c r="B7631">
        <v>32250.656027767287</v>
      </c>
      <c r="C7631">
        <v>23781.191361534064</v>
      </c>
      <c r="D7631">
        <v>7.7379024136887917</v>
      </c>
      <c r="E7631">
        <v>8.2056998544809474</v>
      </c>
      <c r="F7631">
        <v>-8469.4646662332234</v>
      </c>
      <c r="G7631">
        <v>0.46779744079215568</v>
      </c>
      <c r="BD7631">
        <f t="shared" si="927"/>
        <v>-9780.841932415502</v>
      </c>
      <c r="BE7631">
        <f t="shared" si="928"/>
        <v>-7296.8364523840091</v>
      </c>
      <c r="BF7631">
        <f t="shared" si="929"/>
        <v>-4812.8309723525163</v>
      </c>
      <c r="BG7631">
        <f t="shared" si="930"/>
        <v>-2328.8254923210243</v>
      </c>
      <c r="BH7631">
        <f t="shared" si="931"/>
        <v>155.1799877104695</v>
      </c>
      <c r="BI7631">
        <f t="shared" si="932"/>
        <v>2639.1854677419615</v>
      </c>
      <c r="BJ7631">
        <f t="shared" si="933"/>
        <v>5123.1909477734553</v>
      </c>
    </row>
    <row r="7632" spans="1:62" x14ac:dyDescent="0.25">
      <c r="A7632">
        <v>7629</v>
      </c>
      <c r="B7632">
        <v>23464.601993190154</v>
      </c>
      <c r="C7632">
        <v>23603.57901553766</v>
      </c>
      <c r="D7632">
        <v>6.6283550021789068</v>
      </c>
      <c r="E7632">
        <v>7.9672886796661837</v>
      </c>
      <c r="F7632">
        <v>138.97702234750614</v>
      </c>
      <c r="G7632">
        <v>1.3389336774872769</v>
      </c>
      <c r="BD7632">
        <f t="shared" si="927"/>
        <v>10808.451870194001</v>
      </c>
      <c r="BE7632">
        <f t="shared" si="928"/>
        <v>13147.43907415478</v>
      </c>
      <c r="BF7632">
        <f t="shared" si="929"/>
        <v>15486.426278115559</v>
      </c>
      <c r="BG7632">
        <f t="shared" si="930"/>
        <v>17825.413482076336</v>
      </c>
      <c r="BH7632">
        <f t="shared" si="931"/>
        <v>20164.400686037116</v>
      </c>
      <c r="BI7632">
        <f t="shared" si="932"/>
        <v>22503.387889997895</v>
      </c>
      <c r="BJ7632">
        <f t="shared" si="933"/>
        <v>24842.375093958672</v>
      </c>
    </row>
    <row r="7633" spans="1:62" x14ac:dyDescent="0.25">
      <c r="A7633">
        <v>7630</v>
      </c>
      <c r="B7633">
        <v>16384.721846633194</v>
      </c>
      <c r="C7633">
        <v>16098.436094888655</v>
      </c>
      <c r="D7633">
        <v>6.7596337194514025</v>
      </c>
      <c r="E7633">
        <v>7.0442461042923172</v>
      </c>
      <c r="F7633">
        <v>-286.28575174453908</v>
      </c>
      <c r="G7633">
        <v>0.28461238484091478</v>
      </c>
      <c r="BD7633">
        <f t="shared" si="927"/>
        <v>6555.6913650888782</v>
      </c>
      <c r="BE7633">
        <f t="shared" si="928"/>
        <v>13250.359752525263</v>
      </c>
      <c r="BF7633">
        <f t="shared" si="929"/>
        <v>19945.028139961647</v>
      </c>
      <c r="BG7633">
        <f t="shared" si="930"/>
        <v>26639.696527398031</v>
      </c>
      <c r="BH7633">
        <f t="shared" si="931"/>
        <v>33334.364914834419</v>
      </c>
      <c r="BI7633">
        <f t="shared" si="932"/>
        <v>40029.0333022708</v>
      </c>
      <c r="BJ7633">
        <f t="shared" si="933"/>
        <v>46723.701689707188</v>
      </c>
    </row>
    <row r="7634" spans="1:62" x14ac:dyDescent="0.25">
      <c r="A7634">
        <v>7631</v>
      </c>
      <c r="B7634">
        <v>15668.439644093565</v>
      </c>
      <c r="C7634">
        <v>26686.008667417318</v>
      </c>
      <c r="D7634">
        <v>8.0248846593325815</v>
      </c>
      <c r="E7634">
        <v>8.6005417833529805</v>
      </c>
      <c r="F7634">
        <v>11017.569023323753</v>
      </c>
      <c r="G7634">
        <v>0.57565712402039892</v>
      </c>
      <c r="BD7634">
        <f t="shared" si="927"/>
        <v>1709.347675949113</v>
      </c>
      <c r="BE7634">
        <f t="shared" si="928"/>
        <v>3132.4096001536868</v>
      </c>
      <c r="BF7634">
        <f t="shared" si="929"/>
        <v>4555.4715243582605</v>
      </c>
      <c r="BG7634">
        <f t="shared" si="930"/>
        <v>5978.5334485628346</v>
      </c>
      <c r="BH7634">
        <f t="shared" si="931"/>
        <v>7401.5953727674087</v>
      </c>
      <c r="BI7634">
        <f t="shared" si="932"/>
        <v>8824.6572969719819</v>
      </c>
      <c r="BJ7634">
        <f t="shared" si="933"/>
        <v>10247.719221176556</v>
      </c>
    </row>
    <row r="7635" spans="1:62" x14ac:dyDescent="0.25">
      <c r="A7635">
        <v>7632</v>
      </c>
      <c r="B7635">
        <v>20980.744841963402</v>
      </c>
      <c r="C7635">
        <v>30599.141573215431</v>
      </c>
      <c r="D7635">
        <v>6.1361737838386414</v>
      </c>
      <c r="E7635">
        <v>6.3429392052015059</v>
      </c>
      <c r="F7635">
        <v>9618.396731252029</v>
      </c>
      <c r="G7635">
        <v>0.20676542136286447</v>
      </c>
      <c r="BD7635">
        <f t="shared" si="927"/>
        <v>-8139.2834032217579</v>
      </c>
      <c r="BE7635">
        <f t="shared" si="928"/>
        <v>-5260.9977831197639</v>
      </c>
      <c r="BF7635">
        <f t="shared" si="929"/>
        <v>-2382.7121630177699</v>
      </c>
      <c r="BG7635">
        <f t="shared" si="930"/>
        <v>495.57345708422508</v>
      </c>
      <c r="BH7635">
        <f t="shared" si="931"/>
        <v>3373.85907718622</v>
      </c>
      <c r="BI7635">
        <f t="shared" si="932"/>
        <v>6252.1446972882131</v>
      </c>
      <c r="BJ7635">
        <f t="shared" si="933"/>
        <v>9130.4303173902099</v>
      </c>
    </row>
    <row r="7636" spans="1:62" x14ac:dyDescent="0.25">
      <c r="A7636">
        <v>7633</v>
      </c>
      <c r="B7636">
        <v>14316.864996014154</v>
      </c>
      <c r="C7636">
        <v>22616.239273958126</v>
      </c>
      <c r="D7636">
        <v>7.2484766894501798</v>
      </c>
      <c r="E7636">
        <v>7.4319988518649698</v>
      </c>
      <c r="F7636">
        <v>8299.3742779439726</v>
      </c>
      <c r="G7636">
        <v>0.18352216241479002</v>
      </c>
      <c r="BD7636">
        <f t="shared" si="927"/>
        <v>-8584.5696244377068</v>
      </c>
      <c r="BE7636">
        <f t="shared" si="928"/>
        <v>-7550.7425176233846</v>
      </c>
      <c r="BF7636">
        <f t="shared" si="929"/>
        <v>-6516.9154108090625</v>
      </c>
      <c r="BG7636">
        <f t="shared" si="930"/>
        <v>-5483.0883039947394</v>
      </c>
      <c r="BH7636">
        <f t="shared" si="931"/>
        <v>-4449.2611971804172</v>
      </c>
      <c r="BI7636">
        <f t="shared" si="932"/>
        <v>-3415.434090366095</v>
      </c>
      <c r="BJ7636">
        <f t="shared" si="933"/>
        <v>-2381.6069835517728</v>
      </c>
    </row>
    <row r="7637" spans="1:62" x14ac:dyDescent="0.25">
      <c r="A7637">
        <v>7634</v>
      </c>
      <c r="B7637">
        <v>13399.830110147408</v>
      </c>
      <c r="C7637">
        <v>20953.437746602314</v>
      </c>
      <c r="D7637">
        <v>6.133919125757032</v>
      </c>
      <c r="E7637">
        <v>6.2857015927665909</v>
      </c>
      <c r="F7637">
        <v>7553.6076364549062</v>
      </c>
      <c r="G7637">
        <v>0.15178246700955889</v>
      </c>
      <c r="BD7637">
        <f t="shared" si="927"/>
        <v>-7381.7634658700226</v>
      </c>
      <c r="BE7637">
        <f t="shared" si="928"/>
        <v>-6464.1526537960726</v>
      </c>
      <c r="BF7637">
        <f t="shared" si="929"/>
        <v>-5546.5418417221226</v>
      </c>
      <c r="BG7637">
        <f t="shared" si="930"/>
        <v>-4628.9310296481726</v>
      </c>
      <c r="BH7637">
        <f t="shared" si="931"/>
        <v>-3711.3202175742217</v>
      </c>
      <c r="BI7637">
        <f t="shared" si="932"/>
        <v>-2793.7094055002717</v>
      </c>
      <c r="BJ7637">
        <f t="shared" si="933"/>
        <v>-1876.0985934263217</v>
      </c>
    </row>
    <row r="7638" spans="1:62" x14ac:dyDescent="0.25">
      <c r="A7638">
        <v>7635</v>
      </c>
      <c r="B7638">
        <v>16772.79058591685</v>
      </c>
      <c r="C7638">
        <v>18501.690801027133</v>
      </c>
      <c r="D7638">
        <v>5.9926353520415052</v>
      </c>
      <c r="E7638">
        <v>7.052467221025057</v>
      </c>
      <c r="F7638">
        <v>1728.9002151102832</v>
      </c>
      <c r="G7638">
        <v>1.0598318689835518</v>
      </c>
      <c r="BD7638">
        <f t="shared" si="927"/>
        <v>-6794.6953014071114</v>
      </c>
      <c r="BE7638">
        <f t="shared" si="928"/>
        <v>-6035.7829663593175</v>
      </c>
      <c r="BF7638">
        <f t="shared" si="929"/>
        <v>-5276.8706313115235</v>
      </c>
      <c r="BG7638">
        <f t="shared" si="930"/>
        <v>-4517.9582962637287</v>
      </c>
      <c r="BH7638">
        <f t="shared" si="931"/>
        <v>-3759.0459612159343</v>
      </c>
      <c r="BI7638">
        <f t="shared" si="932"/>
        <v>-3000.1336261681399</v>
      </c>
      <c r="BJ7638">
        <f t="shared" si="933"/>
        <v>-2241.2212911203451</v>
      </c>
    </row>
    <row r="7639" spans="1:62" x14ac:dyDescent="0.25">
      <c r="A7639">
        <v>7636</v>
      </c>
      <c r="B7639">
        <v>33409.805565324117</v>
      </c>
      <c r="C7639">
        <v>41118.798158803249</v>
      </c>
      <c r="D7639">
        <v>6.9302431052815692</v>
      </c>
      <c r="E7639">
        <v>7.2798222360652893</v>
      </c>
      <c r="F7639">
        <v>7708.9925934791318</v>
      </c>
      <c r="G7639">
        <v>0.34957913078372016</v>
      </c>
      <c r="BD7639">
        <f t="shared" si="927"/>
        <v>3570.2591298074758</v>
      </c>
      <c r="BE7639">
        <f t="shared" si="928"/>
        <v>8869.4184747252348</v>
      </c>
      <c r="BF7639">
        <f t="shared" si="929"/>
        <v>14168.577819642993</v>
      </c>
      <c r="BG7639">
        <f t="shared" si="930"/>
        <v>19467.737164560753</v>
      </c>
      <c r="BH7639">
        <f t="shared" si="931"/>
        <v>24766.896509478509</v>
      </c>
      <c r="BI7639">
        <f t="shared" si="932"/>
        <v>30066.055854396269</v>
      </c>
      <c r="BJ7639">
        <f t="shared" si="933"/>
        <v>35365.215199314029</v>
      </c>
    </row>
    <row r="7640" spans="1:62" x14ac:dyDescent="0.25">
      <c r="A7640">
        <v>7637</v>
      </c>
      <c r="B7640">
        <v>11369.291230911414</v>
      </c>
      <c r="C7640">
        <v>27500.687354358794</v>
      </c>
      <c r="D7640">
        <v>6.5128847993869838</v>
      </c>
      <c r="E7640">
        <v>6.6866434420804737</v>
      </c>
      <c r="F7640">
        <v>16131.396123447379</v>
      </c>
      <c r="G7640">
        <v>0.17375864269348984</v>
      </c>
      <c r="BD7640">
        <f t="shared" si="927"/>
        <v>-5961.0969395605307</v>
      </c>
      <c r="BE7640">
        <f t="shared" si="928"/>
        <v>-4213.2012856419296</v>
      </c>
      <c r="BF7640">
        <f t="shared" si="929"/>
        <v>-2465.3056317233295</v>
      </c>
      <c r="BG7640">
        <f t="shared" si="930"/>
        <v>-717.40997780472844</v>
      </c>
      <c r="BH7640">
        <f t="shared" si="931"/>
        <v>1030.4856761138726</v>
      </c>
      <c r="BI7640">
        <f t="shared" si="932"/>
        <v>2778.3813300324728</v>
      </c>
      <c r="BJ7640">
        <f t="shared" si="933"/>
        <v>4526.2769839510747</v>
      </c>
    </row>
    <row r="7641" spans="1:62" x14ac:dyDescent="0.25">
      <c r="A7641">
        <v>7638</v>
      </c>
      <c r="B7641">
        <v>22088.085482095714</v>
      </c>
      <c r="C7641">
        <v>33568.3517623757</v>
      </c>
      <c r="D7641">
        <v>5.6868170800085753</v>
      </c>
      <c r="E7641">
        <v>5.992521666149198</v>
      </c>
      <c r="F7641">
        <v>11480.266280279986</v>
      </c>
      <c r="G7641">
        <v>0.30570458614062268</v>
      </c>
      <c r="BD7641">
        <f t="shared" si="927"/>
        <v>-15262.602909979931</v>
      </c>
      <c r="BE7641">
        <f t="shared" si="928"/>
        <v>-14393.809696512481</v>
      </c>
      <c r="BF7641">
        <f t="shared" si="929"/>
        <v>-13525.016483045032</v>
      </c>
      <c r="BG7641">
        <f t="shared" si="930"/>
        <v>-12656.223269577582</v>
      </c>
      <c r="BH7641">
        <f t="shared" si="931"/>
        <v>-11787.430056110134</v>
      </c>
      <c r="BI7641">
        <f t="shared" si="932"/>
        <v>-10918.636842642685</v>
      </c>
      <c r="BJ7641">
        <f t="shared" si="933"/>
        <v>-10049.843629175235</v>
      </c>
    </row>
    <row r="7642" spans="1:62" x14ac:dyDescent="0.25">
      <c r="A7642">
        <v>7639</v>
      </c>
      <c r="B7642">
        <v>3039.0876858490137</v>
      </c>
      <c r="C7642">
        <v>24831.835275671532</v>
      </c>
      <c r="D7642">
        <v>4.8745287904283767</v>
      </c>
      <c r="E7642">
        <v>6.306044714838686</v>
      </c>
      <c r="F7642">
        <v>21792.747589822517</v>
      </c>
      <c r="G7642">
        <v>1.4315159244103093</v>
      </c>
      <c r="BD7642">
        <f t="shared" si="927"/>
        <v>-9951.7433495768728</v>
      </c>
      <c r="BE7642">
        <f t="shared" si="928"/>
        <v>-8423.2204188737596</v>
      </c>
      <c r="BF7642">
        <f t="shared" si="929"/>
        <v>-6894.6974881706456</v>
      </c>
      <c r="BG7642">
        <f t="shared" si="930"/>
        <v>-5366.1745574675324</v>
      </c>
      <c r="BH7642">
        <f t="shared" si="931"/>
        <v>-3837.6516267644192</v>
      </c>
      <c r="BI7642">
        <f t="shared" si="932"/>
        <v>-2309.1286960613052</v>
      </c>
      <c r="BJ7642">
        <f t="shared" si="933"/>
        <v>-780.605765358192</v>
      </c>
    </row>
    <row r="7643" spans="1:62" x14ac:dyDescent="0.25">
      <c r="A7643">
        <v>7640</v>
      </c>
      <c r="B7643">
        <v>32940.015696128874</v>
      </c>
      <c r="C7643">
        <v>38226.766743218861</v>
      </c>
      <c r="D7643">
        <v>8.5665046986104123</v>
      </c>
      <c r="E7643">
        <v>8.745163466694418</v>
      </c>
      <c r="F7643">
        <v>5286.751047089987</v>
      </c>
      <c r="G7643">
        <v>0.17865876808400571</v>
      </c>
      <c r="BD7643">
        <f t="shared" si="927"/>
        <v>-14635.167967770969</v>
      </c>
      <c r="BE7643">
        <f t="shared" si="928"/>
        <v>-7477.5883457194232</v>
      </c>
      <c r="BF7643">
        <f t="shared" si="929"/>
        <v>-320.00872366787735</v>
      </c>
      <c r="BG7643">
        <f t="shared" si="930"/>
        <v>6837.5708983836703</v>
      </c>
      <c r="BH7643">
        <f t="shared" si="931"/>
        <v>13995.150520435214</v>
      </c>
      <c r="BI7643">
        <f t="shared" si="932"/>
        <v>21152.730142486762</v>
      </c>
      <c r="BJ7643">
        <f t="shared" si="933"/>
        <v>28310.30976453831</v>
      </c>
    </row>
    <row r="7644" spans="1:62" x14ac:dyDescent="0.25">
      <c r="A7644">
        <v>7641</v>
      </c>
      <c r="B7644">
        <v>12305.382983427171</v>
      </c>
      <c r="C7644">
        <v>22067.375576008355</v>
      </c>
      <c r="D7644">
        <v>7.5923916467957886</v>
      </c>
      <c r="E7644">
        <v>8.1945687027823872</v>
      </c>
      <c r="F7644">
        <v>9761.992592581184</v>
      </c>
      <c r="G7644">
        <v>0.60217705598659865</v>
      </c>
      <c r="BD7644">
        <f t="shared" si="927"/>
        <v>-4393.4572066699584</v>
      </c>
      <c r="BE7644">
        <f t="shared" si="928"/>
        <v>-3500.1633662499298</v>
      </c>
      <c r="BF7644">
        <f t="shared" si="929"/>
        <v>-2606.8695258299012</v>
      </c>
      <c r="BG7644">
        <f t="shared" si="930"/>
        <v>-1713.5756854098727</v>
      </c>
      <c r="BH7644">
        <f t="shared" si="931"/>
        <v>-820.2818449898441</v>
      </c>
      <c r="BI7644">
        <f t="shared" si="932"/>
        <v>73.01199543018447</v>
      </c>
      <c r="BJ7644">
        <f t="shared" si="933"/>
        <v>966.30583585021304</v>
      </c>
    </row>
    <row r="7645" spans="1:62" x14ac:dyDescent="0.25">
      <c r="A7645">
        <v>7642</v>
      </c>
      <c r="B7645">
        <v>17213.524857649547</v>
      </c>
      <c r="C7645">
        <v>19580.046167828456</v>
      </c>
      <c r="D7645">
        <v>6.499769117708559</v>
      </c>
      <c r="E7645">
        <v>7.1408378617085511</v>
      </c>
      <c r="F7645">
        <v>2366.5213101789086</v>
      </c>
      <c r="G7645">
        <v>0.64106874399999203</v>
      </c>
      <c r="BD7645">
        <f t="shared" si="927"/>
        <v>-6751.1073126481906</v>
      </c>
      <c r="BE7645">
        <f t="shared" si="928"/>
        <v>-3740.2220327151972</v>
      </c>
      <c r="BF7645">
        <f t="shared" si="929"/>
        <v>-729.33675278220471</v>
      </c>
      <c r="BG7645">
        <f t="shared" si="930"/>
        <v>2281.5485271507896</v>
      </c>
      <c r="BH7645">
        <f t="shared" si="931"/>
        <v>5292.4338070837821</v>
      </c>
      <c r="BI7645">
        <f t="shared" si="932"/>
        <v>8303.3190870167746</v>
      </c>
      <c r="BJ7645">
        <f t="shared" si="933"/>
        <v>11314.204366949769</v>
      </c>
    </row>
    <row r="7646" spans="1:62" x14ac:dyDescent="0.25">
      <c r="A7646">
        <v>7643</v>
      </c>
      <c r="B7646">
        <v>16364.17004303517</v>
      </c>
      <c r="C7646">
        <v>25027.519211824805</v>
      </c>
      <c r="D7646">
        <v>6.1344514342464551</v>
      </c>
      <c r="E7646">
        <v>6.9646966173949378</v>
      </c>
      <c r="F7646">
        <v>8663.3491687896349</v>
      </c>
      <c r="G7646">
        <v>0.83024518314848272</v>
      </c>
      <c r="BD7646">
        <f t="shared" si="927"/>
        <v>838.82240982105168</v>
      </c>
      <c r="BE7646">
        <f t="shared" si="928"/>
        <v>4044.166129821012</v>
      </c>
      <c r="BF7646">
        <f t="shared" si="929"/>
        <v>7249.5098498209718</v>
      </c>
      <c r="BG7646">
        <f t="shared" si="930"/>
        <v>10454.853569820933</v>
      </c>
      <c r="BH7646">
        <f t="shared" si="931"/>
        <v>13660.197289820891</v>
      </c>
      <c r="BI7646">
        <f t="shared" si="932"/>
        <v>16865.541009820852</v>
      </c>
      <c r="BJ7646">
        <f t="shared" si="933"/>
        <v>20070.884729820813</v>
      </c>
    </row>
    <row r="7647" spans="1:62" x14ac:dyDescent="0.25">
      <c r="A7647">
        <v>7644</v>
      </c>
      <c r="B7647">
        <v>11593.826213213109</v>
      </c>
      <c r="C7647">
        <v>18544.217745082817</v>
      </c>
      <c r="D7647">
        <v>7.7329414573384447</v>
      </c>
      <c r="E7647">
        <v>8.205342819888747</v>
      </c>
      <c r="F7647">
        <v>6950.3915318697073</v>
      </c>
      <c r="G7647">
        <v>0.4724013625503023</v>
      </c>
      <c r="BD7647">
        <f t="shared" si="927"/>
        <v>-4512.1232530472216</v>
      </c>
      <c r="BE7647">
        <f t="shared" si="928"/>
        <v>-360.89733730480839</v>
      </c>
      <c r="BF7647">
        <f t="shared" si="929"/>
        <v>3790.3285784376058</v>
      </c>
      <c r="BG7647">
        <f t="shared" si="930"/>
        <v>7941.5544941800181</v>
      </c>
      <c r="BH7647">
        <f t="shared" si="931"/>
        <v>12092.780409922434</v>
      </c>
      <c r="BI7647">
        <f t="shared" si="932"/>
        <v>16244.006325664846</v>
      </c>
      <c r="BJ7647">
        <f t="shared" si="933"/>
        <v>20395.232241407259</v>
      </c>
    </row>
    <row r="7648" spans="1:62" x14ac:dyDescent="0.25">
      <c r="A7648">
        <v>7645</v>
      </c>
      <c r="B7648">
        <v>19704.468077860824</v>
      </c>
      <c r="C7648">
        <v>30244.318026115776</v>
      </c>
      <c r="D7648">
        <v>8.6537690207751741</v>
      </c>
      <c r="E7648">
        <v>8.9166369956188998</v>
      </c>
      <c r="F7648">
        <v>10539.849948254952</v>
      </c>
      <c r="G7648">
        <v>0.2628679748437257</v>
      </c>
      <c r="BD7648">
        <f t="shared" si="927"/>
        <v>-4588.3847191181958</v>
      </c>
      <c r="BE7648">
        <f t="shared" si="928"/>
        <v>-2226.3779063666843</v>
      </c>
      <c r="BF7648">
        <f t="shared" si="929"/>
        <v>135.62890638482713</v>
      </c>
      <c r="BG7648">
        <f t="shared" si="930"/>
        <v>2497.6357191363386</v>
      </c>
      <c r="BH7648">
        <f t="shared" si="931"/>
        <v>4859.6425318878501</v>
      </c>
      <c r="BI7648">
        <f t="shared" si="932"/>
        <v>7221.6493446393615</v>
      </c>
      <c r="BJ7648">
        <f t="shared" si="933"/>
        <v>9583.656157390873</v>
      </c>
    </row>
    <row r="7649" spans="1:62" x14ac:dyDescent="0.25">
      <c r="A7649">
        <v>7646</v>
      </c>
      <c r="B7649">
        <v>13473.192000798461</v>
      </c>
      <c r="C7649">
        <v>25382.74811871786</v>
      </c>
      <c r="D7649">
        <v>6.7934265958149584</v>
      </c>
      <c r="E7649">
        <v>7.0953651689036956</v>
      </c>
      <c r="F7649">
        <v>11909.556117919399</v>
      </c>
      <c r="G7649">
        <v>0.30193857308873717</v>
      </c>
      <c r="BD7649">
        <f t="shared" si="927"/>
        <v>-9225.5100740363232</v>
      </c>
      <c r="BE7649">
        <f t="shared" si="928"/>
        <v>-7911.1701998176959</v>
      </c>
      <c r="BF7649">
        <f t="shared" si="929"/>
        <v>-6596.8303255990668</v>
      </c>
      <c r="BG7649">
        <f t="shared" si="930"/>
        <v>-5282.4904513804386</v>
      </c>
      <c r="BH7649">
        <f t="shared" si="931"/>
        <v>-3968.1505771618095</v>
      </c>
      <c r="BI7649">
        <f t="shared" si="932"/>
        <v>-2653.8107029431812</v>
      </c>
      <c r="BJ7649">
        <f t="shared" si="933"/>
        <v>-1339.4708287245521</v>
      </c>
    </row>
    <row r="7650" spans="1:62" x14ac:dyDescent="0.25">
      <c r="A7650">
        <v>7647</v>
      </c>
      <c r="B7650">
        <v>18719.225056884636</v>
      </c>
      <c r="C7650">
        <v>14808.489457713815</v>
      </c>
      <c r="D7650">
        <v>7.2067625055743818</v>
      </c>
      <c r="E7650">
        <v>8.7758649981003991</v>
      </c>
      <c r="F7650">
        <v>-3910.7355991708209</v>
      </c>
      <c r="G7650">
        <v>1.5691024925260173</v>
      </c>
      <c r="BD7650">
        <f t="shared" si="927"/>
        <v>-10399.863252475714</v>
      </c>
      <c r="BE7650">
        <f t="shared" si="928"/>
        <v>-8890.1703870320271</v>
      </c>
      <c r="BF7650">
        <f t="shared" si="929"/>
        <v>-7380.4775215883419</v>
      </c>
      <c r="BG7650">
        <f t="shared" si="930"/>
        <v>-5870.7846561446559</v>
      </c>
      <c r="BH7650">
        <f t="shared" si="931"/>
        <v>-4361.0917907009698</v>
      </c>
      <c r="BI7650">
        <f t="shared" si="932"/>
        <v>-2851.3989252572846</v>
      </c>
      <c r="BJ7650">
        <f t="shared" si="933"/>
        <v>-1341.7060598135977</v>
      </c>
    </row>
    <row r="7651" spans="1:62" x14ac:dyDescent="0.25">
      <c r="A7651">
        <v>7648</v>
      </c>
      <c r="B7651">
        <v>25793.962483434079</v>
      </c>
      <c r="C7651">
        <v>13669.85337647171</v>
      </c>
      <c r="D7651">
        <v>7.3331114214183817</v>
      </c>
      <c r="E7651">
        <v>7.8108521902830654</v>
      </c>
      <c r="F7651">
        <v>-12124.109106962369</v>
      </c>
      <c r="G7651">
        <v>0.47774076886468375</v>
      </c>
      <c r="BD7651">
        <f t="shared" si="927"/>
        <v>11756.248061800907</v>
      </c>
      <c r="BE7651">
        <f t="shared" si="928"/>
        <v>19601.760524430996</v>
      </c>
      <c r="BF7651">
        <f t="shared" si="929"/>
        <v>27447.272987061082</v>
      </c>
      <c r="BG7651">
        <f t="shared" si="930"/>
        <v>35292.785449691168</v>
      </c>
      <c r="BH7651">
        <f t="shared" si="931"/>
        <v>43138.297912321257</v>
      </c>
      <c r="BI7651">
        <f t="shared" si="932"/>
        <v>50983.810374951339</v>
      </c>
      <c r="BJ7651">
        <f t="shared" si="933"/>
        <v>58829.322837581421</v>
      </c>
    </row>
    <row r="7652" spans="1:62" x14ac:dyDescent="0.25">
      <c r="A7652">
        <v>7649</v>
      </c>
      <c r="B7652">
        <v>26244.038750772626</v>
      </c>
      <c r="C7652">
        <v>28792.384417266472</v>
      </c>
      <c r="D7652">
        <v>8.020987552138175</v>
      </c>
      <c r="E7652">
        <v>8.3546795126534832</v>
      </c>
      <c r="F7652">
        <v>2548.3456664938458</v>
      </c>
      <c r="G7652">
        <v>0.33369196051530814</v>
      </c>
      <c r="BD7652">
        <f t="shared" si="927"/>
        <v>14512.812951285789</v>
      </c>
      <c r="BE7652">
        <f t="shared" si="928"/>
        <v>16901.516795609205</v>
      </c>
      <c r="BF7652">
        <f t="shared" si="929"/>
        <v>19290.220639932624</v>
      </c>
      <c r="BG7652">
        <f t="shared" si="930"/>
        <v>21678.924484256044</v>
      </c>
      <c r="BH7652">
        <f t="shared" si="931"/>
        <v>24067.628328579463</v>
      </c>
      <c r="BI7652">
        <f t="shared" si="932"/>
        <v>26456.332172902883</v>
      </c>
      <c r="BJ7652">
        <f t="shared" si="933"/>
        <v>28845.036017226299</v>
      </c>
    </row>
    <row r="7653" spans="1:62" x14ac:dyDescent="0.25">
      <c r="A7653">
        <v>7650</v>
      </c>
      <c r="B7653">
        <v>18322.833103991008</v>
      </c>
      <c r="C7653">
        <v>23055.831686056459</v>
      </c>
      <c r="D7653">
        <v>7.7944243346282667</v>
      </c>
      <c r="E7653">
        <v>8.1022199161115136</v>
      </c>
      <c r="F7653">
        <v>4732.998582065451</v>
      </c>
      <c r="G7653">
        <v>0.30779558148324693</v>
      </c>
      <c r="BD7653">
        <f t="shared" si="927"/>
        <v>-879.88586391730519</v>
      </c>
      <c r="BE7653">
        <f t="shared" si="928"/>
        <v>788.57393865923541</v>
      </c>
      <c r="BF7653">
        <f t="shared" si="929"/>
        <v>2457.0337412357767</v>
      </c>
      <c r="BG7653">
        <f t="shared" si="930"/>
        <v>4125.4935438123166</v>
      </c>
      <c r="BH7653">
        <f t="shared" si="931"/>
        <v>5793.9533463888583</v>
      </c>
      <c r="BI7653">
        <f t="shared" si="932"/>
        <v>7462.4131489653992</v>
      </c>
      <c r="BJ7653">
        <f t="shared" si="933"/>
        <v>9130.87295154194</v>
      </c>
    </row>
    <row r="7654" spans="1:62" x14ac:dyDescent="0.25">
      <c r="A7654">
        <v>7651</v>
      </c>
      <c r="B7654">
        <v>32913.742686524827</v>
      </c>
      <c r="C7654">
        <v>40485.286096285476</v>
      </c>
      <c r="D7654">
        <v>7.1891334336935167</v>
      </c>
      <c r="E7654">
        <v>7.3286654771753099</v>
      </c>
      <c r="F7654">
        <v>7571.5434097606485</v>
      </c>
      <c r="G7654">
        <v>0.13953204348179327</v>
      </c>
      <c r="BD7654">
        <f t="shared" si="927"/>
        <v>-3194.0206746492167</v>
      </c>
      <c r="BE7654">
        <f t="shared" si="928"/>
        <v>-1655.042767232982</v>
      </c>
      <c r="BF7654">
        <f t="shared" si="929"/>
        <v>-116.06485981674723</v>
      </c>
      <c r="BG7654">
        <f t="shared" si="930"/>
        <v>1422.9130475994871</v>
      </c>
      <c r="BH7654">
        <f t="shared" si="931"/>
        <v>2961.8909550157223</v>
      </c>
      <c r="BI7654">
        <f t="shared" si="932"/>
        <v>4500.8688624319566</v>
      </c>
      <c r="BJ7654">
        <f t="shared" si="933"/>
        <v>6039.8467698481909</v>
      </c>
    </row>
    <row r="7655" spans="1:62" x14ac:dyDescent="0.25">
      <c r="A7655">
        <v>7652</v>
      </c>
      <c r="B7655">
        <v>21371.528499903361</v>
      </c>
      <c r="C7655">
        <v>24239.279618215853</v>
      </c>
      <c r="D7655">
        <v>6.7260873914309816</v>
      </c>
      <c r="E7655">
        <v>6.821110608492309</v>
      </c>
      <c r="F7655">
        <v>2867.7511183124916</v>
      </c>
      <c r="G7655">
        <v>9.5023217061327436E-2</v>
      </c>
      <c r="BD7655">
        <f t="shared" si="927"/>
        <v>-6873.8831923516818</v>
      </c>
      <c r="BE7655">
        <f t="shared" si="928"/>
        <v>-6176.2229749427161</v>
      </c>
      <c r="BF7655">
        <f t="shared" si="929"/>
        <v>-5478.5627575337494</v>
      </c>
      <c r="BG7655">
        <f t="shared" si="930"/>
        <v>-4780.9025401247836</v>
      </c>
      <c r="BH7655">
        <f t="shared" si="931"/>
        <v>-4083.242322715817</v>
      </c>
      <c r="BI7655">
        <f t="shared" si="932"/>
        <v>-3385.5821053068503</v>
      </c>
      <c r="BJ7655">
        <f t="shared" si="933"/>
        <v>-2687.9218878978845</v>
      </c>
    </row>
    <row r="7656" spans="1:62" x14ac:dyDescent="0.25">
      <c r="A7656">
        <v>7653</v>
      </c>
      <c r="B7656">
        <v>17489.544772061934</v>
      </c>
      <c r="C7656">
        <v>25860.261328841592</v>
      </c>
      <c r="D7656">
        <v>6.847296060238186</v>
      </c>
      <c r="E7656">
        <v>6.8943460239603889</v>
      </c>
      <c r="F7656">
        <v>8370.7165567796583</v>
      </c>
      <c r="G7656">
        <v>4.7049963722202826E-2</v>
      </c>
      <c r="BD7656">
        <f t="shared" si="927"/>
        <v>-2392.6350330058544</v>
      </c>
      <c r="BE7656">
        <f t="shared" si="928"/>
        <v>-1917.5189476992173</v>
      </c>
      <c r="BF7656">
        <f t="shared" si="929"/>
        <v>-1442.4028623925801</v>
      </c>
      <c r="BG7656">
        <f t="shared" si="930"/>
        <v>-967.28677708594296</v>
      </c>
      <c r="BH7656">
        <f t="shared" si="931"/>
        <v>-492.1706917793058</v>
      </c>
      <c r="BI7656">
        <f t="shared" si="932"/>
        <v>-17.054606472668638</v>
      </c>
      <c r="BJ7656">
        <f t="shared" si="933"/>
        <v>458.06147883396852</v>
      </c>
    </row>
    <row r="7657" spans="1:62" x14ac:dyDescent="0.25">
      <c r="A7657">
        <v>7654</v>
      </c>
      <c r="B7657">
        <v>23386.21659802286</v>
      </c>
      <c r="C7657">
        <v>36307.399183038069</v>
      </c>
      <c r="D7657">
        <v>7.5903400858465861</v>
      </c>
      <c r="E7657">
        <v>7.8422886284571209</v>
      </c>
      <c r="F7657">
        <v>12921.182585015209</v>
      </c>
      <c r="G7657">
        <v>0.25194854261053479</v>
      </c>
      <c r="BD7657">
        <f t="shared" si="927"/>
        <v>-8135.466738168644</v>
      </c>
      <c r="BE7657">
        <f t="shared" si="928"/>
        <v>-7900.2169195576298</v>
      </c>
      <c r="BF7657">
        <f t="shared" si="929"/>
        <v>-7664.9671009466156</v>
      </c>
      <c r="BG7657">
        <f t="shared" si="930"/>
        <v>-7429.7172823356013</v>
      </c>
      <c r="BH7657">
        <f t="shared" si="931"/>
        <v>-7194.467463724588</v>
      </c>
      <c r="BI7657">
        <f t="shared" si="932"/>
        <v>-6959.2176451135738</v>
      </c>
      <c r="BJ7657">
        <f t="shared" si="933"/>
        <v>-6723.9678265025595</v>
      </c>
    </row>
    <row r="7658" spans="1:62" x14ac:dyDescent="0.25">
      <c r="A7658">
        <v>7655</v>
      </c>
      <c r="B7658">
        <v>16135.3690628812</v>
      </c>
      <c r="C7658">
        <v>21541.583977040842</v>
      </c>
      <c r="D7658">
        <v>7.8834042023497206</v>
      </c>
      <c r="E7658">
        <v>8.1559893010376623</v>
      </c>
      <c r="F7658">
        <v>5406.2149141596419</v>
      </c>
      <c r="G7658">
        <v>0.27258509868794167</v>
      </c>
      <c r="BD7658">
        <f t="shared" si="927"/>
        <v>-11661.439871962535</v>
      </c>
      <c r="BE7658">
        <f t="shared" si="928"/>
        <v>-10401.697158909861</v>
      </c>
      <c r="BF7658">
        <f t="shared" si="929"/>
        <v>-9141.9544458571872</v>
      </c>
      <c r="BG7658">
        <f t="shared" si="930"/>
        <v>-7882.2117328045133</v>
      </c>
      <c r="BH7658">
        <f t="shared" si="931"/>
        <v>-6622.4690197518394</v>
      </c>
      <c r="BI7658">
        <f t="shared" si="932"/>
        <v>-5362.7263066991654</v>
      </c>
      <c r="BJ7658">
        <f t="shared" si="933"/>
        <v>-4102.9835936464915</v>
      </c>
    </row>
    <row r="7659" spans="1:62" x14ac:dyDescent="0.25">
      <c r="A7659">
        <v>7656</v>
      </c>
      <c r="B7659">
        <v>29480.74182684792</v>
      </c>
      <c r="C7659">
        <v>18147.897623233028</v>
      </c>
      <c r="D7659">
        <v>8.1134693724276925</v>
      </c>
      <c r="E7659">
        <v>8.6693596395614865</v>
      </c>
      <c r="F7659">
        <v>-11332.844203614892</v>
      </c>
      <c r="G7659">
        <v>0.55589026713379397</v>
      </c>
      <c r="BD7659">
        <f t="shared" si="927"/>
        <v>-4043.2894207199333</v>
      </c>
      <c r="BE7659">
        <f t="shared" si="928"/>
        <v>-2680.3639272802252</v>
      </c>
      <c r="BF7659">
        <f t="shared" si="929"/>
        <v>-1317.4384338405166</v>
      </c>
      <c r="BG7659">
        <f t="shared" si="930"/>
        <v>45.487059599191525</v>
      </c>
      <c r="BH7659">
        <f t="shared" si="931"/>
        <v>1408.4125530389001</v>
      </c>
      <c r="BI7659">
        <f t="shared" si="932"/>
        <v>2771.3380464786087</v>
      </c>
      <c r="BJ7659">
        <f t="shared" si="933"/>
        <v>4134.2635399183164</v>
      </c>
    </row>
    <row r="7660" spans="1:62" x14ac:dyDescent="0.25">
      <c r="A7660">
        <v>7657</v>
      </c>
      <c r="B7660">
        <v>19761.563680847346</v>
      </c>
      <c r="C7660">
        <v>30236.479344975614</v>
      </c>
      <c r="D7660">
        <v>6.3562343880903542</v>
      </c>
      <c r="E7660">
        <v>6.5272095286147742</v>
      </c>
      <c r="F7660">
        <v>10474.915664128268</v>
      </c>
      <c r="G7660">
        <v>0.17097514052441998</v>
      </c>
      <c r="BD7660">
        <f t="shared" si="927"/>
        <v>14112.295539283861</v>
      </c>
      <c r="BE7660">
        <f t="shared" si="928"/>
        <v>16891.746874952831</v>
      </c>
      <c r="BF7660">
        <f t="shared" si="929"/>
        <v>19671.198210621802</v>
      </c>
      <c r="BG7660">
        <f t="shared" si="930"/>
        <v>22450.64954629077</v>
      </c>
      <c r="BH7660">
        <f t="shared" si="931"/>
        <v>25230.100881959741</v>
      </c>
      <c r="BI7660">
        <f t="shared" si="932"/>
        <v>28009.552217628712</v>
      </c>
      <c r="BJ7660">
        <f t="shared" si="933"/>
        <v>30789.00355329768</v>
      </c>
    </row>
    <row r="7661" spans="1:62" x14ac:dyDescent="0.25">
      <c r="A7661">
        <v>7658</v>
      </c>
      <c r="B7661">
        <v>8027.7682415732388</v>
      </c>
      <c r="C7661">
        <v>18669.425355895368</v>
      </c>
      <c r="D7661">
        <v>7.2114183325259091</v>
      </c>
      <c r="E7661">
        <v>7.3054245270255462</v>
      </c>
      <c r="F7661">
        <v>10641.65711432213</v>
      </c>
      <c r="G7661">
        <v>9.4006194499637097E-2</v>
      </c>
      <c r="BD7661">
        <f t="shared" si="927"/>
        <v>-9620.0399615061688</v>
      </c>
      <c r="BE7661">
        <f t="shared" si="928"/>
        <v>-8765.1642588840677</v>
      </c>
      <c r="BF7661">
        <f t="shared" si="929"/>
        <v>-7910.2885562619686</v>
      </c>
      <c r="BG7661">
        <f t="shared" si="930"/>
        <v>-7055.4128536398684</v>
      </c>
      <c r="BH7661">
        <f t="shared" si="931"/>
        <v>-6200.5371510177683</v>
      </c>
      <c r="BI7661">
        <f t="shared" si="932"/>
        <v>-5345.6614483956682</v>
      </c>
      <c r="BJ7661">
        <f t="shared" si="933"/>
        <v>-4490.785745773569</v>
      </c>
    </row>
    <row r="7662" spans="1:62" x14ac:dyDescent="0.25">
      <c r="A7662">
        <v>7659</v>
      </c>
      <c r="B7662">
        <v>28568.491699113263</v>
      </c>
      <c r="C7662">
        <v>31872.873264051494</v>
      </c>
      <c r="D7662">
        <v>7.2449073923341301</v>
      </c>
      <c r="E7662">
        <v>7.8214366612478887</v>
      </c>
      <c r="F7662">
        <v>3304.3815649382304</v>
      </c>
      <c r="G7662">
        <v>0.57652926891375866</v>
      </c>
      <c r="BD7662">
        <f t="shared" si="927"/>
        <v>-10171.626141823945</v>
      </c>
      <c r="BE7662">
        <f t="shared" si="928"/>
        <v>-9701.5951693257593</v>
      </c>
      <c r="BF7662">
        <f t="shared" si="929"/>
        <v>-9231.5641968275741</v>
      </c>
      <c r="BG7662">
        <f t="shared" si="930"/>
        <v>-8761.5332243293888</v>
      </c>
      <c r="BH7662">
        <f t="shared" si="931"/>
        <v>-8291.5022518312035</v>
      </c>
      <c r="BI7662">
        <f t="shared" si="932"/>
        <v>-7821.4712793330164</v>
      </c>
      <c r="BJ7662">
        <f t="shared" si="933"/>
        <v>-7351.4403068348311</v>
      </c>
    </row>
    <row r="7663" spans="1:62" x14ac:dyDescent="0.25">
      <c r="A7663">
        <v>7660</v>
      </c>
      <c r="B7663">
        <v>10225.09427179221</v>
      </c>
      <c r="C7663">
        <v>21885.353658685686</v>
      </c>
      <c r="D7663">
        <v>6.9371662982862157</v>
      </c>
      <c r="E7663">
        <v>7.086035181697965</v>
      </c>
      <c r="F7663">
        <v>11660.259386893476</v>
      </c>
      <c r="G7663">
        <v>0.14886888341174931</v>
      </c>
      <c r="BD7663">
        <f t="shared" si="927"/>
        <v>-421.73522036943723</v>
      </c>
      <c r="BE7663">
        <f t="shared" si="928"/>
        <v>2460.911124199356</v>
      </c>
      <c r="BF7663">
        <f t="shared" si="929"/>
        <v>5343.5574687681492</v>
      </c>
      <c r="BG7663">
        <f t="shared" si="930"/>
        <v>8226.2038133369424</v>
      </c>
      <c r="BH7663">
        <f t="shared" si="931"/>
        <v>11108.850157905736</v>
      </c>
      <c r="BI7663">
        <f t="shared" si="932"/>
        <v>13991.496502474529</v>
      </c>
      <c r="BJ7663">
        <f t="shared" si="933"/>
        <v>16874.142847043324</v>
      </c>
    </row>
    <row r="7664" spans="1:62" x14ac:dyDescent="0.25">
      <c r="A7664">
        <v>7661</v>
      </c>
      <c r="B7664">
        <v>8700.2899388592978</v>
      </c>
      <c r="C7664">
        <v>17505.492224244073</v>
      </c>
      <c r="D7664">
        <v>5.4954917435758146</v>
      </c>
      <c r="E7664">
        <v>5.9376930687796392</v>
      </c>
      <c r="F7664">
        <v>8805.2022853847757</v>
      </c>
      <c r="G7664">
        <v>0.4422013252038246</v>
      </c>
      <c r="BD7664">
        <f t="shared" si="927"/>
        <v>-10915.91496983473</v>
      </c>
      <c r="BE7664">
        <f t="shared" si="928"/>
        <v>-10171.570552775984</v>
      </c>
      <c r="BF7664">
        <f t="shared" si="929"/>
        <v>-9427.2261357172374</v>
      </c>
      <c r="BG7664">
        <f t="shared" si="930"/>
        <v>-8682.8817186584893</v>
      </c>
      <c r="BH7664">
        <f t="shared" si="931"/>
        <v>-7938.5373015997438</v>
      </c>
      <c r="BI7664">
        <f t="shared" si="932"/>
        <v>-7194.1928845409975</v>
      </c>
      <c r="BJ7664">
        <f t="shared" si="933"/>
        <v>-6449.8484674822503</v>
      </c>
    </row>
    <row r="7665" spans="1:62" x14ac:dyDescent="0.25">
      <c r="A7665">
        <v>7662</v>
      </c>
      <c r="B7665">
        <v>16826.505366122368</v>
      </c>
      <c r="C7665">
        <v>27229.591411419238</v>
      </c>
      <c r="D7665">
        <v>6.8350157216222316</v>
      </c>
      <c r="E7665">
        <v>6.8268257212097332</v>
      </c>
      <c r="F7665">
        <v>10403.08604529687</v>
      </c>
      <c r="G7665">
        <v>-8.1900004124983994E-3</v>
      </c>
      <c r="BD7665">
        <f t="shared" si="927"/>
        <v>-6594.1956593656523</v>
      </c>
      <c r="BE7665">
        <f t="shared" si="928"/>
        <v>-4383.1890333465299</v>
      </c>
      <c r="BF7665">
        <f t="shared" si="929"/>
        <v>-2172.1824073274065</v>
      </c>
      <c r="BG7665">
        <f t="shared" si="930"/>
        <v>38.824218691715942</v>
      </c>
      <c r="BH7665">
        <f t="shared" si="931"/>
        <v>2249.8308447108393</v>
      </c>
      <c r="BI7665">
        <f t="shared" si="932"/>
        <v>4460.8374707299627</v>
      </c>
      <c r="BJ7665">
        <f t="shared" si="933"/>
        <v>6671.844096749086</v>
      </c>
    </row>
    <row r="7666" spans="1:62" x14ac:dyDescent="0.25">
      <c r="A7666">
        <v>7663</v>
      </c>
      <c r="B7666">
        <v>9346.3907979949217</v>
      </c>
      <c r="C7666">
        <v>15900.998053688189</v>
      </c>
      <c r="D7666">
        <v>5.2247222906327657</v>
      </c>
      <c r="E7666">
        <v>6.4424532028132093</v>
      </c>
      <c r="F7666">
        <v>6554.6072556932668</v>
      </c>
      <c r="G7666">
        <v>1.2177309121804436</v>
      </c>
      <c r="BD7666">
        <f t="shared" si="927"/>
        <v>-10444.036047359363</v>
      </c>
      <c r="BE7666">
        <f t="shared" si="928"/>
        <v>-10484.986049421854</v>
      </c>
      <c r="BF7666">
        <f t="shared" si="929"/>
        <v>-10525.936051484347</v>
      </c>
      <c r="BG7666">
        <f t="shared" si="930"/>
        <v>-10566.886053546838</v>
      </c>
      <c r="BH7666">
        <f t="shared" si="931"/>
        <v>-10607.83605560933</v>
      </c>
      <c r="BI7666">
        <f t="shared" si="932"/>
        <v>-10648.786057671821</v>
      </c>
      <c r="BJ7666">
        <f t="shared" si="933"/>
        <v>-10689.736059734314</v>
      </c>
    </row>
    <row r="7667" spans="1:62" x14ac:dyDescent="0.25">
      <c r="A7667">
        <v>7664</v>
      </c>
      <c r="B7667">
        <v>19410.466621773616</v>
      </c>
      <c r="C7667">
        <v>23519.271551837453</v>
      </c>
      <c r="D7667">
        <v>8.0397925462797133</v>
      </c>
      <c r="E7667">
        <v>8.2842414681184007</v>
      </c>
      <c r="F7667">
        <v>4108.8049300638377</v>
      </c>
      <c r="G7667">
        <v>0.24444892183868738</v>
      </c>
      <c r="BD7667">
        <f t="shared" si="927"/>
        <v>-465.952694791049</v>
      </c>
      <c r="BE7667">
        <f t="shared" si="928"/>
        <v>5622.7018661111688</v>
      </c>
      <c r="BF7667">
        <f t="shared" si="929"/>
        <v>11711.356427013387</v>
      </c>
      <c r="BG7667">
        <f t="shared" si="930"/>
        <v>17800.010987915604</v>
      </c>
      <c r="BH7667">
        <f t="shared" si="931"/>
        <v>23888.665548817822</v>
      </c>
      <c r="BI7667">
        <f t="shared" si="932"/>
        <v>29977.32010972004</v>
      </c>
      <c r="BJ7667">
        <f t="shared" si="933"/>
        <v>36065.974670622265</v>
      </c>
    </row>
    <row r="7668" spans="1:62" x14ac:dyDescent="0.25">
      <c r="A7668">
        <v>7665</v>
      </c>
      <c r="B7668">
        <v>16482.250699535653</v>
      </c>
      <c r="C7668">
        <v>26335.960259154646</v>
      </c>
      <c r="D7668">
        <v>7.7410044998102885</v>
      </c>
      <c r="E7668">
        <v>7.9795002247345899</v>
      </c>
      <c r="F7668">
        <v>9853.7095596189938</v>
      </c>
      <c r="G7668">
        <v>0.23849572492430138</v>
      </c>
      <c r="BD7668">
        <f t="shared" si="927"/>
        <v>-2886.5603208704006</v>
      </c>
      <c r="BE7668">
        <f t="shared" si="928"/>
        <v>-1664.3157116769639</v>
      </c>
      <c r="BF7668">
        <f t="shared" si="929"/>
        <v>-442.07110248352683</v>
      </c>
      <c r="BG7668">
        <f t="shared" si="930"/>
        <v>780.17350670990982</v>
      </c>
      <c r="BH7668">
        <f t="shared" si="931"/>
        <v>2002.4181159033469</v>
      </c>
      <c r="BI7668">
        <f t="shared" si="932"/>
        <v>3224.662725096784</v>
      </c>
      <c r="BJ7668">
        <f t="shared" si="933"/>
        <v>4446.9073342902211</v>
      </c>
    </row>
    <row r="7669" spans="1:62" x14ac:dyDescent="0.25">
      <c r="A7669">
        <v>7666</v>
      </c>
      <c r="B7669">
        <v>12417.154755874255</v>
      </c>
      <c r="C7669">
        <v>21815.130516865465</v>
      </c>
      <c r="D7669">
        <v>6.8707564508378747</v>
      </c>
      <c r="E7669">
        <v>7.3754099579256645</v>
      </c>
      <c r="F7669">
        <v>9397.9757609912103</v>
      </c>
      <c r="G7669">
        <v>0.50465350708778978</v>
      </c>
      <c r="BD7669">
        <f t="shared" si="927"/>
        <v>-8661.2309349974876</v>
      </c>
      <c r="BE7669">
        <f t="shared" si="928"/>
        <v>-7468.7523103759795</v>
      </c>
      <c r="BF7669">
        <f t="shared" si="929"/>
        <v>-6276.2736857544733</v>
      </c>
      <c r="BG7669">
        <f t="shared" si="930"/>
        <v>-5083.7950611329661</v>
      </c>
      <c r="BH7669">
        <f t="shared" si="931"/>
        <v>-3891.316436511459</v>
      </c>
      <c r="BI7669">
        <f t="shared" si="932"/>
        <v>-2698.8378118899527</v>
      </c>
      <c r="BJ7669">
        <f t="shared" si="933"/>
        <v>-1506.3591872684465</v>
      </c>
    </row>
    <row r="7670" spans="1:62" x14ac:dyDescent="0.25">
      <c r="A7670">
        <v>7667</v>
      </c>
      <c r="B7670">
        <v>26181.175509361849</v>
      </c>
      <c r="C7670">
        <v>32425.556984703151</v>
      </c>
      <c r="D7670">
        <v>7.5905982692219274</v>
      </c>
      <c r="E7670">
        <v>7.8412567006589153</v>
      </c>
      <c r="F7670">
        <v>6244.3814753413026</v>
      </c>
      <c r="G7670">
        <v>0.25065843143698796</v>
      </c>
      <c r="BD7670">
        <f t="shared" si="927"/>
        <v>-6874.7082255522619</v>
      </c>
      <c r="BE7670">
        <f t="shared" si="928"/>
        <v>-4351.4406901133125</v>
      </c>
      <c r="BF7670">
        <f t="shared" si="929"/>
        <v>-1828.173154674364</v>
      </c>
      <c r="BG7670">
        <f t="shared" si="930"/>
        <v>695.09438076458537</v>
      </c>
      <c r="BH7670">
        <f t="shared" si="931"/>
        <v>3218.3619162035338</v>
      </c>
      <c r="BI7670">
        <f t="shared" si="932"/>
        <v>5741.6294516424823</v>
      </c>
      <c r="BJ7670">
        <f t="shared" si="933"/>
        <v>8264.8969870814308</v>
      </c>
    </row>
    <row r="7671" spans="1:62" x14ac:dyDescent="0.25">
      <c r="A7671">
        <v>7668</v>
      </c>
      <c r="B7671">
        <v>25084.249342492592</v>
      </c>
      <c r="C7671">
        <v>37812.765053159186</v>
      </c>
      <c r="D7671">
        <v>7.0685903830599974</v>
      </c>
      <c r="E7671">
        <v>7.1814131984332983</v>
      </c>
      <c r="F7671">
        <v>12728.515710666594</v>
      </c>
      <c r="G7671">
        <v>0.11282281537330086</v>
      </c>
      <c r="BD7671">
        <f t="shared" si="927"/>
        <v>-4991.0893181563624</v>
      </c>
      <c r="BE7671">
        <f t="shared" si="928"/>
        <v>-3737.7971609714232</v>
      </c>
      <c r="BF7671">
        <f t="shared" si="929"/>
        <v>-2484.505003786483</v>
      </c>
      <c r="BG7671">
        <f t="shared" si="930"/>
        <v>-1231.2128466015438</v>
      </c>
      <c r="BH7671">
        <f t="shared" si="931"/>
        <v>22.079310583396364</v>
      </c>
      <c r="BI7671">
        <f t="shared" si="932"/>
        <v>1275.3714677683365</v>
      </c>
      <c r="BJ7671">
        <f t="shared" si="933"/>
        <v>2528.6636249532767</v>
      </c>
    </row>
    <row r="7672" spans="1:62" x14ac:dyDescent="0.25">
      <c r="A7672">
        <v>7669</v>
      </c>
      <c r="B7672">
        <v>18604.536238388362</v>
      </c>
      <c r="C7672">
        <v>26983.407750221806</v>
      </c>
      <c r="D7672">
        <v>7.8061321105656232</v>
      </c>
      <c r="E7672">
        <v>8.287183568144048</v>
      </c>
      <c r="F7672">
        <v>8378.8715118334439</v>
      </c>
      <c r="G7672">
        <v>0.48105145757842482</v>
      </c>
      <c r="BD7672">
        <f t="shared" si="927"/>
        <v>-12164.401633800089</v>
      </c>
      <c r="BE7672">
        <f t="shared" si="928"/>
        <v>-11600.287556933585</v>
      </c>
      <c r="BF7672">
        <f t="shared" si="929"/>
        <v>-11036.173480067082</v>
      </c>
      <c r="BG7672">
        <f t="shared" si="930"/>
        <v>-10472.059403200576</v>
      </c>
      <c r="BH7672">
        <f t="shared" si="931"/>
        <v>-9907.9453263340729</v>
      </c>
      <c r="BI7672">
        <f t="shared" si="932"/>
        <v>-9343.8312494675683</v>
      </c>
      <c r="BJ7672">
        <f t="shared" si="933"/>
        <v>-8779.7171726010638</v>
      </c>
    </row>
    <row r="7673" spans="1:62" x14ac:dyDescent="0.25">
      <c r="A7673">
        <v>7670</v>
      </c>
      <c r="B7673">
        <v>14387.427522442462</v>
      </c>
      <c r="C7673">
        <v>23586.750911701431</v>
      </c>
      <c r="D7673">
        <v>7.7002994323599161</v>
      </c>
      <c r="E7673">
        <v>7.9247237871512892</v>
      </c>
      <c r="F7673">
        <v>9199.3233892589687</v>
      </c>
      <c r="G7673">
        <v>0.22442435479137313</v>
      </c>
      <c r="BD7673">
        <f t="shared" si="927"/>
        <v>-5973.6142239413202</v>
      </c>
      <c r="BE7673">
        <f t="shared" si="928"/>
        <v>-3568.3569360491956</v>
      </c>
      <c r="BF7673">
        <f t="shared" si="929"/>
        <v>-1163.0996481570719</v>
      </c>
      <c r="BG7673">
        <f t="shared" si="930"/>
        <v>1242.1576397350527</v>
      </c>
      <c r="BH7673">
        <f t="shared" si="931"/>
        <v>3647.4149276271764</v>
      </c>
      <c r="BI7673">
        <f t="shared" si="932"/>
        <v>6052.6722155193002</v>
      </c>
      <c r="BJ7673">
        <f t="shared" si="933"/>
        <v>8457.9295034114257</v>
      </c>
    </row>
    <row r="7674" spans="1:62" x14ac:dyDescent="0.25">
      <c r="A7674">
        <v>7671</v>
      </c>
      <c r="B7674">
        <v>8103.0193363993367</v>
      </c>
      <c r="C7674">
        <v>15246.774496059335</v>
      </c>
      <c r="D7674">
        <v>8.1932798608875892</v>
      </c>
      <c r="E7674">
        <v>8.3957798022468104</v>
      </c>
      <c r="F7674">
        <v>7143.7551596599988</v>
      </c>
      <c r="G7674">
        <v>0.20249994135922122</v>
      </c>
      <c r="BD7674">
        <f t="shared" si="927"/>
        <v>-8077.2016153021032</v>
      </c>
      <c r="BE7674">
        <f t="shared" si="928"/>
        <v>-6955.0798413452376</v>
      </c>
      <c r="BF7674">
        <f t="shared" si="929"/>
        <v>-5832.958067388372</v>
      </c>
      <c r="BG7674">
        <f t="shared" si="930"/>
        <v>-4710.8362934315064</v>
      </c>
      <c r="BH7674">
        <f t="shared" si="931"/>
        <v>-3588.7145194746408</v>
      </c>
      <c r="BI7674">
        <f t="shared" si="932"/>
        <v>-2466.5927455177753</v>
      </c>
      <c r="BJ7674">
        <f t="shared" si="933"/>
        <v>-1344.4709715609097</v>
      </c>
    </row>
    <row r="7675" spans="1:62" x14ac:dyDescent="0.25">
      <c r="A7675">
        <v>7672</v>
      </c>
      <c r="B7675">
        <v>16818.099197962096</v>
      </c>
      <c r="C7675">
        <v>29767.398527894205</v>
      </c>
      <c r="D7675">
        <v>8.4953009455850239</v>
      </c>
      <c r="E7675">
        <v>8.7457952345236958</v>
      </c>
      <c r="F7675">
        <v>12949.29932993211</v>
      </c>
      <c r="G7675">
        <v>0.25049428893867187</v>
      </c>
      <c r="BD7675">
        <f t="shared" si="927"/>
        <v>-6131.255452863893</v>
      </c>
      <c r="BE7675">
        <f t="shared" si="928"/>
        <v>-5118.7557460677863</v>
      </c>
      <c r="BF7675">
        <f t="shared" si="929"/>
        <v>-4106.2560392716805</v>
      </c>
      <c r="BG7675">
        <f t="shared" si="930"/>
        <v>-3093.7563324755743</v>
      </c>
      <c r="BH7675">
        <f t="shared" si="931"/>
        <v>-2081.256625679468</v>
      </c>
      <c r="BI7675">
        <f t="shared" si="932"/>
        <v>-1068.7569188833622</v>
      </c>
      <c r="BJ7675">
        <f t="shared" si="933"/>
        <v>-56.257212087255539</v>
      </c>
    </row>
    <row r="7676" spans="1:62" x14ac:dyDescent="0.25">
      <c r="A7676">
        <v>7673</v>
      </c>
      <c r="B7676">
        <v>11957.839252699156</v>
      </c>
      <c r="C7676">
        <v>22358.112590485514</v>
      </c>
      <c r="D7676">
        <v>5.6095796142511718</v>
      </c>
      <c r="E7676">
        <v>5.8085853194423773</v>
      </c>
      <c r="F7676">
        <v>10400.273337786359</v>
      </c>
      <c r="G7676">
        <v>0.19900570519120553</v>
      </c>
      <c r="BD7676">
        <f t="shared" si="927"/>
        <v>-11696.82788523875</v>
      </c>
      <c r="BE7676">
        <f t="shared" si="928"/>
        <v>-10444.356440545391</v>
      </c>
      <c r="BF7676">
        <f t="shared" si="929"/>
        <v>-9191.8849958520314</v>
      </c>
      <c r="BG7676">
        <f t="shared" si="930"/>
        <v>-7939.4135511586719</v>
      </c>
      <c r="BH7676">
        <f t="shared" si="931"/>
        <v>-6686.9421064653125</v>
      </c>
      <c r="BI7676">
        <f t="shared" si="932"/>
        <v>-5434.4706617719539</v>
      </c>
      <c r="BJ7676">
        <f t="shared" si="933"/>
        <v>-4181.9992170785936</v>
      </c>
    </row>
    <row r="7677" spans="1:62" x14ac:dyDescent="0.25">
      <c r="A7677">
        <v>7674</v>
      </c>
      <c r="B7677">
        <v>9500.3431327338858</v>
      </c>
      <c r="C7677">
        <v>15358.751819540046</v>
      </c>
      <c r="D7677">
        <v>7.8819552010204808</v>
      </c>
      <c r="E7677">
        <v>7.9758979981052383</v>
      </c>
      <c r="F7677">
        <v>5858.4086868061604</v>
      </c>
      <c r="G7677">
        <v>9.3942797084757501E-2</v>
      </c>
      <c r="BD7677">
        <f t="shared" si="927"/>
        <v>-9405.2448118303309</v>
      </c>
      <c r="BE7677">
        <f t="shared" si="928"/>
        <v>-8410.2162858743031</v>
      </c>
      <c r="BF7677">
        <f t="shared" si="929"/>
        <v>-7415.1877599182753</v>
      </c>
      <c r="BG7677">
        <f t="shared" si="930"/>
        <v>-6420.1592339622475</v>
      </c>
      <c r="BH7677">
        <f t="shared" si="931"/>
        <v>-5425.1307080062206</v>
      </c>
      <c r="BI7677">
        <f t="shared" si="932"/>
        <v>-4430.1021820501928</v>
      </c>
      <c r="BJ7677">
        <f t="shared" si="933"/>
        <v>-3435.073656094165</v>
      </c>
    </row>
    <row r="7678" spans="1:62" x14ac:dyDescent="0.25">
      <c r="A7678">
        <v>7675</v>
      </c>
      <c r="B7678">
        <v>15254.663053326236</v>
      </c>
      <c r="C7678">
        <v>19196.509955343441</v>
      </c>
      <c r="D7678">
        <v>7.2821372165394047</v>
      </c>
      <c r="E7678">
        <v>7.8342122406390446</v>
      </c>
      <c r="F7678">
        <v>3941.8469020172051</v>
      </c>
      <c r="G7678">
        <v>0.55207502409963993</v>
      </c>
      <c r="BD7678">
        <f t="shared" si="927"/>
        <v>-5388.6947013823728</v>
      </c>
      <c r="BE7678">
        <f t="shared" si="928"/>
        <v>-4918.9807159585853</v>
      </c>
      <c r="BF7678">
        <f t="shared" si="929"/>
        <v>-4449.2667305347977</v>
      </c>
      <c r="BG7678">
        <f t="shared" si="930"/>
        <v>-3979.5527451110102</v>
      </c>
      <c r="BH7678">
        <f t="shared" si="931"/>
        <v>-3509.838759687223</v>
      </c>
      <c r="BI7678">
        <f t="shared" si="932"/>
        <v>-3040.1247742634355</v>
      </c>
      <c r="BJ7678">
        <f t="shared" si="933"/>
        <v>-2570.4107888396479</v>
      </c>
    </row>
    <row r="7679" spans="1:62" x14ac:dyDescent="0.25">
      <c r="A7679">
        <v>7676</v>
      </c>
      <c r="B7679">
        <v>20583.859529778954</v>
      </c>
      <c r="C7679">
        <v>21389.861744822116</v>
      </c>
      <c r="D7679">
        <v>6.4274357605131796</v>
      </c>
      <c r="E7679">
        <v>7.0690601330400442</v>
      </c>
      <c r="F7679">
        <v>806.00221504316141</v>
      </c>
      <c r="G7679">
        <v>0.64162437252686466</v>
      </c>
      <c r="BD7679">
        <f t="shared" si="927"/>
        <v>-1181.4717815190056</v>
      </c>
      <c r="BE7679">
        <f t="shared" si="928"/>
        <v>1578.9033389791939</v>
      </c>
      <c r="BF7679">
        <f t="shared" si="929"/>
        <v>4339.278459477393</v>
      </c>
      <c r="BG7679">
        <f t="shared" si="930"/>
        <v>7099.6535799755929</v>
      </c>
      <c r="BH7679">
        <f t="shared" si="931"/>
        <v>9860.0287004737929</v>
      </c>
      <c r="BI7679">
        <f t="shared" si="932"/>
        <v>12620.403820971991</v>
      </c>
      <c r="BJ7679">
        <f t="shared" si="933"/>
        <v>15380.778941470191</v>
      </c>
    </row>
    <row r="7680" spans="1:62" x14ac:dyDescent="0.25">
      <c r="A7680">
        <v>7677</v>
      </c>
      <c r="B7680">
        <v>10590.180511971132</v>
      </c>
      <c r="C7680">
        <v>20101.516132956811</v>
      </c>
      <c r="D7680">
        <v>7.4454549102424643</v>
      </c>
      <c r="E7680">
        <v>8.3969984535526887</v>
      </c>
      <c r="F7680">
        <v>9511.3356209856793</v>
      </c>
      <c r="G7680">
        <v>0.95154354331022439</v>
      </c>
      <c r="BD7680">
        <f t="shared" si="927"/>
        <v>2402.119647591162</v>
      </c>
      <c r="BE7680">
        <f t="shared" si="928"/>
        <v>5610.2415102254854</v>
      </c>
      <c r="BF7680">
        <f t="shared" si="929"/>
        <v>8818.3633728598088</v>
      </c>
      <c r="BG7680">
        <f t="shared" si="930"/>
        <v>12026.485235494132</v>
      </c>
      <c r="BH7680">
        <f t="shared" si="931"/>
        <v>15234.607098128456</v>
      </c>
      <c r="BI7680">
        <f t="shared" si="932"/>
        <v>18442.728960762779</v>
      </c>
      <c r="BJ7680">
        <f t="shared" si="933"/>
        <v>21650.850823397101</v>
      </c>
    </row>
    <row r="7681" spans="1:62" x14ac:dyDescent="0.25">
      <c r="A7681">
        <v>7678</v>
      </c>
      <c r="B7681">
        <v>8684.6658664356983</v>
      </c>
      <c r="C7681">
        <v>25496.420298762867</v>
      </c>
      <c r="D7681">
        <v>6.153592736931901</v>
      </c>
      <c r="E7681">
        <v>6.5908499705033181</v>
      </c>
      <c r="F7681">
        <v>16811.754432327169</v>
      </c>
      <c r="G7681">
        <v>0.4372572335714171</v>
      </c>
      <c r="BD7681">
        <f t="shared" si="927"/>
        <v>-4753.6179044345572</v>
      </c>
      <c r="BE7681">
        <f t="shared" si="928"/>
        <v>4.0998121165648627</v>
      </c>
      <c r="BF7681">
        <f t="shared" si="929"/>
        <v>4761.8175286676869</v>
      </c>
      <c r="BG7681">
        <f t="shared" si="930"/>
        <v>9519.535245218809</v>
      </c>
      <c r="BH7681">
        <f t="shared" si="931"/>
        <v>14277.252961769929</v>
      </c>
      <c r="BI7681">
        <f t="shared" si="932"/>
        <v>19034.970678321053</v>
      </c>
      <c r="BJ7681">
        <f t="shared" si="933"/>
        <v>23792.688394872173</v>
      </c>
    </row>
    <row r="7682" spans="1:62" x14ac:dyDescent="0.25">
      <c r="A7682">
        <v>7679</v>
      </c>
      <c r="B7682">
        <v>33649.294231467109</v>
      </c>
      <c r="C7682">
        <v>27946.608576581166</v>
      </c>
      <c r="D7682">
        <v>7.4734067826985244</v>
      </c>
      <c r="E7682">
        <v>7.8623465364962373</v>
      </c>
      <c r="F7682">
        <v>-5702.6856548859432</v>
      </c>
      <c r="G7682">
        <v>0.38893975379771284</v>
      </c>
      <c r="BD7682">
        <f t="shared" si="927"/>
        <v>-14625.468264470082</v>
      </c>
      <c r="BE7682">
        <f t="shared" si="928"/>
        <v>-12439.182096612996</v>
      </c>
      <c r="BF7682">
        <f t="shared" si="929"/>
        <v>-10252.895928755912</v>
      </c>
      <c r="BG7682">
        <f t="shared" si="930"/>
        <v>-8066.6097608988257</v>
      </c>
      <c r="BH7682">
        <f t="shared" si="931"/>
        <v>-5880.3235930417413</v>
      </c>
      <c r="BI7682">
        <f t="shared" si="932"/>
        <v>-3694.0374251846551</v>
      </c>
      <c r="BJ7682">
        <f t="shared" si="933"/>
        <v>-1507.7512573275708</v>
      </c>
    </row>
    <row r="7683" spans="1:62" x14ac:dyDescent="0.25">
      <c r="A7683">
        <v>7680</v>
      </c>
      <c r="B7683">
        <v>42932.343682554027</v>
      </c>
      <c r="C7683">
        <v>41779.20671641059</v>
      </c>
      <c r="D7683">
        <v>6.7755684925221846</v>
      </c>
      <c r="E7683">
        <v>6.8964822943548345</v>
      </c>
      <c r="F7683">
        <v>-1153.1369661434364</v>
      </c>
      <c r="G7683">
        <v>0.12091380183264988</v>
      </c>
      <c r="BD7683">
        <f t="shared" si="927"/>
        <v>7647.3844238745078</v>
      </c>
      <c r="BE7683">
        <f t="shared" si="928"/>
        <v>9592.0831928630723</v>
      </c>
      <c r="BF7683">
        <f t="shared" si="929"/>
        <v>11536.781961851637</v>
      </c>
      <c r="BG7683">
        <f t="shared" si="930"/>
        <v>13481.4807308402</v>
      </c>
      <c r="BH7683">
        <f t="shared" si="931"/>
        <v>15426.179499828764</v>
      </c>
      <c r="BI7683">
        <f t="shared" si="932"/>
        <v>17370.878268817331</v>
      </c>
      <c r="BJ7683">
        <f t="shared" si="933"/>
        <v>19315.577037805895</v>
      </c>
    </row>
    <row r="7684" spans="1:62" x14ac:dyDescent="0.25">
      <c r="A7684">
        <v>7681</v>
      </c>
      <c r="B7684">
        <v>16780.604354354204</v>
      </c>
      <c r="C7684">
        <v>24539.16168843898</v>
      </c>
      <c r="D7684">
        <v>5.9611493399694835</v>
      </c>
      <c r="E7684">
        <v>6.3638233626209164</v>
      </c>
      <c r="F7684">
        <v>7758.5573340847768</v>
      </c>
      <c r="G7684">
        <v>0.40267402265143293</v>
      </c>
      <c r="BD7684">
        <f t="shared" si="927"/>
        <v>1757.7059753066858</v>
      </c>
      <c r="BE7684">
        <f t="shared" si="928"/>
        <v>2362.2749844699351</v>
      </c>
      <c r="BF7684">
        <f t="shared" si="929"/>
        <v>2966.8439936331847</v>
      </c>
      <c r="BG7684">
        <f t="shared" si="930"/>
        <v>3571.4130027964338</v>
      </c>
      <c r="BH7684">
        <f t="shared" si="931"/>
        <v>4175.9820119596834</v>
      </c>
      <c r="BI7684">
        <f t="shared" si="932"/>
        <v>4780.551021122933</v>
      </c>
      <c r="BJ7684">
        <f t="shared" si="933"/>
        <v>5385.1200302861826</v>
      </c>
    </row>
    <row r="7685" spans="1:62" x14ac:dyDescent="0.25">
      <c r="A7685">
        <v>7682</v>
      </c>
      <c r="B7685">
        <v>11431.214195401853</v>
      </c>
      <c r="C7685">
        <v>22871.690355548577</v>
      </c>
      <c r="D7685">
        <v>7.3305448818651113</v>
      </c>
      <c r="E7685">
        <v>7.5067238988374108</v>
      </c>
      <c r="F7685">
        <v>11440.476160146723</v>
      </c>
      <c r="G7685">
        <v>0.17617901697229943</v>
      </c>
      <c r="BD7685">
        <f t="shared" si="927"/>
        <v>-5745.1872208276127</v>
      </c>
      <c r="BE7685">
        <f t="shared" si="928"/>
        <v>-3731.8171075704477</v>
      </c>
      <c r="BF7685">
        <f t="shared" si="929"/>
        <v>-1718.4469943132826</v>
      </c>
      <c r="BG7685">
        <f t="shared" si="930"/>
        <v>294.92311894388149</v>
      </c>
      <c r="BH7685">
        <f t="shared" si="931"/>
        <v>2308.2932322010456</v>
      </c>
      <c r="BI7685">
        <f t="shared" si="932"/>
        <v>4321.6633454582116</v>
      </c>
      <c r="BJ7685">
        <f t="shared" si="933"/>
        <v>6335.0334587153757</v>
      </c>
    </row>
    <row r="7686" spans="1:62" x14ac:dyDescent="0.25">
      <c r="A7686">
        <v>7683</v>
      </c>
      <c r="B7686">
        <v>12714.394741129481</v>
      </c>
      <c r="C7686">
        <v>19012.559560900572</v>
      </c>
      <c r="D7686">
        <v>7.1186769675276977</v>
      </c>
      <c r="E7686">
        <v>7.210562463555922</v>
      </c>
      <c r="F7686">
        <v>6298.1648197710911</v>
      </c>
      <c r="G7686">
        <v>9.1885496028224267E-2</v>
      </c>
      <c r="BD7686">
        <f t="shared" si="927"/>
        <v>-10559.581075285227</v>
      </c>
      <c r="BE7686">
        <f t="shared" si="928"/>
        <v>-9678.6859904237299</v>
      </c>
      <c r="BF7686">
        <f t="shared" si="929"/>
        <v>-8797.7909055622331</v>
      </c>
      <c r="BG7686">
        <f t="shared" si="930"/>
        <v>-7916.8958207007345</v>
      </c>
      <c r="BH7686">
        <f t="shared" si="931"/>
        <v>-7036.0007358392377</v>
      </c>
      <c r="BI7686">
        <f t="shared" si="932"/>
        <v>-6155.1056509777409</v>
      </c>
      <c r="BJ7686">
        <f t="shared" si="933"/>
        <v>-5274.2105661162432</v>
      </c>
    </row>
    <row r="7687" spans="1:62" x14ac:dyDescent="0.25">
      <c r="A7687">
        <v>7684</v>
      </c>
      <c r="B7687">
        <v>15481.190019139547</v>
      </c>
      <c r="C7687">
        <v>24120.480016205522</v>
      </c>
      <c r="D7687">
        <v>7.9060032200731918</v>
      </c>
      <c r="E7687">
        <v>8.1126334753588711</v>
      </c>
      <c r="F7687">
        <v>8639.2899970659746</v>
      </c>
      <c r="G7687">
        <v>0.20663025528567935</v>
      </c>
      <c r="BD7687">
        <f t="shared" si="927"/>
        <v>-5838.7373396299699</v>
      </c>
      <c r="BE7687">
        <f t="shared" si="928"/>
        <v>-5379.3098594888488</v>
      </c>
      <c r="BF7687">
        <f t="shared" si="929"/>
        <v>-4919.8823793477268</v>
      </c>
      <c r="BG7687">
        <f t="shared" si="930"/>
        <v>-4460.4548992066057</v>
      </c>
      <c r="BH7687">
        <f t="shared" si="931"/>
        <v>-4001.0274190654845</v>
      </c>
      <c r="BI7687">
        <f t="shared" si="932"/>
        <v>-3541.599938924363</v>
      </c>
      <c r="BJ7687">
        <f t="shared" si="933"/>
        <v>-3082.1724587832418</v>
      </c>
    </row>
    <row r="7688" spans="1:62" x14ac:dyDescent="0.25">
      <c r="A7688">
        <v>7685</v>
      </c>
      <c r="B7688">
        <v>18929.664607770297</v>
      </c>
      <c r="C7688">
        <v>16839.965370949962</v>
      </c>
      <c r="D7688">
        <v>7.5015068048097824</v>
      </c>
      <c r="E7688">
        <v>8.2428267975829446</v>
      </c>
      <c r="F7688">
        <v>-2089.6992368203355</v>
      </c>
      <c r="G7688">
        <v>0.74131999277316218</v>
      </c>
      <c r="BD7688">
        <f t="shared" si="927"/>
        <v>-7606.1387206375775</v>
      </c>
      <c r="BE7688">
        <f t="shared" si="928"/>
        <v>-6572.9874442091805</v>
      </c>
      <c r="BF7688">
        <f t="shared" si="929"/>
        <v>-5539.8361677807843</v>
      </c>
      <c r="BG7688">
        <f t="shared" si="930"/>
        <v>-4506.6848913523872</v>
      </c>
      <c r="BH7688">
        <f t="shared" si="931"/>
        <v>-3473.5336149239911</v>
      </c>
      <c r="BI7688">
        <f t="shared" si="932"/>
        <v>-2440.382338495594</v>
      </c>
      <c r="BJ7688">
        <f t="shared" si="933"/>
        <v>-1407.2310620671969</v>
      </c>
    </row>
    <row r="7689" spans="1:62" x14ac:dyDescent="0.25">
      <c r="A7689">
        <v>7686</v>
      </c>
      <c r="B7689">
        <v>14996.231688973829</v>
      </c>
      <c r="C7689">
        <v>19506.238978581758</v>
      </c>
      <c r="D7689">
        <v>9.1100681187968924</v>
      </c>
      <c r="E7689">
        <v>9.3920486182785829</v>
      </c>
      <c r="F7689">
        <v>4510.0072896079291</v>
      </c>
      <c r="G7689">
        <v>0.28198049948169057</v>
      </c>
      <c r="BD7689">
        <f t="shared" si="927"/>
        <v>5796.2992006861459</v>
      </c>
      <c r="BE7689">
        <f t="shared" si="928"/>
        <v>9502.8991645519563</v>
      </c>
      <c r="BF7689">
        <f t="shared" si="929"/>
        <v>13209.499128417769</v>
      </c>
      <c r="BG7689">
        <f t="shared" si="930"/>
        <v>16916.099092283577</v>
      </c>
      <c r="BH7689">
        <f t="shared" si="931"/>
        <v>20622.699056149391</v>
      </c>
      <c r="BI7689">
        <f t="shared" si="932"/>
        <v>24329.299020015202</v>
      </c>
      <c r="BJ7689">
        <f t="shared" si="933"/>
        <v>28035.898983881012</v>
      </c>
    </row>
    <row r="7690" spans="1:62" x14ac:dyDescent="0.25">
      <c r="A7690">
        <v>7687</v>
      </c>
      <c r="B7690">
        <v>9567.2830348368607</v>
      </c>
      <c r="C7690">
        <v>16068.260392221766</v>
      </c>
      <c r="D7690">
        <v>5.3658140683089091</v>
      </c>
      <c r="E7690">
        <v>5.5457896593231339</v>
      </c>
      <c r="F7690">
        <v>6500.9773573849052</v>
      </c>
      <c r="G7690">
        <v>0.17997559101422489</v>
      </c>
      <c r="BD7690">
        <f t="shared" si="927"/>
        <v>-3100.1047921994764</v>
      </c>
      <c r="BE7690">
        <f t="shared" si="928"/>
        <v>-1690.2022947910236</v>
      </c>
      <c r="BF7690">
        <f t="shared" si="929"/>
        <v>-280.29979738257043</v>
      </c>
      <c r="BG7690">
        <f t="shared" si="930"/>
        <v>1129.6027000258819</v>
      </c>
      <c r="BH7690">
        <f t="shared" si="931"/>
        <v>2539.5051974343351</v>
      </c>
      <c r="BI7690">
        <f t="shared" si="932"/>
        <v>3949.4076948427883</v>
      </c>
      <c r="BJ7690">
        <f t="shared" si="933"/>
        <v>5359.3101922512415</v>
      </c>
    </row>
    <row r="7691" spans="1:62" x14ac:dyDescent="0.25">
      <c r="A7691">
        <v>7688</v>
      </c>
      <c r="B7691">
        <v>20115.08623293776</v>
      </c>
      <c r="C7691">
        <v>24462.01343222116</v>
      </c>
      <c r="D7691">
        <v>7.8117763962890745</v>
      </c>
      <c r="E7691">
        <v>8.0883603938480775</v>
      </c>
      <c r="F7691">
        <v>4346.9271992834001</v>
      </c>
      <c r="G7691">
        <v>0.27658399755900298</v>
      </c>
      <c r="BD7691">
        <f t="shared" si="927"/>
        <v>-5601.099402313781</v>
      </c>
      <c r="BE7691">
        <f t="shared" si="928"/>
        <v>-4701.2214472426567</v>
      </c>
      <c r="BF7691">
        <f t="shared" si="929"/>
        <v>-3801.343492171532</v>
      </c>
      <c r="BG7691">
        <f t="shared" si="930"/>
        <v>-2901.4655371004073</v>
      </c>
      <c r="BH7691">
        <f t="shared" si="931"/>
        <v>-2001.5875820292831</v>
      </c>
      <c r="BI7691">
        <f t="shared" si="932"/>
        <v>-1101.7096269581589</v>
      </c>
      <c r="BJ7691">
        <f t="shared" si="933"/>
        <v>-201.83167188703374</v>
      </c>
    </row>
    <row r="7692" spans="1:62" x14ac:dyDescent="0.25">
      <c r="A7692">
        <v>7689</v>
      </c>
      <c r="B7692">
        <v>8249.7210894450109</v>
      </c>
      <c r="C7692">
        <v>18918.608580755932</v>
      </c>
      <c r="D7692">
        <v>6.5474814117131537</v>
      </c>
      <c r="E7692">
        <v>6.8989439911498529</v>
      </c>
      <c r="F7692">
        <v>10668.887491310921</v>
      </c>
      <c r="G7692">
        <v>0.35146257943669923</v>
      </c>
      <c r="BD7692">
        <f t="shared" si="927"/>
        <v>-2964.0072114883851</v>
      </c>
      <c r="BE7692">
        <f t="shared" si="928"/>
        <v>-1581.0872236933701</v>
      </c>
      <c r="BF7692">
        <f t="shared" si="929"/>
        <v>-198.1672358983551</v>
      </c>
      <c r="BG7692">
        <f t="shared" si="930"/>
        <v>1184.7527518966599</v>
      </c>
      <c r="BH7692">
        <f t="shared" si="931"/>
        <v>2567.672739691674</v>
      </c>
      <c r="BI7692">
        <f t="shared" si="932"/>
        <v>3950.5927274866899</v>
      </c>
      <c r="BJ7692">
        <f t="shared" si="933"/>
        <v>5333.512715281704</v>
      </c>
    </row>
    <row r="7693" spans="1:62" x14ac:dyDescent="0.25">
      <c r="A7693">
        <v>7690</v>
      </c>
      <c r="B7693">
        <v>39852.987382498446</v>
      </c>
      <c r="C7693">
        <v>21623.847490876695</v>
      </c>
      <c r="D7693">
        <v>7.6003713304128908</v>
      </c>
      <c r="E7693">
        <v>7.9071050610676732</v>
      </c>
      <c r="F7693">
        <v>-18229.139891621751</v>
      </c>
      <c r="G7693">
        <v>0.30673373065478238</v>
      </c>
      <c r="BD7693">
        <f t="shared" ref="BD7693:BD7756" si="934">($BD$3*G7692)-F7692</f>
        <v>-8911.5745941274254</v>
      </c>
      <c r="BE7693">
        <f t="shared" ref="BE7693:BE7756" si="935">($BE$3*G7692)-F7692</f>
        <v>-7154.2616969439287</v>
      </c>
      <c r="BF7693">
        <f t="shared" ref="BF7693:BF7756" si="936">($BF$3*G7692)-F7692</f>
        <v>-5396.9487997604328</v>
      </c>
      <c r="BG7693">
        <f t="shared" ref="BG7693:BG7756" si="937">($BG$3*G7692)-F7692</f>
        <v>-3639.6359025769361</v>
      </c>
      <c r="BH7693">
        <f t="shared" ref="BH7693:BH7756" si="938">($BH$3*G7692)-F7692</f>
        <v>-1882.3230053934403</v>
      </c>
      <c r="BI7693">
        <f t="shared" ref="BI7693:BI7756" si="939">($BI$3*G7692)-F7692</f>
        <v>-125.01010820994452</v>
      </c>
      <c r="BJ7693">
        <f t="shared" ref="BJ7693:BJ7756" si="940">($BJ$3*G7692)-F7692</f>
        <v>1632.3027889735513</v>
      </c>
    </row>
    <row r="7694" spans="1:62" x14ac:dyDescent="0.25">
      <c r="A7694">
        <v>7691</v>
      </c>
      <c r="B7694">
        <v>8515.5893956811997</v>
      </c>
      <c r="C7694">
        <v>17400.288377432411</v>
      </c>
      <c r="D7694">
        <v>7.6489236373485374</v>
      </c>
      <c r="E7694">
        <v>7.8495591222621428</v>
      </c>
      <c r="F7694">
        <v>8884.6989817512112</v>
      </c>
      <c r="G7694">
        <v>0.20063548491360539</v>
      </c>
      <c r="BD7694">
        <f t="shared" si="934"/>
        <v>19762.808544895663</v>
      </c>
      <c r="BE7694">
        <f t="shared" si="935"/>
        <v>21296.477198169574</v>
      </c>
      <c r="BF7694">
        <f t="shared" si="936"/>
        <v>22830.145851443485</v>
      </c>
      <c r="BG7694">
        <f t="shared" si="937"/>
        <v>24363.814504717397</v>
      </c>
      <c r="BH7694">
        <f t="shared" si="938"/>
        <v>25897.483157991312</v>
      </c>
      <c r="BI7694">
        <f t="shared" si="939"/>
        <v>27431.151811265223</v>
      </c>
      <c r="BJ7694">
        <f t="shared" si="940"/>
        <v>28964.820464539134</v>
      </c>
    </row>
    <row r="7695" spans="1:62" x14ac:dyDescent="0.25">
      <c r="A7695">
        <v>7692</v>
      </c>
      <c r="B7695">
        <v>20178.275407497316</v>
      </c>
      <c r="C7695">
        <v>24567.195119272896</v>
      </c>
      <c r="D7695">
        <v>7.0418062568268169</v>
      </c>
      <c r="E7695">
        <v>7.727609307303398</v>
      </c>
      <c r="F7695">
        <v>4388.9197117755793</v>
      </c>
      <c r="G7695">
        <v>0.68580305047658108</v>
      </c>
      <c r="BD7695">
        <f t="shared" si="934"/>
        <v>-7881.5215571831841</v>
      </c>
      <c r="BE7695">
        <f t="shared" si="935"/>
        <v>-6878.3441326151569</v>
      </c>
      <c r="BF7695">
        <f t="shared" si="936"/>
        <v>-5875.1667080471307</v>
      </c>
      <c r="BG7695">
        <f t="shared" si="937"/>
        <v>-4871.9892834791035</v>
      </c>
      <c r="BH7695">
        <f t="shared" si="938"/>
        <v>-3868.8118589110763</v>
      </c>
      <c r="BI7695">
        <f t="shared" si="939"/>
        <v>-2865.6344343430492</v>
      </c>
      <c r="BJ7695">
        <f t="shared" si="940"/>
        <v>-1862.4570097750229</v>
      </c>
    </row>
    <row r="7696" spans="1:62" x14ac:dyDescent="0.25">
      <c r="A7696">
        <v>7693</v>
      </c>
      <c r="B7696">
        <v>21446.65851231735</v>
      </c>
      <c r="C7696">
        <v>33807.186591076788</v>
      </c>
      <c r="D7696">
        <v>7.5242597669268285</v>
      </c>
      <c r="E7696">
        <v>7.6662334815801918</v>
      </c>
      <c r="F7696">
        <v>12360.528078759438</v>
      </c>
      <c r="G7696">
        <v>0.14197371465336328</v>
      </c>
      <c r="BD7696">
        <f t="shared" si="934"/>
        <v>-959.90445939267374</v>
      </c>
      <c r="BE7696">
        <f t="shared" si="935"/>
        <v>2469.1107929902319</v>
      </c>
      <c r="BF7696">
        <f t="shared" si="936"/>
        <v>5898.1260453731375</v>
      </c>
      <c r="BG7696">
        <f t="shared" si="937"/>
        <v>9327.1412977560431</v>
      </c>
      <c r="BH7696">
        <f t="shared" si="938"/>
        <v>12756.156550138949</v>
      </c>
      <c r="BI7696">
        <f t="shared" si="939"/>
        <v>16185.171802521854</v>
      </c>
      <c r="BJ7696">
        <f t="shared" si="940"/>
        <v>19614.18705490476</v>
      </c>
    </row>
    <row r="7697" spans="1:62" x14ac:dyDescent="0.25">
      <c r="A7697">
        <v>7694</v>
      </c>
      <c r="B7697">
        <v>18305.071423393558</v>
      </c>
      <c r="C7697">
        <v>23936.257931774686</v>
      </c>
      <c r="D7697">
        <v>7.6061411318901824</v>
      </c>
      <c r="E7697">
        <v>7.7159713846618336</v>
      </c>
      <c r="F7697">
        <v>5631.1865083811281</v>
      </c>
      <c r="G7697">
        <v>0.10983025277165126</v>
      </c>
      <c r="BD7697">
        <f t="shared" si="934"/>
        <v>-11650.659505492622</v>
      </c>
      <c r="BE7697">
        <f t="shared" si="935"/>
        <v>-10940.790932225806</v>
      </c>
      <c r="BF7697">
        <f t="shared" si="936"/>
        <v>-10230.922358958989</v>
      </c>
      <c r="BG7697">
        <f t="shared" si="937"/>
        <v>-9521.0537856921728</v>
      </c>
      <c r="BH7697">
        <f t="shared" si="938"/>
        <v>-8811.1852124253564</v>
      </c>
      <c r="BI7697">
        <f t="shared" si="939"/>
        <v>-8101.3166391585401</v>
      </c>
      <c r="BJ7697">
        <f t="shared" si="940"/>
        <v>-7391.4480658917237</v>
      </c>
    </row>
    <row r="7698" spans="1:62" x14ac:dyDescent="0.25">
      <c r="A7698">
        <v>7695</v>
      </c>
      <c r="B7698">
        <v>15046.675178390467</v>
      </c>
      <c r="C7698">
        <v>27437.888003954169</v>
      </c>
      <c r="D7698">
        <v>6.4753826508717909</v>
      </c>
      <c r="E7698">
        <v>6.5957211186209959</v>
      </c>
      <c r="F7698">
        <v>12391.212825563702</v>
      </c>
      <c r="G7698">
        <v>0.12033846774920498</v>
      </c>
      <c r="BD7698">
        <f t="shared" si="934"/>
        <v>-5082.0352445228718</v>
      </c>
      <c r="BE7698">
        <f t="shared" si="935"/>
        <v>-4532.8839806646156</v>
      </c>
      <c r="BF7698">
        <f t="shared" si="936"/>
        <v>-3983.7327168063593</v>
      </c>
      <c r="BG7698">
        <f t="shared" si="937"/>
        <v>-3434.5814529481031</v>
      </c>
      <c r="BH7698">
        <f t="shared" si="938"/>
        <v>-2885.4301890898464</v>
      </c>
      <c r="BI7698">
        <f t="shared" si="939"/>
        <v>-2336.2789252315902</v>
      </c>
      <c r="BJ7698">
        <f t="shared" si="940"/>
        <v>-1787.1276613733339</v>
      </c>
    </row>
    <row r="7699" spans="1:62" x14ac:dyDescent="0.25">
      <c r="A7699">
        <v>7696</v>
      </c>
      <c r="B7699">
        <v>12158.668660420532</v>
      </c>
      <c r="C7699">
        <v>18902.471650366966</v>
      </c>
      <c r="D7699">
        <v>7.2516357861772764</v>
      </c>
      <c r="E7699">
        <v>7.5778555135559067</v>
      </c>
      <c r="F7699">
        <v>6743.8029899464345</v>
      </c>
      <c r="G7699">
        <v>0.32621972737863025</v>
      </c>
      <c r="BD7699">
        <f t="shared" si="934"/>
        <v>-11789.520486817677</v>
      </c>
      <c r="BE7699">
        <f t="shared" si="935"/>
        <v>-11187.828148071652</v>
      </c>
      <c r="BF7699">
        <f t="shared" si="936"/>
        <v>-10586.135809325628</v>
      </c>
      <c r="BG7699">
        <f t="shared" si="937"/>
        <v>-9984.4434705796011</v>
      </c>
      <c r="BH7699">
        <f t="shared" si="938"/>
        <v>-9382.7511318335783</v>
      </c>
      <c r="BI7699">
        <f t="shared" si="939"/>
        <v>-8781.0587930875517</v>
      </c>
      <c r="BJ7699">
        <f t="shared" si="940"/>
        <v>-8179.3664543415271</v>
      </c>
    </row>
    <row r="7700" spans="1:62" x14ac:dyDescent="0.25">
      <c r="A7700">
        <v>7697</v>
      </c>
      <c r="B7700">
        <v>6802.8760183168633</v>
      </c>
      <c r="C7700">
        <v>15035.18547846358</v>
      </c>
      <c r="D7700">
        <v>5.2262896925282902</v>
      </c>
      <c r="E7700">
        <v>6.0147048683398179</v>
      </c>
      <c r="F7700">
        <v>8232.3094601467164</v>
      </c>
      <c r="G7700">
        <v>0.78841517581152765</v>
      </c>
      <c r="BD7700">
        <f t="shared" si="934"/>
        <v>-5112.7043530532828</v>
      </c>
      <c r="BE7700">
        <f t="shared" si="935"/>
        <v>-3481.605716160132</v>
      </c>
      <c r="BF7700">
        <f t="shared" si="936"/>
        <v>-1850.5070792669803</v>
      </c>
      <c r="BG7700">
        <f t="shared" si="937"/>
        <v>-219.40844237382953</v>
      </c>
      <c r="BH7700">
        <f t="shared" si="938"/>
        <v>1411.6901945193222</v>
      </c>
      <c r="BI7700">
        <f t="shared" si="939"/>
        <v>3042.7888314124739</v>
      </c>
      <c r="BJ7700">
        <f t="shared" si="940"/>
        <v>4673.8874683056238</v>
      </c>
    </row>
    <row r="7701" spans="1:62" x14ac:dyDescent="0.25">
      <c r="A7701">
        <v>7698</v>
      </c>
      <c r="B7701">
        <v>5684.9138178700432</v>
      </c>
      <c r="C7701">
        <v>22289.065098287723</v>
      </c>
      <c r="D7701">
        <v>6.5049072497827813</v>
      </c>
      <c r="E7701">
        <v>7.1330912364187959</v>
      </c>
      <c r="F7701">
        <v>16604.151280417682</v>
      </c>
      <c r="G7701">
        <v>0.6281839866360146</v>
      </c>
      <c r="BD7701">
        <f t="shared" si="934"/>
        <v>-4290.2335810890781</v>
      </c>
      <c r="BE7701">
        <f t="shared" si="935"/>
        <v>-348.15770203143984</v>
      </c>
      <c r="BF7701">
        <f t="shared" si="936"/>
        <v>3593.9181770261985</v>
      </c>
      <c r="BG7701">
        <f t="shared" si="937"/>
        <v>7535.9940560838368</v>
      </c>
      <c r="BH7701">
        <f t="shared" si="938"/>
        <v>11478.069935141473</v>
      </c>
      <c r="BI7701">
        <f t="shared" si="939"/>
        <v>15420.145814199113</v>
      </c>
      <c r="BJ7701">
        <f t="shared" si="940"/>
        <v>19362.22169325675</v>
      </c>
    </row>
    <row r="7702" spans="1:62" x14ac:dyDescent="0.25">
      <c r="A7702">
        <v>7699</v>
      </c>
      <c r="B7702">
        <v>11658.807672195609</v>
      </c>
      <c r="C7702">
        <v>24249.572439446078</v>
      </c>
      <c r="D7702">
        <v>7.133169899838629</v>
      </c>
      <c r="E7702">
        <v>7.2467670352254467</v>
      </c>
      <c r="F7702">
        <v>12590.764767250468</v>
      </c>
      <c r="G7702">
        <v>0.1135971353868177</v>
      </c>
      <c r="BD7702">
        <f t="shared" si="934"/>
        <v>-13463.231347237608</v>
      </c>
      <c r="BE7702">
        <f t="shared" si="935"/>
        <v>-10322.311414057536</v>
      </c>
      <c r="BF7702">
        <f t="shared" si="936"/>
        <v>-7181.3914808774625</v>
      </c>
      <c r="BG7702">
        <f t="shared" si="937"/>
        <v>-4040.4715476973906</v>
      </c>
      <c r="BH7702">
        <f t="shared" si="938"/>
        <v>-899.55161451731692</v>
      </c>
      <c r="BI7702">
        <f t="shared" si="939"/>
        <v>2241.3683186627568</v>
      </c>
      <c r="BJ7702">
        <f t="shared" si="940"/>
        <v>5382.2882518428305</v>
      </c>
    </row>
    <row r="7703" spans="1:62" x14ac:dyDescent="0.25">
      <c r="A7703">
        <v>7700</v>
      </c>
      <c r="B7703">
        <v>12500.932079052984</v>
      </c>
      <c r="C7703">
        <v>20990.097891895588</v>
      </c>
      <c r="D7703">
        <v>6.9318098984232481</v>
      </c>
      <c r="E7703">
        <v>7.769522087716104</v>
      </c>
      <c r="F7703">
        <v>8489.1658128426043</v>
      </c>
      <c r="G7703">
        <v>0.83771218929285585</v>
      </c>
      <c r="BD7703">
        <f t="shared" si="934"/>
        <v>-12022.77909031638</v>
      </c>
      <c r="BE7703">
        <f t="shared" si="935"/>
        <v>-11454.793413382291</v>
      </c>
      <c r="BF7703">
        <f t="shared" si="936"/>
        <v>-10886.807736448203</v>
      </c>
      <c r="BG7703">
        <f t="shared" si="937"/>
        <v>-10318.822059514114</v>
      </c>
      <c r="BH7703">
        <f t="shared" si="938"/>
        <v>-9750.8363825800261</v>
      </c>
      <c r="BI7703">
        <f t="shared" si="939"/>
        <v>-9182.8507056459366</v>
      </c>
      <c r="BJ7703">
        <f t="shared" si="940"/>
        <v>-8614.8650287118489</v>
      </c>
    </row>
    <row r="7704" spans="1:62" x14ac:dyDescent="0.25">
      <c r="A7704">
        <v>7701</v>
      </c>
      <c r="B7704">
        <v>13864.85630035949</v>
      </c>
      <c r="C7704">
        <v>21617.28893610516</v>
      </c>
      <c r="D7704">
        <v>7.3715176684735191</v>
      </c>
      <c r="E7704">
        <v>7.7431736946899585</v>
      </c>
      <c r="F7704">
        <v>7752.4326357456703</v>
      </c>
      <c r="G7704">
        <v>0.37165602621643945</v>
      </c>
      <c r="BD7704">
        <f t="shared" si="934"/>
        <v>-4300.6048663783249</v>
      </c>
      <c r="BE7704">
        <f t="shared" si="935"/>
        <v>-112.04391991404555</v>
      </c>
      <c r="BF7704">
        <f t="shared" si="936"/>
        <v>4076.5170265502329</v>
      </c>
      <c r="BG7704">
        <f t="shared" si="937"/>
        <v>8265.0779730145132</v>
      </c>
      <c r="BH7704">
        <f t="shared" si="938"/>
        <v>12453.638919478793</v>
      </c>
      <c r="BI7704">
        <f t="shared" si="939"/>
        <v>16642.199865943068</v>
      </c>
      <c r="BJ7704">
        <f t="shared" si="940"/>
        <v>20830.760812407352</v>
      </c>
    </row>
    <row r="7705" spans="1:62" x14ac:dyDescent="0.25">
      <c r="A7705">
        <v>7702</v>
      </c>
      <c r="B7705">
        <v>15864.050717957918</v>
      </c>
      <c r="C7705">
        <v>23652.632738389002</v>
      </c>
      <c r="D7705">
        <v>7.5865890350295153</v>
      </c>
      <c r="E7705">
        <v>8.2423185945120245</v>
      </c>
      <c r="F7705">
        <v>7788.5820204310839</v>
      </c>
      <c r="G7705">
        <v>0.65572955948250922</v>
      </c>
      <c r="BD7705">
        <f t="shared" si="934"/>
        <v>-5894.1525046634733</v>
      </c>
      <c r="BE7705">
        <f t="shared" si="935"/>
        <v>-4035.872373581276</v>
      </c>
      <c r="BF7705">
        <f t="shared" si="936"/>
        <v>-2177.5922424990786</v>
      </c>
      <c r="BG7705">
        <f t="shared" si="937"/>
        <v>-319.31211141688163</v>
      </c>
      <c r="BH7705">
        <f t="shared" si="938"/>
        <v>1538.9680196653153</v>
      </c>
      <c r="BI7705">
        <f t="shared" si="939"/>
        <v>3397.2481507475131</v>
      </c>
      <c r="BJ7705">
        <f t="shared" si="940"/>
        <v>5255.528281829711</v>
      </c>
    </row>
    <row r="7706" spans="1:62" x14ac:dyDescent="0.25">
      <c r="A7706">
        <v>7703</v>
      </c>
      <c r="B7706">
        <v>16357.126073949479</v>
      </c>
      <c r="C7706">
        <v>25162.8702276855</v>
      </c>
      <c r="D7706">
        <v>7.668936315193192</v>
      </c>
      <c r="E7706">
        <v>7.7914020130521413</v>
      </c>
      <c r="F7706">
        <v>8805.744153736021</v>
      </c>
      <c r="G7706">
        <v>0.12246569785894934</v>
      </c>
      <c r="BD7706">
        <f t="shared" si="934"/>
        <v>-4509.9342230185375</v>
      </c>
      <c r="BE7706">
        <f t="shared" si="935"/>
        <v>-1231.286425605992</v>
      </c>
      <c r="BF7706">
        <f t="shared" si="936"/>
        <v>2047.3613718065535</v>
      </c>
      <c r="BG7706">
        <f t="shared" si="937"/>
        <v>5326.0091692190999</v>
      </c>
      <c r="BH7706">
        <f t="shared" si="938"/>
        <v>8604.6569666316464</v>
      </c>
      <c r="BI7706">
        <f t="shared" si="939"/>
        <v>11883.304764044191</v>
      </c>
      <c r="BJ7706">
        <f t="shared" si="940"/>
        <v>15161.952561456739</v>
      </c>
    </row>
    <row r="7707" spans="1:62" x14ac:dyDescent="0.25">
      <c r="A7707">
        <v>7704</v>
      </c>
      <c r="B7707">
        <v>25833.44969197745</v>
      </c>
      <c r="C7707">
        <v>31708.438713725245</v>
      </c>
      <c r="D7707">
        <v>7.7847369730968037</v>
      </c>
      <c r="E7707">
        <v>8.3680540764129105</v>
      </c>
      <c r="F7707">
        <v>5874.9890217477951</v>
      </c>
      <c r="G7707">
        <v>0.58331710331610687</v>
      </c>
      <c r="BD7707">
        <f t="shared" si="934"/>
        <v>-8193.4156644412742</v>
      </c>
      <c r="BE7707">
        <f t="shared" si="935"/>
        <v>-7581.0871751465274</v>
      </c>
      <c r="BF7707">
        <f t="shared" si="936"/>
        <v>-6968.7586858517807</v>
      </c>
      <c r="BG7707">
        <f t="shared" si="937"/>
        <v>-6356.4301965570339</v>
      </c>
      <c r="BH7707">
        <f t="shared" si="938"/>
        <v>-5744.1017072622872</v>
      </c>
      <c r="BI7707">
        <f t="shared" si="939"/>
        <v>-5131.7732179675404</v>
      </c>
      <c r="BJ7707">
        <f t="shared" si="940"/>
        <v>-4519.4447286727936</v>
      </c>
    </row>
    <row r="7708" spans="1:62" x14ac:dyDescent="0.25">
      <c r="A7708">
        <v>7705</v>
      </c>
      <c r="B7708">
        <v>21739.384020777314</v>
      </c>
      <c r="C7708">
        <v>21545.309477847866</v>
      </c>
      <c r="D7708">
        <v>5.9170704605229814</v>
      </c>
      <c r="E7708">
        <v>6.3057066966502946</v>
      </c>
      <c r="F7708">
        <v>-194.07454292944749</v>
      </c>
      <c r="G7708">
        <v>0.38863623612731324</v>
      </c>
      <c r="BD7708">
        <f t="shared" si="934"/>
        <v>-2958.4035051672608</v>
      </c>
      <c r="BE7708">
        <f t="shared" si="935"/>
        <v>-41.817988586726642</v>
      </c>
      <c r="BF7708">
        <f t="shared" si="936"/>
        <v>2874.7675279938085</v>
      </c>
      <c r="BG7708">
        <f t="shared" si="937"/>
        <v>5791.3530445743418</v>
      </c>
      <c r="BH7708">
        <f t="shared" si="938"/>
        <v>8707.9385611548769</v>
      </c>
      <c r="BI7708">
        <f t="shared" si="939"/>
        <v>11624.524077735412</v>
      </c>
      <c r="BJ7708">
        <f t="shared" si="940"/>
        <v>14541.109594315945</v>
      </c>
    </row>
    <row r="7709" spans="1:62" x14ac:dyDescent="0.25">
      <c r="A7709">
        <v>7706</v>
      </c>
      <c r="B7709">
        <v>25991.145768182236</v>
      </c>
      <c r="C7709">
        <v>27894.311597424679</v>
      </c>
      <c r="D7709">
        <v>7.3011977933939045</v>
      </c>
      <c r="E7709">
        <v>7.6531584654485822</v>
      </c>
      <c r="F7709">
        <v>1903.1658292424436</v>
      </c>
      <c r="G7709">
        <v>0.35196067205467774</v>
      </c>
      <c r="BD7709">
        <f t="shared" si="934"/>
        <v>2137.2557235660138</v>
      </c>
      <c r="BE7709">
        <f t="shared" si="935"/>
        <v>4080.4369042025801</v>
      </c>
      <c r="BF7709">
        <f t="shared" si="936"/>
        <v>6023.6180848391459</v>
      </c>
      <c r="BG7709">
        <f t="shared" si="937"/>
        <v>7966.7992654757127</v>
      </c>
      <c r="BH7709">
        <f t="shared" si="938"/>
        <v>9909.9804461122785</v>
      </c>
      <c r="BI7709">
        <f t="shared" si="939"/>
        <v>11853.161626748844</v>
      </c>
      <c r="BJ7709">
        <f t="shared" si="940"/>
        <v>13796.34280738541</v>
      </c>
    </row>
    <row r="7710" spans="1:62" x14ac:dyDescent="0.25">
      <c r="A7710">
        <v>7707</v>
      </c>
      <c r="B7710">
        <v>16935.686850557977</v>
      </c>
      <c r="C7710">
        <v>21935.137066356427</v>
      </c>
      <c r="D7710">
        <v>7.0230755874955015</v>
      </c>
      <c r="E7710">
        <v>7.3210218329979151</v>
      </c>
      <c r="F7710">
        <v>4999.4502157984498</v>
      </c>
      <c r="G7710">
        <v>0.29794624550241355</v>
      </c>
      <c r="BD7710">
        <f t="shared" si="934"/>
        <v>-143.36246896905482</v>
      </c>
      <c r="BE7710">
        <f t="shared" si="935"/>
        <v>1616.4408913043339</v>
      </c>
      <c r="BF7710">
        <f t="shared" si="936"/>
        <v>3376.244251577722</v>
      </c>
      <c r="BG7710">
        <f t="shared" si="937"/>
        <v>5136.0476118511115</v>
      </c>
      <c r="BH7710">
        <f t="shared" si="938"/>
        <v>6895.8509721244991</v>
      </c>
      <c r="BI7710">
        <f t="shared" si="939"/>
        <v>8655.6543323978876</v>
      </c>
      <c r="BJ7710">
        <f t="shared" si="940"/>
        <v>10415.457692671278</v>
      </c>
    </row>
    <row r="7711" spans="1:62" x14ac:dyDescent="0.25">
      <c r="A7711">
        <v>7708</v>
      </c>
      <c r="B7711">
        <v>9725.5719334648929</v>
      </c>
      <c r="C7711">
        <v>19332.503381444636</v>
      </c>
      <c r="D7711">
        <v>6.0130879921708313</v>
      </c>
      <c r="E7711">
        <v>6.7038130581409945</v>
      </c>
      <c r="F7711">
        <v>9606.9314479797431</v>
      </c>
      <c r="G7711">
        <v>0.69072506597016314</v>
      </c>
      <c r="BD7711">
        <f t="shared" si="934"/>
        <v>-3509.7189882863822</v>
      </c>
      <c r="BE7711">
        <f t="shared" si="935"/>
        <v>-2019.9877607743142</v>
      </c>
      <c r="BF7711">
        <f t="shared" si="936"/>
        <v>-530.25653326224619</v>
      </c>
      <c r="BG7711">
        <f t="shared" si="937"/>
        <v>959.47469424982137</v>
      </c>
      <c r="BH7711">
        <f t="shared" si="938"/>
        <v>2449.2059217618889</v>
      </c>
      <c r="BI7711">
        <f t="shared" si="939"/>
        <v>3938.9371492739574</v>
      </c>
      <c r="BJ7711">
        <f t="shared" si="940"/>
        <v>5428.668376786025</v>
      </c>
    </row>
    <row r="7712" spans="1:62" x14ac:dyDescent="0.25">
      <c r="A7712">
        <v>7709</v>
      </c>
      <c r="B7712">
        <v>8749.7481341705261</v>
      </c>
      <c r="C7712">
        <v>19693.201277658805</v>
      </c>
      <c r="D7712">
        <v>7.0141305879093467</v>
      </c>
      <c r="E7712">
        <v>7.0291498810140096</v>
      </c>
      <c r="F7712">
        <v>10943.453143488279</v>
      </c>
      <c r="G7712">
        <v>1.5019293104662879E-2</v>
      </c>
      <c r="BD7712">
        <f t="shared" si="934"/>
        <v>-6153.3061181289268</v>
      </c>
      <c r="BE7712">
        <f t="shared" si="935"/>
        <v>-2699.6807882781113</v>
      </c>
      <c r="BF7712">
        <f t="shared" si="936"/>
        <v>753.94454157270411</v>
      </c>
      <c r="BG7712">
        <f t="shared" si="937"/>
        <v>4207.5698714235205</v>
      </c>
      <c r="BH7712">
        <f t="shared" si="938"/>
        <v>7661.195201274335</v>
      </c>
      <c r="BI7712">
        <f t="shared" si="939"/>
        <v>11114.820531125151</v>
      </c>
      <c r="BJ7712">
        <f t="shared" si="940"/>
        <v>14568.445860975968</v>
      </c>
    </row>
    <row r="7713" spans="1:62" x14ac:dyDescent="0.25">
      <c r="A7713">
        <v>7710</v>
      </c>
      <c r="B7713">
        <v>13479.626335794386</v>
      </c>
      <c r="C7713">
        <v>26573.149478866588</v>
      </c>
      <c r="D7713">
        <v>7.2844744605341347</v>
      </c>
      <c r="E7713">
        <v>7.4978912096536341</v>
      </c>
      <c r="F7713">
        <v>13093.523143072201</v>
      </c>
      <c r="G7713">
        <v>0.21341674911949937</v>
      </c>
      <c r="BD7713">
        <f t="shared" si="934"/>
        <v>-10868.356677964965</v>
      </c>
      <c r="BE7713">
        <f t="shared" si="935"/>
        <v>-10793.26021244165</v>
      </c>
      <c r="BF7713">
        <f t="shared" si="936"/>
        <v>-10718.163746918337</v>
      </c>
      <c r="BG7713">
        <f t="shared" si="937"/>
        <v>-10643.067281395022</v>
      </c>
      <c r="BH7713">
        <f t="shared" si="938"/>
        <v>-10567.970815871708</v>
      </c>
      <c r="BI7713">
        <f t="shared" si="939"/>
        <v>-10492.874350348393</v>
      </c>
      <c r="BJ7713">
        <f t="shared" si="940"/>
        <v>-10417.777884825078</v>
      </c>
    </row>
    <row r="7714" spans="1:62" x14ac:dyDescent="0.25">
      <c r="A7714">
        <v>7711</v>
      </c>
      <c r="B7714">
        <v>19671.791430672791</v>
      </c>
      <c r="C7714">
        <v>24896.788860055549</v>
      </c>
      <c r="D7714">
        <v>5.9594823270559454</v>
      </c>
      <c r="E7714">
        <v>5.9883511295708214</v>
      </c>
      <c r="F7714">
        <v>5224.9974293827581</v>
      </c>
      <c r="G7714">
        <v>2.8868802514876002E-2</v>
      </c>
      <c r="BD7714">
        <f t="shared" si="934"/>
        <v>-12026.439397474705</v>
      </c>
      <c r="BE7714">
        <f t="shared" si="935"/>
        <v>-10959.355651877207</v>
      </c>
      <c r="BF7714">
        <f t="shared" si="936"/>
        <v>-9892.2719062797114</v>
      </c>
      <c r="BG7714">
        <f t="shared" si="937"/>
        <v>-8825.1881606822135</v>
      </c>
      <c r="BH7714">
        <f t="shared" si="938"/>
        <v>-7758.1044150847174</v>
      </c>
      <c r="BI7714">
        <f t="shared" si="939"/>
        <v>-6691.0206694872204</v>
      </c>
      <c r="BJ7714">
        <f t="shared" si="940"/>
        <v>-5623.9369238897234</v>
      </c>
    </row>
    <row r="7715" spans="1:62" x14ac:dyDescent="0.25">
      <c r="A7715">
        <v>7712</v>
      </c>
      <c r="B7715">
        <v>15138.646991949419</v>
      </c>
      <c r="C7715">
        <v>18443.37294272858</v>
      </c>
      <c r="D7715">
        <v>5.5207631650561249</v>
      </c>
      <c r="E7715">
        <v>6.1772549378060466</v>
      </c>
      <c r="F7715">
        <v>3304.7259507791605</v>
      </c>
      <c r="G7715">
        <v>0.65649177274992176</v>
      </c>
      <c r="BD7715">
        <f t="shared" si="934"/>
        <v>-5080.6534168083781</v>
      </c>
      <c r="BE7715">
        <f t="shared" si="935"/>
        <v>-4936.3094042339981</v>
      </c>
      <c r="BF7715">
        <f t="shared" si="936"/>
        <v>-4791.965391659618</v>
      </c>
      <c r="BG7715">
        <f t="shared" si="937"/>
        <v>-4647.621379085238</v>
      </c>
      <c r="BH7715">
        <f t="shared" si="938"/>
        <v>-4503.277366510858</v>
      </c>
      <c r="BI7715">
        <f t="shared" si="939"/>
        <v>-4358.9333539364779</v>
      </c>
      <c r="BJ7715">
        <f t="shared" si="940"/>
        <v>-4214.5893413620979</v>
      </c>
    </row>
    <row r="7716" spans="1:62" x14ac:dyDescent="0.25">
      <c r="A7716">
        <v>7713</v>
      </c>
      <c r="B7716">
        <v>16593.734053846871</v>
      </c>
      <c r="C7716">
        <v>25832.052303473716</v>
      </c>
      <c r="D7716">
        <v>6.1311880774207532</v>
      </c>
      <c r="E7716">
        <v>6.8017276791685344</v>
      </c>
      <c r="F7716">
        <v>9238.3182496268455</v>
      </c>
      <c r="G7716">
        <v>0.67053960174778116</v>
      </c>
      <c r="BD7716">
        <f t="shared" si="934"/>
        <v>-22.267087029551476</v>
      </c>
      <c r="BE7716">
        <f t="shared" si="935"/>
        <v>3260.1917767200575</v>
      </c>
      <c r="BF7716">
        <f t="shared" si="936"/>
        <v>6542.6506404696665</v>
      </c>
      <c r="BG7716">
        <f t="shared" si="937"/>
        <v>9825.1095042192755</v>
      </c>
      <c r="BH7716">
        <f t="shared" si="938"/>
        <v>13107.568367968885</v>
      </c>
      <c r="BI7716">
        <f t="shared" si="939"/>
        <v>16390.027231718494</v>
      </c>
      <c r="BJ7716">
        <f t="shared" si="940"/>
        <v>19672.486095468103</v>
      </c>
    </row>
    <row r="7717" spans="1:62" x14ac:dyDescent="0.25">
      <c r="A7717">
        <v>7714</v>
      </c>
      <c r="B7717">
        <v>29785.454161157926</v>
      </c>
      <c r="C7717">
        <v>36298.187557230915</v>
      </c>
      <c r="D7717">
        <v>7.3858910955533847</v>
      </c>
      <c r="E7717">
        <v>7.6988596634941695</v>
      </c>
      <c r="F7717">
        <v>6512.7333960729884</v>
      </c>
      <c r="G7717">
        <v>0.31296856794078476</v>
      </c>
      <c r="BD7717">
        <f t="shared" si="934"/>
        <v>-5885.6202408879399</v>
      </c>
      <c r="BE7717">
        <f t="shared" si="935"/>
        <v>-2532.9222321490342</v>
      </c>
      <c r="BF7717">
        <f t="shared" si="936"/>
        <v>819.77577658987138</v>
      </c>
      <c r="BG7717">
        <f t="shared" si="937"/>
        <v>4172.473785328777</v>
      </c>
      <c r="BH7717">
        <f t="shared" si="938"/>
        <v>7525.1717940676826</v>
      </c>
      <c r="BI7717">
        <f t="shared" si="939"/>
        <v>10877.869802806588</v>
      </c>
      <c r="BJ7717">
        <f t="shared" si="940"/>
        <v>14230.567811545494</v>
      </c>
    </row>
    <row r="7718" spans="1:62" x14ac:dyDescent="0.25">
      <c r="A7718">
        <v>7715</v>
      </c>
      <c r="B7718">
        <v>19199.182332007109</v>
      </c>
      <c r="C7718">
        <v>26592.902996317483</v>
      </c>
      <c r="D7718">
        <v>8.0727388853686399</v>
      </c>
      <c r="E7718">
        <v>8.4131578728425147</v>
      </c>
      <c r="F7718">
        <v>7393.7206643103746</v>
      </c>
      <c r="G7718">
        <v>0.34041898747387478</v>
      </c>
      <c r="BD7718">
        <f t="shared" si="934"/>
        <v>-4947.8905563690641</v>
      </c>
      <c r="BE7718">
        <f t="shared" si="935"/>
        <v>-3383.0477166651408</v>
      </c>
      <c r="BF7718">
        <f t="shared" si="936"/>
        <v>-1818.2048769612175</v>
      </c>
      <c r="BG7718">
        <f t="shared" si="937"/>
        <v>-253.3620372572932</v>
      </c>
      <c r="BH7718">
        <f t="shared" si="938"/>
        <v>1311.4808024466302</v>
      </c>
      <c r="BI7718">
        <f t="shared" si="939"/>
        <v>2876.3236421505535</v>
      </c>
      <c r="BJ7718">
        <f t="shared" si="940"/>
        <v>4441.1664818544778</v>
      </c>
    </row>
    <row r="7719" spans="1:62" x14ac:dyDescent="0.25">
      <c r="A7719">
        <v>7716</v>
      </c>
      <c r="B7719">
        <v>12441.755676888446</v>
      </c>
      <c r="C7719">
        <v>25160.897936025925</v>
      </c>
      <c r="D7719">
        <v>5.9786637495382848</v>
      </c>
      <c r="E7719">
        <v>6.2994542119897945</v>
      </c>
      <c r="F7719">
        <v>12719.142259137479</v>
      </c>
      <c r="G7719">
        <v>0.32079046245150966</v>
      </c>
      <c r="BD7719">
        <f t="shared" si="934"/>
        <v>-5691.6257269410007</v>
      </c>
      <c r="BE7719">
        <f t="shared" si="935"/>
        <v>-3989.5307895716269</v>
      </c>
      <c r="BF7719">
        <f t="shared" si="936"/>
        <v>-2287.435852202253</v>
      </c>
      <c r="BG7719">
        <f t="shared" si="937"/>
        <v>-585.34091483287921</v>
      </c>
      <c r="BH7719">
        <f t="shared" si="938"/>
        <v>1116.7540225364955</v>
      </c>
      <c r="BI7719">
        <f t="shared" si="939"/>
        <v>2818.8489599058685</v>
      </c>
      <c r="BJ7719">
        <f t="shared" si="940"/>
        <v>4520.9438972752432</v>
      </c>
    </row>
    <row r="7720" spans="1:62" x14ac:dyDescent="0.25">
      <c r="A7720">
        <v>7717</v>
      </c>
      <c r="B7720">
        <v>13868.104861173833</v>
      </c>
      <c r="C7720">
        <v>23628.107472561293</v>
      </c>
      <c r="D7720">
        <v>6.9567147516994954</v>
      </c>
      <c r="E7720">
        <v>7.5843575062942943</v>
      </c>
      <c r="F7720">
        <v>9760.0026113874592</v>
      </c>
      <c r="G7720">
        <v>0.6276427545947989</v>
      </c>
      <c r="BD7720">
        <f t="shared" si="934"/>
        <v>-11115.189946879931</v>
      </c>
      <c r="BE7720">
        <f t="shared" si="935"/>
        <v>-9511.2376346223828</v>
      </c>
      <c r="BF7720">
        <f t="shared" si="936"/>
        <v>-7907.2853223648344</v>
      </c>
      <c r="BG7720">
        <f t="shared" si="937"/>
        <v>-6303.3330101072861</v>
      </c>
      <c r="BH7720">
        <f t="shared" si="938"/>
        <v>-4699.3806978497378</v>
      </c>
      <c r="BI7720">
        <f t="shared" si="939"/>
        <v>-3095.4283855921894</v>
      </c>
      <c r="BJ7720">
        <f t="shared" si="940"/>
        <v>-1491.4760733346411</v>
      </c>
    </row>
    <row r="7721" spans="1:62" x14ac:dyDescent="0.25">
      <c r="A7721">
        <v>7718</v>
      </c>
      <c r="B7721">
        <v>8459.029534799427</v>
      </c>
      <c r="C7721">
        <v>19717.317830623044</v>
      </c>
      <c r="D7721">
        <v>5.9147205299555656</v>
      </c>
      <c r="E7721">
        <v>6.528436424409831</v>
      </c>
      <c r="F7721">
        <v>11258.288295823617</v>
      </c>
      <c r="G7721">
        <v>0.61371589445426533</v>
      </c>
      <c r="BD7721">
        <f t="shared" si="934"/>
        <v>-6621.7888384134649</v>
      </c>
      <c r="BE7721">
        <f t="shared" si="935"/>
        <v>-3483.5750654394706</v>
      </c>
      <c r="BF7721">
        <f t="shared" si="936"/>
        <v>-345.36129246547534</v>
      </c>
      <c r="BG7721">
        <f t="shared" si="937"/>
        <v>2792.8524805085181</v>
      </c>
      <c r="BH7721">
        <f t="shared" si="938"/>
        <v>5931.0662534825133</v>
      </c>
      <c r="BI7721">
        <f t="shared" si="939"/>
        <v>9069.2800264565085</v>
      </c>
      <c r="BJ7721">
        <f t="shared" si="940"/>
        <v>12207.493799430504</v>
      </c>
    </row>
    <row r="7722" spans="1:62" x14ac:dyDescent="0.25">
      <c r="A7722">
        <v>7719</v>
      </c>
      <c r="B7722">
        <v>14673.703574757801</v>
      </c>
      <c r="C7722">
        <v>25133.908841687877</v>
      </c>
      <c r="D7722">
        <v>8.0524910391544573</v>
      </c>
      <c r="E7722">
        <v>8.4347483544962092</v>
      </c>
      <c r="F7722">
        <v>10460.205266930076</v>
      </c>
      <c r="G7722">
        <v>0.38225731534175189</v>
      </c>
      <c r="BD7722">
        <f t="shared" si="934"/>
        <v>-8189.7088235522897</v>
      </c>
      <c r="BE7722">
        <f t="shared" si="935"/>
        <v>-5121.1293512809634</v>
      </c>
      <c r="BF7722">
        <f t="shared" si="936"/>
        <v>-2052.5498790096372</v>
      </c>
      <c r="BG7722">
        <f t="shared" si="937"/>
        <v>1016.02959326169</v>
      </c>
      <c r="BH7722">
        <f t="shared" si="938"/>
        <v>4084.6090655330172</v>
      </c>
      <c r="BI7722">
        <f t="shared" si="939"/>
        <v>7153.1885378043426</v>
      </c>
      <c r="BJ7722">
        <f t="shared" si="940"/>
        <v>10221.768010075672</v>
      </c>
    </row>
    <row r="7723" spans="1:62" x14ac:dyDescent="0.25">
      <c r="A7723">
        <v>7720</v>
      </c>
      <c r="B7723">
        <v>21925.074884537178</v>
      </c>
      <c r="C7723">
        <v>34807.904740405662</v>
      </c>
      <c r="D7723">
        <v>7.1860750632087953</v>
      </c>
      <c r="E7723">
        <v>7.3377922201246104</v>
      </c>
      <c r="F7723">
        <v>12882.829855868484</v>
      </c>
      <c r="G7723">
        <v>0.15171715691581511</v>
      </c>
      <c r="BD7723">
        <f t="shared" si="934"/>
        <v>-8548.9186902213169</v>
      </c>
      <c r="BE7723">
        <f t="shared" si="935"/>
        <v>-6637.6321135125563</v>
      </c>
      <c r="BF7723">
        <f t="shared" si="936"/>
        <v>-4726.3455368037976</v>
      </c>
      <c r="BG7723">
        <f t="shared" si="937"/>
        <v>-2815.0589600950379</v>
      </c>
      <c r="BH7723">
        <f t="shared" si="938"/>
        <v>-903.77238338627831</v>
      </c>
      <c r="BI7723">
        <f t="shared" si="939"/>
        <v>1007.5141933224804</v>
      </c>
      <c r="BJ7723">
        <f t="shared" si="940"/>
        <v>2918.800770031241</v>
      </c>
    </row>
    <row r="7724" spans="1:62" x14ac:dyDescent="0.25">
      <c r="A7724">
        <v>7721</v>
      </c>
      <c r="B7724">
        <v>18358.33112195892</v>
      </c>
      <c r="C7724">
        <v>33133.505086993522</v>
      </c>
      <c r="D7724">
        <v>6.5118169064109388</v>
      </c>
      <c r="E7724">
        <v>6.8246872299141605</v>
      </c>
      <c r="F7724">
        <v>14775.173965034603</v>
      </c>
      <c r="G7724">
        <v>0.31287032350322175</v>
      </c>
      <c r="BD7724">
        <f t="shared" si="934"/>
        <v>-12124.244071289408</v>
      </c>
      <c r="BE7724">
        <f t="shared" si="935"/>
        <v>-11365.658286710332</v>
      </c>
      <c r="BF7724">
        <f t="shared" si="936"/>
        <v>-10607.072502131257</v>
      </c>
      <c r="BG7724">
        <f t="shared" si="937"/>
        <v>-9848.4867175521813</v>
      </c>
      <c r="BH7724">
        <f t="shared" si="938"/>
        <v>-9089.9009329731052</v>
      </c>
      <c r="BI7724">
        <f t="shared" si="939"/>
        <v>-8331.315148394031</v>
      </c>
      <c r="BJ7724">
        <f t="shared" si="940"/>
        <v>-7572.7293638149549</v>
      </c>
    </row>
    <row r="7725" spans="1:62" x14ac:dyDescent="0.25">
      <c r="A7725">
        <v>7722</v>
      </c>
      <c r="B7725">
        <v>16374.824344337732</v>
      </c>
      <c r="C7725">
        <v>21398.497454406453</v>
      </c>
      <c r="D7725">
        <v>6.2523302444017812</v>
      </c>
      <c r="E7725">
        <v>6.4580361149916756</v>
      </c>
      <c r="F7725">
        <v>5023.6731100687211</v>
      </c>
      <c r="G7725">
        <v>0.20570587058989442</v>
      </c>
      <c r="BD7725">
        <f t="shared" si="934"/>
        <v>-13210.822347518493</v>
      </c>
      <c r="BE7725">
        <f t="shared" si="935"/>
        <v>-11646.470730002386</v>
      </c>
      <c r="BF7725">
        <f t="shared" si="936"/>
        <v>-10082.119112486276</v>
      </c>
      <c r="BG7725">
        <f t="shared" si="937"/>
        <v>-8517.7674949701686</v>
      </c>
      <c r="BH7725">
        <f t="shared" si="938"/>
        <v>-6953.4158774540592</v>
      </c>
      <c r="BI7725">
        <f t="shared" si="939"/>
        <v>-5389.0642599379498</v>
      </c>
      <c r="BJ7725">
        <f t="shared" si="940"/>
        <v>-3824.7126424218422</v>
      </c>
    </row>
    <row r="7726" spans="1:62" x14ac:dyDescent="0.25">
      <c r="A7726">
        <v>7723</v>
      </c>
      <c r="B7726">
        <v>24731.243077891217</v>
      </c>
      <c r="C7726">
        <v>30547.710442335214</v>
      </c>
      <c r="D7726">
        <v>8.0294676335298387</v>
      </c>
      <c r="E7726">
        <v>8.2080529407517933</v>
      </c>
      <c r="F7726">
        <v>5816.4673644439972</v>
      </c>
      <c r="G7726">
        <v>0.17858530722195454</v>
      </c>
      <c r="BD7726">
        <f t="shared" si="934"/>
        <v>-3995.1437571192491</v>
      </c>
      <c r="BE7726">
        <f t="shared" si="935"/>
        <v>-2966.6144041697771</v>
      </c>
      <c r="BF7726">
        <f t="shared" si="936"/>
        <v>-1938.0850512203046</v>
      </c>
      <c r="BG7726">
        <f t="shared" si="937"/>
        <v>-909.55569827083309</v>
      </c>
      <c r="BH7726">
        <f t="shared" si="938"/>
        <v>118.97365467863983</v>
      </c>
      <c r="BI7726">
        <f t="shared" si="939"/>
        <v>1147.5030076281118</v>
      </c>
      <c r="BJ7726">
        <f t="shared" si="940"/>
        <v>2176.0323605775839</v>
      </c>
    </row>
    <row r="7727" spans="1:62" x14ac:dyDescent="0.25">
      <c r="A7727">
        <v>7724</v>
      </c>
      <c r="B7727">
        <v>16324.943806018615</v>
      </c>
      <c r="C7727">
        <v>27037.88817981914</v>
      </c>
      <c r="D7727">
        <v>7.5351323495444804</v>
      </c>
      <c r="E7727">
        <v>7.8303229633781317</v>
      </c>
      <c r="F7727">
        <v>10712.944373800525</v>
      </c>
      <c r="G7727">
        <v>0.29519061383365131</v>
      </c>
      <c r="BD7727">
        <f t="shared" si="934"/>
        <v>-4923.5408283342249</v>
      </c>
      <c r="BE7727">
        <f t="shared" si="935"/>
        <v>-4030.6142922244517</v>
      </c>
      <c r="BF7727">
        <f t="shared" si="936"/>
        <v>-3137.6877561146794</v>
      </c>
      <c r="BG7727">
        <f t="shared" si="937"/>
        <v>-2244.7612200049066</v>
      </c>
      <c r="BH7727">
        <f t="shared" si="938"/>
        <v>-1351.8346838951338</v>
      </c>
      <c r="BI7727">
        <f t="shared" si="939"/>
        <v>-458.90814778536151</v>
      </c>
      <c r="BJ7727">
        <f t="shared" si="940"/>
        <v>434.01838832441172</v>
      </c>
    </row>
    <row r="7728" spans="1:62" x14ac:dyDescent="0.25">
      <c r="A7728">
        <v>7725</v>
      </c>
      <c r="B7728">
        <v>17362.382067069218</v>
      </c>
      <c r="C7728">
        <v>29113.569209170506</v>
      </c>
      <c r="D7728">
        <v>6.6413482427774984</v>
      </c>
      <c r="E7728">
        <v>6.8008389441606223</v>
      </c>
      <c r="F7728">
        <v>11751.187142101287</v>
      </c>
      <c r="G7728">
        <v>0.15949070138312393</v>
      </c>
      <c r="BD7728">
        <f t="shared" si="934"/>
        <v>-9236.991304632269</v>
      </c>
      <c r="BE7728">
        <f t="shared" si="935"/>
        <v>-7761.0382354640114</v>
      </c>
      <c r="BF7728">
        <f t="shared" si="936"/>
        <v>-6285.0851662957548</v>
      </c>
      <c r="BG7728">
        <f t="shared" si="937"/>
        <v>-4809.132097127499</v>
      </c>
      <c r="BH7728">
        <f t="shared" si="938"/>
        <v>-3333.1790279592424</v>
      </c>
      <c r="BI7728">
        <f t="shared" si="939"/>
        <v>-1857.2259587909848</v>
      </c>
      <c r="BJ7728">
        <f t="shared" si="940"/>
        <v>-381.27288962272905</v>
      </c>
    </row>
    <row r="7729" spans="1:62" x14ac:dyDescent="0.25">
      <c r="A7729">
        <v>7726</v>
      </c>
      <c r="B7729">
        <v>16389.872457083085</v>
      </c>
      <c r="C7729">
        <v>17460.82157753404</v>
      </c>
      <c r="D7729">
        <v>6.8022157261487433</v>
      </c>
      <c r="E7729">
        <v>7.1141246245750862</v>
      </c>
      <c r="F7729">
        <v>1070.9491204509541</v>
      </c>
      <c r="G7729">
        <v>0.31190889842634295</v>
      </c>
      <c r="BD7729">
        <f t="shared" si="934"/>
        <v>-10953.733635185668</v>
      </c>
      <c r="BE7729">
        <f t="shared" si="935"/>
        <v>-10156.280128270047</v>
      </c>
      <c r="BF7729">
        <f t="shared" si="936"/>
        <v>-9358.8266213544284</v>
      </c>
      <c r="BG7729">
        <f t="shared" si="937"/>
        <v>-8561.3731144388094</v>
      </c>
      <c r="BH7729">
        <f t="shared" si="938"/>
        <v>-7763.9196075231885</v>
      </c>
      <c r="BI7729">
        <f t="shared" si="939"/>
        <v>-6966.4661006075694</v>
      </c>
      <c r="BJ7729">
        <f t="shared" si="940"/>
        <v>-6169.0125936919494</v>
      </c>
    </row>
    <row r="7730" spans="1:62" x14ac:dyDescent="0.25">
      <c r="A7730">
        <v>7727</v>
      </c>
      <c r="B7730">
        <v>18981.621043676001</v>
      </c>
      <c r="C7730">
        <v>27399.360732609595</v>
      </c>
      <c r="D7730">
        <v>7.1008693689697324</v>
      </c>
      <c r="E7730">
        <v>7.4246555602621456</v>
      </c>
      <c r="F7730">
        <v>8417.7396889335942</v>
      </c>
      <c r="G7730">
        <v>0.32378619129241315</v>
      </c>
      <c r="BD7730">
        <f t="shared" si="934"/>
        <v>488.59537168076076</v>
      </c>
      <c r="BE7730">
        <f t="shared" si="935"/>
        <v>2048.1398638124756</v>
      </c>
      <c r="BF7730">
        <f t="shared" si="936"/>
        <v>3607.6843559441904</v>
      </c>
      <c r="BG7730">
        <f t="shared" si="937"/>
        <v>5167.2288480759053</v>
      </c>
      <c r="BH7730">
        <f t="shared" si="938"/>
        <v>6726.7733402076201</v>
      </c>
      <c r="BI7730">
        <f t="shared" si="939"/>
        <v>8286.3178323393349</v>
      </c>
      <c r="BJ7730">
        <f t="shared" si="940"/>
        <v>9845.8623244710489</v>
      </c>
    </row>
    <row r="7731" spans="1:62" x14ac:dyDescent="0.25">
      <c r="A7731">
        <v>7728</v>
      </c>
      <c r="B7731">
        <v>12211.252130300771</v>
      </c>
      <c r="C7731">
        <v>20111.772730110195</v>
      </c>
      <c r="D7731">
        <v>7.2534306035804397</v>
      </c>
      <c r="E7731">
        <v>7.3300469230583527</v>
      </c>
      <c r="F7731">
        <v>7900.5205998094243</v>
      </c>
      <c r="G7731">
        <v>7.6616319477913031E-2</v>
      </c>
      <c r="BD7731">
        <f t="shared" si="934"/>
        <v>-6798.8087324715289</v>
      </c>
      <c r="BE7731">
        <f t="shared" si="935"/>
        <v>-5179.8777760094627</v>
      </c>
      <c r="BF7731">
        <f t="shared" si="936"/>
        <v>-3560.9468195473964</v>
      </c>
      <c r="BG7731">
        <f t="shared" si="937"/>
        <v>-1942.0158630853311</v>
      </c>
      <c r="BH7731">
        <f t="shared" si="938"/>
        <v>-323.08490662326585</v>
      </c>
      <c r="BI7731">
        <f t="shared" si="939"/>
        <v>1295.8460498388013</v>
      </c>
      <c r="BJ7731">
        <f t="shared" si="940"/>
        <v>2914.7770063008666</v>
      </c>
    </row>
    <row r="7732" spans="1:62" x14ac:dyDescent="0.25">
      <c r="A7732">
        <v>7729</v>
      </c>
      <c r="B7732">
        <v>21016.510432260646</v>
      </c>
      <c r="C7732">
        <v>28608.344453373127</v>
      </c>
      <c r="D7732">
        <v>8.0506177793112332</v>
      </c>
      <c r="E7732">
        <v>8.1835724541973995</v>
      </c>
      <c r="F7732">
        <v>7591.8340211124814</v>
      </c>
      <c r="G7732">
        <v>0.1329546748861663</v>
      </c>
      <c r="BD7732">
        <f t="shared" si="934"/>
        <v>-7517.4390024198592</v>
      </c>
      <c r="BE7732">
        <f t="shared" si="935"/>
        <v>-7134.3574050302941</v>
      </c>
      <c r="BF7732">
        <f t="shared" si="936"/>
        <v>-6751.275807640729</v>
      </c>
      <c r="BG7732">
        <f t="shared" si="937"/>
        <v>-6368.1942102511639</v>
      </c>
      <c r="BH7732">
        <f t="shared" si="938"/>
        <v>-5985.1126128615988</v>
      </c>
      <c r="BI7732">
        <f t="shared" si="939"/>
        <v>-5602.0310154720337</v>
      </c>
      <c r="BJ7732">
        <f t="shared" si="940"/>
        <v>-5218.9494180824677</v>
      </c>
    </row>
    <row r="7733" spans="1:62" x14ac:dyDescent="0.25">
      <c r="A7733">
        <v>7730</v>
      </c>
      <c r="B7733">
        <v>19436.948992147187</v>
      </c>
      <c r="C7733">
        <v>29253.951791125972</v>
      </c>
      <c r="D7733">
        <v>7.0582225830267733</v>
      </c>
      <c r="E7733">
        <v>7.2837311322414795</v>
      </c>
      <c r="F7733">
        <v>9817.002798978785</v>
      </c>
      <c r="G7733">
        <v>0.2255085492147062</v>
      </c>
      <c r="BD7733">
        <f t="shared" si="934"/>
        <v>-6927.0606466816498</v>
      </c>
      <c r="BE7733">
        <f t="shared" si="935"/>
        <v>-6262.2872722508182</v>
      </c>
      <c r="BF7733">
        <f t="shared" si="936"/>
        <v>-5597.5138978199866</v>
      </c>
      <c r="BG7733">
        <f t="shared" si="937"/>
        <v>-4932.740523389155</v>
      </c>
      <c r="BH7733">
        <f t="shared" si="938"/>
        <v>-4267.9671489583234</v>
      </c>
      <c r="BI7733">
        <f t="shared" si="939"/>
        <v>-3603.1937745274922</v>
      </c>
      <c r="BJ7733">
        <f t="shared" si="940"/>
        <v>-2938.4204000966611</v>
      </c>
    </row>
    <row r="7734" spans="1:62" x14ac:dyDescent="0.25">
      <c r="A7734">
        <v>7731</v>
      </c>
      <c r="B7734">
        <v>20708.076960382838</v>
      </c>
      <c r="C7734">
        <v>37825.420564531072</v>
      </c>
      <c r="D7734">
        <v>6.5108721769360596</v>
      </c>
      <c r="E7734">
        <v>6.8827469715704321</v>
      </c>
      <c r="F7734">
        <v>17117.343604148235</v>
      </c>
      <c r="G7734">
        <v>0.37187479463437256</v>
      </c>
      <c r="BD7734">
        <f t="shared" si="934"/>
        <v>-8689.460052905255</v>
      </c>
      <c r="BE7734">
        <f t="shared" si="935"/>
        <v>-7561.9173068317232</v>
      </c>
      <c r="BF7734">
        <f t="shared" si="936"/>
        <v>-6434.3745607581914</v>
      </c>
      <c r="BG7734">
        <f t="shared" si="937"/>
        <v>-5306.8318146846614</v>
      </c>
      <c r="BH7734">
        <f t="shared" si="938"/>
        <v>-4179.2890686111296</v>
      </c>
      <c r="BI7734">
        <f t="shared" si="939"/>
        <v>-3051.7463225375986</v>
      </c>
      <c r="BJ7734">
        <f t="shared" si="940"/>
        <v>-1924.2035764640677</v>
      </c>
    </row>
    <row r="7735" spans="1:62" x14ac:dyDescent="0.25">
      <c r="A7735">
        <v>7732</v>
      </c>
      <c r="B7735">
        <v>17504.980053143034</v>
      </c>
      <c r="C7735">
        <v>18153.27307624598</v>
      </c>
      <c r="D7735">
        <v>8.0878781201478365</v>
      </c>
      <c r="E7735">
        <v>8.340899877710747</v>
      </c>
      <c r="F7735">
        <v>648.29302310294588</v>
      </c>
      <c r="G7735">
        <v>0.25302175756291057</v>
      </c>
      <c r="BD7735">
        <f t="shared" si="934"/>
        <v>-15257.969630976371</v>
      </c>
      <c r="BE7735">
        <f t="shared" si="935"/>
        <v>-13398.595657804508</v>
      </c>
      <c r="BF7735">
        <f t="shared" si="936"/>
        <v>-11539.221684632646</v>
      </c>
      <c r="BG7735">
        <f t="shared" si="937"/>
        <v>-9679.8477114607831</v>
      </c>
      <c r="BH7735">
        <f t="shared" si="938"/>
        <v>-7820.4737382889198</v>
      </c>
      <c r="BI7735">
        <f t="shared" si="939"/>
        <v>-5961.0997651170583</v>
      </c>
      <c r="BJ7735">
        <f t="shared" si="940"/>
        <v>-4101.7257919451949</v>
      </c>
    </row>
    <row r="7736" spans="1:62" x14ac:dyDescent="0.25">
      <c r="A7736">
        <v>7733</v>
      </c>
      <c r="B7736">
        <v>6262.5001686486376</v>
      </c>
      <c r="C7736">
        <v>21918.966815157761</v>
      </c>
      <c r="D7736">
        <v>7.1516359223808692</v>
      </c>
      <c r="E7736">
        <v>7.5736427736436687</v>
      </c>
      <c r="F7736">
        <v>15656.466646509123</v>
      </c>
      <c r="G7736">
        <v>0.42200685126279947</v>
      </c>
      <c r="BD7736">
        <f t="shared" si="934"/>
        <v>616.81576471160702</v>
      </c>
      <c r="BE7736">
        <f t="shared" si="935"/>
        <v>1881.9245525261599</v>
      </c>
      <c r="BF7736">
        <f t="shared" si="936"/>
        <v>3147.0333403407126</v>
      </c>
      <c r="BG7736">
        <f t="shared" si="937"/>
        <v>4412.1421281552657</v>
      </c>
      <c r="BH7736">
        <f t="shared" si="938"/>
        <v>5677.2509159698184</v>
      </c>
      <c r="BI7736">
        <f t="shared" si="939"/>
        <v>6942.359703784371</v>
      </c>
      <c r="BJ7736">
        <f t="shared" si="940"/>
        <v>8207.4684915989237</v>
      </c>
    </row>
    <row r="7737" spans="1:62" x14ac:dyDescent="0.25">
      <c r="A7737">
        <v>7734</v>
      </c>
      <c r="B7737">
        <v>17765.934350191441</v>
      </c>
      <c r="C7737">
        <v>33789.758797275077</v>
      </c>
      <c r="D7737">
        <v>8.3809384625601435</v>
      </c>
      <c r="E7737">
        <v>8.6125858641781576</v>
      </c>
      <c r="F7737">
        <v>16023.824447083636</v>
      </c>
      <c r="G7737">
        <v>0.23164740161801411</v>
      </c>
      <c r="BD7737">
        <f t="shared" si="934"/>
        <v>-13546.432390195125</v>
      </c>
      <c r="BE7737">
        <f t="shared" si="935"/>
        <v>-11436.398133881128</v>
      </c>
      <c r="BF7737">
        <f t="shared" si="936"/>
        <v>-9326.3638775671316</v>
      </c>
      <c r="BG7737">
        <f t="shared" si="937"/>
        <v>-7216.3296212531332</v>
      </c>
      <c r="BH7737">
        <f t="shared" si="938"/>
        <v>-5106.2953649391366</v>
      </c>
      <c r="BI7737">
        <f t="shared" si="939"/>
        <v>-2996.26110862514</v>
      </c>
      <c r="BJ7737">
        <f t="shared" si="940"/>
        <v>-886.22685231114156</v>
      </c>
    </row>
    <row r="7738" spans="1:62" x14ac:dyDescent="0.25">
      <c r="A7738">
        <v>7735</v>
      </c>
      <c r="B7738">
        <v>14574.876611492464</v>
      </c>
      <c r="C7738">
        <v>24025.4534625173</v>
      </c>
      <c r="D7738">
        <v>7.5456889440304966</v>
      </c>
      <c r="E7738">
        <v>8.0338993923625299</v>
      </c>
      <c r="F7738">
        <v>9450.5768510248363</v>
      </c>
      <c r="G7738">
        <v>0.48821044833203331</v>
      </c>
      <c r="BD7738">
        <f t="shared" si="934"/>
        <v>-14865.587438993565</v>
      </c>
      <c r="BE7738">
        <f t="shared" si="935"/>
        <v>-13707.350430903494</v>
      </c>
      <c r="BF7738">
        <f t="shared" si="936"/>
        <v>-12549.113422813425</v>
      </c>
      <c r="BG7738">
        <f t="shared" si="937"/>
        <v>-11390.876414723354</v>
      </c>
      <c r="BH7738">
        <f t="shared" si="938"/>
        <v>-10232.639406633283</v>
      </c>
      <c r="BI7738">
        <f t="shared" si="939"/>
        <v>-9074.4023985432141</v>
      </c>
      <c r="BJ7738">
        <f t="shared" si="940"/>
        <v>-7916.1653904531422</v>
      </c>
    </row>
    <row r="7739" spans="1:62" x14ac:dyDescent="0.25">
      <c r="A7739">
        <v>7736</v>
      </c>
      <c r="B7739">
        <v>16825.229466137273</v>
      </c>
      <c r="C7739">
        <v>24006.223630395521</v>
      </c>
      <c r="D7739">
        <v>6.8134700036817488</v>
      </c>
      <c r="E7739">
        <v>7.0938160597633084</v>
      </c>
      <c r="F7739">
        <v>7180.9941642582489</v>
      </c>
      <c r="G7739">
        <v>0.2803460560815596</v>
      </c>
      <c r="BD7739">
        <f t="shared" si="934"/>
        <v>-7009.5246093646692</v>
      </c>
      <c r="BE7739">
        <f t="shared" si="935"/>
        <v>-4568.4723677045031</v>
      </c>
      <c r="BF7739">
        <f t="shared" si="936"/>
        <v>-2127.4201260443369</v>
      </c>
      <c r="BG7739">
        <f t="shared" si="937"/>
        <v>313.63211561583012</v>
      </c>
      <c r="BH7739">
        <f t="shared" si="938"/>
        <v>2754.6843572759972</v>
      </c>
      <c r="BI7739">
        <f t="shared" si="939"/>
        <v>5195.7365989361624</v>
      </c>
      <c r="BJ7739">
        <f t="shared" si="940"/>
        <v>7636.7888405963295</v>
      </c>
    </row>
    <row r="7740" spans="1:62" x14ac:dyDescent="0.25">
      <c r="A7740">
        <v>7737</v>
      </c>
      <c r="B7740">
        <v>8231.6272336954371</v>
      </c>
      <c r="C7740">
        <v>14070.6005368976</v>
      </c>
      <c r="D7740">
        <v>6.0576362714815799</v>
      </c>
      <c r="E7740">
        <v>6.9492984712696222</v>
      </c>
      <c r="F7740">
        <v>5838.9733032021632</v>
      </c>
      <c r="G7740">
        <v>0.89166219978804229</v>
      </c>
      <c r="BD7740">
        <f t="shared" si="934"/>
        <v>-5779.2638838504508</v>
      </c>
      <c r="BE7740">
        <f t="shared" si="935"/>
        <v>-4377.5336034426527</v>
      </c>
      <c r="BF7740">
        <f t="shared" si="936"/>
        <v>-2975.8033230348547</v>
      </c>
      <c r="BG7740">
        <f t="shared" si="937"/>
        <v>-1574.0730426270566</v>
      </c>
      <c r="BH7740">
        <f t="shared" si="938"/>
        <v>-172.34276221925847</v>
      </c>
      <c r="BI7740">
        <f t="shared" si="939"/>
        <v>1229.3875181885396</v>
      </c>
      <c r="BJ7740">
        <f t="shared" si="940"/>
        <v>2631.1177985963368</v>
      </c>
    </row>
    <row r="7741" spans="1:62" x14ac:dyDescent="0.25">
      <c r="A7741">
        <v>7738</v>
      </c>
      <c r="B7741">
        <v>14261.001532072845</v>
      </c>
      <c r="C7741">
        <v>22987.711880043171</v>
      </c>
      <c r="D7741">
        <v>6.8307154504072738</v>
      </c>
      <c r="E7741">
        <v>7.1027481283277014</v>
      </c>
      <c r="F7741">
        <v>8726.7103479703255</v>
      </c>
      <c r="G7741">
        <v>0.27203267792042762</v>
      </c>
      <c r="BD7741">
        <f t="shared" si="934"/>
        <v>-1380.6623042619522</v>
      </c>
      <c r="BE7741">
        <f t="shared" si="935"/>
        <v>3077.6486946782588</v>
      </c>
      <c r="BF7741">
        <f t="shared" si="936"/>
        <v>7535.9596936184716</v>
      </c>
      <c r="BG7741">
        <f t="shared" si="937"/>
        <v>11994.270692558681</v>
      </c>
      <c r="BH7741">
        <f t="shared" si="938"/>
        <v>16452.581691498897</v>
      </c>
      <c r="BI7741">
        <f t="shared" si="939"/>
        <v>20910.892690439105</v>
      </c>
      <c r="BJ7741">
        <f t="shared" si="940"/>
        <v>25369.203689379319</v>
      </c>
    </row>
    <row r="7742" spans="1:62" x14ac:dyDescent="0.25">
      <c r="A7742">
        <v>7739</v>
      </c>
      <c r="B7742">
        <v>10229.362168395015</v>
      </c>
      <c r="C7742">
        <v>25532.168953713761</v>
      </c>
      <c r="D7742">
        <v>6.4826351772453057</v>
      </c>
      <c r="E7742">
        <v>6.5679774357950116</v>
      </c>
      <c r="F7742">
        <v>15302.806785318746</v>
      </c>
      <c r="G7742">
        <v>8.5342258549705896E-2</v>
      </c>
      <c r="BD7742">
        <f t="shared" si="934"/>
        <v>-7366.5469583681879</v>
      </c>
      <c r="BE7742">
        <f t="shared" si="935"/>
        <v>-6006.3835687660494</v>
      </c>
      <c r="BF7742">
        <f t="shared" si="936"/>
        <v>-4646.2201791639109</v>
      </c>
      <c r="BG7742">
        <f t="shared" si="937"/>
        <v>-3286.0567895617733</v>
      </c>
      <c r="BH7742">
        <f t="shared" si="938"/>
        <v>-1925.8933999596347</v>
      </c>
      <c r="BI7742">
        <f t="shared" si="939"/>
        <v>-565.73001035749712</v>
      </c>
      <c r="BJ7742">
        <f t="shared" si="940"/>
        <v>794.4333792446414</v>
      </c>
    </row>
    <row r="7743" spans="1:62" x14ac:dyDescent="0.25">
      <c r="A7743">
        <v>7740</v>
      </c>
      <c r="B7743">
        <v>2977.0647205355408</v>
      </c>
      <c r="C7743">
        <v>11525.780432292286</v>
      </c>
      <c r="D7743">
        <v>7.3205768405935725</v>
      </c>
      <c r="E7743">
        <v>7.4955720260522423</v>
      </c>
      <c r="F7743">
        <v>8548.715711756744</v>
      </c>
      <c r="G7743">
        <v>0.17499518545866977</v>
      </c>
      <c r="BD7743">
        <f t="shared" si="934"/>
        <v>-14876.095492570217</v>
      </c>
      <c r="BE7743">
        <f t="shared" si="935"/>
        <v>-14449.384199821687</v>
      </c>
      <c r="BF7743">
        <f t="shared" si="936"/>
        <v>-14022.672907073158</v>
      </c>
      <c r="BG7743">
        <f t="shared" si="937"/>
        <v>-13595.961614324628</v>
      </c>
      <c r="BH7743">
        <f t="shared" si="938"/>
        <v>-13169.250321576099</v>
      </c>
      <c r="BI7743">
        <f t="shared" si="939"/>
        <v>-12742.539028827568</v>
      </c>
      <c r="BJ7743">
        <f t="shared" si="940"/>
        <v>-12315.82773607904</v>
      </c>
    </row>
    <row r="7744" spans="1:62" x14ac:dyDescent="0.25">
      <c r="A7744">
        <v>7741</v>
      </c>
      <c r="B7744">
        <v>10552.792370265319</v>
      </c>
      <c r="C7744">
        <v>20202.849852824354</v>
      </c>
      <c r="D7744">
        <v>6.1466803756810497</v>
      </c>
      <c r="E7744">
        <v>6.3308234162151589</v>
      </c>
      <c r="F7744">
        <v>9650.0574825590356</v>
      </c>
      <c r="G7744">
        <v>0.18414304053410913</v>
      </c>
      <c r="BD7744">
        <f t="shared" si="934"/>
        <v>-7673.7397844633952</v>
      </c>
      <c r="BE7744">
        <f t="shared" si="935"/>
        <v>-6798.7638571700463</v>
      </c>
      <c r="BF7744">
        <f t="shared" si="936"/>
        <v>-5923.7879298766975</v>
      </c>
      <c r="BG7744">
        <f t="shared" si="937"/>
        <v>-5048.8120025833487</v>
      </c>
      <c r="BH7744">
        <f t="shared" si="938"/>
        <v>-4173.8360752899998</v>
      </c>
      <c r="BI7744">
        <f t="shared" si="939"/>
        <v>-3298.860147996651</v>
      </c>
      <c r="BJ7744">
        <f t="shared" si="940"/>
        <v>-2423.8842207033022</v>
      </c>
    </row>
    <row r="7745" spans="1:62" x14ac:dyDescent="0.25">
      <c r="A7745">
        <v>7742</v>
      </c>
      <c r="B7745">
        <v>22058.142964113169</v>
      </c>
      <c r="C7745">
        <v>22154.35640682001</v>
      </c>
      <c r="D7745">
        <v>6.6066804280032372</v>
      </c>
      <c r="E7745">
        <v>7.3317431479060948</v>
      </c>
      <c r="F7745">
        <v>96.213442706841306</v>
      </c>
      <c r="G7745">
        <v>0.72506271990285764</v>
      </c>
      <c r="BD7745">
        <f t="shared" si="934"/>
        <v>-8729.3422798884894</v>
      </c>
      <c r="BE7745">
        <f t="shared" si="935"/>
        <v>-7808.6270772179441</v>
      </c>
      <c r="BF7745">
        <f t="shared" si="936"/>
        <v>-6887.9118745473988</v>
      </c>
      <c r="BG7745">
        <f t="shared" si="937"/>
        <v>-5967.1966718768526</v>
      </c>
      <c r="BH7745">
        <f t="shared" si="938"/>
        <v>-5046.4814692063073</v>
      </c>
      <c r="BI7745">
        <f t="shared" si="939"/>
        <v>-4125.766266535762</v>
      </c>
      <c r="BJ7745">
        <f t="shared" si="940"/>
        <v>-3205.0510638652158</v>
      </c>
    </row>
    <row r="7746" spans="1:62" x14ac:dyDescent="0.25">
      <c r="A7746">
        <v>7743</v>
      </c>
      <c r="B7746">
        <v>18467.796775349718</v>
      </c>
      <c r="C7746">
        <v>28851.708350174133</v>
      </c>
      <c r="D7746">
        <v>8.4309997094420304</v>
      </c>
      <c r="E7746">
        <v>8.7151707383106611</v>
      </c>
      <c r="F7746">
        <v>10383.911574824415</v>
      </c>
      <c r="G7746">
        <v>0.28417102886863077</v>
      </c>
      <c r="BD7746">
        <f t="shared" si="934"/>
        <v>3529.1001568074471</v>
      </c>
      <c r="BE7746">
        <f t="shared" si="935"/>
        <v>7154.4137563217355</v>
      </c>
      <c r="BF7746">
        <f t="shared" si="936"/>
        <v>10779.727355836023</v>
      </c>
      <c r="BG7746">
        <f t="shared" si="937"/>
        <v>14405.040955350312</v>
      </c>
      <c r="BH7746">
        <f t="shared" si="938"/>
        <v>18030.3545548646</v>
      </c>
      <c r="BI7746">
        <f t="shared" si="939"/>
        <v>21655.668154378887</v>
      </c>
      <c r="BJ7746">
        <f t="shared" si="940"/>
        <v>25280.981753893175</v>
      </c>
    </row>
    <row r="7747" spans="1:62" x14ac:dyDescent="0.25">
      <c r="A7747">
        <v>7744</v>
      </c>
      <c r="B7747">
        <v>14484.57299639453</v>
      </c>
      <c r="C7747">
        <v>20176.750435954978</v>
      </c>
      <c r="D7747">
        <v>7.3521635909364385</v>
      </c>
      <c r="E7747">
        <v>7.910779762097599</v>
      </c>
      <c r="F7747">
        <v>5692.177439560448</v>
      </c>
      <c r="G7747">
        <v>0.55861617116116058</v>
      </c>
      <c r="BD7747">
        <f t="shared" si="934"/>
        <v>-8963.0564304812615</v>
      </c>
      <c r="BE7747">
        <f t="shared" si="935"/>
        <v>-7542.2012861381072</v>
      </c>
      <c r="BF7747">
        <f t="shared" si="936"/>
        <v>-6121.3461417949529</v>
      </c>
      <c r="BG7747">
        <f t="shared" si="937"/>
        <v>-4700.4909974517996</v>
      </c>
      <c r="BH7747">
        <f t="shared" si="938"/>
        <v>-3279.6358531086453</v>
      </c>
      <c r="BI7747">
        <f t="shared" si="939"/>
        <v>-1858.780708765491</v>
      </c>
      <c r="BJ7747">
        <f t="shared" si="940"/>
        <v>-437.92556442233763</v>
      </c>
    </row>
    <row r="7748" spans="1:62" x14ac:dyDescent="0.25">
      <c r="A7748">
        <v>7745</v>
      </c>
      <c r="B7748">
        <v>16693.681150214696</v>
      </c>
      <c r="C7748">
        <v>18880.996950337762</v>
      </c>
      <c r="D7748">
        <v>7.3279451904481956</v>
      </c>
      <c r="E7748">
        <v>8.0008140643589201</v>
      </c>
      <c r="F7748">
        <v>2187.3158001230659</v>
      </c>
      <c r="G7748">
        <v>0.67286887391072447</v>
      </c>
      <c r="BD7748">
        <f t="shared" si="934"/>
        <v>-2899.0965837546451</v>
      </c>
      <c r="BE7748">
        <f t="shared" si="935"/>
        <v>-106.01572794884214</v>
      </c>
      <c r="BF7748">
        <f t="shared" si="936"/>
        <v>2687.0651278569603</v>
      </c>
      <c r="BG7748">
        <f t="shared" si="937"/>
        <v>5480.1459836627637</v>
      </c>
      <c r="BH7748">
        <f t="shared" si="938"/>
        <v>8273.2268394685671</v>
      </c>
      <c r="BI7748">
        <f t="shared" si="939"/>
        <v>11066.307695274369</v>
      </c>
      <c r="BJ7748">
        <f t="shared" si="940"/>
        <v>13859.388551080174</v>
      </c>
    </row>
    <row r="7749" spans="1:62" x14ac:dyDescent="0.25">
      <c r="A7749">
        <v>7746</v>
      </c>
      <c r="B7749">
        <v>24767.187107386948</v>
      </c>
      <c r="C7749">
        <v>29879.285405991955</v>
      </c>
      <c r="D7749">
        <v>7.6028087146313199</v>
      </c>
      <c r="E7749">
        <v>7.8639832029069785</v>
      </c>
      <c r="F7749">
        <v>5112.0982986050076</v>
      </c>
      <c r="G7749">
        <v>0.26117448827565859</v>
      </c>
      <c r="BD7749">
        <f t="shared" si="934"/>
        <v>1177.0285694305567</v>
      </c>
      <c r="BE7749">
        <f t="shared" si="935"/>
        <v>4541.3729389841792</v>
      </c>
      <c r="BF7749">
        <f t="shared" si="936"/>
        <v>7905.7173085378017</v>
      </c>
      <c r="BG7749">
        <f t="shared" si="937"/>
        <v>11270.061678091424</v>
      </c>
      <c r="BH7749">
        <f t="shared" si="938"/>
        <v>14634.406047645047</v>
      </c>
      <c r="BI7749">
        <f t="shared" si="939"/>
        <v>17998.750417198669</v>
      </c>
      <c r="BJ7749">
        <f t="shared" si="940"/>
        <v>21363.094786752292</v>
      </c>
    </row>
    <row r="7750" spans="1:62" x14ac:dyDescent="0.25">
      <c r="A7750">
        <v>7747</v>
      </c>
      <c r="B7750">
        <v>12028.743757215996</v>
      </c>
      <c r="C7750">
        <v>21598.373572325036</v>
      </c>
      <c r="D7750">
        <v>7.5187281265307053</v>
      </c>
      <c r="E7750">
        <v>7.7081186805976278</v>
      </c>
      <c r="F7750">
        <v>9569.6298151090396</v>
      </c>
      <c r="G7750">
        <v>0.18939055406692251</v>
      </c>
      <c r="BD7750">
        <f t="shared" si="934"/>
        <v>-3806.2258572267147</v>
      </c>
      <c r="BE7750">
        <f t="shared" si="935"/>
        <v>-2500.3534158484217</v>
      </c>
      <c r="BF7750">
        <f t="shared" si="936"/>
        <v>-1194.4809744701288</v>
      </c>
      <c r="BG7750">
        <f t="shared" si="937"/>
        <v>111.39146690816415</v>
      </c>
      <c r="BH7750">
        <f t="shared" si="938"/>
        <v>1417.2639082864571</v>
      </c>
      <c r="BI7750">
        <f t="shared" si="939"/>
        <v>2723.13634966475</v>
      </c>
      <c r="BJ7750">
        <f t="shared" si="940"/>
        <v>4029.0087910430429</v>
      </c>
    </row>
    <row r="7751" spans="1:62" x14ac:dyDescent="0.25">
      <c r="A7751">
        <v>7748</v>
      </c>
      <c r="B7751">
        <v>31993.592289707205</v>
      </c>
      <c r="C7751">
        <v>41301.057236890934</v>
      </c>
      <c r="D7751">
        <v>6.6507576029405122</v>
      </c>
      <c r="E7751">
        <v>6.9200775371488374</v>
      </c>
      <c r="F7751">
        <v>9307.4649471837292</v>
      </c>
      <c r="G7751">
        <v>0.26931993420832523</v>
      </c>
      <c r="BD7751">
        <f t="shared" si="934"/>
        <v>-8622.6770447744275</v>
      </c>
      <c r="BE7751">
        <f t="shared" si="935"/>
        <v>-7675.7242744398145</v>
      </c>
      <c r="BF7751">
        <f t="shared" si="936"/>
        <v>-6728.7715041052015</v>
      </c>
      <c r="BG7751">
        <f t="shared" si="937"/>
        <v>-5781.8187337705895</v>
      </c>
      <c r="BH7751">
        <f t="shared" si="938"/>
        <v>-4834.8659634359765</v>
      </c>
      <c r="BI7751">
        <f t="shared" si="939"/>
        <v>-3887.9131931013644</v>
      </c>
      <c r="BJ7751">
        <f t="shared" si="940"/>
        <v>-2940.9604227667514</v>
      </c>
    </row>
    <row r="7752" spans="1:62" x14ac:dyDescent="0.25">
      <c r="A7752">
        <v>7749</v>
      </c>
      <c r="B7752">
        <v>24814.203877899774</v>
      </c>
      <c r="C7752">
        <v>23575.68492550384</v>
      </c>
      <c r="D7752">
        <v>8.0369023690957082</v>
      </c>
      <c r="E7752">
        <v>9.1234620949344123</v>
      </c>
      <c r="F7752">
        <v>-1238.5189523959343</v>
      </c>
      <c r="G7752">
        <v>1.0865597258387041</v>
      </c>
      <c r="BD7752">
        <f t="shared" si="934"/>
        <v>-7960.8652761421035</v>
      </c>
      <c r="BE7752">
        <f t="shared" si="935"/>
        <v>-6614.2656051004769</v>
      </c>
      <c r="BF7752">
        <f t="shared" si="936"/>
        <v>-5267.6659340588503</v>
      </c>
      <c r="BG7752">
        <f t="shared" si="937"/>
        <v>-3921.0662630172246</v>
      </c>
      <c r="BH7752">
        <f t="shared" si="938"/>
        <v>-2574.4665919755989</v>
      </c>
      <c r="BI7752">
        <f t="shared" si="939"/>
        <v>-1227.8669209339723</v>
      </c>
      <c r="BJ7752">
        <f t="shared" si="940"/>
        <v>118.73275010765428</v>
      </c>
    </row>
    <row r="7753" spans="1:62" x14ac:dyDescent="0.25">
      <c r="A7753">
        <v>7750</v>
      </c>
      <c r="B7753">
        <v>25091.482232369468</v>
      </c>
      <c r="C7753">
        <v>33350.103169200505</v>
      </c>
      <c r="D7753">
        <v>7.6182720451504355</v>
      </c>
      <c r="E7753">
        <v>8.0167694645984238</v>
      </c>
      <c r="F7753">
        <v>8258.6209368310374</v>
      </c>
      <c r="G7753">
        <v>0.39849741944798822</v>
      </c>
      <c r="BD7753">
        <f t="shared" si="934"/>
        <v>6671.3175815894547</v>
      </c>
      <c r="BE7753">
        <f t="shared" si="935"/>
        <v>12104.116210782975</v>
      </c>
      <c r="BF7753">
        <f t="shared" si="936"/>
        <v>17536.914839976496</v>
      </c>
      <c r="BG7753">
        <f t="shared" si="937"/>
        <v>22969.713469170016</v>
      </c>
      <c r="BH7753">
        <f t="shared" si="938"/>
        <v>28402.512098363535</v>
      </c>
      <c r="BI7753">
        <f t="shared" si="939"/>
        <v>33835.310727557058</v>
      </c>
      <c r="BJ7753">
        <f t="shared" si="940"/>
        <v>39268.109356750574</v>
      </c>
    </row>
    <row r="7754" spans="1:62" x14ac:dyDescent="0.25">
      <c r="A7754">
        <v>7751</v>
      </c>
      <c r="B7754">
        <v>12740.542059115945</v>
      </c>
      <c r="C7754">
        <v>19422.374385908668</v>
      </c>
      <c r="D7754">
        <v>8.2610948782897449</v>
      </c>
      <c r="E7754">
        <v>8.8799964492437695</v>
      </c>
      <c r="F7754">
        <v>6681.8323267927226</v>
      </c>
      <c r="G7754">
        <v>0.61890157095402465</v>
      </c>
      <c r="BD7754">
        <f t="shared" si="934"/>
        <v>-6266.1338395910961</v>
      </c>
      <c r="BE7754">
        <f t="shared" si="935"/>
        <v>-4273.6467423511549</v>
      </c>
      <c r="BF7754">
        <f t="shared" si="936"/>
        <v>-2281.1596451112136</v>
      </c>
      <c r="BG7754">
        <f t="shared" si="937"/>
        <v>-288.67254787127331</v>
      </c>
      <c r="BH7754">
        <f t="shared" si="938"/>
        <v>1703.8145493686679</v>
      </c>
      <c r="BI7754">
        <f t="shared" si="939"/>
        <v>3696.3016466086101</v>
      </c>
      <c r="BJ7754">
        <f t="shared" si="940"/>
        <v>5688.7887438485504</v>
      </c>
    </row>
    <row r="7755" spans="1:62" x14ac:dyDescent="0.25">
      <c r="A7755">
        <v>7752</v>
      </c>
      <c r="B7755">
        <v>11368.53840503928</v>
      </c>
      <c r="C7755">
        <v>19509.199537291148</v>
      </c>
      <c r="D7755">
        <v>7.6050836981648047</v>
      </c>
      <c r="E7755">
        <v>7.9644838282364727</v>
      </c>
      <c r="F7755">
        <v>8140.6611322518675</v>
      </c>
      <c r="G7755">
        <v>0.35940013007166804</v>
      </c>
      <c r="BD7755">
        <f t="shared" si="934"/>
        <v>-3587.3244720225994</v>
      </c>
      <c r="BE7755">
        <f t="shared" si="935"/>
        <v>-492.81661725247614</v>
      </c>
      <c r="BF7755">
        <f t="shared" si="936"/>
        <v>2601.6912375176471</v>
      </c>
      <c r="BG7755">
        <f t="shared" si="937"/>
        <v>5696.1990922877703</v>
      </c>
      <c r="BH7755">
        <f t="shared" si="938"/>
        <v>8790.7069470578936</v>
      </c>
      <c r="BI7755">
        <f t="shared" si="939"/>
        <v>11885.214801828017</v>
      </c>
      <c r="BJ7755">
        <f t="shared" si="940"/>
        <v>14979.72265659814</v>
      </c>
    </row>
    <row r="7756" spans="1:62" x14ac:dyDescent="0.25">
      <c r="A7756">
        <v>7753</v>
      </c>
      <c r="B7756">
        <v>20995.720964156433</v>
      </c>
      <c r="C7756">
        <v>29298.47935209109</v>
      </c>
      <c r="D7756">
        <v>8.0526573439124114</v>
      </c>
      <c r="E7756">
        <v>8.5557383974683603</v>
      </c>
      <c r="F7756">
        <v>8302.7583879346566</v>
      </c>
      <c r="G7756">
        <v>0.5030810535559489</v>
      </c>
      <c r="BD7756">
        <f t="shared" si="934"/>
        <v>-6343.6604818935275</v>
      </c>
      <c r="BE7756">
        <f t="shared" si="935"/>
        <v>-4546.6598315351875</v>
      </c>
      <c r="BF7756">
        <f t="shared" si="936"/>
        <v>-2749.6591811768467</v>
      </c>
      <c r="BG7756">
        <f t="shared" si="937"/>
        <v>-952.65853081850673</v>
      </c>
      <c r="BH7756">
        <f t="shared" si="938"/>
        <v>844.34211953983322</v>
      </c>
      <c r="BI7756">
        <f t="shared" si="939"/>
        <v>2641.3427698981741</v>
      </c>
      <c r="BJ7756">
        <f t="shared" si="940"/>
        <v>4438.3434202565149</v>
      </c>
    </row>
    <row r="7757" spans="1:62" x14ac:dyDescent="0.25">
      <c r="A7757">
        <v>7754</v>
      </c>
      <c r="B7757">
        <v>22366.843825029242</v>
      </c>
      <c r="C7757">
        <v>22976.282639943718</v>
      </c>
      <c r="D7757">
        <v>7.3825459128740549</v>
      </c>
      <c r="E7757">
        <v>7.9467167788206092</v>
      </c>
      <c r="F7757">
        <v>609.4388149144761</v>
      </c>
      <c r="G7757">
        <v>0.5641708659465543</v>
      </c>
      <c r="BD7757">
        <f t="shared" ref="BD7757:BD7820" si="941">($BD$3*G7756)-F7756</f>
        <v>-5787.3531201549122</v>
      </c>
      <c r="BE7757">
        <f t="shared" ref="BE7757:BE7820" si="942">($BE$3*G7756)-F7756</f>
        <v>-3271.9478523751677</v>
      </c>
      <c r="BF7757">
        <f t="shared" ref="BF7757:BF7820" si="943">($BF$3*G7756)-F7756</f>
        <v>-756.54258459542325</v>
      </c>
      <c r="BG7757">
        <f t="shared" ref="BG7757:BG7820" si="944">($BG$3*G7756)-F7756</f>
        <v>1758.8626831843212</v>
      </c>
      <c r="BH7757">
        <f t="shared" ref="BH7757:BH7820" si="945">($BH$3*G7756)-F7756</f>
        <v>4274.2679509640657</v>
      </c>
      <c r="BI7757">
        <f t="shared" ref="BI7757:BI7820" si="946">($BI$3*G7756)-F7756</f>
        <v>6789.6732187438101</v>
      </c>
      <c r="BJ7757">
        <f t="shared" ref="BJ7757:BJ7820" si="947">($BJ$3*G7756)-F7756</f>
        <v>9305.0784865235546</v>
      </c>
    </row>
    <row r="7758" spans="1:62" x14ac:dyDescent="0.25">
      <c r="A7758">
        <v>7755</v>
      </c>
      <c r="B7758">
        <v>13770.053065351058</v>
      </c>
      <c r="C7758">
        <v>18118.612679069567</v>
      </c>
      <c r="D7758">
        <v>5.8645842402857058</v>
      </c>
      <c r="E7758">
        <v>6.205299490624709</v>
      </c>
      <c r="F7758">
        <v>4348.5596137185094</v>
      </c>
      <c r="G7758">
        <v>0.34071525033900318</v>
      </c>
      <c r="BD7758">
        <f t="shared" si="941"/>
        <v>2211.4155148182954</v>
      </c>
      <c r="BE7758">
        <f t="shared" si="942"/>
        <v>5032.2698445510669</v>
      </c>
      <c r="BF7758">
        <f t="shared" si="943"/>
        <v>7853.1241742838392</v>
      </c>
      <c r="BG7758">
        <f t="shared" si="944"/>
        <v>10673.97850401661</v>
      </c>
      <c r="BH7758">
        <f t="shared" si="945"/>
        <v>13494.832833749382</v>
      </c>
      <c r="BI7758">
        <f t="shared" si="946"/>
        <v>16315.687163482155</v>
      </c>
      <c r="BJ7758">
        <f t="shared" si="947"/>
        <v>19136.541493214925</v>
      </c>
    </row>
    <row r="7759" spans="1:62" x14ac:dyDescent="0.25">
      <c r="A7759">
        <v>7756</v>
      </c>
      <c r="B7759">
        <v>13576.760471848827</v>
      </c>
      <c r="C7759">
        <v>19911.034853418685</v>
      </c>
      <c r="D7759">
        <v>6.8529966833936138</v>
      </c>
      <c r="E7759">
        <v>7.6497872134556122</v>
      </c>
      <c r="F7759">
        <v>6334.2743815698577</v>
      </c>
      <c r="G7759">
        <v>0.7967905300619984</v>
      </c>
      <c r="BD7759">
        <f t="shared" si="941"/>
        <v>-2644.9833620234931</v>
      </c>
      <c r="BE7759">
        <f t="shared" si="942"/>
        <v>-941.4071103284773</v>
      </c>
      <c r="BF7759">
        <f t="shared" si="943"/>
        <v>762.1691413665385</v>
      </c>
      <c r="BG7759">
        <f t="shared" si="944"/>
        <v>2465.7453930615548</v>
      </c>
      <c r="BH7759">
        <f t="shared" si="945"/>
        <v>4169.3216447565701</v>
      </c>
      <c r="BI7759">
        <f t="shared" si="946"/>
        <v>5872.8978964515863</v>
      </c>
      <c r="BJ7759">
        <f t="shared" si="947"/>
        <v>7576.4741481466026</v>
      </c>
    </row>
    <row r="7760" spans="1:62" x14ac:dyDescent="0.25">
      <c r="A7760">
        <v>7757</v>
      </c>
      <c r="B7760">
        <v>11486.954962357682</v>
      </c>
      <c r="C7760">
        <v>21006.507113677129</v>
      </c>
      <c r="D7760">
        <v>7.8691426416779544</v>
      </c>
      <c r="E7760">
        <v>7.9758957160456481</v>
      </c>
      <c r="F7760">
        <v>9519.5521513194471</v>
      </c>
      <c r="G7760">
        <v>0.10675307436769366</v>
      </c>
      <c r="BD7760">
        <f t="shared" si="941"/>
        <v>-2350.3217312598658</v>
      </c>
      <c r="BE7760">
        <f t="shared" si="942"/>
        <v>1633.6309190501261</v>
      </c>
      <c r="BF7760">
        <f t="shared" si="943"/>
        <v>5617.5835693601184</v>
      </c>
      <c r="BG7760">
        <f t="shared" si="944"/>
        <v>9601.5362196701099</v>
      </c>
      <c r="BH7760">
        <f t="shared" si="945"/>
        <v>13585.488869980103</v>
      </c>
      <c r="BI7760">
        <f t="shared" si="946"/>
        <v>17569.441520290093</v>
      </c>
      <c r="BJ7760">
        <f t="shared" si="947"/>
        <v>21553.394170600084</v>
      </c>
    </row>
    <row r="7761" spans="1:62" x14ac:dyDescent="0.25">
      <c r="A7761">
        <v>7758</v>
      </c>
      <c r="B7761">
        <v>7006.3109068189451</v>
      </c>
      <c r="C7761">
        <v>17382.685284608389</v>
      </c>
      <c r="D7761">
        <v>8.2395333678095586</v>
      </c>
      <c r="E7761">
        <v>8.5012857130693007</v>
      </c>
      <c r="F7761">
        <v>10376.374377789445</v>
      </c>
      <c r="G7761">
        <v>0.26175234525974211</v>
      </c>
      <c r="BD7761">
        <f t="shared" si="941"/>
        <v>-8985.786779480979</v>
      </c>
      <c r="BE7761">
        <f t="shared" si="942"/>
        <v>-8452.0214076425109</v>
      </c>
      <c r="BF7761">
        <f t="shared" si="943"/>
        <v>-7918.2560358040428</v>
      </c>
      <c r="BG7761">
        <f t="shared" si="944"/>
        <v>-7384.4906639655746</v>
      </c>
      <c r="BH7761">
        <f t="shared" si="945"/>
        <v>-6850.7252921271056</v>
      </c>
      <c r="BI7761">
        <f t="shared" si="946"/>
        <v>-6316.9599202886375</v>
      </c>
      <c r="BJ7761">
        <f t="shared" si="947"/>
        <v>-5783.1945484501693</v>
      </c>
    </row>
    <row r="7762" spans="1:62" x14ac:dyDescent="0.25">
      <c r="A7762">
        <v>7759</v>
      </c>
      <c r="B7762">
        <v>26696.779579365593</v>
      </c>
      <c r="C7762">
        <v>35714.390387189385</v>
      </c>
      <c r="D7762">
        <v>7.9993225273209925</v>
      </c>
      <c r="E7762">
        <v>8.0745037724524789</v>
      </c>
      <c r="F7762">
        <v>9017.6108078237921</v>
      </c>
      <c r="G7762">
        <v>7.5181245131486385E-2</v>
      </c>
      <c r="BD7762">
        <f t="shared" si="941"/>
        <v>-9067.6126514907337</v>
      </c>
      <c r="BE7762">
        <f t="shared" si="942"/>
        <v>-7758.8509251920241</v>
      </c>
      <c r="BF7762">
        <f t="shared" si="943"/>
        <v>-6450.0891988933136</v>
      </c>
      <c r="BG7762">
        <f t="shared" si="944"/>
        <v>-5141.327472594603</v>
      </c>
      <c r="BH7762">
        <f t="shared" si="945"/>
        <v>-3832.5657462958925</v>
      </c>
      <c r="BI7762">
        <f t="shared" si="946"/>
        <v>-2523.804019997182</v>
      </c>
      <c r="BJ7762">
        <f t="shared" si="947"/>
        <v>-1215.0422936984705</v>
      </c>
    </row>
    <row r="7763" spans="1:62" x14ac:dyDescent="0.25">
      <c r="A7763">
        <v>7760</v>
      </c>
      <c r="B7763">
        <v>12534.924094963226</v>
      </c>
      <c r="C7763">
        <v>14543.262609248664</v>
      </c>
      <c r="D7763">
        <v>6.03117840700705</v>
      </c>
      <c r="E7763">
        <v>6.6049627506979807</v>
      </c>
      <c r="F7763">
        <v>2008.3385142854386</v>
      </c>
      <c r="G7763">
        <v>0.57378434369093068</v>
      </c>
      <c r="BD7763">
        <f t="shared" si="941"/>
        <v>-8641.7045821663596</v>
      </c>
      <c r="BE7763">
        <f t="shared" si="942"/>
        <v>-8265.7983565089289</v>
      </c>
      <c r="BF7763">
        <f t="shared" si="943"/>
        <v>-7889.8921308514964</v>
      </c>
      <c r="BG7763">
        <f t="shared" si="944"/>
        <v>-7513.9859051940639</v>
      </c>
      <c r="BH7763">
        <f t="shared" si="945"/>
        <v>-7138.0796795366323</v>
      </c>
      <c r="BI7763">
        <f t="shared" si="946"/>
        <v>-6762.1734538792007</v>
      </c>
      <c r="BJ7763">
        <f t="shared" si="947"/>
        <v>-6386.2672282217682</v>
      </c>
    </row>
    <row r="7764" spans="1:62" x14ac:dyDescent="0.25">
      <c r="A7764">
        <v>7761</v>
      </c>
      <c r="B7764">
        <v>20745.95089224547</v>
      </c>
      <c r="C7764">
        <v>24443.878010522272</v>
      </c>
      <c r="D7764">
        <v>7.4524931224783151</v>
      </c>
      <c r="E7764">
        <v>7.9252766186065884</v>
      </c>
      <c r="F7764">
        <v>3697.9271182768025</v>
      </c>
      <c r="G7764">
        <v>0.47278349612827331</v>
      </c>
      <c r="BD7764">
        <f t="shared" si="941"/>
        <v>860.5832041692147</v>
      </c>
      <c r="BE7764">
        <f t="shared" si="942"/>
        <v>3729.504922623868</v>
      </c>
      <c r="BF7764">
        <f t="shared" si="943"/>
        <v>6598.4266410785222</v>
      </c>
      <c r="BG7764">
        <f t="shared" si="944"/>
        <v>9467.3483595331745</v>
      </c>
      <c r="BH7764">
        <f t="shared" si="945"/>
        <v>12336.270077987829</v>
      </c>
      <c r="BI7764">
        <f t="shared" si="946"/>
        <v>15205.191796442483</v>
      </c>
      <c r="BJ7764">
        <f t="shared" si="947"/>
        <v>18074.113514897133</v>
      </c>
    </row>
    <row r="7765" spans="1:62" x14ac:dyDescent="0.25">
      <c r="A7765">
        <v>7762</v>
      </c>
      <c r="B7765">
        <v>15397.114685941011</v>
      </c>
      <c r="C7765">
        <v>18770.320700049459</v>
      </c>
      <c r="D7765">
        <v>6.7343206297773248</v>
      </c>
      <c r="E7765">
        <v>6.9934621909202166</v>
      </c>
      <c r="F7765">
        <v>3373.2060141084476</v>
      </c>
      <c r="G7765">
        <v>0.25914156114289177</v>
      </c>
      <c r="BD7765">
        <f t="shared" si="941"/>
        <v>-1334.0096376354359</v>
      </c>
      <c r="BE7765">
        <f t="shared" si="942"/>
        <v>1029.9078430059308</v>
      </c>
      <c r="BF7765">
        <f t="shared" si="943"/>
        <v>3393.8253236472974</v>
      </c>
      <c r="BG7765">
        <f t="shared" si="944"/>
        <v>5757.742804288664</v>
      </c>
      <c r="BH7765">
        <f t="shared" si="945"/>
        <v>8121.6602849300307</v>
      </c>
      <c r="BI7765">
        <f t="shared" si="946"/>
        <v>10485.577765571397</v>
      </c>
      <c r="BJ7765">
        <f t="shared" si="947"/>
        <v>12849.495246212762</v>
      </c>
    </row>
    <row r="7766" spans="1:62" x14ac:dyDescent="0.25">
      <c r="A7766">
        <v>7763</v>
      </c>
      <c r="B7766">
        <v>47702.518610987499</v>
      </c>
      <c r="C7766">
        <v>55364.939040129728</v>
      </c>
      <c r="D7766">
        <v>5.9563735834279248</v>
      </c>
      <c r="E7766">
        <v>6.3178617478930796</v>
      </c>
      <c r="F7766">
        <v>7662.4204291422284</v>
      </c>
      <c r="G7766">
        <v>0.36148816446515486</v>
      </c>
      <c r="BD7766">
        <f t="shared" si="941"/>
        <v>-2077.4982083939885</v>
      </c>
      <c r="BE7766">
        <f t="shared" si="942"/>
        <v>-781.79040267952996</v>
      </c>
      <c r="BF7766">
        <f t="shared" si="943"/>
        <v>513.91740303492907</v>
      </c>
      <c r="BG7766">
        <f t="shared" si="944"/>
        <v>1809.6252087493876</v>
      </c>
      <c r="BH7766">
        <f t="shared" si="945"/>
        <v>3105.3330144638467</v>
      </c>
      <c r="BI7766">
        <f t="shared" si="946"/>
        <v>4401.0408201783057</v>
      </c>
      <c r="BJ7766">
        <f t="shared" si="947"/>
        <v>5696.7486258927638</v>
      </c>
    </row>
    <row r="7767" spans="1:62" x14ac:dyDescent="0.25">
      <c r="A7767">
        <v>7764</v>
      </c>
      <c r="B7767">
        <v>20536.472196473482</v>
      </c>
      <c r="C7767">
        <v>22543.612755626022</v>
      </c>
      <c r="D7767">
        <v>8.1382537340163683</v>
      </c>
      <c r="E7767">
        <v>8.6380855717656697</v>
      </c>
      <c r="F7767">
        <v>2007.1405591525399</v>
      </c>
      <c r="G7767">
        <v>0.4998318377493014</v>
      </c>
      <c r="BD7767">
        <f t="shared" si="941"/>
        <v>-5854.9796068164542</v>
      </c>
      <c r="BE7767">
        <f t="shared" si="942"/>
        <v>-4047.53878449068</v>
      </c>
      <c r="BF7767">
        <f t="shared" si="943"/>
        <v>-2240.0979621649058</v>
      </c>
      <c r="BG7767">
        <f t="shared" si="944"/>
        <v>-432.65713983913156</v>
      </c>
      <c r="BH7767">
        <f t="shared" si="945"/>
        <v>1374.7836824866426</v>
      </c>
      <c r="BI7767">
        <f t="shared" si="946"/>
        <v>3182.2245048124169</v>
      </c>
      <c r="BJ7767">
        <f t="shared" si="947"/>
        <v>4989.6653271381911</v>
      </c>
    </row>
    <row r="7768" spans="1:62" x14ac:dyDescent="0.25">
      <c r="A7768">
        <v>7765</v>
      </c>
      <c r="B7768">
        <v>34784.383036054889</v>
      </c>
      <c r="C7768">
        <v>43772.933465818955</v>
      </c>
      <c r="D7768">
        <v>6.311153301883043</v>
      </c>
      <c r="E7768">
        <v>6.3254166157105907</v>
      </c>
      <c r="F7768">
        <v>8988.5504297640655</v>
      </c>
      <c r="G7768">
        <v>1.4263313827547641E-2</v>
      </c>
      <c r="BD7768">
        <f t="shared" si="941"/>
        <v>492.01862959396703</v>
      </c>
      <c r="BE7768">
        <f t="shared" si="942"/>
        <v>2991.177818340474</v>
      </c>
      <c r="BF7768">
        <f t="shared" si="943"/>
        <v>5490.3370070869814</v>
      </c>
      <c r="BG7768">
        <f t="shared" si="944"/>
        <v>7989.4961958334879</v>
      </c>
      <c r="BH7768">
        <f t="shared" si="945"/>
        <v>10488.655384579995</v>
      </c>
      <c r="BI7768">
        <f t="shared" si="946"/>
        <v>12987.814573326503</v>
      </c>
      <c r="BJ7768">
        <f t="shared" si="947"/>
        <v>15486.973762073008</v>
      </c>
    </row>
    <row r="7769" spans="1:62" x14ac:dyDescent="0.25">
      <c r="A7769">
        <v>7766</v>
      </c>
      <c r="B7769">
        <v>21112.646199208371</v>
      </c>
      <c r="C7769">
        <v>24347.827248251975</v>
      </c>
      <c r="D7769">
        <v>8.1631652217971507</v>
      </c>
      <c r="E7769">
        <v>8.4798352674472248</v>
      </c>
      <c r="F7769">
        <v>3235.1810490436037</v>
      </c>
      <c r="G7769">
        <v>0.31667004565007417</v>
      </c>
      <c r="BD7769">
        <f t="shared" si="941"/>
        <v>-8917.2338606263274</v>
      </c>
      <c r="BE7769">
        <f t="shared" si="942"/>
        <v>-8845.9172914885894</v>
      </c>
      <c r="BF7769">
        <f t="shared" si="943"/>
        <v>-8774.6007223508514</v>
      </c>
      <c r="BG7769">
        <f t="shared" si="944"/>
        <v>-8703.2841532131133</v>
      </c>
      <c r="BH7769">
        <f t="shared" si="945"/>
        <v>-8631.9675840753753</v>
      </c>
      <c r="BI7769">
        <f t="shared" si="946"/>
        <v>-8560.6510149376354</v>
      </c>
      <c r="BJ7769">
        <f t="shared" si="947"/>
        <v>-8489.3344457998974</v>
      </c>
    </row>
    <row r="7770" spans="1:62" x14ac:dyDescent="0.25">
      <c r="A7770">
        <v>7767</v>
      </c>
      <c r="B7770">
        <v>15194.746653339862</v>
      </c>
      <c r="C7770">
        <v>26518.034380799123</v>
      </c>
      <c r="D7770">
        <v>7.2877548552095606</v>
      </c>
      <c r="E7770">
        <v>7.3825726057858807</v>
      </c>
      <c r="F7770">
        <v>11323.287727459261</v>
      </c>
      <c r="G7770">
        <v>9.4817750576320137E-2</v>
      </c>
      <c r="BD7770">
        <f t="shared" si="941"/>
        <v>-1651.8308207932328</v>
      </c>
      <c r="BE7770">
        <f t="shared" si="942"/>
        <v>-68.480592542861814</v>
      </c>
      <c r="BF7770">
        <f t="shared" si="943"/>
        <v>1514.8696357075087</v>
      </c>
      <c r="BG7770">
        <f t="shared" si="944"/>
        <v>3098.2198639578801</v>
      </c>
      <c r="BH7770">
        <f t="shared" si="945"/>
        <v>4681.5700922082506</v>
      </c>
      <c r="BI7770">
        <f t="shared" si="946"/>
        <v>6264.9203204586211</v>
      </c>
      <c r="BJ7770">
        <f t="shared" si="947"/>
        <v>7848.2705487089916</v>
      </c>
    </row>
    <row r="7771" spans="1:62" x14ac:dyDescent="0.25">
      <c r="A7771">
        <v>7768</v>
      </c>
      <c r="B7771">
        <v>18226.017417001785</v>
      </c>
      <c r="C7771">
        <v>28249.538754084737</v>
      </c>
      <c r="D7771">
        <v>7.7964680348667024</v>
      </c>
      <c r="E7771">
        <v>8.3316158914873188</v>
      </c>
      <c r="F7771">
        <v>10023.521337082952</v>
      </c>
      <c r="G7771">
        <v>0.53514785662061648</v>
      </c>
      <c r="BD7771">
        <f t="shared" si="941"/>
        <v>-10849.198974577661</v>
      </c>
      <c r="BE7771">
        <f t="shared" si="942"/>
        <v>-10375.110221696059</v>
      </c>
      <c r="BF7771">
        <f t="shared" si="943"/>
        <v>-9901.0214688144588</v>
      </c>
      <c r="BG7771">
        <f t="shared" si="944"/>
        <v>-9426.9327159328586</v>
      </c>
      <c r="BH7771">
        <f t="shared" si="945"/>
        <v>-8952.8439630512585</v>
      </c>
      <c r="BI7771">
        <f t="shared" si="946"/>
        <v>-8478.7552101696565</v>
      </c>
      <c r="BJ7771">
        <f t="shared" si="947"/>
        <v>-8004.6664572880563</v>
      </c>
    </row>
    <row r="7772" spans="1:62" x14ac:dyDescent="0.25">
      <c r="A7772">
        <v>7769</v>
      </c>
      <c r="B7772">
        <v>18669.645473909753</v>
      </c>
      <c r="C7772">
        <v>28470.971728492841</v>
      </c>
      <c r="D7772">
        <v>7.7502482885231014</v>
      </c>
      <c r="E7772">
        <v>8.1019841425685701</v>
      </c>
      <c r="F7772">
        <v>9801.3262545830876</v>
      </c>
      <c r="G7772">
        <v>0.3517358540454687</v>
      </c>
      <c r="BD7772">
        <f t="shared" si="941"/>
        <v>-7347.7820539798686</v>
      </c>
      <c r="BE7772">
        <f t="shared" si="942"/>
        <v>-4672.0427708767866</v>
      </c>
      <c r="BF7772">
        <f t="shared" si="943"/>
        <v>-1996.3034877737045</v>
      </c>
      <c r="BG7772">
        <f t="shared" si="944"/>
        <v>679.43579532937838</v>
      </c>
      <c r="BH7772">
        <f t="shared" si="945"/>
        <v>3355.1750784324613</v>
      </c>
      <c r="BI7772">
        <f t="shared" si="946"/>
        <v>6030.9143615355424</v>
      </c>
      <c r="BJ7772">
        <f t="shared" si="947"/>
        <v>8706.6536446386235</v>
      </c>
    </row>
    <row r="7773" spans="1:62" x14ac:dyDescent="0.25">
      <c r="A7773">
        <v>7770</v>
      </c>
      <c r="B7773">
        <v>14507.967900744428</v>
      </c>
      <c r="C7773">
        <v>19050.567348943852</v>
      </c>
      <c r="D7773">
        <v>5.9243213647166408</v>
      </c>
      <c r="E7773">
        <v>6.3173821008951583</v>
      </c>
      <c r="F7773">
        <v>4542.5994481994239</v>
      </c>
      <c r="G7773">
        <v>0.39306073617851744</v>
      </c>
      <c r="BD7773">
        <f t="shared" si="941"/>
        <v>-8042.6469843557443</v>
      </c>
      <c r="BE7773">
        <f t="shared" si="942"/>
        <v>-6283.967714128401</v>
      </c>
      <c r="BF7773">
        <f t="shared" si="943"/>
        <v>-4525.2884439010568</v>
      </c>
      <c r="BG7773">
        <f t="shared" si="944"/>
        <v>-2766.6091736737135</v>
      </c>
      <c r="BH7773">
        <f t="shared" si="945"/>
        <v>-1007.9299034463693</v>
      </c>
      <c r="BI7773">
        <f t="shared" si="946"/>
        <v>750.74936678097401</v>
      </c>
      <c r="BJ7773">
        <f t="shared" si="947"/>
        <v>2509.4286370083173</v>
      </c>
    </row>
    <row r="7774" spans="1:62" x14ac:dyDescent="0.25">
      <c r="A7774">
        <v>7771</v>
      </c>
      <c r="B7774">
        <v>15019.664024838816</v>
      </c>
      <c r="C7774">
        <v>25631.250824344821</v>
      </c>
      <c r="D7774">
        <v>8.2500627918510645</v>
      </c>
      <c r="E7774">
        <v>8.4418717360411559</v>
      </c>
      <c r="F7774">
        <v>10611.586799506005</v>
      </c>
      <c r="G7774">
        <v>0.19180894419009142</v>
      </c>
      <c r="BD7774">
        <f t="shared" si="941"/>
        <v>-2577.2957673068368</v>
      </c>
      <c r="BE7774">
        <f t="shared" si="942"/>
        <v>-611.99208641424957</v>
      </c>
      <c r="BF7774">
        <f t="shared" si="943"/>
        <v>1353.3115944783376</v>
      </c>
      <c r="BG7774">
        <f t="shared" si="944"/>
        <v>3318.6152753709248</v>
      </c>
      <c r="BH7774">
        <f t="shared" si="945"/>
        <v>5283.9189562635129</v>
      </c>
      <c r="BI7774">
        <f t="shared" si="946"/>
        <v>7249.2226371560992</v>
      </c>
      <c r="BJ7774">
        <f t="shared" si="947"/>
        <v>9214.5263180486872</v>
      </c>
    </row>
    <row r="7775" spans="1:62" x14ac:dyDescent="0.25">
      <c r="A7775">
        <v>7772</v>
      </c>
      <c r="B7775">
        <v>13439.342147452473</v>
      </c>
      <c r="C7775">
        <v>22031.180013160938</v>
      </c>
      <c r="D7775">
        <v>8.4063294883105346</v>
      </c>
      <c r="E7775">
        <v>8.7158103025554006</v>
      </c>
      <c r="F7775">
        <v>8591.837865708465</v>
      </c>
      <c r="G7775">
        <v>0.30948081424486595</v>
      </c>
      <c r="BD7775">
        <f t="shared" si="941"/>
        <v>-9652.5420785555489</v>
      </c>
      <c r="BE7775">
        <f t="shared" si="942"/>
        <v>-8693.4973576050907</v>
      </c>
      <c r="BF7775">
        <f t="shared" si="943"/>
        <v>-7734.4526366546343</v>
      </c>
      <c r="BG7775">
        <f t="shared" si="944"/>
        <v>-6775.407915704177</v>
      </c>
      <c r="BH7775">
        <f t="shared" si="945"/>
        <v>-5816.3631947537197</v>
      </c>
      <c r="BI7775">
        <f t="shared" si="946"/>
        <v>-4857.3184738032623</v>
      </c>
      <c r="BJ7775">
        <f t="shared" si="947"/>
        <v>-3898.273752852805</v>
      </c>
    </row>
    <row r="7776" spans="1:62" x14ac:dyDescent="0.25">
      <c r="A7776">
        <v>7773</v>
      </c>
      <c r="B7776">
        <v>15606.747520841789</v>
      </c>
      <c r="C7776">
        <v>26907.38845236793</v>
      </c>
      <c r="D7776">
        <v>8.5010526019391595</v>
      </c>
      <c r="E7776">
        <v>8.8311074951274815</v>
      </c>
      <c r="F7776">
        <v>11300.640931526141</v>
      </c>
      <c r="G7776">
        <v>0.33005489318832204</v>
      </c>
      <c r="BD7776">
        <f t="shared" si="941"/>
        <v>-7044.4337944841354</v>
      </c>
      <c r="BE7776">
        <f t="shared" si="942"/>
        <v>-5497.0297232598059</v>
      </c>
      <c r="BF7776">
        <f t="shared" si="943"/>
        <v>-3949.6256520354755</v>
      </c>
      <c r="BG7776">
        <f t="shared" si="944"/>
        <v>-2402.2215808111459</v>
      </c>
      <c r="BH7776">
        <f t="shared" si="945"/>
        <v>-854.81750958681641</v>
      </c>
      <c r="BI7776">
        <f t="shared" si="946"/>
        <v>692.58656163751402</v>
      </c>
      <c r="BJ7776">
        <f t="shared" si="947"/>
        <v>2239.9906328618436</v>
      </c>
    </row>
    <row r="7777" spans="1:62" x14ac:dyDescent="0.25">
      <c r="A7777">
        <v>7774</v>
      </c>
      <c r="B7777">
        <v>14448.323550055771</v>
      </c>
      <c r="C7777">
        <v>17947.025769477583</v>
      </c>
      <c r="D7777">
        <v>6.423920051750283</v>
      </c>
      <c r="E7777">
        <v>7.6724447524113906</v>
      </c>
      <c r="F7777">
        <v>3498.7022194218116</v>
      </c>
      <c r="G7777">
        <v>1.2485247006611075</v>
      </c>
      <c r="BD7777">
        <f t="shared" si="941"/>
        <v>-9650.3664655845314</v>
      </c>
      <c r="BE7777">
        <f t="shared" si="942"/>
        <v>-8000.0919996429202</v>
      </c>
      <c r="BF7777">
        <f t="shared" si="943"/>
        <v>-6349.8175337013099</v>
      </c>
      <c r="BG7777">
        <f t="shared" si="944"/>
        <v>-4699.5430677596996</v>
      </c>
      <c r="BH7777">
        <f t="shared" si="945"/>
        <v>-3049.2686018180902</v>
      </c>
      <c r="BI7777">
        <f t="shared" si="946"/>
        <v>-1398.994135876479</v>
      </c>
      <c r="BJ7777">
        <f t="shared" si="947"/>
        <v>251.28033006513033</v>
      </c>
    </row>
    <row r="7778" spans="1:62" x14ac:dyDescent="0.25">
      <c r="A7778">
        <v>7775</v>
      </c>
      <c r="B7778">
        <v>16183.847319724584</v>
      </c>
      <c r="C7778">
        <v>26539.836430595758</v>
      </c>
      <c r="D7778">
        <v>7.1606775615992246</v>
      </c>
      <c r="E7778">
        <v>8.1323689783748314</v>
      </c>
      <c r="F7778">
        <v>10355.989110871174</v>
      </c>
      <c r="G7778">
        <v>0.97169141677560678</v>
      </c>
      <c r="BD7778">
        <f t="shared" si="941"/>
        <v>2743.9212838837266</v>
      </c>
      <c r="BE7778">
        <f t="shared" si="942"/>
        <v>8986.5447871892648</v>
      </c>
      <c r="BF7778">
        <f t="shared" si="943"/>
        <v>15229.168290494803</v>
      </c>
      <c r="BG7778">
        <f t="shared" si="944"/>
        <v>21471.791793800341</v>
      </c>
      <c r="BH7778">
        <f t="shared" si="945"/>
        <v>27714.415297105876</v>
      </c>
      <c r="BI7778">
        <f t="shared" si="946"/>
        <v>33957.038800411421</v>
      </c>
      <c r="BJ7778">
        <f t="shared" si="947"/>
        <v>40199.662303716948</v>
      </c>
    </row>
    <row r="7779" spans="1:62" x14ac:dyDescent="0.25">
      <c r="A7779">
        <v>7776</v>
      </c>
      <c r="B7779">
        <v>6776.9784710842951</v>
      </c>
      <c r="C7779">
        <v>20818.332751485239</v>
      </c>
      <c r="D7779">
        <v>8.835789766490036</v>
      </c>
      <c r="E7779">
        <v>8.9593297670095406</v>
      </c>
      <c r="F7779">
        <v>14041.354280400945</v>
      </c>
      <c r="G7779">
        <v>0.12354000051950464</v>
      </c>
      <c r="BD7779">
        <f t="shared" si="941"/>
        <v>-5497.5320269931408</v>
      </c>
      <c r="BE7779">
        <f t="shared" si="942"/>
        <v>-639.07494311510709</v>
      </c>
      <c r="BF7779">
        <f t="shared" si="943"/>
        <v>4219.3821407629275</v>
      </c>
      <c r="BG7779">
        <f t="shared" si="944"/>
        <v>9077.8392246409603</v>
      </c>
      <c r="BH7779">
        <f t="shared" si="945"/>
        <v>13936.296308518995</v>
      </c>
      <c r="BI7779">
        <f t="shared" si="946"/>
        <v>18794.75339239703</v>
      </c>
      <c r="BJ7779">
        <f t="shared" si="947"/>
        <v>23653.210476275061</v>
      </c>
    </row>
    <row r="7780" spans="1:62" x14ac:dyDescent="0.25">
      <c r="A7780">
        <v>7777</v>
      </c>
      <c r="B7780">
        <v>19879.498523474042</v>
      </c>
      <c r="C7780">
        <v>32393.463891418047</v>
      </c>
      <c r="D7780">
        <v>8.5589813161548847</v>
      </c>
      <c r="E7780">
        <v>8.624323014584812</v>
      </c>
      <c r="F7780">
        <v>12513.965367944005</v>
      </c>
      <c r="G7780">
        <v>6.534169842992732E-2</v>
      </c>
      <c r="BD7780">
        <f t="shared" si="941"/>
        <v>-13423.654277803422</v>
      </c>
      <c r="BE7780">
        <f t="shared" si="942"/>
        <v>-12805.954275205899</v>
      </c>
      <c r="BF7780">
        <f t="shared" si="943"/>
        <v>-12188.254272608376</v>
      </c>
      <c r="BG7780">
        <f t="shared" si="944"/>
        <v>-11570.554270010853</v>
      </c>
      <c r="BH7780">
        <f t="shared" si="945"/>
        <v>-10952.854267413328</v>
      </c>
      <c r="BI7780">
        <f t="shared" si="946"/>
        <v>-10335.154264815807</v>
      </c>
      <c r="BJ7780">
        <f t="shared" si="947"/>
        <v>-9717.4542622182817</v>
      </c>
    </row>
    <row r="7781" spans="1:62" x14ac:dyDescent="0.25">
      <c r="A7781">
        <v>7778</v>
      </c>
      <c r="B7781">
        <v>21779.129894698333</v>
      </c>
      <c r="C7781">
        <v>32426.047453796462</v>
      </c>
      <c r="D7781">
        <v>7.1887766711720236</v>
      </c>
      <c r="E7781">
        <v>7.4821828084592754</v>
      </c>
      <c r="F7781">
        <v>10646.917559098129</v>
      </c>
      <c r="G7781">
        <v>0.29340613728725184</v>
      </c>
      <c r="BD7781">
        <f t="shared" si="941"/>
        <v>-12187.256875794368</v>
      </c>
      <c r="BE7781">
        <f t="shared" si="942"/>
        <v>-11860.548383644733</v>
      </c>
      <c r="BF7781">
        <f t="shared" si="943"/>
        <v>-11533.839891495096</v>
      </c>
      <c r="BG7781">
        <f t="shared" si="944"/>
        <v>-11207.131399345459</v>
      </c>
      <c r="BH7781">
        <f t="shared" si="945"/>
        <v>-10880.422907195822</v>
      </c>
      <c r="BI7781">
        <f t="shared" si="946"/>
        <v>-10553.714415046186</v>
      </c>
      <c r="BJ7781">
        <f t="shared" si="947"/>
        <v>-10227.005922896549</v>
      </c>
    </row>
    <row r="7782" spans="1:62" x14ac:dyDescent="0.25">
      <c r="A7782">
        <v>7779</v>
      </c>
      <c r="B7782">
        <v>19369.108156623966</v>
      </c>
      <c r="C7782">
        <v>29338.61401434843</v>
      </c>
      <c r="D7782">
        <v>8.3339076067897206</v>
      </c>
      <c r="E7782">
        <v>8.8752556242497924</v>
      </c>
      <c r="F7782">
        <v>9969.5058577244636</v>
      </c>
      <c r="G7782">
        <v>0.54134801746007177</v>
      </c>
      <c r="BD7782">
        <f t="shared" si="941"/>
        <v>-9179.8868726618693</v>
      </c>
      <c r="BE7782">
        <f t="shared" si="942"/>
        <v>-7712.8561862256101</v>
      </c>
      <c r="BF7782">
        <f t="shared" si="943"/>
        <v>-6245.8254997893509</v>
      </c>
      <c r="BG7782">
        <f t="shared" si="944"/>
        <v>-4778.7948133530917</v>
      </c>
      <c r="BH7782">
        <f t="shared" si="945"/>
        <v>-3311.7641269168325</v>
      </c>
      <c r="BI7782">
        <f t="shared" si="946"/>
        <v>-1844.7334404805733</v>
      </c>
      <c r="BJ7782">
        <f t="shared" si="947"/>
        <v>-377.70275404431413</v>
      </c>
    </row>
    <row r="7783" spans="1:62" x14ac:dyDescent="0.25">
      <c r="A7783">
        <v>7780</v>
      </c>
      <c r="B7783">
        <v>16099.34108507983</v>
      </c>
      <c r="C7783">
        <v>19944.87067505157</v>
      </c>
      <c r="D7783">
        <v>7.0978512980754838</v>
      </c>
      <c r="E7783">
        <v>7.6500919784385744</v>
      </c>
      <c r="F7783">
        <v>3845.5295899717403</v>
      </c>
      <c r="G7783">
        <v>0.5522406803630906</v>
      </c>
      <c r="BD7783">
        <f t="shared" si="941"/>
        <v>-7262.7657704241046</v>
      </c>
      <c r="BE7783">
        <f t="shared" si="942"/>
        <v>-4556.0256831237457</v>
      </c>
      <c r="BF7783">
        <f t="shared" si="943"/>
        <v>-1849.2855958233868</v>
      </c>
      <c r="BG7783">
        <f t="shared" si="944"/>
        <v>857.45449147697218</v>
      </c>
      <c r="BH7783">
        <f t="shared" si="945"/>
        <v>3564.1945787773311</v>
      </c>
      <c r="BI7783">
        <f t="shared" si="946"/>
        <v>6270.9346660776901</v>
      </c>
      <c r="BJ7783">
        <f t="shared" si="947"/>
        <v>8977.6747533780472</v>
      </c>
    </row>
    <row r="7784" spans="1:62" x14ac:dyDescent="0.25">
      <c r="A7784">
        <v>7781</v>
      </c>
      <c r="B7784">
        <v>24609.01625003964</v>
      </c>
      <c r="C7784">
        <v>26270.701992175385</v>
      </c>
      <c r="D7784">
        <v>5.5313627163660177</v>
      </c>
      <c r="E7784">
        <v>5.6844259160635326</v>
      </c>
      <c r="F7784">
        <v>1661.6857421357454</v>
      </c>
      <c r="G7784">
        <v>0.15306319969751492</v>
      </c>
      <c r="BD7784">
        <f t="shared" si="941"/>
        <v>-1084.3261881562871</v>
      </c>
      <c r="BE7784">
        <f t="shared" si="942"/>
        <v>1676.877213659166</v>
      </c>
      <c r="BF7784">
        <f t="shared" si="943"/>
        <v>4438.0806154746188</v>
      </c>
      <c r="BG7784">
        <f t="shared" si="944"/>
        <v>7199.2840172900724</v>
      </c>
      <c r="BH7784">
        <f t="shared" si="945"/>
        <v>9960.4874191055242</v>
      </c>
      <c r="BI7784">
        <f t="shared" si="946"/>
        <v>12721.690820920978</v>
      </c>
      <c r="BJ7784">
        <f t="shared" si="947"/>
        <v>15482.89422273643</v>
      </c>
    </row>
    <row r="7785" spans="1:62" x14ac:dyDescent="0.25">
      <c r="A7785">
        <v>7782</v>
      </c>
      <c r="B7785">
        <v>25801.466090848582</v>
      </c>
      <c r="C7785">
        <v>37193.812865027161</v>
      </c>
      <c r="D7785">
        <v>6.9641967951141375</v>
      </c>
      <c r="E7785">
        <v>7.0449894167820801</v>
      </c>
      <c r="F7785">
        <v>11392.346774178579</v>
      </c>
      <c r="G7785">
        <v>8.0792621667942655E-2</v>
      </c>
      <c r="BD7785">
        <f t="shared" si="941"/>
        <v>-896.36974364817081</v>
      </c>
      <c r="BE7785">
        <f t="shared" si="942"/>
        <v>-131.05374516059624</v>
      </c>
      <c r="BF7785">
        <f t="shared" si="943"/>
        <v>634.26225332697823</v>
      </c>
      <c r="BG7785">
        <f t="shared" si="944"/>
        <v>1399.5782518145529</v>
      </c>
      <c r="BH7785">
        <f t="shared" si="945"/>
        <v>2164.8942503021276</v>
      </c>
      <c r="BI7785">
        <f t="shared" si="946"/>
        <v>2930.2102487897018</v>
      </c>
      <c r="BJ7785">
        <f t="shared" si="947"/>
        <v>3695.5262472772765</v>
      </c>
    </row>
    <row r="7786" spans="1:62" x14ac:dyDescent="0.25">
      <c r="A7786">
        <v>7783</v>
      </c>
      <c r="B7786">
        <v>11392.141646772159</v>
      </c>
      <c r="C7786">
        <v>17596.32597913481</v>
      </c>
      <c r="D7786">
        <v>6.3559516370662097</v>
      </c>
      <c r="E7786">
        <v>6.7742927903714643</v>
      </c>
      <c r="F7786">
        <v>6204.1843323626508</v>
      </c>
      <c r="G7786">
        <v>0.41834115330525456</v>
      </c>
      <c r="BD7786">
        <f t="shared" si="941"/>
        <v>-10988.383665838866</v>
      </c>
      <c r="BE7786">
        <f t="shared" si="942"/>
        <v>-10584.420557499152</v>
      </c>
      <c r="BF7786">
        <f t="shared" si="943"/>
        <v>-10180.457449159439</v>
      </c>
      <c r="BG7786">
        <f t="shared" si="944"/>
        <v>-9776.494340819725</v>
      </c>
      <c r="BH7786">
        <f t="shared" si="945"/>
        <v>-9372.5312324800125</v>
      </c>
      <c r="BI7786">
        <f t="shared" si="946"/>
        <v>-8968.5681241402999</v>
      </c>
      <c r="BJ7786">
        <f t="shared" si="947"/>
        <v>-8564.6050158005855</v>
      </c>
    </row>
    <row r="7787" spans="1:62" x14ac:dyDescent="0.25">
      <c r="A7787">
        <v>7784</v>
      </c>
      <c r="B7787">
        <v>19390.868971292803</v>
      </c>
      <c r="C7787">
        <v>15760.453228227329</v>
      </c>
      <c r="D7787">
        <v>7.3141052686745844</v>
      </c>
      <c r="E7787">
        <v>8.1672593050882867</v>
      </c>
      <c r="F7787">
        <v>-3630.4157430654741</v>
      </c>
      <c r="G7787">
        <v>0.85315403641370224</v>
      </c>
      <c r="BD7787">
        <f t="shared" si="941"/>
        <v>-4112.478565836378</v>
      </c>
      <c r="BE7787">
        <f t="shared" si="942"/>
        <v>-2020.7727993101053</v>
      </c>
      <c r="BF7787">
        <f t="shared" si="943"/>
        <v>70.932967216167526</v>
      </c>
      <c r="BG7787">
        <f t="shared" si="944"/>
        <v>2162.6387337424403</v>
      </c>
      <c r="BH7787">
        <f t="shared" si="945"/>
        <v>4254.3445002687131</v>
      </c>
      <c r="BI7787">
        <f t="shared" si="946"/>
        <v>6346.0502667949859</v>
      </c>
      <c r="BJ7787">
        <f t="shared" si="947"/>
        <v>8437.7560333212587</v>
      </c>
    </row>
    <row r="7788" spans="1:62" x14ac:dyDescent="0.25">
      <c r="A7788">
        <v>7785</v>
      </c>
      <c r="B7788">
        <v>17699.317771026883</v>
      </c>
      <c r="C7788">
        <v>29180.362613258963</v>
      </c>
      <c r="D7788">
        <v>6.7985896765338278</v>
      </c>
      <c r="E7788">
        <v>7.293988997283134</v>
      </c>
      <c r="F7788">
        <v>11481.044842232081</v>
      </c>
      <c r="G7788">
        <v>0.49539932074930615</v>
      </c>
      <c r="BD7788">
        <f t="shared" si="941"/>
        <v>7896.1859251339856</v>
      </c>
      <c r="BE7788">
        <f t="shared" si="942"/>
        <v>12161.956107202497</v>
      </c>
      <c r="BF7788">
        <f t="shared" si="943"/>
        <v>16427.726289271006</v>
      </c>
      <c r="BG7788">
        <f t="shared" si="944"/>
        <v>20693.49647133952</v>
      </c>
      <c r="BH7788">
        <f t="shared" si="945"/>
        <v>24959.266653408031</v>
      </c>
      <c r="BI7788">
        <f t="shared" si="946"/>
        <v>29225.036835476541</v>
      </c>
      <c r="BJ7788">
        <f t="shared" si="947"/>
        <v>33490.807017545056</v>
      </c>
    </row>
    <row r="7789" spans="1:62" x14ac:dyDescent="0.25">
      <c r="A7789">
        <v>7786</v>
      </c>
      <c r="B7789">
        <v>14807.144078872014</v>
      </c>
      <c r="C7789">
        <v>26582.914073983811</v>
      </c>
      <c r="D7789">
        <v>5.714683298393286</v>
      </c>
      <c r="E7789">
        <v>5.939266288105066</v>
      </c>
      <c r="F7789">
        <v>11775.769995111797</v>
      </c>
      <c r="G7789">
        <v>0.22458298971177992</v>
      </c>
      <c r="BD7789">
        <f t="shared" si="941"/>
        <v>-9004.0482384855495</v>
      </c>
      <c r="BE7789">
        <f t="shared" si="942"/>
        <v>-6527.0516347390194</v>
      </c>
      <c r="BF7789">
        <f t="shared" si="943"/>
        <v>-4050.0550309924884</v>
      </c>
      <c r="BG7789">
        <f t="shared" si="944"/>
        <v>-1573.0584272459582</v>
      </c>
      <c r="BH7789">
        <f t="shared" si="945"/>
        <v>903.93817650057281</v>
      </c>
      <c r="BI7789">
        <f t="shared" si="946"/>
        <v>3380.9347802471038</v>
      </c>
      <c r="BJ7789">
        <f t="shared" si="947"/>
        <v>5857.9313839936331</v>
      </c>
    </row>
    <row r="7790" spans="1:62" x14ac:dyDescent="0.25">
      <c r="A7790">
        <v>7787</v>
      </c>
      <c r="B7790">
        <v>9114.6259826427449</v>
      </c>
      <c r="C7790">
        <v>25902.224900751022</v>
      </c>
      <c r="D7790">
        <v>7.2354482836988554</v>
      </c>
      <c r="E7790">
        <v>7.5025698817502464</v>
      </c>
      <c r="F7790">
        <v>16787.598918108277</v>
      </c>
      <c r="G7790">
        <v>0.26712159805139102</v>
      </c>
      <c r="BD7790">
        <f t="shared" si="941"/>
        <v>-10652.855046552897</v>
      </c>
      <c r="BE7790">
        <f t="shared" si="942"/>
        <v>-9529.9400979939983</v>
      </c>
      <c r="BF7790">
        <f t="shared" si="943"/>
        <v>-8407.0251494350996</v>
      </c>
      <c r="BG7790">
        <f t="shared" si="944"/>
        <v>-7284.1102008761991</v>
      </c>
      <c r="BH7790">
        <f t="shared" si="945"/>
        <v>-6161.1952523172995</v>
      </c>
      <c r="BI7790">
        <f t="shared" si="946"/>
        <v>-5038.2803037583999</v>
      </c>
      <c r="BJ7790">
        <f t="shared" si="947"/>
        <v>-3915.3653551995003</v>
      </c>
    </row>
    <row r="7791" spans="1:62" x14ac:dyDescent="0.25">
      <c r="A7791">
        <v>7788</v>
      </c>
      <c r="B7791">
        <v>18971.512707897473</v>
      </c>
      <c r="C7791">
        <v>29035.190343776336</v>
      </c>
      <c r="D7791">
        <v>7.0844005229848488</v>
      </c>
      <c r="E7791">
        <v>7.498553654261686</v>
      </c>
      <c r="F7791">
        <v>10063.677635878863</v>
      </c>
      <c r="G7791">
        <v>0.41415313127683717</v>
      </c>
      <c r="BD7791">
        <f t="shared" si="941"/>
        <v>-15451.990927851322</v>
      </c>
      <c r="BE7791">
        <f t="shared" si="942"/>
        <v>-14116.382937594366</v>
      </c>
      <c r="BF7791">
        <f t="shared" si="943"/>
        <v>-12780.774947337412</v>
      </c>
      <c r="BG7791">
        <f t="shared" si="944"/>
        <v>-11445.166957080455</v>
      </c>
      <c r="BH7791">
        <f t="shared" si="945"/>
        <v>-10109.558966823501</v>
      </c>
      <c r="BI7791">
        <f t="shared" si="946"/>
        <v>-8773.9509765665462</v>
      </c>
      <c r="BJ7791">
        <f t="shared" si="947"/>
        <v>-7438.3429863095917</v>
      </c>
    </row>
    <row r="7792" spans="1:62" x14ac:dyDescent="0.25">
      <c r="A7792">
        <v>7789</v>
      </c>
      <c r="B7792">
        <v>14748.970796624659</v>
      </c>
      <c r="C7792">
        <v>17296.952941213633</v>
      </c>
      <c r="D7792">
        <v>8.0394720399407369</v>
      </c>
      <c r="E7792">
        <v>8.9051945330298921</v>
      </c>
      <c r="F7792">
        <v>2547.9821445889738</v>
      </c>
      <c r="G7792">
        <v>0.86572249308915517</v>
      </c>
      <c r="BD7792">
        <f t="shared" si="941"/>
        <v>-7992.9119794946764</v>
      </c>
      <c r="BE7792">
        <f t="shared" si="942"/>
        <v>-5922.1463231104908</v>
      </c>
      <c r="BF7792">
        <f t="shared" si="943"/>
        <v>-3851.3806667263052</v>
      </c>
      <c r="BG7792">
        <f t="shared" si="944"/>
        <v>-1780.6150103421187</v>
      </c>
      <c r="BH7792">
        <f t="shared" si="945"/>
        <v>290.150646042066</v>
      </c>
      <c r="BI7792">
        <f t="shared" si="946"/>
        <v>2360.9163024262525</v>
      </c>
      <c r="BJ7792">
        <f t="shared" si="947"/>
        <v>4431.6819588104372</v>
      </c>
    </row>
    <row r="7793" spans="1:62" x14ac:dyDescent="0.25">
      <c r="A7793">
        <v>7790</v>
      </c>
      <c r="B7793">
        <v>21426.642043548225</v>
      </c>
      <c r="C7793">
        <v>22322.876741241584</v>
      </c>
      <c r="D7793">
        <v>7.8829174741297354</v>
      </c>
      <c r="E7793">
        <v>8.2536162142449729</v>
      </c>
      <c r="F7793">
        <v>896.23469769335861</v>
      </c>
      <c r="G7793">
        <v>0.37069874011523751</v>
      </c>
      <c r="BD7793">
        <f t="shared" si="941"/>
        <v>1780.6303208568024</v>
      </c>
      <c r="BE7793">
        <f t="shared" si="942"/>
        <v>6109.2427863025787</v>
      </c>
      <c r="BF7793">
        <f t="shared" si="943"/>
        <v>10437.855251748353</v>
      </c>
      <c r="BG7793">
        <f t="shared" si="944"/>
        <v>14766.467717194131</v>
      </c>
      <c r="BH7793">
        <f t="shared" si="945"/>
        <v>19095.080182639904</v>
      </c>
      <c r="BI7793">
        <f t="shared" si="946"/>
        <v>23423.692648085678</v>
      </c>
      <c r="BJ7793">
        <f t="shared" si="947"/>
        <v>27752.30511353146</v>
      </c>
    </row>
    <row r="7794" spans="1:62" x14ac:dyDescent="0.25">
      <c r="A7794">
        <v>7791</v>
      </c>
      <c r="B7794">
        <v>17624.775573642124</v>
      </c>
      <c r="C7794">
        <v>25947.167278609366</v>
      </c>
      <c r="D7794">
        <v>7.2788327573925882</v>
      </c>
      <c r="E7794">
        <v>7.4237952438944994</v>
      </c>
      <c r="F7794">
        <v>8322.3917049672418</v>
      </c>
      <c r="G7794">
        <v>0.14496248650191124</v>
      </c>
      <c r="BD7794">
        <f t="shared" si="941"/>
        <v>957.25900288282901</v>
      </c>
      <c r="BE7794">
        <f t="shared" si="942"/>
        <v>2810.7527034590166</v>
      </c>
      <c r="BF7794">
        <f t="shared" si="943"/>
        <v>4664.2464040352043</v>
      </c>
      <c r="BG7794">
        <f t="shared" si="944"/>
        <v>6517.7401046113919</v>
      </c>
      <c r="BH7794">
        <f t="shared" si="945"/>
        <v>8371.2338051875795</v>
      </c>
      <c r="BI7794">
        <f t="shared" si="946"/>
        <v>10224.727505763767</v>
      </c>
      <c r="BJ7794">
        <f t="shared" si="947"/>
        <v>12078.221206339955</v>
      </c>
    </row>
    <row r="7795" spans="1:62" x14ac:dyDescent="0.25">
      <c r="A7795">
        <v>7792</v>
      </c>
      <c r="B7795">
        <v>10923.20976270063</v>
      </c>
      <c r="C7795">
        <v>18312.859633988428</v>
      </c>
      <c r="D7795">
        <v>5.9081659793759398</v>
      </c>
      <c r="E7795">
        <v>6.3149587597686816</v>
      </c>
      <c r="F7795">
        <v>7389.6498712877983</v>
      </c>
      <c r="G7795">
        <v>0.4067927803927418</v>
      </c>
      <c r="BD7795">
        <f t="shared" si="941"/>
        <v>-7597.5792724576859</v>
      </c>
      <c r="BE7795">
        <f t="shared" si="942"/>
        <v>-6872.7668399481299</v>
      </c>
      <c r="BF7795">
        <f t="shared" si="943"/>
        <v>-6147.9544074385731</v>
      </c>
      <c r="BG7795">
        <f t="shared" si="944"/>
        <v>-5423.1419749290171</v>
      </c>
      <c r="BH7795">
        <f t="shared" si="945"/>
        <v>-4698.3295424194603</v>
      </c>
      <c r="BI7795">
        <f t="shared" si="946"/>
        <v>-3973.5171099099043</v>
      </c>
      <c r="BJ7795">
        <f t="shared" si="947"/>
        <v>-3248.7046774003484</v>
      </c>
    </row>
    <row r="7796" spans="1:62" x14ac:dyDescent="0.25">
      <c r="A7796">
        <v>7793</v>
      </c>
      <c r="B7796">
        <v>39333.78700746414</v>
      </c>
      <c r="C7796">
        <v>37760.009514624762</v>
      </c>
      <c r="D7796">
        <v>7.8890061501383055</v>
      </c>
      <c r="E7796">
        <v>8.0958198942185291</v>
      </c>
      <c r="F7796">
        <v>-1573.7774928393774</v>
      </c>
      <c r="G7796">
        <v>0.20681374408022357</v>
      </c>
      <c r="BD7796">
        <f t="shared" si="941"/>
        <v>-5355.6859693240895</v>
      </c>
      <c r="BE7796">
        <f t="shared" si="942"/>
        <v>-3321.7220673603802</v>
      </c>
      <c r="BF7796">
        <f t="shared" si="943"/>
        <v>-1287.7581653966708</v>
      </c>
      <c r="BG7796">
        <f t="shared" si="944"/>
        <v>746.205736567038</v>
      </c>
      <c r="BH7796">
        <f t="shared" si="945"/>
        <v>2780.1696385307459</v>
      </c>
      <c r="BI7796">
        <f t="shared" si="946"/>
        <v>4814.1335404944566</v>
      </c>
      <c r="BJ7796">
        <f t="shared" si="947"/>
        <v>6848.0974424581655</v>
      </c>
    </row>
    <row r="7797" spans="1:62" x14ac:dyDescent="0.25">
      <c r="A7797">
        <v>7794</v>
      </c>
      <c r="B7797">
        <v>14599.674518783848</v>
      </c>
      <c r="C7797">
        <v>30544.500398347755</v>
      </c>
      <c r="D7797">
        <v>5.1558996425970003</v>
      </c>
      <c r="E7797">
        <v>5.5723904014312211</v>
      </c>
      <c r="F7797">
        <v>15944.825879563907</v>
      </c>
      <c r="G7797">
        <v>0.41649075883422082</v>
      </c>
      <c r="BD7797">
        <f t="shared" si="941"/>
        <v>2607.8462132404952</v>
      </c>
      <c r="BE7797">
        <f t="shared" si="942"/>
        <v>3641.9149336416131</v>
      </c>
      <c r="BF7797">
        <f t="shared" si="943"/>
        <v>4675.9836540427314</v>
      </c>
      <c r="BG7797">
        <f t="shared" si="944"/>
        <v>5710.0523744438487</v>
      </c>
      <c r="BH7797">
        <f t="shared" si="945"/>
        <v>6744.121094844967</v>
      </c>
      <c r="BI7797">
        <f t="shared" si="946"/>
        <v>7778.1898152460844</v>
      </c>
      <c r="BJ7797">
        <f t="shared" si="947"/>
        <v>8812.2585356472027</v>
      </c>
    </row>
    <row r="7798" spans="1:62" x14ac:dyDescent="0.25">
      <c r="A7798">
        <v>7795</v>
      </c>
      <c r="B7798">
        <v>16333.526388247468</v>
      </c>
      <c r="C7798">
        <v>28210.166215314657</v>
      </c>
      <c r="D7798">
        <v>9.050434502418252</v>
      </c>
      <c r="E7798">
        <v>9.285390415225212</v>
      </c>
      <c r="F7798">
        <v>11876.639827067189</v>
      </c>
      <c r="G7798">
        <v>0.23495591280696004</v>
      </c>
      <c r="BD7798">
        <f t="shared" si="941"/>
        <v>-13862.372085392803</v>
      </c>
      <c r="BE7798">
        <f t="shared" si="942"/>
        <v>-11779.918291221698</v>
      </c>
      <c r="BF7798">
        <f t="shared" si="943"/>
        <v>-9697.4644970505942</v>
      </c>
      <c r="BG7798">
        <f t="shared" si="944"/>
        <v>-7615.0107028794901</v>
      </c>
      <c r="BH7798">
        <f t="shared" si="945"/>
        <v>-5532.5569087083859</v>
      </c>
      <c r="BI7798">
        <f t="shared" si="946"/>
        <v>-3450.1031145372817</v>
      </c>
      <c r="BJ7798">
        <f t="shared" si="947"/>
        <v>-1367.6493203661776</v>
      </c>
    </row>
    <row r="7799" spans="1:62" x14ac:dyDescent="0.25">
      <c r="A7799">
        <v>7796</v>
      </c>
      <c r="B7799">
        <v>17584.367038420176</v>
      </c>
      <c r="C7799">
        <v>27749.562405859288</v>
      </c>
      <c r="D7799">
        <v>7.3225419837310746</v>
      </c>
      <c r="E7799">
        <v>7.4578558217228634</v>
      </c>
      <c r="F7799">
        <v>10165.195367439112</v>
      </c>
      <c r="G7799">
        <v>0.13531383799178887</v>
      </c>
      <c r="BD7799">
        <f t="shared" si="941"/>
        <v>-10701.860263032389</v>
      </c>
      <c r="BE7799">
        <f t="shared" si="942"/>
        <v>-9527.0806989975881</v>
      </c>
      <c r="BF7799">
        <f t="shared" si="943"/>
        <v>-8352.3011349627886</v>
      </c>
      <c r="BG7799">
        <f t="shared" si="944"/>
        <v>-7177.5215709279883</v>
      </c>
      <c r="BH7799">
        <f t="shared" si="945"/>
        <v>-6002.7420068931879</v>
      </c>
      <c r="BI7799">
        <f t="shared" si="946"/>
        <v>-4827.9624428583875</v>
      </c>
      <c r="BJ7799">
        <f t="shared" si="947"/>
        <v>-3653.1828788235871</v>
      </c>
    </row>
    <row r="7800" spans="1:62" x14ac:dyDescent="0.25">
      <c r="A7800">
        <v>7797</v>
      </c>
      <c r="B7800">
        <v>24159.279357828233</v>
      </c>
      <c r="C7800">
        <v>30960.092561640544</v>
      </c>
      <c r="D7800">
        <v>7.6870004770280485</v>
      </c>
      <c r="E7800">
        <v>8.0109375838484507</v>
      </c>
      <c r="F7800">
        <v>6800.8132038123113</v>
      </c>
      <c r="G7800">
        <v>0.32393710682040222</v>
      </c>
      <c r="BD7800">
        <f t="shared" si="941"/>
        <v>-9488.6261774801678</v>
      </c>
      <c r="BE7800">
        <f t="shared" si="942"/>
        <v>-8812.0569875212223</v>
      </c>
      <c r="BF7800">
        <f t="shared" si="943"/>
        <v>-8135.4877975622785</v>
      </c>
      <c r="BG7800">
        <f t="shared" si="944"/>
        <v>-7458.9186076033347</v>
      </c>
      <c r="BH7800">
        <f t="shared" si="945"/>
        <v>-6782.3494176443901</v>
      </c>
      <c r="BI7800">
        <f t="shared" si="946"/>
        <v>-6105.7802276854454</v>
      </c>
      <c r="BJ7800">
        <f t="shared" si="947"/>
        <v>-5429.2110377265017</v>
      </c>
    </row>
    <row r="7801" spans="1:62" x14ac:dyDescent="0.25">
      <c r="A7801">
        <v>7798</v>
      </c>
      <c r="B7801">
        <v>16152.15472997325</v>
      </c>
      <c r="C7801">
        <v>25113.178376676071</v>
      </c>
      <c r="D7801">
        <v>6.7853991602727985</v>
      </c>
      <c r="E7801">
        <v>7.5032052255701309</v>
      </c>
      <c r="F7801">
        <v>8961.0236467028208</v>
      </c>
      <c r="G7801">
        <v>0.71780606529733237</v>
      </c>
      <c r="BD7801">
        <f t="shared" si="941"/>
        <v>-5181.1276697103003</v>
      </c>
      <c r="BE7801">
        <f t="shared" si="942"/>
        <v>-3561.4421356082889</v>
      </c>
      <c r="BF7801">
        <f t="shared" si="943"/>
        <v>-1941.7566015062775</v>
      </c>
      <c r="BG7801">
        <f t="shared" si="944"/>
        <v>-322.07106740426661</v>
      </c>
      <c r="BH7801">
        <f t="shared" si="945"/>
        <v>1297.6144666977443</v>
      </c>
      <c r="BI7801">
        <f t="shared" si="946"/>
        <v>2917.3000007997562</v>
      </c>
      <c r="BJ7801">
        <f t="shared" si="947"/>
        <v>4536.9855349017671</v>
      </c>
    </row>
    <row r="7802" spans="1:62" x14ac:dyDescent="0.25">
      <c r="A7802">
        <v>7799</v>
      </c>
      <c r="B7802">
        <v>12194.462354478674</v>
      </c>
      <c r="C7802">
        <v>20218.775475418253</v>
      </c>
      <c r="D7802">
        <v>6.9545077495021932</v>
      </c>
      <c r="E7802">
        <v>7.5870782391617659</v>
      </c>
      <c r="F7802">
        <v>8024.3131209395797</v>
      </c>
      <c r="G7802">
        <v>0.63257048965957274</v>
      </c>
      <c r="BD7802">
        <f t="shared" si="941"/>
        <v>-5371.9933202161592</v>
      </c>
      <c r="BE7802">
        <f t="shared" si="942"/>
        <v>-1782.9629937294967</v>
      </c>
      <c r="BF7802">
        <f t="shared" si="943"/>
        <v>1806.067332757164</v>
      </c>
      <c r="BG7802">
        <f t="shared" si="944"/>
        <v>5395.0976592438274</v>
      </c>
      <c r="BH7802">
        <f t="shared" si="945"/>
        <v>8984.1279857304889</v>
      </c>
      <c r="BI7802">
        <f t="shared" si="946"/>
        <v>12573.158312217149</v>
      </c>
      <c r="BJ7802">
        <f t="shared" si="947"/>
        <v>16162.188638703812</v>
      </c>
    </row>
    <row r="7803" spans="1:62" x14ac:dyDescent="0.25">
      <c r="A7803">
        <v>7800</v>
      </c>
      <c r="B7803">
        <v>23619.530082723533</v>
      </c>
      <c r="C7803">
        <v>23982.33103853367</v>
      </c>
      <c r="D7803">
        <v>6.8186389686269377</v>
      </c>
      <c r="E7803">
        <v>7.0475110211045742</v>
      </c>
      <c r="F7803">
        <v>362.80095581013666</v>
      </c>
      <c r="G7803">
        <v>0.22887205247763642</v>
      </c>
      <c r="BD7803">
        <f t="shared" si="941"/>
        <v>-4861.460672641716</v>
      </c>
      <c r="BE7803">
        <f t="shared" si="942"/>
        <v>-1698.6082243438523</v>
      </c>
      <c r="BF7803">
        <f t="shared" si="943"/>
        <v>1464.2442239540123</v>
      </c>
      <c r="BG7803">
        <f t="shared" si="944"/>
        <v>4627.0966722518751</v>
      </c>
      <c r="BH7803">
        <f t="shared" si="945"/>
        <v>7789.9491205497397</v>
      </c>
      <c r="BI7803">
        <f t="shared" si="946"/>
        <v>10952.801568847604</v>
      </c>
      <c r="BJ7803">
        <f t="shared" si="947"/>
        <v>14115.654017145465</v>
      </c>
    </row>
    <row r="7804" spans="1:62" x14ac:dyDescent="0.25">
      <c r="A7804">
        <v>7801</v>
      </c>
      <c r="B7804">
        <v>21200.680968017212</v>
      </c>
      <c r="C7804">
        <v>29974.937939195901</v>
      </c>
      <c r="D7804">
        <v>6.5599801113491738</v>
      </c>
      <c r="E7804">
        <v>6.7822840627970793</v>
      </c>
      <c r="F7804">
        <v>8774.2569711786891</v>
      </c>
      <c r="G7804">
        <v>0.22230395144790549</v>
      </c>
      <c r="BD7804">
        <f t="shared" si="941"/>
        <v>781.55930657804538</v>
      </c>
      <c r="BE7804">
        <f t="shared" si="942"/>
        <v>1925.9195689662274</v>
      </c>
      <c r="BF7804">
        <f t="shared" si="943"/>
        <v>3070.2798313544099</v>
      </c>
      <c r="BG7804">
        <f t="shared" si="944"/>
        <v>4214.6400937425915</v>
      </c>
      <c r="BH7804">
        <f t="shared" si="945"/>
        <v>5359.000356130774</v>
      </c>
      <c r="BI7804">
        <f t="shared" si="946"/>
        <v>6503.3606185189565</v>
      </c>
      <c r="BJ7804">
        <f t="shared" si="947"/>
        <v>7647.7208809071381</v>
      </c>
    </row>
    <row r="7805" spans="1:62" x14ac:dyDescent="0.25">
      <c r="A7805">
        <v>7802</v>
      </c>
      <c r="B7805">
        <v>17796.055310825654</v>
      </c>
      <c r="C7805">
        <v>24363.811790805132</v>
      </c>
      <c r="D7805">
        <v>6.3838080978503582</v>
      </c>
      <c r="E7805">
        <v>6.8939171037080742</v>
      </c>
      <c r="F7805">
        <v>6567.7564799794782</v>
      </c>
      <c r="G7805">
        <v>0.51010900585771601</v>
      </c>
      <c r="BD7805">
        <f t="shared" si="941"/>
        <v>-7662.7372139391618</v>
      </c>
      <c r="BE7805">
        <f t="shared" si="942"/>
        <v>-6551.2174566996346</v>
      </c>
      <c r="BF7805">
        <f t="shared" si="943"/>
        <v>-5439.6976994601064</v>
      </c>
      <c r="BG7805">
        <f t="shared" si="944"/>
        <v>-4328.1779422205791</v>
      </c>
      <c r="BH7805">
        <f t="shared" si="945"/>
        <v>-3216.6581849810518</v>
      </c>
      <c r="BI7805">
        <f t="shared" si="946"/>
        <v>-2105.1384277415245</v>
      </c>
      <c r="BJ7805">
        <f t="shared" si="947"/>
        <v>-993.61867050199726</v>
      </c>
    </row>
    <row r="7806" spans="1:62" x14ac:dyDescent="0.25">
      <c r="A7806">
        <v>7803</v>
      </c>
      <c r="B7806">
        <v>20287.691396573588</v>
      </c>
      <c r="C7806">
        <v>21012.165965890978</v>
      </c>
      <c r="D7806">
        <v>6.7665376385770601</v>
      </c>
      <c r="E7806">
        <v>7.0634206237574526</v>
      </c>
      <c r="F7806">
        <v>724.47456931738998</v>
      </c>
      <c r="G7806">
        <v>0.29688298518039247</v>
      </c>
      <c r="BD7806">
        <f t="shared" si="941"/>
        <v>-4017.2114506908979</v>
      </c>
      <c r="BE7806">
        <f t="shared" si="942"/>
        <v>-1466.6664214023176</v>
      </c>
      <c r="BF7806">
        <f t="shared" si="943"/>
        <v>1083.8786078862622</v>
      </c>
      <c r="BG7806">
        <f t="shared" si="944"/>
        <v>3634.423637174843</v>
      </c>
      <c r="BH7806">
        <f t="shared" si="945"/>
        <v>6184.9686664634228</v>
      </c>
      <c r="BI7806">
        <f t="shared" si="946"/>
        <v>8735.5136957520026</v>
      </c>
      <c r="BJ7806">
        <f t="shared" si="947"/>
        <v>11286.058725040581</v>
      </c>
    </row>
    <row r="7807" spans="1:62" x14ac:dyDescent="0.25">
      <c r="A7807">
        <v>7804</v>
      </c>
      <c r="B7807">
        <v>29565.447677466345</v>
      </c>
      <c r="C7807">
        <v>32273.204565197622</v>
      </c>
      <c r="D7807">
        <v>7.4879247219017548</v>
      </c>
      <c r="E7807">
        <v>7.8060079067420878</v>
      </c>
      <c r="F7807">
        <v>2707.7568877312769</v>
      </c>
      <c r="G7807">
        <v>0.31808318484033293</v>
      </c>
      <c r="BD7807">
        <f t="shared" si="941"/>
        <v>759.94035658457233</v>
      </c>
      <c r="BE7807">
        <f t="shared" si="942"/>
        <v>2244.3552824865346</v>
      </c>
      <c r="BF7807">
        <f t="shared" si="943"/>
        <v>3728.7702083884969</v>
      </c>
      <c r="BG7807">
        <f t="shared" si="944"/>
        <v>5213.1851342904592</v>
      </c>
      <c r="BH7807">
        <f t="shared" si="945"/>
        <v>6697.6000601924216</v>
      </c>
      <c r="BI7807">
        <f t="shared" si="946"/>
        <v>8182.0149860943839</v>
      </c>
      <c r="BJ7807">
        <f t="shared" si="947"/>
        <v>9666.4299119963471</v>
      </c>
    </row>
    <row r="7808" spans="1:62" x14ac:dyDescent="0.25">
      <c r="A7808">
        <v>7805</v>
      </c>
      <c r="B7808">
        <v>14110.940619639347</v>
      </c>
      <c r="C7808">
        <v>26096.232369044537</v>
      </c>
      <c r="D7808">
        <v>7.5498505857872162</v>
      </c>
      <c r="E7808">
        <v>7.7681047505657839</v>
      </c>
      <c r="F7808">
        <v>11985.291749405191</v>
      </c>
      <c r="G7808">
        <v>0.21825416477856763</v>
      </c>
      <c r="BD7808">
        <f t="shared" si="941"/>
        <v>-1117.3409635296123</v>
      </c>
      <c r="BE7808">
        <f t="shared" si="942"/>
        <v>473.07496067205238</v>
      </c>
      <c r="BF7808">
        <f t="shared" si="943"/>
        <v>2063.4908848737168</v>
      </c>
      <c r="BG7808">
        <f t="shared" si="944"/>
        <v>3653.9068090753817</v>
      </c>
      <c r="BH7808">
        <f t="shared" si="945"/>
        <v>5244.3227332770466</v>
      </c>
      <c r="BI7808">
        <f t="shared" si="946"/>
        <v>6834.7386574787106</v>
      </c>
      <c r="BJ7808">
        <f t="shared" si="947"/>
        <v>8425.1545816803755</v>
      </c>
    </row>
    <row r="7809" spans="1:62" x14ac:dyDescent="0.25">
      <c r="A7809">
        <v>7806</v>
      </c>
      <c r="B7809">
        <v>27655.850355206028</v>
      </c>
      <c r="C7809">
        <v>23452.366918272219</v>
      </c>
      <c r="D7809">
        <v>7.8293321962619933</v>
      </c>
      <c r="E7809">
        <v>8.20849285036339</v>
      </c>
      <c r="F7809">
        <v>-4203.4834369338096</v>
      </c>
      <c r="G7809">
        <v>0.37916065410139677</v>
      </c>
      <c r="BD7809">
        <f t="shared" si="941"/>
        <v>-10894.020925512352</v>
      </c>
      <c r="BE7809">
        <f t="shared" si="942"/>
        <v>-9802.7501016195147</v>
      </c>
      <c r="BF7809">
        <f t="shared" si="943"/>
        <v>-8711.4792777266757</v>
      </c>
      <c r="BG7809">
        <f t="shared" si="944"/>
        <v>-7620.2084538338386</v>
      </c>
      <c r="BH7809">
        <f t="shared" si="945"/>
        <v>-6528.9376299410005</v>
      </c>
      <c r="BI7809">
        <f t="shared" si="946"/>
        <v>-5437.6668060481616</v>
      </c>
      <c r="BJ7809">
        <f t="shared" si="947"/>
        <v>-4346.3959821553235</v>
      </c>
    </row>
    <row r="7810" spans="1:62" x14ac:dyDescent="0.25">
      <c r="A7810">
        <v>7807</v>
      </c>
      <c r="B7810">
        <v>15578.275731037364</v>
      </c>
      <c r="C7810">
        <v>19573.165372996744</v>
      </c>
      <c r="D7810">
        <v>8.2770040713895874</v>
      </c>
      <c r="E7810">
        <v>9.313347915426931</v>
      </c>
      <c r="F7810">
        <v>3994.8896419593802</v>
      </c>
      <c r="G7810">
        <v>1.0363438440373436</v>
      </c>
      <c r="BD7810">
        <f t="shared" si="941"/>
        <v>6099.2867074407932</v>
      </c>
      <c r="BE7810">
        <f t="shared" si="942"/>
        <v>7995.0899779477768</v>
      </c>
      <c r="BF7810">
        <f t="shared" si="943"/>
        <v>9890.8932484547622</v>
      </c>
      <c r="BG7810">
        <f t="shared" si="944"/>
        <v>11786.696518961744</v>
      </c>
      <c r="BH7810">
        <f t="shared" si="945"/>
        <v>13682.499789468729</v>
      </c>
      <c r="BI7810">
        <f t="shared" si="946"/>
        <v>15578.303059975713</v>
      </c>
      <c r="BJ7810">
        <f t="shared" si="947"/>
        <v>17474.106330482697</v>
      </c>
    </row>
    <row r="7811" spans="1:62" x14ac:dyDescent="0.25">
      <c r="A7811">
        <v>7808</v>
      </c>
      <c r="B7811">
        <v>9208.9288620904535</v>
      </c>
      <c r="C7811">
        <v>15085.129517929759</v>
      </c>
      <c r="D7811">
        <v>5.3832402770569701</v>
      </c>
      <c r="E7811">
        <v>6.2592469876676757</v>
      </c>
      <c r="F7811">
        <v>5876.2006558393059</v>
      </c>
      <c r="G7811">
        <v>0.87600671061070567</v>
      </c>
      <c r="BD7811">
        <f t="shared" si="941"/>
        <v>1186.8295782273381</v>
      </c>
      <c r="BE7811">
        <f t="shared" si="942"/>
        <v>6368.5487984140564</v>
      </c>
      <c r="BF7811">
        <f t="shared" si="943"/>
        <v>11550.268018600773</v>
      </c>
      <c r="BG7811">
        <f t="shared" si="944"/>
        <v>16731.987238787493</v>
      </c>
      <c r="BH7811">
        <f t="shared" si="945"/>
        <v>21913.706458974208</v>
      </c>
      <c r="BI7811">
        <f t="shared" si="946"/>
        <v>27095.425679160926</v>
      </c>
      <c r="BJ7811">
        <f t="shared" si="947"/>
        <v>32277.144899347644</v>
      </c>
    </row>
    <row r="7812" spans="1:62" x14ac:dyDescent="0.25">
      <c r="A7812">
        <v>7809</v>
      </c>
      <c r="B7812">
        <v>21038.525719788988</v>
      </c>
      <c r="C7812">
        <v>33776.585229565506</v>
      </c>
      <c r="D7812">
        <v>8.5359032491643383</v>
      </c>
      <c r="E7812">
        <v>8.7012779760356569</v>
      </c>
      <c r="F7812">
        <v>12738.059509776518</v>
      </c>
      <c r="G7812">
        <v>0.1653747268713186</v>
      </c>
      <c r="BD7812">
        <f t="shared" si="941"/>
        <v>-1496.1671027857774</v>
      </c>
      <c r="BE7812">
        <f t="shared" si="942"/>
        <v>2883.8664502677511</v>
      </c>
      <c r="BF7812">
        <f t="shared" si="943"/>
        <v>7263.9000033212797</v>
      </c>
      <c r="BG7812">
        <f t="shared" si="944"/>
        <v>11643.933556374808</v>
      </c>
      <c r="BH7812">
        <f t="shared" si="945"/>
        <v>16023.967109428335</v>
      </c>
      <c r="BI7812">
        <f t="shared" si="946"/>
        <v>20404.000662481863</v>
      </c>
      <c r="BJ7812">
        <f t="shared" si="947"/>
        <v>24784.034215535394</v>
      </c>
    </row>
    <row r="7813" spans="1:62" x14ac:dyDescent="0.25">
      <c r="A7813">
        <v>7810</v>
      </c>
      <c r="B7813">
        <v>12095.108641319328</v>
      </c>
      <c r="C7813">
        <v>25682.738394481308</v>
      </c>
      <c r="D7813">
        <v>5.9805143552990963</v>
      </c>
      <c r="E7813">
        <v>6.573457957672022</v>
      </c>
      <c r="F7813">
        <v>13587.62975316198</v>
      </c>
      <c r="G7813">
        <v>0.59294360237292576</v>
      </c>
      <c r="BD7813">
        <f t="shared" si="941"/>
        <v>-11911.185875419926</v>
      </c>
      <c r="BE7813">
        <f t="shared" si="942"/>
        <v>-11084.312241063331</v>
      </c>
      <c r="BF7813">
        <f t="shared" si="943"/>
        <v>-10257.438606706739</v>
      </c>
      <c r="BG7813">
        <f t="shared" si="944"/>
        <v>-9430.5649723501465</v>
      </c>
      <c r="BH7813">
        <f t="shared" si="945"/>
        <v>-8603.691337993554</v>
      </c>
      <c r="BI7813">
        <f t="shared" si="946"/>
        <v>-7776.8177036369598</v>
      </c>
      <c r="BJ7813">
        <f t="shared" si="947"/>
        <v>-6949.9440692803673</v>
      </c>
    </row>
    <row r="7814" spans="1:62" x14ac:dyDescent="0.25">
      <c r="A7814">
        <v>7811</v>
      </c>
      <c r="B7814">
        <v>15589.876768174743</v>
      </c>
      <c r="C7814">
        <v>26494.505072143151</v>
      </c>
      <c r="D7814">
        <v>7.1808397391614696</v>
      </c>
      <c r="E7814">
        <v>7.4915768500615822</v>
      </c>
      <c r="F7814">
        <v>10904.628303968408</v>
      </c>
      <c r="G7814">
        <v>0.31073711090011269</v>
      </c>
      <c r="BD7814">
        <f t="shared" si="941"/>
        <v>-10622.911741297352</v>
      </c>
      <c r="BE7814">
        <f t="shared" si="942"/>
        <v>-7658.1937294327226</v>
      </c>
      <c r="BF7814">
        <f t="shared" si="943"/>
        <v>-4693.4757175680934</v>
      </c>
      <c r="BG7814">
        <f t="shared" si="944"/>
        <v>-1728.757705703465</v>
      </c>
      <c r="BH7814">
        <f t="shared" si="945"/>
        <v>1235.9603061611633</v>
      </c>
      <c r="BI7814">
        <f t="shared" si="946"/>
        <v>4200.6783180257935</v>
      </c>
      <c r="BJ7814">
        <f t="shared" si="947"/>
        <v>7165.3963298904218</v>
      </c>
    </row>
    <row r="7815" spans="1:62" x14ac:dyDescent="0.25">
      <c r="A7815">
        <v>7812</v>
      </c>
      <c r="B7815">
        <v>37275.944707206378</v>
      </c>
      <c r="C7815">
        <v>38870.905382863166</v>
      </c>
      <c r="D7815">
        <v>7.0077568395150642</v>
      </c>
      <c r="E7815">
        <v>7.2744608432263727</v>
      </c>
      <c r="F7815">
        <v>1594.9606756567882</v>
      </c>
      <c r="G7815">
        <v>0.26670400371130842</v>
      </c>
      <c r="BD7815">
        <f t="shared" si="941"/>
        <v>-9350.9427494678439</v>
      </c>
      <c r="BE7815">
        <f t="shared" si="942"/>
        <v>-7797.2571949672802</v>
      </c>
      <c r="BF7815">
        <f t="shared" si="943"/>
        <v>-6243.5716404667173</v>
      </c>
      <c r="BG7815">
        <f t="shared" si="944"/>
        <v>-4689.8860859661536</v>
      </c>
      <c r="BH7815">
        <f t="shared" si="945"/>
        <v>-3136.2005314655908</v>
      </c>
      <c r="BI7815">
        <f t="shared" si="946"/>
        <v>-1582.514976965027</v>
      </c>
      <c r="BJ7815">
        <f t="shared" si="947"/>
        <v>-28.829422464463278</v>
      </c>
    </row>
    <row r="7816" spans="1:62" x14ac:dyDescent="0.25">
      <c r="A7816">
        <v>7813</v>
      </c>
      <c r="B7816">
        <v>9480.1551927491255</v>
      </c>
      <c r="C7816">
        <v>18734.595754057129</v>
      </c>
      <c r="D7816">
        <v>6.0556601418852392</v>
      </c>
      <c r="E7816">
        <v>6.5309624025377868</v>
      </c>
      <c r="F7816">
        <v>9254.4405613080035</v>
      </c>
      <c r="G7816">
        <v>0.47530226065254766</v>
      </c>
      <c r="BD7816">
        <f t="shared" si="941"/>
        <v>-261.4406571002462</v>
      </c>
      <c r="BE7816">
        <f t="shared" si="942"/>
        <v>1072.0793614562958</v>
      </c>
      <c r="BF7816">
        <f t="shared" si="943"/>
        <v>2405.5993800128381</v>
      </c>
      <c r="BG7816">
        <f t="shared" si="944"/>
        <v>3739.1193985693799</v>
      </c>
      <c r="BH7816">
        <f t="shared" si="945"/>
        <v>5072.6394171259226</v>
      </c>
      <c r="BI7816">
        <f t="shared" si="946"/>
        <v>6406.1594356824644</v>
      </c>
      <c r="BJ7816">
        <f t="shared" si="947"/>
        <v>7739.6794542390071</v>
      </c>
    </row>
    <row r="7817" spans="1:62" x14ac:dyDescent="0.25">
      <c r="A7817">
        <v>7814</v>
      </c>
      <c r="B7817">
        <v>26706.591599132094</v>
      </c>
      <c r="C7817">
        <v>27627.703034380829</v>
      </c>
      <c r="D7817">
        <v>7.4296404478791018</v>
      </c>
      <c r="E7817">
        <v>7.7334119599666815</v>
      </c>
      <c r="F7817">
        <v>921.11143524873478</v>
      </c>
      <c r="G7817">
        <v>0.30377151208757969</v>
      </c>
      <c r="BD7817">
        <f t="shared" si="941"/>
        <v>-6877.9292580452657</v>
      </c>
      <c r="BE7817">
        <f t="shared" si="942"/>
        <v>-4501.417954782527</v>
      </c>
      <c r="BF7817">
        <f t="shared" si="943"/>
        <v>-2124.9066515197883</v>
      </c>
      <c r="BG7817">
        <f t="shared" si="944"/>
        <v>251.6046517429495</v>
      </c>
      <c r="BH7817">
        <f t="shared" si="945"/>
        <v>2628.1159550056873</v>
      </c>
      <c r="BI7817">
        <f t="shared" si="946"/>
        <v>5004.6272582684269</v>
      </c>
      <c r="BJ7817">
        <f t="shared" si="947"/>
        <v>7381.1385615311647</v>
      </c>
    </row>
    <row r="7818" spans="1:62" x14ac:dyDescent="0.25">
      <c r="A7818">
        <v>7815</v>
      </c>
      <c r="B7818">
        <v>17259.193441953346</v>
      </c>
      <c r="C7818">
        <v>23458.699527778779</v>
      </c>
      <c r="D7818">
        <v>7.5667598148651338</v>
      </c>
      <c r="E7818">
        <v>7.9815461526327427</v>
      </c>
      <c r="F7818">
        <v>6199.5060858254328</v>
      </c>
      <c r="G7818">
        <v>0.41478633776760887</v>
      </c>
      <c r="BD7818">
        <f t="shared" si="941"/>
        <v>597.74612518916365</v>
      </c>
      <c r="BE7818">
        <f t="shared" si="942"/>
        <v>2116.6036856270621</v>
      </c>
      <c r="BF7818">
        <f t="shared" si="943"/>
        <v>3635.4612460649605</v>
      </c>
      <c r="BG7818">
        <f t="shared" si="944"/>
        <v>5154.3188065028589</v>
      </c>
      <c r="BH7818">
        <f t="shared" si="945"/>
        <v>6673.1763669407574</v>
      </c>
      <c r="BI7818">
        <f t="shared" si="946"/>
        <v>8192.0339273786558</v>
      </c>
      <c r="BJ7818">
        <f t="shared" si="947"/>
        <v>9710.8914878165542</v>
      </c>
    </row>
    <row r="7819" spans="1:62" x14ac:dyDescent="0.25">
      <c r="A7819">
        <v>7816</v>
      </c>
      <c r="B7819">
        <v>17175.94990843203</v>
      </c>
      <c r="C7819">
        <v>13814.611700216112</v>
      </c>
      <c r="D7819">
        <v>7.2266835118153381</v>
      </c>
      <c r="E7819">
        <v>7.6250040122429299</v>
      </c>
      <c r="F7819">
        <v>-3361.3382082159187</v>
      </c>
      <c r="G7819">
        <v>0.39832050042759182</v>
      </c>
      <c r="BD7819">
        <f t="shared" si="941"/>
        <v>-4125.5743969873884</v>
      </c>
      <c r="BE7819">
        <f t="shared" si="942"/>
        <v>-2051.6427081493439</v>
      </c>
      <c r="BF7819">
        <f t="shared" si="943"/>
        <v>22.288980688700576</v>
      </c>
      <c r="BG7819">
        <f t="shared" si="944"/>
        <v>2096.220669526745</v>
      </c>
      <c r="BH7819">
        <f t="shared" si="945"/>
        <v>4170.1523583647886</v>
      </c>
      <c r="BI7819">
        <f t="shared" si="946"/>
        <v>6244.084047202834</v>
      </c>
      <c r="BJ7819">
        <f t="shared" si="947"/>
        <v>8318.0157360408775</v>
      </c>
    </row>
    <row r="7820" spans="1:62" x14ac:dyDescent="0.25">
      <c r="A7820">
        <v>7817</v>
      </c>
      <c r="B7820">
        <v>16237.269254639778</v>
      </c>
      <c r="C7820">
        <v>28118.921776815307</v>
      </c>
      <c r="D7820">
        <v>8.5734759451428815</v>
      </c>
      <c r="E7820">
        <v>8.6708229589747408</v>
      </c>
      <c r="F7820">
        <v>11881.652522175529</v>
      </c>
      <c r="G7820">
        <v>9.7347013831859286E-2</v>
      </c>
      <c r="BD7820">
        <f t="shared" si="941"/>
        <v>5352.9407103538779</v>
      </c>
      <c r="BE7820">
        <f t="shared" si="942"/>
        <v>7344.543212491837</v>
      </c>
      <c r="BF7820">
        <f t="shared" si="943"/>
        <v>9336.1457146297962</v>
      </c>
      <c r="BG7820">
        <f t="shared" si="944"/>
        <v>11327.748216767755</v>
      </c>
      <c r="BH7820">
        <f t="shared" si="945"/>
        <v>13319.350718905715</v>
      </c>
      <c r="BI7820">
        <f t="shared" si="946"/>
        <v>15310.953221043674</v>
      </c>
      <c r="BJ7820">
        <f t="shared" si="947"/>
        <v>17302.555723181635</v>
      </c>
    </row>
    <row r="7821" spans="1:62" x14ac:dyDescent="0.25">
      <c r="A7821">
        <v>7818</v>
      </c>
      <c r="B7821">
        <v>29962.411368470708</v>
      </c>
      <c r="C7821">
        <v>24343.415778069779</v>
      </c>
      <c r="D7821">
        <v>7.7044764916370019</v>
      </c>
      <c r="E7821">
        <v>8.0482647579358773</v>
      </c>
      <c r="F7821">
        <v>-5618.9955904009294</v>
      </c>
      <c r="G7821">
        <v>0.34378826629887538</v>
      </c>
      <c r="BD7821">
        <f t="shared" ref="BD7821:BD7884" si="948">($BD$3*G7820)-F7820</f>
        <v>-11394.917453016233</v>
      </c>
      <c r="BE7821">
        <f t="shared" ref="BE7821:BE7884" si="949">($BE$3*G7820)-F7820</f>
        <v>-10908.182383856936</v>
      </c>
      <c r="BF7821">
        <f t="shared" ref="BF7821:BF7884" si="950">($BF$3*G7820)-F7820</f>
        <v>-10421.44731469764</v>
      </c>
      <c r="BG7821">
        <f t="shared" ref="BG7821:BG7884" si="951">($BG$3*G7820)-F7820</f>
        <v>-9934.7122455383433</v>
      </c>
      <c r="BH7821">
        <f t="shared" ref="BH7821:BH7884" si="952">($BH$3*G7820)-F7820</f>
        <v>-9447.9771763790468</v>
      </c>
      <c r="BI7821">
        <f t="shared" ref="BI7821:BI7884" si="953">($BI$3*G7820)-F7820</f>
        <v>-8961.2421072197503</v>
      </c>
      <c r="BJ7821">
        <f t="shared" ref="BJ7821:BJ7884" si="954">($BJ$3*G7820)-F7820</f>
        <v>-8474.5070380604539</v>
      </c>
    </row>
    <row r="7822" spans="1:62" x14ac:dyDescent="0.25">
      <c r="A7822">
        <v>7819</v>
      </c>
      <c r="B7822">
        <v>20163.47725432508</v>
      </c>
      <c r="C7822">
        <v>25444.521314932317</v>
      </c>
      <c r="D7822">
        <v>7.9395439254693168</v>
      </c>
      <c r="E7822">
        <v>8.3622546198926759</v>
      </c>
      <c r="F7822">
        <v>5281.044060607237</v>
      </c>
      <c r="G7822">
        <v>0.42271069442335918</v>
      </c>
      <c r="BD7822">
        <f t="shared" si="948"/>
        <v>7337.9369218953061</v>
      </c>
      <c r="BE7822">
        <f t="shared" si="949"/>
        <v>9056.8782533896829</v>
      </c>
      <c r="BF7822">
        <f t="shared" si="950"/>
        <v>10775.819584884059</v>
      </c>
      <c r="BG7822">
        <f t="shared" si="951"/>
        <v>12494.760916378436</v>
      </c>
      <c r="BH7822">
        <f t="shared" si="952"/>
        <v>14213.702247872814</v>
      </c>
      <c r="BI7822">
        <f t="shared" si="953"/>
        <v>15932.64357936719</v>
      </c>
      <c r="BJ7822">
        <f t="shared" si="954"/>
        <v>17651.584910861566</v>
      </c>
    </row>
    <row r="7823" spans="1:62" x14ac:dyDescent="0.25">
      <c r="A7823">
        <v>7820</v>
      </c>
      <c r="B7823">
        <v>12930.582034549079</v>
      </c>
      <c r="C7823">
        <v>22468.064980147712</v>
      </c>
      <c r="D7823">
        <v>6.2152683274158589</v>
      </c>
      <c r="E7823">
        <v>6.4679833244420717</v>
      </c>
      <c r="F7823">
        <v>9537.4829455986328</v>
      </c>
      <c r="G7823">
        <v>0.25271499702621281</v>
      </c>
      <c r="BD7823">
        <f t="shared" si="948"/>
        <v>-3167.490588490441</v>
      </c>
      <c r="BE7823">
        <f t="shared" si="949"/>
        <v>-1053.937116373645</v>
      </c>
      <c r="BF7823">
        <f t="shared" si="950"/>
        <v>1059.616355743151</v>
      </c>
      <c r="BG7823">
        <f t="shared" si="951"/>
        <v>3173.169827859947</v>
      </c>
      <c r="BH7823">
        <f t="shared" si="952"/>
        <v>5286.7232999767421</v>
      </c>
      <c r="BI7823">
        <f t="shared" si="953"/>
        <v>7400.276772093539</v>
      </c>
      <c r="BJ7823">
        <f t="shared" si="954"/>
        <v>9513.8302442103341</v>
      </c>
    </row>
    <row r="7824" spans="1:62" x14ac:dyDescent="0.25">
      <c r="A7824">
        <v>7821</v>
      </c>
      <c r="B7824">
        <v>13735.749797578132</v>
      </c>
      <c r="C7824">
        <v>17540.836498819412</v>
      </c>
      <c r="D7824">
        <v>6.6468010287059878</v>
      </c>
      <c r="E7824">
        <v>7.8527934166659534</v>
      </c>
      <c r="F7824">
        <v>3805.08670124128</v>
      </c>
      <c r="G7824">
        <v>1.2059923879599657</v>
      </c>
      <c r="BD7824">
        <f t="shared" si="948"/>
        <v>-8273.907960467568</v>
      </c>
      <c r="BE7824">
        <f t="shared" si="949"/>
        <v>-7010.3329753365051</v>
      </c>
      <c r="BF7824">
        <f t="shared" si="950"/>
        <v>-5746.7579902054404</v>
      </c>
      <c r="BG7824">
        <f t="shared" si="951"/>
        <v>-4483.1830050743765</v>
      </c>
      <c r="BH7824">
        <f t="shared" si="952"/>
        <v>-3219.6080199433127</v>
      </c>
      <c r="BI7824">
        <f t="shared" si="953"/>
        <v>-1956.0330348122488</v>
      </c>
      <c r="BJ7824">
        <f t="shared" si="954"/>
        <v>-692.458049681185</v>
      </c>
    </row>
    <row r="7825" spans="1:62" x14ac:dyDescent="0.25">
      <c r="A7825">
        <v>7822</v>
      </c>
      <c r="B7825">
        <v>38028.687952406908</v>
      </c>
      <c r="C7825">
        <v>36523.032772128165</v>
      </c>
      <c r="D7825">
        <v>7.8208383078263006</v>
      </c>
      <c r="E7825">
        <v>8.1220512499100401</v>
      </c>
      <c r="F7825">
        <v>-1505.6551802787435</v>
      </c>
      <c r="G7825">
        <v>0.3012129420837395</v>
      </c>
      <c r="BD7825">
        <f t="shared" si="948"/>
        <v>2224.8752385585485</v>
      </c>
      <c r="BE7825">
        <f t="shared" si="949"/>
        <v>8254.8371783583771</v>
      </c>
      <c r="BF7825">
        <f t="shared" si="950"/>
        <v>14284.799118158206</v>
      </c>
      <c r="BG7825">
        <f t="shared" si="951"/>
        <v>20314.761057958036</v>
      </c>
      <c r="BH7825">
        <f t="shared" si="952"/>
        <v>26344.722997757861</v>
      </c>
      <c r="BI7825">
        <f t="shared" si="953"/>
        <v>32374.684937557693</v>
      </c>
      <c r="BJ7825">
        <f t="shared" si="954"/>
        <v>38404.646877357518</v>
      </c>
    </row>
    <row r="7826" spans="1:62" x14ac:dyDescent="0.25">
      <c r="A7826">
        <v>7823</v>
      </c>
      <c r="B7826">
        <v>15515.950274819616</v>
      </c>
      <c r="C7826">
        <v>24674.984389080368</v>
      </c>
      <c r="D7826">
        <v>8.6354501168850764</v>
      </c>
      <c r="E7826">
        <v>8.8326358041113622</v>
      </c>
      <c r="F7826">
        <v>9159.0341142607522</v>
      </c>
      <c r="G7826">
        <v>0.19718568722628582</v>
      </c>
      <c r="BD7826">
        <f t="shared" si="948"/>
        <v>3011.7198906974409</v>
      </c>
      <c r="BE7826">
        <f t="shared" si="949"/>
        <v>4517.7846011161382</v>
      </c>
      <c r="BF7826">
        <f t="shared" si="950"/>
        <v>6023.8493115348356</v>
      </c>
      <c r="BG7826">
        <f t="shared" si="951"/>
        <v>7529.9140219535338</v>
      </c>
      <c r="BH7826">
        <f t="shared" si="952"/>
        <v>9035.9787323722303</v>
      </c>
      <c r="BI7826">
        <f t="shared" si="953"/>
        <v>10542.043442790928</v>
      </c>
      <c r="BJ7826">
        <f t="shared" si="954"/>
        <v>12048.108153209627</v>
      </c>
    </row>
    <row r="7827" spans="1:62" x14ac:dyDescent="0.25">
      <c r="A7827">
        <v>7824</v>
      </c>
      <c r="B7827">
        <v>7969.968211665846</v>
      </c>
      <c r="C7827">
        <v>18782.168984553959</v>
      </c>
      <c r="D7827">
        <v>7.5788810191419564</v>
      </c>
      <c r="E7827">
        <v>7.691005587324268</v>
      </c>
      <c r="F7827">
        <v>10812.200772888113</v>
      </c>
      <c r="G7827">
        <v>0.11212456818231153</v>
      </c>
      <c r="BD7827">
        <f t="shared" si="948"/>
        <v>-8173.1056781293228</v>
      </c>
      <c r="BE7827">
        <f t="shared" si="949"/>
        <v>-7187.1772419978943</v>
      </c>
      <c r="BF7827">
        <f t="shared" si="950"/>
        <v>-6201.2488058664649</v>
      </c>
      <c r="BG7827">
        <f t="shared" si="951"/>
        <v>-5215.3203697350364</v>
      </c>
      <c r="BH7827">
        <f t="shared" si="952"/>
        <v>-4229.391933603607</v>
      </c>
      <c r="BI7827">
        <f t="shared" si="953"/>
        <v>-3243.4634974721776</v>
      </c>
      <c r="BJ7827">
        <f t="shared" si="954"/>
        <v>-2257.5350613407481</v>
      </c>
    </row>
    <row r="7828" spans="1:62" x14ac:dyDescent="0.25">
      <c r="A7828">
        <v>7825</v>
      </c>
      <c r="B7828">
        <v>11188.202105109414</v>
      </c>
      <c r="C7828">
        <v>20800.401957312661</v>
      </c>
      <c r="D7828">
        <v>6.4917554251924203</v>
      </c>
      <c r="E7828">
        <v>7.3198991700078793</v>
      </c>
      <c r="F7828">
        <v>9612.1998522032463</v>
      </c>
      <c r="G7828">
        <v>0.82814374481545894</v>
      </c>
      <c r="BD7828">
        <f t="shared" si="948"/>
        <v>-10251.577931976555</v>
      </c>
      <c r="BE7828">
        <f t="shared" si="949"/>
        <v>-9690.9550910649978</v>
      </c>
      <c r="BF7828">
        <f t="shared" si="950"/>
        <v>-9130.3322501534403</v>
      </c>
      <c r="BG7828">
        <f t="shared" si="951"/>
        <v>-8569.7094092418811</v>
      </c>
      <c r="BH7828">
        <f t="shared" si="952"/>
        <v>-8009.0865683303236</v>
      </c>
      <c r="BI7828">
        <f t="shared" si="953"/>
        <v>-7448.4637274187662</v>
      </c>
      <c r="BJ7828">
        <f t="shared" si="954"/>
        <v>-6887.8408865072088</v>
      </c>
    </row>
    <row r="7829" spans="1:62" x14ac:dyDescent="0.25">
      <c r="A7829">
        <v>7826</v>
      </c>
      <c r="B7829">
        <v>10046.067606656719</v>
      </c>
      <c r="C7829">
        <v>20483.614962229265</v>
      </c>
      <c r="D7829">
        <v>8.820202438698745</v>
      </c>
      <c r="E7829">
        <v>9.0424448902458519</v>
      </c>
      <c r="F7829">
        <v>10437.547355572546</v>
      </c>
      <c r="G7829">
        <v>0.22224245154710687</v>
      </c>
      <c r="BD7829">
        <f t="shared" si="948"/>
        <v>-5471.4811281259517</v>
      </c>
      <c r="BE7829">
        <f t="shared" si="949"/>
        <v>-1330.7624040486571</v>
      </c>
      <c r="BF7829">
        <f t="shared" si="950"/>
        <v>2809.9563200286375</v>
      </c>
      <c r="BG7829">
        <f t="shared" si="951"/>
        <v>6950.6750441059321</v>
      </c>
      <c r="BH7829">
        <f t="shared" si="952"/>
        <v>11091.393768183227</v>
      </c>
      <c r="BI7829">
        <f t="shared" si="953"/>
        <v>15232.112492260521</v>
      </c>
      <c r="BJ7829">
        <f t="shared" si="954"/>
        <v>19372.831216337814</v>
      </c>
    </row>
    <row r="7830" spans="1:62" x14ac:dyDescent="0.25">
      <c r="A7830">
        <v>7827</v>
      </c>
      <c r="B7830">
        <v>7034.9177602312975</v>
      </c>
      <c r="C7830">
        <v>19880.150803925673</v>
      </c>
      <c r="D7830">
        <v>7.9203594321590014</v>
      </c>
      <c r="E7830">
        <v>8.1062273689231663</v>
      </c>
      <c r="F7830">
        <v>12845.233043694376</v>
      </c>
      <c r="G7830">
        <v>0.18586793676416491</v>
      </c>
      <c r="BD7830">
        <f t="shared" si="948"/>
        <v>-9326.3350978370108</v>
      </c>
      <c r="BE7830">
        <f t="shared" si="949"/>
        <v>-8215.1228401014778</v>
      </c>
      <c r="BF7830">
        <f t="shared" si="950"/>
        <v>-7103.9105823659429</v>
      </c>
      <c r="BG7830">
        <f t="shared" si="951"/>
        <v>-5992.698324630408</v>
      </c>
      <c r="BH7830">
        <f t="shared" si="952"/>
        <v>-4881.4860668948741</v>
      </c>
      <c r="BI7830">
        <f t="shared" si="953"/>
        <v>-3770.2738091593401</v>
      </c>
      <c r="BJ7830">
        <f t="shared" si="954"/>
        <v>-2659.0615514238052</v>
      </c>
    </row>
    <row r="7831" spans="1:62" x14ac:dyDescent="0.25">
      <c r="A7831">
        <v>7828</v>
      </c>
      <c r="B7831">
        <v>13157.845528638796</v>
      </c>
      <c r="C7831">
        <v>23128.610462085951</v>
      </c>
      <c r="D7831">
        <v>6.5491563056136499</v>
      </c>
      <c r="E7831">
        <v>7.4115393670543037</v>
      </c>
      <c r="F7831">
        <v>9970.7649334471553</v>
      </c>
      <c r="G7831">
        <v>0.8623830614406538</v>
      </c>
      <c r="BD7831">
        <f t="shared" si="948"/>
        <v>-11915.893359873551</v>
      </c>
      <c r="BE7831">
        <f t="shared" si="949"/>
        <v>-10986.553676052727</v>
      </c>
      <c r="BF7831">
        <f t="shared" si="950"/>
        <v>-10057.213992231902</v>
      </c>
      <c r="BG7831">
        <f t="shared" si="951"/>
        <v>-9127.8743084110774</v>
      </c>
      <c r="BH7831">
        <f t="shared" si="952"/>
        <v>-8198.5346245902529</v>
      </c>
      <c r="BI7831">
        <f t="shared" si="953"/>
        <v>-7269.1949407694283</v>
      </c>
      <c r="BJ7831">
        <f t="shared" si="954"/>
        <v>-6339.8552569486037</v>
      </c>
    </row>
    <row r="7832" spans="1:62" x14ac:dyDescent="0.25">
      <c r="A7832">
        <v>7829</v>
      </c>
      <c r="B7832">
        <v>17759.682924571876</v>
      </c>
      <c r="C7832">
        <v>28433.510497639716</v>
      </c>
      <c r="D7832">
        <v>6.6541667545675054</v>
      </c>
      <c r="E7832">
        <v>7.174460347638937</v>
      </c>
      <c r="F7832">
        <v>10673.82757306784</v>
      </c>
      <c r="G7832">
        <v>0.52029359307143164</v>
      </c>
      <c r="BD7832">
        <f t="shared" si="948"/>
        <v>-5658.8496262438866</v>
      </c>
      <c r="BE7832">
        <f t="shared" si="949"/>
        <v>-1346.934319040618</v>
      </c>
      <c r="BF7832">
        <f t="shared" si="950"/>
        <v>2964.9809881626516</v>
      </c>
      <c r="BG7832">
        <f t="shared" si="951"/>
        <v>7276.8962953659193</v>
      </c>
      <c r="BH7832">
        <f t="shared" si="952"/>
        <v>11588.811602569191</v>
      </c>
      <c r="BI7832">
        <f t="shared" si="953"/>
        <v>15900.726909772458</v>
      </c>
      <c r="BJ7832">
        <f t="shared" si="954"/>
        <v>20212.642216975728</v>
      </c>
    </row>
    <row r="7833" spans="1:62" x14ac:dyDescent="0.25">
      <c r="A7833">
        <v>7830</v>
      </c>
      <c r="B7833">
        <v>28658.239085965266</v>
      </c>
      <c r="C7833">
        <v>33490.7760359733</v>
      </c>
      <c r="D7833">
        <v>7.7098842546008655</v>
      </c>
      <c r="E7833">
        <v>7.9878013002655539</v>
      </c>
      <c r="F7833">
        <v>4832.5369500080342</v>
      </c>
      <c r="G7833">
        <v>0.27791704566468844</v>
      </c>
      <c r="BD7833">
        <f t="shared" si="948"/>
        <v>-8072.3596077106813</v>
      </c>
      <c r="BE7833">
        <f t="shared" si="949"/>
        <v>-5470.8916423535229</v>
      </c>
      <c r="BF7833">
        <f t="shared" si="950"/>
        <v>-2869.4236769963654</v>
      </c>
      <c r="BG7833">
        <f t="shared" si="951"/>
        <v>-267.95571163920613</v>
      </c>
      <c r="BH7833">
        <f t="shared" si="952"/>
        <v>2333.5122537179504</v>
      </c>
      <c r="BI7833">
        <f t="shared" si="953"/>
        <v>4934.9802190751088</v>
      </c>
      <c r="BJ7833">
        <f t="shared" si="954"/>
        <v>7536.448184432269</v>
      </c>
    </row>
    <row r="7834" spans="1:62" x14ac:dyDescent="0.25">
      <c r="A7834">
        <v>7831</v>
      </c>
      <c r="B7834">
        <v>17147.723242065109</v>
      </c>
      <c r="C7834">
        <v>22284.327474255042</v>
      </c>
      <c r="D7834">
        <v>7.9533188113559161</v>
      </c>
      <c r="E7834">
        <v>8.1903928860240658</v>
      </c>
      <c r="F7834">
        <v>5136.6042321899331</v>
      </c>
      <c r="G7834">
        <v>0.23707407466814967</v>
      </c>
      <c r="BD7834">
        <f t="shared" si="948"/>
        <v>-3442.951721684592</v>
      </c>
      <c r="BE7834">
        <f t="shared" si="949"/>
        <v>-2053.3664933611499</v>
      </c>
      <c r="BF7834">
        <f t="shared" si="950"/>
        <v>-663.78126503770727</v>
      </c>
      <c r="BG7834">
        <f t="shared" si="951"/>
        <v>725.80396328573443</v>
      </c>
      <c r="BH7834">
        <f t="shared" si="952"/>
        <v>2115.389191609177</v>
      </c>
      <c r="BI7834">
        <f t="shared" si="953"/>
        <v>3504.9744199326196</v>
      </c>
      <c r="BJ7834">
        <f t="shared" si="954"/>
        <v>4894.5596482560613</v>
      </c>
    </row>
    <row r="7835" spans="1:62" x14ac:dyDescent="0.25">
      <c r="A7835">
        <v>7832</v>
      </c>
      <c r="B7835">
        <v>25294.948778005011</v>
      </c>
      <c r="C7835">
        <v>30855.986057613383</v>
      </c>
      <c r="D7835">
        <v>6.6240292658482165</v>
      </c>
      <c r="E7835">
        <v>6.8186837612024203</v>
      </c>
      <c r="F7835">
        <v>5561.037279608372</v>
      </c>
      <c r="G7835">
        <v>0.19465449535420376</v>
      </c>
      <c r="BD7835">
        <f t="shared" si="948"/>
        <v>-3951.2338588491848</v>
      </c>
      <c r="BE7835">
        <f t="shared" si="949"/>
        <v>-2765.8634855084365</v>
      </c>
      <c r="BF7835">
        <f t="shared" si="950"/>
        <v>-1580.4931121676882</v>
      </c>
      <c r="BG7835">
        <f t="shared" si="951"/>
        <v>-395.12273882693989</v>
      </c>
      <c r="BH7835">
        <f t="shared" si="952"/>
        <v>790.24763451380841</v>
      </c>
      <c r="BI7835">
        <f t="shared" si="953"/>
        <v>1975.6180078545567</v>
      </c>
      <c r="BJ7835">
        <f t="shared" si="954"/>
        <v>3160.9883811953059</v>
      </c>
    </row>
    <row r="7836" spans="1:62" x14ac:dyDescent="0.25">
      <c r="A7836">
        <v>7833</v>
      </c>
      <c r="B7836">
        <v>15867.332248692897</v>
      </c>
      <c r="C7836">
        <v>23108.555432910802</v>
      </c>
      <c r="D7836">
        <v>7.3367905665271858</v>
      </c>
      <c r="E7836">
        <v>7.5547102620877444</v>
      </c>
      <c r="F7836">
        <v>7241.2231842179044</v>
      </c>
      <c r="G7836">
        <v>0.21791969556055868</v>
      </c>
      <c r="BD7836">
        <f t="shared" si="948"/>
        <v>-4587.7648028373533</v>
      </c>
      <c r="BE7836">
        <f t="shared" si="949"/>
        <v>-3614.4923260663345</v>
      </c>
      <c r="BF7836">
        <f t="shared" si="950"/>
        <v>-2641.2198492953157</v>
      </c>
      <c r="BG7836">
        <f t="shared" si="951"/>
        <v>-1667.947372524297</v>
      </c>
      <c r="BH7836">
        <f t="shared" si="952"/>
        <v>-694.67489575327818</v>
      </c>
      <c r="BI7836">
        <f t="shared" si="953"/>
        <v>278.59758101774059</v>
      </c>
      <c r="BJ7836">
        <f t="shared" si="954"/>
        <v>1251.8700577887594</v>
      </c>
    </row>
    <row r="7837" spans="1:62" x14ac:dyDescent="0.25">
      <c r="A7837">
        <v>7834</v>
      </c>
      <c r="B7837">
        <v>20700.006185515635</v>
      </c>
      <c r="C7837">
        <v>24051.144985170275</v>
      </c>
      <c r="D7837">
        <v>7.5849494604235037</v>
      </c>
      <c r="E7837">
        <v>8.107443062307766</v>
      </c>
      <c r="F7837">
        <v>3351.13879965464</v>
      </c>
      <c r="G7837">
        <v>0.5224936018842623</v>
      </c>
      <c r="BD7837">
        <f t="shared" si="948"/>
        <v>-6151.6247064151112</v>
      </c>
      <c r="BE7837">
        <f t="shared" si="949"/>
        <v>-5062.0262286123179</v>
      </c>
      <c r="BF7837">
        <f t="shared" si="950"/>
        <v>-3972.4277508095242</v>
      </c>
      <c r="BG7837">
        <f t="shared" si="951"/>
        <v>-2882.8292730067305</v>
      </c>
      <c r="BH7837">
        <f t="shared" si="952"/>
        <v>-1793.2307952039373</v>
      </c>
      <c r="BI7837">
        <f t="shared" si="953"/>
        <v>-703.63231740114406</v>
      </c>
      <c r="BJ7837">
        <f t="shared" si="954"/>
        <v>385.96616040164918</v>
      </c>
    </row>
    <row r="7838" spans="1:62" x14ac:dyDescent="0.25">
      <c r="A7838">
        <v>7835</v>
      </c>
      <c r="B7838">
        <v>24417.308123975763</v>
      </c>
      <c r="C7838">
        <v>26888.17257857605</v>
      </c>
      <c r="D7838">
        <v>7.7825775933065238</v>
      </c>
      <c r="E7838">
        <v>8.0777282511608419</v>
      </c>
      <c r="F7838">
        <v>2470.864454600287</v>
      </c>
      <c r="G7838">
        <v>0.29515065785431815</v>
      </c>
      <c r="BD7838">
        <f t="shared" si="948"/>
        <v>-738.67079023332872</v>
      </c>
      <c r="BE7838">
        <f t="shared" si="949"/>
        <v>1873.7972191879826</v>
      </c>
      <c r="BF7838">
        <f t="shared" si="950"/>
        <v>4486.2652286092944</v>
      </c>
      <c r="BG7838">
        <f t="shared" si="951"/>
        <v>7098.7332380306052</v>
      </c>
      <c r="BH7838">
        <f t="shared" si="952"/>
        <v>9711.2012474519179</v>
      </c>
      <c r="BI7838">
        <f t="shared" si="953"/>
        <v>12323.669256873229</v>
      </c>
      <c r="BJ7838">
        <f t="shared" si="954"/>
        <v>14936.13726629454</v>
      </c>
    </row>
    <row r="7839" spans="1:62" x14ac:dyDescent="0.25">
      <c r="A7839">
        <v>7836</v>
      </c>
      <c r="B7839">
        <v>16683.380443296173</v>
      </c>
      <c r="C7839">
        <v>29070.782865279318</v>
      </c>
      <c r="D7839">
        <v>6.395230582797466</v>
      </c>
      <c r="E7839">
        <v>6.5125658002541016</v>
      </c>
      <c r="F7839">
        <v>12387.402421983144</v>
      </c>
      <c r="G7839">
        <v>0.11733521745663555</v>
      </c>
      <c r="BD7839">
        <f t="shared" si="948"/>
        <v>-995.11116532869619</v>
      </c>
      <c r="BE7839">
        <f t="shared" si="949"/>
        <v>480.64212394289461</v>
      </c>
      <c r="BF7839">
        <f t="shared" si="950"/>
        <v>1956.3954132144854</v>
      </c>
      <c r="BG7839">
        <f t="shared" si="951"/>
        <v>3432.1487024860762</v>
      </c>
      <c r="BH7839">
        <f t="shared" si="952"/>
        <v>4907.901991757667</v>
      </c>
      <c r="BI7839">
        <f t="shared" si="953"/>
        <v>6383.6552810292578</v>
      </c>
      <c r="BJ7839">
        <f t="shared" si="954"/>
        <v>7859.4085703008477</v>
      </c>
    </row>
    <row r="7840" spans="1:62" x14ac:dyDescent="0.25">
      <c r="A7840">
        <v>7837</v>
      </c>
      <c r="B7840">
        <v>25927.017442178018</v>
      </c>
      <c r="C7840">
        <v>44437.185631320797</v>
      </c>
      <c r="D7840">
        <v>7.5811808352170251</v>
      </c>
      <c r="E7840">
        <v>7.7777309004527844</v>
      </c>
      <c r="F7840">
        <v>18510.16818914278</v>
      </c>
      <c r="G7840">
        <v>0.19655006523575924</v>
      </c>
      <c r="BD7840">
        <f t="shared" si="948"/>
        <v>-11800.726334699966</v>
      </c>
      <c r="BE7840">
        <f t="shared" si="949"/>
        <v>-11214.050247416788</v>
      </c>
      <c r="BF7840">
        <f t="shared" si="950"/>
        <v>-10627.374160133611</v>
      </c>
      <c r="BG7840">
        <f t="shared" si="951"/>
        <v>-10040.698072850433</v>
      </c>
      <c r="BH7840">
        <f t="shared" si="952"/>
        <v>-9454.0219855672549</v>
      </c>
      <c r="BI7840">
        <f t="shared" si="953"/>
        <v>-8867.3458982840784</v>
      </c>
      <c r="BJ7840">
        <f t="shared" si="954"/>
        <v>-8280.6698110009002</v>
      </c>
    </row>
    <row r="7841" spans="1:62" x14ac:dyDescent="0.25">
      <c r="A7841">
        <v>7838</v>
      </c>
      <c r="B7841">
        <v>8339.7240793591845</v>
      </c>
      <c r="C7841">
        <v>18909.501067748726</v>
      </c>
      <c r="D7841">
        <v>7.4934513195681234</v>
      </c>
      <c r="E7841">
        <v>7.6990992484586247</v>
      </c>
      <c r="F7841">
        <v>10569.776988389542</v>
      </c>
      <c r="G7841">
        <v>0.20564792889050132</v>
      </c>
      <c r="BD7841">
        <f t="shared" si="948"/>
        <v>-17527.417862963983</v>
      </c>
      <c r="BE7841">
        <f t="shared" si="949"/>
        <v>-16544.667536785186</v>
      </c>
      <c r="BF7841">
        <f t="shared" si="950"/>
        <v>-15561.917210606391</v>
      </c>
      <c r="BG7841">
        <f t="shared" si="951"/>
        <v>-14579.166884427596</v>
      </c>
      <c r="BH7841">
        <f t="shared" si="952"/>
        <v>-13596.416558248799</v>
      </c>
      <c r="BI7841">
        <f t="shared" si="953"/>
        <v>-12613.666232070002</v>
      </c>
      <c r="BJ7841">
        <f t="shared" si="954"/>
        <v>-11630.915905891206</v>
      </c>
    </row>
    <row r="7842" spans="1:62" x14ac:dyDescent="0.25">
      <c r="A7842">
        <v>7839</v>
      </c>
      <c r="B7842">
        <v>10927.112477718245</v>
      </c>
      <c r="C7842">
        <v>26259.715100587007</v>
      </c>
      <c r="D7842">
        <v>7.4255137100861379</v>
      </c>
      <c r="E7842">
        <v>7.628331381266964</v>
      </c>
      <c r="F7842">
        <v>15332.602622868762</v>
      </c>
      <c r="G7842">
        <v>0.20281767118082605</v>
      </c>
      <c r="BD7842">
        <f t="shared" si="948"/>
        <v>-9541.5373439370342</v>
      </c>
      <c r="BE7842">
        <f t="shared" si="949"/>
        <v>-8513.2976994845285</v>
      </c>
      <c r="BF7842">
        <f t="shared" si="950"/>
        <v>-7485.0580550320219</v>
      </c>
      <c r="BG7842">
        <f t="shared" si="951"/>
        <v>-6456.8184105795153</v>
      </c>
      <c r="BH7842">
        <f t="shared" si="952"/>
        <v>-5428.5787661270087</v>
      </c>
      <c r="BI7842">
        <f t="shared" si="953"/>
        <v>-4400.3391216745022</v>
      </c>
      <c r="BJ7842">
        <f t="shared" si="954"/>
        <v>-3372.0994772219956</v>
      </c>
    </row>
    <row r="7843" spans="1:62" x14ac:dyDescent="0.25">
      <c r="A7843">
        <v>7840</v>
      </c>
      <c r="B7843">
        <v>23429.269293406844</v>
      </c>
      <c r="C7843">
        <v>24380.966089331734</v>
      </c>
      <c r="D7843">
        <v>7.4050776275750625</v>
      </c>
      <c r="E7843">
        <v>7.6947638646527281</v>
      </c>
      <c r="F7843">
        <v>951.69679592489047</v>
      </c>
      <c r="G7843">
        <v>0.28968623707766561</v>
      </c>
      <c r="BD7843">
        <f t="shared" si="948"/>
        <v>-14318.514266964632</v>
      </c>
      <c r="BE7843">
        <f t="shared" si="949"/>
        <v>-13304.425911060502</v>
      </c>
      <c r="BF7843">
        <f t="shared" si="950"/>
        <v>-12290.337555156371</v>
      </c>
      <c r="BG7843">
        <f t="shared" si="951"/>
        <v>-11276.249199252241</v>
      </c>
      <c r="BH7843">
        <f t="shared" si="952"/>
        <v>-10262.160843348112</v>
      </c>
      <c r="BI7843">
        <f t="shared" si="953"/>
        <v>-9248.0724874439802</v>
      </c>
      <c r="BJ7843">
        <f t="shared" si="954"/>
        <v>-8233.9841315398517</v>
      </c>
    </row>
    <row r="7844" spans="1:62" x14ac:dyDescent="0.25">
      <c r="A7844">
        <v>7841</v>
      </c>
      <c r="B7844">
        <v>17724.837337876248</v>
      </c>
      <c r="C7844">
        <v>25057.813679388681</v>
      </c>
      <c r="D7844">
        <v>7.6310857644343049</v>
      </c>
      <c r="E7844">
        <v>7.7581759397453443</v>
      </c>
      <c r="F7844">
        <v>7332.9763415124326</v>
      </c>
      <c r="G7844">
        <v>0.12709017531103939</v>
      </c>
      <c r="BD7844">
        <f t="shared" si="948"/>
        <v>496.73438946343754</v>
      </c>
      <c r="BE7844">
        <f t="shared" si="949"/>
        <v>1945.1655748517655</v>
      </c>
      <c r="BF7844">
        <f t="shared" si="950"/>
        <v>3393.5967602400933</v>
      </c>
      <c r="BG7844">
        <f t="shared" si="951"/>
        <v>4842.0279456284215</v>
      </c>
      <c r="BH7844">
        <f t="shared" si="952"/>
        <v>6290.4591310167498</v>
      </c>
      <c r="BI7844">
        <f t="shared" si="953"/>
        <v>7738.8903164050771</v>
      </c>
      <c r="BJ7844">
        <f t="shared" si="954"/>
        <v>9187.3215017934053</v>
      </c>
    </row>
    <row r="7845" spans="1:62" x14ac:dyDescent="0.25">
      <c r="A7845">
        <v>7842</v>
      </c>
      <c r="B7845">
        <v>11048.83128885205</v>
      </c>
      <c r="C7845">
        <v>19888.187057072875</v>
      </c>
      <c r="D7845">
        <v>7.097642307536363</v>
      </c>
      <c r="E7845">
        <v>8.1581307592295591</v>
      </c>
      <c r="F7845">
        <v>8839.3557682208248</v>
      </c>
      <c r="G7845">
        <v>1.0604884516931961</v>
      </c>
      <c r="BD7845">
        <f t="shared" si="948"/>
        <v>-6697.5254649572353</v>
      </c>
      <c r="BE7845">
        <f t="shared" si="949"/>
        <v>-6062.0745884020389</v>
      </c>
      <c r="BF7845">
        <f t="shared" si="950"/>
        <v>-5426.6237118468416</v>
      </c>
      <c r="BG7845">
        <f t="shared" si="951"/>
        <v>-4791.1728352916452</v>
      </c>
      <c r="BH7845">
        <f t="shared" si="952"/>
        <v>-4155.721958736448</v>
      </c>
      <c r="BI7845">
        <f t="shared" si="953"/>
        <v>-3520.2710821812507</v>
      </c>
      <c r="BJ7845">
        <f t="shared" si="954"/>
        <v>-2884.8202056260543</v>
      </c>
    </row>
    <row r="7846" spans="1:62" x14ac:dyDescent="0.25">
      <c r="A7846">
        <v>7843</v>
      </c>
      <c r="B7846">
        <v>26494.330636155286</v>
      </c>
      <c r="C7846">
        <v>35293.660043726974</v>
      </c>
      <c r="D7846">
        <v>7.7934863602574627</v>
      </c>
      <c r="E7846">
        <v>7.9678692017178463</v>
      </c>
      <c r="F7846">
        <v>8799.3294075716876</v>
      </c>
      <c r="G7846">
        <v>0.17438284146038363</v>
      </c>
      <c r="BD7846">
        <f t="shared" si="948"/>
        <v>-3536.9135097548442</v>
      </c>
      <c r="BE7846">
        <f t="shared" si="949"/>
        <v>1765.5287487111364</v>
      </c>
      <c r="BF7846">
        <f t="shared" si="950"/>
        <v>7067.9710071771169</v>
      </c>
      <c r="BG7846">
        <f t="shared" si="951"/>
        <v>12370.413265643097</v>
      </c>
      <c r="BH7846">
        <f t="shared" si="952"/>
        <v>17672.85552410908</v>
      </c>
      <c r="BI7846">
        <f t="shared" si="953"/>
        <v>22975.297782575057</v>
      </c>
      <c r="BJ7846">
        <f t="shared" si="954"/>
        <v>28277.740041041034</v>
      </c>
    </row>
    <row r="7847" spans="1:62" x14ac:dyDescent="0.25">
      <c r="A7847">
        <v>7844</v>
      </c>
      <c r="B7847">
        <v>12161.849600958849</v>
      </c>
      <c r="C7847">
        <v>27635.146735802784</v>
      </c>
      <c r="D7847">
        <v>7.0800515831960951</v>
      </c>
      <c r="E7847">
        <v>7.2621547263455</v>
      </c>
      <c r="F7847">
        <v>15473.297134843935</v>
      </c>
      <c r="G7847">
        <v>0.1821031431494049</v>
      </c>
      <c r="BD7847">
        <f t="shared" si="948"/>
        <v>-7927.4152002697692</v>
      </c>
      <c r="BE7847">
        <f t="shared" si="949"/>
        <v>-7055.5009929678508</v>
      </c>
      <c r="BF7847">
        <f t="shared" si="950"/>
        <v>-6183.5867856659333</v>
      </c>
      <c r="BG7847">
        <f t="shared" si="951"/>
        <v>-5311.672578364015</v>
      </c>
      <c r="BH7847">
        <f t="shared" si="952"/>
        <v>-4439.7583710620966</v>
      </c>
      <c r="BI7847">
        <f t="shared" si="953"/>
        <v>-3567.8441637601791</v>
      </c>
      <c r="BJ7847">
        <f t="shared" si="954"/>
        <v>-2695.9299564582607</v>
      </c>
    </row>
    <row r="7848" spans="1:62" x14ac:dyDescent="0.25">
      <c r="A7848">
        <v>7845</v>
      </c>
      <c r="B7848">
        <v>28056.558746647781</v>
      </c>
      <c r="C7848">
        <v>31667.585217903201</v>
      </c>
      <c r="D7848">
        <v>7.9722152738277661</v>
      </c>
      <c r="E7848">
        <v>8.3061630807188411</v>
      </c>
      <c r="F7848">
        <v>3611.0264712554199</v>
      </c>
      <c r="G7848">
        <v>0.33394780689107506</v>
      </c>
      <c r="BD7848">
        <f t="shared" si="948"/>
        <v>-14562.781419096911</v>
      </c>
      <c r="BE7848">
        <f t="shared" si="949"/>
        <v>-13652.265703349885</v>
      </c>
      <c r="BF7848">
        <f t="shared" si="950"/>
        <v>-12741.749987602861</v>
      </c>
      <c r="BG7848">
        <f t="shared" si="951"/>
        <v>-11831.234271855838</v>
      </c>
      <c r="BH7848">
        <f t="shared" si="952"/>
        <v>-10920.718556108812</v>
      </c>
      <c r="BI7848">
        <f t="shared" si="953"/>
        <v>-10010.202840361788</v>
      </c>
      <c r="BJ7848">
        <f t="shared" si="954"/>
        <v>-9099.6871246147639</v>
      </c>
    </row>
    <row r="7849" spans="1:62" x14ac:dyDescent="0.25">
      <c r="A7849">
        <v>7846</v>
      </c>
      <c r="B7849">
        <v>20953.896358374921</v>
      </c>
      <c r="C7849">
        <v>30134.993049749901</v>
      </c>
      <c r="D7849">
        <v>7.6852097544342124</v>
      </c>
      <c r="E7849">
        <v>8.0505145206235955</v>
      </c>
      <c r="F7849">
        <v>9181.0966913749799</v>
      </c>
      <c r="G7849">
        <v>0.36530476618938312</v>
      </c>
      <c r="BD7849">
        <f t="shared" si="948"/>
        <v>-1941.2874368000446</v>
      </c>
      <c r="BE7849">
        <f t="shared" si="949"/>
        <v>-271.54840234466928</v>
      </c>
      <c r="BF7849">
        <f t="shared" si="950"/>
        <v>1398.1906321107062</v>
      </c>
      <c r="BG7849">
        <f t="shared" si="951"/>
        <v>3067.9296665660813</v>
      </c>
      <c r="BH7849">
        <f t="shared" si="952"/>
        <v>4737.6687010214573</v>
      </c>
      <c r="BI7849">
        <f t="shared" si="953"/>
        <v>6407.4077354768324</v>
      </c>
      <c r="BJ7849">
        <f t="shared" si="954"/>
        <v>8077.1467699322075</v>
      </c>
    </row>
    <row r="7850" spans="1:62" x14ac:dyDescent="0.25">
      <c r="A7850">
        <v>7847</v>
      </c>
      <c r="B7850">
        <v>19353.801157475031</v>
      </c>
      <c r="C7850">
        <v>25777.546025704316</v>
      </c>
      <c r="D7850">
        <v>7.2208810582328047</v>
      </c>
      <c r="E7850">
        <v>7.6793655877557132</v>
      </c>
      <c r="F7850">
        <v>6423.7448682292852</v>
      </c>
      <c r="G7850">
        <v>0.45848452952290852</v>
      </c>
      <c r="BD7850">
        <f t="shared" si="948"/>
        <v>-7354.5728604280639</v>
      </c>
      <c r="BE7850">
        <f t="shared" si="949"/>
        <v>-5528.049029481148</v>
      </c>
      <c r="BF7850">
        <f t="shared" si="950"/>
        <v>-3701.5251985342329</v>
      </c>
      <c r="BG7850">
        <f t="shared" si="951"/>
        <v>-1875.001367587317</v>
      </c>
      <c r="BH7850">
        <f t="shared" si="952"/>
        <v>-48.477536640401013</v>
      </c>
      <c r="BI7850">
        <f t="shared" si="953"/>
        <v>1778.046294306514</v>
      </c>
      <c r="BJ7850">
        <f t="shared" si="954"/>
        <v>3604.5701252534291</v>
      </c>
    </row>
    <row r="7851" spans="1:62" x14ac:dyDescent="0.25">
      <c r="A7851">
        <v>7848</v>
      </c>
      <c r="B7851">
        <v>12144.887088551157</v>
      </c>
      <c r="C7851">
        <v>18172.141914310694</v>
      </c>
      <c r="D7851">
        <v>5.4249909302439852</v>
      </c>
      <c r="E7851">
        <v>6.757177681727252</v>
      </c>
      <c r="F7851">
        <v>6027.2548257595372</v>
      </c>
      <c r="G7851">
        <v>1.3321867514832668</v>
      </c>
      <c r="BD7851">
        <f t="shared" si="948"/>
        <v>-4131.322220614742</v>
      </c>
      <c r="BE7851">
        <f t="shared" si="949"/>
        <v>-1838.8995730001998</v>
      </c>
      <c r="BF7851">
        <f t="shared" si="950"/>
        <v>453.52307461434248</v>
      </c>
      <c r="BG7851">
        <f t="shared" si="951"/>
        <v>2745.9457222288856</v>
      </c>
      <c r="BH7851">
        <f t="shared" si="952"/>
        <v>5038.368369843427</v>
      </c>
      <c r="BI7851">
        <f t="shared" si="953"/>
        <v>7330.7910174579702</v>
      </c>
      <c r="BJ7851">
        <f t="shared" si="954"/>
        <v>9623.2136650725133</v>
      </c>
    </row>
    <row r="7852" spans="1:62" x14ac:dyDescent="0.25">
      <c r="A7852">
        <v>7849</v>
      </c>
      <c r="B7852">
        <v>20465.318929021763</v>
      </c>
      <c r="C7852">
        <v>24596.495187049339</v>
      </c>
      <c r="D7852">
        <v>6.9367605885979602</v>
      </c>
      <c r="E7852">
        <v>7.1020845733910791</v>
      </c>
      <c r="F7852">
        <v>4131.1762580275754</v>
      </c>
      <c r="G7852">
        <v>0.16532398479311894</v>
      </c>
      <c r="BD7852">
        <f t="shared" si="948"/>
        <v>633.67893165679652</v>
      </c>
      <c r="BE7852">
        <f t="shared" si="949"/>
        <v>7294.6126890731302</v>
      </c>
      <c r="BF7852">
        <f t="shared" si="950"/>
        <v>13955.546446489465</v>
      </c>
      <c r="BG7852">
        <f t="shared" si="951"/>
        <v>20616.480203905798</v>
      </c>
      <c r="BH7852">
        <f t="shared" si="952"/>
        <v>27277.41396132213</v>
      </c>
      <c r="BI7852">
        <f t="shared" si="953"/>
        <v>33938.347718738471</v>
      </c>
      <c r="BJ7852">
        <f t="shared" si="954"/>
        <v>40599.281476154807</v>
      </c>
    </row>
    <row r="7853" spans="1:62" x14ac:dyDescent="0.25">
      <c r="A7853">
        <v>7850</v>
      </c>
      <c r="B7853">
        <v>18124.441173020274</v>
      </c>
      <c r="C7853">
        <v>26046.545513530582</v>
      </c>
      <c r="D7853">
        <v>6.1535049334612495</v>
      </c>
      <c r="E7853">
        <v>6.5243903851858231</v>
      </c>
      <c r="F7853">
        <v>7922.1043405103082</v>
      </c>
      <c r="G7853">
        <v>0.37088545172457366</v>
      </c>
      <c r="BD7853">
        <f t="shared" si="948"/>
        <v>-3304.5563340619806</v>
      </c>
      <c r="BE7853">
        <f t="shared" si="949"/>
        <v>-2477.9364100963858</v>
      </c>
      <c r="BF7853">
        <f t="shared" si="950"/>
        <v>-1651.3164861307914</v>
      </c>
      <c r="BG7853">
        <f t="shared" si="951"/>
        <v>-824.69656216519661</v>
      </c>
      <c r="BH7853">
        <f t="shared" si="952"/>
        <v>1.9233618003981974</v>
      </c>
      <c r="BI7853">
        <f t="shared" si="953"/>
        <v>828.54328576599255</v>
      </c>
      <c r="BJ7853">
        <f t="shared" si="954"/>
        <v>1655.1632097315878</v>
      </c>
    </row>
    <row r="7854" spans="1:62" x14ac:dyDescent="0.25">
      <c r="A7854">
        <v>7851</v>
      </c>
      <c r="B7854">
        <v>11584.365138667992</v>
      </c>
      <c r="C7854">
        <v>20794.780849343879</v>
      </c>
      <c r="D7854">
        <v>7.1730860953836588</v>
      </c>
      <c r="E7854">
        <v>7.5516211673903113</v>
      </c>
      <c r="F7854">
        <v>9210.4157106758867</v>
      </c>
      <c r="G7854">
        <v>0.37853507200665248</v>
      </c>
      <c r="BD7854">
        <f t="shared" si="948"/>
        <v>-6067.6770818874402</v>
      </c>
      <c r="BE7854">
        <f t="shared" si="949"/>
        <v>-4213.2498232645721</v>
      </c>
      <c r="BF7854">
        <f t="shared" si="950"/>
        <v>-2358.8225646417031</v>
      </c>
      <c r="BG7854">
        <f t="shared" si="951"/>
        <v>-504.39530601883507</v>
      </c>
      <c r="BH7854">
        <f t="shared" si="952"/>
        <v>1350.031952604033</v>
      </c>
      <c r="BI7854">
        <f t="shared" si="953"/>
        <v>3204.459211226902</v>
      </c>
      <c r="BJ7854">
        <f t="shared" si="954"/>
        <v>5058.8864698497691</v>
      </c>
    </row>
    <row r="7855" spans="1:62" x14ac:dyDescent="0.25">
      <c r="A7855">
        <v>7852</v>
      </c>
      <c r="B7855">
        <v>23133.254755442227</v>
      </c>
      <c r="C7855">
        <v>31126.291493361459</v>
      </c>
      <c r="D7855">
        <v>6.6611145174879125</v>
      </c>
      <c r="E7855">
        <v>7.1745314726935812</v>
      </c>
      <c r="F7855">
        <v>7993.0367379192321</v>
      </c>
      <c r="G7855">
        <v>0.51341695520566866</v>
      </c>
      <c r="BD7855">
        <f t="shared" si="948"/>
        <v>-7317.7403506426244</v>
      </c>
      <c r="BE7855">
        <f t="shared" si="949"/>
        <v>-5425.0649906093622</v>
      </c>
      <c r="BF7855">
        <f t="shared" si="950"/>
        <v>-3532.3896305760991</v>
      </c>
      <c r="BG7855">
        <f t="shared" si="951"/>
        <v>-1639.7142705428369</v>
      </c>
      <c r="BH7855">
        <f t="shared" si="952"/>
        <v>252.96108949042537</v>
      </c>
      <c r="BI7855">
        <f t="shared" si="953"/>
        <v>2145.6364495236885</v>
      </c>
      <c r="BJ7855">
        <f t="shared" si="954"/>
        <v>4038.3118095569498</v>
      </c>
    </row>
    <row r="7856" spans="1:62" x14ac:dyDescent="0.25">
      <c r="A7856">
        <v>7853</v>
      </c>
      <c r="B7856">
        <v>16247.825986814369</v>
      </c>
      <c r="C7856">
        <v>22999.143777980957</v>
      </c>
      <c r="D7856">
        <v>6.4482846103290044</v>
      </c>
      <c r="E7856">
        <v>7.1785549060921179</v>
      </c>
      <c r="F7856">
        <v>6751.317791166588</v>
      </c>
      <c r="G7856">
        <v>0.73027029576311353</v>
      </c>
      <c r="BD7856">
        <f t="shared" si="948"/>
        <v>-5425.9519618908889</v>
      </c>
      <c r="BE7856">
        <f t="shared" si="949"/>
        <v>-2858.8671858625457</v>
      </c>
      <c r="BF7856">
        <f t="shared" si="950"/>
        <v>-291.78240983420255</v>
      </c>
      <c r="BG7856">
        <f t="shared" si="951"/>
        <v>2275.3023661941406</v>
      </c>
      <c r="BH7856">
        <f t="shared" si="952"/>
        <v>4842.3871422224838</v>
      </c>
      <c r="BI7856">
        <f t="shared" si="953"/>
        <v>7409.471918250827</v>
      </c>
      <c r="BJ7856">
        <f t="shared" si="954"/>
        <v>9976.5566942791702</v>
      </c>
    </row>
    <row r="7857" spans="1:62" x14ac:dyDescent="0.25">
      <c r="A7857">
        <v>7854</v>
      </c>
      <c r="B7857">
        <v>3371.9885537322239</v>
      </c>
      <c r="C7857">
        <v>18277.040168306579</v>
      </c>
      <c r="D7857">
        <v>5.8388916350322919</v>
      </c>
      <c r="E7857">
        <v>6.6955302766036704</v>
      </c>
      <c r="F7857">
        <v>14905.051614574355</v>
      </c>
      <c r="G7857">
        <v>0.85663864157137848</v>
      </c>
      <c r="BD7857">
        <f t="shared" si="948"/>
        <v>-3099.9663123510204</v>
      </c>
      <c r="BE7857">
        <f t="shared" si="949"/>
        <v>551.38516646454718</v>
      </c>
      <c r="BF7857">
        <f t="shared" si="950"/>
        <v>4202.7366452801143</v>
      </c>
      <c r="BG7857">
        <f t="shared" si="951"/>
        <v>7854.0881240956824</v>
      </c>
      <c r="BH7857">
        <f t="shared" si="952"/>
        <v>11505.43960291125</v>
      </c>
      <c r="BI7857">
        <f t="shared" si="953"/>
        <v>15156.791081726817</v>
      </c>
      <c r="BJ7857">
        <f t="shared" si="954"/>
        <v>18808.142560542386</v>
      </c>
    </row>
    <row r="7858" spans="1:62" x14ac:dyDescent="0.25">
      <c r="A7858">
        <v>7855</v>
      </c>
      <c r="B7858">
        <v>4846.2769417949785</v>
      </c>
      <c r="C7858">
        <v>17384.077933827997</v>
      </c>
      <c r="D7858">
        <v>7.2739790755632532</v>
      </c>
      <c r="E7858">
        <v>7.8158803737604163</v>
      </c>
      <c r="F7858">
        <v>12537.800992033019</v>
      </c>
      <c r="G7858">
        <v>0.54190129819716315</v>
      </c>
      <c r="BD7858">
        <f t="shared" si="948"/>
        <v>-10621.858406717463</v>
      </c>
      <c r="BE7858">
        <f t="shared" si="949"/>
        <v>-6338.6651988605699</v>
      </c>
      <c r="BF7858">
        <f t="shared" si="950"/>
        <v>-2055.4719910036783</v>
      </c>
      <c r="BG7858">
        <f t="shared" si="951"/>
        <v>2227.7212168532151</v>
      </c>
      <c r="BH7858">
        <f t="shared" si="952"/>
        <v>6510.9144247101085</v>
      </c>
      <c r="BI7858">
        <f t="shared" si="953"/>
        <v>10794.107632566998</v>
      </c>
      <c r="BJ7858">
        <f t="shared" si="954"/>
        <v>15077.300840423892</v>
      </c>
    </row>
    <row r="7859" spans="1:62" x14ac:dyDescent="0.25">
      <c r="A7859">
        <v>7856</v>
      </c>
      <c r="B7859">
        <v>23636.345441993821</v>
      </c>
      <c r="C7859">
        <v>25239.118127572627</v>
      </c>
      <c r="D7859">
        <v>7.1082688086429275</v>
      </c>
      <c r="E7859">
        <v>7.8467622507584958</v>
      </c>
      <c r="F7859">
        <v>1602.772685578806</v>
      </c>
      <c r="G7859">
        <v>0.73849344211556822</v>
      </c>
      <c r="BD7859">
        <f t="shared" si="948"/>
        <v>-9828.2945010472031</v>
      </c>
      <c r="BE7859">
        <f t="shared" si="949"/>
        <v>-7118.7880100613875</v>
      </c>
      <c r="BF7859">
        <f t="shared" si="950"/>
        <v>-4409.2815190755719</v>
      </c>
      <c r="BG7859">
        <f t="shared" si="951"/>
        <v>-1699.7750280897562</v>
      </c>
      <c r="BH7859">
        <f t="shared" si="952"/>
        <v>1009.7314628960594</v>
      </c>
      <c r="BI7859">
        <f t="shared" si="953"/>
        <v>3719.237953881875</v>
      </c>
      <c r="BJ7859">
        <f t="shared" si="954"/>
        <v>6428.7444448676906</v>
      </c>
    </row>
    <row r="7860" spans="1:62" x14ac:dyDescent="0.25">
      <c r="A7860">
        <v>7857</v>
      </c>
      <c r="B7860">
        <v>33415.417275995103</v>
      </c>
      <c r="C7860">
        <v>32237.685792404878</v>
      </c>
      <c r="D7860">
        <v>6.8683696403382344</v>
      </c>
      <c r="E7860">
        <v>7.0683084275149897</v>
      </c>
      <c r="F7860">
        <v>-1177.7314835902253</v>
      </c>
      <c r="G7860">
        <v>0.19993878717675528</v>
      </c>
      <c r="BD7860">
        <f t="shared" si="948"/>
        <v>2089.6945249990349</v>
      </c>
      <c r="BE7860">
        <f t="shared" si="949"/>
        <v>5782.1617355768758</v>
      </c>
      <c r="BF7860">
        <f t="shared" si="950"/>
        <v>9474.6289461547167</v>
      </c>
      <c r="BG7860">
        <f t="shared" si="951"/>
        <v>13167.096156732558</v>
      </c>
      <c r="BH7860">
        <f t="shared" si="952"/>
        <v>16859.563367310398</v>
      </c>
      <c r="BI7860">
        <f t="shared" si="953"/>
        <v>20552.030577888239</v>
      </c>
      <c r="BJ7860">
        <f t="shared" si="954"/>
        <v>24244.49778846608</v>
      </c>
    </row>
    <row r="7861" spans="1:62" x14ac:dyDescent="0.25">
      <c r="A7861">
        <v>7858</v>
      </c>
      <c r="B7861">
        <v>29360.056609076975</v>
      </c>
      <c r="C7861">
        <v>33564.893694781007</v>
      </c>
      <c r="D7861">
        <v>7.3395954096983029</v>
      </c>
      <c r="E7861">
        <v>8.0257444553572324</v>
      </c>
      <c r="F7861">
        <v>4204.8370857040318</v>
      </c>
      <c r="G7861">
        <v>0.68614904565892942</v>
      </c>
      <c r="BD7861">
        <f t="shared" si="948"/>
        <v>2177.4254194740015</v>
      </c>
      <c r="BE7861">
        <f t="shared" si="949"/>
        <v>3177.1193553577782</v>
      </c>
      <c r="BF7861">
        <f t="shared" si="950"/>
        <v>4176.8132912415549</v>
      </c>
      <c r="BG7861">
        <f t="shared" si="951"/>
        <v>5176.5072271253312</v>
      </c>
      <c r="BH7861">
        <f t="shared" si="952"/>
        <v>6176.2011630091074</v>
      </c>
      <c r="BI7861">
        <f t="shared" si="953"/>
        <v>7175.8950988928837</v>
      </c>
      <c r="BJ7861">
        <f t="shared" si="954"/>
        <v>8175.5890347766599</v>
      </c>
    </row>
    <row r="7862" spans="1:62" x14ac:dyDescent="0.25">
      <c r="A7862">
        <v>7859</v>
      </c>
      <c r="B7862">
        <v>7885.4478705772963</v>
      </c>
      <c r="C7862">
        <v>16154.743983319513</v>
      </c>
      <c r="D7862">
        <v>6.3002644552949034</v>
      </c>
      <c r="E7862">
        <v>7.4338672003266657</v>
      </c>
      <c r="F7862">
        <v>8269.2961127422168</v>
      </c>
      <c r="G7862">
        <v>1.1336027450317623</v>
      </c>
      <c r="BD7862">
        <f t="shared" si="948"/>
        <v>-774.09185740938483</v>
      </c>
      <c r="BE7862">
        <f t="shared" si="949"/>
        <v>2656.6533708852621</v>
      </c>
      <c r="BF7862">
        <f t="shared" si="950"/>
        <v>6087.3985991799091</v>
      </c>
      <c r="BG7862">
        <f t="shared" si="951"/>
        <v>9518.143827474556</v>
      </c>
      <c r="BH7862">
        <f t="shared" si="952"/>
        <v>12948.889055769203</v>
      </c>
      <c r="BI7862">
        <f t="shared" si="953"/>
        <v>16379.63428406385</v>
      </c>
      <c r="BJ7862">
        <f t="shared" si="954"/>
        <v>19810.379512358497</v>
      </c>
    </row>
    <row r="7863" spans="1:62" x14ac:dyDescent="0.25">
      <c r="A7863">
        <v>7860</v>
      </c>
      <c r="B7863">
        <v>17186.75889173221</v>
      </c>
      <c r="C7863">
        <v>30197.967108293724</v>
      </c>
      <c r="D7863">
        <v>5.8677218766532331</v>
      </c>
      <c r="E7863">
        <v>6.1657836321194264</v>
      </c>
      <c r="F7863">
        <v>13011.208216561514</v>
      </c>
      <c r="G7863">
        <v>0.29806175546619329</v>
      </c>
      <c r="BD7863">
        <f t="shared" si="948"/>
        <v>-2601.2823875834056</v>
      </c>
      <c r="BE7863">
        <f t="shared" si="949"/>
        <v>3066.7313375754056</v>
      </c>
      <c r="BF7863">
        <f t="shared" si="950"/>
        <v>8734.7450627342187</v>
      </c>
      <c r="BG7863">
        <f t="shared" si="951"/>
        <v>14402.758787893028</v>
      </c>
      <c r="BH7863">
        <f t="shared" si="952"/>
        <v>20070.772513051841</v>
      </c>
      <c r="BI7863">
        <f t="shared" si="953"/>
        <v>25738.786238210654</v>
      </c>
      <c r="BJ7863">
        <f t="shared" si="954"/>
        <v>31406.799963369464</v>
      </c>
    </row>
    <row r="7864" spans="1:62" x14ac:dyDescent="0.25">
      <c r="A7864">
        <v>7861</v>
      </c>
      <c r="B7864">
        <v>25742.504813814379</v>
      </c>
      <c r="C7864">
        <v>38093.831398959344</v>
      </c>
      <c r="D7864">
        <v>6.6062147587390134</v>
      </c>
      <c r="E7864">
        <v>6.7969481737001471</v>
      </c>
      <c r="F7864">
        <v>12351.326585144965</v>
      </c>
      <c r="G7864">
        <v>0.19073341496113372</v>
      </c>
      <c r="BD7864">
        <f t="shared" si="948"/>
        <v>-11520.899439230547</v>
      </c>
      <c r="BE7864">
        <f t="shared" si="949"/>
        <v>-10030.590661899581</v>
      </c>
      <c r="BF7864">
        <f t="shared" si="950"/>
        <v>-8540.2818845686143</v>
      </c>
      <c r="BG7864">
        <f t="shared" si="951"/>
        <v>-7049.973107237648</v>
      </c>
      <c r="BH7864">
        <f t="shared" si="952"/>
        <v>-5559.6643299066818</v>
      </c>
      <c r="BI7864">
        <f t="shared" si="953"/>
        <v>-4069.3555525757147</v>
      </c>
      <c r="BJ7864">
        <f t="shared" si="954"/>
        <v>-2579.0467752447494</v>
      </c>
    </row>
    <row r="7865" spans="1:62" x14ac:dyDescent="0.25">
      <c r="A7865">
        <v>7862</v>
      </c>
      <c r="B7865">
        <v>6783.8253577020578</v>
      </c>
      <c r="C7865">
        <v>17944.212158552778</v>
      </c>
      <c r="D7865">
        <v>7.1101091595062806</v>
      </c>
      <c r="E7865">
        <v>7.4601368975832774</v>
      </c>
      <c r="F7865">
        <v>11160.38680085072</v>
      </c>
      <c r="G7865">
        <v>0.35002773807699672</v>
      </c>
      <c r="BD7865">
        <f t="shared" si="948"/>
        <v>-11397.659510339297</v>
      </c>
      <c r="BE7865">
        <f t="shared" si="949"/>
        <v>-10443.992435533628</v>
      </c>
      <c r="BF7865">
        <f t="shared" si="950"/>
        <v>-9490.3253607279585</v>
      </c>
      <c r="BG7865">
        <f t="shared" si="951"/>
        <v>-8536.6582859222908</v>
      </c>
      <c r="BH7865">
        <f t="shared" si="952"/>
        <v>-7582.9912111166223</v>
      </c>
      <c r="BI7865">
        <f t="shared" si="953"/>
        <v>-6629.3241363109537</v>
      </c>
      <c r="BJ7865">
        <f t="shared" si="954"/>
        <v>-5675.6570615052851</v>
      </c>
    </row>
    <row r="7866" spans="1:62" x14ac:dyDescent="0.25">
      <c r="A7866">
        <v>7863</v>
      </c>
      <c r="B7866">
        <v>11452.121363148086</v>
      </c>
      <c r="C7866">
        <v>21035.355950358779</v>
      </c>
      <c r="D7866">
        <v>7.2471085331453118</v>
      </c>
      <c r="E7866">
        <v>7.8118482073779116</v>
      </c>
      <c r="F7866">
        <v>9583.2345872106926</v>
      </c>
      <c r="G7866">
        <v>0.56473967423259985</v>
      </c>
      <c r="BD7866">
        <f t="shared" si="948"/>
        <v>-9410.2481104657363</v>
      </c>
      <c r="BE7866">
        <f t="shared" si="949"/>
        <v>-7660.1094200807529</v>
      </c>
      <c r="BF7866">
        <f t="shared" si="950"/>
        <v>-5909.9707296957686</v>
      </c>
      <c r="BG7866">
        <f t="shared" si="951"/>
        <v>-4159.8320393107851</v>
      </c>
      <c r="BH7866">
        <f t="shared" si="952"/>
        <v>-2409.6933489258026</v>
      </c>
      <c r="BI7866">
        <f t="shared" si="953"/>
        <v>-659.5546585408174</v>
      </c>
      <c r="BJ7866">
        <f t="shared" si="954"/>
        <v>1090.584031844166</v>
      </c>
    </row>
    <row r="7867" spans="1:62" x14ac:dyDescent="0.25">
      <c r="A7867">
        <v>7864</v>
      </c>
      <c r="B7867">
        <v>16716.483429243035</v>
      </c>
      <c r="C7867">
        <v>17435.519202273019</v>
      </c>
      <c r="D7867">
        <v>7.7755577389214752</v>
      </c>
      <c r="E7867">
        <v>8.1302464268572177</v>
      </c>
      <c r="F7867">
        <v>719.03577302998383</v>
      </c>
      <c r="G7867">
        <v>0.35468868793574249</v>
      </c>
      <c r="BD7867">
        <f t="shared" si="948"/>
        <v>-6759.5362160476934</v>
      </c>
      <c r="BE7867">
        <f t="shared" si="949"/>
        <v>-3935.8378448846943</v>
      </c>
      <c r="BF7867">
        <f t="shared" si="950"/>
        <v>-1112.1394737216942</v>
      </c>
      <c r="BG7867">
        <f t="shared" si="951"/>
        <v>1711.558897441304</v>
      </c>
      <c r="BH7867">
        <f t="shared" si="952"/>
        <v>4535.257268604304</v>
      </c>
      <c r="BI7867">
        <f t="shared" si="953"/>
        <v>7358.9556397673041</v>
      </c>
      <c r="BJ7867">
        <f t="shared" si="954"/>
        <v>10182.654010930302</v>
      </c>
    </row>
    <row r="7868" spans="1:62" x14ac:dyDescent="0.25">
      <c r="A7868">
        <v>7865</v>
      </c>
      <c r="B7868">
        <v>12887.525661469086</v>
      </c>
      <c r="C7868">
        <v>19413.012755811877</v>
      </c>
      <c r="D7868">
        <v>7.8658326033609578</v>
      </c>
      <c r="E7868">
        <v>8.7654709119749246</v>
      </c>
      <c r="F7868">
        <v>6525.4870943427904</v>
      </c>
      <c r="G7868">
        <v>0.89963830861396676</v>
      </c>
      <c r="BD7868">
        <f t="shared" si="948"/>
        <v>1054.4076666487285</v>
      </c>
      <c r="BE7868">
        <f t="shared" si="949"/>
        <v>2827.8511063274409</v>
      </c>
      <c r="BF7868">
        <f t="shared" si="950"/>
        <v>4601.2945460061537</v>
      </c>
      <c r="BG7868">
        <f t="shared" si="951"/>
        <v>6374.7379856848656</v>
      </c>
      <c r="BH7868">
        <f t="shared" si="952"/>
        <v>8148.1814253635785</v>
      </c>
      <c r="BI7868">
        <f t="shared" si="953"/>
        <v>9921.6248650422913</v>
      </c>
      <c r="BJ7868">
        <f t="shared" si="954"/>
        <v>11695.068304721002</v>
      </c>
    </row>
    <row r="7869" spans="1:62" x14ac:dyDescent="0.25">
      <c r="A7869">
        <v>7866</v>
      </c>
      <c r="B7869">
        <v>14383.419873736197</v>
      </c>
      <c r="C7869">
        <v>23617.118725493234</v>
      </c>
      <c r="D7869">
        <v>8.0744027284175015</v>
      </c>
      <c r="E7869">
        <v>8.3733240418333885</v>
      </c>
      <c r="F7869">
        <v>9233.6988517570371</v>
      </c>
      <c r="G7869">
        <v>0.29892131341588701</v>
      </c>
      <c r="BD7869">
        <f t="shared" si="948"/>
        <v>-2027.2955512729568</v>
      </c>
      <c r="BE7869">
        <f t="shared" si="949"/>
        <v>2470.8959917968768</v>
      </c>
      <c r="BF7869">
        <f t="shared" si="950"/>
        <v>6969.0875348667105</v>
      </c>
      <c r="BG7869">
        <f t="shared" si="951"/>
        <v>11467.279077936544</v>
      </c>
      <c r="BH7869">
        <f t="shared" si="952"/>
        <v>15965.47062100638</v>
      </c>
      <c r="BI7869">
        <f t="shared" si="953"/>
        <v>20463.66216407621</v>
      </c>
      <c r="BJ7869">
        <f t="shared" si="954"/>
        <v>24961.853707146045</v>
      </c>
    </row>
    <row r="7870" spans="1:62" x14ac:dyDescent="0.25">
      <c r="A7870">
        <v>7867</v>
      </c>
      <c r="B7870">
        <v>20624.100628548862</v>
      </c>
      <c r="C7870">
        <v>23929.475000062619</v>
      </c>
      <c r="D7870">
        <v>6.8751381321992477</v>
      </c>
      <c r="E7870">
        <v>7.0856863997110615</v>
      </c>
      <c r="F7870">
        <v>3305.3743715137571</v>
      </c>
      <c r="G7870">
        <v>0.21054826751181377</v>
      </c>
      <c r="BD7870">
        <f t="shared" si="948"/>
        <v>-7739.092284677602</v>
      </c>
      <c r="BE7870">
        <f t="shared" si="949"/>
        <v>-6244.485717598167</v>
      </c>
      <c r="BF7870">
        <f t="shared" si="950"/>
        <v>-4749.8791505187319</v>
      </c>
      <c r="BG7870">
        <f t="shared" si="951"/>
        <v>-3255.2725834392968</v>
      </c>
      <c r="BH7870">
        <f t="shared" si="952"/>
        <v>-1760.6660163598617</v>
      </c>
      <c r="BI7870">
        <f t="shared" si="953"/>
        <v>-266.05944928042663</v>
      </c>
      <c r="BJ7870">
        <f t="shared" si="954"/>
        <v>1228.5471177990075</v>
      </c>
    </row>
    <row r="7871" spans="1:62" x14ac:dyDescent="0.25">
      <c r="A7871">
        <v>7868</v>
      </c>
      <c r="B7871">
        <v>26895.685755405615</v>
      </c>
      <c r="C7871">
        <v>16706.886008087866</v>
      </c>
      <c r="D7871">
        <v>7.1491660475709482</v>
      </c>
      <c r="E7871">
        <v>7.3742472991097721</v>
      </c>
      <c r="F7871">
        <v>-10188.799747317749</v>
      </c>
      <c r="G7871">
        <v>0.22508125153882386</v>
      </c>
      <c r="BD7871">
        <f t="shared" si="948"/>
        <v>-2252.6330339546885</v>
      </c>
      <c r="BE7871">
        <f t="shared" si="949"/>
        <v>-1199.8916963956194</v>
      </c>
      <c r="BF7871">
        <f t="shared" si="950"/>
        <v>-147.15035883655037</v>
      </c>
      <c r="BG7871">
        <f t="shared" si="951"/>
        <v>905.59097872251823</v>
      </c>
      <c r="BH7871">
        <f t="shared" si="952"/>
        <v>1958.3323162815868</v>
      </c>
      <c r="BI7871">
        <f t="shared" si="953"/>
        <v>3011.0736538406563</v>
      </c>
      <c r="BJ7871">
        <f t="shared" si="954"/>
        <v>4063.8149913997249</v>
      </c>
    </row>
    <row r="7872" spans="1:62" x14ac:dyDescent="0.25">
      <c r="A7872">
        <v>7869</v>
      </c>
      <c r="B7872">
        <v>26004.466673974923</v>
      </c>
      <c r="C7872">
        <v>20568.731342684699</v>
      </c>
      <c r="D7872">
        <v>7.6499984901696081</v>
      </c>
      <c r="E7872">
        <v>8.6680301889571396</v>
      </c>
      <c r="F7872">
        <v>-5435.7353312902233</v>
      </c>
      <c r="G7872">
        <v>1.0180316987875315</v>
      </c>
      <c r="BD7872">
        <f t="shared" si="948"/>
        <v>11314.206005011869</v>
      </c>
      <c r="BE7872">
        <f t="shared" si="949"/>
        <v>12439.612262705989</v>
      </c>
      <c r="BF7872">
        <f t="shared" si="950"/>
        <v>13565.018520400106</v>
      </c>
      <c r="BG7872">
        <f t="shared" si="951"/>
        <v>14690.424778094226</v>
      </c>
      <c r="BH7872">
        <f t="shared" si="952"/>
        <v>15815.831035788346</v>
      </c>
      <c r="BI7872">
        <f t="shared" si="953"/>
        <v>16941.237293482467</v>
      </c>
      <c r="BJ7872">
        <f t="shared" si="954"/>
        <v>18066.643551176585</v>
      </c>
    </row>
    <row r="7873" spans="1:62" x14ac:dyDescent="0.25">
      <c r="A7873">
        <v>7870</v>
      </c>
      <c r="B7873">
        <v>8683.2625064180174</v>
      </c>
      <c r="C7873">
        <v>21603.094640460862</v>
      </c>
      <c r="D7873">
        <v>5.940779135416185</v>
      </c>
      <c r="E7873">
        <v>6.2280421382974334</v>
      </c>
      <c r="F7873">
        <v>12919.832134042845</v>
      </c>
      <c r="G7873">
        <v>0.2872630028812484</v>
      </c>
      <c r="BD7873">
        <f t="shared" si="948"/>
        <v>10525.893825227882</v>
      </c>
      <c r="BE7873">
        <f t="shared" si="949"/>
        <v>15616.052319165539</v>
      </c>
      <c r="BF7873">
        <f t="shared" si="950"/>
        <v>20706.210813103196</v>
      </c>
      <c r="BG7873">
        <f t="shared" si="951"/>
        <v>25796.369307040855</v>
      </c>
      <c r="BH7873">
        <f t="shared" si="952"/>
        <v>30886.527800978511</v>
      </c>
      <c r="BI7873">
        <f t="shared" si="953"/>
        <v>35976.686294916173</v>
      </c>
      <c r="BJ7873">
        <f t="shared" si="954"/>
        <v>41066.844788853821</v>
      </c>
    </row>
    <row r="7874" spans="1:62" x14ac:dyDescent="0.25">
      <c r="A7874">
        <v>7871</v>
      </c>
      <c r="B7874">
        <v>37442.473380123105</v>
      </c>
      <c r="C7874">
        <v>43798.377959620506</v>
      </c>
      <c r="D7874">
        <v>7.4153166575944267</v>
      </c>
      <c r="E7874">
        <v>7.7155075109357911</v>
      </c>
      <c r="F7874">
        <v>6355.9045794974008</v>
      </c>
      <c r="G7874">
        <v>0.30019085334136442</v>
      </c>
      <c r="BD7874">
        <f t="shared" si="948"/>
        <v>-11483.517119636603</v>
      </c>
      <c r="BE7874">
        <f t="shared" si="949"/>
        <v>-10047.202105230361</v>
      </c>
      <c r="BF7874">
        <f t="shared" si="950"/>
        <v>-8610.8870908241188</v>
      </c>
      <c r="BG7874">
        <f t="shared" si="951"/>
        <v>-7174.5720764178768</v>
      </c>
      <c r="BH7874">
        <f t="shared" si="952"/>
        <v>-5738.2570620116348</v>
      </c>
      <c r="BI7874">
        <f t="shared" si="953"/>
        <v>-4301.9420476053929</v>
      </c>
      <c r="BJ7874">
        <f t="shared" si="954"/>
        <v>-2865.6270331991509</v>
      </c>
    </row>
    <row r="7875" spans="1:62" x14ac:dyDescent="0.25">
      <c r="A7875">
        <v>7872</v>
      </c>
      <c r="B7875">
        <v>4261.1864421214241</v>
      </c>
      <c r="C7875">
        <v>17667.422068135405</v>
      </c>
      <c r="D7875">
        <v>6.8428500747754519</v>
      </c>
      <c r="E7875">
        <v>7.8640261405661569</v>
      </c>
      <c r="F7875">
        <v>13406.235626013982</v>
      </c>
      <c r="G7875">
        <v>1.021176065790705</v>
      </c>
      <c r="BD7875">
        <f t="shared" si="948"/>
        <v>-4854.9503127905791</v>
      </c>
      <c r="BE7875">
        <f t="shared" si="949"/>
        <v>-3353.9960460837565</v>
      </c>
      <c r="BF7875">
        <f t="shared" si="950"/>
        <v>-1853.0417793769348</v>
      </c>
      <c r="BG7875">
        <f t="shared" si="951"/>
        <v>-352.08751267011212</v>
      </c>
      <c r="BH7875">
        <f t="shared" si="952"/>
        <v>1148.8667540367096</v>
      </c>
      <c r="BI7875">
        <f t="shared" si="953"/>
        <v>2649.8210207435313</v>
      </c>
      <c r="BJ7875">
        <f t="shared" si="954"/>
        <v>4150.7752874503531</v>
      </c>
    </row>
    <row r="7876" spans="1:62" x14ac:dyDescent="0.25">
      <c r="A7876">
        <v>7873</v>
      </c>
      <c r="B7876">
        <v>28555.31964919145</v>
      </c>
      <c r="C7876">
        <v>24419.719218060032</v>
      </c>
      <c r="D7876">
        <v>8.1662868237433788</v>
      </c>
      <c r="E7876">
        <v>8.5795660957474649</v>
      </c>
      <c r="F7876">
        <v>-4135.6004311314173</v>
      </c>
      <c r="G7876">
        <v>0.4132792720040861</v>
      </c>
      <c r="BD7876">
        <f t="shared" si="948"/>
        <v>-8300.3552970604578</v>
      </c>
      <c r="BE7876">
        <f t="shared" si="949"/>
        <v>-3194.4749681069334</v>
      </c>
      <c r="BF7876">
        <f t="shared" si="950"/>
        <v>1911.4053608465929</v>
      </c>
      <c r="BG7876">
        <f t="shared" si="951"/>
        <v>7017.2856898001155</v>
      </c>
      <c r="BH7876">
        <f t="shared" si="952"/>
        <v>12123.166018753644</v>
      </c>
      <c r="BI7876">
        <f t="shared" si="953"/>
        <v>17229.046347707168</v>
      </c>
      <c r="BJ7876">
        <f t="shared" si="954"/>
        <v>22334.926676660692</v>
      </c>
    </row>
    <row r="7877" spans="1:62" x14ac:dyDescent="0.25">
      <c r="A7877">
        <v>7874</v>
      </c>
      <c r="B7877">
        <v>20191.384344853592</v>
      </c>
      <c r="C7877">
        <v>29276.080408735521</v>
      </c>
      <c r="D7877">
        <v>8.5400102202769439</v>
      </c>
      <c r="E7877">
        <v>8.7907242103152239</v>
      </c>
      <c r="F7877">
        <v>9084.6960638819291</v>
      </c>
      <c r="G7877">
        <v>0.25071399003827999</v>
      </c>
      <c r="BD7877">
        <f t="shared" si="948"/>
        <v>6201.9967911518479</v>
      </c>
      <c r="BE7877">
        <f t="shared" si="949"/>
        <v>8268.3931511722785</v>
      </c>
      <c r="BF7877">
        <f t="shared" si="950"/>
        <v>10334.78951119271</v>
      </c>
      <c r="BG7877">
        <f t="shared" si="951"/>
        <v>12401.18587121314</v>
      </c>
      <c r="BH7877">
        <f t="shared" si="952"/>
        <v>14467.582231233569</v>
      </c>
      <c r="BI7877">
        <f t="shared" si="953"/>
        <v>16533.978591254003</v>
      </c>
      <c r="BJ7877">
        <f t="shared" si="954"/>
        <v>18600.374951274433</v>
      </c>
    </row>
    <row r="7878" spans="1:62" x14ac:dyDescent="0.25">
      <c r="A7878">
        <v>7875</v>
      </c>
      <c r="B7878">
        <v>26041.664921252795</v>
      </c>
      <c r="C7878">
        <v>32000.344235384488</v>
      </c>
      <c r="D7878">
        <v>7.5561625989429286</v>
      </c>
      <c r="E7878">
        <v>7.8941311444039322</v>
      </c>
      <c r="F7878">
        <v>5958.6793141316921</v>
      </c>
      <c r="G7878">
        <v>0.33796854546100352</v>
      </c>
      <c r="BD7878">
        <f t="shared" si="948"/>
        <v>-7831.1261136905287</v>
      </c>
      <c r="BE7878">
        <f t="shared" si="949"/>
        <v>-6577.5561634991291</v>
      </c>
      <c r="BF7878">
        <f t="shared" si="950"/>
        <v>-5323.9862133077295</v>
      </c>
      <c r="BG7878">
        <f t="shared" si="951"/>
        <v>-4070.416263116329</v>
      </c>
      <c r="BH7878">
        <f t="shared" si="952"/>
        <v>-2816.8463129249294</v>
      </c>
      <c r="BI7878">
        <f t="shared" si="953"/>
        <v>-1563.2763627335298</v>
      </c>
      <c r="BJ7878">
        <f t="shared" si="954"/>
        <v>-309.70641254212933</v>
      </c>
    </row>
    <row r="7879" spans="1:62" x14ac:dyDescent="0.25">
      <c r="A7879">
        <v>7876</v>
      </c>
      <c r="B7879">
        <v>28212.418183499605</v>
      </c>
      <c r="C7879">
        <v>41686.788210990402</v>
      </c>
      <c r="D7879">
        <v>8.2453578684180258</v>
      </c>
      <c r="E7879">
        <v>8.3999676085102841</v>
      </c>
      <c r="F7879">
        <v>13474.370027490797</v>
      </c>
      <c r="G7879">
        <v>0.15460974009225836</v>
      </c>
      <c r="BD7879">
        <f t="shared" si="948"/>
        <v>-4268.8365868266746</v>
      </c>
      <c r="BE7879">
        <f t="shared" si="949"/>
        <v>-2578.9938595216568</v>
      </c>
      <c r="BF7879">
        <f t="shared" si="950"/>
        <v>-889.15113221663887</v>
      </c>
      <c r="BG7879">
        <f t="shared" si="951"/>
        <v>800.69159508837856</v>
      </c>
      <c r="BH7879">
        <f t="shared" si="952"/>
        <v>2490.534322393396</v>
      </c>
      <c r="BI7879">
        <f t="shared" si="953"/>
        <v>4180.3770496984143</v>
      </c>
      <c r="BJ7879">
        <f t="shared" si="954"/>
        <v>5870.2197770034309</v>
      </c>
    </row>
    <row r="7880" spans="1:62" x14ac:dyDescent="0.25">
      <c r="A7880">
        <v>7877</v>
      </c>
      <c r="B7880">
        <v>10191.133247184391</v>
      </c>
      <c r="C7880">
        <v>23042.611939537088</v>
      </c>
      <c r="D7880">
        <v>7.8374299162296337</v>
      </c>
      <c r="E7880">
        <v>8.2299902729285357</v>
      </c>
      <c r="F7880">
        <v>12851.478692352697</v>
      </c>
      <c r="G7880">
        <v>0.39256035669890199</v>
      </c>
      <c r="BD7880">
        <f t="shared" si="948"/>
        <v>-12701.321327029505</v>
      </c>
      <c r="BE7880">
        <f t="shared" si="949"/>
        <v>-11928.272626568214</v>
      </c>
      <c r="BF7880">
        <f t="shared" si="950"/>
        <v>-11155.223926106923</v>
      </c>
      <c r="BG7880">
        <f t="shared" si="951"/>
        <v>-10382.175225645629</v>
      </c>
      <c r="BH7880">
        <f t="shared" si="952"/>
        <v>-9609.1265251843379</v>
      </c>
      <c r="BI7880">
        <f t="shared" si="953"/>
        <v>-8836.0778247230464</v>
      </c>
      <c r="BJ7880">
        <f t="shared" si="954"/>
        <v>-8063.0291242617541</v>
      </c>
    </row>
    <row r="7881" spans="1:62" x14ac:dyDescent="0.25">
      <c r="A7881">
        <v>7878</v>
      </c>
      <c r="B7881">
        <v>17548.756245466509</v>
      </c>
      <c r="C7881">
        <v>22380.303213080548</v>
      </c>
      <c r="D7881">
        <v>6.9756311765793306</v>
      </c>
      <c r="E7881">
        <v>7.3914221748912077</v>
      </c>
      <c r="F7881">
        <v>4831.5469676140383</v>
      </c>
      <c r="G7881">
        <v>0.41579099831187705</v>
      </c>
      <c r="BD7881">
        <f t="shared" si="948"/>
        <v>-10888.676908858188</v>
      </c>
      <c r="BE7881">
        <f t="shared" si="949"/>
        <v>-8925.8751253636765</v>
      </c>
      <c r="BF7881">
        <f t="shared" si="950"/>
        <v>-6963.0733418691671</v>
      </c>
      <c r="BG7881">
        <f t="shared" si="951"/>
        <v>-5000.2715583746576</v>
      </c>
      <c r="BH7881">
        <f t="shared" si="952"/>
        <v>-3037.4697748801482</v>
      </c>
      <c r="BI7881">
        <f t="shared" si="953"/>
        <v>-1074.6679913856369</v>
      </c>
      <c r="BJ7881">
        <f t="shared" si="954"/>
        <v>888.13379210887251</v>
      </c>
    </row>
    <row r="7882" spans="1:62" x14ac:dyDescent="0.25">
      <c r="A7882">
        <v>7879</v>
      </c>
      <c r="B7882">
        <v>11003.540722107895</v>
      </c>
      <c r="C7882">
        <v>19915.213276107374</v>
      </c>
      <c r="D7882">
        <v>6.6509671407245214</v>
      </c>
      <c r="E7882">
        <v>6.9896520489461569</v>
      </c>
      <c r="F7882">
        <v>8911.6725539994786</v>
      </c>
      <c r="G7882">
        <v>0.33868490822163544</v>
      </c>
      <c r="BD7882">
        <f t="shared" si="948"/>
        <v>-2752.5919760546531</v>
      </c>
      <c r="BE7882">
        <f t="shared" si="949"/>
        <v>-673.63698449526782</v>
      </c>
      <c r="BF7882">
        <f t="shared" si="950"/>
        <v>1405.3180070641174</v>
      </c>
      <c r="BG7882">
        <f t="shared" si="951"/>
        <v>3484.2729986235026</v>
      </c>
      <c r="BH7882">
        <f t="shared" si="952"/>
        <v>5563.2279901828879</v>
      </c>
      <c r="BI7882">
        <f t="shared" si="953"/>
        <v>7642.1829817422731</v>
      </c>
      <c r="BJ7882">
        <f t="shared" si="954"/>
        <v>9721.1379733016583</v>
      </c>
    </row>
    <row r="7883" spans="1:62" x14ac:dyDescent="0.25">
      <c r="A7883">
        <v>7880</v>
      </c>
      <c r="B7883">
        <v>15016.56984182932</v>
      </c>
      <c r="C7883">
        <v>22014.874466544097</v>
      </c>
      <c r="D7883">
        <v>7.714261488605846</v>
      </c>
      <c r="E7883">
        <v>7.7333440859569267</v>
      </c>
      <c r="F7883">
        <v>6998.3046247147777</v>
      </c>
      <c r="G7883">
        <v>1.9082597351080643E-2</v>
      </c>
      <c r="BD7883">
        <f t="shared" si="948"/>
        <v>-7218.2480128913012</v>
      </c>
      <c r="BE7883">
        <f t="shared" si="949"/>
        <v>-5524.8234717831238</v>
      </c>
      <c r="BF7883">
        <f t="shared" si="950"/>
        <v>-3831.3989306749472</v>
      </c>
      <c r="BG7883">
        <f t="shared" si="951"/>
        <v>-2137.9743895667698</v>
      </c>
      <c r="BH7883">
        <f t="shared" si="952"/>
        <v>-444.54984845859326</v>
      </c>
      <c r="BI7883">
        <f t="shared" si="953"/>
        <v>1248.8746926495842</v>
      </c>
      <c r="BJ7883">
        <f t="shared" si="954"/>
        <v>2942.2992337577616</v>
      </c>
    </row>
    <row r="7884" spans="1:62" x14ac:dyDescent="0.25">
      <c r="A7884">
        <v>7881</v>
      </c>
      <c r="B7884">
        <v>20317.30439271561</v>
      </c>
      <c r="C7884">
        <v>22968.146701666832</v>
      </c>
      <c r="D7884">
        <v>8.3595040199720749</v>
      </c>
      <c r="E7884">
        <v>9.1485572572567495</v>
      </c>
      <c r="F7884">
        <v>2650.8423089512216</v>
      </c>
      <c r="G7884">
        <v>0.78905323728467458</v>
      </c>
      <c r="BD7884">
        <f t="shared" si="948"/>
        <v>-6902.8916379593747</v>
      </c>
      <c r="BE7884">
        <f t="shared" si="949"/>
        <v>-6807.4786512039709</v>
      </c>
      <c r="BF7884">
        <f t="shared" si="950"/>
        <v>-6712.065664448568</v>
      </c>
      <c r="BG7884">
        <f t="shared" si="951"/>
        <v>-6616.6526776931651</v>
      </c>
      <c r="BH7884">
        <f t="shared" si="952"/>
        <v>-6521.2396909377612</v>
      </c>
      <c r="BI7884">
        <f t="shared" si="953"/>
        <v>-6425.8267041823583</v>
      </c>
      <c r="BJ7884">
        <f t="shared" si="954"/>
        <v>-6330.4137174269554</v>
      </c>
    </row>
    <row r="7885" spans="1:62" x14ac:dyDescent="0.25">
      <c r="A7885">
        <v>7882</v>
      </c>
      <c r="B7885">
        <v>13052.986330208107</v>
      </c>
      <c r="C7885">
        <v>23797.702242883857</v>
      </c>
      <c r="D7885">
        <v>7.6029492128440985</v>
      </c>
      <c r="E7885">
        <v>7.8838304584594248</v>
      </c>
      <c r="F7885">
        <v>10744.715912675751</v>
      </c>
      <c r="G7885">
        <v>0.28088124561532624</v>
      </c>
      <c r="BD7885">
        <f t="shared" ref="BD7885:BD7948" si="955">($BD$3*G7884)-F7884</f>
        <v>1294.4238774721512</v>
      </c>
      <c r="BE7885">
        <f t="shared" ref="BE7885:BE7948" si="956">($BE$3*G7884)-F7884</f>
        <v>5239.690063895524</v>
      </c>
      <c r="BF7885">
        <f t="shared" ref="BF7885:BF7948" si="957">($BF$3*G7884)-F7884</f>
        <v>9184.9562503188972</v>
      </c>
      <c r="BG7885">
        <f t="shared" ref="BG7885:BG7948" si="958">($BG$3*G7884)-F7884</f>
        <v>13130.22243674227</v>
      </c>
      <c r="BH7885">
        <f t="shared" ref="BH7885:BH7948" si="959">($BH$3*G7884)-F7884</f>
        <v>17075.488623165642</v>
      </c>
      <c r="BI7885">
        <f t="shared" ref="BI7885:BI7948" si="960">($BI$3*G7884)-F7884</f>
        <v>21020.754809589016</v>
      </c>
      <c r="BJ7885">
        <f t="shared" ref="BJ7885:BJ7948" si="961">($BJ$3*G7884)-F7884</f>
        <v>24966.02099601239</v>
      </c>
    </row>
    <row r="7886" spans="1:62" x14ac:dyDescent="0.25">
      <c r="A7886">
        <v>7883</v>
      </c>
      <c r="B7886">
        <v>11562.898075256871</v>
      </c>
      <c r="C7886">
        <v>17356.751461384483</v>
      </c>
      <c r="D7886">
        <v>7.9222826662312755</v>
      </c>
      <c r="E7886">
        <v>8.286538264016535</v>
      </c>
      <c r="F7886">
        <v>5793.8533861276119</v>
      </c>
      <c r="G7886">
        <v>0.36425559778525951</v>
      </c>
      <c r="BD7886">
        <f t="shared" si="955"/>
        <v>-9340.3096845991204</v>
      </c>
      <c r="BE7886">
        <f t="shared" si="956"/>
        <v>-7935.9034565224883</v>
      </c>
      <c r="BF7886">
        <f t="shared" si="957"/>
        <v>-6531.4972284458572</v>
      </c>
      <c r="BG7886">
        <f t="shared" si="958"/>
        <v>-5127.0910003692261</v>
      </c>
      <c r="BH7886">
        <f t="shared" si="959"/>
        <v>-3722.684772292595</v>
      </c>
      <c r="BI7886">
        <f t="shared" si="960"/>
        <v>-2318.2785442159638</v>
      </c>
      <c r="BJ7886">
        <f t="shared" si="961"/>
        <v>-913.87231613933182</v>
      </c>
    </row>
    <row r="7887" spans="1:62" x14ac:dyDescent="0.25">
      <c r="A7887">
        <v>7884</v>
      </c>
      <c r="B7887">
        <v>10860.456708922809</v>
      </c>
      <c r="C7887">
        <v>16228.469061510696</v>
      </c>
      <c r="D7887">
        <v>8.526650324070669</v>
      </c>
      <c r="E7887">
        <v>8.6736011471243071</v>
      </c>
      <c r="F7887">
        <v>5368.0123525878862</v>
      </c>
      <c r="G7887">
        <v>0.14695082305363805</v>
      </c>
      <c r="BD7887">
        <f t="shared" si="955"/>
        <v>-3972.5753972013144</v>
      </c>
      <c r="BE7887">
        <f t="shared" si="956"/>
        <v>-2151.297408275017</v>
      </c>
      <c r="BF7887">
        <f t="shared" si="957"/>
        <v>-330.01941934871957</v>
      </c>
      <c r="BG7887">
        <f t="shared" si="958"/>
        <v>1491.2585695775779</v>
      </c>
      <c r="BH7887">
        <f t="shared" si="959"/>
        <v>3312.5365585038762</v>
      </c>
      <c r="BI7887">
        <f t="shared" si="960"/>
        <v>5133.8145474301728</v>
      </c>
      <c r="BJ7887">
        <f t="shared" si="961"/>
        <v>6955.0925363564711</v>
      </c>
    </row>
    <row r="7888" spans="1:62" x14ac:dyDescent="0.25">
      <c r="A7888">
        <v>7885</v>
      </c>
      <c r="B7888">
        <v>9708.8016675993276</v>
      </c>
      <c r="C7888">
        <v>20750.851381312052</v>
      </c>
      <c r="D7888">
        <v>6.9736876987682939</v>
      </c>
      <c r="E7888">
        <v>7.4200785247933707</v>
      </c>
      <c r="F7888">
        <v>11042.049713712724</v>
      </c>
      <c r="G7888">
        <v>0.44639082602507685</v>
      </c>
      <c r="BD7888">
        <f t="shared" si="955"/>
        <v>-4633.2582373196956</v>
      </c>
      <c r="BE7888">
        <f t="shared" si="956"/>
        <v>-3898.5041220515059</v>
      </c>
      <c r="BF7888">
        <f t="shared" si="957"/>
        <v>-3163.7500067833157</v>
      </c>
      <c r="BG7888">
        <f t="shared" si="958"/>
        <v>-2428.9958915151251</v>
      </c>
      <c r="BH7888">
        <f t="shared" si="959"/>
        <v>-1694.2417762469349</v>
      </c>
      <c r="BI7888">
        <f t="shared" si="960"/>
        <v>-959.48766097874523</v>
      </c>
      <c r="BJ7888">
        <f t="shared" si="961"/>
        <v>-224.73354571055461</v>
      </c>
    </row>
    <row r="7889" spans="1:62" x14ac:dyDescent="0.25">
      <c r="A7889">
        <v>7886</v>
      </c>
      <c r="B7889">
        <v>15515.622476959952</v>
      </c>
      <c r="C7889">
        <v>24753.075590641529</v>
      </c>
      <c r="D7889">
        <v>6.8613358844156913</v>
      </c>
      <c r="E7889">
        <v>7.6639958156663797</v>
      </c>
      <c r="F7889">
        <v>9237.4531136815767</v>
      </c>
      <c r="G7889">
        <v>0.80265993125068835</v>
      </c>
      <c r="BD7889">
        <f t="shared" si="955"/>
        <v>-8810.0955835873392</v>
      </c>
      <c r="BE7889">
        <f t="shared" si="956"/>
        <v>-6578.1414534619553</v>
      </c>
      <c r="BF7889">
        <f t="shared" si="957"/>
        <v>-4346.1873233365714</v>
      </c>
      <c r="BG7889">
        <f t="shared" si="958"/>
        <v>-2114.2331932111865</v>
      </c>
      <c r="BH7889">
        <f t="shared" si="959"/>
        <v>117.7209369141965</v>
      </c>
      <c r="BI7889">
        <f t="shared" si="960"/>
        <v>2349.6750670395813</v>
      </c>
      <c r="BJ7889">
        <f t="shared" si="961"/>
        <v>4581.6291971649662</v>
      </c>
    </row>
    <row r="7890" spans="1:62" x14ac:dyDescent="0.25">
      <c r="A7890">
        <v>7887</v>
      </c>
      <c r="B7890">
        <v>5763.2842382947065</v>
      </c>
      <c r="C7890">
        <v>14738.75531263347</v>
      </c>
      <c r="D7890">
        <v>6.4469422168697657</v>
      </c>
      <c r="E7890">
        <v>7.9990342111788051</v>
      </c>
      <c r="F7890">
        <v>8975.4710743387623</v>
      </c>
      <c r="G7890">
        <v>1.5520919943090394</v>
      </c>
      <c r="BD7890">
        <f t="shared" si="955"/>
        <v>-5224.153457428135</v>
      </c>
      <c r="BE7890">
        <f t="shared" si="956"/>
        <v>-1210.8538011746932</v>
      </c>
      <c r="BF7890">
        <f t="shared" si="957"/>
        <v>2802.4458550787494</v>
      </c>
      <c r="BG7890">
        <f t="shared" si="958"/>
        <v>6815.7455113321903</v>
      </c>
      <c r="BH7890">
        <f t="shared" si="959"/>
        <v>10829.045167585633</v>
      </c>
      <c r="BI7890">
        <f t="shared" si="960"/>
        <v>14842.344823839076</v>
      </c>
      <c r="BJ7890">
        <f t="shared" si="961"/>
        <v>18855.644480092516</v>
      </c>
    </row>
    <row r="7891" spans="1:62" x14ac:dyDescent="0.25">
      <c r="A7891">
        <v>7888</v>
      </c>
      <c r="B7891">
        <v>27121.761193746112</v>
      </c>
      <c r="C7891">
        <v>31356.516604846071</v>
      </c>
      <c r="D7891">
        <v>7.473704699298148</v>
      </c>
      <c r="E7891">
        <v>7.8782042032874573</v>
      </c>
      <c r="F7891">
        <v>4234.755411099959</v>
      </c>
      <c r="G7891">
        <v>0.40449950398930934</v>
      </c>
      <c r="BD7891">
        <f t="shared" si="955"/>
        <v>-1215.0111027935654</v>
      </c>
      <c r="BE7891">
        <f t="shared" si="956"/>
        <v>6545.4488687516314</v>
      </c>
      <c r="BF7891">
        <f t="shared" si="957"/>
        <v>14305.90884029683</v>
      </c>
      <c r="BG7891">
        <f t="shared" si="958"/>
        <v>22066.368811842025</v>
      </c>
      <c r="BH7891">
        <f t="shared" si="959"/>
        <v>29826.828783387224</v>
      </c>
      <c r="BI7891">
        <f t="shared" si="960"/>
        <v>37587.288754932422</v>
      </c>
      <c r="BJ7891">
        <f t="shared" si="961"/>
        <v>45347.748726477621</v>
      </c>
    </row>
    <row r="7892" spans="1:62" x14ac:dyDescent="0.25">
      <c r="A7892">
        <v>7889</v>
      </c>
      <c r="B7892">
        <v>6247.9568863693767</v>
      </c>
      <c r="C7892">
        <v>17049.502645738827</v>
      </c>
      <c r="D7892">
        <v>5.877913954750202</v>
      </c>
      <c r="E7892">
        <v>6.1802064176458682</v>
      </c>
      <c r="F7892">
        <v>10801.54575936945</v>
      </c>
      <c r="G7892">
        <v>0.30229246289566625</v>
      </c>
      <c r="BD7892">
        <f t="shared" si="955"/>
        <v>-2212.2578911534124</v>
      </c>
      <c r="BE7892">
        <f t="shared" si="956"/>
        <v>-189.76037120686578</v>
      </c>
      <c r="BF7892">
        <f t="shared" si="957"/>
        <v>1832.7371487396813</v>
      </c>
      <c r="BG7892">
        <f t="shared" si="958"/>
        <v>3855.2346686862275</v>
      </c>
      <c r="BH7892">
        <f t="shared" si="959"/>
        <v>5877.7321886327736</v>
      </c>
      <c r="BI7892">
        <f t="shared" si="960"/>
        <v>7900.2297085793216</v>
      </c>
      <c r="BJ7892">
        <f t="shared" si="961"/>
        <v>9922.7272285258678</v>
      </c>
    </row>
    <row r="7893" spans="1:62" x14ac:dyDescent="0.25">
      <c r="A7893">
        <v>7890</v>
      </c>
      <c r="B7893">
        <v>11257.492879390598</v>
      </c>
      <c r="C7893">
        <v>20071.710213944818</v>
      </c>
      <c r="D7893">
        <v>6.9090577005876908</v>
      </c>
      <c r="E7893">
        <v>7.4272915164535656</v>
      </c>
      <c r="F7893">
        <v>8814.2173345542196</v>
      </c>
      <c r="G7893">
        <v>0.5182338158658748</v>
      </c>
      <c r="BD7893">
        <f t="shared" si="955"/>
        <v>-9290.0834448911191</v>
      </c>
      <c r="BE7893">
        <f t="shared" si="956"/>
        <v>-7778.6211304127874</v>
      </c>
      <c r="BF7893">
        <f t="shared" si="957"/>
        <v>-6267.1588159344565</v>
      </c>
      <c r="BG7893">
        <f t="shared" si="958"/>
        <v>-4755.6965014561247</v>
      </c>
      <c r="BH7893">
        <f t="shared" si="959"/>
        <v>-3244.2341869777938</v>
      </c>
      <c r="BI7893">
        <f t="shared" si="960"/>
        <v>-1732.7718724994629</v>
      </c>
      <c r="BJ7893">
        <f t="shared" si="961"/>
        <v>-221.30955802113203</v>
      </c>
    </row>
    <row r="7894" spans="1:62" x14ac:dyDescent="0.25">
      <c r="A7894">
        <v>7891</v>
      </c>
      <c r="B7894">
        <v>16627.975315368967</v>
      </c>
      <c r="C7894">
        <v>26437.131392691441</v>
      </c>
      <c r="D7894">
        <v>7.3272865896080956</v>
      </c>
      <c r="E7894">
        <v>7.480554006316618</v>
      </c>
      <c r="F7894">
        <v>9809.1560773224737</v>
      </c>
      <c r="G7894">
        <v>0.1532674167085224</v>
      </c>
      <c r="BD7894">
        <f t="shared" si="955"/>
        <v>-6223.048255224845</v>
      </c>
      <c r="BE7894">
        <f t="shared" si="956"/>
        <v>-3631.8791758954712</v>
      </c>
      <c r="BF7894">
        <f t="shared" si="957"/>
        <v>-1040.7100965660975</v>
      </c>
      <c r="BG7894">
        <f t="shared" si="958"/>
        <v>1550.4589827632772</v>
      </c>
      <c r="BH7894">
        <f t="shared" si="959"/>
        <v>4141.62806209265</v>
      </c>
      <c r="BI7894">
        <f t="shared" si="960"/>
        <v>6732.7971414220247</v>
      </c>
      <c r="BJ7894">
        <f t="shared" si="961"/>
        <v>9323.9662207513993</v>
      </c>
    </row>
    <row r="7895" spans="1:62" x14ac:dyDescent="0.25">
      <c r="A7895">
        <v>7892</v>
      </c>
      <c r="B7895">
        <v>11517.587773386616</v>
      </c>
      <c r="C7895">
        <v>17026.272744729664</v>
      </c>
      <c r="D7895">
        <v>7.5606843124070702</v>
      </c>
      <c r="E7895">
        <v>7.7086430170629194</v>
      </c>
      <c r="F7895">
        <v>5508.6849713430474</v>
      </c>
      <c r="G7895">
        <v>0.14795870465584926</v>
      </c>
      <c r="BD7895">
        <f t="shared" si="955"/>
        <v>-9042.8189937798616</v>
      </c>
      <c r="BE7895">
        <f t="shared" si="956"/>
        <v>-8276.4819102372494</v>
      </c>
      <c r="BF7895">
        <f t="shared" si="957"/>
        <v>-7510.1448266946372</v>
      </c>
      <c r="BG7895">
        <f t="shared" si="958"/>
        <v>-6743.807743152026</v>
      </c>
      <c r="BH7895">
        <f t="shared" si="959"/>
        <v>-5977.4706596094138</v>
      </c>
      <c r="BI7895">
        <f t="shared" si="960"/>
        <v>-5211.1335760668017</v>
      </c>
      <c r="BJ7895">
        <f t="shared" si="961"/>
        <v>-4444.7964925241895</v>
      </c>
    </row>
    <row r="7896" spans="1:62" x14ac:dyDescent="0.25">
      <c r="A7896">
        <v>7893</v>
      </c>
      <c r="B7896">
        <v>19217.813975105928</v>
      </c>
      <c r="C7896">
        <v>26175.421560399256</v>
      </c>
      <c r="D7896">
        <v>6.5039135095543301</v>
      </c>
      <c r="E7896">
        <v>7.0902201318684455</v>
      </c>
      <c r="F7896">
        <v>6957.6075852933282</v>
      </c>
      <c r="G7896">
        <v>0.58630662231411534</v>
      </c>
      <c r="BD7896">
        <f t="shared" si="955"/>
        <v>-4768.8914480638014</v>
      </c>
      <c r="BE7896">
        <f t="shared" si="956"/>
        <v>-4029.0979247845548</v>
      </c>
      <c r="BF7896">
        <f t="shared" si="957"/>
        <v>-3289.3044015053083</v>
      </c>
      <c r="BG7896">
        <f t="shared" si="958"/>
        <v>-2549.5108782260622</v>
      </c>
      <c r="BH7896">
        <f t="shared" si="959"/>
        <v>-1809.7173549468162</v>
      </c>
      <c r="BI7896">
        <f t="shared" si="960"/>
        <v>-1069.9238316675692</v>
      </c>
      <c r="BJ7896">
        <f t="shared" si="961"/>
        <v>-330.1303083883231</v>
      </c>
    </row>
    <row r="7897" spans="1:62" x14ac:dyDescent="0.25">
      <c r="A7897">
        <v>7894</v>
      </c>
      <c r="B7897">
        <v>11451.468716240019</v>
      </c>
      <c r="C7897">
        <v>19515.810254655014</v>
      </c>
      <c r="D7897">
        <v>6.2162396870281116</v>
      </c>
      <c r="E7897">
        <v>6.5937315352620001</v>
      </c>
      <c r="F7897">
        <v>8064.3415384149957</v>
      </c>
      <c r="G7897">
        <v>0.37749184823388848</v>
      </c>
      <c r="BD7897">
        <f t="shared" si="955"/>
        <v>-4026.0744737227515</v>
      </c>
      <c r="BE7897">
        <f t="shared" si="956"/>
        <v>-1094.5413621521748</v>
      </c>
      <c r="BF7897">
        <f t="shared" si="957"/>
        <v>1836.9917494184028</v>
      </c>
      <c r="BG7897">
        <f t="shared" si="958"/>
        <v>4768.5248609889786</v>
      </c>
      <c r="BH7897">
        <f t="shared" si="959"/>
        <v>7700.0579725595562</v>
      </c>
      <c r="BI7897">
        <f t="shared" si="960"/>
        <v>10631.591084130134</v>
      </c>
      <c r="BJ7897">
        <f t="shared" si="961"/>
        <v>13563.124195700708</v>
      </c>
    </row>
    <row r="7898" spans="1:62" x14ac:dyDescent="0.25">
      <c r="A7898">
        <v>7895</v>
      </c>
      <c r="B7898">
        <v>14321.266503877285</v>
      </c>
      <c r="C7898">
        <v>26085.402375106452</v>
      </c>
      <c r="D7898">
        <v>6.7536322710026182</v>
      </c>
      <c r="E7898">
        <v>6.870690384551132</v>
      </c>
      <c r="F7898">
        <v>11764.135871229168</v>
      </c>
      <c r="G7898">
        <v>0.11705811354851381</v>
      </c>
      <c r="BD7898">
        <f t="shared" si="955"/>
        <v>-6176.8822972455528</v>
      </c>
      <c r="BE7898">
        <f t="shared" si="956"/>
        <v>-4289.4230560761107</v>
      </c>
      <c r="BF7898">
        <f t="shared" si="957"/>
        <v>-2401.9638149066686</v>
      </c>
      <c r="BG7898">
        <f t="shared" si="958"/>
        <v>-514.50457373722566</v>
      </c>
      <c r="BH7898">
        <f t="shared" si="959"/>
        <v>1372.9546674322155</v>
      </c>
      <c r="BI7898">
        <f t="shared" si="960"/>
        <v>3260.4139086016585</v>
      </c>
      <c r="BJ7898">
        <f t="shared" si="961"/>
        <v>5147.8731497711015</v>
      </c>
    </row>
    <row r="7899" spans="1:62" x14ac:dyDescent="0.25">
      <c r="A7899">
        <v>7896</v>
      </c>
      <c r="B7899">
        <v>21323.510131086052</v>
      </c>
      <c r="C7899">
        <v>26106.839178249953</v>
      </c>
      <c r="D7899">
        <v>8.039959281455042</v>
      </c>
      <c r="E7899">
        <v>8.5511457304000604</v>
      </c>
      <c r="F7899">
        <v>4783.3290471639011</v>
      </c>
      <c r="G7899">
        <v>0.51118644894501841</v>
      </c>
      <c r="BD7899">
        <f t="shared" si="955"/>
        <v>-11178.845303486598</v>
      </c>
      <c r="BE7899">
        <f t="shared" si="956"/>
        <v>-10593.55473574403</v>
      </c>
      <c r="BF7899">
        <f t="shared" si="957"/>
        <v>-10008.26416800146</v>
      </c>
      <c r="BG7899">
        <f t="shared" si="958"/>
        <v>-9422.9736002588907</v>
      </c>
      <c r="BH7899">
        <f t="shared" si="959"/>
        <v>-8837.6830325163228</v>
      </c>
      <c r="BI7899">
        <f t="shared" si="960"/>
        <v>-8252.3924647737531</v>
      </c>
      <c r="BJ7899">
        <f t="shared" si="961"/>
        <v>-7667.1018970311843</v>
      </c>
    </row>
    <row r="7900" spans="1:62" x14ac:dyDescent="0.25">
      <c r="A7900">
        <v>7897</v>
      </c>
      <c r="B7900">
        <v>14276.538803802747</v>
      </c>
      <c r="C7900">
        <v>20406.700016054303</v>
      </c>
      <c r="D7900">
        <v>7.3742352436899692</v>
      </c>
      <c r="E7900">
        <v>7.8450869220404789</v>
      </c>
      <c r="F7900">
        <v>6130.1612122515562</v>
      </c>
      <c r="G7900">
        <v>0.47085167835050967</v>
      </c>
      <c r="BD7900">
        <f t="shared" si="955"/>
        <v>-2227.3968024388091</v>
      </c>
      <c r="BE7900">
        <f t="shared" si="956"/>
        <v>328.53544228628289</v>
      </c>
      <c r="BF7900">
        <f t="shared" si="957"/>
        <v>2884.4676870113753</v>
      </c>
      <c r="BG7900">
        <f t="shared" si="958"/>
        <v>5440.3999317364669</v>
      </c>
      <c r="BH7900">
        <f t="shared" si="959"/>
        <v>7996.3321764615594</v>
      </c>
      <c r="BI7900">
        <f t="shared" si="960"/>
        <v>10552.264421186652</v>
      </c>
      <c r="BJ7900">
        <f t="shared" si="961"/>
        <v>13108.196665911742</v>
      </c>
    </row>
    <row r="7901" spans="1:62" x14ac:dyDescent="0.25">
      <c r="A7901">
        <v>7898</v>
      </c>
      <c r="B7901">
        <v>30911.92017100173</v>
      </c>
      <c r="C7901">
        <v>32512.790546113385</v>
      </c>
      <c r="D7901">
        <v>7.1710418332228514</v>
      </c>
      <c r="E7901">
        <v>7.4918025067405036</v>
      </c>
      <c r="F7901">
        <v>1600.8703751116554</v>
      </c>
      <c r="G7901">
        <v>0.32076067351765225</v>
      </c>
      <c r="BD7901">
        <f t="shared" si="955"/>
        <v>-3775.9028204990077</v>
      </c>
      <c r="BE7901">
        <f t="shared" si="956"/>
        <v>-1421.6444287464592</v>
      </c>
      <c r="BF7901">
        <f t="shared" si="957"/>
        <v>932.61396300608885</v>
      </c>
      <c r="BG7901">
        <f t="shared" si="958"/>
        <v>3286.8723547586378</v>
      </c>
      <c r="BH7901">
        <f t="shared" si="959"/>
        <v>5641.1307465111859</v>
      </c>
      <c r="BI7901">
        <f t="shared" si="960"/>
        <v>7995.3891382637339</v>
      </c>
      <c r="BJ7901">
        <f t="shared" si="961"/>
        <v>10349.647530016284</v>
      </c>
    </row>
    <row r="7902" spans="1:62" x14ac:dyDescent="0.25">
      <c r="A7902">
        <v>7899</v>
      </c>
      <c r="B7902">
        <v>19188.587528016269</v>
      </c>
      <c r="C7902">
        <v>19787.275398718197</v>
      </c>
      <c r="D7902">
        <v>7.9047036749766812</v>
      </c>
      <c r="E7902">
        <v>8.4469398979631354</v>
      </c>
      <c r="F7902">
        <v>598.68787070192775</v>
      </c>
      <c r="G7902">
        <v>0.54223622298645413</v>
      </c>
      <c r="BD7902">
        <f t="shared" si="955"/>
        <v>2.9329924766057047</v>
      </c>
      <c r="BE7902">
        <f t="shared" si="956"/>
        <v>1606.7363600648669</v>
      </c>
      <c r="BF7902">
        <f t="shared" si="957"/>
        <v>3210.5397276531285</v>
      </c>
      <c r="BG7902">
        <f t="shared" si="958"/>
        <v>4814.3430952413892</v>
      </c>
      <c r="BH7902">
        <f t="shared" si="959"/>
        <v>6418.1464628296508</v>
      </c>
      <c r="BI7902">
        <f t="shared" si="960"/>
        <v>8021.9498304179124</v>
      </c>
      <c r="BJ7902">
        <f t="shared" si="961"/>
        <v>9625.753198006174</v>
      </c>
    </row>
    <row r="7903" spans="1:62" x14ac:dyDescent="0.25">
      <c r="A7903">
        <v>7900</v>
      </c>
      <c r="B7903">
        <v>13245.471953322325</v>
      </c>
      <c r="C7903">
        <v>18874.069266320341</v>
      </c>
      <c r="D7903">
        <v>7.0908584880625725</v>
      </c>
      <c r="E7903">
        <v>7.278669260112463</v>
      </c>
      <c r="F7903">
        <v>5628.5973129980157</v>
      </c>
      <c r="G7903">
        <v>0.1878107720498905</v>
      </c>
      <c r="BD7903">
        <f t="shared" si="955"/>
        <v>2112.493244230343</v>
      </c>
      <c r="BE7903">
        <f t="shared" si="956"/>
        <v>4823.6743591626137</v>
      </c>
      <c r="BF7903">
        <f t="shared" si="957"/>
        <v>7534.8554740948839</v>
      </c>
      <c r="BG7903">
        <f t="shared" si="958"/>
        <v>10246.036589027155</v>
      </c>
      <c r="BH7903">
        <f t="shared" si="959"/>
        <v>12957.217703959426</v>
      </c>
      <c r="BI7903">
        <f t="shared" si="960"/>
        <v>15668.398818891696</v>
      </c>
      <c r="BJ7903">
        <f t="shared" si="961"/>
        <v>18379.579933823967</v>
      </c>
    </row>
    <row r="7904" spans="1:62" x14ac:dyDescent="0.25">
      <c r="A7904">
        <v>7901</v>
      </c>
      <c r="B7904">
        <v>35757.059105820699</v>
      </c>
      <c r="C7904">
        <v>45496.092254543197</v>
      </c>
      <c r="D7904">
        <v>6.7120216202602654</v>
      </c>
      <c r="E7904">
        <v>6.9374694363987706</v>
      </c>
      <c r="F7904">
        <v>9739.0331487224976</v>
      </c>
      <c r="G7904">
        <v>0.22544781613850517</v>
      </c>
      <c r="BD7904">
        <f t="shared" si="955"/>
        <v>-4689.5434527485631</v>
      </c>
      <c r="BE7904">
        <f t="shared" si="956"/>
        <v>-3750.4895924991106</v>
      </c>
      <c r="BF7904">
        <f t="shared" si="957"/>
        <v>-2811.4357322496585</v>
      </c>
      <c r="BG7904">
        <f t="shared" si="958"/>
        <v>-1872.3818720002059</v>
      </c>
      <c r="BH7904">
        <f t="shared" si="959"/>
        <v>-933.32801175075292</v>
      </c>
      <c r="BI7904">
        <f t="shared" si="960"/>
        <v>5.7258484986987241</v>
      </c>
      <c r="BJ7904">
        <f t="shared" si="961"/>
        <v>944.77970874815128</v>
      </c>
    </row>
    <row r="7905" spans="1:62" x14ac:dyDescent="0.25">
      <c r="A7905">
        <v>7902</v>
      </c>
      <c r="B7905">
        <v>10942.672953351121</v>
      </c>
      <c r="C7905">
        <v>21763.166254291187</v>
      </c>
      <c r="D7905">
        <v>7.2315104863472968</v>
      </c>
      <c r="E7905">
        <v>7.3612777229106445</v>
      </c>
      <c r="F7905">
        <v>10820.493300940067</v>
      </c>
      <c r="G7905">
        <v>0.12976723656334777</v>
      </c>
      <c r="BD7905">
        <f t="shared" si="955"/>
        <v>-8611.7940680299725</v>
      </c>
      <c r="BE7905">
        <f t="shared" si="956"/>
        <v>-7484.5549873374457</v>
      </c>
      <c r="BF7905">
        <f t="shared" si="957"/>
        <v>-6357.3159066449198</v>
      </c>
      <c r="BG7905">
        <f t="shared" si="958"/>
        <v>-5230.0768259523938</v>
      </c>
      <c r="BH7905">
        <f t="shared" si="959"/>
        <v>-4102.8377452598679</v>
      </c>
      <c r="BI7905">
        <f t="shared" si="960"/>
        <v>-2975.598664567342</v>
      </c>
      <c r="BJ7905">
        <f t="shared" si="961"/>
        <v>-1848.3595838748161</v>
      </c>
    </row>
    <row r="7906" spans="1:62" x14ac:dyDescent="0.25">
      <c r="A7906">
        <v>7903</v>
      </c>
      <c r="B7906">
        <v>15204.724885736299</v>
      </c>
      <c r="C7906">
        <v>21086.088886829195</v>
      </c>
      <c r="D7906">
        <v>7.2891957632206212</v>
      </c>
      <c r="E7906">
        <v>7.5353769199923368</v>
      </c>
      <c r="F7906">
        <v>5881.3640010928957</v>
      </c>
      <c r="G7906">
        <v>0.24618115677171559</v>
      </c>
      <c r="BD7906">
        <f t="shared" si="955"/>
        <v>-10171.657118123328</v>
      </c>
      <c r="BE7906">
        <f t="shared" si="956"/>
        <v>-9522.8209353065886</v>
      </c>
      <c r="BF7906">
        <f t="shared" si="957"/>
        <v>-8873.9847524898505</v>
      </c>
      <c r="BG7906">
        <f t="shared" si="958"/>
        <v>-8225.1485696731106</v>
      </c>
      <c r="BH7906">
        <f t="shared" si="959"/>
        <v>-7576.3123868563725</v>
      </c>
      <c r="BI7906">
        <f t="shared" si="960"/>
        <v>-6927.4762040396336</v>
      </c>
      <c r="BJ7906">
        <f t="shared" si="961"/>
        <v>-6278.6400212228946</v>
      </c>
    </row>
    <row r="7907" spans="1:62" x14ac:dyDescent="0.25">
      <c r="A7907">
        <v>7904</v>
      </c>
      <c r="B7907">
        <v>13325.58387595871</v>
      </c>
      <c r="C7907">
        <v>23198.208181015798</v>
      </c>
      <c r="D7907">
        <v>8.4091251630248625</v>
      </c>
      <c r="E7907">
        <v>8.6392191112676873</v>
      </c>
      <c r="F7907">
        <v>9872.6243050570883</v>
      </c>
      <c r="G7907">
        <v>0.23009394824282481</v>
      </c>
      <c r="BD7907">
        <f t="shared" si="955"/>
        <v>-4650.458217234318</v>
      </c>
      <c r="BE7907">
        <f t="shared" si="956"/>
        <v>-3419.5524333757398</v>
      </c>
      <c r="BF7907">
        <f t="shared" si="957"/>
        <v>-2188.6466495171617</v>
      </c>
      <c r="BG7907">
        <f t="shared" si="958"/>
        <v>-957.74086565858397</v>
      </c>
      <c r="BH7907">
        <f t="shared" si="959"/>
        <v>273.16491819999374</v>
      </c>
      <c r="BI7907">
        <f t="shared" si="960"/>
        <v>1504.0707020585724</v>
      </c>
      <c r="BJ7907">
        <f t="shared" si="961"/>
        <v>2734.9764859171501</v>
      </c>
    </row>
    <row r="7908" spans="1:62" x14ac:dyDescent="0.25">
      <c r="A7908">
        <v>7905</v>
      </c>
      <c r="B7908">
        <v>18831.189490073371</v>
      </c>
      <c r="C7908">
        <v>18980.872786071795</v>
      </c>
      <c r="D7908">
        <v>7.4236525519116032</v>
      </c>
      <c r="E7908">
        <v>8.1076951505917254</v>
      </c>
      <c r="F7908">
        <v>149.683295998424</v>
      </c>
      <c r="G7908">
        <v>0.68404259868012218</v>
      </c>
      <c r="BD7908">
        <f t="shared" si="955"/>
        <v>-8722.1545638429634</v>
      </c>
      <c r="BE7908">
        <f t="shared" si="956"/>
        <v>-7571.6848226288403</v>
      </c>
      <c r="BF7908">
        <f t="shared" si="957"/>
        <v>-6421.2150814147162</v>
      </c>
      <c r="BG7908">
        <f t="shared" si="958"/>
        <v>-5270.7453402005922</v>
      </c>
      <c r="BH7908">
        <f t="shared" si="959"/>
        <v>-4120.2755989864681</v>
      </c>
      <c r="BI7908">
        <f t="shared" si="960"/>
        <v>-2969.8058577723441</v>
      </c>
      <c r="BJ7908">
        <f t="shared" si="961"/>
        <v>-1819.3361165582201</v>
      </c>
    </row>
    <row r="7909" spans="1:62" x14ac:dyDescent="0.25">
      <c r="A7909">
        <v>7906</v>
      </c>
      <c r="B7909">
        <v>13222.117024839779</v>
      </c>
      <c r="C7909">
        <v>22009.726182694038</v>
      </c>
      <c r="D7909">
        <v>6.9249116192750346</v>
      </c>
      <c r="E7909">
        <v>7.4217745166397719</v>
      </c>
      <c r="F7909">
        <v>8787.6091578542582</v>
      </c>
      <c r="G7909">
        <v>0.49686289736473732</v>
      </c>
      <c r="BD7909">
        <f t="shared" si="955"/>
        <v>3270.5296974021867</v>
      </c>
      <c r="BE7909">
        <f t="shared" si="956"/>
        <v>6690.7426908027974</v>
      </c>
      <c r="BF7909">
        <f t="shared" si="957"/>
        <v>10110.955684203409</v>
      </c>
      <c r="BG7909">
        <f t="shared" si="958"/>
        <v>13531.168677604019</v>
      </c>
      <c r="BH7909">
        <f t="shared" si="959"/>
        <v>16951.38167100463</v>
      </c>
      <c r="BI7909">
        <f t="shared" si="960"/>
        <v>20371.594664405242</v>
      </c>
      <c r="BJ7909">
        <f t="shared" si="961"/>
        <v>23791.807657805854</v>
      </c>
    </row>
    <row r="7910" spans="1:62" x14ac:dyDescent="0.25">
      <c r="A7910">
        <v>7907</v>
      </c>
      <c r="B7910">
        <v>11465.031932140218</v>
      </c>
      <c r="C7910">
        <v>21089.493380251995</v>
      </c>
      <c r="D7910">
        <v>6.0374343126394807</v>
      </c>
      <c r="E7910">
        <v>7.0137508830252582</v>
      </c>
      <c r="F7910">
        <v>9624.4614481117769</v>
      </c>
      <c r="G7910">
        <v>0.97631657038577746</v>
      </c>
      <c r="BD7910">
        <f t="shared" si="955"/>
        <v>-6303.2946710305714</v>
      </c>
      <c r="BE7910">
        <f t="shared" si="956"/>
        <v>-3818.9801842068846</v>
      </c>
      <c r="BF7910">
        <f t="shared" si="957"/>
        <v>-1334.6656973831987</v>
      </c>
      <c r="BG7910">
        <f t="shared" si="958"/>
        <v>1149.6487894404891</v>
      </c>
      <c r="BH7910">
        <f t="shared" si="959"/>
        <v>3633.9632762641741</v>
      </c>
      <c r="BI7910">
        <f t="shared" si="960"/>
        <v>6118.2777630878609</v>
      </c>
      <c r="BJ7910">
        <f t="shared" si="961"/>
        <v>8602.5922499115477</v>
      </c>
    </row>
    <row r="7911" spans="1:62" x14ac:dyDescent="0.25">
      <c r="A7911">
        <v>7908</v>
      </c>
      <c r="B7911">
        <v>8313.3600778204982</v>
      </c>
      <c r="C7911">
        <v>22593.282736448858</v>
      </c>
      <c r="D7911">
        <v>7.4404225600305907</v>
      </c>
      <c r="E7911">
        <v>7.8246033922037777</v>
      </c>
      <c r="F7911">
        <v>14279.92265862836</v>
      </c>
      <c r="G7911">
        <v>0.38418083217318699</v>
      </c>
      <c r="BD7911">
        <f t="shared" si="955"/>
        <v>-4742.8785961828899</v>
      </c>
      <c r="BE7911">
        <f t="shared" si="956"/>
        <v>138.70425574599722</v>
      </c>
      <c r="BF7911">
        <f t="shared" si="957"/>
        <v>5020.2871076748852</v>
      </c>
      <c r="BG7911">
        <f t="shared" si="958"/>
        <v>9901.8699596037713</v>
      </c>
      <c r="BH7911">
        <f t="shared" si="959"/>
        <v>14783.452811532659</v>
      </c>
      <c r="BI7911">
        <f t="shared" si="960"/>
        <v>19665.035663461545</v>
      </c>
      <c r="BJ7911">
        <f t="shared" si="961"/>
        <v>24546.618515390437</v>
      </c>
    </row>
    <row r="7912" spans="1:62" x14ac:dyDescent="0.25">
      <c r="A7912">
        <v>7909</v>
      </c>
      <c r="B7912">
        <v>17887.636645606763</v>
      </c>
      <c r="C7912">
        <v>31292.654904227657</v>
      </c>
      <c r="D7912">
        <v>7.1158008117131706</v>
      </c>
      <c r="E7912">
        <v>7.2532895885065729</v>
      </c>
      <c r="F7912">
        <v>13405.018258620894</v>
      </c>
      <c r="G7912">
        <v>0.13748877679340232</v>
      </c>
      <c r="BD7912">
        <f t="shared" si="955"/>
        <v>-12359.018497762425</v>
      </c>
      <c r="BE7912">
        <f t="shared" si="956"/>
        <v>-10438.114336896491</v>
      </c>
      <c r="BF7912">
        <f t="shared" si="957"/>
        <v>-8517.2101760305559</v>
      </c>
      <c r="BG7912">
        <f t="shared" si="958"/>
        <v>-6596.3060151646205</v>
      </c>
      <c r="BH7912">
        <f t="shared" si="959"/>
        <v>-4675.4018542986851</v>
      </c>
      <c r="BI7912">
        <f t="shared" si="960"/>
        <v>-2754.4976934327497</v>
      </c>
      <c r="BJ7912">
        <f t="shared" si="961"/>
        <v>-833.59353256681607</v>
      </c>
    </row>
    <row r="7913" spans="1:62" x14ac:dyDescent="0.25">
      <c r="A7913">
        <v>7910</v>
      </c>
      <c r="B7913">
        <v>6772.460760624409</v>
      </c>
      <c r="C7913">
        <v>18553.193604422973</v>
      </c>
      <c r="D7913">
        <v>6.1682878768594485</v>
      </c>
      <c r="E7913">
        <v>7.4159772778825443</v>
      </c>
      <c r="F7913">
        <v>11780.732843798563</v>
      </c>
      <c r="G7913">
        <v>1.2476894010230959</v>
      </c>
      <c r="BD7913">
        <f t="shared" si="955"/>
        <v>-12717.574374653883</v>
      </c>
      <c r="BE7913">
        <f t="shared" si="956"/>
        <v>-12030.13049068687</v>
      </c>
      <c r="BF7913">
        <f t="shared" si="957"/>
        <v>-11342.686606719859</v>
      </c>
      <c r="BG7913">
        <f t="shared" si="958"/>
        <v>-10655.242722752848</v>
      </c>
      <c r="BH7913">
        <f t="shared" si="959"/>
        <v>-9967.798838785835</v>
      </c>
      <c r="BI7913">
        <f t="shared" si="960"/>
        <v>-9280.3549548188239</v>
      </c>
      <c r="BJ7913">
        <f t="shared" si="961"/>
        <v>-8592.9110708518128</v>
      </c>
    </row>
    <row r="7914" spans="1:62" x14ac:dyDescent="0.25">
      <c r="A7914">
        <v>7911</v>
      </c>
      <c r="B7914">
        <v>14056.101714351651</v>
      </c>
      <c r="C7914">
        <v>22415.19618214744</v>
      </c>
      <c r="D7914">
        <v>8.8626074848598932</v>
      </c>
      <c r="E7914">
        <v>9.294228550134763</v>
      </c>
      <c r="F7914">
        <v>8359.0944677957887</v>
      </c>
      <c r="G7914">
        <v>0.43162106527486976</v>
      </c>
      <c r="BD7914">
        <f t="shared" si="955"/>
        <v>-5542.285838683084</v>
      </c>
      <c r="BE7914">
        <f t="shared" si="956"/>
        <v>696.16116643239548</v>
      </c>
      <c r="BF7914">
        <f t="shared" si="957"/>
        <v>6934.6081715478758</v>
      </c>
      <c r="BG7914">
        <f t="shared" si="958"/>
        <v>13173.055176663354</v>
      </c>
      <c r="BH7914">
        <f t="shared" si="959"/>
        <v>19411.502181778833</v>
      </c>
      <c r="BI7914">
        <f t="shared" si="960"/>
        <v>25649.949186894315</v>
      </c>
      <c r="BJ7914">
        <f t="shared" si="961"/>
        <v>31888.396192009794</v>
      </c>
    </row>
    <row r="7915" spans="1:62" x14ac:dyDescent="0.25">
      <c r="A7915">
        <v>7912</v>
      </c>
      <c r="B7915">
        <v>17744.293064040259</v>
      </c>
      <c r="C7915">
        <v>20810.969515278208</v>
      </c>
      <c r="D7915">
        <v>7.0062009432084977</v>
      </c>
      <c r="E7915">
        <v>7.1586838558273396</v>
      </c>
      <c r="F7915">
        <v>3066.6764512379486</v>
      </c>
      <c r="G7915">
        <v>0.15248291261884184</v>
      </c>
      <c r="BD7915">
        <f t="shared" si="955"/>
        <v>-6200.9891414214399</v>
      </c>
      <c r="BE7915">
        <f t="shared" si="956"/>
        <v>-4042.883815047091</v>
      </c>
      <c r="BF7915">
        <f t="shared" si="957"/>
        <v>-1884.7784886727422</v>
      </c>
      <c r="BG7915">
        <f t="shared" si="958"/>
        <v>273.32683770160656</v>
      </c>
      <c r="BH7915">
        <f t="shared" si="959"/>
        <v>2431.4321640759554</v>
      </c>
      <c r="BI7915">
        <f t="shared" si="960"/>
        <v>4589.5374904503042</v>
      </c>
      <c r="BJ7915">
        <f t="shared" si="961"/>
        <v>6747.642816824653</v>
      </c>
    </row>
    <row r="7916" spans="1:62" x14ac:dyDescent="0.25">
      <c r="A7916">
        <v>7913</v>
      </c>
      <c r="B7916">
        <v>15013.181633977396</v>
      </c>
      <c r="C7916">
        <v>28179.268202050338</v>
      </c>
      <c r="D7916">
        <v>7.5958455758150523</v>
      </c>
      <c r="E7916">
        <v>7.7913096885694602</v>
      </c>
      <c r="F7916">
        <v>13166.086568072942</v>
      </c>
      <c r="G7916">
        <v>0.19546411275440789</v>
      </c>
      <c r="BD7916">
        <f t="shared" si="955"/>
        <v>-2304.2618881437393</v>
      </c>
      <c r="BE7916">
        <f t="shared" si="956"/>
        <v>-1541.8473250495304</v>
      </c>
      <c r="BF7916">
        <f t="shared" si="957"/>
        <v>-779.43276195532098</v>
      </c>
      <c r="BG7916">
        <f t="shared" si="958"/>
        <v>-17.018198861112069</v>
      </c>
      <c r="BH7916">
        <f t="shared" si="959"/>
        <v>745.3963642330973</v>
      </c>
      <c r="BI7916">
        <f t="shared" si="960"/>
        <v>1507.8109273273067</v>
      </c>
      <c r="BJ7916">
        <f t="shared" si="961"/>
        <v>2270.225490421516</v>
      </c>
    </row>
    <row r="7917" spans="1:62" x14ac:dyDescent="0.25">
      <c r="A7917">
        <v>7914</v>
      </c>
      <c r="B7917">
        <v>20409.030126458329</v>
      </c>
      <c r="C7917">
        <v>31571.360561141086</v>
      </c>
      <c r="D7917">
        <v>7.2839541455216512</v>
      </c>
      <c r="E7917">
        <v>7.4773944315758358</v>
      </c>
      <c r="F7917">
        <v>11162.330434682757</v>
      </c>
      <c r="G7917">
        <v>0.19344028605418462</v>
      </c>
      <c r="BD7917">
        <f t="shared" si="955"/>
        <v>-12188.766004300902</v>
      </c>
      <c r="BE7917">
        <f t="shared" si="956"/>
        <v>-11211.445440528863</v>
      </c>
      <c r="BF7917">
        <f t="shared" si="957"/>
        <v>-10234.124876756823</v>
      </c>
      <c r="BG7917">
        <f t="shared" si="958"/>
        <v>-9256.8043129847847</v>
      </c>
      <c r="BH7917">
        <f t="shared" si="959"/>
        <v>-8279.4837492127444</v>
      </c>
      <c r="BI7917">
        <f t="shared" si="960"/>
        <v>-7302.1631854407051</v>
      </c>
      <c r="BJ7917">
        <f t="shared" si="961"/>
        <v>-6324.8426216686657</v>
      </c>
    </row>
    <row r="7918" spans="1:62" x14ac:dyDescent="0.25">
      <c r="A7918">
        <v>7915</v>
      </c>
      <c r="B7918">
        <v>10140.163625898487</v>
      </c>
      <c r="C7918">
        <v>13614.910771348767</v>
      </c>
      <c r="D7918">
        <v>8.1926796582215928</v>
      </c>
      <c r="E7918">
        <v>8.4923326489401774</v>
      </c>
      <c r="F7918">
        <v>3474.7471454502793</v>
      </c>
      <c r="G7918">
        <v>0.29965299071858453</v>
      </c>
      <c r="BD7918">
        <f t="shared" si="955"/>
        <v>-10195.129004411834</v>
      </c>
      <c r="BE7918">
        <f t="shared" si="956"/>
        <v>-9227.927574140911</v>
      </c>
      <c r="BF7918">
        <f t="shared" si="957"/>
        <v>-8260.7261438699879</v>
      </c>
      <c r="BG7918">
        <f t="shared" si="958"/>
        <v>-7293.5247135990649</v>
      </c>
      <c r="BH7918">
        <f t="shared" si="959"/>
        <v>-6326.3232833281418</v>
      </c>
      <c r="BI7918">
        <f t="shared" si="960"/>
        <v>-5359.1218530572187</v>
      </c>
      <c r="BJ7918">
        <f t="shared" si="961"/>
        <v>-4391.9204227862956</v>
      </c>
    </row>
    <row r="7919" spans="1:62" x14ac:dyDescent="0.25">
      <c r="A7919">
        <v>7916</v>
      </c>
      <c r="B7919">
        <v>16752.510190666795</v>
      </c>
      <c r="C7919">
        <v>30941.219206819376</v>
      </c>
      <c r="D7919">
        <v>8.0283552959811963</v>
      </c>
      <c r="E7919">
        <v>8.3140716655099602</v>
      </c>
      <c r="F7919">
        <v>14188.709016152581</v>
      </c>
      <c r="G7919">
        <v>0.28571636952876389</v>
      </c>
      <c r="BD7919">
        <f t="shared" si="955"/>
        <v>-1976.4821918573566</v>
      </c>
      <c r="BE7919">
        <f t="shared" si="956"/>
        <v>-478.21723826443395</v>
      </c>
      <c r="BF7919">
        <f t="shared" si="957"/>
        <v>1020.0477153284883</v>
      </c>
      <c r="BG7919">
        <f t="shared" si="958"/>
        <v>2518.3126689214114</v>
      </c>
      <c r="BH7919">
        <f t="shared" si="959"/>
        <v>4016.5776225143345</v>
      </c>
      <c r="BI7919">
        <f t="shared" si="960"/>
        <v>5514.8425761072558</v>
      </c>
      <c r="BJ7919">
        <f t="shared" si="961"/>
        <v>7013.1075297001789</v>
      </c>
    </row>
    <row r="7920" spans="1:62" x14ac:dyDescent="0.25">
      <c r="A7920">
        <v>7917</v>
      </c>
      <c r="B7920">
        <v>20556.064919526798</v>
      </c>
      <c r="C7920">
        <v>30236.275719012156</v>
      </c>
      <c r="D7920">
        <v>7.3972276860106918</v>
      </c>
      <c r="E7920">
        <v>7.6976720516499055</v>
      </c>
      <c r="F7920">
        <v>9680.2107994853577</v>
      </c>
      <c r="G7920">
        <v>0.30044436563921373</v>
      </c>
      <c r="BD7920">
        <f t="shared" si="955"/>
        <v>-12760.127168508761</v>
      </c>
      <c r="BE7920">
        <f t="shared" si="956"/>
        <v>-11331.545320864941</v>
      </c>
      <c r="BF7920">
        <f t="shared" si="957"/>
        <v>-9902.9634732211234</v>
      </c>
      <c r="BG7920">
        <f t="shared" si="958"/>
        <v>-8474.3816255773036</v>
      </c>
      <c r="BH7920">
        <f t="shared" si="959"/>
        <v>-7045.7997779334837</v>
      </c>
      <c r="BI7920">
        <f t="shared" si="960"/>
        <v>-5617.2179302896639</v>
      </c>
      <c r="BJ7920">
        <f t="shared" si="961"/>
        <v>-4188.6360826458458</v>
      </c>
    </row>
    <row r="7921" spans="1:62" x14ac:dyDescent="0.25">
      <c r="A7921">
        <v>7918</v>
      </c>
      <c r="B7921">
        <v>15816.077979410369</v>
      </c>
      <c r="C7921">
        <v>17854.685217787239</v>
      </c>
      <c r="D7921">
        <v>6.0118480463384154</v>
      </c>
      <c r="E7921">
        <v>6.2926525435960938</v>
      </c>
      <c r="F7921">
        <v>2038.6072383768696</v>
      </c>
      <c r="G7921">
        <v>0.28080449725767842</v>
      </c>
      <c r="BD7921">
        <f t="shared" si="955"/>
        <v>-8177.9889712892891</v>
      </c>
      <c r="BE7921">
        <f t="shared" si="956"/>
        <v>-6675.7671430932205</v>
      </c>
      <c r="BF7921">
        <f t="shared" si="957"/>
        <v>-5173.5453148971519</v>
      </c>
      <c r="BG7921">
        <f t="shared" si="958"/>
        <v>-3671.3234867010833</v>
      </c>
      <c r="BH7921">
        <f t="shared" si="959"/>
        <v>-2169.1016585050147</v>
      </c>
      <c r="BI7921">
        <f t="shared" si="960"/>
        <v>-666.87983030894611</v>
      </c>
      <c r="BJ7921">
        <f t="shared" si="961"/>
        <v>835.34199788712249</v>
      </c>
    </row>
    <row r="7922" spans="1:62" x14ac:dyDescent="0.25">
      <c r="A7922">
        <v>7919</v>
      </c>
      <c r="B7922">
        <v>19568.926953169725</v>
      </c>
      <c r="C7922">
        <v>24942.89013073231</v>
      </c>
      <c r="D7922">
        <v>8.0525670822117483</v>
      </c>
      <c r="E7922">
        <v>8.2395447558229833</v>
      </c>
      <c r="F7922">
        <v>5373.9631775625858</v>
      </c>
      <c r="G7922">
        <v>0.18697767361123496</v>
      </c>
      <c r="BD7922">
        <f t="shared" si="955"/>
        <v>-634.58475208847744</v>
      </c>
      <c r="BE7922">
        <f t="shared" si="956"/>
        <v>769.43773419991476</v>
      </c>
      <c r="BF7922">
        <f t="shared" si="957"/>
        <v>2173.4602204883067</v>
      </c>
      <c r="BG7922">
        <f t="shared" si="958"/>
        <v>3577.4827067766992</v>
      </c>
      <c r="BH7922">
        <f t="shared" si="959"/>
        <v>4981.5051930650907</v>
      </c>
      <c r="BI7922">
        <f t="shared" si="960"/>
        <v>6385.5276793534831</v>
      </c>
      <c r="BJ7922">
        <f t="shared" si="961"/>
        <v>7789.5501656418746</v>
      </c>
    </row>
    <row r="7923" spans="1:62" x14ac:dyDescent="0.25">
      <c r="A7923">
        <v>7920</v>
      </c>
      <c r="B7923">
        <v>7204.0182723168027</v>
      </c>
      <c r="C7923">
        <v>18548.701683561601</v>
      </c>
      <c r="D7923">
        <v>7.7441624329519065</v>
      </c>
      <c r="E7923">
        <v>8.0886493843287663</v>
      </c>
      <c r="F7923">
        <v>11344.683411244798</v>
      </c>
      <c r="G7923">
        <v>0.34448695137685981</v>
      </c>
      <c r="BD7923">
        <f t="shared" si="955"/>
        <v>-4439.0748095064109</v>
      </c>
      <c r="BE7923">
        <f t="shared" si="956"/>
        <v>-3504.1864414502361</v>
      </c>
      <c r="BF7923">
        <f t="shared" si="957"/>
        <v>-2569.2980733940612</v>
      </c>
      <c r="BG7923">
        <f t="shared" si="958"/>
        <v>-1634.4097053378864</v>
      </c>
      <c r="BH7923">
        <f t="shared" si="959"/>
        <v>-699.52133728171157</v>
      </c>
      <c r="BI7923">
        <f t="shared" si="960"/>
        <v>235.36703077446327</v>
      </c>
      <c r="BJ7923">
        <f t="shared" si="961"/>
        <v>1170.2553988306381</v>
      </c>
    </row>
    <row r="7924" spans="1:62" x14ac:dyDescent="0.25">
      <c r="A7924">
        <v>7921</v>
      </c>
      <c r="B7924">
        <v>12133.29806089012</v>
      </c>
      <c r="C7924">
        <v>19600.752651488478</v>
      </c>
      <c r="D7924">
        <v>5.9957627808998941</v>
      </c>
      <c r="E7924">
        <v>6.977952082961286</v>
      </c>
      <c r="F7924">
        <v>7467.4545905983578</v>
      </c>
      <c r="G7924">
        <v>0.98218930206139188</v>
      </c>
      <c r="BD7924">
        <f t="shared" si="955"/>
        <v>-9622.2486543604991</v>
      </c>
      <c r="BE7924">
        <f t="shared" si="956"/>
        <v>-7899.8138974761996</v>
      </c>
      <c r="BF7924">
        <f t="shared" si="957"/>
        <v>-6177.379140591901</v>
      </c>
      <c r="BG7924">
        <f t="shared" si="958"/>
        <v>-4454.9443837076014</v>
      </c>
      <c r="BH7924">
        <f t="shared" si="959"/>
        <v>-2732.5096268233028</v>
      </c>
      <c r="BI7924">
        <f t="shared" si="960"/>
        <v>-1010.0748699390042</v>
      </c>
      <c r="BJ7924">
        <f t="shared" si="961"/>
        <v>712.35988694529624</v>
      </c>
    </row>
    <row r="7925" spans="1:62" x14ac:dyDescent="0.25">
      <c r="A7925">
        <v>7922</v>
      </c>
      <c r="B7925">
        <v>12919.96871467434</v>
      </c>
      <c r="C7925">
        <v>17086.711804031012</v>
      </c>
      <c r="D7925">
        <v>6.2771354409927014</v>
      </c>
      <c r="E7925">
        <v>6.9005041073394224</v>
      </c>
      <c r="F7925">
        <v>4166.7430893566725</v>
      </c>
      <c r="G7925">
        <v>0.62336866634672106</v>
      </c>
      <c r="BD7925">
        <f t="shared" si="955"/>
        <v>-2556.5080802913981</v>
      </c>
      <c r="BE7925">
        <f t="shared" si="956"/>
        <v>2354.4384300155616</v>
      </c>
      <c r="BF7925">
        <f t="shared" si="957"/>
        <v>7265.3849403225213</v>
      </c>
      <c r="BG7925">
        <f t="shared" si="958"/>
        <v>12176.331450629481</v>
      </c>
      <c r="BH7925">
        <f t="shared" si="959"/>
        <v>17087.277960936441</v>
      </c>
      <c r="BI7925">
        <f t="shared" si="960"/>
        <v>21998.2244712434</v>
      </c>
      <c r="BJ7925">
        <f t="shared" si="961"/>
        <v>26909.17098155036</v>
      </c>
    </row>
    <row r="7926" spans="1:62" x14ac:dyDescent="0.25">
      <c r="A7926">
        <v>7923</v>
      </c>
      <c r="B7926">
        <v>19021.577519605158</v>
      </c>
      <c r="C7926">
        <v>22952.753423100421</v>
      </c>
      <c r="D7926">
        <v>8.2831813232524834</v>
      </c>
      <c r="E7926">
        <v>9.0853514791114112</v>
      </c>
      <c r="F7926">
        <v>3931.1759034952629</v>
      </c>
      <c r="G7926">
        <v>0.80217015585892781</v>
      </c>
      <c r="BD7926">
        <f t="shared" si="955"/>
        <v>-1049.8997576230672</v>
      </c>
      <c r="BE7926">
        <f t="shared" si="956"/>
        <v>2066.9435741105381</v>
      </c>
      <c r="BF7926">
        <f t="shared" si="957"/>
        <v>5183.7869058441429</v>
      </c>
      <c r="BG7926">
        <f t="shared" si="958"/>
        <v>8300.6302375777486</v>
      </c>
      <c r="BH7926">
        <f t="shared" si="959"/>
        <v>11417.473569311354</v>
      </c>
      <c r="BI7926">
        <f t="shared" si="960"/>
        <v>14534.316901044958</v>
      </c>
      <c r="BJ7926">
        <f t="shared" si="961"/>
        <v>17651.160232778566</v>
      </c>
    </row>
    <row r="7927" spans="1:62" x14ac:dyDescent="0.25">
      <c r="A7927">
        <v>7924</v>
      </c>
      <c r="B7927">
        <v>18025.134931678029</v>
      </c>
      <c r="C7927">
        <v>21857.143134381571</v>
      </c>
      <c r="D7927">
        <v>7.0645471384872174</v>
      </c>
      <c r="E7927">
        <v>7.5408848105316526</v>
      </c>
      <c r="F7927">
        <v>3832.0082027035423</v>
      </c>
      <c r="G7927">
        <v>0.47633767204443522</v>
      </c>
      <c r="BD7927">
        <f t="shared" si="955"/>
        <v>79.674875799375968</v>
      </c>
      <c r="BE7927">
        <f t="shared" si="956"/>
        <v>4090.5256550940148</v>
      </c>
      <c r="BF7927">
        <f t="shared" si="957"/>
        <v>8101.3764343886542</v>
      </c>
      <c r="BG7927">
        <f t="shared" si="958"/>
        <v>12112.227213683293</v>
      </c>
      <c r="BH7927">
        <f t="shared" si="959"/>
        <v>16123.077992977931</v>
      </c>
      <c r="BI7927">
        <f t="shared" si="960"/>
        <v>20133.928772272571</v>
      </c>
      <c r="BJ7927">
        <f t="shared" si="961"/>
        <v>24144.779551567211</v>
      </c>
    </row>
    <row r="7928" spans="1:62" x14ac:dyDescent="0.25">
      <c r="A7928">
        <v>7925</v>
      </c>
      <c r="B7928">
        <v>17526.460015427543</v>
      </c>
      <c r="C7928">
        <v>25739.312582792001</v>
      </c>
      <c r="D7928">
        <v>6.7596656366813201</v>
      </c>
      <c r="E7928">
        <v>6.8923690695594839</v>
      </c>
      <c r="F7928">
        <v>8212.8525673644581</v>
      </c>
      <c r="G7928">
        <v>0.13270343287816377</v>
      </c>
      <c r="BD7928">
        <f t="shared" si="955"/>
        <v>-1450.3198424813663</v>
      </c>
      <c r="BE7928">
        <f t="shared" si="956"/>
        <v>931.36851774080969</v>
      </c>
      <c r="BF7928">
        <f t="shared" si="957"/>
        <v>3313.0568779629857</v>
      </c>
      <c r="BG7928">
        <f t="shared" si="958"/>
        <v>5694.7452381851617</v>
      </c>
      <c r="BH7928">
        <f t="shared" si="959"/>
        <v>8076.4335984073386</v>
      </c>
      <c r="BI7928">
        <f t="shared" si="960"/>
        <v>10458.121958629514</v>
      </c>
      <c r="BJ7928">
        <f t="shared" si="961"/>
        <v>12839.810318851691</v>
      </c>
    </row>
    <row r="7929" spans="1:62" x14ac:dyDescent="0.25">
      <c r="A7929">
        <v>7926</v>
      </c>
      <c r="B7929">
        <v>25613.965528218116</v>
      </c>
      <c r="C7929">
        <v>32758.020662512321</v>
      </c>
      <c r="D7929">
        <v>8.4602670327808767</v>
      </c>
      <c r="E7929">
        <v>8.81803472736663</v>
      </c>
      <c r="F7929">
        <v>7144.0551342942053</v>
      </c>
      <c r="G7929">
        <v>0.3577676945857533</v>
      </c>
      <c r="BD7929">
        <f t="shared" si="955"/>
        <v>-7549.3354029736392</v>
      </c>
      <c r="BE7929">
        <f t="shared" si="956"/>
        <v>-6885.8182385828204</v>
      </c>
      <c r="BF7929">
        <f t="shared" si="957"/>
        <v>-6222.3010741920016</v>
      </c>
      <c r="BG7929">
        <f t="shared" si="958"/>
        <v>-5558.7839098011827</v>
      </c>
      <c r="BH7929">
        <f t="shared" si="959"/>
        <v>-4895.2667454103639</v>
      </c>
      <c r="BI7929">
        <f t="shared" si="960"/>
        <v>-4231.7495810195451</v>
      </c>
      <c r="BJ7929">
        <f t="shared" si="961"/>
        <v>-3568.2324166287262</v>
      </c>
    </row>
    <row r="7930" spans="1:62" x14ac:dyDescent="0.25">
      <c r="A7930">
        <v>7927</v>
      </c>
      <c r="B7930">
        <v>27514.777922502522</v>
      </c>
      <c r="C7930">
        <v>26013.203021860525</v>
      </c>
      <c r="D7930">
        <v>7.8615658006634668</v>
      </c>
      <c r="E7930">
        <v>8.39826804404602</v>
      </c>
      <c r="F7930">
        <v>-1501.5749006419974</v>
      </c>
      <c r="G7930">
        <v>0.53670224338255323</v>
      </c>
      <c r="BD7930">
        <f t="shared" si="955"/>
        <v>-5355.216661365439</v>
      </c>
      <c r="BE7930">
        <f t="shared" si="956"/>
        <v>-3566.3781884366722</v>
      </c>
      <c r="BF7930">
        <f t="shared" si="957"/>
        <v>-1777.5397155079054</v>
      </c>
      <c r="BG7930">
        <f t="shared" si="958"/>
        <v>11.298757420860966</v>
      </c>
      <c r="BH7930">
        <f t="shared" si="959"/>
        <v>1800.1372303496264</v>
      </c>
      <c r="BI7930">
        <f t="shared" si="960"/>
        <v>3588.9757032783946</v>
      </c>
      <c r="BJ7930">
        <f t="shared" si="961"/>
        <v>5377.8141762071609</v>
      </c>
    </row>
    <row r="7931" spans="1:62" x14ac:dyDescent="0.25">
      <c r="A7931">
        <v>7928</v>
      </c>
      <c r="B7931">
        <v>14718.577455860344</v>
      </c>
      <c r="C7931">
        <v>26364.728414364945</v>
      </c>
      <c r="D7931">
        <v>8.1345014426670943</v>
      </c>
      <c r="E7931">
        <v>8.719442718076122</v>
      </c>
      <c r="F7931">
        <v>11646.150958504601</v>
      </c>
      <c r="G7931">
        <v>0.58494127540902774</v>
      </c>
      <c r="BD7931">
        <f t="shared" si="955"/>
        <v>4185.0861175547634</v>
      </c>
      <c r="BE7931">
        <f t="shared" si="956"/>
        <v>6868.5973344675294</v>
      </c>
      <c r="BF7931">
        <f t="shared" si="957"/>
        <v>9552.1085513802955</v>
      </c>
      <c r="BG7931">
        <f t="shared" si="958"/>
        <v>12235.619768293061</v>
      </c>
      <c r="BH7931">
        <f t="shared" si="959"/>
        <v>14919.130985205828</v>
      </c>
      <c r="BI7931">
        <f t="shared" si="960"/>
        <v>17602.642202118594</v>
      </c>
      <c r="BJ7931">
        <f t="shared" si="961"/>
        <v>20286.153419031361</v>
      </c>
    </row>
    <row r="7932" spans="1:62" x14ac:dyDescent="0.25">
      <c r="A7932">
        <v>7929</v>
      </c>
      <c r="B7932">
        <v>17116.402589388425</v>
      </c>
      <c r="C7932">
        <v>29923.746102374214</v>
      </c>
      <c r="D7932">
        <v>5.1690776245560599</v>
      </c>
      <c r="E7932">
        <v>5.8530050490618315</v>
      </c>
      <c r="F7932">
        <v>12807.34351298579</v>
      </c>
      <c r="G7932">
        <v>0.6839274245057716</v>
      </c>
      <c r="BD7932">
        <f t="shared" si="955"/>
        <v>-8721.4445814594619</v>
      </c>
      <c r="BE7932">
        <f t="shared" si="956"/>
        <v>-5796.7382044143233</v>
      </c>
      <c r="BF7932">
        <f t="shared" si="957"/>
        <v>-2872.0318273691846</v>
      </c>
      <c r="BG7932">
        <f t="shared" si="958"/>
        <v>52.67454967595404</v>
      </c>
      <c r="BH7932">
        <f t="shared" si="959"/>
        <v>2977.3809267210927</v>
      </c>
      <c r="BI7932">
        <f t="shared" si="960"/>
        <v>5902.0873037662313</v>
      </c>
      <c r="BJ7932">
        <f t="shared" si="961"/>
        <v>8826.79368081137</v>
      </c>
    </row>
    <row r="7933" spans="1:62" x14ac:dyDescent="0.25">
      <c r="A7933">
        <v>7930</v>
      </c>
      <c r="B7933">
        <v>18846.202783877343</v>
      </c>
      <c r="C7933">
        <v>33033.158306732417</v>
      </c>
      <c r="D7933">
        <v>7.2433459544268537</v>
      </c>
      <c r="E7933">
        <v>7.467625392650806</v>
      </c>
      <c r="F7933">
        <v>14186.955522855074</v>
      </c>
      <c r="G7933">
        <v>0.22427943822395235</v>
      </c>
      <c r="BD7933">
        <f t="shared" si="955"/>
        <v>-9387.7063904569313</v>
      </c>
      <c r="BE7933">
        <f t="shared" si="956"/>
        <v>-5968.0692679280737</v>
      </c>
      <c r="BF7933">
        <f t="shared" si="957"/>
        <v>-2548.4321453992161</v>
      </c>
      <c r="BG7933">
        <f t="shared" si="958"/>
        <v>871.20497712964243</v>
      </c>
      <c r="BH7933">
        <f t="shared" si="959"/>
        <v>4290.842099658501</v>
      </c>
      <c r="BI7933">
        <f t="shared" si="960"/>
        <v>7710.4792221873577</v>
      </c>
      <c r="BJ7933">
        <f t="shared" si="961"/>
        <v>11130.116344716214</v>
      </c>
    </row>
    <row r="7934" spans="1:62" x14ac:dyDescent="0.25">
      <c r="A7934">
        <v>7931</v>
      </c>
      <c r="B7934">
        <v>18801.152201650431</v>
      </c>
      <c r="C7934">
        <v>29948.339915440149</v>
      </c>
      <c r="D7934">
        <v>5.9899947248998302</v>
      </c>
      <c r="E7934">
        <v>6.7232876568139197</v>
      </c>
      <c r="F7934">
        <v>11147.187713789717</v>
      </c>
      <c r="G7934">
        <v>0.73329293191408951</v>
      </c>
      <c r="BD7934">
        <f t="shared" si="955"/>
        <v>-13065.558331735312</v>
      </c>
      <c r="BE7934">
        <f t="shared" si="956"/>
        <v>-11944.16114061555</v>
      </c>
      <c r="BF7934">
        <f t="shared" si="957"/>
        <v>-10822.763949495789</v>
      </c>
      <c r="BG7934">
        <f t="shared" si="958"/>
        <v>-9701.3667583760271</v>
      </c>
      <c r="BH7934">
        <f t="shared" si="959"/>
        <v>-8579.9695672562666</v>
      </c>
      <c r="BI7934">
        <f t="shared" si="960"/>
        <v>-7458.5723761365034</v>
      </c>
      <c r="BJ7934">
        <f t="shared" si="961"/>
        <v>-6337.175185016742</v>
      </c>
    </row>
    <row r="7935" spans="1:62" x14ac:dyDescent="0.25">
      <c r="A7935">
        <v>7932</v>
      </c>
      <c r="B7935">
        <v>4796.8349376664855</v>
      </c>
      <c r="C7935">
        <v>21219.070321939435</v>
      </c>
      <c r="D7935">
        <v>6.3043229542398436</v>
      </c>
      <c r="E7935">
        <v>6.6055806681015383</v>
      </c>
      <c r="F7935">
        <v>16422.23538427295</v>
      </c>
      <c r="G7935">
        <v>0.30125771386169475</v>
      </c>
      <c r="BD7935">
        <f t="shared" si="955"/>
        <v>-7480.7230542192701</v>
      </c>
      <c r="BE7935">
        <f t="shared" si="956"/>
        <v>-3814.2583946488221</v>
      </c>
      <c r="BF7935">
        <f t="shared" si="957"/>
        <v>-147.79373507837408</v>
      </c>
      <c r="BG7935">
        <f t="shared" si="958"/>
        <v>3518.670924492073</v>
      </c>
      <c r="BH7935">
        <f t="shared" si="959"/>
        <v>7185.135584062522</v>
      </c>
      <c r="BI7935">
        <f t="shared" si="960"/>
        <v>10851.600243632969</v>
      </c>
      <c r="BJ7935">
        <f t="shared" si="961"/>
        <v>14518.064903203416</v>
      </c>
    </row>
    <row r="7936" spans="1:62" x14ac:dyDescent="0.25">
      <c r="A7936">
        <v>7933</v>
      </c>
      <c r="B7936">
        <v>25313.17998806202</v>
      </c>
      <c r="C7936">
        <v>30145.247579720035</v>
      </c>
      <c r="D7936">
        <v>6.8994967906135365</v>
      </c>
      <c r="E7936">
        <v>7.2469948925886776</v>
      </c>
      <c r="F7936">
        <v>4832.0675916580149</v>
      </c>
      <c r="G7936">
        <v>0.34749810197514108</v>
      </c>
      <c r="BD7936">
        <f t="shared" si="955"/>
        <v>-14915.946814964476</v>
      </c>
      <c r="BE7936">
        <f t="shared" si="956"/>
        <v>-13409.658245656003</v>
      </c>
      <c r="BF7936">
        <f t="shared" si="957"/>
        <v>-11903.369676347527</v>
      </c>
      <c r="BG7936">
        <f t="shared" si="958"/>
        <v>-10397.081107039055</v>
      </c>
      <c r="BH7936">
        <f t="shared" si="959"/>
        <v>-8890.7925377305801</v>
      </c>
      <c r="BI7936">
        <f t="shared" si="960"/>
        <v>-7384.5039684221065</v>
      </c>
      <c r="BJ7936">
        <f t="shared" si="961"/>
        <v>-5878.2153991136329</v>
      </c>
    </row>
    <row r="7937" spans="1:62" x14ac:dyDescent="0.25">
      <c r="A7937">
        <v>7934</v>
      </c>
      <c r="B7937">
        <v>25102.34162888036</v>
      </c>
      <c r="C7937">
        <v>31250.230641401722</v>
      </c>
      <c r="D7937">
        <v>7.7350036852708612</v>
      </c>
      <c r="E7937">
        <v>8.2447828969036649</v>
      </c>
      <c r="F7937">
        <v>6147.889012521362</v>
      </c>
      <c r="G7937">
        <v>0.50977921163280371</v>
      </c>
      <c r="BD7937">
        <f t="shared" si="955"/>
        <v>-3094.5770817823095</v>
      </c>
      <c r="BE7937">
        <f t="shared" si="956"/>
        <v>-1357.0865719066041</v>
      </c>
      <c r="BF7937">
        <f t="shared" si="957"/>
        <v>380.40393796910121</v>
      </c>
      <c r="BG7937">
        <f t="shared" si="958"/>
        <v>2117.8944478448066</v>
      </c>
      <c r="BH7937">
        <f t="shared" si="959"/>
        <v>3855.3849577205128</v>
      </c>
      <c r="BI7937">
        <f t="shared" si="960"/>
        <v>5592.8754675962173</v>
      </c>
      <c r="BJ7937">
        <f t="shared" si="961"/>
        <v>7330.3659774719235</v>
      </c>
    </row>
    <row r="7938" spans="1:62" x14ac:dyDescent="0.25">
      <c r="A7938">
        <v>7935</v>
      </c>
      <c r="B7938">
        <v>20990.345484639216</v>
      </c>
      <c r="C7938">
        <v>26916.807403117906</v>
      </c>
      <c r="D7938">
        <v>8.5754238613055307</v>
      </c>
      <c r="E7938">
        <v>8.8547931560644244</v>
      </c>
      <c r="F7938">
        <v>5926.4619184786898</v>
      </c>
      <c r="G7938">
        <v>0.27936929475889372</v>
      </c>
      <c r="BD7938">
        <f t="shared" si="955"/>
        <v>-3598.9929543573435</v>
      </c>
      <c r="BE7938">
        <f t="shared" si="956"/>
        <v>-1050.0968961933249</v>
      </c>
      <c r="BF7938">
        <f t="shared" si="957"/>
        <v>1498.7991619706936</v>
      </c>
      <c r="BG7938">
        <f t="shared" si="958"/>
        <v>4047.6952201347121</v>
      </c>
      <c r="BH7938">
        <f t="shared" si="959"/>
        <v>6596.5912782987307</v>
      </c>
      <c r="BI7938">
        <f t="shared" si="960"/>
        <v>9145.4873364627492</v>
      </c>
      <c r="BJ7938">
        <f t="shared" si="961"/>
        <v>11694.383394626766</v>
      </c>
    </row>
    <row r="7939" spans="1:62" x14ac:dyDescent="0.25">
      <c r="A7939">
        <v>7936</v>
      </c>
      <c r="B7939">
        <v>7972.3154729781882</v>
      </c>
      <c r="C7939">
        <v>18543.159407586227</v>
      </c>
      <c r="D7939">
        <v>7.0973401474525932</v>
      </c>
      <c r="E7939">
        <v>7.5217113107036315</v>
      </c>
      <c r="F7939">
        <v>10570.843934608038</v>
      </c>
      <c r="G7939">
        <v>0.4243711632510383</v>
      </c>
      <c r="BD7939">
        <f t="shared" si="955"/>
        <v>-4529.6154446842211</v>
      </c>
      <c r="BE7939">
        <f t="shared" si="956"/>
        <v>-3132.7689708897524</v>
      </c>
      <c r="BF7939">
        <f t="shared" si="957"/>
        <v>-1735.9224970952837</v>
      </c>
      <c r="BG7939">
        <f t="shared" si="958"/>
        <v>-339.076023300815</v>
      </c>
      <c r="BH7939">
        <f t="shared" si="959"/>
        <v>1057.7704504936528</v>
      </c>
      <c r="BI7939">
        <f t="shared" si="960"/>
        <v>2454.6169242881224</v>
      </c>
      <c r="BJ7939">
        <f t="shared" si="961"/>
        <v>3851.4633980825911</v>
      </c>
    </row>
    <row r="7940" spans="1:62" x14ac:dyDescent="0.25">
      <c r="A7940">
        <v>7937</v>
      </c>
      <c r="B7940">
        <v>12358.32625129492</v>
      </c>
      <c r="C7940">
        <v>20633.234108515469</v>
      </c>
      <c r="D7940">
        <v>7.3457009154867627</v>
      </c>
      <c r="E7940">
        <v>7.7928230525613591</v>
      </c>
      <c r="F7940">
        <v>8274.907857220549</v>
      </c>
      <c r="G7940">
        <v>0.44712213707459636</v>
      </c>
      <c r="BD7940">
        <f t="shared" si="955"/>
        <v>-8448.988118352845</v>
      </c>
      <c r="BE7940">
        <f t="shared" si="956"/>
        <v>-6327.1323020976542</v>
      </c>
      <c r="BF7940">
        <f t="shared" si="957"/>
        <v>-4205.2764858424634</v>
      </c>
      <c r="BG7940">
        <f t="shared" si="958"/>
        <v>-2083.4206695872708</v>
      </c>
      <c r="BH7940">
        <f t="shared" si="959"/>
        <v>38.43514666791998</v>
      </c>
      <c r="BI7940">
        <f t="shared" si="960"/>
        <v>2160.2909629231108</v>
      </c>
      <c r="BJ7940">
        <f t="shared" si="961"/>
        <v>4282.1467791783034</v>
      </c>
    </row>
    <row r="7941" spans="1:62" x14ac:dyDescent="0.25">
      <c r="A7941">
        <v>7938</v>
      </c>
      <c r="B7941">
        <v>11872.152558525526</v>
      </c>
      <c r="C7941">
        <v>18801.084938469674</v>
      </c>
      <c r="D7941">
        <v>7.2115489858937032</v>
      </c>
      <c r="E7941">
        <v>7.7538794060933727</v>
      </c>
      <c r="F7941">
        <v>6928.9323799441481</v>
      </c>
      <c r="G7941">
        <v>0.54233042019966948</v>
      </c>
      <c r="BD7941">
        <f t="shared" si="955"/>
        <v>-6039.2971718475674</v>
      </c>
      <c r="BE7941">
        <f t="shared" si="956"/>
        <v>-3803.6864864745858</v>
      </c>
      <c r="BF7941">
        <f t="shared" si="957"/>
        <v>-1568.0758011016032</v>
      </c>
      <c r="BG7941">
        <f t="shared" si="958"/>
        <v>667.53488427137745</v>
      </c>
      <c r="BH7941">
        <f t="shared" si="959"/>
        <v>2903.1455696443609</v>
      </c>
      <c r="BI7941">
        <f t="shared" si="960"/>
        <v>5138.7562550173425</v>
      </c>
      <c r="BJ7941">
        <f t="shared" si="961"/>
        <v>7374.3669403903241</v>
      </c>
    </row>
    <row r="7942" spans="1:62" x14ac:dyDescent="0.25">
      <c r="A7942">
        <v>7939</v>
      </c>
      <c r="B7942">
        <v>13915.205641221588</v>
      </c>
      <c r="C7942">
        <v>24461.614413894669</v>
      </c>
      <c r="D7942">
        <v>6.5103145301774026</v>
      </c>
      <c r="E7942">
        <v>7.1335637078886274</v>
      </c>
      <c r="F7942">
        <v>10546.408772673081</v>
      </c>
      <c r="G7942">
        <v>0.62324917771122479</v>
      </c>
      <c r="BD7942">
        <f t="shared" si="955"/>
        <v>-4217.2802789458001</v>
      </c>
      <c r="BE7942">
        <f t="shared" si="956"/>
        <v>-1505.628177947453</v>
      </c>
      <c r="BF7942">
        <f t="shared" si="957"/>
        <v>1206.0239230508942</v>
      </c>
      <c r="BG7942">
        <f t="shared" si="958"/>
        <v>3917.6760240492422</v>
      </c>
      <c r="BH7942">
        <f t="shared" si="959"/>
        <v>6629.3281250475884</v>
      </c>
      <c r="BI7942">
        <f t="shared" si="960"/>
        <v>9340.9802260459364</v>
      </c>
      <c r="BJ7942">
        <f t="shared" si="961"/>
        <v>12052.632327044284</v>
      </c>
    </row>
    <row r="7943" spans="1:62" x14ac:dyDescent="0.25">
      <c r="A7943">
        <v>7940</v>
      </c>
      <c r="B7943">
        <v>12167.301230178362</v>
      </c>
      <c r="C7943">
        <v>23255.926870658863</v>
      </c>
      <c r="D7943">
        <v>7.2819509299845526</v>
      </c>
      <c r="E7943">
        <v>7.7875201519734487</v>
      </c>
      <c r="F7943">
        <v>11088.625640480501</v>
      </c>
      <c r="G7943">
        <v>0.50556922198889609</v>
      </c>
      <c r="BD7943">
        <f t="shared" si="955"/>
        <v>-7430.1628841169568</v>
      </c>
      <c r="BE7943">
        <f t="shared" si="956"/>
        <v>-4313.9169955608331</v>
      </c>
      <c r="BF7943">
        <f t="shared" si="957"/>
        <v>-1197.6711070047095</v>
      </c>
      <c r="BG7943">
        <f t="shared" si="958"/>
        <v>1918.5747815514151</v>
      </c>
      <c r="BH7943">
        <f t="shared" si="959"/>
        <v>5034.8206701075378</v>
      </c>
      <c r="BI7943">
        <f t="shared" si="960"/>
        <v>8151.0665586636624</v>
      </c>
      <c r="BJ7943">
        <f t="shared" si="961"/>
        <v>11267.312447219787</v>
      </c>
    </row>
    <row r="7944" spans="1:62" x14ac:dyDescent="0.25">
      <c r="A7944">
        <v>7941</v>
      </c>
      <c r="B7944">
        <v>29035.162268388634</v>
      </c>
      <c r="C7944">
        <v>39940.510367198469</v>
      </c>
      <c r="D7944">
        <v>8.4056139020796738</v>
      </c>
      <c r="E7944">
        <v>8.6146111040350934</v>
      </c>
      <c r="F7944">
        <v>10905.348098809834</v>
      </c>
      <c r="G7944">
        <v>0.2089972019554196</v>
      </c>
      <c r="BD7944">
        <f t="shared" si="955"/>
        <v>-8560.7795305360196</v>
      </c>
      <c r="BE7944">
        <f t="shared" si="956"/>
        <v>-6032.9334205915402</v>
      </c>
      <c r="BF7944">
        <f t="shared" si="957"/>
        <v>-3505.0873106470599</v>
      </c>
      <c r="BG7944">
        <f t="shared" si="958"/>
        <v>-977.24120070257959</v>
      </c>
      <c r="BH7944">
        <f t="shared" si="959"/>
        <v>1550.6049092419016</v>
      </c>
      <c r="BI7944">
        <f t="shared" si="960"/>
        <v>4078.451019186381</v>
      </c>
      <c r="BJ7944">
        <f t="shared" si="961"/>
        <v>6606.2971291308622</v>
      </c>
    </row>
    <row r="7945" spans="1:62" x14ac:dyDescent="0.25">
      <c r="A7945">
        <v>7942</v>
      </c>
      <c r="B7945">
        <v>8979.2628941441981</v>
      </c>
      <c r="C7945">
        <v>16281.045062692798</v>
      </c>
      <c r="D7945">
        <v>7.1203531881929649</v>
      </c>
      <c r="E7945">
        <v>7.5789597355555349</v>
      </c>
      <c r="F7945">
        <v>7301.7821685485997</v>
      </c>
      <c r="G7945">
        <v>0.45860654736257001</v>
      </c>
      <c r="BD7945">
        <f t="shared" si="955"/>
        <v>-9860.3620890327365</v>
      </c>
      <c r="BE7945">
        <f t="shared" si="956"/>
        <v>-8815.3760792556386</v>
      </c>
      <c r="BF7945">
        <f t="shared" si="957"/>
        <v>-7770.3900694785407</v>
      </c>
      <c r="BG7945">
        <f t="shared" si="958"/>
        <v>-6725.4040597014427</v>
      </c>
      <c r="BH7945">
        <f t="shared" si="959"/>
        <v>-5680.4180499243448</v>
      </c>
      <c r="BI7945">
        <f t="shared" si="960"/>
        <v>-4635.4320401472469</v>
      </c>
      <c r="BJ7945">
        <f t="shared" si="961"/>
        <v>-3590.4460303701489</v>
      </c>
    </row>
    <row r="7946" spans="1:62" x14ac:dyDescent="0.25">
      <c r="A7946">
        <v>7943</v>
      </c>
      <c r="B7946">
        <v>5283.0082066325767</v>
      </c>
      <c r="C7946">
        <v>18559.417367392758</v>
      </c>
      <c r="D7946">
        <v>6.3634722884296409</v>
      </c>
      <c r="E7946">
        <v>7.0005927219277506</v>
      </c>
      <c r="F7946">
        <v>13276.40916076018</v>
      </c>
      <c r="G7946">
        <v>0.63712043349810976</v>
      </c>
      <c r="BD7946">
        <f t="shared" si="955"/>
        <v>-5008.7494317357496</v>
      </c>
      <c r="BE7946">
        <f t="shared" si="956"/>
        <v>-2715.7166949228995</v>
      </c>
      <c r="BF7946">
        <f t="shared" si="957"/>
        <v>-422.68395811004939</v>
      </c>
      <c r="BG7946">
        <f t="shared" si="958"/>
        <v>1870.3487787028007</v>
      </c>
      <c r="BH7946">
        <f t="shared" si="959"/>
        <v>4163.3815155156499</v>
      </c>
      <c r="BI7946">
        <f t="shared" si="960"/>
        <v>6456.4142523285009</v>
      </c>
      <c r="BJ7946">
        <f t="shared" si="961"/>
        <v>8749.4469891413501</v>
      </c>
    </row>
    <row r="7947" spans="1:62" x14ac:dyDescent="0.25">
      <c r="A7947">
        <v>7944</v>
      </c>
      <c r="B7947">
        <v>14651.689537518667</v>
      </c>
      <c r="C7947">
        <v>25085.967323811848</v>
      </c>
      <c r="D7947">
        <v>5.9700971651976777</v>
      </c>
      <c r="E7947">
        <v>6.2903837335730231</v>
      </c>
      <c r="F7947">
        <v>10434.277786293182</v>
      </c>
      <c r="G7947">
        <v>0.3202865683753453</v>
      </c>
      <c r="BD7947">
        <f t="shared" si="955"/>
        <v>-10090.806993269631</v>
      </c>
      <c r="BE7947">
        <f t="shared" si="956"/>
        <v>-6905.204825779083</v>
      </c>
      <c r="BF7947">
        <f t="shared" si="957"/>
        <v>-3719.6026582885333</v>
      </c>
      <c r="BG7947">
        <f t="shared" si="958"/>
        <v>-534.00049079798555</v>
      </c>
      <c r="BH7947">
        <f t="shared" si="959"/>
        <v>2651.6016766925641</v>
      </c>
      <c r="BI7947">
        <f t="shared" si="960"/>
        <v>5837.2038441831137</v>
      </c>
      <c r="BJ7947">
        <f t="shared" si="961"/>
        <v>9022.8060116736597</v>
      </c>
    </row>
    <row r="7948" spans="1:62" x14ac:dyDescent="0.25">
      <c r="A7948">
        <v>7945</v>
      </c>
      <c r="B7948">
        <v>8284.5135442548599</v>
      </c>
      <c r="C7948">
        <v>18887.26596252534</v>
      </c>
      <c r="D7948">
        <v>7.7891089165360059</v>
      </c>
      <c r="E7948">
        <v>8.0809527144283173</v>
      </c>
      <c r="F7948">
        <v>10602.75241827048</v>
      </c>
      <c r="G7948">
        <v>0.29184379789231141</v>
      </c>
      <c r="BD7948">
        <f t="shared" si="955"/>
        <v>-8832.8449444164544</v>
      </c>
      <c r="BE7948">
        <f t="shared" si="956"/>
        <v>-7231.4121025397289</v>
      </c>
      <c r="BF7948">
        <f t="shared" si="957"/>
        <v>-5629.9792606630017</v>
      </c>
      <c r="BG7948">
        <f t="shared" si="958"/>
        <v>-4028.5464187862754</v>
      </c>
      <c r="BH7948">
        <f t="shared" si="959"/>
        <v>-2427.113576909549</v>
      </c>
      <c r="BI7948">
        <f t="shared" si="960"/>
        <v>-825.68073503282176</v>
      </c>
      <c r="BJ7948">
        <f t="shared" si="961"/>
        <v>775.75210684390368</v>
      </c>
    </row>
    <row r="7949" spans="1:62" x14ac:dyDescent="0.25">
      <c r="A7949">
        <v>7946</v>
      </c>
      <c r="B7949">
        <v>12253.815935369041</v>
      </c>
      <c r="C7949">
        <v>22822.68568545748</v>
      </c>
      <c r="D7949">
        <v>7.3690630202355125</v>
      </c>
      <c r="E7949">
        <v>7.6272157790515447</v>
      </c>
      <c r="F7949">
        <v>10568.869750088439</v>
      </c>
      <c r="G7949">
        <v>0.25815275881603217</v>
      </c>
      <c r="BD7949">
        <f t="shared" ref="BD7949:BD8012" si="962">($BD$3*G7948)-F7948</f>
        <v>-9143.5334288089234</v>
      </c>
      <c r="BE7949">
        <f t="shared" ref="BE7949:BE8012" si="963">($BE$3*G7948)-F7948</f>
        <v>-7684.3144393473667</v>
      </c>
      <c r="BF7949">
        <f t="shared" ref="BF7949:BF8012" si="964">($BF$3*G7948)-F7948</f>
        <v>-6225.0954498858091</v>
      </c>
      <c r="BG7949">
        <f t="shared" ref="BG7949:BG8012" si="965">($BG$3*G7948)-F7948</f>
        <v>-4765.8764604242524</v>
      </c>
      <c r="BH7949">
        <f t="shared" ref="BH7949:BH8012" si="966">($BH$3*G7948)-F7948</f>
        <v>-3306.6574709626948</v>
      </c>
      <c r="BI7949">
        <f t="shared" ref="BI7949:BI8012" si="967">($BI$3*G7948)-F7948</f>
        <v>-1847.4384815011381</v>
      </c>
      <c r="BJ7949">
        <f t="shared" ref="BJ7949:BJ8012" si="968">($BJ$3*G7948)-F7948</f>
        <v>-388.21949203958138</v>
      </c>
    </row>
    <row r="7950" spans="1:62" x14ac:dyDescent="0.25">
      <c r="A7950">
        <v>7947</v>
      </c>
      <c r="B7950">
        <v>17373.807354936085</v>
      </c>
      <c r="C7950">
        <v>27779.485322394241</v>
      </c>
      <c r="D7950">
        <v>6.2353602541523898</v>
      </c>
      <c r="E7950">
        <v>6.5403538238028487</v>
      </c>
      <c r="F7950">
        <v>10405.677967458156</v>
      </c>
      <c r="G7950">
        <v>0.30499356965045887</v>
      </c>
      <c r="BD7950">
        <f t="shared" si="962"/>
        <v>-9278.1059560082776</v>
      </c>
      <c r="BE7950">
        <f t="shared" si="963"/>
        <v>-7987.342161928118</v>
      </c>
      <c r="BF7950">
        <f t="shared" si="964"/>
        <v>-6696.5783678479565</v>
      </c>
      <c r="BG7950">
        <f t="shared" si="965"/>
        <v>-5405.814573767796</v>
      </c>
      <c r="BH7950">
        <f t="shared" si="966"/>
        <v>-4115.0507796876345</v>
      </c>
      <c r="BI7950">
        <f t="shared" si="967"/>
        <v>-2824.286985607474</v>
      </c>
      <c r="BJ7950">
        <f t="shared" si="968"/>
        <v>-1533.5231915273125</v>
      </c>
    </row>
    <row r="7951" spans="1:62" x14ac:dyDescent="0.25">
      <c r="A7951">
        <v>7948</v>
      </c>
      <c r="B7951">
        <v>23236.428905113073</v>
      </c>
      <c r="C7951">
        <v>24929.574125561328</v>
      </c>
      <c r="D7951">
        <v>7.0400987248924487</v>
      </c>
      <c r="E7951">
        <v>7.0882313842985916</v>
      </c>
      <c r="F7951">
        <v>1693.1452204482557</v>
      </c>
      <c r="G7951">
        <v>4.8132659406142864E-2</v>
      </c>
      <c r="BD7951">
        <f t="shared" si="962"/>
        <v>-8880.7101192058617</v>
      </c>
      <c r="BE7951">
        <f t="shared" si="963"/>
        <v>-7355.7422709535676</v>
      </c>
      <c r="BF7951">
        <f t="shared" si="964"/>
        <v>-5830.7744227012727</v>
      </c>
      <c r="BG7951">
        <f t="shared" si="965"/>
        <v>-4305.8065744489786</v>
      </c>
      <c r="BH7951">
        <f t="shared" si="966"/>
        <v>-2780.8387261966836</v>
      </c>
      <c r="BI7951">
        <f t="shared" si="967"/>
        <v>-1255.8708779443896</v>
      </c>
      <c r="BJ7951">
        <f t="shared" si="968"/>
        <v>269.09697030790448</v>
      </c>
    </row>
    <row r="7952" spans="1:62" x14ac:dyDescent="0.25">
      <c r="A7952">
        <v>7949</v>
      </c>
      <c r="B7952">
        <v>19462.262757608627</v>
      </c>
      <c r="C7952">
        <v>26576.718892097</v>
      </c>
      <c r="D7952">
        <v>6.0030501710306954</v>
      </c>
      <c r="E7952">
        <v>6.2434564319769779</v>
      </c>
      <c r="F7952">
        <v>7114.4561344883732</v>
      </c>
      <c r="G7952">
        <v>0.24040626094628248</v>
      </c>
      <c r="BD7952">
        <f t="shared" si="962"/>
        <v>-1452.4819234175413</v>
      </c>
      <c r="BE7952">
        <f t="shared" si="963"/>
        <v>-1211.818626386827</v>
      </c>
      <c r="BF7952">
        <f t="shared" si="964"/>
        <v>-971.15532935611282</v>
      </c>
      <c r="BG7952">
        <f t="shared" si="965"/>
        <v>-730.49203232539844</v>
      </c>
      <c r="BH7952">
        <f t="shared" si="966"/>
        <v>-489.82873529468407</v>
      </c>
      <c r="BI7952">
        <f t="shared" si="967"/>
        <v>-249.16543826396992</v>
      </c>
      <c r="BJ7952">
        <f t="shared" si="968"/>
        <v>-8.5021412332555428</v>
      </c>
    </row>
    <row r="7953" spans="1:62" x14ac:dyDescent="0.25">
      <c r="A7953">
        <v>7950</v>
      </c>
      <c r="B7953">
        <v>8203.750164430141</v>
      </c>
      <c r="C7953">
        <v>14332.425327974908</v>
      </c>
      <c r="D7953">
        <v>7.9219817649688045</v>
      </c>
      <c r="E7953">
        <v>8.0487604682866394</v>
      </c>
      <c r="F7953">
        <v>6128.6751635447672</v>
      </c>
      <c r="G7953">
        <v>0.12677870331783492</v>
      </c>
      <c r="BD7953">
        <f t="shared" si="962"/>
        <v>-5912.4248297569611</v>
      </c>
      <c r="BE7953">
        <f t="shared" si="963"/>
        <v>-4710.393525025549</v>
      </c>
      <c r="BF7953">
        <f t="shared" si="964"/>
        <v>-3508.362220294136</v>
      </c>
      <c r="BG7953">
        <f t="shared" si="965"/>
        <v>-2306.3309155627239</v>
      </c>
      <c r="BH7953">
        <f t="shared" si="966"/>
        <v>-1104.2996108313109</v>
      </c>
      <c r="BI7953">
        <f t="shared" si="967"/>
        <v>97.731693900101163</v>
      </c>
      <c r="BJ7953">
        <f t="shared" si="968"/>
        <v>1299.7629986315133</v>
      </c>
    </row>
    <row r="7954" spans="1:62" x14ac:dyDescent="0.25">
      <c r="A7954">
        <v>7951</v>
      </c>
      <c r="B7954">
        <v>21461.316903178165</v>
      </c>
      <c r="C7954">
        <v>29751.87096719187</v>
      </c>
      <c r="D7954">
        <v>7.9881898068524295</v>
      </c>
      <c r="E7954">
        <v>8.1405588740317132</v>
      </c>
      <c r="F7954">
        <v>8290.5540640137042</v>
      </c>
      <c r="G7954">
        <v>0.15236906717928367</v>
      </c>
      <c r="BD7954">
        <f t="shared" si="962"/>
        <v>-5494.7816469555928</v>
      </c>
      <c r="BE7954">
        <f t="shared" si="963"/>
        <v>-4860.8881303664184</v>
      </c>
      <c r="BF7954">
        <f t="shared" si="964"/>
        <v>-4226.9946137772431</v>
      </c>
      <c r="BG7954">
        <f t="shared" si="965"/>
        <v>-3593.1010971880687</v>
      </c>
      <c r="BH7954">
        <f t="shared" si="966"/>
        <v>-2959.2075805988943</v>
      </c>
      <c r="BI7954">
        <f t="shared" si="967"/>
        <v>-2325.3140640097195</v>
      </c>
      <c r="BJ7954">
        <f t="shared" si="968"/>
        <v>-1691.4205474205455</v>
      </c>
    </row>
    <row r="7955" spans="1:62" x14ac:dyDescent="0.25">
      <c r="A7955">
        <v>7952</v>
      </c>
      <c r="B7955">
        <v>24374.200211498453</v>
      </c>
      <c r="C7955">
        <v>28158.550245183338</v>
      </c>
      <c r="D7955">
        <v>6.7315648692205743</v>
      </c>
      <c r="E7955">
        <v>7.2619645777541688</v>
      </c>
      <c r="F7955">
        <v>3784.3500336848847</v>
      </c>
      <c r="G7955">
        <v>0.53039970853359453</v>
      </c>
      <c r="BD7955">
        <f t="shared" si="962"/>
        <v>-7528.7087281172862</v>
      </c>
      <c r="BE7955">
        <f t="shared" si="963"/>
        <v>-6766.8633922208674</v>
      </c>
      <c r="BF7955">
        <f t="shared" si="964"/>
        <v>-6005.0180563244494</v>
      </c>
      <c r="BG7955">
        <f t="shared" si="965"/>
        <v>-5243.1727204280305</v>
      </c>
      <c r="BH7955">
        <f t="shared" si="966"/>
        <v>-4481.3273845316126</v>
      </c>
      <c r="BI7955">
        <f t="shared" si="967"/>
        <v>-3719.4820486351946</v>
      </c>
      <c r="BJ7955">
        <f t="shared" si="968"/>
        <v>-2957.6367127387757</v>
      </c>
    </row>
    <row r="7956" spans="1:62" x14ac:dyDescent="0.25">
      <c r="A7956">
        <v>7953</v>
      </c>
      <c r="B7956">
        <v>22179.854462476011</v>
      </c>
      <c r="C7956">
        <v>29443.977452461255</v>
      </c>
      <c r="D7956">
        <v>8.0508936361894392</v>
      </c>
      <c r="E7956">
        <v>8.4655170496247258</v>
      </c>
      <c r="F7956">
        <v>7264.1229899852442</v>
      </c>
      <c r="G7956">
        <v>0.41462341343528664</v>
      </c>
      <c r="BD7956">
        <f t="shared" si="962"/>
        <v>-1132.351491016912</v>
      </c>
      <c r="BE7956">
        <f t="shared" si="963"/>
        <v>1519.6470516510608</v>
      </c>
      <c r="BF7956">
        <f t="shared" si="964"/>
        <v>4171.6455943190331</v>
      </c>
      <c r="BG7956">
        <f t="shared" si="965"/>
        <v>6823.6441369870063</v>
      </c>
      <c r="BH7956">
        <f t="shared" si="966"/>
        <v>9475.6426796549786</v>
      </c>
      <c r="BI7956">
        <f t="shared" si="967"/>
        <v>12127.641222322951</v>
      </c>
      <c r="BJ7956">
        <f t="shared" si="968"/>
        <v>14779.639764990923</v>
      </c>
    </row>
    <row r="7957" spans="1:62" x14ac:dyDescent="0.25">
      <c r="A7957">
        <v>7954</v>
      </c>
      <c r="B7957">
        <v>7887.8731681693935</v>
      </c>
      <c r="C7957">
        <v>16426.784411382461</v>
      </c>
      <c r="D7957">
        <v>6.3564197350562104</v>
      </c>
      <c r="E7957">
        <v>6.5772602610333744</v>
      </c>
      <c r="F7957">
        <v>8538.9112432130678</v>
      </c>
      <c r="G7957">
        <v>0.22084052597716397</v>
      </c>
      <c r="BD7957">
        <f t="shared" si="962"/>
        <v>-5191.0059228088112</v>
      </c>
      <c r="BE7957">
        <f t="shared" si="963"/>
        <v>-3117.8888556323782</v>
      </c>
      <c r="BF7957">
        <f t="shared" si="964"/>
        <v>-1044.7717884559443</v>
      </c>
      <c r="BG7957">
        <f t="shared" si="965"/>
        <v>1028.3452787204878</v>
      </c>
      <c r="BH7957">
        <f t="shared" si="966"/>
        <v>3101.4623458969218</v>
      </c>
      <c r="BI7957">
        <f t="shared" si="967"/>
        <v>5174.5794130733557</v>
      </c>
      <c r="BJ7957">
        <f t="shared" si="968"/>
        <v>7247.6964802497878</v>
      </c>
    </row>
    <row r="7958" spans="1:62" x14ac:dyDescent="0.25">
      <c r="A7958">
        <v>7955</v>
      </c>
      <c r="B7958">
        <v>16890.578532921056</v>
      </c>
      <c r="C7958">
        <v>21089.595091913601</v>
      </c>
      <c r="D7958">
        <v>6.5496962199034838</v>
      </c>
      <c r="E7958">
        <v>6.71512106624317</v>
      </c>
      <c r="F7958">
        <v>4199.0165589925455</v>
      </c>
      <c r="G7958">
        <v>0.16542484633968613</v>
      </c>
      <c r="BD7958">
        <f t="shared" si="962"/>
        <v>-7434.7086133272478</v>
      </c>
      <c r="BE7958">
        <f t="shared" si="963"/>
        <v>-6330.5059834414278</v>
      </c>
      <c r="BF7958">
        <f t="shared" si="964"/>
        <v>-5226.3033535556078</v>
      </c>
      <c r="BG7958">
        <f t="shared" si="965"/>
        <v>-4122.1007236697887</v>
      </c>
      <c r="BH7958">
        <f t="shared" si="966"/>
        <v>-3017.8980937839688</v>
      </c>
      <c r="BI7958">
        <f t="shared" si="967"/>
        <v>-1913.6954638981488</v>
      </c>
      <c r="BJ7958">
        <f t="shared" si="968"/>
        <v>-809.49283401232879</v>
      </c>
    </row>
    <row r="7959" spans="1:62" x14ac:dyDescent="0.25">
      <c r="A7959">
        <v>7956</v>
      </c>
      <c r="B7959">
        <v>14615.428060337621</v>
      </c>
      <c r="C7959">
        <v>19824.22143737548</v>
      </c>
      <c r="D7959">
        <v>7.3229240455463183</v>
      </c>
      <c r="E7959">
        <v>8.646892995589937</v>
      </c>
      <c r="F7959">
        <v>5208.7933770378586</v>
      </c>
      <c r="G7959">
        <v>1.3239689500436187</v>
      </c>
      <c r="BD7959">
        <f t="shared" si="962"/>
        <v>-3371.8923272941147</v>
      </c>
      <c r="BE7959">
        <f t="shared" si="963"/>
        <v>-2544.7680955956839</v>
      </c>
      <c r="BF7959">
        <f t="shared" si="964"/>
        <v>-1717.6438638972536</v>
      </c>
      <c r="BG7959">
        <f t="shared" si="965"/>
        <v>-890.51963219882282</v>
      </c>
      <c r="BH7959">
        <f t="shared" si="966"/>
        <v>-63.395400500392498</v>
      </c>
      <c r="BI7959">
        <f t="shared" si="967"/>
        <v>763.72883119803828</v>
      </c>
      <c r="BJ7959">
        <f t="shared" si="968"/>
        <v>1590.8530628964691</v>
      </c>
    </row>
    <row r="7960" spans="1:62" x14ac:dyDescent="0.25">
      <c r="A7960">
        <v>7957</v>
      </c>
      <c r="B7960">
        <v>22961.639785496442</v>
      </c>
      <c r="C7960">
        <v>30956.95656991993</v>
      </c>
      <c r="D7960">
        <v>8.0089864821244117</v>
      </c>
      <c r="E7960">
        <v>8.3209228137560167</v>
      </c>
      <c r="F7960">
        <v>7995.3167844234886</v>
      </c>
      <c r="G7960">
        <v>0.31193633163160506</v>
      </c>
      <c r="BD7960">
        <f t="shared" si="962"/>
        <v>1411.0513731802348</v>
      </c>
      <c r="BE7960">
        <f t="shared" si="963"/>
        <v>8030.8961233983282</v>
      </c>
      <c r="BF7960">
        <f t="shared" si="964"/>
        <v>14650.740873616422</v>
      </c>
      <c r="BG7960">
        <f t="shared" si="965"/>
        <v>21270.585623834515</v>
      </c>
      <c r="BH7960">
        <f t="shared" si="966"/>
        <v>27890.430374052608</v>
      </c>
      <c r="BI7960">
        <f t="shared" si="967"/>
        <v>34510.275124270702</v>
      </c>
      <c r="BJ7960">
        <f t="shared" si="968"/>
        <v>41130.119874488795</v>
      </c>
    </row>
    <row r="7961" spans="1:62" x14ac:dyDescent="0.25">
      <c r="A7961">
        <v>7958</v>
      </c>
      <c r="B7961">
        <v>38320.562688902442</v>
      </c>
      <c r="C7961">
        <v>49360.729616910947</v>
      </c>
      <c r="D7961">
        <v>7.8537044698384175</v>
      </c>
      <c r="E7961">
        <v>8.0032664276127026</v>
      </c>
      <c r="F7961">
        <v>11040.166928008504</v>
      </c>
      <c r="G7961">
        <v>0.14956195777428505</v>
      </c>
      <c r="BD7961">
        <f t="shared" si="962"/>
        <v>-6435.6351262654634</v>
      </c>
      <c r="BE7961">
        <f t="shared" si="963"/>
        <v>-4875.9534681074383</v>
      </c>
      <c r="BF7961">
        <f t="shared" si="964"/>
        <v>-3316.2718099494123</v>
      </c>
      <c r="BG7961">
        <f t="shared" si="965"/>
        <v>-1756.5901517913871</v>
      </c>
      <c r="BH7961">
        <f t="shared" si="966"/>
        <v>-196.90849363336201</v>
      </c>
      <c r="BI7961">
        <f t="shared" si="967"/>
        <v>1362.773164524664</v>
      </c>
      <c r="BJ7961">
        <f t="shared" si="968"/>
        <v>2922.4548226826882</v>
      </c>
    </row>
    <row r="7962" spans="1:62" x14ac:dyDescent="0.25">
      <c r="A7962">
        <v>7959</v>
      </c>
      <c r="B7962">
        <v>9483.7063064603408</v>
      </c>
      <c r="C7962">
        <v>26616.384096078364</v>
      </c>
      <c r="D7962">
        <v>5.5252917764240577</v>
      </c>
      <c r="E7962">
        <v>6.0733368635689642</v>
      </c>
      <c r="F7962">
        <v>17132.677789618021</v>
      </c>
      <c r="G7962">
        <v>0.54804508714490652</v>
      </c>
      <c r="BD7962">
        <f t="shared" si="962"/>
        <v>-10292.357139137079</v>
      </c>
      <c r="BE7962">
        <f t="shared" si="963"/>
        <v>-9544.5473502656532</v>
      </c>
      <c r="BF7962">
        <f t="shared" si="964"/>
        <v>-8796.7375613942277</v>
      </c>
      <c r="BG7962">
        <f t="shared" si="965"/>
        <v>-8048.9277725228039</v>
      </c>
      <c r="BH7962">
        <f t="shared" si="966"/>
        <v>-7301.1179836513784</v>
      </c>
      <c r="BI7962">
        <f t="shared" si="967"/>
        <v>-6553.3081947799528</v>
      </c>
      <c r="BJ7962">
        <f t="shared" si="968"/>
        <v>-5805.4984059085273</v>
      </c>
    </row>
    <row r="7963" spans="1:62" x14ac:dyDescent="0.25">
      <c r="A7963">
        <v>7960</v>
      </c>
      <c r="B7963">
        <v>41436.37186219159</v>
      </c>
      <c r="C7963">
        <v>37153.513896890458</v>
      </c>
      <c r="D7963">
        <v>8.58876232891744</v>
      </c>
      <c r="E7963">
        <v>8.9692658975065243</v>
      </c>
      <c r="F7963">
        <v>-4282.8579653011329</v>
      </c>
      <c r="G7963">
        <v>0.3805035685890843</v>
      </c>
      <c r="BD7963">
        <f t="shared" si="962"/>
        <v>-14392.452353893488</v>
      </c>
      <c r="BE7963">
        <f t="shared" si="963"/>
        <v>-11652.226918168955</v>
      </c>
      <c r="BF7963">
        <f t="shared" si="964"/>
        <v>-8912.0014824444224</v>
      </c>
      <c r="BG7963">
        <f t="shared" si="965"/>
        <v>-6171.7760467198914</v>
      </c>
      <c r="BH7963">
        <f t="shared" si="966"/>
        <v>-3431.5506109953585</v>
      </c>
      <c r="BI7963">
        <f t="shared" si="967"/>
        <v>-691.32517527082382</v>
      </c>
      <c r="BJ7963">
        <f t="shared" si="968"/>
        <v>2048.9002604537054</v>
      </c>
    </row>
    <row r="7964" spans="1:62" x14ac:dyDescent="0.25">
      <c r="A7964">
        <v>7961</v>
      </c>
      <c r="B7964">
        <v>24441.059965956618</v>
      </c>
      <c r="C7964">
        <v>26624.230717983271</v>
      </c>
      <c r="D7964">
        <v>7.9413324481643839</v>
      </c>
      <c r="E7964">
        <v>8.1195922879037443</v>
      </c>
      <c r="F7964">
        <v>2183.1707520266536</v>
      </c>
      <c r="G7964">
        <v>0.17825983973936044</v>
      </c>
      <c r="BD7964">
        <f t="shared" si="962"/>
        <v>6185.3758082465547</v>
      </c>
      <c r="BE7964">
        <f t="shared" si="963"/>
        <v>8087.8936511919765</v>
      </c>
      <c r="BF7964">
        <f t="shared" si="964"/>
        <v>9990.4114941373973</v>
      </c>
      <c r="BG7964">
        <f t="shared" si="965"/>
        <v>11892.92933708282</v>
      </c>
      <c r="BH7964">
        <f t="shared" si="966"/>
        <v>13795.447180028241</v>
      </c>
      <c r="BI7964">
        <f t="shared" si="967"/>
        <v>15697.965022973662</v>
      </c>
      <c r="BJ7964">
        <f t="shared" si="968"/>
        <v>17600.482865919083</v>
      </c>
    </row>
    <row r="7965" spans="1:62" x14ac:dyDescent="0.25">
      <c r="A7965">
        <v>7962</v>
      </c>
      <c r="B7965">
        <v>11053.236317974326</v>
      </c>
      <c r="C7965">
        <v>18153.828624843285</v>
      </c>
      <c r="D7965">
        <v>6.5750117812232709</v>
      </c>
      <c r="E7965">
        <v>6.7102982027560056</v>
      </c>
      <c r="F7965">
        <v>7100.592306868959</v>
      </c>
      <c r="G7965">
        <v>0.13528642153273474</v>
      </c>
      <c r="BD7965">
        <f t="shared" si="962"/>
        <v>-1291.8715533298514</v>
      </c>
      <c r="BE7965">
        <f t="shared" si="963"/>
        <v>-400.57235463304937</v>
      </c>
      <c r="BF7965">
        <f t="shared" si="964"/>
        <v>490.72684406375311</v>
      </c>
      <c r="BG7965">
        <f t="shared" si="965"/>
        <v>1382.0260427605549</v>
      </c>
      <c r="BH7965">
        <f t="shared" si="966"/>
        <v>2273.3252414573572</v>
      </c>
      <c r="BI7965">
        <f t="shared" si="967"/>
        <v>3164.6244401541599</v>
      </c>
      <c r="BJ7965">
        <f t="shared" si="968"/>
        <v>4055.9236388509617</v>
      </c>
    </row>
    <row r="7966" spans="1:62" x14ac:dyDescent="0.25">
      <c r="A7966">
        <v>7963</v>
      </c>
      <c r="B7966">
        <v>16209.155338020251</v>
      </c>
      <c r="C7966">
        <v>18989.657013979293</v>
      </c>
      <c r="D7966">
        <v>6.7424585837452815</v>
      </c>
      <c r="E7966">
        <v>7.0104828299568611</v>
      </c>
      <c r="F7966">
        <v>2780.5016759590417</v>
      </c>
      <c r="G7966">
        <v>0.26802424621157961</v>
      </c>
      <c r="BD7966">
        <f t="shared" si="962"/>
        <v>-6424.1601992052856</v>
      </c>
      <c r="BE7966">
        <f t="shared" si="963"/>
        <v>-5747.7280915416113</v>
      </c>
      <c r="BF7966">
        <f t="shared" si="964"/>
        <v>-5071.2959838779379</v>
      </c>
      <c r="BG7966">
        <f t="shared" si="965"/>
        <v>-4394.8638762142637</v>
      </c>
      <c r="BH7966">
        <f t="shared" si="966"/>
        <v>-3718.4317685505907</v>
      </c>
      <c r="BI7966">
        <f t="shared" si="967"/>
        <v>-3041.9996608869169</v>
      </c>
      <c r="BJ7966">
        <f t="shared" si="968"/>
        <v>-2365.5675532232435</v>
      </c>
    </row>
    <row r="7967" spans="1:62" x14ac:dyDescent="0.25">
      <c r="A7967">
        <v>7964</v>
      </c>
      <c r="B7967">
        <v>13371.892234010151</v>
      </c>
      <c r="C7967">
        <v>17392.762210543904</v>
      </c>
      <c r="D7967">
        <v>8.3575548046180295</v>
      </c>
      <c r="E7967">
        <v>8.5444967584936791</v>
      </c>
      <c r="F7967">
        <v>4020.8699765337533</v>
      </c>
      <c r="G7967">
        <v>0.1869419538756496</v>
      </c>
      <c r="BD7967">
        <f t="shared" si="962"/>
        <v>-1440.3804449011436</v>
      </c>
      <c r="BE7967">
        <f t="shared" si="963"/>
        <v>-100.25921384324556</v>
      </c>
      <c r="BF7967">
        <f t="shared" si="964"/>
        <v>1239.8620172146525</v>
      </c>
      <c r="BG7967">
        <f t="shared" si="965"/>
        <v>2579.9832482725506</v>
      </c>
      <c r="BH7967">
        <f t="shared" si="966"/>
        <v>3920.1044793304482</v>
      </c>
      <c r="BI7967">
        <f t="shared" si="967"/>
        <v>5260.2257103883467</v>
      </c>
      <c r="BJ7967">
        <f t="shared" si="968"/>
        <v>6600.3469414462452</v>
      </c>
    </row>
    <row r="7968" spans="1:62" x14ac:dyDescent="0.25">
      <c r="A7968">
        <v>7965</v>
      </c>
      <c r="B7968">
        <v>42249.972261538685</v>
      </c>
      <c r="C7968">
        <v>40671.286874461206</v>
      </c>
      <c r="D7968">
        <v>7.4879327184245179</v>
      </c>
      <c r="E7968">
        <v>7.9941455919053555</v>
      </c>
      <c r="F7968">
        <v>-1578.6853870774794</v>
      </c>
      <c r="G7968">
        <v>0.50621287348083754</v>
      </c>
      <c r="BD7968">
        <f t="shared" si="962"/>
        <v>-3086.1602071555053</v>
      </c>
      <c r="BE7968">
        <f t="shared" si="963"/>
        <v>-2151.4504377772573</v>
      </c>
      <c r="BF7968">
        <f t="shared" si="964"/>
        <v>-1216.7406683990093</v>
      </c>
      <c r="BG7968">
        <f t="shared" si="965"/>
        <v>-282.03089902076135</v>
      </c>
      <c r="BH7968">
        <f t="shared" si="966"/>
        <v>652.67887035748663</v>
      </c>
      <c r="BI7968">
        <f t="shared" si="967"/>
        <v>1587.3886397357346</v>
      </c>
      <c r="BJ7968">
        <f t="shared" si="968"/>
        <v>2522.0984091139826</v>
      </c>
    </row>
    <row r="7969" spans="1:62" x14ac:dyDescent="0.25">
      <c r="A7969">
        <v>7966</v>
      </c>
      <c r="B7969">
        <v>14522.449200983958</v>
      </c>
      <c r="C7969">
        <v>23199.506850590144</v>
      </c>
      <c r="D7969">
        <v>5.9251123465678299</v>
      </c>
      <c r="E7969">
        <v>5.8763261575159724</v>
      </c>
      <c r="F7969">
        <v>8677.0576496061858</v>
      </c>
      <c r="G7969">
        <v>-4.8786189051857498E-2</v>
      </c>
      <c r="BD7969">
        <f t="shared" si="962"/>
        <v>4109.749754481667</v>
      </c>
      <c r="BE7969">
        <f t="shared" si="963"/>
        <v>6640.8141218858545</v>
      </c>
      <c r="BF7969">
        <f t="shared" si="964"/>
        <v>9171.8784892900421</v>
      </c>
      <c r="BG7969">
        <f t="shared" si="965"/>
        <v>11702.94285669423</v>
      </c>
      <c r="BH7969">
        <f t="shared" si="966"/>
        <v>14234.007224098417</v>
      </c>
      <c r="BI7969">
        <f t="shared" si="967"/>
        <v>16765.071591502605</v>
      </c>
      <c r="BJ7969">
        <f t="shared" si="968"/>
        <v>19296.135958906794</v>
      </c>
    </row>
    <row r="7970" spans="1:62" x14ac:dyDescent="0.25">
      <c r="A7970">
        <v>7967</v>
      </c>
      <c r="B7970">
        <v>30437.260916601652</v>
      </c>
      <c r="C7970">
        <v>33288.564473720879</v>
      </c>
      <c r="D7970">
        <v>8.1904924851557279</v>
      </c>
      <c r="E7970">
        <v>8.3446273583172843</v>
      </c>
      <c r="F7970">
        <v>2851.3035571192268</v>
      </c>
      <c r="G7970">
        <v>0.15413487316155638</v>
      </c>
      <c r="BD7970">
        <f t="shared" si="962"/>
        <v>-8920.9885948654737</v>
      </c>
      <c r="BE7970">
        <f t="shared" si="963"/>
        <v>-9164.9195401247616</v>
      </c>
      <c r="BF7970">
        <f t="shared" si="964"/>
        <v>-9408.8504853840477</v>
      </c>
      <c r="BG7970">
        <f t="shared" si="965"/>
        <v>-9652.7814306433356</v>
      </c>
      <c r="BH7970">
        <f t="shared" si="966"/>
        <v>-9896.7123759026235</v>
      </c>
      <c r="BI7970">
        <f t="shared" si="967"/>
        <v>-10140.643321161911</v>
      </c>
      <c r="BJ7970">
        <f t="shared" si="968"/>
        <v>-10384.574266421198</v>
      </c>
    </row>
    <row r="7971" spans="1:62" x14ac:dyDescent="0.25">
      <c r="A7971">
        <v>7968</v>
      </c>
      <c r="B7971">
        <v>9040.3257283236562</v>
      </c>
      <c r="C7971">
        <v>16239.666504294659</v>
      </c>
      <c r="D7971">
        <v>7.2747346420677337</v>
      </c>
      <c r="E7971">
        <v>7.8793798476455148</v>
      </c>
      <c r="F7971">
        <v>7199.3407759710026</v>
      </c>
      <c r="G7971">
        <v>0.60464520557778112</v>
      </c>
      <c r="BD7971">
        <f t="shared" si="962"/>
        <v>-2080.6291913114446</v>
      </c>
      <c r="BE7971">
        <f t="shared" si="963"/>
        <v>-1309.954825503663</v>
      </c>
      <c r="BF7971">
        <f t="shared" si="964"/>
        <v>-539.28045969588084</v>
      </c>
      <c r="BG7971">
        <f t="shared" si="965"/>
        <v>231.39390611190083</v>
      </c>
      <c r="BH7971">
        <f t="shared" si="966"/>
        <v>1002.068271919683</v>
      </c>
      <c r="BI7971">
        <f t="shared" si="967"/>
        <v>1772.7426377274651</v>
      </c>
      <c r="BJ7971">
        <f t="shared" si="968"/>
        <v>2543.4170035352463</v>
      </c>
    </row>
    <row r="7972" spans="1:62" x14ac:dyDescent="0.25">
      <c r="A7972">
        <v>7969</v>
      </c>
      <c r="B7972">
        <v>18564.547944739563</v>
      </c>
      <c r="C7972">
        <v>24437.880169148761</v>
      </c>
      <c r="D7972">
        <v>7.8413616542185904</v>
      </c>
      <c r="E7972">
        <v>8.0349896619612586</v>
      </c>
      <c r="F7972">
        <v>5873.3322244091978</v>
      </c>
      <c r="G7972">
        <v>0.1936280077426682</v>
      </c>
      <c r="BD7972">
        <f t="shared" si="962"/>
        <v>-4176.1147480820964</v>
      </c>
      <c r="BE7972">
        <f t="shared" si="963"/>
        <v>-1152.8887201931911</v>
      </c>
      <c r="BF7972">
        <f t="shared" si="964"/>
        <v>1870.3373076957141</v>
      </c>
      <c r="BG7972">
        <f t="shared" si="965"/>
        <v>4893.5633355846203</v>
      </c>
      <c r="BH7972">
        <f t="shared" si="966"/>
        <v>7916.7893634735246</v>
      </c>
      <c r="BI7972">
        <f t="shared" si="967"/>
        <v>10940.015391362431</v>
      </c>
      <c r="BJ7972">
        <f t="shared" si="968"/>
        <v>13963.241419251335</v>
      </c>
    </row>
    <row r="7973" spans="1:62" x14ac:dyDescent="0.25">
      <c r="A7973">
        <v>7970</v>
      </c>
      <c r="B7973">
        <v>11564.930640518167</v>
      </c>
      <c r="C7973">
        <v>19315.938753061044</v>
      </c>
      <c r="D7973">
        <v>7.2032612685831667</v>
      </c>
      <c r="E7973">
        <v>8.107607450908386</v>
      </c>
      <c r="F7973">
        <v>7751.0081125428769</v>
      </c>
      <c r="G7973">
        <v>0.90434618232521924</v>
      </c>
      <c r="BD7973">
        <f t="shared" si="962"/>
        <v>-4905.192185695857</v>
      </c>
      <c r="BE7973">
        <f t="shared" si="963"/>
        <v>-3937.0521469825158</v>
      </c>
      <c r="BF7973">
        <f t="shared" si="964"/>
        <v>-2968.912108269175</v>
      </c>
      <c r="BG7973">
        <f t="shared" si="965"/>
        <v>-2000.7720695558337</v>
      </c>
      <c r="BH7973">
        <f t="shared" si="966"/>
        <v>-1032.6320308424929</v>
      </c>
      <c r="BI7973">
        <f t="shared" si="967"/>
        <v>-64.491992129152095</v>
      </c>
      <c r="BJ7973">
        <f t="shared" si="968"/>
        <v>903.64804658418871</v>
      </c>
    </row>
    <row r="7974" spans="1:62" x14ac:dyDescent="0.25">
      <c r="A7974">
        <v>7971</v>
      </c>
      <c r="B7974">
        <v>18166.804957023938</v>
      </c>
      <c r="C7974">
        <v>27170.308876460615</v>
      </c>
      <c r="D7974">
        <v>8.284362881489546</v>
      </c>
      <c r="E7974">
        <v>8.4383321166136476</v>
      </c>
      <c r="F7974">
        <v>9003.5039194366764</v>
      </c>
      <c r="G7974">
        <v>0.15396923512410154</v>
      </c>
      <c r="BD7974">
        <f t="shared" si="962"/>
        <v>-3229.2772009167811</v>
      </c>
      <c r="BE7974">
        <f t="shared" si="963"/>
        <v>1292.4537107093147</v>
      </c>
      <c r="BF7974">
        <f t="shared" si="964"/>
        <v>5814.1846223354114</v>
      </c>
      <c r="BG7974">
        <f t="shared" si="965"/>
        <v>10335.915533961506</v>
      </c>
      <c r="BH7974">
        <f t="shared" si="966"/>
        <v>14857.646445587605</v>
      </c>
      <c r="BI7974">
        <f t="shared" si="967"/>
        <v>19379.3773572137</v>
      </c>
      <c r="BJ7974">
        <f t="shared" si="968"/>
        <v>23901.108268839798</v>
      </c>
    </row>
    <row r="7975" spans="1:62" x14ac:dyDescent="0.25">
      <c r="A7975">
        <v>7972</v>
      </c>
      <c r="B7975">
        <v>24869.965717903699</v>
      </c>
      <c r="C7975">
        <v>29015.737198964882</v>
      </c>
      <c r="D7975">
        <v>6.7546078401008574</v>
      </c>
      <c r="E7975">
        <v>7.4081393718058735</v>
      </c>
      <c r="F7975">
        <v>4145.7714810611833</v>
      </c>
      <c r="G7975">
        <v>0.6535315317050161</v>
      </c>
      <c r="BD7975">
        <f t="shared" si="962"/>
        <v>-8233.6577438161694</v>
      </c>
      <c r="BE7975">
        <f t="shared" si="963"/>
        <v>-7463.8115681956606</v>
      </c>
      <c r="BF7975">
        <f t="shared" si="964"/>
        <v>-6693.9653925751536</v>
      </c>
      <c r="BG7975">
        <f t="shared" si="965"/>
        <v>-5924.1192169546457</v>
      </c>
      <c r="BH7975">
        <f t="shared" si="966"/>
        <v>-5154.2730413341378</v>
      </c>
      <c r="BI7975">
        <f t="shared" si="967"/>
        <v>-4384.4268657136299</v>
      </c>
      <c r="BJ7975">
        <f t="shared" si="968"/>
        <v>-3614.580690093122</v>
      </c>
    </row>
    <row r="7976" spans="1:62" x14ac:dyDescent="0.25">
      <c r="A7976">
        <v>7973</v>
      </c>
      <c r="B7976">
        <v>10906.029949409367</v>
      </c>
      <c r="C7976">
        <v>18253.270028007992</v>
      </c>
      <c r="D7976">
        <v>6.3986897030103949</v>
      </c>
      <c r="E7976">
        <v>6.986694719612883</v>
      </c>
      <c r="F7976">
        <v>7347.2400785986247</v>
      </c>
      <c r="G7976">
        <v>0.58800501660248816</v>
      </c>
      <c r="BD7976">
        <f t="shared" si="962"/>
        <v>-878.11382253610282</v>
      </c>
      <c r="BE7976">
        <f t="shared" si="963"/>
        <v>2389.5438359889777</v>
      </c>
      <c r="BF7976">
        <f t="shared" si="964"/>
        <v>5657.2014945140581</v>
      </c>
      <c r="BG7976">
        <f t="shared" si="965"/>
        <v>8924.8591530391386</v>
      </c>
      <c r="BH7976">
        <f t="shared" si="966"/>
        <v>12192.516811564219</v>
      </c>
      <c r="BI7976">
        <f t="shared" si="967"/>
        <v>15460.1744700893</v>
      </c>
      <c r="BJ7976">
        <f t="shared" si="968"/>
        <v>18727.83212861438</v>
      </c>
    </row>
    <row r="7977" spans="1:62" x14ac:dyDescent="0.25">
      <c r="A7977">
        <v>7974</v>
      </c>
      <c r="B7977">
        <v>11695.253304997719</v>
      </c>
      <c r="C7977">
        <v>17794.534830293273</v>
      </c>
      <c r="D7977">
        <v>6.0428877208603442</v>
      </c>
      <c r="E7977">
        <v>6.4162169698016065</v>
      </c>
      <c r="F7977">
        <v>6099.2815252955534</v>
      </c>
      <c r="G7977">
        <v>0.37332924894126229</v>
      </c>
      <c r="BD7977">
        <f t="shared" si="962"/>
        <v>-4407.2149955861842</v>
      </c>
      <c r="BE7977">
        <f t="shared" si="963"/>
        <v>-1467.1899125737427</v>
      </c>
      <c r="BF7977">
        <f t="shared" si="964"/>
        <v>1472.8351704386969</v>
      </c>
      <c r="BG7977">
        <f t="shared" si="965"/>
        <v>4412.8602534511392</v>
      </c>
      <c r="BH7977">
        <f t="shared" si="966"/>
        <v>7352.8853364635797</v>
      </c>
      <c r="BI7977">
        <f t="shared" si="967"/>
        <v>10292.910419476018</v>
      </c>
      <c r="BJ7977">
        <f t="shared" si="968"/>
        <v>13232.935502488461</v>
      </c>
    </row>
    <row r="7978" spans="1:62" x14ac:dyDescent="0.25">
      <c r="A7978">
        <v>7975</v>
      </c>
      <c r="B7978">
        <v>18311.234430880831</v>
      </c>
      <c r="C7978">
        <v>24308.143718460982</v>
      </c>
      <c r="D7978">
        <v>6.7895420758253655</v>
      </c>
      <c r="E7978">
        <v>7.0017325767563978</v>
      </c>
      <c r="F7978">
        <v>5996.9092875801507</v>
      </c>
      <c r="G7978">
        <v>0.21219050093103231</v>
      </c>
      <c r="BD7978">
        <f t="shared" si="962"/>
        <v>-4232.635280589242</v>
      </c>
      <c r="BE7978">
        <f t="shared" si="963"/>
        <v>-2365.9890358829302</v>
      </c>
      <c r="BF7978">
        <f t="shared" si="964"/>
        <v>-499.34279117661936</v>
      </c>
      <c r="BG7978">
        <f t="shared" si="965"/>
        <v>1367.3034535296929</v>
      </c>
      <c r="BH7978">
        <f t="shared" si="966"/>
        <v>3233.9496982360033</v>
      </c>
      <c r="BI7978">
        <f t="shared" si="967"/>
        <v>5100.5959429423147</v>
      </c>
      <c r="BJ7978">
        <f t="shared" si="968"/>
        <v>6967.242187648626</v>
      </c>
    </row>
    <row r="7979" spans="1:62" x14ac:dyDescent="0.25">
      <c r="A7979">
        <v>7976</v>
      </c>
      <c r="B7979">
        <v>16533.94375898537</v>
      </c>
      <c r="C7979">
        <v>27503.562610640554</v>
      </c>
      <c r="D7979">
        <v>7.9278766936971667</v>
      </c>
      <c r="E7979">
        <v>8.1398347545646068</v>
      </c>
      <c r="F7979">
        <v>10969.618851655185</v>
      </c>
      <c r="G7979">
        <v>0.21195806086744007</v>
      </c>
      <c r="BD7979">
        <f t="shared" si="962"/>
        <v>-4935.9567829249891</v>
      </c>
      <c r="BE7979">
        <f t="shared" si="963"/>
        <v>-3875.0042782698274</v>
      </c>
      <c r="BF7979">
        <f t="shared" si="964"/>
        <v>-2814.0517736146662</v>
      </c>
      <c r="BG7979">
        <f t="shared" si="965"/>
        <v>-1753.0992689595041</v>
      </c>
      <c r="BH7979">
        <f t="shared" si="966"/>
        <v>-692.14676430434338</v>
      </c>
      <c r="BI7979">
        <f t="shared" si="967"/>
        <v>368.80574035081827</v>
      </c>
      <c r="BJ7979">
        <f t="shared" si="968"/>
        <v>1429.7582450059799</v>
      </c>
    </row>
    <row r="7980" spans="1:62" x14ac:dyDescent="0.25">
      <c r="A7980">
        <v>7977</v>
      </c>
      <c r="B7980">
        <v>7106.4951372478126</v>
      </c>
      <c r="C7980">
        <v>16614.237311179862</v>
      </c>
      <c r="D7980">
        <v>7.4152386191039703</v>
      </c>
      <c r="E7980">
        <v>7.7569775013828783</v>
      </c>
      <c r="F7980">
        <v>9507.7421739320489</v>
      </c>
      <c r="G7980">
        <v>0.34173888227890803</v>
      </c>
      <c r="BD7980">
        <f t="shared" si="962"/>
        <v>-9909.828547317984</v>
      </c>
      <c r="BE7980">
        <f t="shared" si="963"/>
        <v>-8850.0382429807833</v>
      </c>
      <c r="BF7980">
        <f t="shared" si="964"/>
        <v>-7790.2479386435843</v>
      </c>
      <c r="BG7980">
        <f t="shared" si="965"/>
        <v>-6730.4576343063836</v>
      </c>
      <c r="BH7980">
        <f t="shared" si="966"/>
        <v>-5670.6673299691829</v>
      </c>
      <c r="BI7980">
        <f t="shared" si="967"/>
        <v>-4610.8770256319831</v>
      </c>
      <c r="BJ7980">
        <f t="shared" si="968"/>
        <v>-3551.0867212947824</v>
      </c>
    </row>
    <row r="7981" spans="1:62" x14ac:dyDescent="0.25">
      <c r="A7981">
        <v>7978</v>
      </c>
      <c r="B7981">
        <v>22901.915476357768</v>
      </c>
      <c r="C7981">
        <v>37609.537221990111</v>
      </c>
      <c r="D7981">
        <v>7.8495352819205912</v>
      </c>
      <c r="E7981">
        <v>8.1761331449495334</v>
      </c>
      <c r="F7981">
        <v>14707.621745632343</v>
      </c>
      <c r="G7981">
        <v>0.32659786302894211</v>
      </c>
      <c r="BD7981">
        <f t="shared" si="962"/>
        <v>-7799.0477625375088</v>
      </c>
      <c r="BE7981">
        <f t="shared" si="963"/>
        <v>-6090.3533511429687</v>
      </c>
      <c r="BF7981">
        <f t="shared" si="964"/>
        <v>-4381.6589397484286</v>
      </c>
      <c r="BG7981">
        <f t="shared" si="965"/>
        <v>-2672.9645283538885</v>
      </c>
      <c r="BH7981">
        <f t="shared" si="966"/>
        <v>-964.27011695934743</v>
      </c>
      <c r="BI7981">
        <f t="shared" si="967"/>
        <v>744.42429443519177</v>
      </c>
      <c r="BJ7981">
        <f t="shared" si="968"/>
        <v>2453.1187058297328</v>
      </c>
    </row>
    <row r="7982" spans="1:62" x14ac:dyDescent="0.25">
      <c r="A7982">
        <v>7979</v>
      </c>
      <c r="B7982">
        <v>14348.574201857722</v>
      </c>
      <c r="C7982">
        <v>21758.838886843798</v>
      </c>
      <c r="D7982">
        <v>6.4864510222049665</v>
      </c>
      <c r="E7982">
        <v>6.6258415089936467</v>
      </c>
      <c r="F7982">
        <v>7410.2646849860757</v>
      </c>
      <c r="G7982">
        <v>0.13939048678868016</v>
      </c>
      <c r="BD7982">
        <f t="shared" si="962"/>
        <v>-13074.632430487633</v>
      </c>
      <c r="BE7982">
        <f t="shared" si="963"/>
        <v>-11441.643115342922</v>
      </c>
      <c r="BF7982">
        <f t="shared" si="964"/>
        <v>-9808.6538001982117</v>
      </c>
      <c r="BG7982">
        <f t="shared" si="965"/>
        <v>-8175.6644850535004</v>
      </c>
      <c r="BH7982">
        <f t="shared" si="966"/>
        <v>-6542.6751699087899</v>
      </c>
      <c r="BI7982">
        <f t="shared" si="967"/>
        <v>-4909.6858547640786</v>
      </c>
      <c r="BJ7982">
        <f t="shared" si="968"/>
        <v>-3276.6965396193682</v>
      </c>
    </row>
    <row r="7983" spans="1:62" x14ac:dyDescent="0.25">
      <c r="A7983">
        <v>7980</v>
      </c>
      <c r="B7983">
        <v>7027.1023888609925</v>
      </c>
      <c r="C7983">
        <v>15060.693154268949</v>
      </c>
      <c r="D7983">
        <v>8.4145865981502439</v>
      </c>
      <c r="E7983">
        <v>8.9954939286926816</v>
      </c>
      <c r="F7983">
        <v>8033.5907654079565</v>
      </c>
      <c r="G7983">
        <v>0.58090733054243771</v>
      </c>
      <c r="BD7983">
        <f t="shared" si="962"/>
        <v>-6713.3122510426747</v>
      </c>
      <c r="BE7983">
        <f t="shared" si="963"/>
        <v>-6016.3598170992736</v>
      </c>
      <c r="BF7983">
        <f t="shared" si="964"/>
        <v>-5319.4073831558735</v>
      </c>
      <c r="BG7983">
        <f t="shared" si="965"/>
        <v>-4622.4549492124725</v>
      </c>
      <c r="BH7983">
        <f t="shared" si="966"/>
        <v>-3925.5025152690719</v>
      </c>
      <c r="BI7983">
        <f t="shared" si="967"/>
        <v>-3228.5500813256713</v>
      </c>
      <c r="BJ7983">
        <f t="shared" si="968"/>
        <v>-2531.5976473822702</v>
      </c>
    </row>
    <row r="7984" spans="1:62" x14ac:dyDescent="0.25">
      <c r="A7984">
        <v>7981</v>
      </c>
      <c r="B7984">
        <v>9732.8217942987467</v>
      </c>
      <c r="C7984">
        <v>16534.52498515054</v>
      </c>
      <c r="D7984">
        <v>6.0021558184985562</v>
      </c>
      <c r="E7984">
        <v>6.7235725373764428</v>
      </c>
      <c r="F7984">
        <v>6801.7031908517929</v>
      </c>
      <c r="G7984">
        <v>0.72141671887788661</v>
      </c>
      <c r="BD7984">
        <f t="shared" si="962"/>
        <v>-5129.0541126957678</v>
      </c>
      <c r="BE7984">
        <f t="shared" si="963"/>
        <v>-2224.5174599835791</v>
      </c>
      <c r="BF7984">
        <f t="shared" si="964"/>
        <v>680.01919272860869</v>
      </c>
      <c r="BG7984">
        <f t="shared" si="965"/>
        <v>3584.5558454407983</v>
      </c>
      <c r="BH7984">
        <f t="shared" si="966"/>
        <v>6489.0924981529861</v>
      </c>
      <c r="BI7984">
        <f t="shared" si="967"/>
        <v>9393.6291508651739</v>
      </c>
      <c r="BJ7984">
        <f t="shared" si="968"/>
        <v>12298.165803577362</v>
      </c>
    </row>
    <row r="7985" spans="1:62" x14ac:dyDescent="0.25">
      <c r="A7985">
        <v>7982</v>
      </c>
      <c r="B7985">
        <v>13163.247533753758</v>
      </c>
      <c r="C7985">
        <v>24030.30738839195</v>
      </c>
      <c r="D7985">
        <v>7.6363549367144783</v>
      </c>
      <c r="E7985">
        <v>7.8936856432075997</v>
      </c>
      <c r="F7985">
        <v>10867.059854638192</v>
      </c>
      <c r="G7985">
        <v>0.2573307064931214</v>
      </c>
      <c r="BD7985">
        <f t="shared" si="962"/>
        <v>-3194.6195964623598</v>
      </c>
      <c r="BE7985">
        <f t="shared" si="963"/>
        <v>412.46399792707325</v>
      </c>
      <c r="BF7985">
        <f t="shared" si="964"/>
        <v>4019.5475923165068</v>
      </c>
      <c r="BG7985">
        <f t="shared" si="965"/>
        <v>7626.6311867059394</v>
      </c>
      <c r="BH7985">
        <f t="shared" si="966"/>
        <v>11233.714781095372</v>
      </c>
      <c r="BI7985">
        <f t="shared" si="967"/>
        <v>14840.798375484806</v>
      </c>
      <c r="BJ7985">
        <f t="shared" si="968"/>
        <v>18447.881969874237</v>
      </c>
    </row>
    <row r="7986" spans="1:62" x14ac:dyDescent="0.25">
      <c r="A7986">
        <v>7983</v>
      </c>
      <c r="B7986">
        <v>18211.122241978923</v>
      </c>
      <c r="C7986">
        <v>16315.953548005024</v>
      </c>
      <c r="D7986">
        <v>7.7011726173174662</v>
      </c>
      <c r="E7986">
        <v>8.8470558226825968</v>
      </c>
      <c r="F7986">
        <v>-1895.1686939738993</v>
      </c>
      <c r="G7986">
        <v>1.1458832053651307</v>
      </c>
      <c r="BD7986">
        <f t="shared" si="962"/>
        <v>-9580.4063221725846</v>
      </c>
      <c r="BE7986">
        <f t="shared" si="963"/>
        <v>-8293.7527897069776</v>
      </c>
      <c r="BF7986">
        <f t="shared" si="964"/>
        <v>-7007.0992572413707</v>
      </c>
      <c r="BG7986">
        <f t="shared" si="965"/>
        <v>-5720.4457247757637</v>
      </c>
      <c r="BH7986">
        <f t="shared" si="966"/>
        <v>-4433.7921923101567</v>
      </c>
      <c r="BI7986">
        <f t="shared" si="967"/>
        <v>-3147.1386598445497</v>
      </c>
      <c r="BJ7986">
        <f t="shared" si="968"/>
        <v>-1860.4851273789427</v>
      </c>
    </row>
    <row r="7987" spans="1:62" x14ac:dyDescent="0.25">
      <c r="A7987">
        <v>7984</v>
      </c>
      <c r="B7987">
        <v>13601.772189778529</v>
      </c>
      <c r="C7987">
        <v>21050.941285068628</v>
      </c>
      <c r="D7987">
        <v>8.9802920217394924</v>
      </c>
      <c r="E7987">
        <v>9.9201113508891439</v>
      </c>
      <c r="F7987">
        <v>7449.169095290099</v>
      </c>
      <c r="G7987">
        <v>0.93981932914965149</v>
      </c>
      <c r="BD7987">
        <f t="shared" si="962"/>
        <v>7624.584720799553</v>
      </c>
      <c r="BE7987">
        <f t="shared" si="963"/>
        <v>13354.000747625207</v>
      </c>
      <c r="BF7987">
        <f t="shared" si="964"/>
        <v>19083.41677445086</v>
      </c>
      <c r="BG7987">
        <f t="shared" si="965"/>
        <v>24812.832801276512</v>
      </c>
      <c r="BH7987">
        <f t="shared" si="966"/>
        <v>30542.248828102165</v>
      </c>
      <c r="BI7987">
        <f t="shared" si="967"/>
        <v>36271.664854927818</v>
      </c>
      <c r="BJ7987">
        <f t="shared" si="968"/>
        <v>42001.080881753471</v>
      </c>
    </row>
    <row r="7988" spans="1:62" x14ac:dyDescent="0.25">
      <c r="A7988">
        <v>7985</v>
      </c>
      <c r="B7988">
        <v>12182.83879077347</v>
      </c>
      <c r="C7988">
        <v>18053.578071443815</v>
      </c>
      <c r="D7988">
        <v>6.7742797359057612</v>
      </c>
      <c r="E7988">
        <v>7.4961665756965381</v>
      </c>
      <c r="F7988">
        <v>5870.7392806703447</v>
      </c>
      <c r="G7988">
        <v>0.72188683979077695</v>
      </c>
      <c r="BD7988">
        <f t="shared" si="962"/>
        <v>-2750.0724495418417</v>
      </c>
      <c r="BE7988">
        <f t="shared" si="963"/>
        <v>1949.0241962064156</v>
      </c>
      <c r="BF7988">
        <f t="shared" si="964"/>
        <v>6648.1208419546729</v>
      </c>
      <c r="BG7988">
        <f t="shared" si="965"/>
        <v>11347.21748770293</v>
      </c>
      <c r="BH7988">
        <f t="shared" si="966"/>
        <v>16046.314133451187</v>
      </c>
      <c r="BI7988">
        <f t="shared" si="967"/>
        <v>20745.410779199447</v>
      </c>
      <c r="BJ7988">
        <f t="shared" si="968"/>
        <v>25444.507424947704</v>
      </c>
    </row>
    <row r="7989" spans="1:62" x14ac:dyDescent="0.25">
      <c r="A7989">
        <v>7986</v>
      </c>
      <c r="B7989">
        <v>13955.481980775023</v>
      </c>
      <c r="C7989">
        <v>22704.979761457718</v>
      </c>
      <c r="D7989">
        <v>7.2354741883272409</v>
      </c>
      <c r="E7989">
        <v>7.4505887683805128</v>
      </c>
      <c r="F7989">
        <v>8749.4977806826955</v>
      </c>
      <c r="G7989">
        <v>0.21511458005327189</v>
      </c>
      <c r="BD7989">
        <f t="shared" si="962"/>
        <v>-2261.3050817164599</v>
      </c>
      <c r="BE7989">
        <f t="shared" si="963"/>
        <v>1348.1291172374249</v>
      </c>
      <c r="BF7989">
        <f t="shared" si="964"/>
        <v>4957.5633161913102</v>
      </c>
      <c r="BG7989">
        <f t="shared" si="965"/>
        <v>8566.9975151451945</v>
      </c>
      <c r="BH7989">
        <f t="shared" si="966"/>
        <v>12176.431714099081</v>
      </c>
      <c r="BI7989">
        <f t="shared" si="967"/>
        <v>15785.865913052965</v>
      </c>
      <c r="BJ7989">
        <f t="shared" si="968"/>
        <v>19395.300112006851</v>
      </c>
    </row>
    <row r="7990" spans="1:62" x14ac:dyDescent="0.25">
      <c r="A7990">
        <v>7987</v>
      </c>
      <c r="B7990">
        <v>25081.15436748655</v>
      </c>
      <c r="C7990">
        <v>33029.927839996708</v>
      </c>
      <c r="D7990">
        <v>7.6911001586013237</v>
      </c>
      <c r="E7990">
        <v>7.894527092651642</v>
      </c>
      <c r="F7990">
        <v>7948.7734725101582</v>
      </c>
      <c r="G7990">
        <v>0.20342693405031831</v>
      </c>
      <c r="BD7990">
        <f t="shared" si="962"/>
        <v>-7673.9248804163362</v>
      </c>
      <c r="BE7990">
        <f t="shared" si="963"/>
        <v>-6598.351980149977</v>
      </c>
      <c r="BF7990">
        <f t="shared" si="964"/>
        <v>-5522.7790798836177</v>
      </c>
      <c r="BG7990">
        <f t="shared" si="965"/>
        <v>-4447.2061796172575</v>
      </c>
      <c r="BH7990">
        <f t="shared" si="966"/>
        <v>-3371.6332793508982</v>
      </c>
      <c r="BI7990">
        <f t="shared" si="967"/>
        <v>-2296.0603790845389</v>
      </c>
      <c r="BJ7990">
        <f t="shared" si="968"/>
        <v>-1220.4874788181796</v>
      </c>
    </row>
    <row r="7991" spans="1:62" x14ac:dyDescent="0.25">
      <c r="A7991">
        <v>7988</v>
      </c>
      <c r="B7991">
        <v>16801.589799476995</v>
      </c>
      <c r="C7991">
        <v>21547.202962133404</v>
      </c>
      <c r="D7991">
        <v>6.8236249312831765</v>
      </c>
      <c r="E7991">
        <v>7.2203873241306331</v>
      </c>
      <c r="F7991">
        <v>4745.6131626564093</v>
      </c>
      <c r="G7991">
        <v>0.39676239284745662</v>
      </c>
      <c r="BD7991">
        <f t="shared" si="962"/>
        <v>-6931.638802258567</v>
      </c>
      <c r="BE7991">
        <f t="shared" si="963"/>
        <v>-5914.5041320069749</v>
      </c>
      <c r="BF7991">
        <f t="shared" si="964"/>
        <v>-4897.3694617553829</v>
      </c>
      <c r="BG7991">
        <f t="shared" si="965"/>
        <v>-3880.2347915037922</v>
      </c>
      <c r="BH7991">
        <f t="shared" si="966"/>
        <v>-2863.1001212522006</v>
      </c>
      <c r="BI7991">
        <f t="shared" si="967"/>
        <v>-1845.9654510006085</v>
      </c>
      <c r="BJ7991">
        <f t="shared" si="968"/>
        <v>-828.83078074901732</v>
      </c>
    </row>
    <row r="7992" spans="1:62" x14ac:dyDescent="0.25">
      <c r="A7992">
        <v>7989</v>
      </c>
      <c r="B7992">
        <v>8704.2799185629392</v>
      </c>
      <c r="C7992">
        <v>21318.659285688645</v>
      </c>
      <c r="D7992">
        <v>6.8441457104614338</v>
      </c>
      <c r="E7992">
        <v>7.7095453372161264</v>
      </c>
      <c r="F7992">
        <v>12614.379367125706</v>
      </c>
      <c r="G7992">
        <v>0.86539962675469262</v>
      </c>
      <c r="BD7992">
        <f t="shared" si="962"/>
        <v>-2761.8011984191262</v>
      </c>
      <c r="BE7992">
        <f t="shared" si="963"/>
        <v>-777.98923418184313</v>
      </c>
      <c r="BF7992">
        <f t="shared" si="964"/>
        <v>1205.8227300554399</v>
      </c>
      <c r="BG7992">
        <f t="shared" si="965"/>
        <v>3189.634694292723</v>
      </c>
      <c r="BH7992">
        <f t="shared" si="966"/>
        <v>5173.446658530007</v>
      </c>
      <c r="BI7992">
        <f t="shared" si="967"/>
        <v>7157.2586227672891</v>
      </c>
      <c r="BJ7992">
        <f t="shared" si="968"/>
        <v>9141.0705870045731</v>
      </c>
    </row>
    <row r="7993" spans="1:62" x14ac:dyDescent="0.25">
      <c r="A7993">
        <v>7990</v>
      </c>
      <c r="B7993">
        <v>15165.053419707796</v>
      </c>
      <c r="C7993">
        <v>27037.537401136433</v>
      </c>
      <c r="D7993">
        <v>5.115383400834502</v>
      </c>
      <c r="E7993">
        <v>5.5777466617985638</v>
      </c>
      <c r="F7993">
        <v>11872.483981428637</v>
      </c>
      <c r="G7993">
        <v>0.46236326096406177</v>
      </c>
      <c r="BD7993">
        <f t="shared" si="962"/>
        <v>-8287.3812333522437</v>
      </c>
      <c r="BE7993">
        <f t="shared" si="963"/>
        <v>-3960.3830995787794</v>
      </c>
      <c r="BF7993">
        <f t="shared" si="964"/>
        <v>366.61503419468318</v>
      </c>
      <c r="BG7993">
        <f t="shared" si="965"/>
        <v>4693.6131679681475</v>
      </c>
      <c r="BH7993">
        <f t="shared" si="966"/>
        <v>9020.6113017416083</v>
      </c>
      <c r="BI7993">
        <f t="shared" si="967"/>
        <v>13347.609435515073</v>
      </c>
      <c r="BJ7993">
        <f t="shared" si="968"/>
        <v>17674.607569288535</v>
      </c>
    </row>
    <row r="7994" spans="1:62" x14ac:dyDescent="0.25">
      <c r="A7994">
        <v>7991</v>
      </c>
      <c r="B7994">
        <v>14132.237669042008</v>
      </c>
      <c r="C7994">
        <v>27517.903169166766</v>
      </c>
      <c r="D7994">
        <v>6.951490200665118</v>
      </c>
      <c r="E7994">
        <v>7.4676711215542451</v>
      </c>
      <c r="F7994">
        <v>13385.665500124758</v>
      </c>
      <c r="G7994">
        <v>0.51618092088912704</v>
      </c>
      <c r="BD7994">
        <f t="shared" si="962"/>
        <v>-9560.6676766083292</v>
      </c>
      <c r="BE7994">
        <f t="shared" si="963"/>
        <v>-7248.8513717880196</v>
      </c>
      <c r="BF7994">
        <f t="shared" si="964"/>
        <v>-4937.03506696771</v>
      </c>
      <c r="BG7994">
        <f t="shared" si="965"/>
        <v>-2625.2187621474022</v>
      </c>
      <c r="BH7994">
        <f t="shared" si="966"/>
        <v>-313.40245732709263</v>
      </c>
      <c r="BI7994">
        <f t="shared" si="967"/>
        <v>1998.413847493217</v>
      </c>
      <c r="BJ7994">
        <f t="shared" si="968"/>
        <v>4310.2301523135247</v>
      </c>
    </row>
    <row r="7995" spans="1:62" x14ac:dyDescent="0.25">
      <c r="A7995">
        <v>7992</v>
      </c>
      <c r="B7995">
        <v>15592.065161379705</v>
      </c>
      <c r="C7995">
        <v>18179.901488132553</v>
      </c>
      <c r="D7995">
        <v>7.9505855142501893</v>
      </c>
      <c r="E7995">
        <v>8.270314772224916</v>
      </c>
      <c r="F7995">
        <v>2587.8363267528475</v>
      </c>
      <c r="G7995">
        <v>0.31972925797472662</v>
      </c>
      <c r="BD7995">
        <f t="shared" si="962"/>
        <v>-10804.760895679123</v>
      </c>
      <c r="BE7995">
        <f t="shared" si="963"/>
        <v>-8223.8562912334874</v>
      </c>
      <c r="BF7995">
        <f t="shared" si="964"/>
        <v>-5642.9516867878529</v>
      </c>
      <c r="BG7995">
        <f t="shared" si="965"/>
        <v>-3062.0470823422165</v>
      </c>
      <c r="BH7995">
        <f t="shared" si="966"/>
        <v>-481.14247789658293</v>
      </c>
      <c r="BI7995">
        <f t="shared" si="967"/>
        <v>2099.7621265490525</v>
      </c>
      <c r="BJ7995">
        <f t="shared" si="968"/>
        <v>4680.6667309946879</v>
      </c>
    </row>
    <row r="7996" spans="1:62" x14ac:dyDescent="0.25">
      <c r="A7996">
        <v>7993</v>
      </c>
      <c r="B7996">
        <v>18820.73815189565</v>
      </c>
      <c r="C7996">
        <v>27622.453972083971</v>
      </c>
      <c r="D7996">
        <v>6.7162143839222805</v>
      </c>
      <c r="E7996">
        <v>6.8316017278995025</v>
      </c>
      <c r="F7996">
        <v>8801.7158201883212</v>
      </c>
      <c r="G7996">
        <v>0.11538734397722195</v>
      </c>
      <c r="BD7996">
        <f t="shared" si="962"/>
        <v>-989.1900368792144</v>
      </c>
      <c r="BE7996">
        <f t="shared" si="963"/>
        <v>609.45625299441872</v>
      </c>
      <c r="BF7996">
        <f t="shared" si="964"/>
        <v>2208.1025428680514</v>
      </c>
      <c r="BG7996">
        <f t="shared" si="965"/>
        <v>3806.748832741685</v>
      </c>
      <c r="BH7996">
        <f t="shared" si="966"/>
        <v>5405.3951226153176</v>
      </c>
      <c r="BI7996">
        <f t="shared" si="967"/>
        <v>7004.0414124889503</v>
      </c>
      <c r="BJ7996">
        <f t="shared" si="968"/>
        <v>8602.6877023625839</v>
      </c>
    </row>
    <row r="7997" spans="1:62" x14ac:dyDescent="0.25">
      <c r="A7997">
        <v>7994</v>
      </c>
      <c r="B7997">
        <v>8916.7412753938188</v>
      </c>
      <c r="C7997">
        <v>15844.279898285038</v>
      </c>
      <c r="D7997">
        <v>6.7220522230558677</v>
      </c>
      <c r="E7997">
        <v>7.1377815989453319</v>
      </c>
      <c r="F7997">
        <v>6927.5386228912193</v>
      </c>
      <c r="G7997">
        <v>0.41572937588946424</v>
      </c>
      <c r="BD7997">
        <f t="shared" si="962"/>
        <v>-8224.7791003022121</v>
      </c>
      <c r="BE7997">
        <f t="shared" si="963"/>
        <v>-7647.8423804161021</v>
      </c>
      <c r="BF7997">
        <f t="shared" si="964"/>
        <v>-7070.905660529992</v>
      </c>
      <c r="BG7997">
        <f t="shared" si="965"/>
        <v>-6493.9689406438829</v>
      </c>
      <c r="BH7997">
        <f t="shared" si="966"/>
        <v>-5917.0322207577719</v>
      </c>
      <c r="BI7997">
        <f t="shared" si="967"/>
        <v>-5340.0955008716628</v>
      </c>
      <c r="BJ7997">
        <f t="shared" si="968"/>
        <v>-4763.1587809855537</v>
      </c>
    </row>
    <row r="7998" spans="1:62" x14ac:dyDescent="0.25">
      <c r="A7998">
        <v>7995</v>
      </c>
      <c r="B7998">
        <v>8707.1710511936017</v>
      </c>
      <c r="C7998">
        <v>22693.116411581814</v>
      </c>
      <c r="D7998">
        <v>7.5302861132203089</v>
      </c>
      <c r="E7998">
        <v>7.9438654028945308</v>
      </c>
      <c r="F7998">
        <v>13985.945360388212</v>
      </c>
      <c r="G7998">
        <v>0.41357928967422186</v>
      </c>
      <c r="BD7998">
        <f t="shared" si="962"/>
        <v>-4848.8917434438981</v>
      </c>
      <c r="BE7998">
        <f t="shared" si="963"/>
        <v>-2770.2448639965769</v>
      </c>
      <c r="BF7998">
        <f t="shared" si="964"/>
        <v>-691.59798454925567</v>
      </c>
      <c r="BG7998">
        <f t="shared" si="965"/>
        <v>1387.0488948980656</v>
      </c>
      <c r="BH7998">
        <f t="shared" si="966"/>
        <v>3465.6957743453859</v>
      </c>
      <c r="BI7998">
        <f t="shared" si="967"/>
        <v>5544.342653792708</v>
      </c>
      <c r="BJ7998">
        <f t="shared" si="968"/>
        <v>7622.9895332400283</v>
      </c>
    </row>
    <row r="7999" spans="1:62" x14ac:dyDescent="0.25">
      <c r="A7999">
        <v>7996</v>
      </c>
      <c r="B7999">
        <v>16136.4251555841</v>
      </c>
      <c r="C7999">
        <v>17190.760979337512</v>
      </c>
      <c r="D7999">
        <v>7.4990347391455474</v>
      </c>
      <c r="E7999">
        <v>9.0041921229487389</v>
      </c>
      <c r="F7999">
        <v>1054.3358237534121</v>
      </c>
      <c r="G7999">
        <v>1.5051573838031915</v>
      </c>
      <c r="BD7999">
        <f t="shared" si="962"/>
        <v>-11918.048912017102</v>
      </c>
      <c r="BE7999">
        <f t="shared" si="963"/>
        <v>-9850.1524636459944</v>
      </c>
      <c r="BF7999">
        <f t="shared" si="964"/>
        <v>-7782.2560152748838</v>
      </c>
      <c r="BG7999">
        <f t="shared" si="965"/>
        <v>-5714.359566903775</v>
      </c>
      <c r="BH7999">
        <f t="shared" si="966"/>
        <v>-3646.4631185326652</v>
      </c>
      <c r="BI7999">
        <f t="shared" si="967"/>
        <v>-1578.5666701615555</v>
      </c>
      <c r="BJ7999">
        <f t="shared" si="968"/>
        <v>489.32977820955239</v>
      </c>
    </row>
    <row r="8000" spans="1:62" x14ac:dyDescent="0.25">
      <c r="A8000">
        <v>7997</v>
      </c>
      <c r="B8000">
        <v>20809.759244591773</v>
      </c>
      <c r="C8000">
        <v>21968.663043881596</v>
      </c>
      <c r="D8000">
        <v>8.0955428287877549</v>
      </c>
      <c r="E8000">
        <v>8.6477705293047649</v>
      </c>
      <c r="F8000">
        <v>1158.9037992898229</v>
      </c>
      <c r="G8000">
        <v>0.55222770051700998</v>
      </c>
      <c r="BD8000">
        <f t="shared" si="962"/>
        <v>6471.4510952625451</v>
      </c>
      <c r="BE8000">
        <f t="shared" si="963"/>
        <v>13997.238014278502</v>
      </c>
      <c r="BF8000">
        <f t="shared" si="964"/>
        <v>21523.024933294462</v>
      </c>
      <c r="BG8000">
        <f t="shared" si="965"/>
        <v>29048.811852310417</v>
      </c>
      <c r="BH8000">
        <f t="shared" si="966"/>
        <v>36574.598771326375</v>
      </c>
      <c r="BI8000">
        <f t="shared" si="967"/>
        <v>44100.385690342337</v>
      </c>
      <c r="BJ8000">
        <f t="shared" si="968"/>
        <v>51626.172609358291</v>
      </c>
    </row>
    <row r="8001" spans="1:62" x14ac:dyDescent="0.25">
      <c r="A8001">
        <v>7998</v>
      </c>
      <c r="B8001">
        <v>13852.655604829539</v>
      </c>
      <c r="C8001">
        <v>24936.978145094054</v>
      </c>
      <c r="D8001">
        <v>6.24452819193447</v>
      </c>
      <c r="E8001">
        <v>6.392592296543155</v>
      </c>
      <c r="F8001">
        <v>11084.322540264515</v>
      </c>
      <c r="G8001">
        <v>0.14806410460868502</v>
      </c>
      <c r="BD8001">
        <f t="shared" si="962"/>
        <v>1602.2347032952271</v>
      </c>
      <c r="BE8001">
        <f t="shared" si="963"/>
        <v>4363.3732058802771</v>
      </c>
      <c r="BF8001">
        <f t="shared" si="964"/>
        <v>7124.5117084653266</v>
      </c>
      <c r="BG8001">
        <f t="shared" si="965"/>
        <v>9885.650211050377</v>
      </c>
      <c r="BH8001">
        <f t="shared" si="966"/>
        <v>12646.788713635426</v>
      </c>
      <c r="BI8001">
        <f t="shared" si="967"/>
        <v>15407.927216220476</v>
      </c>
      <c r="BJ8001">
        <f t="shared" si="968"/>
        <v>18169.065718805527</v>
      </c>
    </row>
    <row r="8002" spans="1:62" x14ac:dyDescent="0.25">
      <c r="A8002">
        <v>7999</v>
      </c>
      <c r="B8002">
        <v>13058.497182542797</v>
      </c>
      <c r="C8002">
        <v>22190.303517165488</v>
      </c>
      <c r="D8002">
        <v>6.8810011226366603</v>
      </c>
      <c r="E8002">
        <v>6.9987864376610771</v>
      </c>
      <c r="F8002">
        <v>9131.8063346226918</v>
      </c>
      <c r="G8002">
        <v>0.1177853150244168</v>
      </c>
      <c r="BD8002">
        <f t="shared" si="962"/>
        <v>-10344.00201722109</v>
      </c>
      <c r="BE8002">
        <f t="shared" si="963"/>
        <v>-9603.6814941776647</v>
      </c>
      <c r="BF8002">
        <f t="shared" si="964"/>
        <v>-8863.3609711342397</v>
      </c>
      <c r="BG8002">
        <f t="shared" si="965"/>
        <v>-8123.0404480908146</v>
      </c>
      <c r="BH8002">
        <f t="shared" si="966"/>
        <v>-7382.7199250473896</v>
      </c>
      <c r="BI8002">
        <f t="shared" si="967"/>
        <v>-6642.3994020039645</v>
      </c>
      <c r="BJ8002">
        <f t="shared" si="968"/>
        <v>-5902.0788789605394</v>
      </c>
    </row>
    <row r="8003" spans="1:62" x14ac:dyDescent="0.25">
      <c r="A8003">
        <v>8000</v>
      </c>
      <c r="B8003">
        <v>24320.885143878964</v>
      </c>
      <c r="C8003">
        <v>20989.639539394597</v>
      </c>
      <c r="D8003">
        <v>8.001643431708013</v>
      </c>
      <c r="E8003">
        <v>8.5660444566474503</v>
      </c>
      <c r="F8003">
        <v>-3331.2456044843675</v>
      </c>
      <c r="G8003">
        <v>0.56440102493943733</v>
      </c>
      <c r="BD8003">
        <f t="shared" si="962"/>
        <v>-8542.8797595006072</v>
      </c>
      <c r="BE8003">
        <f t="shared" si="963"/>
        <v>-7953.9531843785235</v>
      </c>
      <c r="BF8003">
        <f t="shared" si="964"/>
        <v>-7365.0266092564398</v>
      </c>
      <c r="BG8003">
        <f t="shared" si="965"/>
        <v>-6776.1000341343552</v>
      </c>
      <c r="BH8003">
        <f t="shared" si="966"/>
        <v>-6187.1734590122724</v>
      </c>
      <c r="BI8003">
        <f t="shared" si="967"/>
        <v>-5598.2468838901877</v>
      </c>
      <c r="BJ8003">
        <f t="shared" si="968"/>
        <v>-5009.320308768104</v>
      </c>
    </row>
    <row r="8004" spans="1:62" x14ac:dyDescent="0.25">
      <c r="A8004">
        <v>8001</v>
      </c>
      <c r="B8004">
        <v>10865.75081012669</v>
      </c>
      <c r="C8004">
        <v>22023.969963501753</v>
      </c>
      <c r="D8004">
        <v>7.5337230136696922</v>
      </c>
      <c r="E8004">
        <v>8.2658982111182855</v>
      </c>
      <c r="F8004">
        <v>11158.219153375063</v>
      </c>
      <c r="G8004">
        <v>0.73217519744859327</v>
      </c>
      <c r="BD8004">
        <f t="shared" si="962"/>
        <v>6153.2507291815546</v>
      </c>
      <c r="BE8004">
        <f t="shared" si="963"/>
        <v>8975.2558538787416</v>
      </c>
      <c r="BF8004">
        <f t="shared" si="964"/>
        <v>11797.260978575927</v>
      </c>
      <c r="BG8004">
        <f t="shared" si="965"/>
        <v>14619.266103273114</v>
      </c>
      <c r="BH8004">
        <f t="shared" si="966"/>
        <v>17441.271227970301</v>
      </c>
      <c r="BI8004">
        <f t="shared" si="967"/>
        <v>20263.276352667486</v>
      </c>
      <c r="BJ8004">
        <f t="shared" si="968"/>
        <v>23085.281477364675</v>
      </c>
    </row>
    <row r="8005" spans="1:62" x14ac:dyDescent="0.25">
      <c r="A8005">
        <v>8002</v>
      </c>
      <c r="B8005">
        <v>14752.19922544849</v>
      </c>
      <c r="C8005">
        <v>23117.055228395864</v>
      </c>
      <c r="D8005">
        <v>7.4632877120755809</v>
      </c>
      <c r="E8005">
        <v>7.6448592751128936</v>
      </c>
      <c r="F8005">
        <v>8364.8560029473738</v>
      </c>
      <c r="G8005">
        <v>0.1815715630373127</v>
      </c>
      <c r="BD8005">
        <f t="shared" si="962"/>
        <v>-7497.3431661320965</v>
      </c>
      <c r="BE8005">
        <f t="shared" si="963"/>
        <v>-3836.4671788891301</v>
      </c>
      <c r="BF8005">
        <f t="shared" si="964"/>
        <v>-175.59119164616459</v>
      </c>
      <c r="BG8005">
        <f t="shared" si="965"/>
        <v>3485.2847955968027</v>
      </c>
      <c r="BH8005">
        <f t="shared" si="966"/>
        <v>7146.1607828397682</v>
      </c>
      <c r="BI8005">
        <f t="shared" si="967"/>
        <v>10807.036770082734</v>
      </c>
      <c r="BJ8005">
        <f t="shared" si="968"/>
        <v>14467.912757325703</v>
      </c>
    </row>
    <row r="8006" spans="1:62" x14ac:dyDescent="0.25">
      <c r="A8006">
        <v>8003</v>
      </c>
      <c r="B8006">
        <v>20488.296889775527</v>
      </c>
      <c r="C8006">
        <v>26104.224990734594</v>
      </c>
      <c r="D8006">
        <v>6.5396146551602339</v>
      </c>
      <c r="E8006">
        <v>6.9551813552774728</v>
      </c>
      <c r="F8006">
        <v>5615.9281009590668</v>
      </c>
      <c r="G8006">
        <v>0.41556670011723895</v>
      </c>
      <c r="BD8006">
        <f t="shared" si="962"/>
        <v>-7456.9981877608107</v>
      </c>
      <c r="BE8006">
        <f t="shared" si="963"/>
        <v>-6549.1403725742466</v>
      </c>
      <c r="BF8006">
        <f t="shared" si="964"/>
        <v>-5641.2825573876835</v>
      </c>
      <c r="BG8006">
        <f t="shared" si="965"/>
        <v>-4733.4247422011194</v>
      </c>
      <c r="BH8006">
        <f t="shared" si="966"/>
        <v>-3825.5669270145563</v>
      </c>
      <c r="BI8006">
        <f t="shared" si="967"/>
        <v>-2917.7091118279932</v>
      </c>
      <c r="BJ8006">
        <f t="shared" si="968"/>
        <v>-2009.8512966414291</v>
      </c>
    </row>
    <row r="8007" spans="1:62" x14ac:dyDescent="0.25">
      <c r="A8007">
        <v>8004</v>
      </c>
      <c r="B8007">
        <v>25295.893236663542</v>
      </c>
      <c r="C8007">
        <v>31751.223950643343</v>
      </c>
      <c r="D8007">
        <v>8.0785035519504866</v>
      </c>
      <c r="E8007">
        <v>8.3230566835344941</v>
      </c>
      <c r="F8007">
        <v>6455.3307139798017</v>
      </c>
      <c r="G8007">
        <v>0.24455313158400749</v>
      </c>
      <c r="BD8007">
        <f t="shared" si="962"/>
        <v>-3538.0946003728723</v>
      </c>
      <c r="BE8007">
        <f t="shared" si="963"/>
        <v>-1460.2610997866777</v>
      </c>
      <c r="BF8007">
        <f t="shared" si="964"/>
        <v>617.57240079951771</v>
      </c>
      <c r="BG8007">
        <f t="shared" si="965"/>
        <v>2695.4059013857113</v>
      </c>
      <c r="BH8007">
        <f t="shared" si="966"/>
        <v>4773.2394019719068</v>
      </c>
      <c r="BI8007">
        <f t="shared" si="967"/>
        <v>6851.0729025581022</v>
      </c>
      <c r="BJ8007">
        <f t="shared" si="968"/>
        <v>8928.9064031442958</v>
      </c>
    </row>
    <row r="8008" spans="1:62" x14ac:dyDescent="0.25">
      <c r="A8008">
        <v>8005</v>
      </c>
      <c r="B8008">
        <v>16133.351039396715</v>
      </c>
      <c r="C8008">
        <v>30256.4617112386</v>
      </c>
      <c r="D8008">
        <v>9.2343428909421412</v>
      </c>
      <c r="E8008">
        <v>9.3479252205331349</v>
      </c>
      <c r="F8008">
        <v>14123.110671841885</v>
      </c>
      <c r="G8008">
        <v>0.11358232959099368</v>
      </c>
      <c r="BD8008">
        <f t="shared" si="962"/>
        <v>-5232.5650560597642</v>
      </c>
      <c r="BE8008">
        <f t="shared" si="963"/>
        <v>-4009.7993981397267</v>
      </c>
      <c r="BF8008">
        <f t="shared" si="964"/>
        <v>-2787.0337402196892</v>
      </c>
      <c r="BG8008">
        <f t="shared" si="965"/>
        <v>-1564.2680822996517</v>
      </c>
      <c r="BH8008">
        <f t="shared" si="966"/>
        <v>-341.50242437961424</v>
      </c>
      <c r="BI8008">
        <f t="shared" si="967"/>
        <v>881.26323354042324</v>
      </c>
      <c r="BJ8008">
        <f t="shared" si="968"/>
        <v>2104.0288914604607</v>
      </c>
    </row>
    <row r="8009" spans="1:62" x14ac:dyDescent="0.25">
      <c r="A8009">
        <v>8006</v>
      </c>
      <c r="B8009">
        <v>4387.9127050642855</v>
      </c>
      <c r="C8009">
        <v>15203.324685979194</v>
      </c>
      <c r="D8009">
        <v>5.9333897948162528</v>
      </c>
      <c r="E8009">
        <v>6.3799207111015663</v>
      </c>
      <c r="F8009">
        <v>10815.411980914909</v>
      </c>
      <c r="G8009">
        <v>0.44653091628531349</v>
      </c>
      <c r="BD8009">
        <f t="shared" si="962"/>
        <v>-13555.199023886917</v>
      </c>
      <c r="BE8009">
        <f t="shared" si="963"/>
        <v>-12987.287375931948</v>
      </c>
      <c r="BF8009">
        <f t="shared" si="964"/>
        <v>-12419.37572797698</v>
      </c>
      <c r="BG8009">
        <f t="shared" si="965"/>
        <v>-11851.464080022011</v>
      </c>
      <c r="BH8009">
        <f t="shared" si="966"/>
        <v>-11283.552432067043</v>
      </c>
      <c r="BI8009">
        <f t="shared" si="967"/>
        <v>-10715.640784112074</v>
      </c>
      <c r="BJ8009">
        <f t="shared" si="968"/>
        <v>-10147.729136157106</v>
      </c>
    </row>
    <row r="8010" spans="1:62" x14ac:dyDescent="0.25">
      <c r="A8010">
        <v>8007</v>
      </c>
      <c r="B8010">
        <v>12776.275480866159</v>
      </c>
      <c r="C8010">
        <v>25112.207181109352</v>
      </c>
      <c r="D8010">
        <v>7.8134209536862231</v>
      </c>
      <c r="E8010">
        <v>8.0540169409739057</v>
      </c>
      <c r="F8010">
        <v>12335.931700243193</v>
      </c>
      <c r="G8010">
        <v>0.24059598728768261</v>
      </c>
      <c r="BD8010">
        <f t="shared" si="962"/>
        <v>-8582.7573994883423</v>
      </c>
      <c r="BE8010">
        <f t="shared" si="963"/>
        <v>-6350.1028180617741</v>
      </c>
      <c r="BF8010">
        <f t="shared" si="964"/>
        <v>-4117.4482366352067</v>
      </c>
      <c r="BG8010">
        <f t="shared" si="965"/>
        <v>-1884.7936552086394</v>
      </c>
      <c r="BH8010">
        <f t="shared" si="966"/>
        <v>347.86092621792886</v>
      </c>
      <c r="BI8010">
        <f t="shared" si="967"/>
        <v>2580.5155076444953</v>
      </c>
      <c r="BJ8010">
        <f t="shared" si="968"/>
        <v>4813.1700890710636</v>
      </c>
    </row>
    <row r="8011" spans="1:62" x14ac:dyDescent="0.25">
      <c r="A8011">
        <v>8008</v>
      </c>
      <c r="B8011">
        <v>16536.946588335206</v>
      </c>
      <c r="C8011">
        <v>30256.517011496762</v>
      </c>
      <c r="D8011">
        <v>6.1081709233068988</v>
      </c>
      <c r="E8011">
        <v>6.2202056942952799</v>
      </c>
      <c r="F8011">
        <v>13719.570423161556</v>
      </c>
      <c r="G8011">
        <v>0.1120347709883811</v>
      </c>
      <c r="BD8011">
        <f t="shared" si="962"/>
        <v>-11132.95176380478</v>
      </c>
      <c r="BE8011">
        <f t="shared" si="963"/>
        <v>-9929.9718273663675</v>
      </c>
      <c r="BF8011">
        <f t="shared" si="964"/>
        <v>-8726.9918909279531</v>
      </c>
      <c r="BG8011">
        <f t="shared" si="965"/>
        <v>-7524.0119544895406</v>
      </c>
      <c r="BH8011">
        <f t="shared" si="966"/>
        <v>-6321.0320180511271</v>
      </c>
      <c r="BI8011">
        <f t="shared" si="967"/>
        <v>-5118.0520816127146</v>
      </c>
      <c r="BJ8011">
        <f t="shared" si="968"/>
        <v>-3915.0721451743011</v>
      </c>
    </row>
    <row r="8012" spans="1:62" x14ac:dyDescent="0.25">
      <c r="A8012">
        <v>8009</v>
      </c>
      <c r="B8012">
        <v>26560.26758960052</v>
      </c>
      <c r="C8012">
        <v>24608.156835596703</v>
      </c>
      <c r="D8012">
        <v>8.3307989832571678</v>
      </c>
      <c r="E8012">
        <v>8.8703822326943929</v>
      </c>
      <c r="F8012">
        <v>-1952.1107540038174</v>
      </c>
      <c r="G8012">
        <v>0.53958324943722502</v>
      </c>
      <c r="BD8012">
        <f t="shared" si="962"/>
        <v>-13159.39656821965</v>
      </c>
      <c r="BE8012">
        <f t="shared" si="963"/>
        <v>-12599.222713277744</v>
      </c>
      <c r="BF8012">
        <f t="shared" si="964"/>
        <v>-12039.04885833584</v>
      </c>
      <c r="BG8012">
        <f t="shared" si="965"/>
        <v>-11478.875003393934</v>
      </c>
      <c r="BH8012">
        <f t="shared" si="966"/>
        <v>-10918.70114845203</v>
      </c>
      <c r="BI8012">
        <f t="shared" si="967"/>
        <v>-10358.527293510124</v>
      </c>
      <c r="BJ8012">
        <f t="shared" si="968"/>
        <v>-9798.3534385682178</v>
      </c>
    </row>
    <row r="8013" spans="1:62" x14ac:dyDescent="0.25">
      <c r="A8013">
        <v>8010</v>
      </c>
      <c r="B8013">
        <v>13047.71786029071</v>
      </c>
      <c r="C8013">
        <v>20197.162780897372</v>
      </c>
      <c r="D8013">
        <v>7.1209158710355247</v>
      </c>
      <c r="E8013">
        <v>7.4019880718887947</v>
      </c>
      <c r="F8013">
        <v>7149.444920606662</v>
      </c>
      <c r="G8013">
        <v>0.28107220085327</v>
      </c>
      <c r="BD8013">
        <f t="shared" ref="BD8013:BD8076" si="969">($BD$3*G8012)-F8012</f>
        <v>4650.0270011899429</v>
      </c>
      <c r="BE8013">
        <f t="shared" ref="BE8013:BE8076" si="970">($BE$3*G8012)-F8012</f>
        <v>7347.9432483760675</v>
      </c>
      <c r="BF8013">
        <f t="shared" ref="BF8013:BF8076" si="971">($BF$3*G8012)-F8012</f>
        <v>10045.859495562192</v>
      </c>
      <c r="BG8013">
        <f t="shared" ref="BG8013:BG8076" si="972">($BG$3*G8012)-F8012</f>
        <v>12743.775742748317</v>
      </c>
      <c r="BH8013">
        <f t="shared" ref="BH8013:BH8076" si="973">($BH$3*G8012)-F8012</f>
        <v>15441.691989934443</v>
      </c>
      <c r="BI8013">
        <f t="shared" ref="BI8013:BI8076" si="974">($BI$3*G8012)-F8012</f>
        <v>18139.60823712057</v>
      </c>
      <c r="BJ8013">
        <f t="shared" ref="BJ8013:BJ8076" si="975">($BJ$3*G8012)-F8012</f>
        <v>20837.524484306694</v>
      </c>
    </row>
    <row r="8014" spans="1:62" x14ac:dyDescent="0.25">
      <c r="A8014">
        <v>8011</v>
      </c>
      <c r="B8014">
        <v>17253.101710529143</v>
      </c>
      <c r="C8014">
        <v>20649.818950439843</v>
      </c>
      <c r="D8014">
        <v>6.384011159222319</v>
      </c>
      <c r="E8014">
        <v>7.3551731538983471</v>
      </c>
      <c r="F8014">
        <v>3396.7172399107003</v>
      </c>
      <c r="G8014">
        <v>0.97116199467602815</v>
      </c>
      <c r="BD8014">
        <f t="shared" si="969"/>
        <v>-5744.0839163403125</v>
      </c>
      <c r="BE8014">
        <f t="shared" si="970"/>
        <v>-4338.7229120739621</v>
      </c>
      <c r="BF8014">
        <f t="shared" si="971"/>
        <v>-2933.3619078076117</v>
      </c>
      <c r="BG8014">
        <f t="shared" si="972"/>
        <v>-1528.0009035412622</v>
      </c>
      <c r="BH8014">
        <f t="shared" si="973"/>
        <v>-122.63989927491184</v>
      </c>
      <c r="BI8014">
        <f t="shared" si="974"/>
        <v>1282.7211049914386</v>
      </c>
      <c r="BJ8014">
        <f t="shared" si="975"/>
        <v>2688.082109257788</v>
      </c>
    </row>
    <row r="8015" spans="1:62" x14ac:dyDescent="0.25">
      <c r="A8015">
        <v>8012</v>
      </c>
      <c r="B8015">
        <v>21320.813463618288</v>
      </c>
      <c r="C8015">
        <v>37810.121366183703</v>
      </c>
      <c r="D8015">
        <v>5.7418063053133288</v>
      </c>
      <c r="E8015">
        <v>5.9492410496429331</v>
      </c>
      <c r="F8015">
        <v>16489.307902565415</v>
      </c>
      <c r="G8015">
        <v>0.20743474432960429</v>
      </c>
      <c r="BD8015">
        <f t="shared" si="969"/>
        <v>1459.0927334694406</v>
      </c>
      <c r="BE8015">
        <f t="shared" si="970"/>
        <v>6314.9027068495816</v>
      </c>
      <c r="BF8015">
        <f t="shared" si="971"/>
        <v>11170.712680229723</v>
      </c>
      <c r="BG8015">
        <f t="shared" si="972"/>
        <v>16026.522653609863</v>
      </c>
      <c r="BH8015">
        <f t="shared" si="973"/>
        <v>20882.332626990003</v>
      </c>
      <c r="BI8015">
        <f t="shared" si="974"/>
        <v>25738.142600370145</v>
      </c>
      <c r="BJ8015">
        <f t="shared" si="975"/>
        <v>30593.952573750285</v>
      </c>
    </row>
    <row r="8016" spans="1:62" x14ac:dyDescent="0.25">
      <c r="A8016">
        <v>8013</v>
      </c>
      <c r="B8016">
        <v>14453.837235272109</v>
      </c>
      <c r="C8016">
        <v>24723.713804732397</v>
      </c>
      <c r="D8016">
        <v>6.3796911738601629</v>
      </c>
      <c r="E8016">
        <v>6.6113796397266125</v>
      </c>
      <c r="F8016">
        <v>10269.876569460288</v>
      </c>
      <c r="G8016">
        <v>0.23168846586644953</v>
      </c>
      <c r="BD8016">
        <f t="shared" si="969"/>
        <v>-15452.134180917394</v>
      </c>
      <c r="BE8016">
        <f t="shared" si="970"/>
        <v>-14414.960459269372</v>
      </c>
      <c r="BF8016">
        <f t="shared" si="971"/>
        <v>-13377.786737621351</v>
      </c>
      <c r="BG8016">
        <f t="shared" si="972"/>
        <v>-12340.613015973329</v>
      </c>
      <c r="BH8016">
        <f t="shared" si="973"/>
        <v>-11303.439294325308</v>
      </c>
      <c r="BI8016">
        <f t="shared" si="974"/>
        <v>-10266.265572677286</v>
      </c>
      <c r="BJ8016">
        <f t="shared" si="975"/>
        <v>-9229.0918510292649</v>
      </c>
    </row>
    <row r="8017" spans="1:62" x14ac:dyDescent="0.25">
      <c r="A8017">
        <v>8014</v>
      </c>
      <c r="B8017">
        <v>11007.210113890616</v>
      </c>
      <c r="C8017">
        <v>20724.383375039724</v>
      </c>
      <c r="D8017">
        <v>8.1228332007067756</v>
      </c>
      <c r="E8017">
        <v>8.3426389690244775</v>
      </c>
      <c r="F8017">
        <v>9717.1732611491079</v>
      </c>
      <c r="G8017">
        <v>0.21980576831770193</v>
      </c>
      <c r="BD8017">
        <f t="shared" si="969"/>
        <v>-9111.434240128041</v>
      </c>
      <c r="BE8017">
        <f t="shared" si="970"/>
        <v>-7952.9919107957921</v>
      </c>
      <c r="BF8017">
        <f t="shared" si="971"/>
        <v>-6794.5495814635451</v>
      </c>
      <c r="BG8017">
        <f t="shared" si="972"/>
        <v>-5636.1072521312972</v>
      </c>
      <c r="BH8017">
        <f t="shared" si="973"/>
        <v>-4477.6649227990492</v>
      </c>
      <c r="BI8017">
        <f t="shared" si="974"/>
        <v>-3319.2225934668022</v>
      </c>
      <c r="BJ8017">
        <f t="shared" si="975"/>
        <v>-2160.7802641345543</v>
      </c>
    </row>
    <row r="8018" spans="1:62" x14ac:dyDescent="0.25">
      <c r="A8018">
        <v>8015</v>
      </c>
      <c r="B8018">
        <v>39810.227141213436</v>
      </c>
      <c r="C8018">
        <v>40962.740684084842</v>
      </c>
      <c r="D8018">
        <v>8.3377528822943887</v>
      </c>
      <c r="E8018">
        <v>8.758839761892979</v>
      </c>
      <c r="F8018">
        <v>1152.5135428714057</v>
      </c>
      <c r="G8018">
        <v>0.42108687959859026</v>
      </c>
      <c r="BD8018">
        <f t="shared" si="969"/>
        <v>-8618.1444195605982</v>
      </c>
      <c r="BE8018">
        <f t="shared" si="970"/>
        <v>-7519.1155779720884</v>
      </c>
      <c r="BF8018">
        <f t="shared" si="971"/>
        <v>-6420.0867363835787</v>
      </c>
      <c r="BG8018">
        <f t="shared" si="972"/>
        <v>-5321.0578947950689</v>
      </c>
      <c r="BH8018">
        <f t="shared" si="973"/>
        <v>-4222.0290532065592</v>
      </c>
      <c r="BI8018">
        <f t="shared" si="974"/>
        <v>-3123.0002116180503</v>
      </c>
      <c r="BJ8018">
        <f t="shared" si="975"/>
        <v>-2023.9713700295406</v>
      </c>
    </row>
    <row r="8019" spans="1:62" x14ac:dyDescent="0.25">
      <c r="A8019">
        <v>8016</v>
      </c>
      <c r="B8019">
        <v>10718.508509798739</v>
      </c>
      <c r="C8019">
        <v>14274.290624607127</v>
      </c>
      <c r="D8019">
        <v>8.4016772899446241</v>
      </c>
      <c r="E8019">
        <v>8.8309000386856287</v>
      </c>
      <c r="F8019">
        <v>3555.7821148083876</v>
      </c>
      <c r="G8019">
        <v>0.42922274874100452</v>
      </c>
      <c r="BD8019">
        <f t="shared" si="969"/>
        <v>952.92085512154563</v>
      </c>
      <c r="BE8019">
        <f t="shared" si="970"/>
        <v>3058.3552531144969</v>
      </c>
      <c r="BF8019">
        <f t="shared" si="971"/>
        <v>5163.7896511074487</v>
      </c>
      <c r="BG8019">
        <f t="shared" si="972"/>
        <v>7269.2240491003995</v>
      </c>
      <c r="BH8019">
        <f t="shared" si="973"/>
        <v>9374.6584470933503</v>
      </c>
      <c r="BI8019">
        <f t="shared" si="974"/>
        <v>11480.092845086303</v>
      </c>
      <c r="BJ8019">
        <f t="shared" si="975"/>
        <v>13585.527243079254</v>
      </c>
    </row>
    <row r="8020" spans="1:62" x14ac:dyDescent="0.25">
      <c r="A8020">
        <v>8017</v>
      </c>
      <c r="B8020">
        <v>21445.609080720438</v>
      </c>
      <c r="C8020">
        <v>23346.070743726024</v>
      </c>
      <c r="D8020">
        <v>6.9894567006525179</v>
      </c>
      <c r="E8020">
        <v>7.5141216731344649</v>
      </c>
      <c r="F8020">
        <v>1900.4616630055862</v>
      </c>
      <c r="G8020">
        <v>0.52466497248194699</v>
      </c>
      <c r="BD8020">
        <f t="shared" si="969"/>
        <v>-1409.6683711033652</v>
      </c>
      <c r="BE8020">
        <f t="shared" si="970"/>
        <v>736.44537260165725</v>
      </c>
      <c r="BF8020">
        <f t="shared" si="971"/>
        <v>2882.5591163066802</v>
      </c>
      <c r="BG8020">
        <f t="shared" si="972"/>
        <v>5028.6728600117021</v>
      </c>
      <c r="BH8020">
        <f t="shared" si="973"/>
        <v>7174.7866037167259</v>
      </c>
      <c r="BI8020">
        <f t="shared" si="974"/>
        <v>9320.9003474217479</v>
      </c>
      <c r="BJ8020">
        <f t="shared" si="975"/>
        <v>11467.01409112677</v>
      </c>
    </row>
    <row r="8021" spans="1:62" x14ac:dyDescent="0.25">
      <c r="A8021">
        <v>8018</v>
      </c>
      <c r="B8021">
        <v>24020.467054825338</v>
      </c>
      <c r="C8021">
        <v>23127.157103196201</v>
      </c>
      <c r="D8021">
        <v>6.936210651533945</v>
      </c>
      <c r="E8021">
        <v>7.4177871531131681</v>
      </c>
      <c r="F8021">
        <v>-893.30995162913678</v>
      </c>
      <c r="G8021">
        <v>0.48157650157922305</v>
      </c>
      <c r="BD8021">
        <f t="shared" si="969"/>
        <v>722.86319940414887</v>
      </c>
      <c r="BE8021">
        <f t="shared" si="970"/>
        <v>3346.1880618138839</v>
      </c>
      <c r="BF8021">
        <f t="shared" si="971"/>
        <v>5969.5129242236189</v>
      </c>
      <c r="BG8021">
        <f t="shared" si="972"/>
        <v>8592.837786633354</v>
      </c>
      <c r="BH8021">
        <f t="shared" si="973"/>
        <v>11216.162649043088</v>
      </c>
      <c r="BI8021">
        <f t="shared" si="974"/>
        <v>13839.487511452824</v>
      </c>
      <c r="BJ8021">
        <f t="shared" si="975"/>
        <v>16462.812373862558</v>
      </c>
    </row>
    <row r="8022" spans="1:62" x14ac:dyDescent="0.25">
      <c r="A8022">
        <v>8019</v>
      </c>
      <c r="B8022">
        <v>11824.628670543259</v>
      </c>
      <c r="C8022">
        <v>23806.234726320072</v>
      </c>
      <c r="D8022">
        <v>7.0421507644142274</v>
      </c>
      <c r="E8022">
        <v>7.0756540906739565</v>
      </c>
      <c r="F8022">
        <v>11981.606055776812</v>
      </c>
      <c r="G8022">
        <v>3.3503326259729072E-2</v>
      </c>
      <c r="BD8022">
        <f t="shared" si="969"/>
        <v>3301.1924595252522</v>
      </c>
      <c r="BE8022">
        <f t="shared" si="970"/>
        <v>5709.0749674213675</v>
      </c>
      <c r="BF8022">
        <f t="shared" si="971"/>
        <v>8116.9574753174829</v>
      </c>
      <c r="BG8022">
        <f t="shared" si="972"/>
        <v>10524.839983213598</v>
      </c>
      <c r="BH8022">
        <f t="shared" si="973"/>
        <v>12932.722491109713</v>
      </c>
      <c r="BI8022">
        <f t="shared" si="974"/>
        <v>15340.604999005829</v>
      </c>
      <c r="BJ8022">
        <f t="shared" si="975"/>
        <v>17748.487506901944</v>
      </c>
    </row>
    <row r="8023" spans="1:62" x14ac:dyDescent="0.25">
      <c r="A8023">
        <v>8020</v>
      </c>
      <c r="B8023">
        <v>11489.823372666859</v>
      </c>
      <c r="C8023">
        <v>17509.836886562523</v>
      </c>
      <c r="D8023">
        <v>6.8897012390286481</v>
      </c>
      <c r="E8023">
        <v>7.1452993963271165</v>
      </c>
      <c r="F8023">
        <v>6020.0135138956648</v>
      </c>
      <c r="G8023">
        <v>0.25559815729846846</v>
      </c>
      <c r="BD8023">
        <f t="shared" si="969"/>
        <v>-11814.089424478167</v>
      </c>
      <c r="BE8023">
        <f t="shared" si="970"/>
        <v>-11646.572793179521</v>
      </c>
      <c r="BF8023">
        <f t="shared" si="971"/>
        <v>-11479.056161880877</v>
      </c>
      <c r="BG8023">
        <f t="shared" si="972"/>
        <v>-11311.539530582231</v>
      </c>
      <c r="BH8023">
        <f t="shared" si="973"/>
        <v>-11144.022899283586</v>
      </c>
      <c r="BI8023">
        <f t="shared" si="974"/>
        <v>-10976.50626798494</v>
      </c>
      <c r="BJ8023">
        <f t="shared" si="975"/>
        <v>-10808.989636686296</v>
      </c>
    </row>
    <row r="8024" spans="1:62" x14ac:dyDescent="0.25">
      <c r="A8024">
        <v>8021</v>
      </c>
      <c r="B8024">
        <v>26013.480981481276</v>
      </c>
      <c r="C8024">
        <v>28990.388294438944</v>
      </c>
      <c r="D8024">
        <v>8.2597487664505458</v>
      </c>
      <c r="E8024">
        <v>8.4153592849985426</v>
      </c>
      <c r="F8024">
        <v>2976.9073129576682</v>
      </c>
      <c r="G8024">
        <v>0.15561051854799679</v>
      </c>
      <c r="BD8024">
        <f t="shared" si="969"/>
        <v>-4742.0227274033223</v>
      </c>
      <c r="BE8024">
        <f t="shared" si="970"/>
        <v>-3464.0319409109802</v>
      </c>
      <c r="BF8024">
        <f t="shared" si="971"/>
        <v>-2186.0411544186377</v>
      </c>
      <c r="BG8024">
        <f t="shared" si="972"/>
        <v>-908.05036792629562</v>
      </c>
      <c r="BH8024">
        <f t="shared" si="973"/>
        <v>369.9404185660469</v>
      </c>
      <c r="BI8024">
        <f t="shared" si="974"/>
        <v>1647.9312050583894</v>
      </c>
      <c r="BJ8024">
        <f t="shared" si="975"/>
        <v>2925.921991550731</v>
      </c>
    </row>
    <row r="8025" spans="1:62" x14ac:dyDescent="0.25">
      <c r="A8025">
        <v>8022</v>
      </c>
      <c r="B8025">
        <v>5651.6286985277529</v>
      </c>
      <c r="C8025">
        <v>15580.544781604931</v>
      </c>
      <c r="D8025">
        <v>7.5980505787090618</v>
      </c>
      <c r="E8025">
        <v>7.9382573143973172</v>
      </c>
      <c r="F8025">
        <v>9928.916083077178</v>
      </c>
      <c r="G8025">
        <v>0.34020673568825543</v>
      </c>
      <c r="BD8025">
        <f t="shared" si="969"/>
        <v>-2198.8547202176842</v>
      </c>
      <c r="BE8025">
        <f t="shared" si="970"/>
        <v>-1420.8021274777002</v>
      </c>
      <c r="BF8025">
        <f t="shared" si="971"/>
        <v>-642.7495347377162</v>
      </c>
      <c r="BG8025">
        <f t="shared" si="972"/>
        <v>135.30305800226779</v>
      </c>
      <c r="BH8025">
        <f t="shared" si="973"/>
        <v>913.35565074225178</v>
      </c>
      <c r="BI8025">
        <f t="shared" si="974"/>
        <v>1691.4082434822358</v>
      </c>
      <c r="BJ8025">
        <f t="shared" si="975"/>
        <v>2469.4608362222198</v>
      </c>
    </row>
    <row r="8026" spans="1:62" x14ac:dyDescent="0.25">
      <c r="A8026">
        <v>8023</v>
      </c>
      <c r="B8026">
        <v>25037.468330414446</v>
      </c>
      <c r="C8026">
        <v>31950.184022018806</v>
      </c>
      <c r="D8026">
        <v>8.1789147893548204</v>
      </c>
      <c r="E8026">
        <v>8.6330310886341621</v>
      </c>
      <c r="F8026">
        <v>6912.7156916043605</v>
      </c>
      <c r="G8026">
        <v>0.45411629927934172</v>
      </c>
      <c r="BD8026">
        <f t="shared" si="969"/>
        <v>-8227.8824046359005</v>
      </c>
      <c r="BE8026">
        <f t="shared" si="970"/>
        <v>-6526.8487261946239</v>
      </c>
      <c r="BF8026">
        <f t="shared" si="971"/>
        <v>-4825.8150477533463</v>
      </c>
      <c r="BG8026">
        <f t="shared" si="972"/>
        <v>-3124.7813693120697</v>
      </c>
      <c r="BH8026">
        <f t="shared" si="973"/>
        <v>-1423.7476908707922</v>
      </c>
      <c r="BI8026">
        <f t="shared" si="974"/>
        <v>277.2859875704853</v>
      </c>
      <c r="BJ8026">
        <f t="shared" si="975"/>
        <v>1978.3196660117628</v>
      </c>
    </row>
    <row r="8027" spans="1:62" x14ac:dyDescent="0.25">
      <c r="A8027">
        <v>8024</v>
      </c>
      <c r="B8027">
        <v>9552.6972525469173</v>
      </c>
      <c r="C8027">
        <v>13687.850383365785</v>
      </c>
      <c r="D8027">
        <v>7.427121760404944</v>
      </c>
      <c r="E8027">
        <v>7.9455783630110757</v>
      </c>
      <c r="F8027">
        <v>4135.1531308188678</v>
      </c>
      <c r="G8027">
        <v>0.51845660260613169</v>
      </c>
      <c r="BD8027">
        <f t="shared" si="969"/>
        <v>-4642.1341952076518</v>
      </c>
      <c r="BE8027">
        <f t="shared" si="970"/>
        <v>-2371.5526988109432</v>
      </c>
      <c r="BF8027">
        <f t="shared" si="971"/>
        <v>-100.97120241423454</v>
      </c>
      <c r="BG8027">
        <f t="shared" si="972"/>
        <v>2169.6102939824741</v>
      </c>
      <c r="BH8027">
        <f t="shared" si="973"/>
        <v>4440.1917903791818</v>
      </c>
      <c r="BI8027">
        <f t="shared" si="974"/>
        <v>6710.7732867758914</v>
      </c>
      <c r="BJ8027">
        <f t="shared" si="975"/>
        <v>8981.3547831725991</v>
      </c>
    </row>
    <row r="8028" spans="1:62" x14ac:dyDescent="0.25">
      <c r="A8028">
        <v>8025</v>
      </c>
      <c r="B8028">
        <v>18251.103668093907</v>
      </c>
      <c r="C8028">
        <v>32066.839897530419</v>
      </c>
      <c r="D8028">
        <v>6.5131788404864759</v>
      </c>
      <c r="E8028">
        <v>6.8670488781850763</v>
      </c>
      <c r="F8028">
        <v>13815.736229436512</v>
      </c>
      <c r="G8028">
        <v>0.35387003769860037</v>
      </c>
      <c r="BD8028">
        <f t="shared" si="969"/>
        <v>-1542.8701177882094</v>
      </c>
      <c r="BE8028">
        <f t="shared" si="970"/>
        <v>1049.4128952424489</v>
      </c>
      <c r="BF8028">
        <f t="shared" si="971"/>
        <v>3641.6959082731073</v>
      </c>
      <c r="BG8028">
        <f t="shared" si="972"/>
        <v>6233.9789213037657</v>
      </c>
      <c r="BH8028">
        <f t="shared" si="973"/>
        <v>8826.261934334425</v>
      </c>
      <c r="BI8028">
        <f t="shared" si="974"/>
        <v>11418.544947365082</v>
      </c>
      <c r="BJ8028">
        <f t="shared" si="975"/>
        <v>14010.827960395742</v>
      </c>
    </row>
    <row r="8029" spans="1:62" x14ac:dyDescent="0.25">
      <c r="A8029">
        <v>8026</v>
      </c>
      <c r="B8029">
        <v>22687.639498354045</v>
      </c>
      <c r="C8029">
        <v>27592.175090792527</v>
      </c>
      <c r="D8029">
        <v>7.4019418577721465</v>
      </c>
      <c r="E8029">
        <v>7.548656003519028</v>
      </c>
      <c r="F8029">
        <v>4904.5355924384821</v>
      </c>
      <c r="G8029">
        <v>0.14671414574688146</v>
      </c>
      <c r="BD8029">
        <f t="shared" si="969"/>
        <v>-12046.386040943511</v>
      </c>
      <c r="BE8029">
        <f t="shared" si="970"/>
        <v>-10277.035852450508</v>
      </c>
      <c r="BF8029">
        <f t="shared" si="971"/>
        <v>-8507.6856639575053</v>
      </c>
      <c r="BG8029">
        <f t="shared" si="972"/>
        <v>-6738.3354754645043</v>
      </c>
      <c r="BH8029">
        <f t="shared" si="973"/>
        <v>-4968.9852869715032</v>
      </c>
      <c r="BI8029">
        <f t="shared" si="974"/>
        <v>-3199.6350984785004</v>
      </c>
      <c r="BJ8029">
        <f t="shared" si="975"/>
        <v>-1430.2849099854993</v>
      </c>
    </row>
    <row r="8030" spans="1:62" x14ac:dyDescent="0.25">
      <c r="A8030">
        <v>8027</v>
      </c>
      <c r="B8030">
        <v>22837.87404271822</v>
      </c>
      <c r="C8030">
        <v>24806.035504138916</v>
      </c>
      <c r="D8030">
        <v>8.6442807404058666</v>
      </c>
      <c r="E8030">
        <v>8.9280831498180682</v>
      </c>
      <c r="F8030">
        <v>1968.1614614206956</v>
      </c>
      <c r="G8030">
        <v>0.28380240941220158</v>
      </c>
      <c r="BD8030">
        <f t="shared" si="969"/>
        <v>-4170.9648637040746</v>
      </c>
      <c r="BE8030">
        <f t="shared" si="970"/>
        <v>-3437.3941349696674</v>
      </c>
      <c r="BF8030">
        <f t="shared" si="971"/>
        <v>-2703.8234062352603</v>
      </c>
      <c r="BG8030">
        <f t="shared" si="972"/>
        <v>-1970.2526775008528</v>
      </c>
      <c r="BH8030">
        <f t="shared" si="973"/>
        <v>-1236.6819487664457</v>
      </c>
      <c r="BI8030">
        <f t="shared" si="974"/>
        <v>-503.11122003203855</v>
      </c>
      <c r="BJ8030">
        <f t="shared" si="975"/>
        <v>230.45950870236902</v>
      </c>
    </row>
    <row r="8031" spans="1:62" x14ac:dyDescent="0.25">
      <c r="A8031">
        <v>8028</v>
      </c>
      <c r="B8031">
        <v>16797.09312479302</v>
      </c>
      <c r="C8031">
        <v>23442.172236868806</v>
      </c>
      <c r="D8031">
        <v>7.0756409451209468</v>
      </c>
      <c r="E8031">
        <v>7.456065975125477</v>
      </c>
      <c r="F8031">
        <v>6645.0791120757858</v>
      </c>
      <c r="G8031">
        <v>0.38042503000453021</v>
      </c>
      <c r="BD8031">
        <f t="shared" si="969"/>
        <v>-549.14941435968763</v>
      </c>
      <c r="BE8031">
        <f t="shared" si="970"/>
        <v>869.86263270132031</v>
      </c>
      <c r="BF8031">
        <f t="shared" si="971"/>
        <v>2288.874679762328</v>
      </c>
      <c r="BG8031">
        <f t="shared" si="972"/>
        <v>3707.8867268233362</v>
      </c>
      <c r="BH8031">
        <f t="shared" si="973"/>
        <v>5126.8987738843443</v>
      </c>
      <c r="BI8031">
        <f t="shared" si="974"/>
        <v>6545.9108209453516</v>
      </c>
      <c r="BJ8031">
        <f t="shared" si="975"/>
        <v>7964.9228680063607</v>
      </c>
    </row>
    <row r="8032" spans="1:62" x14ac:dyDescent="0.25">
      <c r="A8032">
        <v>8029</v>
      </c>
      <c r="B8032">
        <v>15938.74327684124</v>
      </c>
      <c r="C8032">
        <v>29609.337104722516</v>
      </c>
      <c r="D8032">
        <v>7.0569985758415719</v>
      </c>
      <c r="E8032">
        <v>7.1192328190428018</v>
      </c>
      <c r="F8032">
        <v>13670.593827881276</v>
      </c>
      <c r="G8032">
        <v>6.2234243201229944E-2</v>
      </c>
      <c r="BD8032">
        <f t="shared" si="969"/>
        <v>-4742.953962053135</v>
      </c>
      <c r="BE8032">
        <f t="shared" si="970"/>
        <v>-2840.8288120304837</v>
      </c>
      <c r="BF8032">
        <f t="shared" si="971"/>
        <v>-938.70366200783246</v>
      </c>
      <c r="BG8032">
        <f t="shared" si="972"/>
        <v>963.42148801481835</v>
      </c>
      <c r="BH8032">
        <f t="shared" si="973"/>
        <v>2865.5466380374692</v>
      </c>
      <c r="BI8032">
        <f t="shared" si="974"/>
        <v>4767.6717880601209</v>
      </c>
      <c r="BJ8032">
        <f t="shared" si="975"/>
        <v>6669.7969380827708</v>
      </c>
    </row>
    <row r="8033" spans="1:62" x14ac:dyDescent="0.25">
      <c r="A8033">
        <v>8030</v>
      </c>
      <c r="B8033">
        <v>9589.2027167077267</v>
      </c>
      <c r="C8033">
        <v>16725.240265144115</v>
      </c>
      <c r="D8033">
        <v>7.2338174158433137</v>
      </c>
      <c r="E8033">
        <v>7.6641071192367143</v>
      </c>
      <c r="F8033">
        <v>7136.0375484363885</v>
      </c>
      <c r="G8033">
        <v>0.43028970339340056</v>
      </c>
      <c r="BD8033">
        <f t="shared" si="969"/>
        <v>-13359.422611875125</v>
      </c>
      <c r="BE8033">
        <f t="shared" si="970"/>
        <v>-13048.251395868976</v>
      </c>
      <c r="BF8033">
        <f t="shared" si="971"/>
        <v>-12737.080179862827</v>
      </c>
      <c r="BG8033">
        <f t="shared" si="972"/>
        <v>-12425.908963856677</v>
      </c>
      <c r="BH8033">
        <f t="shared" si="973"/>
        <v>-12114.737747850526</v>
      </c>
      <c r="BI8033">
        <f t="shared" si="974"/>
        <v>-11803.566531844377</v>
      </c>
      <c r="BJ8033">
        <f t="shared" si="975"/>
        <v>-11492.395315838228</v>
      </c>
    </row>
    <row r="8034" spans="1:62" x14ac:dyDescent="0.25">
      <c r="A8034">
        <v>8031</v>
      </c>
      <c r="B8034">
        <v>31781.524066320209</v>
      </c>
      <c r="C8034">
        <v>31935.161745328845</v>
      </c>
      <c r="D8034">
        <v>7.0102617180329476</v>
      </c>
      <c r="E8034">
        <v>7.0735164281952612</v>
      </c>
      <c r="F8034">
        <v>153.63767900863604</v>
      </c>
      <c r="G8034">
        <v>6.3254710162313543E-2</v>
      </c>
      <c r="BD8034">
        <f t="shared" si="969"/>
        <v>-4984.5890314693861</v>
      </c>
      <c r="BE8034">
        <f t="shared" si="970"/>
        <v>-2833.1405145023828</v>
      </c>
      <c r="BF8034">
        <f t="shared" si="971"/>
        <v>-681.69199753538032</v>
      </c>
      <c r="BG8034">
        <f t="shared" si="972"/>
        <v>1469.756519431623</v>
      </c>
      <c r="BH8034">
        <f t="shared" si="973"/>
        <v>3621.2050363986255</v>
      </c>
      <c r="BI8034">
        <f t="shared" si="974"/>
        <v>5772.6535533656279</v>
      </c>
      <c r="BJ8034">
        <f t="shared" si="975"/>
        <v>7924.1020703326303</v>
      </c>
    </row>
    <row r="8035" spans="1:62" x14ac:dyDescent="0.25">
      <c r="A8035">
        <v>8032</v>
      </c>
      <c r="B8035">
        <v>31293.825461462064</v>
      </c>
      <c r="C8035">
        <v>28470.338495526019</v>
      </c>
      <c r="D8035">
        <v>7.1481200018130533</v>
      </c>
      <c r="E8035">
        <v>7.2689169206232274</v>
      </c>
      <c r="F8035">
        <v>-2823.4869659360447</v>
      </c>
      <c r="G8035">
        <v>0.12079691881017407</v>
      </c>
      <c r="BD8035">
        <f t="shared" si="969"/>
        <v>162.63587180293166</v>
      </c>
      <c r="BE8035">
        <f t="shared" si="970"/>
        <v>478.90942261449936</v>
      </c>
      <c r="BF8035">
        <f t="shared" si="971"/>
        <v>795.18297342606706</v>
      </c>
      <c r="BG8035">
        <f t="shared" si="972"/>
        <v>1111.4565242376348</v>
      </c>
      <c r="BH8035">
        <f t="shared" si="973"/>
        <v>1427.7300750492025</v>
      </c>
      <c r="BI8035">
        <f t="shared" si="974"/>
        <v>1744.0036258607702</v>
      </c>
      <c r="BJ8035">
        <f t="shared" si="975"/>
        <v>2060.2771766723381</v>
      </c>
    </row>
    <row r="8036" spans="1:62" x14ac:dyDescent="0.25">
      <c r="A8036">
        <v>8033</v>
      </c>
      <c r="B8036">
        <v>10409.647573517397</v>
      </c>
      <c r="C8036">
        <v>20841.436722619175</v>
      </c>
      <c r="D8036">
        <v>6.7350970031933359</v>
      </c>
      <c r="E8036">
        <v>7.1131231766921958</v>
      </c>
      <c r="F8036">
        <v>10431.789149101778</v>
      </c>
      <c r="G8036">
        <v>0.37802617349885992</v>
      </c>
      <c r="BD8036">
        <f t="shared" si="969"/>
        <v>3427.4715599869151</v>
      </c>
      <c r="BE8036">
        <f t="shared" si="970"/>
        <v>4031.4561540377854</v>
      </c>
      <c r="BF8036">
        <f t="shared" si="971"/>
        <v>4635.4407480886557</v>
      </c>
      <c r="BG8036">
        <f t="shared" si="972"/>
        <v>5239.425342139526</v>
      </c>
      <c r="BH8036">
        <f t="shared" si="973"/>
        <v>5843.4099361903964</v>
      </c>
      <c r="BI8036">
        <f t="shared" si="974"/>
        <v>6447.3945302412667</v>
      </c>
      <c r="BJ8036">
        <f t="shared" si="975"/>
        <v>7051.379124292137</v>
      </c>
    </row>
    <row r="8037" spans="1:62" x14ac:dyDescent="0.25">
      <c r="A8037">
        <v>8034</v>
      </c>
      <c r="B8037">
        <v>14677.463756583616</v>
      </c>
      <c r="C8037">
        <v>20269.839082670391</v>
      </c>
      <c r="D8037">
        <v>7.6884429077003844</v>
      </c>
      <c r="E8037">
        <v>7.9907579520072138</v>
      </c>
      <c r="F8037">
        <v>5592.3753260867743</v>
      </c>
      <c r="G8037">
        <v>0.30231504430682943</v>
      </c>
      <c r="BD8037">
        <f t="shared" si="969"/>
        <v>-8541.6582816074788</v>
      </c>
      <c r="BE8037">
        <f t="shared" si="970"/>
        <v>-6651.5274141131795</v>
      </c>
      <c r="BF8037">
        <f t="shared" si="971"/>
        <v>-4761.3965466188793</v>
      </c>
      <c r="BG8037">
        <f t="shared" si="972"/>
        <v>-2871.2656791245799</v>
      </c>
      <c r="BH8037">
        <f t="shared" si="973"/>
        <v>-981.13481163027973</v>
      </c>
      <c r="BI8037">
        <f t="shared" si="974"/>
        <v>908.99605586401958</v>
      </c>
      <c r="BJ8037">
        <f t="shared" si="975"/>
        <v>2799.1269233583189</v>
      </c>
    </row>
    <row r="8038" spans="1:62" x14ac:dyDescent="0.25">
      <c r="A8038">
        <v>8035</v>
      </c>
      <c r="B8038">
        <v>7147.1176664162303</v>
      </c>
      <c r="C8038">
        <v>15670.83717905222</v>
      </c>
      <c r="D8038">
        <v>5.2880378699149162</v>
      </c>
      <c r="E8038">
        <v>5.4515713698619441</v>
      </c>
      <c r="F8038">
        <v>8523.7195126359893</v>
      </c>
      <c r="G8038">
        <v>0.16353349994702793</v>
      </c>
      <c r="BD8038">
        <f t="shared" si="969"/>
        <v>-4080.8001045526271</v>
      </c>
      <c r="BE8038">
        <f t="shared" si="970"/>
        <v>-2569.2248830184799</v>
      </c>
      <c r="BF8038">
        <f t="shared" si="971"/>
        <v>-1057.6496614843327</v>
      </c>
      <c r="BG8038">
        <f t="shared" si="972"/>
        <v>453.92556004981452</v>
      </c>
      <c r="BH8038">
        <f t="shared" si="973"/>
        <v>1965.5007815839617</v>
      </c>
      <c r="BI8038">
        <f t="shared" si="974"/>
        <v>3477.0760031181089</v>
      </c>
      <c r="BJ8038">
        <f t="shared" si="975"/>
        <v>4988.6512246522561</v>
      </c>
    </row>
    <row r="8039" spans="1:62" x14ac:dyDescent="0.25">
      <c r="A8039">
        <v>8036</v>
      </c>
      <c r="B8039">
        <v>13501.868751432947</v>
      </c>
      <c r="C8039">
        <v>24575.185895601069</v>
      </c>
      <c r="D8039">
        <v>6.8710262004411655</v>
      </c>
      <c r="E8039">
        <v>7.1710308827203635</v>
      </c>
      <c r="F8039">
        <v>11073.317144168122</v>
      </c>
      <c r="G8039">
        <v>0.30000468227919797</v>
      </c>
      <c r="BD8039">
        <f t="shared" si="969"/>
        <v>-7706.0520129008501</v>
      </c>
      <c r="BE8039">
        <f t="shared" si="970"/>
        <v>-6888.3845131657099</v>
      </c>
      <c r="BF8039">
        <f t="shared" si="971"/>
        <v>-6070.7170134305707</v>
      </c>
      <c r="BG8039">
        <f t="shared" si="972"/>
        <v>-5253.0495136954305</v>
      </c>
      <c r="BH8039">
        <f t="shared" si="973"/>
        <v>-4435.3820139602913</v>
      </c>
      <c r="BI8039">
        <f t="shared" si="974"/>
        <v>-3617.7145142251511</v>
      </c>
      <c r="BJ8039">
        <f t="shared" si="975"/>
        <v>-2800.0470144900119</v>
      </c>
    </row>
    <row r="8040" spans="1:62" x14ac:dyDescent="0.25">
      <c r="A8040">
        <v>8037</v>
      </c>
      <c r="B8040">
        <v>21507.212051648192</v>
      </c>
      <c r="C8040">
        <v>25503.810427117172</v>
      </c>
      <c r="D8040">
        <v>7.5298994270685773</v>
      </c>
      <c r="E8040">
        <v>7.8246288382687457</v>
      </c>
      <c r="F8040">
        <v>3996.5983754689805</v>
      </c>
      <c r="G8040">
        <v>0.29472941120016838</v>
      </c>
      <c r="BD8040">
        <f t="shared" si="969"/>
        <v>-9573.293732772132</v>
      </c>
      <c r="BE8040">
        <f t="shared" si="970"/>
        <v>-8073.2703213761433</v>
      </c>
      <c r="BF8040">
        <f t="shared" si="971"/>
        <v>-6573.2469099801529</v>
      </c>
      <c r="BG8040">
        <f t="shared" si="972"/>
        <v>-5073.2234985841633</v>
      </c>
      <c r="BH8040">
        <f t="shared" si="973"/>
        <v>-3573.2000871881737</v>
      </c>
      <c r="BI8040">
        <f t="shared" si="974"/>
        <v>-2073.1766757921832</v>
      </c>
      <c r="BJ8040">
        <f t="shared" si="975"/>
        <v>-573.15326439619457</v>
      </c>
    </row>
    <row r="8041" spans="1:62" x14ac:dyDescent="0.25">
      <c r="A8041">
        <v>8038</v>
      </c>
      <c r="B8041">
        <v>16520.863682420408</v>
      </c>
      <c r="C8041">
        <v>24059.915188059742</v>
      </c>
      <c r="D8041">
        <v>6.5084167012650136</v>
      </c>
      <c r="E8041">
        <v>6.623346434801574</v>
      </c>
      <c r="F8041">
        <v>7539.0515056393342</v>
      </c>
      <c r="G8041">
        <v>0.11492973353656044</v>
      </c>
      <c r="BD8041">
        <f t="shared" si="969"/>
        <v>-2522.9513194681385</v>
      </c>
      <c r="BE8041">
        <f t="shared" si="970"/>
        <v>-1049.3042634672966</v>
      </c>
      <c r="BF8041">
        <f t="shared" si="971"/>
        <v>424.34279253354543</v>
      </c>
      <c r="BG8041">
        <f t="shared" si="972"/>
        <v>1897.9898485343874</v>
      </c>
      <c r="BH8041">
        <f t="shared" si="973"/>
        <v>3371.6369045352285</v>
      </c>
      <c r="BI8041">
        <f t="shared" si="974"/>
        <v>4845.2839605360714</v>
      </c>
      <c r="BJ8041">
        <f t="shared" si="975"/>
        <v>6318.9310165369134</v>
      </c>
    </row>
    <row r="8042" spans="1:62" x14ac:dyDescent="0.25">
      <c r="A8042">
        <v>8039</v>
      </c>
      <c r="B8042">
        <v>21959.833370594057</v>
      </c>
      <c r="C8042">
        <v>30489.296853304873</v>
      </c>
      <c r="D8042">
        <v>6.7734374160182442</v>
      </c>
      <c r="E8042">
        <v>6.906276183614585</v>
      </c>
      <c r="F8042">
        <v>8529.4634827108166</v>
      </c>
      <c r="G8042">
        <v>0.13283876759634072</v>
      </c>
      <c r="BD8042">
        <f t="shared" si="969"/>
        <v>-6964.4028379565316</v>
      </c>
      <c r="BE8042">
        <f t="shared" si="970"/>
        <v>-6389.7541702737299</v>
      </c>
      <c r="BF8042">
        <f t="shared" si="971"/>
        <v>-5815.1055025909282</v>
      </c>
      <c r="BG8042">
        <f t="shared" si="972"/>
        <v>-5240.4568349081255</v>
      </c>
      <c r="BH8042">
        <f t="shared" si="973"/>
        <v>-4665.8081672253229</v>
      </c>
      <c r="BI8042">
        <f t="shared" si="974"/>
        <v>-4091.1594995425212</v>
      </c>
      <c r="BJ8042">
        <f t="shared" si="975"/>
        <v>-3516.5108318597186</v>
      </c>
    </row>
    <row r="8043" spans="1:62" x14ac:dyDescent="0.25">
      <c r="A8043">
        <v>8040</v>
      </c>
      <c r="B8043">
        <v>32265.732495714194</v>
      </c>
      <c r="C8043">
        <v>36500.236509583767</v>
      </c>
      <c r="D8043">
        <v>5.9716530620266823</v>
      </c>
      <c r="E8043">
        <v>6.1377983481617475</v>
      </c>
      <c r="F8043">
        <v>4234.5040138695731</v>
      </c>
      <c r="G8043">
        <v>0.16614528613506518</v>
      </c>
      <c r="BD8043">
        <f t="shared" si="969"/>
        <v>-7865.2696447291128</v>
      </c>
      <c r="BE8043">
        <f t="shared" si="970"/>
        <v>-7201.0758067474089</v>
      </c>
      <c r="BF8043">
        <f t="shared" si="971"/>
        <v>-6536.881968765706</v>
      </c>
      <c r="BG8043">
        <f t="shared" si="972"/>
        <v>-5872.6881307840022</v>
      </c>
      <c r="BH8043">
        <f t="shared" si="973"/>
        <v>-5208.4942928022983</v>
      </c>
      <c r="BI8043">
        <f t="shared" si="974"/>
        <v>-4544.3004548205954</v>
      </c>
      <c r="BJ8043">
        <f t="shared" si="975"/>
        <v>-3880.1066168388916</v>
      </c>
    </row>
    <row r="8044" spans="1:62" x14ac:dyDescent="0.25">
      <c r="A8044">
        <v>8041</v>
      </c>
      <c r="B8044">
        <v>17624.273833158091</v>
      </c>
      <c r="C8044">
        <v>22611.071064011881</v>
      </c>
      <c r="D8044">
        <v>5.3205134911364205</v>
      </c>
      <c r="E8044">
        <v>5.5696083461144523</v>
      </c>
      <c r="F8044">
        <v>4986.7972308537901</v>
      </c>
      <c r="G8044">
        <v>0.24909485497803185</v>
      </c>
      <c r="BD8044">
        <f t="shared" si="969"/>
        <v>-3403.7775831942472</v>
      </c>
      <c r="BE8044">
        <f t="shared" si="970"/>
        <v>-2573.0511525189213</v>
      </c>
      <c r="BF8044">
        <f t="shared" si="971"/>
        <v>-1742.3247218435954</v>
      </c>
      <c r="BG8044">
        <f t="shared" si="972"/>
        <v>-911.5982911682695</v>
      </c>
      <c r="BH8044">
        <f t="shared" si="973"/>
        <v>-80.871860492943597</v>
      </c>
      <c r="BI8044">
        <f t="shared" si="974"/>
        <v>749.8545701823823</v>
      </c>
      <c r="BJ8044">
        <f t="shared" si="975"/>
        <v>1580.5810008577082</v>
      </c>
    </row>
    <row r="8045" spans="1:62" x14ac:dyDescent="0.25">
      <c r="A8045">
        <v>8042</v>
      </c>
      <c r="B8045">
        <v>17402.985521999435</v>
      </c>
      <c r="C8045">
        <v>19201.855914146599</v>
      </c>
      <c r="D8045">
        <v>8.9953809429908524</v>
      </c>
      <c r="E8045">
        <v>9.6966190116134232</v>
      </c>
      <c r="F8045">
        <v>1798.8703921471642</v>
      </c>
      <c r="G8045">
        <v>0.70123806862257076</v>
      </c>
      <c r="BD8045">
        <f t="shared" si="969"/>
        <v>-3741.3229559636311</v>
      </c>
      <c r="BE8045">
        <f t="shared" si="970"/>
        <v>-2495.8486810734717</v>
      </c>
      <c r="BF8045">
        <f t="shared" si="971"/>
        <v>-1250.3744061833122</v>
      </c>
      <c r="BG8045">
        <f t="shared" si="972"/>
        <v>-4.9001312931532084</v>
      </c>
      <c r="BH8045">
        <f t="shared" si="973"/>
        <v>1240.5741435970067</v>
      </c>
      <c r="BI8045">
        <f t="shared" si="974"/>
        <v>2486.0484184871657</v>
      </c>
      <c r="BJ8045">
        <f t="shared" si="975"/>
        <v>3731.5226933773247</v>
      </c>
    </row>
    <row r="8046" spans="1:62" x14ac:dyDescent="0.25">
      <c r="A8046">
        <v>8043</v>
      </c>
      <c r="B8046">
        <v>16886.758125758508</v>
      </c>
      <c r="C8046">
        <v>20518.615863439758</v>
      </c>
      <c r="D8046">
        <v>6.5391474339675817</v>
      </c>
      <c r="E8046">
        <v>6.663274653927826</v>
      </c>
      <c r="F8046">
        <v>3631.85773768125</v>
      </c>
      <c r="G8046">
        <v>0.12412721996024434</v>
      </c>
      <c r="BD8046">
        <f t="shared" si="969"/>
        <v>1707.3199509656897</v>
      </c>
      <c r="BE8046">
        <f t="shared" si="970"/>
        <v>5213.5102940785437</v>
      </c>
      <c r="BF8046">
        <f t="shared" si="971"/>
        <v>8719.7006371913976</v>
      </c>
      <c r="BG8046">
        <f t="shared" si="972"/>
        <v>12225.890980304252</v>
      </c>
      <c r="BH8046">
        <f t="shared" si="973"/>
        <v>15732.081323417104</v>
      </c>
      <c r="BI8046">
        <f t="shared" si="974"/>
        <v>19238.271666529959</v>
      </c>
      <c r="BJ8046">
        <f t="shared" si="975"/>
        <v>22744.462009642812</v>
      </c>
    </row>
    <row r="8047" spans="1:62" x14ac:dyDescent="0.25">
      <c r="A8047">
        <v>8044</v>
      </c>
      <c r="B8047">
        <v>9141.5712401112141</v>
      </c>
      <c r="C8047">
        <v>15949.341554502309</v>
      </c>
      <c r="D8047">
        <v>7.7697281317276792</v>
      </c>
      <c r="E8047">
        <v>8.0431663673434102</v>
      </c>
      <c r="F8047">
        <v>6807.7703143910949</v>
      </c>
      <c r="G8047">
        <v>0.273438235615731</v>
      </c>
      <c r="BD8047">
        <f t="shared" si="969"/>
        <v>-3011.2216378800285</v>
      </c>
      <c r="BE8047">
        <f t="shared" si="970"/>
        <v>-2390.5855380788066</v>
      </c>
      <c r="BF8047">
        <f t="shared" si="971"/>
        <v>-1769.9494382775849</v>
      </c>
      <c r="BG8047">
        <f t="shared" si="972"/>
        <v>-1149.3133384763632</v>
      </c>
      <c r="BH8047">
        <f t="shared" si="973"/>
        <v>-528.67723867514133</v>
      </c>
      <c r="BI8047">
        <f t="shared" si="974"/>
        <v>91.958861126080137</v>
      </c>
      <c r="BJ8047">
        <f t="shared" si="975"/>
        <v>712.59496092730205</v>
      </c>
    </row>
    <row r="8048" spans="1:62" x14ac:dyDescent="0.25">
      <c r="A8048">
        <v>8045</v>
      </c>
      <c r="B8048">
        <v>13576.157491597025</v>
      </c>
      <c r="C8048">
        <v>22169.977323903218</v>
      </c>
      <c r="D8048">
        <v>6.1080936715553138</v>
      </c>
      <c r="E8048">
        <v>6.5090704815216398</v>
      </c>
      <c r="F8048">
        <v>8593.8198323061933</v>
      </c>
      <c r="G8048">
        <v>0.40097680996632601</v>
      </c>
      <c r="BD8048">
        <f t="shared" si="969"/>
        <v>-5440.5791363124399</v>
      </c>
      <c r="BE8048">
        <f t="shared" si="970"/>
        <v>-4073.387958233785</v>
      </c>
      <c r="BF8048">
        <f t="shared" si="971"/>
        <v>-2706.19678015513</v>
      </c>
      <c r="BG8048">
        <f t="shared" si="972"/>
        <v>-1339.005602076475</v>
      </c>
      <c r="BH8048">
        <f t="shared" si="973"/>
        <v>28.185576002179914</v>
      </c>
      <c r="BI8048">
        <f t="shared" si="974"/>
        <v>1395.3767540808349</v>
      </c>
      <c r="BJ8048">
        <f t="shared" si="975"/>
        <v>2762.5679321594907</v>
      </c>
    </row>
    <row r="8049" spans="1:62" x14ac:dyDescent="0.25">
      <c r="A8049">
        <v>8046</v>
      </c>
      <c r="B8049">
        <v>27574.565223914029</v>
      </c>
      <c r="C8049">
        <v>29053.985050110565</v>
      </c>
      <c r="D8049">
        <v>7.625114166505397</v>
      </c>
      <c r="E8049">
        <v>8.0639594392498584</v>
      </c>
      <c r="F8049">
        <v>1479.4198261965357</v>
      </c>
      <c r="G8049">
        <v>0.43884527274446139</v>
      </c>
      <c r="BD8049">
        <f t="shared" si="969"/>
        <v>-6588.935782474563</v>
      </c>
      <c r="BE8049">
        <f t="shared" si="970"/>
        <v>-4584.0517326429326</v>
      </c>
      <c r="BF8049">
        <f t="shared" si="971"/>
        <v>-2579.1676828113032</v>
      </c>
      <c r="BG8049">
        <f t="shared" si="972"/>
        <v>-574.2836329796728</v>
      </c>
      <c r="BH8049">
        <f t="shared" si="973"/>
        <v>1430.6004168519576</v>
      </c>
      <c r="BI8049">
        <f t="shared" si="974"/>
        <v>3435.484466683587</v>
      </c>
      <c r="BJ8049">
        <f t="shared" si="975"/>
        <v>5440.3685165152165</v>
      </c>
    </row>
    <row r="8050" spans="1:62" x14ac:dyDescent="0.25">
      <c r="A8050">
        <v>8047</v>
      </c>
      <c r="B8050">
        <v>7219.6739104610288</v>
      </c>
      <c r="C8050">
        <v>24559.991356092993</v>
      </c>
      <c r="D8050">
        <v>7.9500745130098585</v>
      </c>
      <c r="E8050">
        <v>8.1484549465215341</v>
      </c>
      <c r="F8050">
        <v>17340.317445631965</v>
      </c>
      <c r="G8050">
        <v>0.19838043351167567</v>
      </c>
      <c r="BD8050">
        <f t="shared" si="969"/>
        <v>714.80653752577109</v>
      </c>
      <c r="BE8050">
        <f t="shared" si="970"/>
        <v>2909.0329012480779</v>
      </c>
      <c r="BF8050">
        <f t="shared" si="971"/>
        <v>5103.2592649703847</v>
      </c>
      <c r="BG8050">
        <f t="shared" si="972"/>
        <v>7297.4856286926915</v>
      </c>
      <c r="BH8050">
        <f t="shared" si="973"/>
        <v>9491.7119924149993</v>
      </c>
      <c r="BI8050">
        <f t="shared" si="974"/>
        <v>11685.938356137305</v>
      </c>
      <c r="BJ8050">
        <f t="shared" si="975"/>
        <v>13880.164719859613</v>
      </c>
    </row>
    <row r="8051" spans="1:62" x14ac:dyDescent="0.25">
      <c r="A8051">
        <v>8048</v>
      </c>
      <c r="B8051">
        <v>25524.253638991126</v>
      </c>
      <c r="C8051">
        <v>31644.177834090169</v>
      </c>
      <c r="D8051">
        <v>7.7251072883501957</v>
      </c>
      <c r="E8051">
        <v>8.0899531472374093</v>
      </c>
      <c r="F8051">
        <v>6119.9241950990436</v>
      </c>
      <c r="G8051">
        <v>0.36484585888721366</v>
      </c>
      <c r="BD8051">
        <f t="shared" si="969"/>
        <v>-16348.415278073586</v>
      </c>
      <c r="BE8051">
        <f t="shared" si="970"/>
        <v>-15356.513110515209</v>
      </c>
      <c r="BF8051">
        <f t="shared" si="971"/>
        <v>-14364.61094295683</v>
      </c>
      <c r="BG8051">
        <f t="shared" si="972"/>
        <v>-13372.708775398452</v>
      </c>
      <c r="BH8051">
        <f t="shared" si="973"/>
        <v>-12380.806607840073</v>
      </c>
      <c r="BI8051">
        <f t="shared" si="974"/>
        <v>-11388.904440281694</v>
      </c>
      <c r="BJ8051">
        <f t="shared" si="975"/>
        <v>-10397.002272723315</v>
      </c>
    </row>
    <row r="8052" spans="1:62" x14ac:dyDescent="0.25">
      <c r="A8052">
        <v>8049</v>
      </c>
      <c r="B8052">
        <v>11808.737875666071</v>
      </c>
      <c r="C8052">
        <v>16475.922954481321</v>
      </c>
      <c r="D8052">
        <v>6.4284531559354763</v>
      </c>
      <c r="E8052">
        <v>6.8862416121907897</v>
      </c>
      <c r="F8052">
        <v>4667.1850788152497</v>
      </c>
      <c r="G8052">
        <v>0.45778845625531339</v>
      </c>
      <c r="BD8052">
        <f t="shared" si="969"/>
        <v>-4295.6949006629748</v>
      </c>
      <c r="BE8052">
        <f t="shared" si="970"/>
        <v>-2471.4656062269069</v>
      </c>
      <c r="BF8052">
        <f t="shared" si="971"/>
        <v>-647.23631179083895</v>
      </c>
      <c r="BG8052">
        <f t="shared" si="972"/>
        <v>1176.9929826452299</v>
      </c>
      <c r="BH8052">
        <f t="shared" si="973"/>
        <v>3001.2222770812987</v>
      </c>
      <c r="BI8052">
        <f t="shared" si="974"/>
        <v>4825.4515715173657</v>
      </c>
      <c r="BJ8052">
        <f t="shared" si="975"/>
        <v>6649.6808659534345</v>
      </c>
    </row>
    <row r="8053" spans="1:62" x14ac:dyDescent="0.25">
      <c r="A8053">
        <v>8050</v>
      </c>
      <c r="B8053">
        <v>23569.05410786876</v>
      </c>
      <c r="C8053">
        <v>26894.578538329632</v>
      </c>
      <c r="D8053">
        <v>8.1379187382071123</v>
      </c>
      <c r="E8053">
        <v>8.318758556758219</v>
      </c>
      <c r="F8053">
        <v>3325.5244304608714</v>
      </c>
      <c r="G8053">
        <v>0.18083981855110665</v>
      </c>
      <c r="BD8053">
        <f t="shared" si="969"/>
        <v>-2378.2427975386827</v>
      </c>
      <c r="BE8053">
        <f t="shared" si="970"/>
        <v>-89.300516262115707</v>
      </c>
      <c r="BF8053">
        <f t="shared" si="971"/>
        <v>2199.6417650144513</v>
      </c>
      <c r="BG8053">
        <f t="shared" si="972"/>
        <v>4488.5840462910182</v>
      </c>
      <c r="BH8053">
        <f t="shared" si="973"/>
        <v>6777.5263275675843</v>
      </c>
      <c r="BI8053">
        <f t="shared" si="974"/>
        <v>9066.4686088441522</v>
      </c>
      <c r="BJ8053">
        <f t="shared" si="975"/>
        <v>11355.410890120718</v>
      </c>
    </row>
    <row r="8054" spans="1:62" x14ac:dyDescent="0.25">
      <c r="A8054">
        <v>8051</v>
      </c>
      <c r="B8054">
        <v>10359.843531318875</v>
      </c>
      <c r="C8054">
        <v>17536.300269792398</v>
      </c>
      <c r="D8054">
        <v>6.4432467441514767</v>
      </c>
      <c r="E8054">
        <v>6.8357281462093598</v>
      </c>
      <c r="F8054">
        <v>7176.4567384735237</v>
      </c>
      <c r="G8054">
        <v>0.39248140205788307</v>
      </c>
      <c r="BD8054">
        <f t="shared" si="969"/>
        <v>-2421.3253377053379</v>
      </c>
      <c r="BE8054">
        <f t="shared" si="970"/>
        <v>-1517.1262449498049</v>
      </c>
      <c r="BF8054">
        <f t="shared" si="971"/>
        <v>-612.92715219427191</v>
      </c>
      <c r="BG8054">
        <f t="shared" si="972"/>
        <v>291.27194056126154</v>
      </c>
      <c r="BH8054">
        <f t="shared" si="973"/>
        <v>1195.471033316795</v>
      </c>
      <c r="BI8054">
        <f t="shared" si="974"/>
        <v>2099.6701260723275</v>
      </c>
      <c r="BJ8054">
        <f t="shared" si="975"/>
        <v>3003.869218827861</v>
      </c>
    </row>
    <row r="8055" spans="1:62" x14ac:dyDescent="0.25">
      <c r="A8055">
        <v>8052</v>
      </c>
      <c r="B8055">
        <v>22317.482573347123</v>
      </c>
      <c r="C8055">
        <v>41715.578486256432</v>
      </c>
      <c r="D8055">
        <v>7.3718830971478706</v>
      </c>
      <c r="E8055">
        <v>7.4184514964141215</v>
      </c>
      <c r="F8055">
        <v>19398.09591290931</v>
      </c>
      <c r="G8055">
        <v>4.6568399266250893E-2</v>
      </c>
      <c r="BD8055">
        <f t="shared" si="969"/>
        <v>-5214.0497281841081</v>
      </c>
      <c r="BE8055">
        <f t="shared" si="970"/>
        <v>-3251.6427178946929</v>
      </c>
      <c r="BF8055">
        <f t="shared" si="971"/>
        <v>-1289.2357076052776</v>
      </c>
      <c r="BG8055">
        <f t="shared" si="972"/>
        <v>673.17130268413803</v>
      </c>
      <c r="BH8055">
        <f t="shared" si="973"/>
        <v>2635.5783129735537</v>
      </c>
      <c r="BI8055">
        <f t="shared" si="974"/>
        <v>4597.9853232629684</v>
      </c>
      <c r="BJ8055">
        <f t="shared" si="975"/>
        <v>6560.3923335523832</v>
      </c>
    </row>
    <row r="8056" spans="1:62" x14ac:dyDescent="0.25">
      <c r="A8056">
        <v>8053</v>
      </c>
      <c r="B8056">
        <v>36231.184267231503</v>
      </c>
      <c r="C8056">
        <v>39977.541059993833</v>
      </c>
      <c r="D8056">
        <v>6.9027011514047176</v>
      </c>
      <c r="E8056">
        <v>7.1723880071892312</v>
      </c>
      <c r="F8056">
        <v>3746.3567927623299</v>
      </c>
      <c r="G8056">
        <v>0.26968685578451357</v>
      </c>
      <c r="BD8056">
        <f t="shared" si="969"/>
        <v>-19165.253916578054</v>
      </c>
      <c r="BE8056">
        <f t="shared" si="970"/>
        <v>-18932.411920246799</v>
      </c>
      <c r="BF8056">
        <f t="shared" si="971"/>
        <v>-18699.569923915547</v>
      </c>
      <c r="BG8056">
        <f t="shared" si="972"/>
        <v>-18466.727927584292</v>
      </c>
      <c r="BH8056">
        <f t="shared" si="973"/>
        <v>-18233.885931253037</v>
      </c>
      <c r="BI8056">
        <f t="shared" si="974"/>
        <v>-18001.043934921785</v>
      </c>
      <c r="BJ8056">
        <f t="shared" si="975"/>
        <v>-17768.20193859053</v>
      </c>
    </row>
    <row r="8057" spans="1:62" x14ac:dyDescent="0.25">
      <c r="A8057">
        <v>8054</v>
      </c>
      <c r="B8057">
        <v>12539.252396194508</v>
      </c>
      <c r="C8057">
        <v>19430.918483502468</v>
      </c>
      <c r="D8057">
        <v>7.1768811130836365</v>
      </c>
      <c r="E8057">
        <v>7.3116934495720018</v>
      </c>
      <c r="F8057">
        <v>6891.66608730796</v>
      </c>
      <c r="G8057">
        <v>0.13481233648836533</v>
      </c>
      <c r="BD8057">
        <f t="shared" si="969"/>
        <v>-2397.9225138397619</v>
      </c>
      <c r="BE8057">
        <f t="shared" si="970"/>
        <v>-1049.4882349171939</v>
      </c>
      <c r="BF8057">
        <f t="shared" si="971"/>
        <v>298.94604400537355</v>
      </c>
      <c r="BG8057">
        <f t="shared" si="972"/>
        <v>1647.380322927942</v>
      </c>
      <c r="BH8057">
        <f t="shared" si="973"/>
        <v>2995.8146018505095</v>
      </c>
      <c r="BI8057">
        <f t="shared" si="974"/>
        <v>4344.248880773077</v>
      </c>
      <c r="BJ8057">
        <f t="shared" si="975"/>
        <v>5692.6831596956454</v>
      </c>
    </row>
    <row r="8058" spans="1:62" x14ac:dyDescent="0.25">
      <c r="A8058">
        <v>8055</v>
      </c>
      <c r="B8058">
        <v>11500.910931121678</v>
      </c>
      <c r="C8058">
        <v>21546.343508021579</v>
      </c>
      <c r="D8058">
        <v>7.920958356571953</v>
      </c>
      <c r="E8058">
        <v>8.4234471191641873</v>
      </c>
      <c r="F8058">
        <v>10045.432576899901</v>
      </c>
      <c r="G8058">
        <v>0.50248876259223429</v>
      </c>
      <c r="BD8058">
        <f t="shared" si="969"/>
        <v>-6217.6044048661333</v>
      </c>
      <c r="BE8058">
        <f t="shared" si="970"/>
        <v>-5543.5427224243067</v>
      </c>
      <c r="BF8058">
        <f t="shared" si="971"/>
        <v>-4869.4810399824801</v>
      </c>
      <c r="BG8058">
        <f t="shared" si="972"/>
        <v>-4195.4193575406534</v>
      </c>
      <c r="BH8058">
        <f t="shared" si="973"/>
        <v>-3521.3576750988268</v>
      </c>
      <c r="BI8058">
        <f t="shared" si="974"/>
        <v>-2847.2959926570002</v>
      </c>
      <c r="BJ8058">
        <f t="shared" si="975"/>
        <v>-2173.2343102151735</v>
      </c>
    </row>
    <row r="8059" spans="1:62" x14ac:dyDescent="0.25">
      <c r="A8059">
        <v>8056</v>
      </c>
      <c r="B8059">
        <v>29249.498746999634</v>
      </c>
      <c r="C8059">
        <v>35748.732177398444</v>
      </c>
      <c r="D8059">
        <v>8.251872963370154</v>
      </c>
      <c r="E8059">
        <v>8.4461085202002799</v>
      </c>
      <c r="F8059">
        <v>6499.23343039881</v>
      </c>
      <c r="G8059">
        <v>0.19423555683012594</v>
      </c>
      <c r="BD8059">
        <f t="shared" si="969"/>
        <v>-7532.9887639387289</v>
      </c>
      <c r="BE8059">
        <f t="shared" si="970"/>
        <v>-5020.5449509775581</v>
      </c>
      <c r="BF8059">
        <f t="shared" si="971"/>
        <v>-2508.1011380163864</v>
      </c>
      <c r="BG8059">
        <f t="shared" si="972"/>
        <v>4.3426749447844486</v>
      </c>
      <c r="BH8059">
        <f t="shared" si="973"/>
        <v>2516.7864879059562</v>
      </c>
      <c r="BI8059">
        <f t="shared" si="974"/>
        <v>5029.2303008671279</v>
      </c>
      <c r="BJ8059">
        <f t="shared" si="975"/>
        <v>7541.6741138282996</v>
      </c>
    </row>
    <row r="8060" spans="1:62" x14ac:dyDescent="0.25">
      <c r="A8060">
        <v>8057</v>
      </c>
      <c r="B8060">
        <v>34003.7071800821</v>
      </c>
      <c r="C8060">
        <v>27374.706087205799</v>
      </c>
      <c r="D8060">
        <v>6.5572701913918765</v>
      </c>
      <c r="E8060">
        <v>6.7703439874237556</v>
      </c>
      <c r="F8060">
        <v>-6629.0010928763004</v>
      </c>
      <c r="G8060">
        <v>0.21307379603187915</v>
      </c>
      <c r="BD8060">
        <f t="shared" si="969"/>
        <v>-5528.05564624818</v>
      </c>
      <c r="BE8060">
        <f t="shared" si="970"/>
        <v>-4556.8778620975509</v>
      </c>
      <c r="BF8060">
        <f t="shared" si="971"/>
        <v>-3585.7000779469208</v>
      </c>
      <c r="BG8060">
        <f t="shared" si="972"/>
        <v>-2614.5222937962913</v>
      </c>
      <c r="BH8060">
        <f t="shared" si="973"/>
        <v>-1643.3445096456617</v>
      </c>
      <c r="BI8060">
        <f t="shared" si="974"/>
        <v>-672.16672549503164</v>
      </c>
      <c r="BJ8060">
        <f t="shared" si="975"/>
        <v>299.01105865559839</v>
      </c>
    </row>
    <row r="8061" spans="1:62" x14ac:dyDescent="0.25">
      <c r="A8061">
        <v>8058</v>
      </c>
      <c r="B8061">
        <v>20461.996288683004</v>
      </c>
      <c r="C8061">
        <v>25738.949413306789</v>
      </c>
      <c r="D8061">
        <v>7.2228355796489776</v>
      </c>
      <c r="E8061">
        <v>7.4690208891242582</v>
      </c>
      <c r="F8061">
        <v>5276.9531246237857</v>
      </c>
      <c r="G8061">
        <v>0.24618530947528061</v>
      </c>
      <c r="BD8061">
        <f t="shared" si="969"/>
        <v>7694.3700730356959</v>
      </c>
      <c r="BE8061">
        <f t="shared" si="970"/>
        <v>8759.7390531950914</v>
      </c>
      <c r="BF8061">
        <f t="shared" si="971"/>
        <v>9825.1080333544887</v>
      </c>
      <c r="BG8061">
        <f t="shared" si="972"/>
        <v>10890.477013513882</v>
      </c>
      <c r="BH8061">
        <f t="shared" si="973"/>
        <v>11955.84599367328</v>
      </c>
      <c r="BI8061">
        <f t="shared" si="974"/>
        <v>13021.214973832675</v>
      </c>
      <c r="BJ8061">
        <f t="shared" si="975"/>
        <v>14086.583953992071</v>
      </c>
    </row>
    <row r="8062" spans="1:62" x14ac:dyDescent="0.25">
      <c r="A8062">
        <v>8059</v>
      </c>
      <c r="B8062">
        <v>12637.565371841838</v>
      </c>
      <c r="C8062">
        <v>26041.005549202629</v>
      </c>
      <c r="D8062">
        <v>7.4587625855260535</v>
      </c>
      <c r="E8062">
        <v>7.7438953082114397</v>
      </c>
      <c r="F8062">
        <v>13403.440177360791</v>
      </c>
      <c r="G8062">
        <v>0.28513272268538614</v>
      </c>
      <c r="BD8062">
        <f t="shared" si="969"/>
        <v>-4046.0265772473826</v>
      </c>
      <c r="BE8062">
        <f t="shared" si="970"/>
        <v>-2815.1000298709796</v>
      </c>
      <c r="BF8062">
        <f t="shared" si="971"/>
        <v>-1584.1734824945765</v>
      </c>
      <c r="BG8062">
        <f t="shared" si="972"/>
        <v>-353.2469351181735</v>
      </c>
      <c r="BH8062">
        <f t="shared" si="973"/>
        <v>877.67961225823001</v>
      </c>
      <c r="BI8062">
        <f t="shared" si="974"/>
        <v>2108.6061596346326</v>
      </c>
      <c r="BJ8062">
        <f t="shared" si="975"/>
        <v>3339.5327070110361</v>
      </c>
    </row>
    <row r="8063" spans="1:62" x14ac:dyDescent="0.25">
      <c r="A8063">
        <v>8060</v>
      </c>
      <c r="B8063">
        <v>17188.010478483506</v>
      </c>
      <c r="C8063">
        <v>20249.253209146682</v>
      </c>
      <c r="D8063">
        <v>8.2446105930081952</v>
      </c>
      <c r="E8063">
        <v>8.6927390446548465</v>
      </c>
      <c r="F8063">
        <v>3061.2427306631762</v>
      </c>
      <c r="G8063">
        <v>0.44812845164665127</v>
      </c>
      <c r="BD8063">
        <f t="shared" si="969"/>
        <v>-11977.776563933861</v>
      </c>
      <c r="BE8063">
        <f t="shared" si="970"/>
        <v>-10552.112950506929</v>
      </c>
      <c r="BF8063">
        <f t="shared" si="971"/>
        <v>-9126.4493370799992</v>
      </c>
      <c r="BG8063">
        <f t="shared" si="972"/>
        <v>-7700.785723653069</v>
      </c>
      <c r="BH8063">
        <f t="shared" si="973"/>
        <v>-6275.1221102261379</v>
      </c>
      <c r="BI8063">
        <f t="shared" si="974"/>
        <v>-4849.4584967992068</v>
      </c>
      <c r="BJ8063">
        <f t="shared" si="975"/>
        <v>-3423.7948833722767</v>
      </c>
    </row>
    <row r="8064" spans="1:62" x14ac:dyDescent="0.25">
      <c r="A8064">
        <v>8061</v>
      </c>
      <c r="B8064">
        <v>5657.2691797487278</v>
      </c>
      <c r="C8064">
        <v>18445.189800794738</v>
      </c>
      <c r="D8064">
        <v>7.7498844766720634</v>
      </c>
      <c r="E8064">
        <v>8.0006319065180449</v>
      </c>
      <c r="F8064">
        <v>12787.920621046011</v>
      </c>
      <c r="G8064">
        <v>0.25074742984598153</v>
      </c>
      <c r="BD8064">
        <f t="shared" si="969"/>
        <v>-820.60047242992005</v>
      </c>
      <c r="BE8064">
        <f t="shared" si="970"/>
        <v>1420.0417858033361</v>
      </c>
      <c r="BF8064">
        <f t="shared" si="971"/>
        <v>3660.6840440365931</v>
      </c>
      <c r="BG8064">
        <f t="shared" si="972"/>
        <v>5901.3263022698484</v>
      </c>
      <c r="BH8064">
        <f t="shared" si="973"/>
        <v>8141.9685605031063</v>
      </c>
      <c r="BI8064">
        <f t="shared" si="974"/>
        <v>10382.610818736362</v>
      </c>
      <c r="BJ8064">
        <f t="shared" si="975"/>
        <v>12623.253076969619</v>
      </c>
    </row>
    <row r="8065" spans="1:62" x14ac:dyDescent="0.25">
      <c r="A8065">
        <v>8062</v>
      </c>
      <c r="B8065">
        <v>24978.498112445424</v>
      </c>
      <c r="C8065">
        <v>26747.476382536592</v>
      </c>
      <c r="D8065">
        <v>7.0781234092846894</v>
      </c>
      <c r="E8065">
        <v>7.7727298131586702</v>
      </c>
      <c r="F8065">
        <v>1768.9782700911674</v>
      </c>
      <c r="G8065">
        <v>0.69460640387398076</v>
      </c>
      <c r="BD8065">
        <f t="shared" si="969"/>
        <v>-11534.183471816103</v>
      </c>
      <c r="BE8065">
        <f t="shared" si="970"/>
        <v>-10280.446322586195</v>
      </c>
      <c r="BF8065">
        <f t="shared" si="971"/>
        <v>-9026.7091733562884</v>
      </c>
      <c r="BG8065">
        <f t="shared" si="972"/>
        <v>-7772.9720241263803</v>
      </c>
      <c r="BH8065">
        <f t="shared" si="973"/>
        <v>-6519.2348748964723</v>
      </c>
      <c r="BI8065">
        <f t="shared" si="974"/>
        <v>-5265.4977256665652</v>
      </c>
      <c r="BJ8065">
        <f t="shared" si="975"/>
        <v>-4011.7605764366563</v>
      </c>
    </row>
    <row r="8066" spans="1:62" x14ac:dyDescent="0.25">
      <c r="A8066">
        <v>8063</v>
      </c>
      <c r="B8066">
        <v>11417.796733266347</v>
      </c>
      <c r="C8066">
        <v>20735.493054114657</v>
      </c>
      <c r="D8066">
        <v>5.9043189447041629</v>
      </c>
      <c r="E8066">
        <v>6.0369966618156861</v>
      </c>
      <c r="F8066">
        <v>9317.6963208483103</v>
      </c>
      <c r="G8066">
        <v>0.13267771711152321</v>
      </c>
      <c r="BD8066">
        <f t="shared" si="969"/>
        <v>1704.0537492787366</v>
      </c>
      <c r="BE8066">
        <f t="shared" si="970"/>
        <v>5177.0857686486406</v>
      </c>
      <c r="BF8066">
        <f t="shared" si="971"/>
        <v>8650.1177880185442</v>
      </c>
      <c r="BG8066">
        <f t="shared" si="972"/>
        <v>12123.149807388449</v>
      </c>
      <c r="BH8066">
        <f t="shared" si="973"/>
        <v>15596.181826758351</v>
      </c>
      <c r="BI8066">
        <f t="shared" si="974"/>
        <v>19069.213846128256</v>
      </c>
      <c r="BJ8066">
        <f t="shared" si="975"/>
        <v>22542.24586549816</v>
      </c>
    </row>
    <row r="8067" spans="1:62" x14ac:dyDescent="0.25">
      <c r="A8067">
        <v>8064</v>
      </c>
      <c r="B8067">
        <v>14325.374909578775</v>
      </c>
      <c r="C8067">
        <v>27765.29573544021</v>
      </c>
      <c r="D8067">
        <v>6.9692598189378199</v>
      </c>
      <c r="E8067">
        <v>7.2559431024155208</v>
      </c>
      <c r="F8067">
        <v>13439.920825861434</v>
      </c>
      <c r="G8067">
        <v>0.28668328347770089</v>
      </c>
      <c r="BD8067">
        <f t="shared" si="969"/>
        <v>-8654.3077352906948</v>
      </c>
      <c r="BE8067">
        <f t="shared" si="970"/>
        <v>-7990.9191497330785</v>
      </c>
      <c r="BF8067">
        <f t="shared" si="971"/>
        <v>-7327.5305641754621</v>
      </c>
      <c r="BG8067">
        <f t="shared" si="972"/>
        <v>-6664.1419786178467</v>
      </c>
      <c r="BH8067">
        <f t="shared" si="973"/>
        <v>-6000.7533930602294</v>
      </c>
      <c r="BI8067">
        <f t="shared" si="974"/>
        <v>-5337.364807502614</v>
      </c>
      <c r="BJ8067">
        <f t="shared" si="975"/>
        <v>-4673.9762219449976</v>
      </c>
    </row>
    <row r="8068" spans="1:62" x14ac:dyDescent="0.25">
      <c r="A8068">
        <v>8065</v>
      </c>
      <c r="B8068">
        <v>5787.1539668607293</v>
      </c>
      <c r="C8068">
        <v>19351.893137331568</v>
      </c>
      <c r="D8068">
        <v>6.9193028115602289</v>
      </c>
      <c r="E8068">
        <v>7.1635766295179053</v>
      </c>
      <c r="F8068">
        <v>13564.739170470839</v>
      </c>
      <c r="G8068">
        <v>0.24427381795767644</v>
      </c>
      <c r="BD8068">
        <f t="shared" si="969"/>
        <v>-12006.504408472931</v>
      </c>
      <c r="BE8068">
        <f t="shared" si="970"/>
        <v>-10573.087991084425</v>
      </c>
      <c r="BF8068">
        <f t="shared" si="971"/>
        <v>-9139.6715736959213</v>
      </c>
      <c r="BG8068">
        <f t="shared" si="972"/>
        <v>-7706.2551563074167</v>
      </c>
      <c r="BH8068">
        <f t="shared" si="973"/>
        <v>-6272.838738918912</v>
      </c>
      <c r="BI8068">
        <f t="shared" si="974"/>
        <v>-4839.4223215304082</v>
      </c>
      <c r="BJ8068">
        <f t="shared" si="975"/>
        <v>-3406.0059041419026</v>
      </c>
    </row>
    <row r="8069" spans="1:62" x14ac:dyDescent="0.25">
      <c r="A8069">
        <v>8066</v>
      </c>
      <c r="B8069">
        <v>26998.947962925657</v>
      </c>
      <c r="C8069">
        <v>33588.081409410472</v>
      </c>
      <c r="D8069">
        <v>6.7898299761432135</v>
      </c>
      <c r="E8069">
        <v>7.2721805013296557</v>
      </c>
      <c r="F8069">
        <v>6589.1334464848151</v>
      </c>
      <c r="G8069">
        <v>0.48235052518644217</v>
      </c>
      <c r="BD8069">
        <f t="shared" si="969"/>
        <v>-12343.370080682456</v>
      </c>
      <c r="BE8069">
        <f t="shared" si="970"/>
        <v>-11122.000990894074</v>
      </c>
      <c r="BF8069">
        <f t="shared" si="971"/>
        <v>-9900.6319011056912</v>
      </c>
      <c r="BG8069">
        <f t="shared" si="972"/>
        <v>-8679.2628113173105</v>
      </c>
      <c r="BH8069">
        <f t="shared" si="973"/>
        <v>-7457.8937215289279</v>
      </c>
      <c r="BI8069">
        <f t="shared" si="974"/>
        <v>-6236.5246317405454</v>
      </c>
      <c r="BJ8069">
        <f t="shared" si="975"/>
        <v>-5015.1555419521628</v>
      </c>
    </row>
    <row r="8070" spans="1:62" x14ac:dyDescent="0.25">
      <c r="A8070">
        <v>8067</v>
      </c>
      <c r="B8070">
        <v>24133.348342585086</v>
      </c>
      <c r="C8070">
        <v>29235.765248080872</v>
      </c>
      <c r="D8070">
        <v>7.2794026749452403</v>
      </c>
      <c r="E8070">
        <v>7.6410635843654733</v>
      </c>
      <c r="F8070">
        <v>5102.4169054957856</v>
      </c>
      <c r="G8070">
        <v>0.36166090942023299</v>
      </c>
      <c r="BD8070">
        <f t="shared" si="969"/>
        <v>-4177.3808205526038</v>
      </c>
      <c r="BE8070">
        <f t="shared" si="970"/>
        <v>-1765.6281946203935</v>
      </c>
      <c r="BF8070">
        <f t="shared" si="971"/>
        <v>646.12443131181772</v>
      </c>
      <c r="BG8070">
        <f t="shared" si="972"/>
        <v>3057.877057244028</v>
      </c>
      <c r="BH8070">
        <f t="shared" si="973"/>
        <v>5469.6296831762393</v>
      </c>
      <c r="BI8070">
        <f t="shared" si="974"/>
        <v>7881.3823091084505</v>
      </c>
      <c r="BJ8070">
        <f t="shared" si="975"/>
        <v>10293.13493504066</v>
      </c>
    </row>
    <row r="8071" spans="1:62" x14ac:dyDescent="0.25">
      <c r="A8071">
        <v>8068</v>
      </c>
      <c r="B8071">
        <v>23693.707374609232</v>
      </c>
      <c r="C8071">
        <v>25190.714670450852</v>
      </c>
      <c r="D8071">
        <v>8.0277902291943395</v>
      </c>
      <c r="E8071">
        <v>8.4245749142606066</v>
      </c>
      <c r="F8071">
        <v>1497.0072958416204</v>
      </c>
      <c r="G8071">
        <v>0.39678468506626707</v>
      </c>
      <c r="BD8071">
        <f t="shared" si="969"/>
        <v>-3294.112358394621</v>
      </c>
      <c r="BE8071">
        <f t="shared" si="970"/>
        <v>-1485.8078112934559</v>
      </c>
      <c r="BF8071">
        <f t="shared" si="971"/>
        <v>322.49673580770923</v>
      </c>
      <c r="BG8071">
        <f t="shared" si="972"/>
        <v>2130.8012829088739</v>
      </c>
      <c r="BH8071">
        <f t="shared" si="973"/>
        <v>3939.1058300100394</v>
      </c>
      <c r="BI8071">
        <f t="shared" si="974"/>
        <v>5747.4103771112041</v>
      </c>
      <c r="BJ8071">
        <f t="shared" si="975"/>
        <v>7555.7149242123687</v>
      </c>
    </row>
    <row r="8072" spans="1:62" x14ac:dyDescent="0.25">
      <c r="A8072">
        <v>8069</v>
      </c>
      <c r="B8072">
        <v>21550.944582957865</v>
      </c>
      <c r="C8072">
        <v>22024.634955194622</v>
      </c>
      <c r="D8072">
        <v>6.9828263398916315</v>
      </c>
      <c r="E8072">
        <v>7.0172960501377712</v>
      </c>
      <c r="F8072">
        <v>473.69037223675696</v>
      </c>
      <c r="G8072">
        <v>3.4469710246139762E-2</v>
      </c>
      <c r="BD8072">
        <f t="shared" si="969"/>
        <v>486.9161294897151</v>
      </c>
      <c r="BE8072">
        <f t="shared" si="970"/>
        <v>2470.8395548210506</v>
      </c>
      <c r="BF8072">
        <f t="shared" si="971"/>
        <v>4454.7629801523854</v>
      </c>
      <c r="BG8072">
        <f t="shared" si="972"/>
        <v>6438.6864054837215</v>
      </c>
      <c r="BH8072">
        <f t="shared" si="973"/>
        <v>8422.6098308150558</v>
      </c>
      <c r="BI8072">
        <f t="shared" si="974"/>
        <v>10406.533256146391</v>
      </c>
      <c r="BJ8072">
        <f t="shared" si="975"/>
        <v>12390.456681477726</v>
      </c>
    </row>
    <row r="8073" spans="1:62" x14ac:dyDescent="0.25">
      <c r="A8073">
        <v>8070</v>
      </c>
      <c r="B8073">
        <v>7781.1856229754949</v>
      </c>
      <c r="C8073">
        <v>20715.583822331228</v>
      </c>
      <c r="D8073">
        <v>7.2974451229630715</v>
      </c>
      <c r="E8073">
        <v>7.4422705604930819</v>
      </c>
      <c r="F8073">
        <v>12934.398199355732</v>
      </c>
      <c r="G8073">
        <v>0.14482543753001043</v>
      </c>
      <c r="BD8073">
        <f t="shared" si="969"/>
        <v>-301.34182100605813</v>
      </c>
      <c r="BE8073">
        <f t="shared" si="970"/>
        <v>-128.99326977535935</v>
      </c>
      <c r="BF8073">
        <f t="shared" si="971"/>
        <v>43.355281455339423</v>
      </c>
      <c r="BG8073">
        <f t="shared" si="972"/>
        <v>215.70383268603825</v>
      </c>
      <c r="BH8073">
        <f t="shared" si="973"/>
        <v>388.05238391673709</v>
      </c>
      <c r="BI8073">
        <f t="shared" si="974"/>
        <v>560.4009351474358</v>
      </c>
      <c r="BJ8073">
        <f t="shared" si="975"/>
        <v>732.74948637813463</v>
      </c>
    </row>
    <row r="8074" spans="1:62" x14ac:dyDescent="0.25">
      <c r="A8074">
        <v>8071</v>
      </c>
      <c r="B8074">
        <v>21878.758080699045</v>
      </c>
      <c r="C8074">
        <v>17035.049634990573</v>
      </c>
      <c r="D8074">
        <v>7.2889585292629899</v>
      </c>
      <c r="E8074">
        <v>7.3640627452853824</v>
      </c>
      <c r="F8074">
        <v>-4843.7084457084711</v>
      </c>
      <c r="G8074">
        <v>7.5104216022392478E-2</v>
      </c>
      <c r="BD8074">
        <f t="shared" si="969"/>
        <v>-12210.271011705679</v>
      </c>
      <c r="BE8074">
        <f t="shared" si="970"/>
        <v>-11486.143824055627</v>
      </c>
      <c r="BF8074">
        <f t="shared" si="971"/>
        <v>-10762.016636405575</v>
      </c>
      <c r="BG8074">
        <f t="shared" si="972"/>
        <v>-10037.889448755523</v>
      </c>
      <c r="BH8074">
        <f t="shared" si="973"/>
        <v>-9313.7622611054721</v>
      </c>
      <c r="BI8074">
        <f t="shared" si="974"/>
        <v>-8589.635073455418</v>
      </c>
      <c r="BJ8074">
        <f t="shared" si="975"/>
        <v>-7865.5078858053666</v>
      </c>
    </row>
    <row r="8075" spans="1:62" x14ac:dyDescent="0.25">
      <c r="A8075">
        <v>8072</v>
      </c>
      <c r="B8075">
        <v>20108.640442146017</v>
      </c>
      <c r="C8075">
        <v>30953.322829072411</v>
      </c>
      <c r="D8075">
        <v>6.0847223121357299</v>
      </c>
      <c r="E8075">
        <v>6.3969909697750555</v>
      </c>
      <c r="F8075">
        <v>10844.682386926394</v>
      </c>
      <c r="G8075">
        <v>0.31226865763932565</v>
      </c>
      <c r="BD8075">
        <f t="shared" si="969"/>
        <v>5219.229525820434</v>
      </c>
      <c r="BE8075">
        <f t="shared" si="970"/>
        <v>5594.750605932396</v>
      </c>
      <c r="BF8075">
        <f t="shared" si="971"/>
        <v>5970.2716860443579</v>
      </c>
      <c r="BG8075">
        <f t="shared" si="972"/>
        <v>6345.7927661563208</v>
      </c>
      <c r="BH8075">
        <f t="shared" si="973"/>
        <v>6721.3138462682828</v>
      </c>
      <c r="BI8075">
        <f t="shared" si="974"/>
        <v>7096.8349263802456</v>
      </c>
      <c r="BJ8075">
        <f t="shared" si="975"/>
        <v>7472.3560064922076</v>
      </c>
    </row>
    <row r="8076" spans="1:62" x14ac:dyDescent="0.25">
      <c r="A8076">
        <v>8073</v>
      </c>
      <c r="B8076">
        <v>25557.704325968352</v>
      </c>
      <c r="C8076">
        <v>33537.262625478877</v>
      </c>
      <c r="D8076">
        <v>7.9607066073780928</v>
      </c>
      <c r="E8076">
        <v>8.2958947174313131</v>
      </c>
      <c r="F8076">
        <v>7979.5582995105251</v>
      </c>
      <c r="G8076">
        <v>0.33518811005322036</v>
      </c>
      <c r="BD8076">
        <f t="shared" si="969"/>
        <v>-9283.3390987297644</v>
      </c>
      <c r="BE8076">
        <f t="shared" si="970"/>
        <v>-7721.995810533137</v>
      </c>
      <c r="BF8076">
        <f t="shared" si="971"/>
        <v>-6160.6525223365088</v>
      </c>
      <c r="BG8076">
        <f t="shared" si="972"/>
        <v>-4599.3092341398806</v>
      </c>
      <c r="BH8076">
        <f t="shared" si="973"/>
        <v>-3037.9659459432523</v>
      </c>
      <c r="BI8076">
        <f t="shared" si="974"/>
        <v>-1476.6226577466241</v>
      </c>
      <c r="BJ8076">
        <f t="shared" si="975"/>
        <v>84.720630450005046</v>
      </c>
    </row>
    <row r="8077" spans="1:62" x14ac:dyDescent="0.25">
      <c r="A8077">
        <v>8074</v>
      </c>
      <c r="B8077">
        <v>27202.505516607704</v>
      </c>
      <c r="C8077">
        <v>30909.429245168893</v>
      </c>
      <c r="D8077">
        <v>7.2012943381819854</v>
      </c>
      <c r="E8077">
        <v>7.5602703499945685</v>
      </c>
      <c r="F8077">
        <v>3706.9237285611889</v>
      </c>
      <c r="G8077">
        <v>0.3589760118125831</v>
      </c>
      <c r="BD8077">
        <f t="shared" ref="BD8077:BD8140" si="976">($BD$3*G8076)-F8076</f>
        <v>-6303.6177492444231</v>
      </c>
      <c r="BE8077">
        <f t="shared" ref="BE8077:BE8140" si="977">($BE$3*G8076)-F8076</f>
        <v>-4627.677198978321</v>
      </c>
      <c r="BF8077">
        <f t="shared" ref="BF8077:BF8140" si="978">($BF$3*G8076)-F8076</f>
        <v>-2951.7366487122199</v>
      </c>
      <c r="BG8077">
        <f t="shared" ref="BG8077:BG8140" si="979">($BG$3*G8076)-F8076</f>
        <v>-1275.7960984461179</v>
      </c>
      <c r="BH8077">
        <f t="shared" ref="BH8077:BH8140" si="980">($BH$3*G8076)-F8076</f>
        <v>400.14445181998417</v>
      </c>
      <c r="BI8077">
        <f t="shared" ref="BI8077:BI8140" si="981">($BI$3*G8076)-F8076</f>
        <v>2076.0850020860853</v>
      </c>
      <c r="BJ8077">
        <f t="shared" ref="BJ8077:BJ8140" si="982">($BJ$3*G8076)-F8076</f>
        <v>3752.0255523521882</v>
      </c>
    </row>
    <row r="8078" spans="1:62" x14ac:dyDescent="0.25">
      <c r="A8078">
        <v>8075</v>
      </c>
      <c r="B8078">
        <v>15004.921406929454</v>
      </c>
      <c r="C8078">
        <v>27432.364722224826</v>
      </c>
      <c r="D8078">
        <v>6.5621970523136799</v>
      </c>
      <c r="E8078">
        <v>6.6455174272665829</v>
      </c>
      <c r="F8078">
        <v>12427.443315295372</v>
      </c>
      <c r="G8078">
        <v>8.3320374952903009E-2</v>
      </c>
      <c r="BD8078">
        <f t="shared" si="976"/>
        <v>-1912.0436694982734</v>
      </c>
      <c r="BE8078">
        <f t="shared" si="977"/>
        <v>-117.1636104353579</v>
      </c>
      <c r="BF8078">
        <f t="shared" si="978"/>
        <v>1677.7164486275578</v>
      </c>
      <c r="BG8078">
        <f t="shared" si="979"/>
        <v>3472.5965076904731</v>
      </c>
      <c r="BH8078">
        <f t="shared" si="980"/>
        <v>5267.4765667533884</v>
      </c>
      <c r="BI8078">
        <f t="shared" si="981"/>
        <v>7062.3566258163046</v>
      </c>
      <c r="BJ8078">
        <f t="shared" si="982"/>
        <v>8857.236684879219</v>
      </c>
    </row>
    <row r="8079" spans="1:62" x14ac:dyDescent="0.25">
      <c r="A8079">
        <v>8076</v>
      </c>
      <c r="B8079">
        <v>17159.796590670303</v>
      </c>
      <c r="C8079">
        <v>24504.412934610875</v>
      </c>
      <c r="D8079">
        <v>7.2641960877832199</v>
      </c>
      <c r="E8079">
        <v>7.9215313359273969</v>
      </c>
      <c r="F8079">
        <v>7344.6163439405718</v>
      </c>
      <c r="G8079">
        <v>0.65733524814417699</v>
      </c>
      <c r="BD8079">
        <f t="shared" si="976"/>
        <v>-12010.841440530856</v>
      </c>
      <c r="BE8079">
        <f t="shared" si="977"/>
        <v>-11594.239565766342</v>
      </c>
      <c r="BF8079">
        <f t="shared" si="978"/>
        <v>-11177.637691001826</v>
      </c>
      <c r="BG8079">
        <f t="shared" si="979"/>
        <v>-10761.035816237312</v>
      </c>
      <c r="BH8079">
        <f t="shared" si="980"/>
        <v>-10344.433941472797</v>
      </c>
      <c r="BI8079">
        <f t="shared" si="981"/>
        <v>-9927.8320667082808</v>
      </c>
      <c r="BJ8079">
        <f t="shared" si="982"/>
        <v>-9511.2301919437668</v>
      </c>
    </row>
    <row r="8080" spans="1:62" x14ac:dyDescent="0.25">
      <c r="A8080">
        <v>8077</v>
      </c>
      <c r="B8080">
        <v>11633.367455437066</v>
      </c>
      <c r="C8080">
        <v>19314.343725496197</v>
      </c>
      <c r="D8080">
        <v>6.621822451454566</v>
      </c>
      <c r="E8080">
        <v>7.0446240196662027</v>
      </c>
      <c r="F8080">
        <v>7680.9762700591309</v>
      </c>
      <c r="G8080">
        <v>0.42280156821163661</v>
      </c>
      <c r="BD8080">
        <f t="shared" si="976"/>
        <v>-4057.940103219687</v>
      </c>
      <c r="BE8080">
        <f t="shared" si="977"/>
        <v>-771.26386249880215</v>
      </c>
      <c r="BF8080">
        <f t="shared" si="978"/>
        <v>2515.4123782220831</v>
      </c>
      <c r="BG8080">
        <f t="shared" si="979"/>
        <v>5802.0886189429675</v>
      </c>
      <c r="BH8080">
        <f t="shared" si="980"/>
        <v>9088.7648596638537</v>
      </c>
      <c r="BI8080">
        <f t="shared" si="981"/>
        <v>12375.441100384738</v>
      </c>
      <c r="BJ8080">
        <f t="shared" si="982"/>
        <v>15662.117341105622</v>
      </c>
    </row>
    <row r="8081" spans="1:62" x14ac:dyDescent="0.25">
      <c r="A8081">
        <v>8078</v>
      </c>
      <c r="B8081">
        <v>3561.3542934659267</v>
      </c>
      <c r="C8081">
        <v>13585.977676835751</v>
      </c>
      <c r="D8081">
        <v>6.7044669797870631</v>
      </c>
      <c r="E8081">
        <v>7.022532939229527</v>
      </c>
      <c r="F8081">
        <v>10024.623383369824</v>
      </c>
      <c r="G8081">
        <v>0.31806595944246396</v>
      </c>
      <c r="BD8081">
        <f t="shared" si="976"/>
        <v>-5566.9684290009482</v>
      </c>
      <c r="BE8081">
        <f t="shared" si="977"/>
        <v>-3452.9605879427645</v>
      </c>
      <c r="BF8081">
        <f t="shared" si="978"/>
        <v>-1338.9527468845818</v>
      </c>
      <c r="BG8081">
        <f t="shared" si="979"/>
        <v>775.0550941736019</v>
      </c>
      <c r="BH8081">
        <f t="shared" si="980"/>
        <v>2889.0629352317846</v>
      </c>
      <c r="BI8081">
        <f t="shared" si="981"/>
        <v>5003.0707762899674</v>
      </c>
      <c r="BJ8081">
        <f t="shared" si="982"/>
        <v>7117.0786173481501</v>
      </c>
    </row>
    <row r="8082" spans="1:62" x14ac:dyDescent="0.25">
      <c r="A8082">
        <v>8079</v>
      </c>
      <c r="B8082">
        <v>17240.731968466731</v>
      </c>
      <c r="C8082">
        <v>23301.93857100586</v>
      </c>
      <c r="D8082">
        <v>8.2022761163611424</v>
      </c>
      <c r="E8082">
        <v>8.7830435779346701</v>
      </c>
      <c r="F8082">
        <v>6061.2066025391287</v>
      </c>
      <c r="G8082">
        <v>0.58076746157352765</v>
      </c>
      <c r="BD8082">
        <f t="shared" si="976"/>
        <v>-8434.2935861575043</v>
      </c>
      <c r="BE8082">
        <f t="shared" si="977"/>
        <v>-6843.9637889451842</v>
      </c>
      <c r="BF8082">
        <f t="shared" si="978"/>
        <v>-5253.6339917328651</v>
      </c>
      <c r="BG8082">
        <f t="shared" si="979"/>
        <v>-3663.304194520545</v>
      </c>
      <c r="BH8082">
        <f t="shared" si="980"/>
        <v>-2072.974397308225</v>
      </c>
      <c r="BI8082">
        <f t="shared" si="981"/>
        <v>-482.64460009590584</v>
      </c>
      <c r="BJ8082">
        <f t="shared" si="982"/>
        <v>1107.6851971164142</v>
      </c>
    </row>
    <row r="8083" spans="1:62" x14ac:dyDescent="0.25">
      <c r="A8083">
        <v>8080</v>
      </c>
      <c r="B8083">
        <v>13820.721276415064</v>
      </c>
      <c r="C8083">
        <v>19217.429375011983</v>
      </c>
      <c r="D8083">
        <v>7.3930671382712347</v>
      </c>
      <c r="E8083">
        <v>7.6168786299358233</v>
      </c>
      <c r="F8083">
        <v>5396.7080985969187</v>
      </c>
      <c r="G8083">
        <v>0.22381149166458858</v>
      </c>
      <c r="BD8083">
        <f t="shared" si="976"/>
        <v>-3157.3692946714905</v>
      </c>
      <c r="BE8083">
        <f t="shared" si="977"/>
        <v>-253.53198680385231</v>
      </c>
      <c r="BF8083">
        <f t="shared" si="978"/>
        <v>2650.3053210637863</v>
      </c>
      <c r="BG8083">
        <f t="shared" si="979"/>
        <v>5554.142628931424</v>
      </c>
      <c r="BH8083">
        <f t="shared" si="980"/>
        <v>8457.9799367990636</v>
      </c>
      <c r="BI8083">
        <f t="shared" si="981"/>
        <v>11361.817244666701</v>
      </c>
      <c r="BJ8083">
        <f t="shared" si="982"/>
        <v>14265.654552534339</v>
      </c>
    </row>
    <row r="8084" spans="1:62" x14ac:dyDescent="0.25">
      <c r="A8084">
        <v>8081</v>
      </c>
      <c r="B8084">
        <v>11756.332711878838</v>
      </c>
      <c r="C8084">
        <v>19637.526886806438</v>
      </c>
      <c r="D8084">
        <v>8.0892699143328208</v>
      </c>
      <c r="E8084">
        <v>8.4311798303592589</v>
      </c>
      <c r="F8084">
        <v>7881.1941749275993</v>
      </c>
      <c r="G8084">
        <v>0.34190991602643805</v>
      </c>
      <c r="BD8084">
        <f t="shared" si="976"/>
        <v>-4277.650640273976</v>
      </c>
      <c r="BE8084">
        <f t="shared" si="977"/>
        <v>-3158.5931819510329</v>
      </c>
      <c r="BF8084">
        <f t="shared" si="978"/>
        <v>-2039.5357236280902</v>
      </c>
      <c r="BG8084">
        <f t="shared" si="979"/>
        <v>-920.47826530514703</v>
      </c>
      <c r="BH8084">
        <f t="shared" si="980"/>
        <v>198.57919301779566</v>
      </c>
      <c r="BI8084">
        <f t="shared" si="981"/>
        <v>1317.6366513407384</v>
      </c>
      <c r="BJ8084">
        <f t="shared" si="982"/>
        <v>2436.694109663682</v>
      </c>
    </row>
    <row r="8085" spans="1:62" x14ac:dyDescent="0.25">
      <c r="A8085">
        <v>8082</v>
      </c>
      <c r="B8085">
        <v>20735.397401149698</v>
      </c>
      <c r="C8085">
        <v>30280.984954175965</v>
      </c>
      <c r="D8085">
        <v>8.2889457261403692</v>
      </c>
      <c r="E8085">
        <v>8.6185445780116794</v>
      </c>
      <c r="F8085">
        <v>9545.5875530262674</v>
      </c>
      <c r="G8085">
        <v>0.32959885187131022</v>
      </c>
      <c r="BD8085">
        <f t="shared" si="976"/>
        <v>-6171.6445947954089</v>
      </c>
      <c r="BE8085">
        <f t="shared" si="977"/>
        <v>-4462.0950146632185</v>
      </c>
      <c r="BF8085">
        <f t="shared" si="978"/>
        <v>-2752.5454345310281</v>
      </c>
      <c r="BG8085">
        <f t="shared" si="979"/>
        <v>-1042.9958543988378</v>
      </c>
      <c r="BH8085">
        <f t="shared" si="980"/>
        <v>666.55372573335262</v>
      </c>
      <c r="BI8085">
        <f t="shared" si="981"/>
        <v>2376.103305865543</v>
      </c>
      <c r="BJ8085">
        <f t="shared" si="982"/>
        <v>4085.6528859977334</v>
      </c>
    </row>
    <row r="8086" spans="1:62" x14ac:dyDescent="0.25">
      <c r="A8086">
        <v>8083</v>
      </c>
      <c r="B8086">
        <v>15012.648486899465</v>
      </c>
      <c r="C8086">
        <v>20118.434300695437</v>
      </c>
      <c r="D8086">
        <v>7.9208006773018207</v>
      </c>
      <c r="E8086">
        <v>8.4353939198103554</v>
      </c>
      <c r="F8086">
        <v>5105.785813795972</v>
      </c>
      <c r="G8086">
        <v>0.51459324250853467</v>
      </c>
      <c r="BD8086">
        <f t="shared" si="976"/>
        <v>-7897.5932936697163</v>
      </c>
      <c r="BE8086">
        <f t="shared" si="977"/>
        <v>-6249.5990343131652</v>
      </c>
      <c r="BF8086">
        <f t="shared" si="978"/>
        <v>-4601.6047749566142</v>
      </c>
      <c r="BG8086">
        <f t="shared" si="979"/>
        <v>-2953.6105156000631</v>
      </c>
      <c r="BH8086">
        <f t="shared" si="980"/>
        <v>-1305.6162562435129</v>
      </c>
      <c r="BI8086">
        <f t="shared" si="981"/>
        <v>342.37800311303909</v>
      </c>
      <c r="BJ8086">
        <f t="shared" si="982"/>
        <v>1990.3722624695911</v>
      </c>
    </row>
    <row r="8087" spans="1:62" x14ac:dyDescent="0.25">
      <c r="A8087">
        <v>8084</v>
      </c>
      <c r="B8087">
        <v>6770.0803536164512</v>
      </c>
      <c r="C8087">
        <v>14023.305484004693</v>
      </c>
      <c r="D8087">
        <v>7.1785389230360552</v>
      </c>
      <c r="E8087">
        <v>7.8450924984336741</v>
      </c>
      <c r="F8087">
        <v>7253.2251303882422</v>
      </c>
      <c r="G8087">
        <v>0.66655357539761884</v>
      </c>
      <c r="BD8087">
        <f t="shared" si="976"/>
        <v>-2532.8196012532985</v>
      </c>
      <c r="BE8087">
        <f t="shared" si="977"/>
        <v>40.14661128937496</v>
      </c>
      <c r="BF8087">
        <f t="shared" si="978"/>
        <v>2613.112823832048</v>
      </c>
      <c r="BG8087">
        <f t="shared" si="979"/>
        <v>5186.0790363747219</v>
      </c>
      <c r="BH8087">
        <f t="shared" si="980"/>
        <v>7759.0452489173949</v>
      </c>
      <c r="BI8087">
        <f t="shared" si="981"/>
        <v>10332.011461460068</v>
      </c>
      <c r="BJ8087">
        <f t="shared" si="982"/>
        <v>12904.977674002743</v>
      </c>
    </row>
    <row r="8088" spans="1:62" x14ac:dyDescent="0.25">
      <c r="A8088">
        <v>8085</v>
      </c>
      <c r="B8088">
        <v>37723.956444639822</v>
      </c>
      <c r="C8088">
        <v>22883.757649237654</v>
      </c>
      <c r="D8088">
        <v>7.707732309040745</v>
      </c>
      <c r="E8088">
        <v>8.8273506683353364</v>
      </c>
      <c r="F8088">
        <v>-14840.198795402168</v>
      </c>
      <c r="G8088">
        <v>1.1196183592945914</v>
      </c>
      <c r="BD8088">
        <f t="shared" si="976"/>
        <v>-3920.4572534001481</v>
      </c>
      <c r="BE8088">
        <f t="shared" si="977"/>
        <v>-587.68937641205412</v>
      </c>
      <c r="BF8088">
        <f t="shared" si="978"/>
        <v>2745.0785005760408</v>
      </c>
      <c r="BG8088">
        <f t="shared" si="979"/>
        <v>6077.8463775641339</v>
      </c>
      <c r="BH8088">
        <f t="shared" si="980"/>
        <v>9410.6142545522289</v>
      </c>
      <c r="BI8088">
        <f t="shared" si="981"/>
        <v>12743.382131540324</v>
      </c>
      <c r="BJ8088">
        <f t="shared" si="982"/>
        <v>16076.150008528419</v>
      </c>
    </row>
    <row r="8089" spans="1:62" x14ac:dyDescent="0.25">
      <c r="A8089">
        <v>8086</v>
      </c>
      <c r="B8089">
        <v>26476.720507917245</v>
      </c>
      <c r="C8089">
        <v>27457.576302341251</v>
      </c>
      <c r="D8089">
        <v>7.1604943935094436</v>
      </c>
      <c r="E8089">
        <v>7.4879101674259205</v>
      </c>
      <c r="F8089">
        <v>980.85579442400558</v>
      </c>
      <c r="G8089">
        <v>0.32741577391647692</v>
      </c>
      <c r="BD8089">
        <f t="shared" si="976"/>
        <v>20438.290591875124</v>
      </c>
      <c r="BE8089">
        <f t="shared" si="977"/>
        <v>26036.38238834808</v>
      </c>
      <c r="BF8089">
        <f t="shared" si="978"/>
        <v>31634.47418482104</v>
      </c>
      <c r="BG8089">
        <f t="shared" si="979"/>
        <v>37232.565981293999</v>
      </c>
      <c r="BH8089">
        <f t="shared" si="980"/>
        <v>42830.657777766952</v>
      </c>
      <c r="BI8089">
        <f t="shared" si="981"/>
        <v>48428.749574239911</v>
      </c>
      <c r="BJ8089">
        <f t="shared" si="982"/>
        <v>54026.841370712864</v>
      </c>
    </row>
    <row r="8090" spans="1:62" x14ac:dyDescent="0.25">
      <c r="A8090">
        <v>8087</v>
      </c>
      <c r="B8090">
        <v>14169.373405394754</v>
      </c>
      <c r="C8090">
        <v>24171.82342247479</v>
      </c>
      <c r="D8090">
        <v>6.4092408500321634</v>
      </c>
      <c r="E8090">
        <v>7.0439611984062713</v>
      </c>
      <c r="F8090">
        <v>10002.450017080037</v>
      </c>
      <c r="G8090">
        <v>0.63472034837410796</v>
      </c>
      <c r="BD8090">
        <f t="shared" si="976"/>
        <v>656.22307515837906</v>
      </c>
      <c r="BE8090">
        <f t="shared" si="977"/>
        <v>2293.3019447407637</v>
      </c>
      <c r="BF8090">
        <f t="shared" si="978"/>
        <v>3930.3808143231481</v>
      </c>
      <c r="BG8090">
        <f t="shared" si="979"/>
        <v>5567.459683905533</v>
      </c>
      <c r="BH8090">
        <f t="shared" si="980"/>
        <v>7204.5385534879169</v>
      </c>
      <c r="BI8090">
        <f t="shared" si="981"/>
        <v>8841.6174230703018</v>
      </c>
      <c r="BJ8090">
        <f t="shared" si="982"/>
        <v>10478.696292652687</v>
      </c>
    </row>
    <row r="8091" spans="1:62" x14ac:dyDescent="0.25">
      <c r="A8091">
        <v>8088</v>
      </c>
      <c r="B8091">
        <v>17792.92862793128</v>
      </c>
      <c r="C8091">
        <v>24448.44670926491</v>
      </c>
      <c r="D8091">
        <v>8.0795705026332882</v>
      </c>
      <c r="E8091">
        <v>8.5106345811119031</v>
      </c>
      <c r="F8091">
        <v>6655.5180813336301</v>
      </c>
      <c r="G8091">
        <v>0.43106407847861483</v>
      </c>
      <c r="BD8091">
        <f t="shared" si="976"/>
        <v>-6828.8482752094969</v>
      </c>
      <c r="BE8091">
        <f t="shared" si="977"/>
        <v>-3655.2465333389573</v>
      </c>
      <c r="BF8091">
        <f t="shared" si="978"/>
        <v>-481.64479146841768</v>
      </c>
      <c r="BG8091">
        <f t="shared" si="979"/>
        <v>2691.9569504021219</v>
      </c>
      <c r="BH8091">
        <f t="shared" si="980"/>
        <v>5865.5586922726616</v>
      </c>
      <c r="BI8091">
        <f t="shared" si="981"/>
        <v>9039.1604341432012</v>
      </c>
      <c r="BJ8091">
        <f t="shared" si="982"/>
        <v>12212.762176013743</v>
      </c>
    </row>
    <row r="8092" spans="1:62" x14ac:dyDescent="0.25">
      <c r="A8092">
        <v>8089</v>
      </c>
      <c r="B8092">
        <v>11255.960946537867</v>
      </c>
      <c r="C8092">
        <v>19554.805783852455</v>
      </c>
      <c r="D8092">
        <v>7.5788401106418029</v>
      </c>
      <c r="E8092">
        <v>8.0649345537536341</v>
      </c>
      <c r="F8092">
        <v>8298.8448373145875</v>
      </c>
      <c r="G8092">
        <v>0.48609444311183125</v>
      </c>
      <c r="BD8092">
        <f t="shared" si="976"/>
        <v>-4500.197688940556</v>
      </c>
      <c r="BE8092">
        <f t="shared" si="977"/>
        <v>-2344.8772965474818</v>
      </c>
      <c r="BF8092">
        <f t="shared" si="978"/>
        <v>-189.55690415440768</v>
      </c>
      <c r="BG8092">
        <f t="shared" si="979"/>
        <v>1965.7634882386665</v>
      </c>
      <c r="BH8092">
        <f t="shared" si="980"/>
        <v>4121.0838806317406</v>
      </c>
      <c r="BI8092">
        <f t="shared" si="981"/>
        <v>6276.4042730248148</v>
      </c>
      <c r="BJ8092">
        <f t="shared" si="982"/>
        <v>8431.7246654178889</v>
      </c>
    </row>
    <row r="8093" spans="1:62" x14ac:dyDescent="0.25">
      <c r="A8093">
        <v>8090</v>
      </c>
      <c r="B8093">
        <v>15798.831202427684</v>
      </c>
      <c r="C8093">
        <v>21598.013189745649</v>
      </c>
      <c r="D8093">
        <v>7.1957602897616315</v>
      </c>
      <c r="E8093">
        <v>7.4022952615871063</v>
      </c>
      <c r="F8093">
        <v>5799.1819873179647</v>
      </c>
      <c r="G8093">
        <v>0.20653497182547476</v>
      </c>
      <c r="BD8093">
        <f t="shared" si="976"/>
        <v>-5868.3726217554313</v>
      </c>
      <c r="BE8093">
        <f t="shared" si="977"/>
        <v>-3437.9004061962751</v>
      </c>
      <c r="BF8093">
        <f t="shared" si="978"/>
        <v>-1007.4281906371189</v>
      </c>
      <c r="BG8093">
        <f t="shared" si="979"/>
        <v>1423.0440249220374</v>
      </c>
      <c r="BH8093">
        <f t="shared" si="980"/>
        <v>3853.5162404811945</v>
      </c>
      <c r="BI8093">
        <f t="shared" si="981"/>
        <v>6283.9884560403498</v>
      </c>
      <c r="BJ8093">
        <f t="shared" si="982"/>
        <v>8714.4606715995069</v>
      </c>
    </row>
    <row r="8094" spans="1:62" x14ac:dyDescent="0.25">
      <c r="A8094">
        <v>8091</v>
      </c>
      <c r="B8094">
        <v>19180.652179711393</v>
      </c>
      <c r="C8094">
        <v>19818.745870192739</v>
      </c>
      <c r="D8094">
        <v>6.0975627727532462</v>
      </c>
      <c r="E8094">
        <v>6.9192238508850235</v>
      </c>
      <c r="F8094">
        <v>638.09369048134613</v>
      </c>
      <c r="G8094">
        <v>0.82166107813177724</v>
      </c>
      <c r="BD8094">
        <f t="shared" si="976"/>
        <v>-4766.5071281905912</v>
      </c>
      <c r="BE8094">
        <f t="shared" si="977"/>
        <v>-3733.8322690632172</v>
      </c>
      <c r="BF8094">
        <f t="shared" si="978"/>
        <v>-2701.1574099358436</v>
      </c>
      <c r="BG8094">
        <f t="shared" si="979"/>
        <v>-1668.4825508084696</v>
      </c>
      <c r="BH8094">
        <f t="shared" si="980"/>
        <v>-635.807691681096</v>
      </c>
      <c r="BI8094">
        <f t="shared" si="981"/>
        <v>396.86716744627756</v>
      </c>
      <c r="BJ8094">
        <f t="shared" si="982"/>
        <v>1429.542026573652</v>
      </c>
    </row>
    <row r="8095" spans="1:62" x14ac:dyDescent="0.25">
      <c r="A8095">
        <v>8092</v>
      </c>
      <c r="B8095">
        <v>24300.371309460261</v>
      </c>
      <c r="C8095">
        <v>22128.718998980421</v>
      </c>
      <c r="D8095">
        <v>6.8924617863125484</v>
      </c>
      <c r="E8095">
        <v>7.1440578589680577</v>
      </c>
      <c r="F8095">
        <v>-2171.6523104798398</v>
      </c>
      <c r="G8095">
        <v>0.25159607265550932</v>
      </c>
      <c r="BD8095">
        <f t="shared" si="976"/>
        <v>3470.2117001775405</v>
      </c>
      <c r="BE8095">
        <f t="shared" si="977"/>
        <v>7578.5170908364271</v>
      </c>
      <c r="BF8095">
        <f t="shared" si="978"/>
        <v>11686.822481495312</v>
      </c>
      <c r="BG8095">
        <f t="shared" si="979"/>
        <v>15795.1278721542</v>
      </c>
      <c r="BH8095">
        <f t="shared" si="980"/>
        <v>19903.433262813083</v>
      </c>
      <c r="BI8095">
        <f t="shared" si="981"/>
        <v>24011.73865347197</v>
      </c>
      <c r="BJ8095">
        <f t="shared" si="982"/>
        <v>28120.044044130856</v>
      </c>
    </row>
    <row r="8096" spans="1:62" x14ac:dyDescent="0.25">
      <c r="A8096">
        <v>8093</v>
      </c>
      <c r="B8096">
        <v>19173.952450389566</v>
      </c>
      <c r="C8096">
        <v>24912.790915441314</v>
      </c>
      <c r="D8096">
        <v>7.275127553795194</v>
      </c>
      <c r="E8096">
        <v>7.4896064177833326</v>
      </c>
      <c r="F8096">
        <v>5738.8384650517473</v>
      </c>
      <c r="G8096">
        <v>0.21447886398813854</v>
      </c>
      <c r="BD8096">
        <f t="shared" si="976"/>
        <v>3429.6326737573863</v>
      </c>
      <c r="BE8096">
        <f t="shared" si="977"/>
        <v>4687.6130370349329</v>
      </c>
      <c r="BF8096">
        <f t="shared" si="978"/>
        <v>5945.5934003124794</v>
      </c>
      <c r="BG8096">
        <f t="shared" si="979"/>
        <v>7203.5737635900259</v>
      </c>
      <c r="BH8096">
        <f t="shared" si="980"/>
        <v>8461.5541268675734</v>
      </c>
      <c r="BI8096">
        <f t="shared" si="981"/>
        <v>9719.534490145119</v>
      </c>
      <c r="BJ8096">
        <f t="shared" si="982"/>
        <v>10977.514853422666</v>
      </c>
    </row>
    <row r="8097" spans="1:62" x14ac:dyDescent="0.25">
      <c r="A8097">
        <v>8094</v>
      </c>
      <c r="B8097">
        <v>21069.057067586069</v>
      </c>
      <c r="C8097">
        <v>26792.91739620929</v>
      </c>
      <c r="D8097">
        <v>7.1939201092827343</v>
      </c>
      <c r="E8097">
        <v>7.5106579153344448</v>
      </c>
      <c r="F8097">
        <v>5723.860328623221</v>
      </c>
      <c r="G8097">
        <v>0.31673780605171054</v>
      </c>
      <c r="BD8097">
        <f t="shared" si="976"/>
        <v>-4666.4441451110542</v>
      </c>
      <c r="BE8097">
        <f t="shared" si="977"/>
        <v>-3594.0498251703621</v>
      </c>
      <c r="BF8097">
        <f t="shared" si="978"/>
        <v>-2521.6555052296694</v>
      </c>
      <c r="BG8097">
        <f t="shared" si="979"/>
        <v>-1449.2611852889768</v>
      </c>
      <c r="BH8097">
        <f t="shared" si="980"/>
        <v>-376.86686534828368</v>
      </c>
      <c r="BI8097">
        <f t="shared" si="981"/>
        <v>695.5274545924085</v>
      </c>
      <c r="BJ8097">
        <f t="shared" si="982"/>
        <v>1767.9217745331016</v>
      </c>
    </row>
    <row r="8098" spans="1:62" x14ac:dyDescent="0.25">
      <c r="A8098">
        <v>8095</v>
      </c>
      <c r="B8098">
        <v>19917.295229052321</v>
      </c>
      <c r="C8098">
        <v>31113.557249544599</v>
      </c>
      <c r="D8098">
        <v>7.0063622552360583</v>
      </c>
      <c r="E8098">
        <v>7.6006847403797142</v>
      </c>
      <c r="F8098">
        <v>11196.262020492279</v>
      </c>
      <c r="G8098">
        <v>0.59432248514365593</v>
      </c>
      <c r="BD8098">
        <f t="shared" si="976"/>
        <v>-4140.1712983646685</v>
      </c>
      <c r="BE8098">
        <f t="shared" si="977"/>
        <v>-2556.4822681061155</v>
      </c>
      <c r="BF8098">
        <f t="shared" si="978"/>
        <v>-972.79323784756252</v>
      </c>
      <c r="BG8098">
        <f t="shared" si="979"/>
        <v>610.89579241099</v>
      </c>
      <c r="BH8098">
        <f t="shared" si="980"/>
        <v>2194.5848226695425</v>
      </c>
      <c r="BI8098">
        <f t="shared" si="981"/>
        <v>3778.2738529280959</v>
      </c>
      <c r="BJ8098">
        <f t="shared" si="982"/>
        <v>5361.9628831866485</v>
      </c>
    </row>
    <row r="8099" spans="1:62" x14ac:dyDescent="0.25">
      <c r="A8099">
        <v>8096</v>
      </c>
      <c r="B8099">
        <v>14093.320344634358</v>
      </c>
      <c r="C8099">
        <v>25198.947334122131</v>
      </c>
      <c r="D8099">
        <v>7.6612446963840428</v>
      </c>
      <c r="E8099">
        <v>7.8832355120386524</v>
      </c>
      <c r="F8099">
        <v>11105.626989487773</v>
      </c>
      <c r="G8099">
        <v>0.22199081565460954</v>
      </c>
      <c r="BD8099">
        <f t="shared" si="976"/>
        <v>-8224.6495947739986</v>
      </c>
      <c r="BE8099">
        <f t="shared" si="977"/>
        <v>-5253.0371690557195</v>
      </c>
      <c r="BF8099">
        <f t="shared" si="978"/>
        <v>-2281.4247433374403</v>
      </c>
      <c r="BG8099">
        <f t="shared" si="979"/>
        <v>690.18768238083976</v>
      </c>
      <c r="BH8099">
        <f t="shared" si="980"/>
        <v>3661.8001080991198</v>
      </c>
      <c r="BI8099">
        <f t="shared" si="981"/>
        <v>6633.4125338173981</v>
      </c>
      <c r="BJ8099">
        <f t="shared" si="982"/>
        <v>9605.02495953568</v>
      </c>
    </row>
    <row r="8100" spans="1:62" x14ac:dyDescent="0.25">
      <c r="A8100">
        <v>8097</v>
      </c>
      <c r="B8100">
        <v>18342.951226741949</v>
      </c>
      <c r="C8100">
        <v>19493.31533710552</v>
      </c>
      <c r="D8100">
        <v>6.7036869378810771</v>
      </c>
      <c r="E8100">
        <v>6.8465518722122374</v>
      </c>
      <c r="F8100">
        <v>1150.3641103635709</v>
      </c>
      <c r="G8100">
        <v>0.14286493433116032</v>
      </c>
      <c r="BD8100">
        <f t="shared" si="976"/>
        <v>-9995.6729112147259</v>
      </c>
      <c r="BE8100">
        <f t="shared" si="977"/>
        <v>-8885.7188329416786</v>
      </c>
      <c r="BF8100">
        <f t="shared" si="978"/>
        <v>-7775.7647546686303</v>
      </c>
      <c r="BG8100">
        <f t="shared" si="979"/>
        <v>-6665.810676395582</v>
      </c>
      <c r="BH8100">
        <f t="shared" si="980"/>
        <v>-5555.8565981225347</v>
      </c>
      <c r="BI8100">
        <f t="shared" si="981"/>
        <v>-4445.9025198494874</v>
      </c>
      <c r="BJ8100">
        <f t="shared" si="982"/>
        <v>-3335.9484415764391</v>
      </c>
    </row>
    <row r="8101" spans="1:62" x14ac:dyDescent="0.25">
      <c r="A8101">
        <v>8098</v>
      </c>
      <c r="B8101">
        <v>27188.154129545183</v>
      </c>
      <c r="C8101">
        <v>24540.612647021473</v>
      </c>
      <c r="D8101">
        <v>6.7145020826640573</v>
      </c>
      <c r="E8101">
        <v>7.6143745352650001</v>
      </c>
      <c r="F8101">
        <v>-2647.5414825237094</v>
      </c>
      <c r="G8101">
        <v>0.89987245260094273</v>
      </c>
      <c r="BD8101">
        <f t="shared" si="976"/>
        <v>-436.03943870776936</v>
      </c>
      <c r="BE8101">
        <f t="shared" si="977"/>
        <v>278.28523294803222</v>
      </c>
      <c r="BF8101">
        <f t="shared" si="978"/>
        <v>992.60990460383391</v>
      </c>
      <c r="BG8101">
        <f t="shared" si="979"/>
        <v>1706.9345762596354</v>
      </c>
      <c r="BH8101">
        <f t="shared" si="980"/>
        <v>2421.2592479154368</v>
      </c>
      <c r="BI8101">
        <f t="shared" si="981"/>
        <v>3135.5839195712388</v>
      </c>
      <c r="BJ8101">
        <f t="shared" si="982"/>
        <v>3849.9085912270402</v>
      </c>
    </row>
    <row r="8102" spans="1:62" x14ac:dyDescent="0.25">
      <c r="A8102">
        <v>8099</v>
      </c>
      <c r="B8102">
        <v>33524.967452164135</v>
      </c>
      <c r="C8102">
        <v>41824.547436418237</v>
      </c>
      <c r="D8102">
        <v>8.0003676025615036</v>
      </c>
      <c r="E8102">
        <v>8.2204923579492757</v>
      </c>
      <c r="F8102">
        <v>8299.5799842541019</v>
      </c>
      <c r="G8102">
        <v>0.2201247553877721</v>
      </c>
      <c r="BD8102">
        <f t="shared" si="976"/>
        <v>7146.9037455284233</v>
      </c>
      <c r="BE8102">
        <f t="shared" si="977"/>
        <v>11646.266008533137</v>
      </c>
      <c r="BF8102">
        <f t="shared" si="978"/>
        <v>16145.628271537851</v>
      </c>
      <c r="BG8102">
        <f t="shared" si="979"/>
        <v>20644.990534542565</v>
      </c>
      <c r="BH8102">
        <f t="shared" si="980"/>
        <v>25144.352797547279</v>
      </c>
      <c r="BI8102">
        <f t="shared" si="981"/>
        <v>29643.715060551993</v>
      </c>
      <c r="BJ8102">
        <f t="shared" si="982"/>
        <v>34143.077323556703</v>
      </c>
    </row>
    <row r="8103" spans="1:62" x14ac:dyDescent="0.25">
      <c r="A8103">
        <v>8100</v>
      </c>
      <c r="B8103">
        <v>13995.780005586563</v>
      </c>
      <c r="C8103">
        <v>26352.647644577573</v>
      </c>
      <c r="D8103">
        <v>8.2589111932257229</v>
      </c>
      <c r="E8103">
        <v>8.5125879977384429</v>
      </c>
      <c r="F8103">
        <v>12356.867638991011</v>
      </c>
      <c r="G8103">
        <v>0.25367680451272001</v>
      </c>
      <c r="BD8103">
        <f t="shared" si="976"/>
        <v>-7198.956207315241</v>
      </c>
      <c r="BE8103">
        <f t="shared" si="977"/>
        <v>-6098.3324303763811</v>
      </c>
      <c r="BF8103">
        <f t="shared" si="978"/>
        <v>-4997.7086534375203</v>
      </c>
      <c r="BG8103">
        <f t="shared" si="979"/>
        <v>-3897.0848764986604</v>
      </c>
      <c r="BH8103">
        <f t="shared" si="980"/>
        <v>-2796.4610995597995</v>
      </c>
      <c r="BI8103">
        <f t="shared" si="981"/>
        <v>-1695.8373226209387</v>
      </c>
      <c r="BJ8103">
        <f t="shared" si="982"/>
        <v>-595.2135456820788</v>
      </c>
    </row>
    <row r="8104" spans="1:62" x14ac:dyDescent="0.25">
      <c r="A8104">
        <v>8101</v>
      </c>
      <c r="B8104">
        <v>15193.857813948704</v>
      </c>
      <c r="C8104">
        <v>27565.338595741043</v>
      </c>
      <c r="D8104">
        <v>8.4509105690476254</v>
      </c>
      <c r="E8104">
        <v>8.7684486045486434</v>
      </c>
      <c r="F8104">
        <v>12371.480781792339</v>
      </c>
      <c r="G8104">
        <v>0.317538035501018</v>
      </c>
      <c r="BD8104">
        <f t="shared" si="976"/>
        <v>-11088.483616427411</v>
      </c>
      <c r="BE8104">
        <f t="shared" si="977"/>
        <v>-9820.0995938638116</v>
      </c>
      <c r="BF8104">
        <f t="shared" si="978"/>
        <v>-8551.7155713002103</v>
      </c>
      <c r="BG8104">
        <f t="shared" si="979"/>
        <v>-7283.3315487366108</v>
      </c>
      <c r="BH8104">
        <f t="shared" si="980"/>
        <v>-6014.9475261730104</v>
      </c>
      <c r="BI8104">
        <f t="shared" si="981"/>
        <v>-4746.56350360941</v>
      </c>
      <c r="BJ8104">
        <f t="shared" si="982"/>
        <v>-3478.1794810458105</v>
      </c>
    </row>
    <row r="8105" spans="1:62" x14ac:dyDescent="0.25">
      <c r="A8105">
        <v>8102</v>
      </c>
      <c r="B8105">
        <v>9966.4425071416463</v>
      </c>
      <c r="C8105">
        <v>17826.552823858685</v>
      </c>
      <c r="D8105">
        <v>7.2793437506274268</v>
      </c>
      <c r="E8105">
        <v>8.6414231094635454</v>
      </c>
      <c r="F8105">
        <v>7860.1103167170386</v>
      </c>
      <c r="G8105">
        <v>1.3620793588361186</v>
      </c>
      <c r="BD8105">
        <f t="shared" si="976"/>
        <v>-10783.790604287249</v>
      </c>
      <c r="BE8105">
        <f t="shared" si="977"/>
        <v>-9196.100426782159</v>
      </c>
      <c r="BF8105">
        <f t="shared" si="978"/>
        <v>-7608.4102492770689</v>
      </c>
      <c r="BG8105">
        <f t="shared" si="979"/>
        <v>-6020.7200717719788</v>
      </c>
      <c r="BH8105">
        <f t="shared" si="980"/>
        <v>-4433.0298942668896</v>
      </c>
      <c r="BI8105">
        <f t="shared" si="981"/>
        <v>-2845.3397167617986</v>
      </c>
      <c r="BJ8105">
        <f t="shared" si="982"/>
        <v>-1257.6495392567085</v>
      </c>
    </row>
    <row r="8106" spans="1:62" x14ac:dyDescent="0.25">
      <c r="A8106">
        <v>8103</v>
      </c>
      <c r="B8106">
        <v>13889.675361190151</v>
      </c>
      <c r="C8106">
        <v>20062.507109631519</v>
      </c>
      <c r="D8106">
        <v>8.4621771807753223</v>
      </c>
      <c r="E8106">
        <v>8.6696390774295065</v>
      </c>
      <c r="F8106">
        <v>6172.8317484413674</v>
      </c>
      <c r="G8106">
        <v>0.20746189665418413</v>
      </c>
      <c r="BD8106">
        <f t="shared" si="976"/>
        <v>-1049.7135225364455</v>
      </c>
      <c r="BE8106">
        <f t="shared" si="977"/>
        <v>5760.6832716441477</v>
      </c>
      <c r="BF8106">
        <f t="shared" si="978"/>
        <v>12571.080065824741</v>
      </c>
      <c r="BG8106">
        <f t="shared" si="979"/>
        <v>19381.476860005336</v>
      </c>
      <c r="BH8106">
        <f t="shared" si="980"/>
        <v>26191.873654185933</v>
      </c>
      <c r="BI8106">
        <f t="shared" si="981"/>
        <v>33002.270448366522</v>
      </c>
      <c r="BJ8106">
        <f t="shared" si="982"/>
        <v>39812.667242547119</v>
      </c>
    </row>
    <row r="8107" spans="1:62" x14ac:dyDescent="0.25">
      <c r="A8107">
        <v>8104</v>
      </c>
      <c r="B8107">
        <v>11574.477630079396</v>
      </c>
      <c r="C8107">
        <v>17379.594401376256</v>
      </c>
      <c r="D8107">
        <v>8.4546152024311407</v>
      </c>
      <c r="E8107">
        <v>8.6477099004303213</v>
      </c>
      <c r="F8107">
        <v>5805.11677129686</v>
      </c>
      <c r="G8107">
        <v>0.19309469799918055</v>
      </c>
      <c r="BD8107">
        <f t="shared" si="976"/>
        <v>-5135.5222651704462</v>
      </c>
      <c r="BE8107">
        <f t="shared" si="977"/>
        <v>-4098.2127818995259</v>
      </c>
      <c r="BF8107">
        <f t="shared" si="978"/>
        <v>-3060.9032986286056</v>
      </c>
      <c r="BG8107">
        <f t="shared" si="979"/>
        <v>-2023.5938153576844</v>
      </c>
      <c r="BH8107">
        <f t="shared" si="980"/>
        <v>-986.28433208676415</v>
      </c>
      <c r="BI8107">
        <f t="shared" si="981"/>
        <v>51.02515118415613</v>
      </c>
      <c r="BJ8107">
        <f t="shared" si="982"/>
        <v>1088.3346344550773</v>
      </c>
    </row>
    <row r="8108" spans="1:62" x14ac:dyDescent="0.25">
      <c r="A8108">
        <v>8105</v>
      </c>
      <c r="B8108">
        <v>18017.744249042305</v>
      </c>
      <c r="C8108">
        <v>20687.991948546423</v>
      </c>
      <c r="D8108">
        <v>6.3349228395101678</v>
      </c>
      <c r="E8108">
        <v>6.6395365717829176</v>
      </c>
      <c r="F8108">
        <v>2670.2476995041179</v>
      </c>
      <c r="G8108">
        <v>0.30461373227274979</v>
      </c>
      <c r="BD8108">
        <f t="shared" si="976"/>
        <v>-4839.6432813009569</v>
      </c>
      <c r="BE8108">
        <f t="shared" si="977"/>
        <v>-3874.1697913050543</v>
      </c>
      <c r="BF8108">
        <f t="shared" si="978"/>
        <v>-2908.6963013091517</v>
      </c>
      <c r="BG8108">
        <f t="shared" si="979"/>
        <v>-1943.2228113132487</v>
      </c>
      <c r="BH8108">
        <f t="shared" si="980"/>
        <v>-977.74932131734568</v>
      </c>
      <c r="BI8108">
        <f t="shared" si="981"/>
        <v>-12.275831321443547</v>
      </c>
      <c r="BJ8108">
        <f t="shared" si="982"/>
        <v>953.19765867445949</v>
      </c>
    </row>
    <row r="8109" spans="1:62" x14ac:dyDescent="0.25">
      <c r="A8109">
        <v>8106</v>
      </c>
      <c r="B8109">
        <v>8744.3245079452172</v>
      </c>
      <c r="C8109">
        <v>14224.671138148224</v>
      </c>
      <c r="D8109">
        <v>7.2900762336966798</v>
      </c>
      <c r="E8109">
        <v>8.1438503618643825</v>
      </c>
      <c r="F8109">
        <v>5480.3466302030065</v>
      </c>
      <c r="G8109">
        <v>0.85377412816770271</v>
      </c>
      <c r="BD8109">
        <f t="shared" si="976"/>
        <v>-1147.1790381403689</v>
      </c>
      <c r="BE8109">
        <f t="shared" si="977"/>
        <v>375.88962322338011</v>
      </c>
      <c r="BF8109">
        <f t="shared" si="978"/>
        <v>1898.9582845871291</v>
      </c>
      <c r="BG8109">
        <f t="shared" si="979"/>
        <v>3422.0269459508781</v>
      </c>
      <c r="BH8109">
        <f t="shared" si="980"/>
        <v>4945.0956073146272</v>
      </c>
      <c r="BI8109">
        <f t="shared" si="981"/>
        <v>6468.1642686783762</v>
      </c>
      <c r="BJ8109">
        <f t="shared" si="982"/>
        <v>7991.2329300421243</v>
      </c>
    </row>
    <row r="8110" spans="1:62" x14ac:dyDescent="0.25">
      <c r="A8110">
        <v>8107</v>
      </c>
      <c r="B8110">
        <v>25717.556808359936</v>
      </c>
      <c r="C8110">
        <v>30179.630856530304</v>
      </c>
      <c r="D8110">
        <v>6.4914248017218661</v>
      </c>
      <c r="E8110">
        <v>6.7303946522633584</v>
      </c>
      <c r="F8110">
        <v>4462.0740481703688</v>
      </c>
      <c r="G8110">
        <v>0.23896985054149233</v>
      </c>
      <c r="BD8110">
        <f t="shared" si="976"/>
        <v>-1211.4759893644932</v>
      </c>
      <c r="BE8110">
        <f t="shared" si="977"/>
        <v>3057.3946514740201</v>
      </c>
      <c r="BF8110">
        <f t="shared" si="978"/>
        <v>7326.2652923125333</v>
      </c>
      <c r="BG8110">
        <f t="shared" si="979"/>
        <v>11595.135933151047</v>
      </c>
      <c r="BH8110">
        <f t="shared" si="980"/>
        <v>15864.006573989562</v>
      </c>
      <c r="BI8110">
        <f t="shared" si="981"/>
        <v>20132.877214828073</v>
      </c>
      <c r="BJ8110">
        <f t="shared" si="982"/>
        <v>24401.747855666588</v>
      </c>
    </row>
    <row r="8111" spans="1:62" x14ac:dyDescent="0.25">
      <c r="A8111">
        <v>8108</v>
      </c>
      <c r="B8111">
        <v>19870.165009119399</v>
      </c>
      <c r="C8111">
        <v>21637.004142443522</v>
      </c>
      <c r="D8111">
        <v>7.7397666006517047</v>
      </c>
      <c r="E8111">
        <v>8.3311797288326677</v>
      </c>
      <c r="F8111">
        <v>1766.8391333241234</v>
      </c>
      <c r="G8111">
        <v>0.59141312818096292</v>
      </c>
      <c r="BD8111">
        <f t="shared" si="976"/>
        <v>-3267.2247954629074</v>
      </c>
      <c r="BE8111">
        <f t="shared" si="977"/>
        <v>-2072.3755427554456</v>
      </c>
      <c r="BF8111">
        <f t="shared" si="978"/>
        <v>-877.52629004798382</v>
      </c>
      <c r="BG8111">
        <f t="shared" si="979"/>
        <v>317.32296265947753</v>
      </c>
      <c r="BH8111">
        <f t="shared" si="980"/>
        <v>1512.1722153669398</v>
      </c>
      <c r="BI8111">
        <f t="shared" si="981"/>
        <v>2707.0214680744011</v>
      </c>
      <c r="BJ8111">
        <f t="shared" si="982"/>
        <v>3901.8707207818625</v>
      </c>
    </row>
    <row r="8112" spans="1:62" x14ac:dyDescent="0.25">
      <c r="A8112">
        <v>8109</v>
      </c>
      <c r="B8112">
        <v>7757.9053726536667</v>
      </c>
      <c r="C8112">
        <v>19215.796230248634</v>
      </c>
      <c r="D8112">
        <v>8.46636625264156</v>
      </c>
      <c r="E8112">
        <v>8.633656493368612</v>
      </c>
      <c r="F8112">
        <v>11457.890857594968</v>
      </c>
      <c r="G8112">
        <v>0.16729024072705201</v>
      </c>
      <c r="BD8112">
        <f t="shared" si="976"/>
        <v>1190.2265075806913</v>
      </c>
      <c r="BE8112">
        <f t="shared" si="977"/>
        <v>4147.292148485506</v>
      </c>
      <c r="BF8112">
        <f t="shared" si="978"/>
        <v>7104.3577893903202</v>
      </c>
      <c r="BG8112">
        <f t="shared" si="979"/>
        <v>10061.423430295135</v>
      </c>
      <c r="BH8112">
        <f t="shared" si="980"/>
        <v>13018.489071199949</v>
      </c>
      <c r="BI8112">
        <f t="shared" si="981"/>
        <v>15975.554712104764</v>
      </c>
      <c r="BJ8112">
        <f t="shared" si="982"/>
        <v>18932.620353009577</v>
      </c>
    </row>
    <row r="8113" spans="1:62" x14ac:dyDescent="0.25">
      <c r="A8113">
        <v>8110</v>
      </c>
      <c r="B8113">
        <v>12191.890258170806</v>
      </c>
      <c r="C8113">
        <v>35288.502195575842</v>
      </c>
      <c r="D8113">
        <v>7.3291970884085096</v>
      </c>
      <c r="E8113">
        <v>7.4746683512101564</v>
      </c>
      <c r="F8113">
        <v>23096.611937405036</v>
      </c>
      <c r="G8113">
        <v>0.14547126280164679</v>
      </c>
      <c r="BD8113">
        <f t="shared" si="976"/>
        <v>-10621.439653959707</v>
      </c>
      <c r="BE8113">
        <f t="shared" si="977"/>
        <v>-9784.9884503244484</v>
      </c>
      <c r="BF8113">
        <f t="shared" si="978"/>
        <v>-8948.5372466891877</v>
      </c>
      <c r="BG8113">
        <f t="shared" si="979"/>
        <v>-8112.0860430539278</v>
      </c>
      <c r="BH8113">
        <f t="shared" si="980"/>
        <v>-7275.634839418668</v>
      </c>
      <c r="BI8113">
        <f t="shared" si="981"/>
        <v>-6439.1836357834081</v>
      </c>
      <c r="BJ8113">
        <f t="shared" si="982"/>
        <v>-5602.7324321481474</v>
      </c>
    </row>
    <row r="8114" spans="1:62" x14ac:dyDescent="0.25">
      <c r="A8114">
        <v>8111</v>
      </c>
      <c r="B8114">
        <v>19855.592821265724</v>
      </c>
      <c r="C8114">
        <v>20569.17968975025</v>
      </c>
      <c r="D8114">
        <v>5.9892140186977043</v>
      </c>
      <c r="E8114">
        <v>6.3097629480225192</v>
      </c>
      <c r="F8114">
        <v>713.58686848452635</v>
      </c>
      <c r="G8114">
        <v>0.32054892932481494</v>
      </c>
      <c r="BD8114">
        <f t="shared" si="976"/>
        <v>-22369.255623396803</v>
      </c>
      <c r="BE8114">
        <f t="shared" si="977"/>
        <v>-21641.899309388569</v>
      </c>
      <c r="BF8114">
        <f t="shared" si="978"/>
        <v>-20914.542995380332</v>
      </c>
      <c r="BG8114">
        <f t="shared" si="979"/>
        <v>-20187.186681372099</v>
      </c>
      <c r="BH8114">
        <f t="shared" si="980"/>
        <v>-19459.830367363866</v>
      </c>
      <c r="BI8114">
        <f t="shared" si="981"/>
        <v>-18732.474053355632</v>
      </c>
      <c r="BJ8114">
        <f t="shared" si="982"/>
        <v>-18005.117739347399</v>
      </c>
    </row>
    <row r="8115" spans="1:62" x14ac:dyDescent="0.25">
      <c r="A8115">
        <v>8112</v>
      </c>
      <c r="B8115">
        <v>13518.231268633604</v>
      </c>
      <c r="C8115">
        <v>23063.163894611767</v>
      </c>
      <c r="D8115">
        <v>6.5344930480280059</v>
      </c>
      <c r="E8115">
        <v>6.9197054512673848</v>
      </c>
      <c r="F8115">
        <v>9544.9326259781628</v>
      </c>
      <c r="G8115">
        <v>0.38521240323937889</v>
      </c>
      <c r="BD8115">
        <f t="shared" si="976"/>
        <v>889.15777813954833</v>
      </c>
      <c r="BE8115">
        <f t="shared" si="977"/>
        <v>2491.902424763623</v>
      </c>
      <c r="BF8115">
        <f t="shared" si="978"/>
        <v>4094.6470713876979</v>
      </c>
      <c r="BG8115">
        <f t="shared" si="979"/>
        <v>5697.3917180117724</v>
      </c>
      <c r="BH8115">
        <f t="shared" si="980"/>
        <v>7300.1363646358468</v>
      </c>
      <c r="BI8115">
        <f t="shared" si="981"/>
        <v>8902.8810112599222</v>
      </c>
      <c r="BJ8115">
        <f t="shared" si="982"/>
        <v>10505.625657883997</v>
      </c>
    </row>
    <row r="8116" spans="1:62" x14ac:dyDescent="0.25">
      <c r="A8116">
        <v>8113</v>
      </c>
      <c r="B8116">
        <v>7279.1385681596539</v>
      </c>
      <c r="C8116">
        <v>19343.379377005178</v>
      </c>
      <c r="D8116">
        <v>7.6035719665624883</v>
      </c>
      <c r="E8116">
        <v>8.2231869791132368</v>
      </c>
      <c r="F8116">
        <v>12064.240808845523</v>
      </c>
      <c r="G8116">
        <v>0.61961501255074847</v>
      </c>
      <c r="BD8116">
        <f t="shared" si="976"/>
        <v>-7618.8706097812683</v>
      </c>
      <c r="BE8116">
        <f t="shared" si="977"/>
        <v>-5692.8085935843737</v>
      </c>
      <c r="BF8116">
        <f t="shared" si="978"/>
        <v>-3766.7465773874792</v>
      </c>
      <c r="BG8116">
        <f t="shared" si="979"/>
        <v>-1840.6845611905846</v>
      </c>
      <c r="BH8116">
        <f t="shared" si="980"/>
        <v>85.377455006309901</v>
      </c>
      <c r="BI8116">
        <f t="shared" si="981"/>
        <v>2011.4394712032044</v>
      </c>
      <c r="BJ8116">
        <f t="shared" si="982"/>
        <v>3937.501487400099</v>
      </c>
    </row>
    <row r="8117" spans="1:62" x14ac:dyDescent="0.25">
      <c r="A8117">
        <v>8114</v>
      </c>
      <c r="B8117">
        <v>8451.9819042870495</v>
      </c>
      <c r="C8117">
        <v>22257.571977570002</v>
      </c>
      <c r="D8117">
        <v>5.680924634660343</v>
      </c>
      <c r="E8117">
        <v>6.0141644313489424</v>
      </c>
      <c r="F8117">
        <v>13805.590073282952</v>
      </c>
      <c r="G8117">
        <v>0.33323979668859938</v>
      </c>
      <c r="BD8117">
        <f t="shared" si="976"/>
        <v>-8966.1657460917813</v>
      </c>
      <c r="BE8117">
        <f t="shared" si="977"/>
        <v>-5868.0906833380386</v>
      </c>
      <c r="BF8117">
        <f t="shared" si="978"/>
        <v>-2770.0156205842959</v>
      </c>
      <c r="BG8117">
        <f t="shared" si="979"/>
        <v>328.0594421694459</v>
      </c>
      <c r="BH8117">
        <f t="shared" si="980"/>
        <v>3426.1345049231877</v>
      </c>
      <c r="BI8117">
        <f t="shared" si="981"/>
        <v>6524.2095676769313</v>
      </c>
      <c r="BJ8117">
        <f t="shared" si="982"/>
        <v>9622.2846304306731</v>
      </c>
    </row>
    <row r="8118" spans="1:62" x14ac:dyDescent="0.25">
      <c r="A8118">
        <v>8115</v>
      </c>
      <c r="B8118">
        <v>9353.2213549292701</v>
      </c>
      <c r="C8118">
        <v>21891.077317314834</v>
      </c>
      <c r="D8118">
        <v>7.1665407927716256</v>
      </c>
      <c r="E8118">
        <v>7.9094512284046754</v>
      </c>
      <c r="F8118">
        <v>12537.855962385564</v>
      </c>
      <c r="G8118">
        <v>0.74291043563304981</v>
      </c>
      <c r="BD8118">
        <f t="shared" si="976"/>
        <v>-12139.391089839955</v>
      </c>
      <c r="BE8118">
        <f t="shared" si="977"/>
        <v>-10473.192106396958</v>
      </c>
      <c r="BF8118">
        <f t="shared" si="978"/>
        <v>-8806.9931229539616</v>
      </c>
      <c r="BG8118">
        <f t="shared" si="979"/>
        <v>-7140.7941395109647</v>
      </c>
      <c r="BH8118">
        <f t="shared" si="980"/>
        <v>-5474.5951560679678</v>
      </c>
      <c r="BI8118">
        <f t="shared" si="981"/>
        <v>-3808.3961726249709</v>
      </c>
      <c r="BJ8118">
        <f t="shared" si="982"/>
        <v>-2142.197189181974</v>
      </c>
    </row>
    <row r="8119" spans="1:62" x14ac:dyDescent="0.25">
      <c r="A8119">
        <v>8116</v>
      </c>
      <c r="B8119">
        <v>8374.2289271807731</v>
      </c>
      <c r="C8119">
        <v>19232.20553480916</v>
      </c>
      <c r="D8119">
        <v>6.1603350400044183</v>
      </c>
      <c r="E8119">
        <v>6.3944688830459997</v>
      </c>
      <c r="F8119">
        <v>10857.976607628387</v>
      </c>
      <c r="G8119">
        <v>0.23413384304158136</v>
      </c>
      <c r="BD8119">
        <f t="shared" si="976"/>
        <v>-8823.3037842203139</v>
      </c>
      <c r="BE8119">
        <f t="shared" si="977"/>
        <v>-5108.7516060550652</v>
      </c>
      <c r="BF8119">
        <f t="shared" si="978"/>
        <v>-1394.1994278898164</v>
      </c>
      <c r="BG8119">
        <f t="shared" si="979"/>
        <v>2320.3527502754332</v>
      </c>
      <c r="BH8119">
        <f t="shared" si="980"/>
        <v>6034.904928440681</v>
      </c>
      <c r="BI8119">
        <f t="shared" si="981"/>
        <v>9749.4571066059307</v>
      </c>
      <c r="BJ8119">
        <f t="shared" si="982"/>
        <v>13464.00928477118</v>
      </c>
    </row>
    <row r="8120" spans="1:62" x14ac:dyDescent="0.25">
      <c r="A8120">
        <v>8117</v>
      </c>
      <c r="B8120">
        <v>29289.121331174778</v>
      </c>
      <c r="C8120">
        <v>32857.276523228807</v>
      </c>
      <c r="D8120">
        <v>7.8107453261113182</v>
      </c>
      <c r="E8120">
        <v>8.3095486036010726</v>
      </c>
      <c r="F8120">
        <v>3568.1551920540296</v>
      </c>
      <c r="G8120">
        <v>0.49880327748975439</v>
      </c>
      <c r="BD8120">
        <f t="shared" si="976"/>
        <v>-9687.30739242048</v>
      </c>
      <c r="BE8120">
        <f t="shared" si="977"/>
        <v>-8516.6381772125733</v>
      </c>
      <c r="BF8120">
        <f t="shared" si="978"/>
        <v>-7345.9689620046665</v>
      </c>
      <c r="BG8120">
        <f t="shared" si="979"/>
        <v>-6175.2997467967598</v>
      </c>
      <c r="BH8120">
        <f t="shared" si="980"/>
        <v>-5004.630531588853</v>
      </c>
      <c r="BI8120">
        <f t="shared" si="981"/>
        <v>-3833.9613163809463</v>
      </c>
      <c r="BJ8120">
        <f t="shared" si="982"/>
        <v>-2663.2921011730396</v>
      </c>
    </row>
    <row r="8121" spans="1:62" x14ac:dyDescent="0.25">
      <c r="A8121">
        <v>8118</v>
      </c>
      <c r="B8121">
        <v>17883.073095691332</v>
      </c>
      <c r="C8121">
        <v>20293.672267112128</v>
      </c>
      <c r="D8121">
        <v>6.3504498855689677</v>
      </c>
      <c r="E8121">
        <v>6.5387306575920618</v>
      </c>
      <c r="F8121">
        <v>2410.5991714207958</v>
      </c>
      <c r="G8121">
        <v>0.18828077202309412</v>
      </c>
      <c r="BD8121">
        <f t="shared" si="976"/>
        <v>-1074.1388046052575</v>
      </c>
      <c r="BE8121">
        <f t="shared" si="977"/>
        <v>1419.8775828435146</v>
      </c>
      <c r="BF8121">
        <f t="shared" si="978"/>
        <v>3913.8939702922862</v>
      </c>
      <c r="BG8121">
        <f t="shared" si="979"/>
        <v>6407.9103577410588</v>
      </c>
      <c r="BH8121">
        <f t="shared" si="980"/>
        <v>8901.9267451898304</v>
      </c>
      <c r="BI8121">
        <f t="shared" si="981"/>
        <v>11395.943132638602</v>
      </c>
      <c r="BJ8121">
        <f t="shared" si="982"/>
        <v>13889.959520087374</v>
      </c>
    </row>
    <row r="8122" spans="1:62" x14ac:dyDescent="0.25">
      <c r="A8122">
        <v>8119</v>
      </c>
      <c r="B8122">
        <v>17730.302397619664</v>
      </c>
      <c r="C8122">
        <v>23969.085370747736</v>
      </c>
      <c r="D8122">
        <v>7.825674625736152</v>
      </c>
      <c r="E8122">
        <v>8.35244056900898</v>
      </c>
      <c r="F8122">
        <v>6238.7829731280726</v>
      </c>
      <c r="G8122">
        <v>0.526765943272828</v>
      </c>
      <c r="BD8122">
        <f t="shared" si="976"/>
        <v>-1469.195311305325</v>
      </c>
      <c r="BE8122">
        <f t="shared" si="977"/>
        <v>-527.79145118985457</v>
      </c>
      <c r="BF8122">
        <f t="shared" si="978"/>
        <v>413.61240892561591</v>
      </c>
      <c r="BG8122">
        <f t="shared" si="979"/>
        <v>1355.0162690410866</v>
      </c>
      <c r="BH8122">
        <f t="shared" si="980"/>
        <v>2296.4201291565569</v>
      </c>
      <c r="BI8122">
        <f t="shared" si="981"/>
        <v>3237.8239892720276</v>
      </c>
      <c r="BJ8122">
        <f t="shared" si="982"/>
        <v>4179.2278493874983</v>
      </c>
    </row>
    <row r="8123" spans="1:62" x14ac:dyDescent="0.25">
      <c r="A8123">
        <v>8120</v>
      </c>
      <c r="B8123">
        <v>21571.540673395466</v>
      </c>
      <c r="C8123">
        <v>29175.814772811023</v>
      </c>
      <c r="D8123">
        <v>7.8058959915468957</v>
      </c>
      <c r="E8123">
        <v>7.9792064657569579</v>
      </c>
      <c r="F8123">
        <v>7604.2740994155574</v>
      </c>
      <c r="G8123">
        <v>0.17331047421006218</v>
      </c>
      <c r="BD8123">
        <f t="shared" si="976"/>
        <v>-3604.9532567639326</v>
      </c>
      <c r="BE8123">
        <f t="shared" si="977"/>
        <v>-971.12354039979255</v>
      </c>
      <c r="BF8123">
        <f t="shared" si="978"/>
        <v>1662.7061759643475</v>
      </c>
      <c r="BG8123">
        <f t="shared" si="979"/>
        <v>4296.5358923284875</v>
      </c>
      <c r="BH8123">
        <f t="shared" si="980"/>
        <v>6930.3656086926276</v>
      </c>
      <c r="BI8123">
        <f t="shared" si="981"/>
        <v>9564.1953250567676</v>
      </c>
      <c r="BJ8123">
        <f t="shared" si="982"/>
        <v>12198.025041420908</v>
      </c>
    </row>
    <row r="8124" spans="1:62" x14ac:dyDescent="0.25">
      <c r="A8124">
        <v>8121</v>
      </c>
      <c r="B8124">
        <v>18340.84070966766</v>
      </c>
      <c r="C8124">
        <v>23582.453115681801</v>
      </c>
      <c r="D8124">
        <v>6.9593275838655657</v>
      </c>
      <c r="E8124">
        <v>7.4674475296825236</v>
      </c>
      <c r="F8124">
        <v>5241.612406014141</v>
      </c>
      <c r="G8124">
        <v>0.50811994581695785</v>
      </c>
      <c r="BD8124">
        <f t="shared" si="976"/>
        <v>-6737.7217283652462</v>
      </c>
      <c r="BE8124">
        <f t="shared" si="977"/>
        <v>-5871.169357314935</v>
      </c>
      <c r="BF8124">
        <f t="shared" si="978"/>
        <v>-5004.6169862646248</v>
      </c>
      <c r="BG8124">
        <f t="shared" si="979"/>
        <v>-4138.0646152143136</v>
      </c>
      <c r="BH8124">
        <f t="shared" si="980"/>
        <v>-3271.5122441640033</v>
      </c>
      <c r="BI8124">
        <f t="shared" si="981"/>
        <v>-2404.9598731136921</v>
      </c>
      <c r="BJ8124">
        <f t="shared" si="982"/>
        <v>-1538.4075020633809</v>
      </c>
    </row>
    <row r="8125" spans="1:62" x14ac:dyDescent="0.25">
      <c r="A8125">
        <v>8122</v>
      </c>
      <c r="B8125">
        <v>11773.382464952414</v>
      </c>
      <c r="C8125">
        <v>23263.737873380735</v>
      </c>
      <c r="D8125">
        <v>7.7914947540994968</v>
      </c>
      <c r="E8125">
        <v>8.2446838547893453</v>
      </c>
      <c r="F8125">
        <v>11490.355408428321</v>
      </c>
      <c r="G8125">
        <v>0.45318910068984852</v>
      </c>
      <c r="BD8125">
        <f t="shared" si="976"/>
        <v>-2701.012676929352</v>
      </c>
      <c r="BE8125">
        <f t="shared" si="977"/>
        <v>-160.41294784456295</v>
      </c>
      <c r="BF8125">
        <f t="shared" si="978"/>
        <v>2380.186781240227</v>
      </c>
      <c r="BG8125">
        <f t="shared" si="979"/>
        <v>4920.7865103250151</v>
      </c>
      <c r="BH8125">
        <f t="shared" si="980"/>
        <v>7461.3862394098051</v>
      </c>
      <c r="BI8125">
        <f t="shared" si="981"/>
        <v>10001.985968494595</v>
      </c>
      <c r="BJ8125">
        <f t="shared" si="982"/>
        <v>12542.585697579383</v>
      </c>
    </row>
    <row r="8126" spans="1:62" x14ac:dyDescent="0.25">
      <c r="A8126">
        <v>8123</v>
      </c>
      <c r="B8126">
        <v>30229.343286735857</v>
      </c>
      <c r="C8126">
        <v>33128.926944270584</v>
      </c>
      <c r="D8126">
        <v>6.7476565491183429</v>
      </c>
      <c r="E8126">
        <v>7.0132289071822136</v>
      </c>
      <c r="F8126">
        <v>2899.5836575347275</v>
      </c>
      <c r="G8126">
        <v>0.26557235806387069</v>
      </c>
      <c r="BD8126">
        <f t="shared" si="976"/>
        <v>-9224.4099049790784</v>
      </c>
      <c r="BE8126">
        <f t="shared" si="977"/>
        <v>-6958.4644015298354</v>
      </c>
      <c r="BF8126">
        <f t="shared" si="978"/>
        <v>-4692.5188980805924</v>
      </c>
      <c r="BG8126">
        <f t="shared" si="979"/>
        <v>-2426.5733946313503</v>
      </c>
      <c r="BH8126">
        <f t="shared" si="980"/>
        <v>-160.62789118210821</v>
      </c>
      <c r="BI8126">
        <f t="shared" si="981"/>
        <v>2105.3176122671357</v>
      </c>
      <c r="BJ8126">
        <f t="shared" si="982"/>
        <v>4371.2631157163778</v>
      </c>
    </row>
    <row r="8127" spans="1:62" x14ac:dyDescent="0.25">
      <c r="A8127">
        <v>8124</v>
      </c>
      <c r="B8127">
        <v>13449.137003908236</v>
      </c>
      <c r="C8127">
        <v>22506.686222386903</v>
      </c>
      <c r="D8127">
        <v>7.5807020086336578</v>
      </c>
      <c r="E8127">
        <v>7.9337823029064412</v>
      </c>
      <c r="F8127">
        <v>9057.5492184786672</v>
      </c>
      <c r="G8127">
        <v>0.35308029427278331</v>
      </c>
      <c r="BD8127">
        <f t="shared" si="976"/>
        <v>-1571.721867215374</v>
      </c>
      <c r="BE8127">
        <f t="shared" si="977"/>
        <v>-243.86007689602047</v>
      </c>
      <c r="BF8127">
        <f t="shared" si="978"/>
        <v>1084.0017134233331</v>
      </c>
      <c r="BG8127">
        <f t="shared" si="979"/>
        <v>2411.8635037426866</v>
      </c>
      <c r="BH8127">
        <f t="shared" si="980"/>
        <v>3739.7252940620401</v>
      </c>
      <c r="BI8127">
        <f t="shared" si="981"/>
        <v>5067.5870843813937</v>
      </c>
      <c r="BJ8127">
        <f t="shared" si="982"/>
        <v>6395.4488747007472</v>
      </c>
    </row>
    <row r="8128" spans="1:62" x14ac:dyDescent="0.25">
      <c r="A8128">
        <v>8125</v>
      </c>
      <c r="B8128">
        <v>8398.3185021442132</v>
      </c>
      <c r="C8128">
        <v>16983.266904603839</v>
      </c>
      <c r="D8128">
        <v>5.894858811570689</v>
      </c>
      <c r="E8128">
        <v>6.2498699769292685</v>
      </c>
      <c r="F8128">
        <v>8584.9484024596259</v>
      </c>
      <c r="G8128">
        <v>0.35501116535857946</v>
      </c>
      <c r="BD8128">
        <f t="shared" si="976"/>
        <v>-7292.1477471147509</v>
      </c>
      <c r="BE8128">
        <f t="shared" si="977"/>
        <v>-5526.7462757508347</v>
      </c>
      <c r="BF8128">
        <f t="shared" si="978"/>
        <v>-3761.3448043869175</v>
      </c>
      <c r="BG8128">
        <f t="shared" si="979"/>
        <v>-1995.9433330230013</v>
      </c>
      <c r="BH8128">
        <f t="shared" si="980"/>
        <v>-230.54186165908504</v>
      </c>
      <c r="BI8128">
        <f t="shared" si="981"/>
        <v>1534.8596097048321</v>
      </c>
      <c r="BJ8128">
        <f t="shared" si="982"/>
        <v>3300.2610810687493</v>
      </c>
    </row>
    <row r="8129" spans="1:62" x14ac:dyDescent="0.25">
      <c r="A8129">
        <v>8126</v>
      </c>
      <c r="B8129">
        <v>18802.076418302888</v>
      </c>
      <c r="C8129">
        <v>26190.084064562026</v>
      </c>
      <c r="D8129">
        <v>6.0646238746313639</v>
      </c>
      <c r="E8129">
        <v>6.492988314863382</v>
      </c>
      <c r="F8129">
        <v>7388.0076462591387</v>
      </c>
      <c r="G8129">
        <v>0.42836444023201814</v>
      </c>
      <c r="BD8129">
        <f t="shared" si="976"/>
        <v>-6809.8925756667286</v>
      </c>
      <c r="BE8129">
        <f t="shared" si="977"/>
        <v>-5034.8367488738313</v>
      </c>
      <c r="BF8129">
        <f t="shared" si="978"/>
        <v>-3259.780922080934</v>
      </c>
      <c r="BG8129">
        <f t="shared" si="979"/>
        <v>-1484.7250952880368</v>
      </c>
      <c r="BH8129">
        <f t="shared" si="980"/>
        <v>290.33073150486052</v>
      </c>
      <c r="BI8129">
        <f t="shared" si="981"/>
        <v>2065.3865582977578</v>
      </c>
      <c r="BJ8129">
        <f t="shared" si="982"/>
        <v>3840.4423850906551</v>
      </c>
    </row>
    <row r="8130" spans="1:62" x14ac:dyDescent="0.25">
      <c r="A8130">
        <v>8127</v>
      </c>
      <c r="B8130">
        <v>19141.263624160019</v>
      </c>
      <c r="C8130">
        <v>29240.642284217087</v>
      </c>
      <c r="D8130">
        <v>7.9940967731101846</v>
      </c>
      <c r="E8130">
        <v>8.0437821198170614</v>
      </c>
      <c r="F8130">
        <v>10099.378660057067</v>
      </c>
      <c r="G8130">
        <v>4.9685346706876743E-2</v>
      </c>
      <c r="BD8130">
        <f t="shared" si="976"/>
        <v>-5246.1854450990486</v>
      </c>
      <c r="BE8130">
        <f t="shared" si="977"/>
        <v>-3104.3632439389576</v>
      </c>
      <c r="BF8130">
        <f t="shared" si="978"/>
        <v>-962.54104277886654</v>
      </c>
      <c r="BG8130">
        <f t="shared" si="979"/>
        <v>1179.2811583812236</v>
      </c>
      <c r="BH8130">
        <f t="shared" si="980"/>
        <v>3321.1033595413155</v>
      </c>
      <c r="BI8130">
        <f t="shared" si="981"/>
        <v>5462.9255607014056</v>
      </c>
      <c r="BJ8130">
        <f t="shared" si="982"/>
        <v>7604.7477618614957</v>
      </c>
    </row>
    <row r="8131" spans="1:62" x14ac:dyDescent="0.25">
      <c r="A8131">
        <v>8128</v>
      </c>
      <c r="B8131">
        <v>21118.646484690995</v>
      </c>
      <c r="C8131">
        <v>18963.313502323614</v>
      </c>
      <c r="D8131">
        <v>6.9890468355032533</v>
      </c>
      <c r="E8131">
        <v>8.1512429583903288</v>
      </c>
      <c r="F8131">
        <v>-2155.3329823673812</v>
      </c>
      <c r="G8131">
        <v>1.1621961228870754</v>
      </c>
      <c r="BD8131">
        <f t="shared" si="976"/>
        <v>-9850.9519265226845</v>
      </c>
      <c r="BE8131">
        <f t="shared" si="977"/>
        <v>-9602.5251929882998</v>
      </c>
      <c r="BF8131">
        <f t="shared" si="978"/>
        <v>-9354.0984594539168</v>
      </c>
      <c r="BG8131">
        <f t="shared" si="979"/>
        <v>-9105.671725919532</v>
      </c>
      <c r="BH8131">
        <f t="shared" si="980"/>
        <v>-8857.2449923851491</v>
      </c>
      <c r="BI8131">
        <f t="shared" si="981"/>
        <v>-8608.8182588507661</v>
      </c>
      <c r="BJ8131">
        <f t="shared" si="982"/>
        <v>-8360.3915253163814</v>
      </c>
    </row>
    <row r="8132" spans="1:62" x14ac:dyDescent="0.25">
      <c r="A8132">
        <v>8129</v>
      </c>
      <c r="B8132">
        <v>24731.0885590168</v>
      </c>
      <c r="C8132">
        <v>25336.802124490798</v>
      </c>
      <c r="D8132">
        <v>7.2591309182936996</v>
      </c>
      <c r="E8132">
        <v>7.8171365127757531</v>
      </c>
      <c r="F8132">
        <v>605.71356547399773</v>
      </c>
      <c r="G8132">
        <v>0.55800559448205345</v>
      </c>
      <c r="BD8132">
        <f t="shared" si="976"/>
        <v>7966.3135968027582</v>
      </c>
      <c r="BE8132">
        <f t="shared" si="977"/>
        <v>13777.294211238135</v>
      </c>
      <c r="BF8132">
        <f t="shared" si="978"/>
        <v>19588.274825673514</v>
      </c>
      <c r="BG8132">
        <f t="shared" si="979"/>
        <v>25399.255440108889</v>
      </c>
      <c r="BH8132">
        <f t="shared" si="980"/>
        <v>31210.236054544268</v>
      </c>
      <c r="BI8132">
        <f t="shared" si="981"/>
        <v>37021.216668979643</v>
      </c>
      <c r="BJ8132">
        <f t="shared" si="982"/>
        <v>42832.197283415022</v>
      </c>
    </row>
    <row r="8133" spans="1:62" x14ac:dyDescent="0.25">
      <c r="A8133">
        <v>8130</v>
      </c>
      <c r="B8133">
        <v>17729.341437026727</v>
      </c>
      <c r="C8133">
        <v>18921.626968929417</v>
      </c>
      <c r="D8133">
        <v>7.8843637874821715</v>
      </c>
      <c r="E8133">
        <v>8.2862195286408831</v>
      </c>
      <c r="F8133">
        <v>1192.2855319026894</v>
      </c>
      <c r="G8133">
        <v>0.40185574115871159</v>
      </c>
      <c r="BD8133">
        <f t="shared" si="976"/>
        <v>2184.3144069362693</v>
      </c>
      <c r="BE8133">
        <f t="shared" si="977"/>
        <v>4974.3423793465363</v>
      </c>
      <c r="BF8133">
        <f t="shared" si="978"/>
        <v>7764.3703517568047</v>
      </c>
      <c r="BG8133">
        <f t="shared" si="979"/>
        <v>10554.39832416707</v>
      </c>
      <c r="BH8133">
        <f t="shared" si="980"/>
        <v>13344.426296577338</v>
      </c>
      <c r="BI8133">
        <f t="shared" si="981"/>
        <v>16134.454268987607</v>
      </c>
      <c r="BJ8133">
        <f t="shared" si="982"/>
        <v>18924.482241397873</v>
      </c>
    </row>
    <row r="8134" spans="1:62" x14ac:dyDescent="0.25">
      <c r="A8134">
        <v>8131</v>
      </c>
      <c r="B8134">
        <v>34526.27218055971</v>
      </c>
      <c r="C8134">
        <v>36051.715211459283</v>
      </c>
      <c r="D8134">
        <v>7.4338009365880993</v>
      </c>
      <c r="E8134">
        <v>7.6841341839740229</v>
      </c>
      <c r="F8134">
        <v>1525.4430308995725</v>
      </c>
      <c r="G8134">
        <v>0.25033324738592366</v>
      </c>
      <c r="BD8134">
        <f t="shared" si="976"/>
        <v>816.99317389086855</v>
      </c>
      <c r="BE8134">
        <f t="shared" si="977"/>
        <v>2826.2718796844265</v>
      </c>
      <c r="BF8134">
        <f t="shared" si="978"/>
        <v>4835.550585477984</v>
      </c>
      <c r="BG8134">
        <f t="shared" si="979"/>
        <v>6844.8292912715424</v>
      </c>
      <c r="BH8134">
        <f t="shared" si="980"/>
        <v>8854.1079970651008</v>
      </c>
      <c r="BI8134">
        <f t="shared" si="981"/>
        <v>10863.386702858657</v>
      </c>
      <c r="BJ8134">
        <f t="shared" si="982"/>
        <v>12872.665408652216</v>
      </c>
    </row>
    <row r="8135" spans="1:62" x14ac:dyDescent="0.25">
      <c r="A8135">
        <v>8132</v>
      </c>
      <c r="B8135">
        <v>12694.716483143648</v>
      </c>
      <c r="C8135">
        <v>20870.824245446605</v>
      </c>
      <c r="D8135">
        <v>7.700190178700284</v>
      </c>
      <c r="E8135">
        <v>8.331614636791203</v>
      </c>
      <c r="F8135">
        <v>8176.1077623029578</v>
      </c>
      <c r="G8135">
        <v>0.63142445809091896</v>
      </c>
      <c r="BD8135">
        <f t="shared" si="976"/>
        <v>-273.77679396995427</v>
      </c>
      <c r="BE8135">
        <f t="shared" si="977"/>
        <v>977.88944295966394</v>
      </c>
      <c r="BF8135">
        <f t="shared" si="978"/>
        <v>2229.5556798892826</v>
      </c>
      <c r="BG8135">
        <f t="shared" si="979"/>
        <v>3481.2219168189004</v>
      </c>
      <c r="BH8135">
        <f t="shared" si="980"/>
        <v>4732.8881537485195</v>
      </c>
      <c r="BI8135">
        <f t="shared" si="981"/>
        <v>5984.5543906781377</v>
      </c>
      <c r="BJ8135">
        <f t="shared" si="982"/>
        <v>7236.2206276077559</v>
      </c>
    </row>
    <row r="8136" spans="1:62" x14ac:dyDescent="0.25">
      <c r="A8136">
        <v>8133</v>
      </c>
      <c r="B8136">
        <v>7380.3395313152705</v>
      </c>
      <c r="C8136">
        <v>13846.749020976407</v>
      </c>
      <c r="D8136">
        <v>7.4623487198879692</v>
      </c>
      <c r="E8136">
        <v>8.5280759992273065</v>
      </c>
      <c r="F8136">
        <v>6466.4094896611368</v>
      </c>
      <c r="G8136">
        <v>1.0657272793393373</v>
      </c>
      <c r="BD8136">
        <f t="shared" si="976"/>
        <v>-5018.985471848363</v>
      </c>
      <c r="BE8136">
        <f t="shared" si="977"/>
        <v>-1861.8631813937682</v>
      </c>
      <c r="BF8136">
        <f t="shared" si="978"/>
        <v>1295.2591090608275</v>
      </c>
      <c r="BG8136">
        <f t="shared" si="979"/>
        <v>4452.3813995154214</v>
      </c>
      <c r="BH8136">
        <f t="shared" si="980"/>
        <v>7609.5036899700153</v>
      </c>
      <c r="BI8136">
        <f t="shared" si="981"/>
        <v>10766.625980424613</v>
      </c>
      <c r="BJ8136">
        <f t="shared" si="982"/>
        <v>13923.748270879207</v>
      </c>
    </row>
    <row r="8137" spans="1:62" x14ac:dyDescent="0.25">
      <c r="A8137">
        <v>8134</v>
      </c>
      <c r="B8137">
        <v>10992.988692284329</v>
      </c>
      <c r="C8137">
        <v>26882.762256624443</v>
      </c>
      <c r="D8137">
        <v>6.7172047760390257</v>
      </c>
      <c r="E8137">
        <v>7.027367455720575</v>
      </c>
      <c r="F8137">
        <v>15889.773564340114</v>
      </c>
      <c r="G8137">
        <v>0.31016267968154931</v>
      </c>
      <c r="BD8137">
        <f t="shared" si="976"/>
        <v>-1137.7730929644504</v>
      </c>
      <c r="BE8137">
        <f t="shared" si="977"/>
        <v>4190.8633037322361</v>
      </c>
      <c r="BF8137">
        <f t="shared" si="978"/>
        <v>9519.4997004289235</v>
      </c>
      <c r="BG8137">
        <f t="shared" si="979"/>
        <v>14848.136097125609</v>
      </c>
      <c r="BH8137">
        <f t="shared" si="980"/>
        <v>20176.772493822296</v>
      </c>
      <c r="BI8137">
        <f t="shared" si="981"/>
        <v>25505.408890518986</v>
      </c>
      <c r="BJ8137">
        <f t="shared" si="982"/>
        <v>30834.045287215667</v>
      </c>
    </row>
    <row r="8138" spans="1:62" x14ac:dyDescent="0.25">
      <c r="A8138">
        <v>8135</v>
      </c>
      <c r="B8138">
        <v>22934.218878979871</v>
      </c>
      <c r="C8138">
        <v>23851.609954193547</v>
      </c>
      <c r="D8138">
        <v>7.9339498168385969</v>
      </c>
      <c r="E8138">
        <v>8.3612128964646732</v>
      </c>
      <c r="F8138">
        <v>917.39107521367623</v>
      </c>
      <c r="G8138">
        <v>0.42726307962607635</v>
      </c>
      <c r="BD8138">
        <f t="shared" si="976"/>
        <v>-14338.960165932367</v>
      </c>
      <c r="BE8138">
        <f t="shared" si="977"/>
        <v>-12788.14676752462</v>
      </c>
      <c r="BF8138">
        <f t="shared" si="978"/>
        <v>-11237.333369116874</v>
      </c>
      <c r="BG8138">
        <f t="shared" si="979"/>
        <v>-9686.5199707091269</v>
      </c>
      <c r="BH8138">
        <f t="shared" si="980"/>
        <v>-8135.7065723013811</v>
      </c>
      <c r="BI8138">
        <f t="shared" si="981"/>
        <v>-6584.8931738936335</v>
      </c>
      <c r="BJ8138">
        <f t="shared" si="982"/>
        <v>-5034.0797754858886</v>
      </c>
    </row>
    <row r="8139" spans="1:62" x14ac:dyDescent="0.25">
      <c r="A8139">
        <v>8136</v>
      </c>
      <c r="B8139">
        <v>31037.081761591398</v>
      </c>
      <c r="C8139">
        <v>30784.43623228083</v>
      </c>
      <c r="D8139">
        <v>7.7483370270881782</v>
      </c>
      <c r="E8139">
        <v>8.511558734823522</v>
      </c>
      <c r="F8139">
        <v>-252.64552931056824</v>
      </c>
      <c r="G8139">
        <v>0.76322170773534381</v>
      </c>
      <c r="BD8139">
        <f t="shared" si="976"/>
        <v>1218.9243229167055</v>
      </c>
      <c r="BE8139">
        <f t="shared" si="977"/>
        <v>3355.2397210470872</v>
      </c>
      <c r="BF8139">
        <f t="shared" si="978"/>
        <v>5491.5551191774694</v>
      </c>
      <c r="BG8139">
        <f t="shared" si="979"/>
        <v>7627.8705173078506</v>
      </c>
      <c r="BH8139">
        <f t="shared" si="980"/>
        <v>9764.1859154382328</v>
      </c>
      <c r="BI8139">
        <f t="shared" si="981"/>
        <v>11900.501313568615</v>
      </c>
      <c r="BJ8139">
        <f t="shared" si="982"/>
        <v>14036.816711698995</v>
      </c>
    </row>
    <row r="8140" spans="1:62" x14ac:dyDescent="0.25">
      <c r="A8140">
        <v>8137</v>
      </c>
      <c r="B8140">
        <v>32337.380973149611</v>
      </c>
      <c r="C8140">
        <v>32873.81575391892</v>
      </c>
      <c r="D8140">
        <v>7.5454298476106612</v>
      </c>
      <c r="E8140">
        <v>7.8185745623621292</v>
      </c>
      <c r="F8140">
        <v>536.43478076930842</v>
      </c>
      <c r="G8140">
        <v>0.27314471475146807</v>
      </c>
      <c r="BD8140">
        <f t="shared" si="976"/>
        <v>4068.7540679872873</v>
      </c>
      <c r="BE8140">
        <f t="shared" si="977"/>
        <v>7884.8626066640063</v>
      </c>
      <c r="BF8140">
        <f t="shared" si="978"/>
        <v>11700.971145340725</v>
      </c>
      <c r="BG8140">
        <f t="shared" si="979"/>
        <v>15517.079684017444</v>
      </c>
      <c r="BH8140">
        <f t="shared" si="980"/>
        <v>19333.188222694163</v>
      </c>
      <c r="BI8140">
        <f t="shared" si="981"/>
        <v>23149.296761370882</v>
      </c>
      <c r="BJ8140">
        <f t="shared" si="982"/>
        <v>26965.405300047601</v>
      </c>
    </row>
    <row r="8141" spans="1:62" x14ac:dyDescent="0.25">
      <c r="A8141">
        <v>8138</v>
      </c>
      <c r="B8141">
        <v>10075.621418177452</v>
      </c>
      <c r="C8141">
        <v>22052.57195963541</v>
      </c>
      <c r="D8141">
        <v>7.4452605998751515</v>
      </c>
      <c r="E8141">
        <v>7.671953944072273</v>
      </c>
      <c r="F8141">
        <v>11976.950541457958</v>
      </c>
      <c r="G8141">
        <v>0.2266933441971215</v>
      </c>
      <c r="BD8141">
        <f t="shared" ref="BD8141:BD8204" si="983">($BD$3*G8140)-F8140</f>
        <v>829.2887929880319</v>
      </c>
      <c r="BE8141">
        <f t="shared" ref="BE8141:BE8204" si="984">($BE$3*G8140)-F8140</f>
        <v>2195.0123667453722</v>
      </c>
      <c r="BF8141">
        <f t="shared" ref="BF8141:BF8204" si="985">($BF$3*G8140)-F8140</f>
        <v>3560.7359405027128</v>
      </c>
      <c r="BG8141">
        <f t="shared" ref="BG8141:BG8204" si="986">($BG$3*G8140)-F8140</f>
        <v>4926.4595142600529</v>
      </c>
      <c r="BH8141">
        <f t="shared" ref="BH8141:BH8204" si="987">($BH$3*G8140)-F8140</f>
        <v>6292.1830880173929</v>
      </c>
      <c r="BI8141">
        <f t="shared" ref="BI8141:BI8204" si="988">($BI$3*G8140)-F8140</f>
        <v>7657.9066617747339</v>
      </c>
      <c r="BJ8141">
        <f t="shared" ref="BJ8141:BJ8204" si="989">($BJ$3*G8140)-F8140</f>
        <v>9023.6302355320731</v>
      </c>
    </row>
    <row r="8142" spans="1:62" x14ac:dyDescent="0.25">
      <c r="A8142">
        <v>8139</v>
      </c>
      <c r="B8142">
        <v>18743.443665398379</v>
      </c>
      <c r="C8142">
        <v>25002.412366525725</v>
      </c>
      <c r="D8142">
        <v>6.4390875768883742</v>
      </c>
      <c r="E8142">
        <v>7.0908223299818536</v>
      </c>
      <c r="F8142">
        <v>6258.9687011273454</v>
      </c>
      <c r="G8142">
        <v>0.65173475309347939</v>
      </c>
      <c r="BD8142">
        <f t="shared" si="983"/>
        <v>-10843.483820472351</v>
      </c>
      <c r="BE8142">
        <f t="shared" si="984"/>
        <v>-9710.017099486744</v>
      </c>
      <c r="BF8142">
        <f t="shared" si="985"/>
        <v>-8576.5503785011351</v>
      </c>
      <c r="BG8142">
        <f t="shared" si="986"/>
        <v>-7443.0836575155281</v>
      </c>
      <c r="BH8142">
        <f t="shared" si="987"/>
        <v>-6309.6169365299202</v>
      </c>
      <c r="BI8142">
        <f t="shared" si="988"/>
        <v>-5176.1502155443131</v>
      </c>
      <c r="BJ8142">
        <f t="shared" si="989"/>
        <v>-4042.6834945587052</v>
      </c>
    </row>
    <row r="8143" spans="1:62" x14ac:dyDescent="0.25">
      <c r="A8143">
        <v>8140</v>
      </c>
      <c r="B8143">
        <v>9914.3756409073194</v>
      </c>
      <c r="C8143">
        <v>18444.175651970025</v>
      </c>
      <c r="D8143">
        <v>7.5066215082607544</v>
      </c>
      <c r="E8143">
        <v>7.7898549817044476</v>
      </c>
      <c r="F8143">
        <v>8529.8000110627054</v>
      </c>
      <c r="G8143">
        <v>0.28323347344369321</v>
      </c>
      <c r="BD8143">
        <f t="shared" si="983"/>
        <v>-3000.2949356599484</v>
      </c>
      <c r="BE8143">
        <f t="shared" si="984"/>
        <v>258.37882980744871</v>
      </c>
      <c r="BF8143">
        <f t="shared" si="985"/>
        <v>3517.0525952748449</v>
      </c>
      <c r="BG8143">
        <f t="shared" si="986"/>
        <v>6775.7263607422428</v>
      </c>
      <c r="BH8143">
        <f t="shared" si="987"/>
        <v>10034.400126209639</v>
      </c>
      <c r="BI8143">
        <f t="shared" si="988"/>
        <v>13293.073891677035</v>
      </c>
      <c r="BJ8143">
        <f t="shared" si="989"/>
        <v>16551.747657144435</v>
      </c>
    </row>
    <row r="8144" spans="1:62" x14ac:dyDescent="0.25">
      <c r="A8144">
        <v>8141</v>
      </c>
      <c r="B8144">
        <v>8776.2004574486436</v>
      </c>
      <c r="C8144">
        <v>17844.00811201764</v>
      </c>
      <c r="D8144">
        <v>7.0197431332052176</v>
      </c>
      <c r="E8144">
        <v>7.1521294191684284</v>
      </c>
      <c r="F8144">
        <v>9067.8076545689964</v>
      </c>
      <c r="G8144">
        <v>0.13238628596321078</v>
      </c>
      <c r="BD8144">
        <f t="shared" si="983"/>
        <v>-7113.6326438442393</v>
      </c>
      <c r="BE8144">
        <f t="shared" si="984"/>
        <v>-5697.4652766257732</v>
      </c>
      <c r="BF8144">
        <f t="shared" si="985"/>
        <v>-4281.2979094073071</v>
      </c>
      <c r="BG8144">
        <f t="shared" si="986"/>
        <v>-2865.130542188841</v>
      </c>
      <c r="BH8144">
        <f t="shared" si="987"/>
        <v>-1448.9631749703749</v>
      </c>
      <c r="BI8144">
        <f t="shared" si="988"/>
        <v>-32.795807751908796</v>
      </c>
      <c r="BJ8144">
        <f t="shared" si="989"/>
        <v>1383.3715594665573</v>
      </c>
    </row>
    <row r="8145" spans="1:62" x14ac:dyDescent="0.25">
      <c r="A8145">
        <v>8142</v>
      </c>
      <c r="B8145">
        <v>28977.89825795732</v>
      </c>
      <c r="C8145">
        <v>22347.032592977914</v>
      </c>
      <c r="D8145">
        <v>6.5016420892435924</v>
      </c>
      <c r="E8145">
        <v>6.9798799792537256</v>
      </c>
      <c r="F8145">
        <v>-6630.8656649794066</v>
      </c>
      <c r="G8145">
        <v>0.47823789001013317</v>
      </c>
      <c r="BD8145">
        <f t="shared" si="983"/>
        <v>-8405.876224752943</v>
      </c>
      <c r="BE8145">
        <f t="shared" si="984"/>
        <v>-7743.9447949368887</v>
      </c>
      <c r="BF8145">
        <f t="shared" si="985"/>
        <v>-7082.0133651208344</v>
      </c>
      <c r="BG8145">
        <f t="shared" si="986"/>
        <v>-6420.0819353047809</v>
      </c>
      <c r="BH8145">
        <f t="shared" si="987"/>
        <v>-5758.1505054887275</v>
      </c>
      <c r="BI8145">
        <f t="shared" si="988"/>
        <v>-5096.2190756726732</v>
      </c>
      <c r="BJ8145">
        <f t="shared" si="989"/>
        <v>-4434.2876458566188</v>
      </c>
    </row>
    <row r="8146" spans="1:62" x14ac:dyDescent="0.25">
      <c r="A8146">
        <v>8143</v>
      </c>
      <c r="B8146">
        <v>15675.565228066411</v>
      </c>
      <c r="C8146">
        <v>20940.225745606534</v>
      </c>
      <c r="D8146">
        <v>6.2036762719306964</v>
      </c>
      <c r="E8146">
        <v>6.8290221521974104</v>
      </c>
      <c r="F8146">
        <v>5264.6605175401237</v>
      </c>
      <c r="G8146">
        <v>0.625345880266714</v>
      </c>
      <c r="BD8146">
        <f t="shared" si="983"/>
        <v>9022.0551150300726</v>
      </c>
      <c r="BE8146">
        <f t="shared" si="984"/>
        <v>11413.244565080739</v>
      </c>
      <c r="BF8146">
        <f t="shared" si="985"/>
        <v>13804.434015131405</v>
      </c>
      <c r="BG8146">
        <f t="shared" si="986"/>
        <v>16195.623465182071</v>
      </c>
      <c r="BH8146">
        <f t="shared" si="987"/>
        <v>18586.812915232738</v>
      </c>
      <c r="BI8146">
        <f t="shared" si="988"/>
        <v>20978.002365283402</v>
      </c>
      <c r="BJ8146">
        <f t="shared" si="989"/>
        <v>23369.191815334067</v>
      </c>
    </row>
    <row r="8147" spans="1:62" x14ac:dyDescent="0.25">
      <c r="A8147">
        <v>8144</v>
      </c>
      <c r="B8147">
        <v>15126.200054504545</v>
      </c>
      <c r="C8147">
        <v>24098.947207684236</v>
      </c>
      <c r="D8147">
        <v>6.5403251032646041</v>
      </c>
      <c r="E8147">
        <v>6.792731775060723</v>
      </c>
      <c r="F8147">
        <v>8972.7471531796909</v>
      </c>
      <c r="G8147">
        <v>0.25240667179611886</v>
      </c>
      <c r="BD8147">
        <f t="shared" si="983"/>
        <v>-2137.9311162065537</v>
      </c>
      <c r="BE8147">
        <f t="shared" si="984"/>
        <v>988.79828512701624</v>
      </c>
      <c r="BF8147">
        <f t="shared" si="985"/>
        <v>4115.5276864605858</v>
      </c>
      <c r="BG8147">
        <f t="shared" si="986"/>
        <v>7242.2570877941562</v>
      </c>
      <c r="BH8147">
        <f t="shared" si="987"/>
        <v>10368.986489127727</v>
      </c>
      <c r="BI8147">
        <f t="shared" si="988"/>
        <v>13495.715890461295</v>
      </c>
      <c r="BJ8147">
        <f t="shared" si="989"/>
        <v>16622.445291794866</v>
      </c>
    </row>
    <row r="8148" spans="1:62" x14ac:dyDescent="0.25">
      <c r="A8148">
        <v>8145</v>
      </c>
      <c r="B8148">
        <v>19858.113177533665</v>
      </c>
      <c r="C8148">
        <v>30268.935970099017</v>
      </c>
      <c r="D8148">
        <v>7.8683947733436206</v>
      </c>
      <c r="E8148">
        <v>8.1272648554917843</v>
      </c>
      <c r="F8148">
        <v>10410.822792565352</v>
      </c>
      <c r="G8148">
        <v>0.25887008214816376</v>
      </c>
      <c r="BD8148">
        <f t="shared" si="983"/>
        <v>-7710.7137941990968</v>
      </c>
      <c r="BE8148">
        <f t="shared" si="984"/>
        <v>-6448.6804352185027</v>
      </c>
      <c r="BF8148">
        <f t="shared" si="985"/>
        <v>-5186.6470762379085</v>
      </c>
      <c r="BG8148">
        <f t="shared" si="986"/>
        <v>-3924.6137172573135</v>
      </c>
      <c r="BH8148">
        <f t="shared" si="987"/>
        <v>-2662.5803582767194</v>
      </c>
      <c r="BI8148">
        <f t="shared" si="988"/>
        <v>-1400.5469992961253</v>
      </c>
      <c r="BJ8148">
        <f t="shared" si="989"/>
        <v>-138.51364031553021</v>
      </c>
    </row>
    <row r="8149" spans="1:62" x14ac:dyDescent="0.25">
      <c r="A8149">
        <v>8146</v>
      </c>
      <c r="B8149">
        <v>22589.425181833834</v>
      </c>
      <c r="C8149">
        <v>18140.676804078841</v>
      </c>
      <c r="D8149">
        <v>7.1388519947573466</v>
      </c>
      <c r="E8149">
        <v>7.5470353532271881</v>
      </c>
      <c r="F8149">
        <v>-4448.7483777549933</v>
      </c>
      <c r="G8149">
        <v>0.40818335846984155</v>
      </c>
      <c r="BD8149">
        <f t="shared" si="983"/>
        <v>-9116.4723818245329</v>
      </c>
      <c r="BE8149">
        <f t="shared" si="984"/>
        <v>-7822.121971083714</v>
      </c>
      <c r="BF8149">
        <f t="shared" si="985"/>
        <v>-6527.7715603428951</v>
      </c>
      <c r="BG8149">
        <f t="shared" si="986"/>
        <v>-5233.4211496020762</v>
      </c>
      <c r="BH8149">
        <f t="shared" si="987"/>
        <v>-3939.0707388612582</v>
      </c>
      <c r="BI8149">
        <f t="shared" si="988"/>
        <v>-2644.7203281204393</v>
      </c>
      <c r="BJ8149">
        <f t="shared" si="989"/>
        <v>-1350.3699173796194</v>
      </c>
    </row>
    <row r="8150" spans="1:62" x14ac:dyDescent="0.25">
      <c r="A8150">
        <v>8147</v>
      </c>
      <c r="B8150">
        <v>7452.5214750999767</v>
      </c>
      <c r="C8150">
        <v>21012.342401749607</v>
      </c>
      <c r="D8150">
        <v>6.8785134344846401</v>
      </c>
      <c r="E8150">
        <v>7.1266147942371658</v>
      </c>
      <c r="F8150">
        <v>13559.820926649631</v>
      </c>
      <c r="G8150">
        <v>0.24810135975252567</v>
      </c>
      <c r="BD8150">
        <f t="shared" si="983"/>
        <v>6489.665170104201</v>
      </c>
      <c r="BE8150">
        <f t="shared" si="984"/>
        <v>8530.5819624534088</v>
      </c>
      <c r="BF8150">
        <f t="shared" si="985"/>
        <v>10571.498754802617</v>
      </c>
      <c r="BG8150">
        <f t="shared" si="986"/>
        <v>12612.415547151824</v>
      </c>
      <c r="BH8150">
        <f t="shared" si="987"/>
        <v>14653.332339501032</v>
      </c>
      <c r="BI8150">
        <f t="shared" si="988"/>
        <v>16694.24913185024</v>
      </c>
      <c r="BJ8150">
        <f t="shared" si="989"/>
        <v>18735.165924199449</v>
      </c>
    </row>
    <row r="8151" spans="1:62" x14ac:dyDescent="0.25">
      <c r="A8151">
        <v>8148</v>
      </c>
      <c r="B8151">
        <v>9473.5026027088461</v>
      </c>
      <c r="C8151">
        <v>19980.959405405978</v>
      </c>
      <c r="D8151">
        <v>7.1674441776073277</v>
      </c>
      <c r="E8151">
        <v>7.2314987494936345</v>
      </c>
      <c r="F8151">
        <v>10507.456802697132</v>
      </c>
      <c r="G8151">
        <v>6.405457188630681E-2</v>
      </c>
      <c r="BD8151">
        <f t="shared" si="983"/>
        <v>-12319.314127887003</v>
      </c>
      <c r="BE8151">
        <f t="shared" si="984"/>
        <v>-11078.807329124375</v>
      </c>
      <c r="BF8151">
        <f t="shared" si="985"/>
        <v>-9838.3005303617465</v>
      </c>
      <c r="BG8151">
        <f t="shared" si="986"/>
        <v>-8597.7937315991167</v>
      </c>
      <c r="BH8151">
        <f t="shared" si="987"/>
        <v>-7357.2869328364886</v>
      </c>
      <c r="BI8151">
        <f t="shared" si="988"/>
        <v>-6116.7801340738606</v>
      </c>
      <c r="BJ8151">
        <f t="shared" si="989"/>
        <v>-4876.2733353112326</v>
      </c>
    </row>
    <row r="8152" spans="1:62" x14ac:dyDescent="0.25">
      <c r="A8152">
        <v>8149</v>
      </c>
      <c r="B8152">
        <v>30511.776507751754</v>
      </c>
      <c r="C8152">
        <v>39432.365834223267</v>
      </c>
      <c r="D8152">
        <v>7.4989456623337656</v>
      </c>
      <c r="E8152">
        <v>7.7005263483279816</v>
      </c>
      <c r="F8152">
        <v>8920.5893264715123</v>
      </c>
      <c r="G8152">
        <v>0.20158068599421597</v>
      </c>
      <c r="BD8152">
        <f t="shared" si="983"/>
        <v>-10187.183943265598</v>
      </c>
      <c r="BE8152">
        <f t="shared" si="984"/>
        <v>-9866.9110838340639</v>
      </c>
      <c r="BF8152">
        <f t="shared" si="985"/>
        <v>-9546.6382244025299</v>
      </c>
      <c r="BG8152">
        <f t="shared" si="986"/>
        <v>-9226.3653649709959</v>
      </c>
      <c r="BH8152">
        <f t="shared" si="987"/>
        <v>-8906.0925055394619</v>
      </c>
      <c r="BI8152">
        <f t="shared" si="988"/>
        <v>-8585.8196461079278</v>
      </c>
      <c r="BJ8152">
        <f t="shared" si="989"/>
        <v>-8265.5467866763938</v>
      </c>
    </row>
    <row r="8153" spans="1:62" x14ac:dyDescent="0.25">
      <c r="A8153">
        <v>8150</v>
      </c>
      <c r="B8153">
        <v>10556.123124237913</v>
      </c>
      <c r="C8153">
        <v>22062.878124534072</v>
      </c>
      <c r="D8153">
        <v>7.3227459754448434</v>
      </c>
      <c r="E8153">
        <v>7.5025830446810531</v>
      </c>
      <c r="F8153">
        <v>11506.75500029616</v>
      </c>
      <c r="G8153">
        <v>0.17983706923620968</v>
      </c>
      <c r="BD8153">
        <f t="shared" si="983"/>
        <v>-7912.6858965004321</v>
      </c>
      <c r="BE8153">
        <f t="shared" si="984"/>
        <v>-6904.7824665293529</v>
      </c>
      <c r="BF8153">
        <f t="shared" si="985"/>
        <v>-5896.8790365582727</v>
      </c>
      <c r="BG8153">
        <f t="shared" si="986"/>
        <v>-4888.9756065871934</v>
      </c>
      <c r="BH8153">
        <f t="shared" si="987"/>
        <v>-3881.0721766161132</v>
      </c>
      <c r="BI8153">
        <f t="shared" si="988"/>
        <v>-2873.168746645033</v>
      </c>
      <c r="BJ8153">
        <f t="shared" si="989"/>
        <v>-1865.2653166739537</v>
      </c>
    </row>
    <row r="8154" spans="1:62" x14ac:dyDescent="0.25">
      <c r="A8154">
        <v>8151</v>
      </c>
      <c r="B8154">
        <v>20723.481414215403</v>
      </c>
      <c r="C8154">
        <v>28868.647498538874</v>
      </c>
      <c r="D8154">
        <v>5.82964579506453</v>
      </c>
      <c r="E8154">
        <v>5.8643929760484674</v>
      </c>
      <c r="F8154">
        <v>8145.1660843234713</v>
      </c>
      <c r="G8154">
        <v>3.4747180983937476E-2</v>
      </c>
      <c r="BD8154">
        <f t="shared" si="983"/>
        <v>-10607.569654115112</v>
      </c>
      <c r="BE8154">
        <f t="shared" si="984"/>
        <v>-9708.3843079340622</v>
      </c>
      <c r="BF8154">
        <f t="shared" si="985"/>
        <v>-8809.1989617530144</v>
      </c>
      <c r="BG8154">
        <f t="shared" si="986"/>
        <v>-7910.0136155719665</v>
      </c>
      <c r="BH8154">
        <f t="shared" si="987"/>
        <v>-7010.8282693909177</v>
      </c>
      <c r="BI8154">
        <f t="shared" si="988"/>
        <v>-6111.642923209869</v>
      </c>
      <c r="BJ8154">
        <f t="shared" si="989"/>
        <v>-5212.4575770288211</v>
      </c>
    </row>
    <row r="8155" spans="1:62" x14ac:dyDescent="0.25">
      <c r="A8155">
        <v>8152</v>
      </c>
      <c r="B8155">
        <v>20253.259926133676</v>
      </c>
      <c r="C8155">
        <v>22861.137054359169</v>
      </c>
      <c r="D8155">
        <v>7.1487922572245726</v>
      </c>
      <c r="E8155">
        <v>7.6103164154987022</v>
      </c>
      <c r="F8155">
        <v>2607.8771282254929</v>
      </c>
      <c r="G8155">
        <v>0.46152415827412963</v>
      </c>
      <c r="BD8155">
        <f t="shared" si="983"/>
        <v>-7971.4301794037838</v>
      </c>
      <c r="BE8155">
        <f t="shared" si="984"/>
        <v>-7797.6942744840962</v>
      </c>
      <c r="BF8155">
        <f t="shared" si="985"/>
        <v>-7623.9583695644087</v>
      </c>
      <c r="BG8155">
        <f t="shared" si="986"/>
        <v>-7450.2224646447221</v>
      </c>
      <c r="BH8155">
        <f t="shared" si="987"/>
        <v>-7276.4865597250346</v>
      </c>
      <c r="BI8155">
        <f t="shared" si="988"/>
        <v>-7102.750654805347</v>
      </c>
      <c r="BJ8155">
        <f t="shared" si="989"/>
        <v>-6929.0147498856595</v>
      </c>
    </row>
    <row r="8156" spans="1:62" x14ac:dyDescent="0.25">
      <c r="A8156">
        <v>8153</v>
      </c>
      <c r="B8156">
        <v>27450.203703042069</v>
      </c>
      <c r="C8156">
        <v>35573.721616689887</v>
      </c>
      <c r="D8156">
        <v>7.3670985354083118</v>
      </c>
      <c r="E8156">
        <v>7.5962448284160891</v>
      </c>
      <c r="F8156">
        <v>8123.5179136478182</v>
      </c>
      <c r="G8156">
        <v>0.22914629300777722</v>
      </c>
      <c r="BD8156">
        <f t="shared" si="983"/>
        <v>-300.2563368548449</v>
      </c>
      <c r="BE8156">
        <f t="shared" si="984"/>
        <v>2007.3644545158031</v>
      </c>
      <c r="BF8156">
        <f t="shared" si="985"/>
        <v>4314.9852458864516</v>
      </c>
      <c r="BG8156">
        <f t="shared" si="986"/>
        <v>6622.6060372570992</v>
      </c>
      <c r="BH8156">
        <f t="shared" si="987"/>
        <v>8930.2268286277485</v>
      </c>
      <c r="BI8156">
        <f t="shared" si="988"/>
        <v>11237.847619998396</v>
      </c>
      <c r="BJ8156">
        <f t="shared" si="989"/>
        <v>13545.468411369044</v>
      </c>
    </row>
    <row r="8157" spans="1:62" x14ac:dyDescent="0.25">
      <c r="A8157">
        <v>8154</v>
      </c>
      <c r="B8157">
        <v>13752.719925655343</v>
      </c>
      <c r="C8157">
        <v>20475.66946581081</v>
      </c>
      <c r="D8157">
        <v>6.0626221284954562</v>
      </c>
      <c r="E8157">
        <v>6.7730531692234326</v>
      </c>
      <c r="F8157">
        <v>6722.9495401554668</v>
      </c>
      <c r="G8157">
        <v>0.71043104072797636</v>
      </c>
      <c r="BD8157">
        <f t="shared" si="983"/>
        <v>-6977.786448608932</v>
      </c>
      <c r="BE8157">
        <f t="shared" si="984"/>
        <v>-5832.0549835700458</v>
      </c>
      <c r="BF8157">
        <f t="shared" si="985"/>
        <v>-4686.3235185311605</v>
      </c>
      <c r="BG8157">
        <f t="shared" si="986"/>
        <v>-3540.5920534922734</v>
      </c>
      <c r="BH8157">
        <f t="shared" si="987"/>
        <v>-2394.8605884533872</v>
      </c>
      <c r="BI8157">
        <f t="shared" si="988"/>
        <v>-1249.1291234145019</v>
      </c>
      <c r="BJ8157">
        <f t="shared" si="989"/>
        <v>-103.39765837561572</v>
      </c>
    </row>
    <row r="8158" spans="1:62" x14ac:dyDescent="0.25">
      <c r="A8158">
        <v>8155</v>
      </c>
      <c r="B8158">
        <v>9551.3258379274193</v>
      </c>
      <c r="C8158">
        <v>20939.504406097949</v>
      </c>
      <c r="D8158">
        <v>6.5029517344549275</v>
      </c>
      <c r="E8158">
        <v>6.6319109774902163</v>
      </c>
      <c r="F8158">
        <v>11388.17856817053</v>
      </c>
      <c r="G8158">
        <v>0.12895924303528883</v>
      </c>
      <c r="BD8158">
        <f t="shared" si="983"/>
        <v>-3170.7943365155852</v>
      </c>
      <c r="BE8158">
        <f t="shared" si="984"/>
        <v>381.36086712429642</v>
      </c>
      <c r="BF8158">
        <f t="shared" si="985"/>
        <v>3933.5160707641789</v>
      </c>
      <c r="BG8158">
        <f t="shared" si="986"/>
        <v>7485.6712744040597</v>
      </c>
      <c r="BH8158">
        <f t="shared" si="987"/>
        <v>11037.826478043942</v>
      </c>
      <c r="BI8158">
        <f t="shared" si="988"/>
        <v>14589.981681683825</v>
      </c>
      <c r="BJ8158">
        <f t="shared" si="989"/>
        <v>18142.136885323707</v>
      </c>
    </row>
    <row r="8159" spans="1:62" x14ac:dyDescent="0.25">
      <c r="A8159">
        <v>8156</v>
      </c>
      <c r="B8159">
        <v>11512.374537202744</v>
      </c>
      <c r="C8159">
        <v>21852.557787742491</v>
      </c>
      <c r="D8159">
        <v>7.988946341657865</v>
      </c>
      <c r="E8159">
        <v>8.3083852488535292</v>
      </c>
      <c r="F8159">
        <v>10340.183250539747</v>
      </c>
      <c r="G8159">
        <v>0.31943890719566426</v>
      </c>
      <c r="BD8159">
        <f t="shared" si="983"/>
        <v>-10743.382352994086</v>
      </c>
      <c r="BE8159">
        <f t="shared" si="984"/>
        <v>-10098.586137817641</v>
      </c>
      <c r="BF8159">
        <f t="shared" si="985"/>
        <v>-9453.7899226411973</v>
      </c>
      <c r="BG8159">
        <f t="shared" si="986"/>
        <v>-8808.9937074647532</v>
      </c>
      <c r="BH8159">
        <f t="shared" si="987"/>
        <v>-8164.1974922883091</v>
      </c>
      <c r="BI8159">
        <f t="shared" si="988"/>
        <v>-7519.4012771118651</v>
      </c>
      <c r="BJ8159">
        <f t="shared" si="989"/>
        <v>-6874.605061935421</v>
      </c>
    </row>
    <row r="8160" spans="1:62" x14ac:dyDescent="0.25">
      <c r="A8160">
        <v>8157</v>
      </c>
      <c r="B8160">
        <v>20009.310081692747</v>
      </c>
      <c r="C8160">
        <v>33003.069346824283</v>
      </c>
      <c r="D8160">
        <v>5.7064159241843511</v>
      </c>
      <c r="E8160">
        <v>6.1506362904457461</v>
      </c>
      <c r="F8160">
        <v>12993.759265131535</v>
      </c>
      <c r="G8160">
        <v>0.44422036626139505</v>
      </c>
      <c r="BD8160">
        <f t="shared" si="983"/>
        <v>-8742.9887145614266</v>
      </c>
      <c r="BE8160">
        <f t="shared" si="984"/>
        <v>-7145.7941785831044</v>
      </c>
      <c r="BF8160">
        <f t="shared" si="985"/>
        <v>-5548.5996426047832</v>
      </c>
      <c r="BG8160">
        <f t="shared" si="986"/>
        <v>-3951.4051066264619</v>
      </c>
      <c r="BH8160">
        <f t="shared" si="987"/>
        <v>-2354.2105706481407</v>
      </c>
      <c r="BI8160">
        <f t="shared" si="988"/>
        <v>-757.01603466981942</v>
      </c>
      <c r="BJ8160">
        <f t="shared" si="989"/>
        <v>840.17850130850275</v>
      </c>
    </row>
    <row r="8161" spans="1:62" x14ac:dyDescent="0.25">
      <c r="A8161">
        <v>8158</v>
      </c>
      <c r="B8161">
        <v>13738.527765631614</v>
      </c>
      <c r="C8161">
        <v>21301.69804620311</v>
      </c>
      <c r="D8161">
        <v>7.3157366450693333</v>
      </c>
      <c r="E8161">
        <v>7.9185107327266957</v>
      </c>
      <c r="F8161">
        <v>7563.1702805714958</v>
      </c>
      <c r="G8161">
        <v>0.6027740876573624</v>
      </c>
      <c r="BD8161">
        <f t="shared" si="983"/>
        <v>-10772.657433824559</v>
      </c>
      <c r="BE8161">
        <f t="shared" si="984"/>
        <v>-8551.5556025175847</v>
      </c>
      <c r="BF8161">
        <f t="shared" si="985"/>
        <v>-6330.4537712106094</v>
      </c>
      <c r="BG8161">
        <f t="shared" si="986"/>
        <v>-4109.351939903634</v>
      </c>
      <c r="BH8161">
        <f t="shared" si="987"/>
        <v>-1888.2501085966596</v>
      </c>
      <c r="BI8161">
        <f t="shared" si="988"/>
        <v>332.85172271031661</v>
      </c>
      <c r="BJ8161">
        <f t="shared" si="989"/>
        <v>2553.953554017291</v>
      </c>
    </row>
    <row r="8162" spans="1:62" x14ac:dyDescent="0.25">
      <c r="A8162">
        <v>8159</v>
      </c>
      <c r="B8162">
        <v>23604.850249078416</v>
      </c>
      <c r="C8162">
        <v>19891.238971621773</v>
      </c>
      <c r="D8162">
        <v>7.2856295036721086</v>
      </c>
      <c r="E8162">
        <v>7.7732483395722154</v>
      </c>
      <c r="F8162">
        <v>-3713.6112774566427</v>
      </c>
      <c r="G8162">
        <v>0.4876188359001068</v>
      </c>
      <c r="BD8162">
        <f t="shared" si="983"/>
        <v>-4549.299842284684</v>
      </c>
      <c r="BE8162">
        <f t="shared" si="984"/>
        <v>-1535.4294039978722</v>
      </c>
      <c r="BF8162">
        <f t="shared" si="985"/>
        <v>1478.4410342889405</v>
      </c>
      <c r="BG8162">
        <f t="shared" si="986"/>
        <v>4492.3114725757514</v>
      </c>
      <c r="BH8162">
        <f t="shared" si="987"/>
        <v>7506.1819108625641</v>
      </c>
      <c r="BI8162">
        <f t="shared" si="988"/>
        <v>10520.052349149377</v>
      </c>
      <c r="BJ8162">
        <f t="shared" si="989"/>
        <v>13533.92278743619</v>
      </c>
    </row>
    <row r="8163" spans="1:62" x14ac:dyDescent="0.25">
      <c r="A8163">
        <v>8160</v>
      </c>
      <c r="B8163">
        <v>15284.743935765744</v>
      </c>
      <c r="C8163">
        <v>22011.663867608393</v>
      </c>
      <c r="D8163">
        <v>7.1428194408944981</v>
      </c>
      <c r="E8163">
        <v>7.4970445750291086</v>
      </c>
      <c r="F8163">
        <v>6726.919931842649</v>
      </c>
      <c r="G8163">
        <v>0.35422513413461054</v>
      </c>
      <c r="BD8163">
        <f t="shared" si="983"/>
        <v>6151.7054569571765</v>
      </c>
      <c r="BE8163">
        <f t="shared" si="984"/>
        <v>8589.7996364577102</v>
      </c>
      <c r="BF8163">
        <f t="shared" si="985"/>
        <v>11027.893815958245</v>
      </c>
      <c r="BG8163">
        <f t="shared" si="986"/>
        <v>13465.987995458778</v>
      </c>
      <c r="BH8163">
        <f t="shared" si="987"/>
        <v>15904.082174959312</v>
      </c>
      <c r="BI8163">
        <f t="shared" si="988"/>
        <v>18342.176354459847</v>
      </c>
      <c r="BJ8163">
        <f t="shared" si="989"/>
        <v>20780.270533960382</v>
      </c>
    </row>
    <row r="8164" spans="1:62" x14ac:dyDescent="0.25">
      <c r="A8164">
        <v>8161</v>
      </c>
      <c r="B8164">
        <v>25850.408085412029</v>
      </c>
      <c r="C8164">
        <v>27688.165458507163</v>
      </c>
      <c r="D8164">
        <v>7.4667526134543865</v>
      </c>
      <c r="E8164">
        <v>7.7252129528275937</v>
      </c>
      <c r="F8164">
        <v>1837.7573730951335</v>
      </c>
      <c r="G8164">
        <v>0.25846033937320723</v>
      </c>
      <c r="BD8164">
        <f t="shared" si="983"/>
        <v>-4955.7942611695962</v>
      </c>
      <c r="BE8164">
        <f t="shared" si="984"/>
        <v>-3184.6685904965434</v>
      </c>
      <c r="BF8164">
        <f t="shared" si="985"/>
        <v>-1413.5429198234906</v>
      </c>
      <c r="BG8164">
        <f t="shared" si="986"/>
        <v>357.58275084956222</v>
      </c>
      <c r="BH8164">
        <f t="shared" si="987"/>
        <v>2128.708421522615</v>
      </c>
      <c r="BI8164">
        <f t="shared" si="988"/>
        <v>3899.8340921956678</v>
      </c>
      <c r="BJ8164">
        <f t="shared" si="989"/>
        <v>5670.9597628687206</v>
      </c>
    </row>
    <row r="8165" spans="1:62" x14ac:dyDescent="0.25">
      <c r="A8165">
        <v>8162</v>
      </c>
      <c r="B8165">
        <v>21031.431983222676</v>
      </c>
      <c r="C8165">
        <v>27444.97940885726</v>
      </c>
      <c r="D8165">
        <v>7.8083014583448849</v>
      </c>
      <c r="E8165">
        <v>8.0664622016541916</v>
      </c>
      <c r="F8165">
        <v>6413.5474256345842</v>
      </c>
      <c r="G8165">
        <v>0.25816074330930672</v>
      </c>
      <c r="BD8165">
        <f t="shared" si="983"/>
        <v>-545.45567622909743</v>
      </c>
      <c r="BE8165">
        <f t="shared" si="984"/>
        <v>746.84602063693865</v>
      </c>
      <c r="BF8165">
        <f t="shared" si="985"/>
        <v>2039.147717502975</v>
      </c>
      <c r="BG8165">
        <f t="shared" si="986"/>
        <v>3331.4494143690108</v>
      </c>
      <c r="BH8165">
        <f t="shared" si="987"/>
        <v>4623.7511112350476</v>
      </c>
      <c r="BI8165">
        <f t="shared" si="988"/>
        <v>5916.0528081010834</v>
      </c>
      <c r="BJ8165">
        <f t="shared" si="989"/>
        <v>7208.3545049671193</v>
      </c>
    </row>
    <row r="8166" spans="1:62" x14ac:dyDescent="0.25">
      <c r="A8166">
        <v>8163</v>
      </c>
      <c r="B8166">
        <v>10789.958560020877</v>
      </c>
      <c r="C8166">
        <v>19179.617968582774</v>
      </c>
      <c r="D8166">
        <v>6.9863763759196011</v>
      </c>
      <c r="E8166">
        <v>7.2509862981444027</v>
      </c>
      <c r="F8166">
        <v>8389.6594085618963</v>
      </c>
      <c r="G8166">
        <v>0.26460992222480151</v>
      </c>
      <c r="BD8166">
        <f t="shared" si="983"/>
        <v>-5122.7437090880503</v>
      </c>
      <c r="BE8166">
        <f t="shared" si="984"/>
        <v>-3831.9399925415169</v>
      </c>
      <c r="BF8166">
        <f t="shared" si="985"/>
        <v>-2541.1362759949834</v>
      </c>
      <c r="BG8166">
        <f t="shared" si="986"/>
        <v>-1250.3325594484495</v>
      </c>
      <c r="BH8166">
        <f t="shared" si="987"/>
        <v>40.471157098083495</v>
      </c>
      <c r="BI8166">
        <f t="shared" si="988"/>
        <v>1331.2748736446174</v>
      </c>
      <c r="BJ8166">
        <f t="shared" si="989"/>
        <v>2622.0785901911513</v>
      </c>
    </row>
    <row r="8167" spans="1:62" x14ac:dyDescent="0.25">
      <c r="A8167">
        <v>8164</v>
      </c>
      <c r="B8167">
        <v>9909.0459955909428</v>
      </c>
      <c r="C8167">
        <v>20341.434421657381</v>
      </c>
      <c r="D8167">
        <v>6.8112197791637161</v>
      </c>
      <c r="E8167">
        <v>7.1608311274266878</v>
      </c>
      <c r="F8167">
        <v>10432.388426066438</v>
      </c>
      <c r="G8167">
        <v>0.34961134826297169</v>
      </c>
      <c r="BD8167">
        <f t="shared" si="983"/>
        <v>-7066.609797437889</v>
      </c>
      <c r="BE8167">
        <f t="shared" si="984"/>
        <v>-5743.5601863138818</v>
      </c>
      <c r="BF8167">
        <f t="shared" si="985"/>
        <v>-4420.5105751898736</v>
      </c>
      <c r="BG8167">
        <f t="shared" si="986"/>
        <v>-3097.4609640658664</v>
      </c>
      <c r="BH8167">
        <f t="shared" si="987"/>
        <v>-1774.4113529418582</v>
      </c>
      <c r="BI8167">
        <f t="shared" si="988"/>
        <v>-451.361741817851</v>
      </c>
      <c r="BJ8167">
        <f t="shared" si="989"/>
        <v>871.68786930615715</v>
      </c>
    </row>
    <row r="8168" spans="1:62" x14ac:dyDescent="0.25">
      <c r="A8168">
        <v>8165</v>
      </c>
      <c r="B8168">
        <v>19746.97275022036</v>
      </c>
      <c r="C8168">
        <v>16686.163551657337</v>
      </c>
      <c r="D8168">
        <v>6.8916242911681183</v>
      </c>
      <c r="E8168">
        <v>7.4784520947326811</v>
      </c>
      <c r="F8168">
        <v>-3060.8091985630235</v>
      </c>
      <c r="G8168">
        <v>0.58682780356456288</v>
      </c>
      <c r="BD8168">
        <f t="shared" si="983"/>
        <v>-8684.3316847515798</v>
      </c>
      <c r="BE8168">
        <f t="shared" si="984"/>
        <v>-6936.2749434367215</v>
      </c>
      <c r="BF8168">
        <f t="shared" si="985"/>
        <v>-5188.2182021218632</v>
      </c>
      <c r="BG8168">
        <f t="shared" si="986"/>
        <v>-3440.161460807004</v>
      </c>
      <c r="BH8168">
        <f t="shared" si="987"/>
        <v>-1692.1047194921466</v>
      </c>
      <c r="BI8168">
        <f t="shared" si="988"/>
        <v>55.952021822711686</v>
      </c>
      <c r="BJ8168">
        <f t="shared" si="989"/>
        <v>1804.0087631375718</v>
      </c>
    </row>
    <row r="8169" spans="1:62" x14ac:dyDescent="0.25">
      <c r="A8169">
        <v>8166</v>
      </c>
      <c r="B8169">
        <v>15308.531617081793</v>
      </c>
      <c r="C8169">
        <v>24363.330795611124</v>
      </c>
      <c r="D8169">
        <v>8.4247928178271678</v>
      </c>
      <c r="E8169">
        <v>8.6116481096566044</v>
      </c>
      <c r="F8169">
        <v>9054.7991785293307</v>
      </c>
      <c r="G8169">
        <v>0.18685529182943661</v>
      </c>
      <c r="BD8169">
        <f t="shared" si="983"/>
        <v>5994.9482163858374</v>
      </c>
      <c r="BE8169">
        <f t="shared" si="984"/>
        <v>8929.0872342086514</v>
      </c>
      <c r="BF8169">
        <f t="shared" si="985"/>
        <v>11863.226252031467</v>
      </c>
      <c r="BG8169">
        <f t="shared" si="986"/>
        <v>14797.365269854281</v>
      </c>
      <c r="BH8169">
        <f t="shared" si="987"/>
        <v>17731.504287677097</v>
      </c>
      <c r="BI8169">
        <f t="shared" si="988"/>
        <v>20665.643305499911</v>
      </c>
      <c r="BJ8169">
        <f t="shared" si="989"/>
        <v>23599.782323322725</v>
      </c>
    </row>
    <row r="8170" spans="1:62" x14ac:dyDescent="0.25">
      <c r="A8170">
        <v>8167</v>
      </c>
      <c r="B8170">
        <v>20133.109153785663</v>
      </c>
      <c r="C8170">
        <v>23508.186920401044</v>
      </c>
      <c r="D8170">
        <v>7.0433991745140876</v>
      </c>
      <c r="E8170">
        <v>7.434969183606321</v>
      </c>
      <c r="F8170">
        <v>3375.0777666153808</v>
      </c>
      <c r="G8170">
        <v>0.39157000909223338</v>
      </c>
      <c r="BD8170">
        <f t="shared" si="983"/>
        <v>-8120.5227193821474</v>
      </c>
      <c r="BE8170">
        <f t="shared" si="984"/>
        <v>-7186.2462602349642</v>
      </c>
      <c r="BF8170">
        <f t="shared" si="985"/>
        <v>-6251.9698010877819</v>
      </c>
      <c r="BG8170">
        <f t="shared" si="986"/>
        <v>-5317.6933419405987</v>
      </c>
      <c r="BH8170">
        <f t="shared" si="987"/>
        <v>-4383.4168827934154</v>
      </c>
      <c r="BI8170">
        <f t="shared" si="988"/>
        <v>-3449.1404236462322</v>
      </c>
      <c r="BJ8170">
        <f t="shared" si="989"/>
        <v>-2514.863964499049</v>
      </c>
    </row>
    <row r="8171" spans="1:62" x14ac:dyDescent="0.25">
      <c r="A8171">
        <v>8168</v>
      </c>
      <c r="B8171">
        <v>23855.500688392985</v>
      </c>
      <c r="C8171">
        <v>26079.355345277829</v>
      </c>
      <c r="D8171">
        <v>7.5189225892091889</v>
      </c>
      <c r="E8171">
        <v>8.4937300601773593</v>
      </c>
      <c r="F8171">
        <v>2223.8546568848433</v>
      </c>
      <c r="G8171">
        <v>0.97480747096817044</v>
      </c>
      <c r="BD8171">
        <f t="shared" si="983"/>
        <v>-1417.2277211542139</v>
      </c>
      <c r="BE8171">
        <f t="shared" si="984"/>
        <v>540.62232430695303</v>
      </c>
      <c r="BF8171">
        <f t="shared" si="985"/>
        <v>2498.4723697681202</v>
      </c>
      <c r="BG8171">
        <f t="shared" si="986"/>
        <v>4456.3224152292869</v>
      </c>
      <c r="BH8171">
        <f t="shared" si="987"/>
        <v>6414.1724606904536</v>
      </c>
      <c r="BI8171">
        <f t="shared" si="988"/>
        <v>8372.0225061516212</v>
      </c>
      <c r="BJ8171">
        <f t="shared" si="989"/>
        <v>10329.872551612787</v>
      </c>
    </row>
    <row r="8172" spans="1:62" x14ac:dyDescent="0.25">
      <c r="A8172">
        <v>8169</v>
      </c>
      <c r="B8172">
        <v>11334.640420426558</v>
      </c>
      <c r="C8172">
        <v>22679.264340349728</v>
      </c>
      <c r="D8172">
        <v>5.1223660742005581</v>
      </c>
      <c r="E8172">
        <v>5.6345694397628767</v>
      </c>
      <c r="F8172">
        <v>11344.62391992317</v>
      </c>
      <c r="G8172">
        <v>0.5122033655623186</v>
      </c>
      <c r="BD8172">
        <f t="shared" si="983"/>
        <v>2650.1826979560092</v>
      </c>
      <c r="BE8172">
        <f t="shared" si="984"/>
        <v>7524.2200527968616</v>
      </c>
      <c r="BF8172">
        <f t="shared" si="985"/>
        <v>12398.257407637713</v>
      </c>
      <c r="BG8172">
        <f t="shared" si="986"/>
        <v>17272.294762478567</v>
      </c>
      <c r="BH8172">
        <f t="shared" si="987"/>
        <v>22146.332117319416</v>
      </c>
      <c r="BI8172">
        <f t="shared" si="988"/>
        <v>27020.36947216027</v>
      </c>
      <c r="BJ8172">
        <f t="shared" si="989"/>
        <v>31894.406827001123</v>
      </c>
    </row>
    <row r="8173" spans="1:62" x14ac:dyDescent="0.25">
      <c r="A8173">
        <v>8170</v>
      </c>
      <c r="B8173">
        <v>18941.092641957814</v>
      </c>
      <c r="C8173">
        <v>17584.454607384978</v>
      </c>
      <c r="D8173">
        <v>6.6938857165569496</v>
      </c>
      <c r="E8173">
        <v>6.9334686729545982</v>
      </c>
      <c r="F8173">
        <v>-1356.6380345728357</v>
      </c>
      <c r="G8173">
        <v>0.23958295639764859</v>
      </c>
      <c r="BD8173">
        <f t="shared" si="983"/>
        <v>-8783.607092111577</v>
      </c>
      <c r="BE8173">
        <f t="shared" si="984"/>
        <v>-6222.5902642999836</v>
      </c>
      <c r="BF8173">
        <f t="shared" si="985"/>
        <v>-3661.5734364883901</v>
      </c>
      <c r="BG8173">
        <f t="shared" si="986"/>
        <v>-1100.5566086767976</v>
      </c>
      <c r="BH8173">
        <f t="shared" si="987"/>
        <v>1460.4602191347949</v>
      </c>
      <c r="BI8173">
        <f t="shared" si="988"/>
        <v>4021.4770469463892</v>
      </c>
      <c r="BJ8173">
        <f t="shared" si="989"/>
        <v>6582.4938747579818</v>
      </c>
    </row>
    <row r="8174" spans="1:62" x14ac:dyDescent="0.25">
      <c r="A8174">
        <v>8171</v>
      </c>
      <c r="B8174">
        <v>23467.879633369324</v>
      </c>
      <c r="C8174">
        <v>29226.296909483935</v>
      </c>
      <c r="D8174">
        <v>7.6412888199254807</v>
      </c>
      <c r="E8174">
        <v>7.9743122210994519</v>
      </c>
      <c r="F8174">
        <v>5758.417276114611</v>
      </c>
      <c r="G8174">
        <v>0.33302340117397122</v>
      </c>
      <c r="BD8174">
        <f t="shared" si="983"/>
        <v>2554.5528165610785</v>
      </c>
      <c r="BE8174">
        <f t="shared" si="984"/>
        <v>3752.4675985493218</v>
      </c>
      <c r="BF8174">
        <f t="shared" si="985"/>
        <v>4950.382380537565</v>
      </c>
      <c r="BG8174">
        <f t="shared" si="986"/>
        <v>6148.2971625258078</v>
      </c>
      <c r="BH8174">
        <f t="shared" si="987"/>
        <v>7346.2119445140506</v>
      </c>
      <c r="BI8174">
        <f t="shared" si="988"/>
        <v>8544.1267265022943</v>
      </c>
      <c r="BJ8174">
        <f t="shared" si="989"/>
        <v>9742.0415084905362</v>
      </c>
    </row>
    <row r="8175" spans="1:62" x14ac:dyDescent="0.25">
      <c r="A8175">
        <v>8172</v>
      </c>
      <c r="B8175">
        <v>16048.977614671818</v>
      </c>
      <c r="C8175">
        <v>24934.932494764227</v>
      </c>
      <c r="D8175">
        <v>5.2790871012518474</v>
      </c>
      <c r="E8175">
        <v>5.5741106312509485</v>
      </c>
      <c r="F8175">
        <v>8885.9548800924094</v>
      </c>
      <c r="G8175">
        <v>0.29502352999910109</v>
      </c>
      <c r="BD8175">
        <f t="shared" si="983"/>
        <v>-4093.3002702447548</v>
      </c>
      <c r="BE8175">
        <f t="shared" si="984"/>
        <v>-2428.183264374899</v>
      </c>
      <c r="BF8175">
        <f t="shared" si="985"/>
        <v>-763.06625850504224</v>
      </c>
      <c r="BG8175">
        <f t="shared" si="986"/>
        <v>902.05074736481311</v>
      </c>
      <c r="BH8175">
        <f t="shared" si="987"/>
        <v>2567.1677532346694</v>
      </c>
      <c r="BI8175">
        <f t="shared" si="988"/>
        <v>4232.2847591045265</v>
      </c>
      <c r="BJ8175">
        <f t="shared" si="989"/>
        <v>5897.4017649743819</v>
      </c>
    </row>
    <row r="8176" spans="1:62" x14ac:dyDescent="0.25">
      <c r="A8176">
        <v>8173</v>
      </c>
      <c r="B8176">
        <v>14878.666694682448</v>
      </c>
      <c r="C8176">
        <v>19557.684583514845</v>
      </c>
      <c r="D8176">
        <v>6.3954237582728348</v>
      </c>
      <c r="E8176">
        <v>7.2472579229396192</v>
      </c>
      <c r="F8176">
        <v>4679.0178888323971</v>
      </c>
      <c r="G8176">
        <v>0.85183416466678441</v>
      </c>
      <c r="BD8176">
        <f t="shared" si="983"/>
        <v>-7410.837230096904</v>
      </c>
      <c r="BE8176">
        <f t="shared" si="984"/>
        <v>-5935.7195801013986</v>
      </c>
      <c r="BF8176">
        <f t="shared" si="985"/>
        <v>-4460.6019301058932</v>
      </c>
      <c r="BG8176">
        <f t="shared" si="986"/>
        <v>-2985.4842801103878</v>
      </c>
      <c r="BH8176">
        <f t="shared" si="987"/>
        <v>-1510.3666301148824</v>
      </c>
      <c r="BI8176">
        <f t="shared" si="988"/>
        <v>-35.248980119376938</v>
      </c>
      <c r="BJ8176">
        <f t="shared" si="989"/>
        <v>1439.8686698761285</v>
      </c>
    </row>
    <row r="8177" spans="1:62" x14ac:dyDescent="0.25">
      <c r="A8177">
        <v>8174</v>
      </c>
      <c r="B8177">
        <v>23421.605742153308</v>
      </c>
      <c r="C8177">
        <v>27742.492034575123</v>
      </c>
      <c r="D8177">
        <v>7.376848646718499</v>
      </c>
      <c r="E8177">
        <v>7.5827232503724202</v>
      </c>
      <c r="F8177">
        <v>4320.8862924218156</v>
      </c>
      <c r="G8177">
        <v>0.20587460365392118</v>
      </c>
      <c r="BD8177">
        <f t="shared" si="983"/>
        <v>-419.84706549847488</v>
      </c>
      <c r="BE8177">
        <f t="shared" si="984"/>
        <v>3839.3237578354474</v>
      </c>
      <c r="BF8177">
        <f t="shared" si="985"/>
        <v>8098.4945811693688</v>
      </c>
      <c r="BG8177">
        <f t="shared" si="986"/>
        <v>12357.665404503292</v>
      </c>
      <c r="BH8177">
        <f t="shared" si="987"/>
        <v>16616.836227837211</v>
      </c>
      <c r="BI8177">
        <f t="shared" si="988"/>
        <v>20876.007051171135</v>
      </c>
      <c r="BJ8177">
        <f t="shared" si="989"/>
        <v>25135.177874505058</v>
      </c>
    </row>
    <row r="8178" spans="1:62" x14ac:dyDescent="0.25">
      <c r="A8178">
        <v>8175</v>
      </c>
      <c r="B8178">
        <v>16013.573244882724</v>
      </c>
      <c r="C8178">
        <v>21799.233984440885</v>
      </c>
      <c r="D8178">
        <v>8.6063312442681852</v>
      </c>
      <c r="E8178">
        <v>8.9864336712408814</v>
      </c>
      <c r="F8178">
        <v>5785.6607395581614</v>
      </c>
      <c r="G8178">
        <v>0.38010242697269625</v>
      </c>
      <c r="BD8178">
        <f t="shared" si="983"/>
        <v>-3291.5132741522098</v>
      </c>
      <c r="BE8178">
        <f t="shared" si="984"/>
        <v>-2262.1402558826039</v>
      </c>
      <c r="BF8178">
        <f t="shared" si="985"/>
        <v>-1232.7672376129976</v>
      </c>
      <c r="BG8178">
        <f t="shared" si="986"/>
        <v>-203.39421934339225</v>
      </c>
      <c r="BH8178">
        <f t="shared" si="987"/>
        <v>825.97879892621404</v>
      </c>
      <c r="BI8178">
        <f t="shared" si="988"/>
        <v>1855.3518171958203</v>
      </c>
      <c r="BJ8178">
        <f t="shared" si="989"/>
        <v>2884.7248354654257</v>
      </c>
    </row>
    <row r="8179" spans="1:62" x14ac:dyDescent="0.25">
      <c r="A8179">
        <v>8176</v>
      </c>
      <c r="B8179">
        <v>11500.044900361609</v>
      </c>
      <c r="C8179">
        <v>19404.941282019368</v>
      </c>
      <c r="D8179">
        <v>6.4695141503019062</v>
      </c>
      <c r="E8179">
        <v>6.8773243568458629</v>
      </c>
      <c r="F8179">
        <v>7904.8963816577598</v>
      </c>
      <c r="G8179">
        <v>0.40781020654395661</v>
      </c>
      <c r="BD8179">
        <f t="shared" si="983"/>
        <v>-3885.1486046946802</v>
      </c>
      <c r="BE8179">
        <f t="shared" si="984"/>
        <v>-1984.6364698311991</v>
      </c>
      <c r="BF8179">
        <f t="shared" si="985"/>
        <v>-84.124334967717914</v>
      </c>
      <c r="BG8179">
        <f t="shared" si="986"/>
        <v>1816.3877998957632</v>
      </c>
      <c r="BH8179">
        <f t="shared" si="987"/>
        <v>3716.8999347592453</v>
      </c>
      <c r="BI8179">
        <f t="shared" si="988"/>
        <v>5617.4120696227255</v>
      </c>
      <c r="BJ8179">
        <f t="shared" si="989"/>
        <v>7517.9242044862076</v>
      </c>
    </row>
    <row r="8180" spans="1:62" x14ac:dyDescent="0.25">
      <c r="A8180">
        <v>8177</v>
      </c>
      <c r="B8180">
        <v>12486.026037130458</v>
      </c>
      <c r="C8180">
        <v>21630.060334789054</v>
      </c>
      <c r="D8180">
        <v>6.520246068692269</v>
      </c>
      <c r="E8180">
        <v>6.6577429766184117</v>
      </c>
      <c r="F8180">
        <v>9144.0342976585962</v>
      </c>
      <c r="G8180">
        <v>0.13749690792614278</v>
      </c>
      <c r="BD8180">
        <f t="shared" si="983"/>
        <v>-5865.8453489379772</v>
      </c>
      <c r="BE8180">
        <f t="shared" si="984"/>
        <v>-3826.7943162181937</v>
      </c>
      <c r="BF8180">
        <f t="shared" si="985"/>
        <v>-1787.7432834984102</v>
      </c>
      <c r="BG8180">
        <f t="shared" si="986"/>
        <v>251.30774922137243</v>
      </c>
      <c r="BH8180">
        <f t="shared" si="987"/>
        <v>2290.358781941155</v>
      </c>
      <c r="BI8180">
        <f t="shared" si="988"/>
        <v>4329.4098146609394</v>
      </c>
      <c r="BJ8180">
        <f t="shared" si="989"/>
        <v>6368.460847380722</v>
      </c>
    </row>
    <row r="8181" spans="1:62" x14ac:dyDescent="0.25">
      <c r="A8181">
        <v>8178</v>
      </c>
      <c r="B8181">
        <v>3903.362022439851</v>
      </c>
      <c r="C8181">
        <v>13275.411088090877</v>
      </c>
      <c r="D8181">
        <v>8.0049974555011172</v>
      </c>
      <c r="E8181">
        <v>8.2775022572741008</v>
      </c>
      <c r="F8181">
        <v>9372.0490656510265</v>
      </c>
      <c r="G8181">
        <v>0.27250480177298364</v>
      </c>
      <c r="BD8181">
        <f t="shared" si="983"/>
        <v>-8456.5497580278825</v>
      </c>
      <c r="BE8181">
        <f t="shared" si="984"/>
        <v>-7769.0652183971688</v>
      </c>
      <c r="BF8181">
        <f t="shared" si="985"/>
        <v>-7081.5806787664551</v>
      </c>
      <c r="BG8181">
        <f t="shared" si="986"/>
        <v>-6394.0961391357405</v>
      </c>
      <c r="BH8181">
        <f t="shared" si="987"/>
        <v>-5706.6115995050268</v>
      </c>
      <c r="BI8181">
        <f t="shared" si="988"/>
        <v>-5019.1270598743131</v>
      </c>
      <c r="BJ8181">
        <f t="shared" si="989"/>
        <v>-4331.6425202435994</v>
      </c>
    </row>
    <row r="8182" spans="1:62" x14ac:dyDescent="0.25">
      <c r="A8182">
        <v>8179</v>
      </c>
      <c r="B8182">
        <v>6974.6804117680085</v>
      </c>
      <c r="C8182">
        <v>14238.251638621699</v>
      </c>
      <c r="D8182">
        <v>6.3727253237299903</v>
      </c>
      <c r="E8182">
        <v>7.0507018474432996</v>
      </c>
      <c r="F8182">
        <v>7263.5712268536909</v>
      </c>
      <c r="G8182">
        <v>0.6779765237133093</v>
      </c>
      <c r="BD8182">
        <f t="shared" si="983"/>
        <v>-8009.5250567861085</v>
      </c>
      <c r="BE8182">
        <f t="shared" si="984"/>
        <v>-6647.0010479211905</v>
      </c>
      <c r="BF8182">
        <f t="shared" si="985"/>
        <v>-5284.4770390562717</v>
      </c>
      <c r="BG8182">
        <f t="shared" si="986"/>
        <v>-3921.9530301913537</v>
      </c>
      <c r="BH8182">
        <f t="shared" si="987"/>
        <v>-2559.4290213264358</v>
      </c>
      <c r="BI8182">
        <f t="shared" si="988"/>
        <v>-1196.9050124615169</v>
      </c>
      <c r="BJ8182">
        <f t="shared" si="989"/>
        <v>165.61899640340016</v>
      </c>
    </row>
    <row r="8183" spans="1:62" x14ac:dyDescent="0.25">
      <c r="A8183">
        <v>8180</v>
      </c>
      <c r="B8183">
        <v>13282.399180177061</v>
      </c>
      <c r="C8183">
        <v>24939.868641619018</v>
      </c>
      <c r="D8183">
        <v>7.874959350327627</v>
      </c>
      <c r="E8183">
        <v>8.2340783194351754</v>
      </c>
      <c r="F8183">
        <v>11657.469461441957</v>
      </c>
      <c r="G8183">
        <v>0.35911896910754848</v>
      </c>
      <c r="BD8183">
        <f t="shared" si="983"/>
        <v>-3873.6886082871442</v>
      </c>
      <c r="BE8183">
        <f t="shared" si="984"/>
        <v>-483.80598972059761</v>
      </c>
      <c r="BF8183">
        <f t="shared" si="985"/>
        <v>2906.0766288459481</v>
      </c>
      <c r="BG8183">
        <f t="shared" si="986"/>
        <v>6295.9592474124956</v>
      </c>
      <c r="BH8183">
        <f t="shared" si="987"/>
        <v>9685.8418659790404</v>
      </c>
      <c r="BI8183">
        <f t="shared" si="988"/>
        <v>13075.724484545586</v>
      </c>
      <c r="BJ8183">
        <f t="shared" si="989"/>
        <v>16465.607103112132</v>
      </c>
    </row>
    <row r="8184" spans="1:62" x14ac:dyDescent="0.25">
      <c r="A8184">
        <v>8181</v>
      </c>
      <c r="B8184">
        <v>14226.308674020278</v>
      </c>
      <c r="C8184">
        <v>26456.357076872493</v>
      </c>
      <c r="D8184">
        <v>7.3094202553358301</v>
      </c>
      <c r="E8184">
        <v>7.5905012176289839</v>
      </c>
      <c r="F8184">
        <v>12230.048402852215</v>
      </c>
      <c r="G8184">
        <v>0.28108096229315382</v>
      </c>
      <c r="BD8184">
        <f t="shared" si="983"/>
        <v>-9861.8746159042148</v>
      </c>
      <c r="BE8184">
        <f t="shared" si="984"/>
        <v>-8066.2797703664719</v>
      </c>
      <c r="BF8184">
        <f t="shared" si="985"/>
        <v>-6270.6849248287299</v>
      </c>
      <c r="BG8184">
        <f t="shared" si="986"/>
        <v>-4475.090079290987</v>
      </c>
      <c r="BH8184">
        <f t="shared" si="987"/>
        <v>-2679.495233753245</v>
      </c>
      <c r="BI8184">
        <f t="shared" si="988"/>
        <v>-883.90038821550297</v>
      </c>
      <c r="BJ8184">
        <f t="shared" si="989"/>
        <v>911.69445732224085</v>
      </c>
    </row>
    <row r="8185" spans="1:62" x14ac:dyDescent="0.25">
      <c r="A8185">
        <v>8182</v>
      </c>
      <c r="B8185">
        <v>12416.496681729803</v>
      </c>
      <c r="C8185">
        <v>24108.19553327209</v>
      </c>
      <c r="D8185">
        <v>8.3144278300881602</v>
      </c>
      <c r="E8185">
        <v>8.5594034935786496</v>
      </c>
      <c r="F8185">
        <v>11691.698851542287</v>
      </c>
      <c r="G8185">
        <v>0.24497566349048938</v>
      </c>
      <c r="BD8185">
        <f t="shared" si="983"/>
        <v>-10824.643591386446</v>
      </c>
      <c r="BE8185">
        <f t="shared" si="984"/>
        <v>-9419.2387799206772</v>
      </c>
      <c r="BF8185">
        <f t="shared" si="985"/>
        <v>-8013.8339684549073</v>
      </c>
      <c r="BG8185">
        <f t="shared" si="986"/>
        <v>-6608.4291569891384</v>
      </c>
      <c r="BH8185">
        <f t="shared" si="987"/>
        <v>-5203.0243455233694</v>
      </c>
      <c r="BI8185">
        <f t="shared" si="988"/>
        <v>-3797.6195340575996</v>
      </c>
      <c r="BJ8185">
        <f t="shared" si="989"/>
        <v>-2392.2147225918307</v>
      </c>
    </row>
    <row r="8186" spans="1:62" x14ac:dyDescent="0.25">
      <c r="A8186">
        <v>8183</v>
      </c>
      <c r="B8186">
        <v>17400.447185148692</v>
      </c>
      <c r="C8186">
        <v>25737.575371847415</v>
      </c>
      <c r="D8186">
        <v>7.4293945840142142</v>
      </c>
      <c r="E8186">
        <v>8.2553616333997635</v>
      </c>
      <c r="F8186">
        <v>8337.1281866987229</v>
      </c>
      <c r="G8186">
        <v>0.82596704938554932</v>
      </c>
      <c r="BD8186">
        <f t="shared" si="983"/>
        <v>-10466.82053408984</v>
      </c>
      <c r="BE8186">
        <f t="shared" si="984"/>
        <v>-9241.9422166373934</v>
      </c>
      <c r="BF8186">
        <f t="shared" si="985"/>
        <v>-8017.0638991849464</v>
      </c>
      <c r="BG8186">
        <f t="shared" si="986"/>
        <v>-6792.1855817324995</v>
      </c>
      <c r="BH8186">
        <f t="shared" si="987"/>
        <v>-5567.3072642800526</v>
      </c>
      <c r="BI8186">
        <f t="shared" si="988"/>
        <v>-4342.4289468276056</v>
      </c>
      <c r="BJ8186">
        <f t="shared" si="989"/>
        <v>-3117.5506293751587</v>
      </c>
    </row>
    <row r="8187" spans="1:62" x14ac:dyDescent="0.25">
      <c r="A8187">
        <v>8184</v>
      </c>
      <c r="B8187">
        <v>12725.930997984578</v>
      </c>
      <c r="C8187">
        <v>21528.058292744969</v>
      </c>
      <c r="D8187">
        <v>5.8200388785325501</v>
      </c>
      <c r="E8187">
        <v>6.2483824576330278</v>
      </c>
      <c r="F8187">
        <v>8802.1272947603902</v>
      </c>
      <c r="G8187">
        <v>0.42834357910047771</v>
      </c>
      <c r="BD8187">
        <f t="shared" si="983"/>
        <v>-4207.2929397709759</v>
      </c>
      <c r="BE8187">
        <f t="shared" si="984"/>
        <v>-77.45769284322887</v>
      </c>
      <c r="BF8187">
        <f t="shared" si="985"/>
        <v>4052.3775540845163</v>
      </c>
      <c r="BG8187">
        <f t="shared" si="986"/>
        <v>8182.2128010122651</v>
      </c>
      <c r="BH8187">
        <f t="shared" si="987"/>
        <v>12312.04804794001</v>
      </c>
      <c r="BI8187">
        <f t="shared" si="988"/>
        <v>16441.883294867755</v>
      </c>
      <c r="BJ8187">
        <f t="shared" si="989"/>
        <v>20571.718541795504</v>
      </c>
    </row>
    <row r="8188" spans="1:62" x14ac:dyDescent="0.25">
      <c r="A8188">
        <v>8185</v>
      </c>
      <c r="B8188">
        <v>6554.6388144149823</v>
      </c>
      <c r="C8188">
        <v>20677.329631715114</v>
      </c>
      <c r="D8188">
        <v>7.8413348731148531</v>
      </c>
      <c r="E8188">
        <v>8.2902728193647128</v>
      </c>
      <c r="F8188">
        <v>14122.690817300132</v>
      </c>
      <c r="G8188">
        <v>0.44893794624985972</v>
      </c>
      <c r="BD8188">
        <f t="shared" si="983"/>
        <v>-6660.4093992580019</v>
      </c>
      <c r="BE8188">
        <f t="shared" si="984"/>
        <v>-4518.6915037556128</v>
      </c>
      <c r="BF8188">
        <f t="shared" si="985"/>
        <v>-2376.9736082532245</v>
      </c>
      <c r="BG8188">
        <f t="shared" si="986"/>
        <v>-235.2557127508353</v>
      </c>
      <c r="BH8188">
        <f t="shared" si="987"/>
        <v>1906.462182751553</v>
      </c>
      <c r="BI8188">
        <f t="shared" si="988"/>
        <v>4048.1800782539412</v>
      </c>
      <c r="BJ8188">
        <f t="shared" si="989"/>
        <v>6189.8979737563295</v>
      </c>
    </row>
    <row r="8189" spans="1:62" x14ac:dyDescent="0.25">
      <c r="A8189">
        <v>8186</v>
      </c>
      <c r="B8189">
        <v>29600.870393890407</v>
      </c>
      <c r="C8189">
        <v>25888.639049925259</v>
      </c>
      <c r="D8189">
        <v>6.6808769712780336</v>
      </c>
      <c r="E8189">
        <v>6.8702910462255087</v>
      </c>
      <c r="F8189">
        <v>-3712.231343965148</v>
      </c>
      <c r="G8189">
        <v>0.18941407494747509</v>
      </c>
      <c r="BD8189">
        <f t="shared" si="983"/>
        <v>-11878.001086050834</v>
      </c>
      <c r="BE8189">
        <f t="shared" si="984"/>
        <v>-9633.3113548015353</v>
      </c>
      <c r="BF8189">
        <f t="shared" si="985"/>
        <v>-7388.6216235522361</v>
      </c>
      <c r="BG8189">
        <f t="shared" si="986"/>
        <v>-5143.9318923029368</v>
      </c>
      <c r="BH8189">
        <f t="shared" si="987"/>
        <v>-2899.2421610536385</v>
      </c>
      <c r="BI8189">
        <f t="shared" si="988"/>
        <v>-654.55242980434014</v>
      </c>
      <c r="BJ8189">
        <f t="shared" si="989"/>
        <v>1590.1373014449582</v>
      </c>
    </row>
    <row r="8190" spans="1:62" x14ac:dyDescent="0.25">
      <c r="A8190">
        <v>8187</v>
      </c>
      <c r="B8190">
        <v>13834.880939547598</v>
      </c>
      <c r="C8190">
        <v>25680.862619542804</v>
      </c>
      <c r="D8190">
        <v>7.8770136955663057</v>
      </c>
      <c r="E8190">
        <v>8.2477889701512783</v>
      </c>
      <c r="F8190">
        <v>11845.981679995206</v>
      </c>
      <c r="G8190">
        <v>0.37077527458497261</v>
      </c>
      <c r="BD8190">
        <f t="shared" si="983"/>
        <v>4659.3017187025234</v>
      </c>
      <c r="BE8190">
        <f t="shared" si="984"/>
        <v>5606.3720934398989</v>
      </c>
      <c r="BF8190">
        <f t="shared" si="985"/>
        <v>6553.4424681772743</v>
      </c>
      <c r="BG8190">
        <f t="shared" si="986"/>
        <v>7500.5128429146498</v>
      </c>
      <c r="BH8190">
        <f t="shared" si="987"/>
        <v>8447.5832176520253</v>
      </c>
      <c r="BI8190">
        <f t="shared" si="988"/>
        <v>9394.6535923894007</v>
      </c>
      <c r="BJ8190">
        <f t="shared" si="989"/>
        <v>10341.723967126776</v>
      </c>
    </row>
    <row r="8191" spans="1:62" x14ac:dyDescent="0.25">
      <c r="A8191">
        <v>8188</v>
      </c>
      <c r="B8191">
        <v>20019.838343502324</v>
      </c>
      <c r="C8191">
        <v>17293.349640579563</v>
      </c>
      <c r="D8191">
        <v>7.0601529059352268</v>
      </c>
      <c r="E8191">
        <v>7.3929911101510406</v>
      </c>
      <c r="F8191">
        <v>-2726.4887029227611</v>
      </c>
      <c r="G8191">
        <v>0.33283820421581378</v>
      </c>
      <c r="BD8191">
        <f t="shared" si="983"/>
        <v>-9992.105307070342</v>
      </c>
      <c r="BE8191">
        <f t="shared" si="984"/>
        <v>-8138.2289341454798</v>
      </c>
      <c r="BF8191">
        <f t="shared" si="985"/>
        <v>-6284.3525612206167</v>
      </c>
      <c r="BG8191">
        <f t="shared" si="986"/>
        <v>-4430.4761882957537</v>
      </c>
      <c r="BH8191">
        <f t="shared" si="987"/>
        <v>-2576.5998153708897</v>
      </c>
      <c r="BI8191">
        <f t="shared" si="988"/>
        <v>-722.72344244602755</v>
      </c>
      <c r="BJ8191">
        <f t="shared" si="989"/>
        <v>1131.1529304788364</v>
      </c>
    </row>
    <row r="8192" spans="1:62" x14ac:dyDescent="0.25">
      <c r="A8192">
        <v>8189</v>
      </c>
      <c r="B8192">
        <v>17840.207257964728</v>
      </c>
      <c r="C8192">
        <v>25192.464475543067</v>
      </c>
      <c r="D8192">
        <v>5.4961678596869961</v>
      </c>
      <c r="E8192">
        <v>5.7037059792531863</v>
      </c>
      <c r="F8192">
        <v>7352.2572175783389</v>
      </c>
      <c r="G8192">
        <v>0.20753811956619028</v>
      </c>
      <c r="BD8192">
        <f t="shared" si="983"/>
        <v>4390.6797240018295</v>
      </c>
      <c r="BE8192">
        <f t="shared" si="984"/>
        <v>6054.8707450808988</v>
      </c>
      <c r="BF8192">
        <f t="shared" si="985"/>
        <v>7719.0617661599681</v>
      </c>
      <c r="BG8192">
        <f t="shared" si="986"/>
        <v>9383.2527872390365</v>
      </c>
      <c r="BH8192">
        <f t="shared" si="987"/>
        <v>11047.443808318105</v>
      </c>
      <c r="BI8192">
        <f t="shared" si="988"/>
        <v>12711.634829397175</v>
      </c>
      <c r="BJ8192">
        <f t="shared" si="989"/>
        <v>14375.825850476243</v>
      </c>
    </row>
    <row r="8193" spans="1:62" x14ac:dyDescent="0.25">
      <c r="A8193">
        <v>8190</v>
      </c>
      <c r="B8193">
        <v>13169.989910348646</v>
      </c>
      <c r="C8193">
        <v>16722.399811354615</v>
      </c>
      <c r="D8193">
        <v>6.3974500104107541</v>
      </c>
      <c r="E8193">
        <v>7.3072362300419336</v>
      </c>
      <c r="F8193">
        <v>3552.409901005969</v>
      </c>
      <c r="G8193">
        <v>0.90978621963117945</v>
      </c>
      <c r="BD8193">
        <f t="shared" si="983"/>
        <v>-6314.5666197473874</v>
      </c>
      <c r="BE8193">
        <f t="shared" si="984"/>
        <v>-5276.876021916436</v>
      </c>
      <c r="BF8193">
        <f t="shared" si="985"/>
        <v>-4239.1854240854846</v>
      </c>
      <c r="BG8193">
        <f t="shared" si="986"/>
        <v>-3201.4948262545331</v>
      </c>
      <c r="BH8193">
        <f t="shared" si="987"/>
        <v>-2163.8042284235817</v>
      </c>
      <c r="BI8193">
        <f t="shared" si="988"/>
        <v>-1126.1136305926302</v>
      </c>
      <c r="BJ8193">
        <f t="shared" si="989"/>
        <v>-88.423032761678769</v>
      </c>
    </row>
    <row r="8194" spans="1:62" x14ac:dyDescent="0.25">
      <c r="A8194">
        <v>8191</v>
      </c>
      <c r="B8194">
        <v>32077.54153166063</v>
      </c>
      <c r="C8194">
        <v>30488.227121375054</v>
      </c>
      <c r="D8194">
        <v>7.9948138262351156</v>
      </c>
      <c r="E8194">
        <v>8.2513338205035538</v>
      </c>
      <c r="F8194">
        <v>-1589.3144102855767</v>
      </c>
      <c r="G8194">
        <v>0.25651999426843819</v>
      </c>
      <c r="BD8194">
        <f t="shared" si="983"/>
        <v>996.52119714992841</v>
      </c>
      <c r="BE8194">
        <f t="shared" si="984"/>
        <v>5545.4522953058258</v>
      </c>
      <c r="BF8194">
        <f t="shared" si="985"/>
        <v>10094.383393461723</v>
      </c>
      <c r="BG8194">
        <f t="shared" si="986"/>
        <v>14643.314491617621</v>
      </c>
      <c r="BH8194">
        <f t="shared" si="987"/>
        <v>19192.245589773516</v>
      </c>
      <c r="BI8194">
        <f t="shared" si="988"/>
        <v>23741.176687929415</v>
      </c>
      <c r="BJ8194">
        <f t="shared" si="989"/>
        <v>28290.107786085311</v>
      </c>
    </row>
    <row r="8195" spans="1:62" x14ac:dyDescent="0.25">
      <c r="A8195">
        <v>8192</v>
      </c>
      <c r="B8195">
        <v>16231.310264665262</v>
      </c>
      <c r="C8195">
        <v>20023.991970667204</v>
      </c>
      <c r="D8195">
        <v>6.4071060783980078</v>
      </c>
      <c r="E8195">
        <v>7.1086325012974925</v>
      </c>
      <c r="F8195">
        <v>3792.6817060019421</v>
      </c>
      <c r="G8195">
        <v>0.70152642289948464</v>
      </c>
      <c r="BD8195">
        <f t="shared" si="983"/>
        <v>2871.9143816277674</v>
      </c>
      <c r="BE8195">
        <f t="shared" si="984"/>
        <v>4154.5143529699581</v>
      </c>
      <c r="BF8195">
        <f t="shared" si="985"/>
        <v>5437.1143243121496</v>
      </c>
      <c r="BG8195">
        <f t="shared" si="986"/>
        <v>6719.7142956543403</v>
      </c>
      <c r="BH8195">
        <f t="shared" si="987"/>
        <v>8002.3142669965318</v>
      </c>
      <c r="BI8195">
        <f t="shared" si="988"/>
        <v>9284.9142383387225</v>
      </c>
      <c r="BJ8195">
        <f t="shared" si="989"/>
        <v>10567.514209680914</v>
      </c>
    </row>
    <row r="8196" spans="1:62" x14ac:dyDescent="0.25">
      <c r="A8196">
        <v>8193</v>
      </c>
      <c r="B8196">
        <v>16268.989389689737</v>
      </c>
      <c r="C8196">
        <v>22606.193032769668</v>
      </c>
      <c r="D8196">
        <v>7.3104017245748425</v>
      </c>
      <c r="E8196">
        <v>7.561401006917297</v>
      </c>
      <c r="F8196">
        <v>6337.2036430799308</v>
      </c>
      <c r="G8196">
        <v>0.2509992823424545</v>
      </c>
      <c r="BD8196">
        <f t="shared" si="983"/>
        <v>-285.04959150451896</v>
      </c>
      <c r="BE8196">
        <f t="shared" si="984"/>
        <v>3222.5825229929042</v>
      </c>
      <c r="BF8196">
        <f t="shared" si="985"/>
        <v>6730.2146374903277</v>
      </c>
      <c r="BG8196">
        <f t="shared" si="986"/>
        <v>10237.84675198775</v>
      </c>
      <c r="BH8196">
        <f t="shared" si="987"/>
        <v>13745.478866485173</v>
      </c>
      <c r="BI8196">
        <f t="shared" si="988"/>
        <v>17253.110980982598</v>
      </c>
      <c r="BJ8196">
        <f t="shared" si="989"/>
        <v>20760.743095480018</v>
      </c>
    </row>
    <row r="8197" spans="1:62" x14ac:dyDescent="0.25">
      <c r="A8197">
        <v>8194</v>
      </c>
      <c r="B8197">
        <v>13270.012596503007</v>
      </c>
      <c r="C8197">
        <v>14977.631015358831</v>
      </c>
      <c r="D8197">
        <v>6.2080670442288231</v>
      </c>
      <c r="E8197">
        <v>6.6844623434546566</v>
      </c>
      <c r="F8197">
        <v>1707.6184188558236</v>
      </c>
      <c r="G8197">
        <v>0.47639529922583357</v>
      </c>
      <c r="BD8197">
        <f t="shared" si="983"/>
        <v>-5082.2072313676581</v>
      </c>
      <c r="BE8197">
        <f t="shared" si="984"/>
        <v>-3827.2108196553859</v>
      </c>
      <c r="BF8197">
        <f t="shared" si="985"/>
        <v>-2572.2144079431132</v>
      </c>
      <c r="BG8197">
        <f t="shared" si="986"/>
        <v>-1317.217996230841</v>
      </c>
      <c r="BH8197">
        <f t="shared" si="987"/>
        <v>-62.221584518568307</v>
      </c>
      <c r="BI8197">
        <f t="shared" si="988"/>
        <v>1192.7748271937044</v>
      </c>
      <c r="BJ8197">
        <f t="shared" si="989"/>
        <v>2447.7712389059761</v>
      </c>
    </row>
    <row r="8198" spans="1:62" x14ac:dyDescent="0.25">
      <c r="A8198">
        <v>8195</v>
      </c>
      <c r="B8198">
        <v>14189.829712742378</v>
      </c>
      <c r="C8198">
        <v>27401.495733916043</v>
      </c>
      <c r="D8198">
        <v>7.8406535034575349</v>
      </c>
      <c r="E8198">
        <v>8.0069359020765862</v>
      </c>
      <c r="F8198">
        <v>13211.666021173665</v>
      </c>
      <c r="G8198">
        <v>0.16628239861905136</v>
      </c>
      <c r="BD8198">
        <f t="shared" si="983"/>
        <v>674.35807727334441</v>
      </c>
      <c r="BE8198">
        <f t="shared" si="984"/>
        <v>3056.3345734025124</v>
      </c>
      <c r="BF8198">
        <f t="shared" si="985"/>
        <v>5438.31106953168</v>
      </c>
      <c r="BG8198">
        <f t="shared" si="986"/>
        <v>7820.2875656608485</v>
      </c>
      <c r="BH8198">
        <f t="shared" si="987"/>
        <v>10202.264061790016</v>
      </c>
      <c r="BI8198">
        <f t="shared" si="988"/>
        <v>12584.240557919184</v>
      </c>
      <c r="BJ8198">
        <f t="shared" si="989"/>
        <v>14966.217054048351</v>
      </c>
    </row>
    <row r="8199" spans="1:62" x14ac:dyDescent="0.25">
      <c r="A8199">
        <v>8196</v>
      </c>
      <c r="B8199">
        <v>12432.311850271422</v>
      </c>
      <c r="C8199">
        <v>20141.657877484384</v>
      </c>
      <c r="D8199">
        <v>6.7711930532778162</v>
      </c>
      <c r="E8199">
        <v>7.0975077503983783</v>
      </c>
      <c r="F8199">
        <v>7709.3460272129614</v>
      </c>
      <c r="G8199">
        <v>0.32631469712056216</v>
      </c>
      <c r="BD8199">
        <f t="shared" si="983"/>
        <v>-12380.254028078409</v>
      </c>
      <c r="BE8199">
        <f t="shared" si="984"/>
        <v>-11548.842034983152</v>
      </c>
      <c r="BF8199">
        <f t="shared" si="985"/>
        <v>-10717.430041887896</v>
      </c>
      <c r="BG8199">
        <f t="shared" si="986"/>
        <v>-9886.0180487926373</v>
      </c>
      <c r="BH8199">
        <f t="shared" si="987"/>
        <v>-9054.6060556973825</v>
      </c>
      <c r="BI8199">
        <f t="shared" si="988"/>
        <v>-8223.1940626021242</v>
      </c>
      <c r="BJ8199">
        <f t="shared" si="989"/>
        <v>-7391.7820695068676</v>
      </c>
    </row>
    <row r="8200" spans="1:62" x14ac:dyDescent="0.25">
      <c r="A8200">
        <v>8197</v>
      </c>
      <c r="B8200">
        <v>7686.7882051787528</v>
      </c>
      <c r="C8200">
        <v>18067.128992137972</v>
      </c>
      <c r="D8200">
        <v>5.4503626289160438</v>
      </c>
      <c r="E8200">
        <v>5.6574784134454434</v>
      </c>
      <c r="F8200">
        <v>10380.340786959219</v>
      </c>
      <c r="G8200">
        <v>0.2071157845293996</v>
      </c>
      <c r="BD8200">
        <f t="shared" si="983"/>
        <v>-6077.7725416101512</v>
      </c>
      <c r="BE8200">
        <f t="shared" si="984"/>
        <v>-4446.19905600734</v>
      </c>
      <c r="BF8200">
        <f t="shared" si="985"/>
        <v>-2814.6255704045288</v>
      </c>
      <c r="BG8200">
        <f t="shared" si="986"/>
        <v>-1183.0520848017186</v>
      </c>
      <c r="BH8200">
        <f t="shared" si="987"/>
        <v>448.52140080109257</v>
      </c>
      <c r="BI8200">
        <f t="shared" si="988"/>
        <v>2080.0948864039037</v>
      </c>
      <c r="BJ8200">
        <f t="shared" si="989"/>
        <v>3711.668372006714</v>
      </c>
    </row>
    <row r="8201" spans="1:62" x14ac:dyDescent="0.25">
      <c r="A8201">
        <v>8198</v>
      </c>
      <c r="B8201">
        <v>10310.981334866352</v>
      </c>
      <c r="C8201">
        <v>17118.627393633542</v>
      </c>
      <c r="D8201">
        <v>6.0537878327465489</v>
      </c>
      <c r="E8201">
        <v>6.3828826700125258</v>
      </c>
      <c r="F8201">
        <v>6807.64605876719</v>
      </c>
      <c r="G8201">
        <v>0.32909483726597699</v>
      </c>
      <c r="BD8201">
        <f t="shared" si="983"/>
        <v>-9344.7618643122205</v>
      </c>
      <c r="BE8201">
        <f t="shared" si="984"/>
        <v>-8309.1829416652236</v>
      </c>
      <c r="BF8201">
        <f t="shared" si="985"/>
        <v>-7273.6040190182248</v>
      </c>
      <c r="BG8201">
        <f t="shared" si="986"/>
        <v>-6238.0250963712269</v>
      </c>
      <c r="BH8201">
        <f t="shared" si="987"/>
        <v>-5202.4461737242291</v>
      </c>
      <c r="BI8201">
        <f t="shared" si="988"/>
        <v>-4166.8672510772312</v>
      </c>
      <c r="BJ8201">
        <f t="shared" si="989"/>
        <v>-3131.2883284302334</v>
      </c>
    </row>
    <row r="8202" spans="1:62" x14ac:dyDescent="0.25">
      <c r="A8202">
        <v>8199</v>
      </c>
      <c r="B8202">
        <v>22815.593316995324</v>
      </c>
      <c r="C8202">
        <v>24654.881557511329</v>
      </c>
      <c r="D8202">
        <v>6.7311557461148919</v>
      </c>
      <c r="E8202">
        <v>7.4601579504229845</v>
      </c>
      <c r="F8202">
        <v>1839.2882405160053</v>
      </c>
      <c r="G8202">
        <v>0.72900220430809259</v>
      </c>
      <c r="BD8202">
        <f t="shared" si="983"/>
        <v>-5162.171872437305</v>
      </c>
      <c r="BE8202">
        <f t="shared" si="984"/>
        <v>-3516.6976861074199</v>
      </c>
      <c r="BF8202">
        <f t="shared" si="985"/>
        <v>-1871.2234997775349</v>
      </c>
      <c r="BG8202">
        <f t="shared" si="986"/>
        <v>-225.74931344764991</v>
      </c>
      <c r="BH8202">
        <f t="shared" si="987"/>
        <v>1419.7248728822342</v>
      </c>
      <c r="BI8202">
        <f t="shared" si="988"/>
        <v>3065.1990592121201</v>
      </c>
      <c r="BJ8202">
        <f t="shared" si="989"/>
        <v>4710.6732455420042</v>
      </c>
    </row>
    <row r="8203" spans="1:62" x14ac:dyDescent="0.25">
      <c r="A8203">
        <v>8200</v>
      </c>
      <c r="B8203">
        <v>27650.282098354353</v>
      </c>
      <c r="C8203">
        <v>34680.61865423384</v>
      </c>
      <c r="D8203">
        <v>7.1919244542053455</v>
      </c>
      <c r="E8203">
        <v>7.3067131986463387</v>
      </c>
      <c r="F8203">
        <v>7030.3365558794867</v>
      </c>
      <c r="G8203">
        <v>0.11478874444099318</v>
      </c>
      <c r="BD8203">
        <f t="shared" si="983"/>
        <v>1805.7227810244576</v>
      </c>
      <c r="BE8203">
        <f t="shared" si="984"/>
        <v>5450.7338025649206</v>
      </c>
      <c r="BF8203">
        <f t="shared" si="985"/>
        <v>9095.7448241053844</v>
      </c>
      <c r="BG8203">
        <f t="shared" si="986"/>
        <v>12740.755845645846</v>
      </c>
      <c r="BH8203">
        <f t="shared" si="987"/>
        <v>16385.76686718631</v>
      </c>
      <c r="BI8203">
        <f t="shared" si="988"/>
        <v>20030.777888726774</v>
      </c>
      <c r="BJ8203">
        <f t="shared" si="989"/>
        <v>23675.788910267234</v>
      </c>
    </row>
    <row r="8204" spans="1:62" x14ac:dyDescent="0.25">
      <c r="A8204">
        <v>8201</v>
      </c>
      <c r="B8204">
        <v>12497.834133652181</v>
      </c>
      <c r="C8204">
        <v>18266.372122136043</v>
      </c>
      <c r="D8204">
        <v>6.6447142931316119</v>
      </c>
      <c r="E8204">
        <v>6.8575232103297656</v>
      </c>
      <c r="F8204">
        <v>5768.5379884838621</v>
      </c>
      <c r="G8204">
        <v>0.21280891719815376</v>
      </c>
      <c r="BD8204">
        <f t="shared" si="983"/>
        <v>-6456.3928336745212</v>
      </c>
      <c r="BE8204">
        <f t="shared" si="984"/>
        <v>-5882.4491114695547</v>
      </c>
      <c r="BF8204">
        <f t="shared" si="985"/>
        <v>-5308.5053892645892</v>
      </c>
      <c r="BG8204">
        <f t="shared" si="986"/>
        <v>-4734.5616670596228</v>
      </c>
      <c r="BH8204">
        <f t="shared" si="987"/>
        <v>-4160.6179448546573</v>
      </c>
      <c r="BI8204">
        <f t="shared" si="988"/>
        <v>-3586.6742226496913</v>
      </c>
      <c r="BJ8204">
        <f t="shared" si="989"/>
        <v>-3012.7305004447253</v>
      </c>
    </row>
    <row r="8205" spans="1:62" x14ac:dyDescent="0.25">
      <c r="A8205">
        <v>8202</v>
      </c>
      <c r="B8205">
        <v>13815.388197080007</v>
      </c>
      <c r="C8205">
        <v>16182.560864509853</v>
      </c>
      <c r="D8205">
        <v>8.3370447904035849</v>
      </c>
      <c r="E8205">
        <v>8.7309909846807088</v>
      </c>
      <c r="F8205">
        <v>2367.1726674298461</v>
      </c>
      <c r="G8205">
        <v>0.39394619427712385</v>
      </c>
      <c r="BD8205">
        <f t="shared" ref="BD8205:BD8268" si="990">($BD$3*G8204)-F8204</f>
        <v>-4704.4934024930935</v>
      </c>
      <c r="BE8205">
        <f t="shared" ref="BE8205:BE8268" si="991">($BE$3*G8204)-F8204</f>
        <v>-3640.4488165023245</v>
      </c>
      <c r="BF8205">
        <f t="shared" ref="BF8205:BF8268" si="992">($BF$3*G8204)-F8204</f>
        <v>-2576.4042305115559</v>
      </c>
      <c r="BG8205">
        <f t="shared" ref="BG8205:BG8268" si="993">($BG$3*G8204)-F8204</f>
        <v>-1512.3596445207868</v>
      </c>
      <c r="BH8205">
        <f t="shared" ref="BH8205:BH8268" si="994">($BH$3*G8204)-F8204</f>
        <v>-448.31505853001818</v>
      </c>
      <c r="BI8205">
        <f t="shared" ref="BI8205:BI8268" si="995">($BI$3*G8204)-F8204</f>
        <v>615.72952746075043</v>
      </c>
      <c r="BJ8205">
        <f t="shared" ref="BJ8205:BJ8268" si="996">($BJ$3*G8204)-F8204</f>
        <v>1679.774113451519</v>
      </c>
    </row>
    <row r="8206" spans="1:62" x14ac:dyDescent="0.25">
      <c r="A8206">
        <v>8203</v>
      </c>
      <c r="B8206">
        <v>18043.531566392467</v>
      </c>
      <c r="C8206">
        <v>24197.574129891062</v>
      </c>
      <c r="D8206">
        <v>6.8787921070920417</v>
      </c>
      <c r="E8206">
        <v>7.7219615759280895</v>
      </c>
      <c r="F8206">
        <v>6154.042563498595</v>
      </c>
      <c r="G8206">
        <v>0.84316946883604782</v>
      </c>
      <c r="BD8206">
        <f t="shared" si="990"/>
        <v>-397.44169604422677</v>
      </c>
      <c r="BE8206">
        <f t="shared" si="991"/>
        <v>1572.2892753413926</v>
      </c>
      <c r="BF8206">
        <f t="shared" si="992"/>
        <v>3542.0202467270119</v>
      </c>
      <c r="BG8206">
        <f t="shared" si="993"/>
        <v>5511.7512181126312</v>
      </c>
      <c r="BH8206">
        <f t="shared" si="994"/>
        <v>7481.4821894982506</v>
      </c>
      <c r="BI8206">
        <f t="shared" si="995"/>
        <v>9451.2131608838699</v>
      </c>
      <c r="BJ8206">
        <f t="shared" si="996"/>
        <v>11420.944132269489</v>
      </c>
    </row>
    <row r="8207" spans="1:62" x14ac:dyDescent="0.25">
      <c r="A8207">
        <v>8204</v>
      </c>
      <c r="B8207">
        <v>15139.191759802003</v>
      </c>
      <c r="C8207">
        <v>23826.744226535167</v>
      </c>
      <c r="D8207">
        <v>6.7804446695016107</v>
      </c>
      <c r="E8207">
        <v>7.0152983571648857</v>
      </c>
      <c r="F8207">
        <v>8687.5524667331647</v>
      </c>
      <c r="G8207">
        <v>0.23485368766327497</v>
      </c>
      <c r="BD8207">
        <f t="shared" si="990"/>
        <v>-1938.1952193183561</v>
      </c>
      <c r="BE8207">
        <f t="shared" si="991"/>
        <v>2277.6521248618828</v>
      </c>
      <c r="BF8207">
        <f t="shared" si="992"/>
        <v>6493.4994690421227</v>
      </c>
      <c r="BG8207">
        <f t="shared" si="993"/>
        <v>10709.346813222361</v>
      </c>
      <c r="BH8207">
        <f t="shared" si="994"/>
        <v>14925.194157402602</v>
      </c>
      <c r="BI8207">
        <f t="shared" si="995"/>
        <v>19141.04150158284</v>
      </c>
      <c r="BJ8207">
        <f t="shared" si="996"/>
        <v>23356.888845763078</v>
      </c>
    </row>
    <row r="8208" spans="1:62" x14ac:dyDescent="0.25">
      <c r="A8208">
        <v>8205</v>
      </c>
      <c r="B8208">
        <v>17680.231022875989</v>
      </c>
      <c r="C8208">
        <v>20664.877439434724</v>
      </c>
      <c r="D8208">
        <v>7.8095386897615189</v>
      </c>
      <c r="E8208">
        <v>8.1024905476491114</v>
      </c>
      <c r="F8208">
        <v>2984.6464165587349</v>
      </c>
      <c r="G8208">
        <v>0.29295185788759248</v>
      </c>
      <c r="BD8208">
        <f t="shared" si="990"/>
        <v>-7513.2840284167896</v>
      </c>
      <c r="BE8208">
        <f t="shared" si="991"/>
        <v>-6339.0155901004146</v>
      </c>
      <c r="BF8208">
        <f t="shared" si="992"/>
        <v>-5164.7471517840404</v>
      </c>
      <c r="BG8208">
        <f t="shared" si="993"/>
        <v>-3990.4787134676653</v>
      </c>
      <c r="BH8208">
        <f t="shared" si="994"/>
        <v>-2816.2102751512903</v>
      </c>
      <c r="BI8208">
        <f t="shared" si="995"/>
        <v>-1641.9418368349161</v>
      </c>
      <c r="BJ8208">
        <f t="shared" si="996"/>
        <v>-467.67339851854013</v>
      </c>
    </row>
    <row r="8209" spans="1:62" x14ac:dyDescent="0.25">
      <c r="A8209">
        <v>8206</v>
      </c>
      <c r="B8209">
        <v>14005.259743162882</v>
      </c>
      <c r="C8209">
        <v>25758.747729399882</v>
      </c>
      <c r="D8209">
        <v>7.8232322789567412</v>
      </c>
      <c r="E8209">
        <v>8.0139942954665795</v>
      </c>
      <c r="F8209">
        <v>11753.487986237</v>
      </c>
      <c r="G8209">
        <v>0.19076201650983826</v>
      </c>
      <c r="BD8209">
        <f t="shared" si="990"/>
        <v>-1519.8871271207724</v>
      </c>
      <c r="BE8209">
        <f t="shared" si="991"/>
        <v>-55.127837682809968</v>
      </c>
      <c r="BF8209">
        <f t="shared" si="992"/>
        <v>1409.6314517551527</v>
      </c>
      <c r="BG8209">
        <f t="shared" si="993"/>
        <v>2874.390741193115</v>
      </c>
      <c r="BH8209">
        <f t="shared" si="994"/>
        <v>4339.1500306310772</v>
      </c>
      <c r="BI8209">
        <f t="shared" si="995"/>
        <v>5803.9093200690404</v>
      </c>
      <c r="BJ8209">
        <f t="shared" si="996"/>
        <v>7268.6686095070017</v>
      </c>
    </row>
    <row r="8210" spans="1:62" x14ac:dyDescent="0.25">
      <c r="A8210">
        <v>8207</v>
      </c>
      <c r="B8210">
        <v>9264.9944133049976</v>
      </c>
      <c r="C8210">
        <v>22755.352302127179</v>
      </c>
      <c r="D8210">
        <v>7.6799865589529022</v>
      </c>
      <c r="E8210">
        <v>7.8510463173669383</v>
      </c>
      <c r="F8210">
        <v>13490.357888822182</v>
      </c>
      <c r="G8210">
        <v>0.17105975841403609</v>
      </c>
      <c r="BD8210">
        <f t="shared" si="990"/>
        <v>-10799.677903687809</v>
      </c>
      <c r="BE8210">
        <f t="shared" si="991"/>
        <v>-9845.8678211386177</v>
      </c>
      <c r="BF8210">
        <f t="shared" si="992"/>
        <v>-8892.0577385894248</v>
      </c>
      <c r="BG8210">
        <f t="shared" si="993"/>
        <v>-7938.2476560402347</v>
      </c>
      <c r="BH8210">
        <f t="shared" si="994"/>
        <v>-6984.4375734910436</v>
      </c>
      <c r="BI8210">
        <f t="shared" si="995"/>
        <v>-6030.6274909418516</v>
      </c>
      <c r="BJ8210">
        <f t="shared" si="996"/>
        <v>-5076.8174083926606</v>
      </c>
    </row>
    <row r="8211" spans="1:62" x14ac:dyDescent="0.25">
      <c r="A8211">
        <v>8208</v>
      </c>
      <c r="B8211">
        <v>21018.556604248268</v>
      </c>
      <c r="C8211">
        <v>28908.021515279001</v>
      </c>
      <c r="D8211">
        <v>6.1589835971327433</v>
      </c>
      <c r="E8211">
        <v>6.2163136822331708</v>
      </c>
      <c r="F8211">
        <v>7889.4649110307328</v>
      </c>
      <c r="G8211">
        <v>5.7330085100427475E-2</v>
      </c>
      <c r="BD8211">
        <f t="shared" si="990"/>
        <v>-12635.059096752002</v>
      </c>
      <c r="BE8211">
        <f t="shared" si="991"/>
        <v>-11779.76030468182</v>
      </c>
      <c r="BF8211">
        <f t="shared" si="992"/>
        <v>-10924.461512611641</v>
      </c>
      <c r="BG8211">
        <f t="shared" si="993"/>
        <v>-10069.162720541461</v>
      </c>
      <c r="BH8211">
        <f t="shared" si="994"/>
        <v>-9213.8639284712808</v>
      </c>
      <c r="BI8211">
        <f t="shared" si="995"/>
        <v>-8358.5651364010992</v>
      </c>
      <c r="BJ8211">
        <f t="shared" si="996"/>
        <v>-7503.2663443309184</v>
      </c>
    </row>
    <row r="8212" spans="1:62" x14ac:dyDescent="0.25">
      <c r="A8212">
        <v>8209</v>
      </c>
      <c r="B8212">
        <v>11059.391467895197</v>
      </c>
      <c r="C8212">
        <v>20333.037226234454</v>
      </c>
      <c r="D8212">
        <v>5.6533056376579296</v>
      </c>
      <c r="E8212">
        <v>5.8608142481250001</v>
      </c>
      <c r="F8212">
        <v>9273.6457583392566</v>
      </c>
      <c r="G8212">
        <v>0.20750861046707048</v>
      </c>
      <c r="BD8212">
        <f t="shared" si="990"/>
        <v>-7602.8144855285955</v>
      </c>
      <c r="BE8212">
        <f t="shared" si="991"/>
        <v>-7316.1640600264582</v>
      </c>
      <c r="BF8212">
        <f t="shared" si="992"/>
        <v>-7029.5136345243209</v>
      </c>
      <c r="BG8212">
        <f t="shared" si="993"/>
        <v>-6742.8632090221836</v>
      </c>
      <c r="BH8212">
        <f t="shared" si="994"/>
        <v>-6456.2127835200463</v>
      </c>
      <c r="BI8212">
        <f t="shared" si="995"/>
        <v>-6169.562358017909</v>
      </c>
      <c r="BJ8212">
        <f t="shared" si="996"/>
        <v>-5882.9119325157717</v>
      </c>
    </row>
    <row r="8213" spans="1:62" x14ac:dyDescent="0.25">
      <c r="A8213">
        <v>8210</v>
      </c>
      <c r="B8213">
        <v>31548.890323203173</v>
      </c>
      <c r="C8213">
        <v>35759.448478189464</v>
      </c>
      <c r="D8213">
        <v>6.7247008758675912</v>
      </c>
      <c r="E8213">
        <v>6.8811989360931705</v>
      </c>
      <c r="F8213">
        <v>4210.5581549862909</v>
      </c>
      <c r="G8213">
        <v>0.15649806022557922</v>
      </c>
      <c r="BD8213">
        <f t="shared" si="990"/>
        <v>-8236.102706003905</v>
      </c>
      <c r="BE8213">
        <f t="shared" si="991"/>
        <v>-7198.5596536685516</v>
      </c>
      <c r="BF8213">
        <f t="shared" si="992"/>
        <v>-6161.0166013332</v>
      </c>
      <c r="BG8213">
        <f t="shared" si="993"/>
        <v>-5123.4735489978475</v>
      </c>
      <c r="BH8213">
        <f t="shared" si="994"/>
        <v>-4085.930496662495</v>
      </c>
      <c r="BI8213">
        <f t="shared" si="995"/>
        <v>-3048.3874443271425</v>
      </c>
      <c r="BJ8213">
        <f t="shared" si="996"/>
        <v>-2010.84439199179</v>
      </c>
    </row>
    <row r="8214" spans="1:62" x14ac:dyDescent="0.25">
      <c r="A8214">
        <v>8211</v>
      </c>
      <c r="B8214">
        <v>21628.623303065648</v>
      </c>
      <c r="C8214">
        <v>26724.490837015986</v>
      </c>
      <c r="D8214">
        <v>8.0045195034879608</v>
      </c>
      <c r="E8214">
        <v>8.7872975689233765</v>
      </c>
      <c r="F8214">
        <v>5095.8675339503388</v>
      </c>
      <c r="G8214">
        <v>0.78277806543541573</v>
      </c>
      <c r="BD8214">
        <f t="shared" si="990"/>
        <v>-3428.0678538583948</v>
      </c>
      <c r="BE8214">
        <f t="shared" si="991"/>
        <v>-2645.5775527304986</v>
      </c>
      <c r="BF8214">
        <f t="shared" si="992"/>
        <v>-1863.0872516026025</v>
      </c>
      <c r="BG8214">
        <f t="shared" si="993"/>
        <v>-1080.5969504747068</v>
      </c>
      <c r="BH8214">
        <f t="shared" si="994"/>
        <v>-298.10664934681063</v>
      </c>
      <c r="BI8214">
        <f t="shared" si="995"/>
        <v>484.38365178108597</v>
      </c>
      <c r="BJ8214">
        <f t="shared" si="996"/>
        <v>1266.8739529089817</v>
      </c>
    </row>
    <row r="8215" spans="1:62" x14ac:dyDescent="0.25">
      <c r="A8215">
        <v>8212</v>
      </c>
      <c r="B8215">
        <v>34581.25100989631</v>
      </c>
      <c r="C8215">
        <v>38582.994126959798</v>
      </c>
      <c r="D8215">
        <v>6.0531315611413588</v>
      </c>
      <c r="E8215">
        <v>6.6206467486046447</v>
      </c>
      <c r="F8215">
        <v>4001.7431170634882</v>
      </c>
      <c r="G8215">
        <v>0.567515187463286</v>
      </c>
      <c r="BD8215">
        <f t="shared" si="990"/>
        <v>-1181.9772067732601</v>
      </c>
      <c r="BE8215">
        <f t="shared" si="991"/>
        <v>2731.9131204038185</v>
      </c>
      <c r="BF8215">
        <f t="shared" si="992"/>
        <v>6645.8034475808963</v>
      </c>
      <c r="BG8215">
        <f t="shared" si="993"/>
        <v>10559.693774757976</v>
      </c>
      <c r="BH8215">
        <f t="shared" si="994"/>
        <v>14473.584101935056</v>
      </c>
      <c r="BI8215">
        <f t="shared" si="995"/>
        <v>18387.474429112131</v>
      </c>
      <c r="BJ8215">
        <f t="shared" si="996"/>
        <v>22301.364756289211</v>
      </c>
    </row>
    <row r="8216" spans="1:62" x14ac:dyDescent="0.25">
      <c r="A8216">
        <v>8213</v>
      </c>
      <c r="B8216">
        <v>22256.557588711759</v>
      </c>
      <c r="C8216">
        <v>27812.079538054477</v>
      </c>
      <c r="D8216">
        <v>7.5498592807939904</v>
      </c>
      <c r="E8216">
        <v>7.8716754186825835</v>
      </c>
      <c r="F8216">
        <v>5555.5219493427176</v>
      </c>
      <c r="G8216">
        <v>0.32181613788859309</v>
      </c>
      <c r="BD8216">
        <f t="shared" si="990"/>
        <v>-1164.1671797470581</v>
      </c>
      <c r="BE8216">
        <f t="shared" si="991"/>
        <v>1673.408757569372</v>
      </c>
      <c r="BF8216">
        <f t="shared" si="992"/>
        <v>4510.9846948858012</v>
      </c>
      <c r="BG8216">
        <f t="shared" si="993"/>
        <v>7348.5606322022322</v>
      </c>
      <c r="BH8216">
        <f t="shared" si="994"/>
        <v>10186.136569518661</v>
      </c>
      <c r="BI8216">
        <f t="shared" si="995"/>
        <v>13023.712506835091</v>
      </c>
      <c r="BJ8216">
        <f t="shared" si="996"/>
        <v>15861.288444151523</v>
      </c>
    </row>
    <row r="8217" spans="1:62" x14ac:dyDescent="0.25">
      <c r="A8217">
        <v>8214</v>
      </c>
      <c r="B8217">
        <v>26775.291616334554</v>
      </c>
      <c r="C8217">
        <v>18922.671847602694</v>
      </c>
      <c r="D8217">
        <v>7.5445402435411246</v>
      </c>
      <c r="E8217">
        <v>8.3739363254598231</v>
      </c>
      <c r="F8217">
        <v>-7852.6197687318599</v>
      </c>
      <c r="G8217">
        <v>0.82939608191869851</v>
      </c>
      <c r="BD8217">
        <f t="shared" si="990"/>
        <v>-3946.4412598997524</v>
      </c>
      <c r="BE8217">
        <f t="shared" si="991"/>
        <v>-2337.3605704567867</v>
      </c>
      <c r="BF8217">
        <f t="shared" si="992"/>
        <v>-728.27988101382107</v>
      </c>
      <c r="BG8217">
        <f t="shared" si="993"/>
        <v>880.80080842914413</v>
      </c>
      <c r="BH8217">
        <f t="shared" si="994"/>
        <v>2489.8814978721093</v>
      </c>
      <c r="BI8217">
        <f t="shared" si="995"/>
        <v>4098.9621873150754</v>
      </c>
      <c r="BJ8217">
        <f t="shared" si="996"/>
        <v>5708.0428767580397</v>
      </c>
    </row>
    <row r="8218" spans="1:62" x14ac:dyDescent="0.25">
      <c r="A8218">
        <v>8215</v>
      </c>
      <c r="B8218">
        <v>16954.123731053161</v>
      </c>
      <c r="C8218">
        <v>16266.771608505303</v>
      </c>
      <c r="D8218">
        <v>7.7472634218088148</v>
      </c>
      <c r="E8218">
        <v>8.2625856086812721</v>
      </c>
      <c r="F8218">
        <v>-687.35212254785802</v>
      </c>
      <c r="G8218">
        <v>0.51532218687245734</v>
      </c>
      <c r="BD8218">
        <f t="shared" si="990"/>
        <v>11999.600178325352</v>
      </c>
      <c r="BE8218">
        <f t="shared" si="991"/>
        <v>16146.580587918845</v>
      </c>
      <c r="BF8218">
        <f t="shared" si="992"/>
        <v>20293.560997512337</v>
      </c>
      <c r="BG8218">
        <f t="shared" si="993"/>
        <v>24440.541407105829</v>
      </c>
      <c r="BH8218">
        <f t="shared" si="994"/>
        <v>28587.521816699322</v>
      </c>
      <c r="BI8218">
        <f t="shared" si="995"/>
        <v>32734.502226292814</v>
      </c>
      <c r="BJ8218">
        <f t="shared" si="996"/>
        <v>36881.482635886307</v>
      </c>
    </row>
    <row r="8219" spans="1:62" x14ac:dyDescent="0.25">
      <c r="A8219">
        <v>8216</v>
      </c>
      <c r="B8219">
        <v>12443.339197866426</v>
      </c>
      <c r="C8219">
        <v>20665.388142402626</v>
      </c>
      <c r="D8219">
        <v>7.0364196742141907</v>
      </c>
      <c r="E8219">
        <v>7.1690855355410372</v>
      </c>
      <c r="F8219">
        <v>8222.0489445362</v>
      </c>
      <c r="G8219">
        <v>0.13266586132684655</v>
      </c>
      <c r="BD8219">
        <f t="shared" si="990"/>
        <v>3263.9630569101446</v>
      </c>
      <c r="BE8219">
        <f t="shared" si="991"/>
        <v>5840.5739912724312</v>
      </c>
      <c r="BF8219">
        <f t="shared" si="992"/>
        <v>8417.1849256347177</v>
      </c>
      <c r="BG8219">
        <f t="shared" si="993"/>
        <v>10993.795859997004</v>
      </c>
      <c r="BH8219">
        <f t="shared" si="994"/>
        <v>13570.406794359291</v>
      </c>
      <c r="BI8219">
        <f t="shared" si="995"/>
        <v>16147.017728721577</v>
      </c>
      <c r="BJ8219">
        <f t="shared" si="996"/>
        <v>18723.628663083866</v>
      </c>
    </row>
    <row r="8220" spans="1:62" x14ac:dyDescent="0.25">
      <c r="A8220">
        <v>8217</v>
      </c>
      <c r="B8220">
        <v>26003.041500277046</v>
      </c>
      <c r="C8220">
        <v>29171.509682397722</v>
      </c>
      <c r="D8220">
        <v>7.478422454350147</v>
      </c>
      <c r="E8220">
        <v>7.6852707721312594</v>
      </c>
      <c r="F8220">
        <v>3168.4681821206759</v>
      </c>
      <c r="G8220">
        <v>0.20684831778111246</v>
      </c>
      <c r="BD8220">
        <f t="shared" si="990"/>
        <v>-7558.719637901967</v>
      </c>
      <c r="BE8220">
        <f t="shared" si="991"/>
        <v>-6895.3903312677348</v>
      </c>
      <c r="BF8220">
        <f t="shared" si="992"/>
        <v>-6232.0610246335018</v>
      </c>
      <c r="BG8220">
        <f t="shared" si="993"/>
        <v>-5568.7317179992697</v>
      </c>
      <c r="BH8220">
        <f t="shared" si="994"/>
        <v>-4905.4024113650357</v>
      </c>
      <c r="BI8220">
        <f t="shared" si="995"/>
        <v>-4242.0731047308036</v>
      </c>
      <c r="BJ8220">
        <f t="shared" si="996"/>
        <v>-3578.7437980965706</v>
      </c>
    </row>
    <row r="8221" spans="1:62" x14ac:dyDescent="0.25">
      <c r="A8221">
        <v>8218</v>
      </c>
      <c r="B8221">
        <v>5520.7972538838621</v>
      </c>
      <c r="C8221">
        <v>17990.778096245122</v>
      </c>
      <c r="D8221">
        <v>6.4642025317580627</v>
      </c>
      <c r="E8221">
        <v>7.4398027657638393</v>
      </c>
      <c r="F8221">
        <v>12469.980842361259</v>
      </c>
      <c r="G8221">
        <v>0.97560023400577656</v>
      </c>
      <c r="BD8221">
        <f t="shared" si="990"/>
        <v>-2134.2265932151136</v>
      </c>
      <c r="BE8221">
        <f t="shared" si="991"/>
        <v>-1099.9850043095512</v>
      </c>
      <c r="BF8221">
        <f t="shared" si="992"/>
        <v>-65.743415403989275</v>
      </c>
      <c r="BG8221">
        <f t="shared" si="993"/>
        <v>968.49817350157355</v>
      </c>
      <c r="BH8221">
        <f t="shared" si="994"/>
        <v>2002.7397624071355</v>
      </c>
      <c r="BI8221">
        <f t="shared" si="995"/>
        <v>3036.9813513126974</v>
      </c>
      <c r="BJ8221">
        <f t="shared" si="996"/>
        <v>4071.2229402182602</v>
      </c>
    </row>
    <row r="8222" spans="1:62" x14ac:dyDescent="0.25">
      <c r="A8222">
        <v>8219</v>
      </c>
      <c r="B8222">
        <v>17873.951424628965</v>
      </c>
      <c r="C8222">
        <v>19751.511121261628</v>
      </c>
      <c r="D8222">
        <v>6.3988522964252343</v>
      </c>
      <c r="E8222">
        <v>6.6936774341646563</v>
      </c>
      <c r="F8222">
        <v>1877.559696632663</v>
      </c>
      <c r="G8222">
        <v>0.29482513773942198</v>
      </c>
      <c r="BD8222">
        <f t="shared" si="990"/>
        <v>-7591.979672332377</v>
      </c>
      <c r="BE8222">
        <f t="shared" si="991"/>
        <v>-2713.9785023034947</v>
      </c>
      <c r="BF8222">
        <f t="shared" si="992"/>
        <v>2164.0226677253886</v>
      </c>
      <c r="BG8222">
        <f t="shared" si="993"/>
        <v>7042.0238377542701</v>
      </c>
      <c r="BH8222">
        <f t="shared" si="994"/>
        <v>11920.025007783155</v>
      </c>
      <c r="BI8222">
        <f t="shared" si="995"/>
        <v>16798.026177812037</v>
      </c>
      <c r="BJ8222">
        <f t="shared" si="996"/>
        <v>21676.027347840918</v>
      </c>
    </row>
    <row r="8223" spans="1:62" x14ac:dyDescent="0.25">
      <c r="A8223">
        <v>8220</v>
      </c>
      <c r="B8223">
        <v>22881.498660817524</v>
      </c>
      <c r="C8223">
        <v>31990.146772425</v>
      </c>
      <c r="D8223">
        <v>6.5610058483560865</v>
      </c>
      <c r="E8223">
        <v>6.7896910532455763</v>
      </c>
      <c r="F8223">
        <v>9108.6481116074756</v>
      </c>
      <c r="G8223">
        <v>0.22868520488948985</v>
      </c>
      <c r="BD8223">
        <f t="shared" si="990"/>
        <v>-403.43400793555315</v>
      </c>
      <c r="BE8223">
        <f t="shared" si="991"/>
        <v>1070.6916807615567</v>
      </c>
      <c r="BF8223">
        <f t="shared" si="992"/>
        <v>2544.8173694586667</v>
      </c>
      <c r="BG8223">
        <f t="shared" si="993"/>
        <v>4018.9430581557763</v>
      </c>
      <c r="BH8223">
        <f t="shared" si="994"/>
        <v>5493.0687468528868</v>
      </c>
      <c r="BI8223">
        <f t="shared" si="995"/>
        <v>6967.1944355499963</v>
      </c>
      <c r="BJ8223">
        <f t="shared" si="996"/>
        <v>8441.3201242471059</v>
      </c>
    </row>
    <row r="8224" spans="1:62" x14ac:dyDescent="0.25">
      <c r="A8224">
        <v>8221</v>
      </c>
      <c r="B8224">
        <v>12820.852615305585</v>
      </c>
      <c r="C8224">
        <v>19859.676277477229</v>
      </c>
      <c r="D8224">
        <v>7.7750613241807356</v>
      </c>
      <c r="E8224">
        <v>8.3570147876206349</v>
      </c>
      <c r="F8224">
        <v>7038.8236621716442</v>
      </c>
      <c r="G8224">
        <v>0.58195346343989929</v>
      </c>
      <c r="BD8224">
        <f t="shared" si="990"/>
        <v>-7965.2220871600266</v>
      </c>
      <c r="BE8224">
        <f t="shared" si="991"/>
        <v>-6821.7960627125776</v>
      </c>
      <c r="BF8224">
        <f t="shared" si="992"/>
        <v>-5678.3700382651277</v>
      </c>
      <c r="BG8224">
        <f t="shared" si="993"/>
        <v>-4534.9440138176788</v>
      </c>
      <c r="BH8224">
        <f t="shared" si="994"/>
        <v>-3391.5179893702298</v>
      </c>
      <c r="BI8224">
        <f t="shared" si="995"/>
        <v>-2248.0919649227799</v>
      </c>
      <c r="BJ8224">
        <f t="shared" si="996"/>
        <v>-1104.6659404753309</v>
      </c>
    </row>
    <row r="8225" spans="1:62" x14ac:dyDescent="0.25">
      <c r="A8225">
        <v>8222</v>
      </c>
      <c r="B8225">
        <v>24900.535469577957</v>
      </c>
      <c r="C8225">
        <v>27520.628874147154</v>
      </c>
      <c r="D8225">
        <v>7.2240862858984007</v>
      </c>
      <c r="E8225">
        <v>7.4293857477363998</v>
      </c>
      <c r="F8225">
        <v>2620.0934045691974</v>
      </c>
      <c r="G8225">
        <v>0.20529946183799908</v>
      </c>
      <c r="BD8225">
        <f t="shared" si="990"/>
        <v>-4129.0563449721476</v>
      </c>
      <c r="BE8225">
        <f t="shared" si="991"/>
        <v>-1219.289027772651</v>
      </c>
      <c r="BF8225">
        <f t="shared" si="992"/>
        <v>1690.4782894268446</v>
      </c>
      <c r="BG8225">
        <f t="shared" si="993"/>
        <v>4600.2456066263421</v>
      </c>
      <c r="BH8225">
        <f t="shared" si="994"/>
        <v>7510.0129238258378</v>
      </c>
      <c r="BI8225">
        <f t="shared" si="995"/>
        <v>10419.780241025333</v>
      </c>
      <c r="BJ8225">
        <f t="shared" si="996"/>
        <v>13329.547558224831</v>
      </c>
    </row>
    <row r="8226" spans="1:62" x14ac:dyDescent="0.25">
      <c r="A8226">
        <v>8223</v>
      </c>
      <c r="B8226">
        <v>8637.7050324615229</v>
      </c>
      <c r="C8226">
        <v>18331.289007763073</v>
      </c>
      <c r="D8226">
        <v>5.3351837512903248</v>
      </c>
      <c r="E8226">
        <v>5.7463054952537593</v>
      </c>
      <c r="F8226">
        <v>9693.5839753015498</v>
      </c>
      <c r="G8226">
        <v>0.41112174396343448</v>
      </c>
      <c r="BD8226">
        <f t="shared" si="990"/>
        <v>-1593.5960953792021</v>
      </c>
      <c r="BE8226">
        <f t="shared" si="991"/>
        <v>-567.09878618920675</v>
      </c>
      <c r="BF8226">
        <f t="shared" si="992"/>
        <v>459.39852300078883</v>
      </c>
      <c r="BG8226">
        <f t="shared" si="993"/>
        <v>1485.8958321907839</v>
      </c>
      <c r="BH8226">
        <f t="shared" si="994"/>
        <v>2512.3931413807795</v>
      </c>
      <c r="BI8226">
        <f t="shared" si="995"/>
        <v>3538.8904505707751</v>
      </c>
      <c r="BJ8226">
        <f t="shared" si="996"/>
        <v>4565.3877597607698</v>
      </c>
    </row>
    <row r="8227" spans="1:62" x14ac:dyDescent="0.25">
      <c r="A8227">
        <v>8224</v>
      </c>
      <c r="B8227">
        <v>16399.280281486837</v>
      </c>
      <c r="C8227">
        <v>24122.220231129853</v>
      </c>
      <c r="D8227">
        <v>7.6409242007202458</v>
      </c>
      <c r="E8227">
        <v>7.78326951938317</v>
      </c>
      <c r="F8227">
        <v>7722.939949643016</v>
      </c>
      <c r="G8227">
        <v>0.14234531866292421</v>
      </c>
      <c r="BD8227">
        <f t="shared" si="990"/>
        <v>-7637.9752554843772</v>
      </c>
      <c r="BE8227">
        <f t="shared" si="991"/>
        <v>-5582.3665356672045</v>
      </c>
      <c r="BF8227">
        <f t="shared" si="992"/>
        <v>-3526.7578158500328</v>
      </c>
      <c r="BG8227">
        <f t="shared" si="993"/>
        <v>-1471.1490960328592</v>
      </c>
      <c r="BH8227">
        <f t="shared" si="994"/>
        <v>584.4596237843125</v>
      </c>
      <c r="BI8227">
        <f t="shared" si="995"/>
        <v>2640.0683436014842</v>
      </c>
      <c r="BJ8227">
        <f t="shared" si="996"/>
        <v>4695.6770634186578</v>
      </c>
    </row>
    <row r="8228" spans="1:62" x14ac:dyDescent="0.25">
      <c r="A8228">
        <v>8225</v>
      </c>
      <c r="B8228">
        <v>5275.9661590609057</v>
      </c>
      <c r="C8228">
        <v>19120.235449473519</v>
      </c>
      <c r="D8228">
        <v>6.5328374642303633</v>
      </c>
      <c r="E8228">
        <v>7.2168448589014229</v>
      </c>
      <c r="F8228">
        <v>13844.269290412612</v>
      </c>
      <c r="G8228">
        <v>0.68400739467105964</v>
      </c>
      <c r="BD8228">
        <f t="shared" si="990"/>
        <v>-7011.2133563283951</v>
      </c>
      <c r="BE8228">
        <f t="shared" si="991"/>
        <v>-6299.4867630137742</v>
      </c>
      <c r="BF8228">
        <f t="shared" si="992"/>
        <v>-5587.7601696991533</v>
      </c>
      <c r="BG8228">
        <f t="shared" si="993"/>
        <v>-4876.0335763845324</v>
      </c>
      <c r="BH8228">
        <f t="shared" si="994"/>
        <v>-4164.3069830699105</v>
      </c>
      <c r="BI8228">
        <f t="shared" si="995"/>
        <v>-3452.5803897552896</v>
      </c>
      <c r="BJ8228">
        <f t="shared" si="996"/>
        <v>-2740.8537964406687</v>
      </c>
    </row>
    <row r="8229" spans="1:62" x14ac:dyDescent="0.25">
      <c r="A8229">
        <v>8226</v>
      </c>
      <c r="B8229">
        <v>23763.182761054759</v>
      </c>
      <c r="C8229">
        <v>20771.745962478813</v>
      </c>
      <c r="D8229">
        <v>6.9584214624388032</v>
      </c>
      <c r="E8229">
        <v>7.5228440212840866</v>
      </c>
      <c r="F8229">
        <v>-2991.4367985759454</v>
      </c>
      <c r="G8229">
        <v>0.56442255884528336</v>
      </c>
      <c r="BD8229">
        <f t="shared" si="990"/>
        <v>-10424.232317057315</v>
      </c>
      <c r="BE8229">
        <f t="shared" si="991"/>
        <v>-7004.1953437020156</v>
      </c>
      <c r="BF8229">
        <f t="shared" si="992"/>
        <v>-3584.1583703467186</v>
      </c>
      <c r="BG8229">
        <f t="shared" si="993"/>
        <v>-164.12139699141881</v>
      </c>
      <c r="BH8229">
        <f t="shared" si="994"/>
        <v>3255.9155763638773</v>
      </c>
      <c r="BI8229">
        <f t="shared" si="995"/>
        <v>6675.9525497191753</v>
      </c>
      <c r="BJ8229">
        <f t="shared" si="996"/>
        <v>10095.989523074473</v>
      </c>
    </row>
    <row r="8230" spans="1:62" x14ac:dyDescent="0.25">
      <c r="A8230">
        <v>8227</v>
      </c>
      <c r="B8230">
        <v>12630.38842192154</v>
      </c>
      <c r="C8230">
        <v>16464.198641876224</v>
      </c>
      <c r="D8230">
        <v>6.8457816100610014</v>
      </c>
      <c r="E8230">
        <v>7.4846014519612556</v>
      </c>
      <c r="F8230">
        <v>3833.8102199546847</v>
      </c>
      <c r="G8230">
        <v>0.6388198419002542</v>
      </c>
      <c r="BD8230">
        <f t="shared" si="990"/>
        <v>5813.5495928023629</v>
      </c>
      <c r="BE8230">
        <f t="shared" si="991"/>
        <v>8635.6623870287804</v>
      </c>
      <c r="BF8230">
        <f t="shared" si="992"/>
        <v>11457.775181255196</v>
      </c>
      <c r="BG8230">
        <f t="shared" si="993"/>
        <v>14279.887975481613</v>
      </c>
      <c r="BH8230">
        <f t="shared" si="994"/>
        <v>17102.000769708029</v>
      </c>
      <c r="BI8230">
        <f t="shared" si="995"/>
        <v>19924.113563934447</v>
      </c>
      <c r="BJ8230">
        <f t="shared" si="996"/>
        <v>22746.226358160864</v>
      </c>
    </row>
    <row r="8231" spans="1:62" x14ac:dyDescent="0.25">
      <c r="A8231">
        <v>8228</v>
      </c>
      <c r="B8231">
        <v>23922.452573596198</v>
      </c>
      <c r="C8231">
        <v>27021.656677851177</v>
      </c>
      <c r="D8231">
        <v>7.724052601166421</v>
      </c>
      <c r="E8231">
        <v>8.1349363689080718</v>
      </c>
      <c r="F8231">
        <v>3099.204104254979</v>
      </c>
      <c r="G8231">
        <v>0.41088376774165081</v>
      </c>
      <c r="BD8231">
        <f t="shared" si="990"/>
        <v>-639.71101045341356</v>
      </c>
      <c r="BE8231">
        <f t="shared" si="991"/>
        <v>2554.3881990478576</v>
      </c>
      <c r="BF8231">
        <f t="shared" si="992"/>
        <v>5748.4874085491283</v>
      </c>
      <c r="BG8231">
        <f t="shared" si="993"/>
        <v>8942.5866180503999</v>
      </c>
      <c r="BH8231">
        <f t="shared" si="994"/>
        <v>12136.68582755167</v>
      </c>
      <c r="BI8231">
        <f t="shared" si="995"/>
        <v>15330.785037052941</v>
      </c>
      <c r="BJ8231">
        <f t="shared" si="996"/>
        <v>18524.884246554211</v>
      </c>
    </row>
    <row r="8232" spans="1:62" x14ac:dyDescent="0.25">
      <c r="A8232">
        <v>8229</v>
      </c>
      <c r="B8232">
        <v>7511.3606891750414</v>
      </c>
      <c r="C8232">
        <v>26071.237003349117</v>
      </c>
      <c r="D8232">
        <v>6.3697136396636829</v>
      </c>
      <c r="E8232">
        <v>7.070151594029964</v>
      </c>
      <c r="F8232">
        <v>18559.876314174075</v>
      </c>
      <c r="G8232">
        <v>0.70043795436628109</v>
      </c>
      <c r="BD8232">
        <f t="shared" si="990"/>
        <v>-1044.785265546725</v>
      </c>
      <c r="BE8232">
        <f t="shared" si="991"/>
        <v>1009.6335731615291</v>
      </c>
      <c r="BF8232">
        <f t="shared" si="992"/>
        <v>3064.0524118697831</v>
      </c>
      <c r="BG8232">
        <f t="shared" si="993"/>
        <v>5118.4712505780371</v>
      </c>
      <c r="BH8232">
        <f t="shared" si="994"/>
        <v>7172.8900892862912</v>
      </c>
      <c r="BI8232">
        <f t="shared" si="995"/>
        <v>9227.3089279945452</v>
      </c>
      <c r="BJ8232">
        <f t="shared" si="996"/>
        <v>11281.727766702799</v>
      </c>
    </row>
    <row r="8233" spans="1:62" x14ac:dyDescent="0.25">
      <c r="A8233">
        <v>8230</v>
      </c>
      <c r="B8233">
        <v>19404.038367750094</v>
      </c>
      <c r="C8233">
        <v>23899.917436347125</v>
      </c>
      <c r="D8233">
        <v>7.9792370808939017</v>
      </c>
      <c r="E8233">
        <v>8.297909503538472</v>
      </c>
      <c r="F8233">
        <v>4495.8790685970307</v>
      </c>
      <c r="G8233">
        <v>0.3186724226445703</v>
      </c>
      <c r="BD8233">
        <f t="shared" si="990"/>
        <v>-15057.68654234267</v>
      </c>
      <c r="BE8233">
        <f t="shared" si="991"/>
        <v>-11555.496770511265</v>
      </c>
      <c r="BF8233">
        <f t="shared" si="992"/>
        <v>-8053.3069986798582</v>
      </c>
      <c r="BG8233">
        <f t="shared" si="993"/>
        <v>-4551.1172268484534</v>
      </c>
      <c r="BH8233">
        <f t="shared" si="994"/>
        <v>-1048.9274550170485</v>
      </c>
      <c r="BI8233">
        <f t="shared" si="995"/>
        <v>2453.2623168143582</v>
      </c>
      <c r="BJ8233">
        <f t="shared" si="996"/>
        <v>5955.4520886457649</v>
      </c>
    </row>
    <row r="8234" spans="1:62" x14ac:dyDescent="0.25">
      <c r="A8234">
        <v>8231</v>
      </c>
      <c r="B8234">
        <v>22976.506833452986</v>
      </c>
      <c r="C8234">
        <v>25172.484911979114</v>
      </c>
      <c r="D8234">
        <v>8.4442108082909026</v>
      </c>
      <c r="E8234">
        <v>8.9442442922897634</v>
      </c>
      <c r="F8234">
        <v>2195.9780785261282</v>
      </c>
      <c r="G8234">
        <v>0.50003348399886072</v>
      </c>
      <c r="BD8234">
        <f t="shared" si="990"/>
        <v>-2902.5169553741789</v>
      </c>
      <c r="BE8234">
        <f t="shared" si="991"/>
        <v>-1309.1548421513276</v>
      </c>
      <c r="BF8234">
        <f t="shared" si="992"/>
        <v>284.20727107152379</v>
      </c>
      <c r="BG8234">
        <f t="shared" si="993"/>
        <v>1877.5693842943756</v>
      </c>
      <c r="BH8234">
        <f t="shared" si="994"/>
        <v>3470.9314975172265</v>
      </c>
      <c r="BI8234">
        <f t="shared" si="995"/>
        <v>5064.2936107400783</v>
      </c>
      <c r="BJ8234">
        <f t="shared" si="996"/>
        <v>6657.6557239629292</v>
      </c>
    </row>
    <row r="8235" spans="1:62" x14ac:dyDescent="0.25">
      <c r="A8235">
        <v>8232</v>
      </c>
      <c r="B8235">
        <v>7434.172435312933</v>
      </c>
      <c r="C8235">
        <v>21066.769898344148</v>
      </c>
      <c r="D8235">
        <v>6.9583218244603167</v>
      </c>
      <c r="E8235">
        <v>7.6709192243619411</v>
      </c>
      <c r="F8235">
        <v>13632.597463031216</v>
      </c>
      <c r="G8235">
        <v>0.71259739990162441</v>
      </c>
      <c r="BD8235">
        <f t="shared" si="990"/>
        <v>304.18934146817537</v>
      </c>
      <c r="BE8235">
        <f t="shared" si="991"/>
        <v>2804.356761462479</v>
      </c>
      <c r="BF8235">
        <f t="shared" si="992"/>
        <v>5304.5241814567826</v>
      </c>
      <c r="BG8235">
        <f t="shared" si="993"/>
        <v>7804.6916014510862</v>
      </c>
      <c r="BH8235">
        <f t="shared" si="994"/>
        <v>10304.859021445389</v>
      </c>
      <c r="BI8235">
        <f t="shared" si="995"/>
        <v>12805.026441439693</v>
      </c>
      <c r="BJ8235">
        <f t="shared" si="996"/>
        <v>15305.193861433996</v>
      </c>
    </row>
    <row r="8236" spans="1:62" x14ac:dyDescent="0.25">
      <c r="A8236">
        <v>8233</v>
      </c>
      <c r="B8236">
        <v>21283.440938551783</v>
      </c>
      <c r="C8236">
        <v>23284.177249380657</v>
      </c>
      <c r="D8236">
        <v>8.5130171967241282</v>
      </c>
      <c r="E8236">
        <v>9.2750103045137244</v>
      </c>
      <c r="F8236">
        <v>2000.7363108288737</v>
      </c>
      <c r="G8236">
        <v>0.76199310778959628</v>
      </c>
      <c r="BD8236">
        <f t="shared" si="990"/>
        <v>-10069.610463523093</v>
      </c>
      <c r="BE8236">
        <f t="shared" si="991"/>
        <v>-6506.6234640149714</v>
      </c>
      <c r="BF8236">
        <f t="shared" si="992"/>
        <v>-2943.6364645068497</v>
      </c>
      <c r="BG8236">
        <f t="shared" si="993"/>
        <v>619.35053500127287</v>
      </c>
      <c r="BH8236">
        <f t="shared" si="994"/>
        <v>4182.3375345093955</v>
      </c>
      <c r="BI8236">
        <f t="shared" si="995"/>
        <v>7745.3245340175163</v>
      </c>
      <c r="BJ8236">
        <f t="shared" si="996"/>
        <v>11308.311533525637</v>
      </c>
    </row>
    <row r="8237" spans="1:62" x14ac:dyDescent="0.25">
      <c r="A8237">
        <v>8234</v>
      </c>
      <c r="B8237">
        <v>13012.091769691766</v>
      </c>
      <c r="C8237">
        <v>26277.880792695589</v>
      </c>
      <c r="D8237">
        <v>8.7388630422815634</v>
      </c>
      <c r="E8237">
        <v>8.9173829633604367</v>
      </c>
      <c r="F8237">
        <v>13265.789023003823</v>
      </c>
      <c r="G8237">
        <v>0.17851992107887327</v>
      </c>
      <c r="BD8237">
        <f t="shared" si="990"/>
        <v>1809.2292281191076</v>
      </c>
      <c r="BE8237">
        <f t="shared" si="991"/>
        <v>5619.1947670670888</v>
      </c>
      <c r="BF8237">
        <f t="shared" si="992"/>
        <v>9429.1603060150701</v>
      </c>
      <c r="BG8237">
        <f t="shared" si="993"/>
        <v>13239.125844963051</v>
      </c>
      <c r="BH8237">
        <f t="shared" si="994"/>
        <v>17049.091383911033</v>
      </c>
      <c r="BI8237">
        <f t="shared" si="995"/>
        <v>20859.056922859014</v>
      </c>
      <c r="BJ8237">
        <f t="shared" si="996"/>
        <v>24669.022461806995</v>
      </c>
    </row>
    <row r="8238" spans="1:62" x14ac:dyDescent="0.25">
      <c r="A8238">
        <v>8235</v>
      </c>
      <c r="B8238">
        <v>11295.902385368396</v>
      </c>
      <c r="C8238">
        <v>28901.535987026651</v>
      </c>
      <c r="D8238">
        <v>6.0030957829449401</v>
      </c>
      <c r="E8238">
        <v>6.3745026642087961</v>
      </c>
      <c r="F8238">
        <v>17605.633601658257</v>
      </c>
      <c r="G8238">
        <v>0.37140688126385601</v>
      </c>
      <c r="BD8238">
        <f t="shared" si="990"/>
        <v>-12373.189417609457</v>
      </c>
      <c r="BE8238">
        <f t="shared" si="991"/>
        <v>-11480.58981221509</v>
      </c>
      <c r="BF8238">
        <f t="shared" si="992"/>
        <v>-10587.990206820723</v>
      </c>
      <c r="BG8238">
        <f t="shared" si="993"/>
        <v>-9695.3906014263575</v>
      </c>
      <c r="BH8238">
        <f t="shared" si="994"/>
        <v>-8802.7909960319921</v>
      </c>
      <c r="BI8238">
        <f t="shared" si="995"/>
        <v>-7910.1913906376249</v>
      </c>
      <c r="BJ8238">
        <f t="shared" si="996"/>
        <v>-7017.5917852432585</v>
      </c>
    </row>
    <row r="8239" spans="1:62" x14ac:dyDescent="0.25">
      <c r="A8239">
        <v>8236</v>
      </c>
      <c r="B8239">
        <v>14822.94866895415</v>
      </c>
      <c r="C8239">
        <v>21196.036105288618</v>
      </c>
      <c r="D8239">
        <v>6.4427953644884273</v>
      </c>
      <c r="E8239">
        <v>6.7266569162332743</v>
      </c>
      <c r="F8239">
        <v>6373.0874363344683</v>
      </c>
      <c r="G8239">
        <v>0.28386155174484706</v>
      </c>
      <c r="BD8239">
        <f t="shared" si="990"/>
        <v>-15748.599195338977</v>
      </c>
      <c r="BE8239">
        <f t="shared" si="991"/>
        <v>-13891.564789019696</v>
      </c>
      <c r="BF8239">
        <f t="shared" si="992"/>
        <v>-12034.530382700417</v>
      </c>
      <c r="BG8239">
        <f t="shared" si="993"/>
        <v>-10177.495976381137</v>
      </c>
      <c r="BH8239">
        <f t="shared" si="994"/>
        <v>-8320.461570061856</v>
      </c>
      <c r="BI8239">
        <f t="shared" si="995"/>
        <v>-6463.4271637425772</v>
      </c>
      <c r="BJ8239">
        <f t="shared" si="996"/>
        <v>-4606.3927574232966</v>
      </c>
    </row>
    <row r="8240" spans="1:62" x14ac:dyDescent="0.25">
      <c r="A8240">
        <v>8237</v>
      </c>
      <c r="B8240">
        <v>28861.389549556803</v>
      </c>
      <c r="C8240">
        <v>22443.702958964968</v>
      </c>
      <c r="D8240">
        <v>8.2764850097087628</v>
      </c>
      <c r="E8240">
        <v>8.4756528027931957</v>
      </c>
      <c r="F8240">
        <v>-6417.6865905918348</v>
      </c>
      <c r="G8240">
        <v>0.19916779308443289</v>
      </c>
      <c r="BD8240">
        <f t="shared" si="990"/>
        <v>-4953.7796776102332</v>
      </c>
      <c r="BE8240">
        <f t="shared" si="991"/>
        <v>-3534.4719188859976</v>
      </c>
      <c r="BF8240">
        <f t="shared" si="992"/>
        <v>-2115.1641601617621</v>
      </c>
      <c r="BG8240">
        <f t="shared" si="993"/>
        <v>-695.85640143752698</v>
      </c>
      <c r="BH8240">
        <f t="shared" si="994"/>
        <v>723.45135728670812</v>
      </c>
      <c r="BI8240">
        <f t="shared" si="995"/>
        <v>2142.7591160109441</v>
      </c>
      <c r="BJ8240">
        <f t="shared" si="996"/>
        <v>3562.0668747351792</v>
      </c>
    </row>
    <row r="8241" spans="1:62" x14ac:dyDescent="0.25">
      <c r="A8241">
        <v>8238</v>
      </c>
      <c r="B8241">
        <v>8364.0947498817259</v>
      </c>
      <c r="C8241">
        <v>27208.527841832511</v>
      </c>
      <c r="D8241">
        <v>7.3797480671973359</v>
      </c>
      <c r="E8241">
        <v>7.6848085964813722</v>
      </c>
      <c r="F8241">
        <v>18844.433091950785</v>
      </c>
      <c r="G8241">
        <v>0.30506052928403626</v>
      </c>
      <c r="BD8241">
        <f t="shared" si="990"/>
        <v>7413.5255560139994</v>
      </c>
      <c r="BE8241">
        <f t="shared" si="991"/>
        <v>8409.3645214361641</v>
      </c>
      <c r="BF8241">
        <f t="shared" si="992"/>
        <v>9405.2034868583287</v>
      </c>
      <c r="BG8241">
        <f t="shared" si="993"/>
        <v>10401.042452280493</v>
      </c>
      <c r="BH8241">
        <f t="shared" si="994"/>
        <v>11396.881417702658</v>
      </c>
      <c r="BI8241">
        <f t="shared" si="995"/>
        <v>12392.720383124823</v>
      </c>
      <c r="BJ8241">
        <f t="shared" si="996"/>
        <v>13388.559348546987</v>
      </c>
    </row>
    <row r="8242" spans="1:62" x14ac:dyDescent="0.25">
      <c r="A8242">
        <v>8239</v>
      </c>
      <c r="B8242">
        <v>9917.294087141936</v>
      </c>
      <c r="C8242">
        <v>17660.718420989353</v>
      </c>
      <c r="D8242">
        <v>7.6689850299914308</v>
      </c>
      <c r="E8242">
        <v>8.4594743151420495</v>
      </c>
      <c r="F8242">
        <v>7743.4243338474171</v>
      </c>
      <c r="G8242">
        <v>0.79048928515061867</v>
      </c>
      <c r="BD8242">
        <f t="shared" si="990"/>
        <v>-17319.130445530602</v>
      </c>
      <c r="BE8242">
        <f t="shared" si="991"/>
        <v>-15793.827799110422</v>
      </c>
      <c r="BF8242">
        <f t="shared" si="992"/>
        <v>-14268.525152690241</v>
      </c>
      <c r="BG8242">
        <f t="shared" si="993"/>
        <v>-12743.22250627006</v>
      </c>
      <c r="BH8242">
        <f t="shared" si="994"/>
        <v>-11217.919859849877</v>
      </c>
      <c r="BI8242">
        <f t="shared" si="995"/>
        <v>-9692.6172134296976</v>
      </c>
      <c r="BJ8242">
        <f t="shared" si="996"/>
        <v>-8167.3145670095164</v>
      </c>
    </row>
    <row r="8243" spans="1:62" x14ac:dyDescent="0.25">
      <c r="A8243">
        <v>8240</v>
      </c>
      <c r="B8243">
        <v>21100.865062036821</v>
      </c>
      <c r="C8243">
        <v>26417.966440657645</v>
      </c>
      <c r="D8243">
        <v>6.3055414284517779</v>
      </c>
      <c r="E8243">
        <v>6.9214595795983209</v>
      </c>
      <c r="F8243">
        <v>5317.1013786208241</v>
      </c>
      <c r="G8243">
        <v>0.61591815114654302</v>
      </c>
      <c r="BD8243">
        <f t="shared" si="990"/>
        <v>-3790.9779080943235</v>
      </c>
      <c r="BE8243">
        <f t="shared" si="991"/>
        <v>161.46851765877</v>
      </c>
      <c r="BF8243">
        <f t="shared" si="992"/>
        <v>4113.9149434118626</v>
      </c>
      <c r="BG8243">
        <f t="shared" si="993"/>
        <v>8066.3613691649571</v>
      </c>
      <c r="BH8243">
        <f t="shared" si="994"/>
        <v>12018.80779491805</v>
      </c>
      <c r="BI8243">
        <f t="shared" si="995"/>
        <v>15971.254220671142</v>
      </c>
      <c r="BJ8243">
        <f t="shared" si="996"/>
        <v>19923.700646424237</v>
      </c>
    </row>
    <row r="8244" spans="1:62" x14ac:dyDescent="0.25">
      <c r="A8244">
        <v>8241</v>
      </c>
      <c r="B8244">
        <v>13348.281874894989</v>
      </c>
      <c r="C8244">
        <v>24494.624762328884</v>
      </c>
      <c r="D8244">
        <v>7.0893797977825725</v>
      </c>
      <c r="E8244">
        <v>7.9934064889285965</v>
      </c>
      <c r="F8244">
        <v>11146.342887433895</v>
      </c>
      <c r="G8244">
        <v>0.90402669114602396</v>
      </c>
      <c r="BD8244">
        <f t="shared" si="990"/>
        <v>-2237.5106228881091</v>
      </c>
      <c r="BE8244">
        <f t="shared" si="991"/>
        <v>842.08013284460594</v>
      </c>
      <c r="BF8244">
        <f t="shared" si="992"/>
        <v>3921.6708885773205</v>
      </c>
      <c r="BG8244">
        <f t="shared" si="993"/>
        <v>7001.261644310036</v>
      </c>
      <c r="BH8244">
        <f t="shared" si="994"/>
        <v>10080.852400042751</v>
      </c>
      <c r="BI8244">
        <f t="shared" si="995"/>
        <v>13160.443155775465</v>
      </c>
      <c r="BJ8244">
        <f t="shared" si="996"/>
        <v>16240.033911508181</v>
      </c>
    </row>
    <row r="8245" spans="1:62" x14ac:dyDescent="0.25">
      <c r="A8245">
        <v>8242</v>
      </c>
      <c r="B8245">
        <v>18889.652287237099</v>
      </c>
      <c r="C8245">
        <v>23966.586108312353</v>
      </c>
      <c r="D8245">
        <v>7.0289891381335545</v>
      </c>
      <c r="E8245">
        <v>7.1593025460136799</v>
      </c>
      <c r="F8245">
        <v>5076.9338210752539</v>
      </c>
      <c r="G8245">
        <v>0.13031340788012535</v>
      </c>
      <c r="BD8245">
        <f t="shared" si="990"/>
        <v>-6626.2094317037754</v>
      </c>
      <c r="BE8245">
        <f t="shared" si="991"/>
        <v>-2106.0759759736557</v>
      </c>
      <c r="BF8245">
        <f t="shared" si="992"/>
        <v>2414.0574797564641</v>
      </c>
      <c r="BG8245">
        <f t="shared" si="993"/>
        <v>6934.1909354865838</v>
      </c>
      <c r="BH8245">
        <f t="shared" si="994"/>
        <v>11454.324391216704</v>
      </c>
      <c r="BI8245">
        <f t="shared" si="995"/>
        <v>15974.457846946823</v>
      </c>
      <c r="BJ8245">
        <f t="shared" si="996"/>
        <v>20494.591302676941</v>
      </c>
    </row>
    <row r="8246" spans="1:62" x14ac:dyDescent="0.25">
      <c r="A8246">
        <v>8243</v>
      </c>
      <c r="B8246">
        <v>7339.4150157367249</v>
      </c>
      <c r="C8246">
        <v>17279.495309208804</v>
      </c>
      <c r="D8246">
        <v>7.078955874503535</v>
      </c>
      <c r="E8246">
        <v>7.341108187677893</v>
      </c>
      <c r="F8246">
        <v>9940.0802934720778</v>
      </c>
      <c r="G8246">
        <v>0.26215231317435794</v>
      </c>
      <c r="BD8246">
        <f t="shared" si="990"/>
        <v>-4425.3667816746274</v>
      </c>
      <c r="BE8246">
        <f t="shared" si="991"/>
        <v>-3773.7997422740004</v>
      </c>
      <c r="BF8246">
        <f t="shared" si="992"/>
        <v>-3122.2327028733735</v>
      </c>
      <c r="BG8246">
        <f t="shared" si="993"/>
        <v>-2470.6656634727469</v>
      </c>
      <c r="BH8246">
        <f t="shared" si="994"/>
        <v>-1819.0986240721199</v>
      </c>
      <c r="BI8246">
        <f t="shared" si="995"/>
        <v>-1167.5315846714934</v>
      </c>
      <c r="BJ8246">
        <f t="shared" si="996"/>
        <v>-515.96454527086644</v>
      </c>
    </row>
    <row r="8247" spans="1:62" x14ac:dyDescent="0.25">
      <c r="A8247">
        <v>8244</v>
      </c>
      <c r="B8247">
        <v>14911.981233093626</v>
      </c>
      <c r="C8247">
        <v>27278.227089193817</v>
      </c>
      <c r="D8247">
        <v>7.697392531545999</v>
      </c>
      <c r="E8247">
        <v>7.961726611469043</v>
      </c>
      <c r="F8247">
        <v>12366.245856100191</v>
      </c>
      <c r="G8247">
        <v>0.26433407992304403</v>
      </c>
      <c r="BD8247">
        <f t="shared" si="990"/>
        <v>-8629.3187276002882</v>
      </c>
      <c r="BE8247">
        <f t="shared" si="991"/>
        <v>-7318.5571617284986</v>
      </c>
      <c r="BF8247">
        <f t="shared" si="992"/>
        <v>-6007.795595856709</v>
      </c>
      <c r="BG8247">
        <f t="shared" si="993"/>
        <v>-4697.0340299849186</v>
      </c>
      <c r="BH8247">
        <f t="shared" si="994"/>
        <v>-3386.272464113129</v>
      </c>
      <c r="BI8247">
        <f t="shared" si="995"/>
        <v>-2075.5108982413394</v>
      </c>
      <c r="BJ8247">
        <f t="shared" si="996"/>
        <v>-764.74933236954894</v>
      </c>
    </row>
    <row r="8248" spans="1:62" x14ac:dyDescent="0.25">
      <c r="A8248">
        <v>8245</v>
      </c>
      <c r="B8248">
        <v>9999.6638160760194</v>
      </c>
      <c r="C8248">
        <v>21920.814136673984</v>
      </c>
      <c r="D8248">
        <v>7.6274702423742475</v>
      </c>
      <c r="E8248">
        <v>8.8346645959299366</v>
      </c>
      <c r="F8248">
        <v>11921.150320597964</v>
      </c>
      <c r="G8248">
        <v>1.207194353555689</v>
      </c>
      <c r="BD8248">
        <f t="shared" si="990"/>
        <v>-11044.57545648497</v>
      </c>
      <c r="BE8248">
        <f t="shared" si="991"/>
        <v>-9722.9050568697512</v>
      </c>
      <c r="BF8248">
        <f t="shared" si="992"/>
        <v>-8401.2346572545302</v>
      </c>
      <c r="BG8248">
        <f t="shared" si="993"/>
        <v>-7079.5642576393111</v>
      </c>
      <c r="BH8248">
        <f t="shared" si="994"/>
        <v>-5757.8938580240902</v>
      </c>
      <c r="BI8248">
        <f t="shared" si="995"/>
        <v>-4436.2234584088701</v>
      </c>
      <c r="BJ8248">
        <f t="shared" si="996"/>
        <v>-3114.5530587936501</v>
      </c>
    </row>
    <row r="8249" spans="1:62" x14ac:dyDescent="0.25">
      <c r="A8249">
        <v>8246</v>
      </c>
      <c r="B8249">
        <v>23506.33965153469</v>
      </c>
      <c r="C8249">
        <v>27438.20934472714</v>
      </c>
      <c r="D8249">
        <v>7.6543923134257126</v>
      </c>
      <c r="E8249">
        <v>8.9125173366242176</v>
      </c>
      <c r="F8249">
        <v>3931.8696931924496</v>
      </c>
      <c r="G8249">
        <v>1.2581250231985051</v>
      </c>
      <c r="BD8249">
        <f t="shared" si="990"/>
        <v>-5885.1785528195187</v>
      </c>
      <c r="BE8249">
        <f t="shared" si="991"/>
        <v>150.79321495892691</v>
      </c>
      <c r="BF8249">
        <f t="shared" si="992"/>
        <v>6186.7649827373716</v>
      </c>
      <c r="BG8249">
        <f t="shared" si="993"/>
        <v>12222.736750515818</v>
      </c>
      <c r="BH8249">
        <f t="shared" si="994"/>
        <v>18258.708518294261</v>
      </c>
      <c r="BI8249">
        <f t="shared" si="995"/>
        <v>24294.680286072708</v>
      </c>
      <c r="BJ8249">
        <f t="shared" si="996"/>
        <v>30330.65205385115</v>
      </c>
    </row>
    <row r="8250" spans="1:62" x14ac:dyDescent="0.25">
      <c r="A8250">
        <v>8247</v>
      </c>
      <c r="B8250">
        <v>11972.15766132576</v>
      </c>
      <c r="C8250">
        <v>22166.654823911987</v>
      </c>
      <c r="D8250">
        <v>6.3737754811179297</v>
      </c>
      <c r="E8250">
        <v>6.6258460722123633</v>
      </c>
      <c r="F8250">
        <v>10194.497162586227</v>
      </c>
      <c r="G8250">
        <v>0.25207059109443364</v>
      </c>
      <c r="BD8250">
        <f t="shared" si="990"/>
        <v>2358.7554228000754</v>
      </c>
      <c r="BE8250">
        <f t="shared" si="991"/>
        <v>8649.3805387926004</v>
      </c>
      <c r="BF8250">
        <f t="shared" si="992"/>
        <v>14940.005654785127</v>
      </c>
      <c r="BG8250">
        <f t="shared" si="993"/>
        <v>21230.63077077765</v>
      </c>
      <c r="BH8250">
        <f t="shared" si="994"/>
        <v>27521.255886770177</v>
      </c>
      <c r="BI8250">
        <f t="shared" si="995"/>
        <v>33811.881002762704</v>
      </c>
      <c r="BJ8250">
        <f t="shared" si="996"/>
        <v>40102.506118755227</v>
      </c>
    </row>
    <row r="8251" spans="1:62" x14ac:dyDescent="0.25">
      <c r="A8251">
        <v>8248</v>
      </c>
      <c r="B8251">
        <v>14778.886855364271</v>
      </c>
      <c r="C8251">
        <v>26683.930966686072</v>
      </c>
      <c r="D8251">
        <v>5.4001379031529995</v>
      </c>
      <c r="E8251">
        <v>5.8107083276525922</v>
      </c>
      <c r="F8251">
        <v>11905.0441113218</v>
      </c>
      <c r="G8251">
        <v>0.41057042449959269</v>
      </c>
      <c r="BD8251">
        <f t="shared" si="990"/>
        <v>-8934.1442071140591</v>
      </c>
      <c r="BE8251">
        <f t="shared" si="991"/>
        <v>-7673.791251641891</v>
      </c>
      <c r="BF8251">
        <f t="shared" si="992"/>
        <v>-6413.4382961697229</v>
      </c>
      <c r="BG8251">
        <f t="shared" si="993"/>
        <v>-5153.0853406975548</v>
      </c>
      <c r="BH8251">
        <f t="shared" si="994"/>
        <v>-3892.7323852253867</v>
      </c>
      <c r="BI8251">
        <f t="shared" si="995"/>
        <v>-2632.3794297532177</v>
      </c>
      <c r="BJ8251">
        <f t="shared" si="996"/>
        <v>-1372.0264742810505</v>
      </c>
    </row>
    <row r="8252" spans="1:62" x14ac:dyDescent="0.25">
      <c r="A8252">
        <v>8249</v>
      </c>
      <c r="B8252">
        <v>8179.7994149654623</v>
      </c>
      <c r="C8252">
        <v>18585.482181864008</v>
      </c>
      <c r="D8252">
        <v>4.2515880046756536</v>
      </c>
      <c r="E8252">
        <v>4.9535469579463696</v>
      </c>
      <c r="F8252">
        <v>10405.682766898546</v>
      </c>
      <c r="G8252">
        <v>0.701958953270716</v>
      </c>
      <c r="BD8252">
        <f t="shared" si="990"/>
        <v>-9852.1919888238372</v>
      </c>
      <c r="BE8252">
        <f t="shared" si="991"/>
        <v>-7799.3398663258731</v>
      </c>
      <c r="BF8252">
        <f t="shared" si="992"/>
        <v>-5746.48774382791</v>
      </c>
      <c r="BG8252">
        <f t="shared" si="993"/>
        <v>-3693.6356213299459</v>
      </c>
      <c r="BH8252">
        <f t="shared" si="994"/>
        <v>-1640.7834988319828</v>
      </c>
      <c r="BI8252">
        <f t="shared" si="995"/>
        <v>412.06862366598034</v>
      </c>
      <c r="BJ8252">
        <f t="shared" si="996"/>
        <v>2464.9207461639435</v>
      </c>
    </row>
    <row r="8253" spans="1:62" x14ac:dyDescent="0.25">
      <c r="A8253">
        <v>8250</v>
      </c>
      <c r="B8253">
        <v>23949.95207860478</v>
      </c>
      <c r="C8253">
        <v>39008.648244842196</v>
      </c>
      <c r="D8253">
        <v>7.8045325227248075</v>
      </c>
      <c r="E8253">
        <v>7.8883548072285956</v>
      </c>
      <c r="F8253">
        <v>15058.696166237416</v>
      </c>
      <c r="G8253">
        <v>8.3822284503788147E-2</v>
      </c>
      <c r="BD8253">
        <f t="shared" si="990"/>
        <v>-6895.8880005449664</v>
      </c>
      <c r="BE8253">
        <f t="shared" si="991"/>
        <v>-3386.0932341913858</v>
      </c>
      <c r="BF8253">
        <f t="shared" si="992"/>
        <v>123.70153216219478</v>
      </c>
      <c r="BG8253">
        <f t="shared" si="993"/>
        <v>3633.4962985157745</v>
      </c>
      <c r="BH8253">
        <f t="shared" si="994"/>
        <v>7143.2910648693542</v>
      </c>
      <c r="BI8253">
        <f t="shared" si="995"/>
        <v>10653.085831222936</v>
      </c>
      <c r="BJ8253">
        <f t="shared" si="996"/>
        <v>14162.880597576514</v>
      </c>
    </row>
    <row r="8254" spans="1:62" x14ac:dyDescent="0.25">
      <c r="A8254">
        <v>8251</v>
      </c>
      <c r="B8254">
        <v>11153.105328880207</v>
      </c>
      <c r="C8254">
        <v>21716.653155868396</v>
      </c>
      <c r="D8254">
        <v>7.069717433157293</v>
      </c>
      <c r="E8254">
        <v>7.3591120891525854</v>
      </c>
      <c r="F8254">
        <v>10563.54782698819</v>
      </c>
      <c r="G8254">
        <v>0.28939465599529246</v>
      </c>
      <c r="BD8254">
        <f t="shared" si="990"/>
        <v>-14639.584743718475</v>
      </c>
      <c r="BE8254">
        <f t="shared" si="991"/>
        <v>-14220.473321199535</v>
      </c>
      <c r="BF8254">
        <f t="shared" si="992"/>
        <v>-13801.361898680594</v>
      </c>
      <c r="BG8254">
        <f t="shared" si="993"/>
        <v>-13382.250476161653</v>
      </c>
      <c r="BH8254">
        <f t="shared" si="994"/>
        <v>-12963.139053642713</v>
      </c>
      <c r="BI8254">
        <f t="shared" si="995"/>
        <v>-12544.027631123772</v>
      </c>
      <c r="BJ8254">
        <f t="shared" si="996"/>
        <v>-12124.916208604831</v>
      </c>
    </row>
    <row r="8255" spans="1:62" x14ac:dyDescent="0.25">
      <c r="A8255">
        <v>8252</v>
      </c>
      <c r="B8255">
        <v>30307.74103771205</v>
      </c>
      <c r="C8255">
        <v>34627.891510206508</v>
      </c>
      <c r="D8255">
        <v>7.9648785686133081</v>
      </c>
      <c r="E8255">
        <v>8.55891391813919</v>
      </c>
      <c r="F8255">
        <v>4320.1504724944571</v>
      </c>
      <c r="G8255">
        <v>0.59403534952588188</v>
      </c>
      <c r="BD8255">
        <f t="shared" si="990"/>
        <v>-9116.5745470117272</v>
      </c>
      <c r="BE8255">
        <f t="shared" si="991"/>
        <v>-7669.6012670352648</v>
      </c>
      <c r="BF8255">
        <f t="shared" si="992"/>
        <v>-6222.6279870588023</v>
      </c>
      <c r="BG8255">
        <f t="shared" si="993"/>
        <v>-4775.6547070823408</v>
      </c>
      <c r="BH8255">
        <f t="shared" si="994"/>
        <v>-3328.6814271058784</v>
      </c>
      <c r="BI8255">
        <f t="shared" si="995"/>
        <v>-1881.708147129415</v>
      </c>
      <c r="BJ8255">
        <f t="shared" si="996"/>
        <v>-434.73486715295439</v>
      </c>
    </row>
    <row r="8256" spans="1:62" x14ac:dyDescent="0.25">
      <c r="A8256">
        <v>8253</v>
      </c>
      <c r="B8256">
        <v>12220.828038576641</v>
      </c>
      <c r="C8256">
        <v>18062.766018702325</v>
      </c>
      <c r="D8256">
        <v>8.0511803708045893</v>
      </c>
      <c r="E8256">
        <v>8.4149867414203658</v>
      </c>
      <c r="F8256">
        <v>5841.9379801256837</v>
      </c>
      <c r="G8256">
        <v>0.36380637061577659</v>
      </c>
      <c r="BD8256">
        <f t="shared" si="990"/>
        <v>-1349.9737248650476</v>
      </c>
      <c r="BE8256">
        <f t="shared" si="991"/>
        <v>1620.2030227643618</v>
      </c>
      <c r="BF8256">
        <f t="shared" si="992"/>
        <v>4590.3797703937707</v>
      </c>
      <c r="BG8256">
        <f t="shared" si="993"/>
        <v>7560.5565180231806</v>
      </c>
      <c r="BH8256">
        <f t="shared" si="994"/>
        <v>10530.73326565259</v>
      </c>
      <c r="BI8256">
        <f t="shared" si="995"/>
        <v>13500.910013281999</v>
      </c>
      <c r="BJ8256">
        <f t="shared" si="996"/>
        <v>16471.08676091141</v>
      </c>
    </row>
    <row r="8257" spans="1:62" x14ac:dyDescent="0.25">
      <c r="A8257">
        <v>8254</v>
      </c>
      <c r="B8257">
        <v>11958.931620007814</v>
      </c>
      <c r="C8257">
        <v>24311.931254203788</v>
      </c>
      <c r="D8257">
        <v>6.9148372148078003</v>
      </c>
      <c r="E8257">
        <v>7.1123855214794878</v>
      </c>
      <c r="F8257">
        <v>12352.999634195974</v>
      </c>
      <c r="G8257">
        <v>0.19754830667168743</v>
      </c>
      <c r="BD8257">
        <f t="shared" si="990"/>
        <v>-4022.906127046801</v>
      </c>
      <c r="BE8257">
        <f t="shared" si="991"/>
        <v>-2203.8742739679178</v>
      </c>
      <c r="BF8257">
        <f t="shared" si="992"/>
        <v>-384.84242088903466</v>
      </c>
      <c r="BG8257">
        <f t="shared" si="993"/>
        <v>1434.189432189848</v>
      </c>
      <c r="BH8257">
        <f t="shared" si="994"/>
        <v>3253.2212852687317</v>
      </c>
      <c r="BI8257">
        <f t="shared" si="995"/>
        <v>5072.2531383476144</v>
      </c>
      <c r="BJ8257">
        <f t="shared" si="996"/>
        <v>6891.2849914264971</v>
      </c>
    </row>
    <row r="8258" spans="1:62" x14ac:dyDescent="0.25">
      <c r="A8258">
        <v>8255</v>
      </c>
      <c r="B8258">
        <v>18721.900149461682</v>
      </c>
      <c r="C8258">
        <v>28032.384828052156</v>
      </c>
      <c r="D8258">
        <v>8.1565157230424052</v>
      </c>
      <c r="E8258">
        <v>8.7263538465992383</v>
      </c>
      <c r="F8258">
        <v>9310.4846785904738</v>
      </c>
      <c r="G8258">
        <v>0.56983812355683305</v>
      </c>
      <c r="BD8258">
        <f t="shared" si="990"/>
        <v>-11365.258100837536</v>
      </c>
      <c r="BE8258">
        <f t="shared" si="991"/>
        <v>-10377.516567479099</v>
      </c>
      <c r="BF8258">
        <f t="shared" si="992"/>
        <v>-9389.7750341206629</v>
      </c>
      <c r="BG8258">
        <f t="shared" si="993"/>
        <v>-8402.0335007622252</v>
      </c>
      <c r="BH8258">
        <f t="shared" si="994"/>
        <v>-7414.2919674037885</v>
      </c>
      <c r="BI8258">
        <f t="shared" si="995"/>
        <v>-6426.5504340453508</v>
      </c>
      <c r="BJ8258">
        <f t="shared" si="996"/>
        <v>-5438.8089006869141</v>
      </c>
    </row>
    <row r="8259" spans="1:62" x14ac:dyDescent="0.25">
      <c r="A8259">
        <v>8256</v>
      </c>
      <c r="B8259">
        <v>11077.129533476429</v>
      </c>
      <c r="C8259">
        <v>23844.45585414175</v>
      </c>
      <c r="D8259">
        <v>8.4197590208675059</v>
      </c>
      <c r="E8259">
        <v>8.6570508170632934</v>
      </c>
      <c r="F8259">
        <v>12767.326320665321</v>
      </c>
      <c r="G8259">
        <v>0.23729179619578744</v>
      </c>
      <c r="BD8259">
        <f t="shared" si="990"/>
        <v>-6461.2940608063091</v>
      </c>
      <c r="BE8259">
        <f t="shared" si="991"/>
        <v>-3612.1034430221434</v>
      </c>
      <c r="BF8259">
        <f t="shared" si="992"/>
        <v>-762.91282523797781</v>
      </c>
      <c r="BG8259">
        <f t="shared" si="993"/>
        <v>2086.2777925461869</v>
      </c>
      <c r="BH8259">
        <f t="shared" si="994"/>
        <v>4935.4684103303534</v>
      </c>
      <c r="BI8259">
        <f t="shared" si="995"/>
        <v>7784.6590281145182</v>
      </c>
      <c r="BJ8259">
        <f t="shared" si="996"/>
        <v>10633.849645898685</v>
      </c>
    </row>
    <row r="8260" spans="1:62" x14ac:dyDescent="0.25">
      <c r="A8260">
        <v>8257</v>
      </c>
      <c r="B8260">
        <v>15911.712857336417</v>
      </c>
      <c r="C8260">
        <v>27079.357800750131</v>
      </c>
      <c r="D8260">
        <v>7.907735927635251</v>
      </c>
      <c r="E8260">
        <v>8.0852452855652093</v>
      </c>
      <c r="F8260">
        <v>11167.644943413714</v>
      </c>
      <c r="G8260">
        <v>0.17750935792995826</v>
      </c>
      <c r="BD8260">
        <f t="shared" si="990"/>
        <v>-11580.867339686383</v>
      </c>
      <c r="BE8260">
        <f t="shared" si="991"/>
        <v>-10394.408358707446</v>
      </c>
      <c r="BF8260">
        <f t="shared" si="992"/>
        <v>-9207.9493777285097</v>
      </c>
      <c r="BG8260">
        <f t="shared" si="993"/>
        <v>-8021.490396749572</v>
      </c>
      <c r="BH8260">
        <f t="shared" si="994"/>
        <v>-6835.0314157706352</v>
      </c>
      <c r="BI8260">
        <f t="shared" si="995"/>
        <v>-5648.5724347916976</v>
      </c>
      <c r="BJ8260">
        <f t="shared" si="996"/>
        <v>-4462.1134538127608</v>
      </c>
    </row>
    <row r="8261" spans="1:62" x14ac:dyDescent="0.25">
      <c r="A8261">
        <v>8258</v>
      </c>
      <c r="B8261">
        <v>18414.87963110867</v>
      </c>
      <c r="C8261">
        <v>23679.125396512554</v>
      </c>
      <c r="D8261">
        <v>6.776418856305658</v>
      </c>
      <c r="E8261">
        <v>7.5029343549947773</v>
      </c>
      <c r="F8261">
        <v>5264.2457654038844</v>
      </c>
      <c r="G8261">
        <v>0.72651549868911935</v>
      </c>
      <c r="BD8261">
        <f t="shared" si="990"/>
        <v>-10280.098153763922</v>
      </c>
      <c r="BE8261">
        <f t="shared" si="991"/>
        <v>-9392.5513641141315</v>
      </c>
      <c r="BF8261">
        <f t="shared" si="992"/>
        <v>-8505.0045744643394</v>
      </c>
      <c r="BG8261">
        <f t="shared" si="993"/>
        <v>-7617.4577848145491</v>
      </c>
      <c r="BH8261">
        <f t="shared" si="994"/>
        <v>-6729.9109951647579</v>
      </c>
      <c r="BI8261">
        <f t="shared" si="995"/>
        <v>-5842.3642055149667</v>
      </c>
      <c r="BJ8261">
        <f t="shared" si="996"/>
        <v>-4954.8174158651746</v>
      </c>
    </row>
    <row r="8262" spans="1:62" x14ac:dyDescent="0.25">
      <c r="A8262">
        <v>8259</v>
      </c>
      <c r="B8262">
        <v>15516.323742664881</v>
      </c>
      <c r="C8262">
        <v>22093.522028477237</v>
      </c>
      <c r="D8262">
        <v>6.610024414122794</v>
      </c>
      <c r="E8262">
        <v>6.8220986896077003</v>
      </c>
      <c r="F8262">
        <v>6577.1982858123556</v>
      </c>
      <c r="G8262">
        <v>0.21207427548490632</v>
      </c>
      <c r="BD8262">
        <f t="shared" si="990"/>
        <v>-1631.6682719582877</v>
      </c>
      <c r="BE8262">
        <f t="shared" si="991"/>
        <v>2000.909221487309</v>
      </c>
      <c r="BF8262">
        <f t="shared" si="992"/>
        <v>5633.4867149329057</v>
      </c>
      <c r="BG8262">
        <f t="shared" si="993"/>
        <v>9266.0642083785024</v>
      </c>
      <c r="BH8262">
        <f t="shared" si="994"/>
        <v>12898.641701824101</v>
      </c>
      <c r="BI8262">
        <f t="shared" si="995"/>
        <v>16531.219195269696</v>
      </c>
      <c r="BJ8262">
        <f t="shared" si="996"/>
        <v>20163.796688715294</v>
      </c>
    </row>
    <row r="8263" spans="1:62" x14ac:dyDescent="0.25">
      <c r="A8263">
        <v>8260</v>
      </c>
      <c r="B8263">
        <v>22104.367340912217</v>
      </c>
      <c r="C8263">
        <v>26286.191824523095</v>
      </c>
      <c r="D8263">
        <v>6.5932855362756033</v>
      </c>
      <c r="E8263">
        <v>7.3832439621929513</v>
      </c>
      <c r="F8263">
        <v>4181.8244836108788</v>
      </c>
      <c r="G8263">
        <v>0.78995842591734799</v>
      </c>
      <c r="BD8263">
        <f t="shared" si="990"/>
        <v>-5516.826908387824</v>
      </c>
      <c r="BE8263">
        <f t="shared" si="991"/>
        <v>-4456.4555309632924</v>
      </c>
      <c r="BF8263">
        <f t="shared" si="992"/>
        <v>-3396.0841535387608</v>
      </c>
      <c r="BG8263">
        <f t="shared" si="993"/>
        <v>-2335.7127761142292</v>
      </c>
      <c r="BH8263">
        <f t="shared" si="994"/>
        <v>-1275.3413986896976</v>
      </c>
      <c r="BI8263">
        <f t="shared" si="995"/>
        <v>-214.970021265166</v>
      </c>
      <c r="BJ8263">
        <f t="shared" si="996"/>
        <v>845.4013561593656</v>
      </c>
    </row>
    <row r="8264" spans="1:62" x14ac:dyDescent="0.25">
      <c r="A8264">
        <v>8261</v>
      </c>
      <c r="B8264">
        <v>22660.518382452374</v>
      </c>
      <c r="C8264">
        <v>29672.105935442873</v>
      </c>
      <c r="D8264">
        <v>8.2039313460787113</v>
      </c>
      <c r="E8264">
        <v>8.4003808484508919</v>
      </c>
      <c r="F8264">
        <v>7011.5875529904988</v>
      </c>
      <c r="G8264">
        <v>0.19644950237218062</v>
      </c>
      <c r="BD8264">
        <f t="shared" si="990"/>
        <v>-232.03235402413884</v>
      </c>
      <c r="BE8264">
        <f t="shared" si="991"/>
        <v>3717.7597755626011</v>
      </c>
      <c r="BF8264">
        <f t="shared" si="992"/>
        <v>7667.5519051493411</v>
      </c>
      <c r="BG8264">
        <f t="shared" si="993"/>
        <v>11617.344034736081</v>
      </c>
      <c r="BH8264">
        <f t="shared" si="994"/>
        <v>15567.136164322823</v>
      </c>
      <c r="BI8264">
        <f t="shared" si="995"/>
        <v>19516.928293909561</v>
      </c>
      <c r="BJ8264">
        <f t="shared" si="996"/>
        <v>23466.720423496299</v>
      </c>
    </row>
    <row r="8265" spans="1:62" x14ac:dyDescent="0.25">
      <c r="A8265">
        <v>8262</v>
      </c>
      <c r="B8265">
        <v>15461.421045179934</v>
      </c>
      <c r="C8265">
        <v>26922.805951443588</v>
      </c>
      <c r="D8265">
        <v>7.308948640315502</v>
      </c>
      <c r="E8265">
        <v>7.5201185669252757</v>
      </c>
      <c r="F8265">
        <v>11461.384906263655</v>
      </c>
      <c r="G8265">
        <v>0.21116992660977374</v>
      </c>
      <c r="BD8265">
        <f t="shared" si="990"/>
        <v>-6029.3400411295961</v>
      </c>
      <c r="BE8265">
        <f t="shared" si="991"/>
        <v>-5047.0925292686925</v>
      </c>
      <c r="BF8265">
        <f t="shared" si="992"/>
        <v>-4064.8450174077893</v>
      </c>
      <c r="BG8265">
        <f t="shared" si="993"/>
        <v>-3082.5975055468866</v>
      </c>
      <c r="BH8265">
        <f t="shared" si="994"/>
        <v>-2100.3499936859835</v>
      </c>
      <c r="BI8265">
        <f t="shared" si="995"/>
        <v>-1118.1024818250798</v>
      </c>
      <c r="BJ8265">
        <f t="shared" si="996"/>
        <v>-135.85496996417714</v>
      </c>
    </row>
    <row r="8266" spans="1:62" x14ac:dyDescent="0.25">
      <c r="A8266">
        <v>8263</v>
      </c>
      <c r="B8266">
        <v>6947.2665952047591</v>
      </c>
      <c r="C8266">
        <v>17631.118767592481</v>
      </c>
      <c r="D8266">
        <v>7.7039241348547298</v>
      </c>
      <c r="E8266">
        <v>8.054712242577553</v>
      </c>
      <c r="F8266">
        <v>10683.852172387722</v>
      </c>
      <c r="G8266">
        <v>0.35078810772282321</v>
      </c>
      <c r="BD8266">
        <f t="shared" si="990"/>
        <v>-10405.535273214786</v>
      </c>
      <c r="BE8266">
        <f t="shared" si="991"/>
        <v>-9349.685640165917</v>
      </c>
      <c r="BF8266">
        <f t="shared" si="992"/>
        <v>-8293.8360071170482</v>
      </c>
      <c r="BG8266">
        <f t="shared" si="993"/>
        <v>-7237.9863740681794</v>
      </c>
      <c r="BH8266">
        <f t="shared" si="994"/>
        <v>-6182.1367410193106</v>
      </c>
      <c r="BI8266">
        <f t="shared" si="995"/>
        <v>-5126.2871079704428</v>
      </c>
      <c r="BJ8266">
        <f t="shared" si="996"/>
        <v>-4070.437474921574</v>
      </c>
    </row>
    <row r="8267" spans="1:62" x14ac:dyDescent="0.25">
      <c r="A8267">
        <v>8264</v>
      </c>
      <c r="B8267">
        <v>18273.963215257194</v>
      </c>
      <c r="C8267">
        <v>28575.222631094308</v>
      </c>
      <c r="D8267">
        <v>6.9204925815611462</v>
      </c>
      <c r="E8267">
        <v>7.2008125753541838</v>
      </c>
      <c r="F8267">
        <v>10301.259415837114</v>
      </c>
      <c r="G8267">
        <v>0.28031999379303763</v>
      </c>
      <c r="BD8267">
        <f t="shared" si="990"/>
        <v>-8929.911633773605</v>
      </c>
      <c r="BE8267">
        <f t="shared" si="991"/>
        <v>-7175.9710951594898</v>
      </c>
      <c r="BF8267">
        <f t="shared" si="992"/>
        <v>-5422.0305565453737</v>
      </c>
      <c r="BG8267">
        <f t="shared" si="993"/>
        <v>-3668.0900179312575</v>
      </c>
      <c r="BH8267">
        <f t="shared" si="994"/>
        <v>-1914.1494793171423</v>
      </c>
      <c r="BI8267">
        <f t="shared" si="995"/>
        <v>-160.20894070302529</v>
      </c>
      <c r="BJ8267">
        <f t="shared" si="996"/>
        <v>1593.7315979110899</v>
      </c>
    </row>
    <row r="8268" spans="1:62" x14ac:dyDescent="0.25">
      <c r="A8268">
        <v>8265</v>
      </c>
      <c r="B8268">
        <v>26503.287544768013</v>
      </c>
      <c r="C8268">
        <v>35631.218299563589</v>
      </c>
      <c r="D8268">
        <v>6.5509967244310543</v>
      </c>
      <c r="E8268">
        <v>6.903853851199365</v>
      </c>
      <c r="F8268">
        <v>9127.9307547955759</v>
      </c>
      <c r="G8268">
        <v>0.35285712676831071</v>
      </c>
      <c r="BD8268">
        <f t="shared" si="990"/>
        <v>-8899.6594468719268</v>
      </c>
      <c r="BE8268">
        <f t="shared" si="991"/>
        <v>-7498.0594779067378</v>
      </c>
      <c r="BF8268">
        <f t="shared" si="992"/>
        <v>-6096.4595089415498</v>
      </c>
      <c r="BG8268">
        <f t="shared" si="993"/>
        <v>-4694.8595399763617</v>
      </c>
      <c r="BH8268">
        <f t="shared" si="994"/>
        <v>-3293.2595710111736</v>
      </c>
      <c r="BI8268">
        <f t="shared" si="995"/>
        <v>-1891.6596020459856</v>
      </c>
      <c r="BJ8268">
        <f t="shared" si="996"/>
        <v>-490.05963308079663</v>
      </c>
    </row>
    <row r="8269" spans="1:62" x14ac:dyDescent="0.25">
      <c r="A8269">
        <v>8266</v>
      </c>
      <c r="B8269">
        <v>10704.584922833767</v>
      </c>
      <c r="C8269">
        <v>15284.364487757597</v>
      </c>
      <c r="D8269">
        <v>6.8910234364216629</v>
      </c>
      <c r="E8269">
        <v>7.2929799083810751</v>
      </c>
      <c r="F8269">
        <v>4579.7795649238305</v>
      </c>
      <c r="G8269">
        <v>0.4019564719594122</v>
      </c>
      <c r="BD8269">
        <f t="shared" ref="BD8269:BD8332" si="997">($BD$3*G8268)-F8268</f>
        <v>-7363.6451209540228</v>
      </c>
      <c r="BE8269">
        <f t="shared" ref="BE8269:BE8332" si="998">($BE$3*G8268)-F8268</f>
        <v>-5599.3594871124687</v>
      </c>
      <c r="BF8269">
        <f t="shared" ref="BF8269:BF8332" si="999">($BF$3*G8268)-F8268</f>
        <v>-3835.0738532709156</v>
      </c>
      <c r="BG8269">
        <f t="shared" ref="BG8269:BG8332" si="1000">($BG$3*G8268)-F8268</f>
        <v>-2070.7882194293616</v>
      </c>
      <c r="BH8269">
        <f t="shared" ref="BH8269:BH8332" si="1001">($BH$3*G8268)-F8268</f>
        <v>-306.50258558780843</v>
      </c>
      <c r="BI8269">
        <f t="shared" ref="BI8269:BI8332" si="1002">($BI$3*G8268)-F8268</f>
        <v>1457.7830482537447</v>
      </c>
      <c r="BJ8269">
        <f t="shared" ref="BJ8269:BJ8332" si="1003">($BJ$3*G8268)-F8268</f>
        <v>3222.0686820952997</v>
      </c>
    </row>
    <row r="8270" spans="1:62" x14ac:dyDescent="0.25">
      <c r="A8270">
        <v>8267</v>
      </c>
      <c r="B8270">
        <v>11966.431898154873</v>
      </c>
      <c r="C8270">
        <v>23003.122911029361</v>
      </c>
      <c r="D8270">
        <v>7.1326602674954849</v>
      </c>
      <c r="E8270">
        <v>7.7698470221415983</v>
      </c>
      <c r="F8270">
        <v>11036.691012874488</v>
      </c>
      <c r="G8270">
        <v>0.63718675464611341</v>
      </c>
      <c r="BD8270">
        <f t="shared" si="997"/>
        <v>-2569.9972051267696</v>
      </c>
      <c r="BE8270">
        <f t="shared" si="998"/>
        <v>-560.21484532970862</v>
      </c>
      <c r="BF8270">
        <f t="shared" si="999"/>
        <v>1449.5675144673523</v>
      </c>
      <c r="BG8270">
        <f t="shared" si="1000"/>
        <v>3459.3498742644133</v>
      </c>
      <c r="BH8270">
        <f t="shared" si="1001"/>
        <v>5469.1322340614752</v>
      </c>
      <c r="BI8270">
        <f t="shared" si="1002"/>
        <v>7478.9145938585352</v>
      </c>
      <c r="BJ8270">
        <f t="shared" si="1003"/>
        <v>9488.6969536555971</v>
      </c>
    </row>
    <row r="8271" spans="1:62" x14ac:dyDescent="0.25">
      <c r="A8271">
        <v>8268</v>
      </c>
      <c r="B8271">
        <v>26579.615193481375</v>
      </c>
      <c r="C8271">
        <v>23001.538300704062</v>
      </c>
      <c r="D8271">
        <v>6.4405721248862289</v>
      </c>
      <c r="E8271">
        <v>6.975166844988764</v>
      </c>
      <c r="F8271">
        <v>-3578.0768927773133</v>
      </c>
      <c r="G8271">
        <v>0.53459472010253517</v>
      </c>
      <c r="BD8271">
        <f t="shared" si="997"/>
        <v>-7850.7572396439209</v>
      </c>
      <c r="BE8271">
        <f t="shared" si="998"/>
        <v>-4664.8234664133533</v>
      </c>
      <c r="BF8271">
        <f t="shared" si="999"/>
        <v>-1478.8896931827858</v>
      </c>
      <c r="BG8271">
        <f t="shared" si="1000"/>
        <v>1707.0440800477809</v>
      </c>
      <c r="BH8271">
        <f t="shared" si="1001"/>
        <v>4892.9778532783475</v>
      </c>
      <c r="BI8271">
        <f t="shared" si="1002"/>
        <v>8078.911626508916</v>
      </c>
      <c r="BJ8271">
        <f t="shared" si="1003"/>
        <v>11264.845399739481</v>
      </c>
    </row>
    <row r="8272" spans="1:62" x14ac:dyDescent="0.25">
      <c r="A8272">
        <v>8269</v>
      </c>
      <c r="B8272">
        <v>16899.322032442487</v>
      </c>
      <c r="C8272">
        <v>24536.761451528269</v>
      </c>
      <c r="D8272">
        <v>7.4024708740139005</v>
      </c>
      <c r="E8272">
        <v>7.8542962407528778</v>
      </c>
      <c r="F8272">
        <v>7637.439419085782</v>
      </c>
      <c r="G8272">
        <v>0.45182536673897733</v>
      </c>
      <c r="BD8272">
        <f t="shared" si="997"/>
        <v>6251.0504932899894</v>
      </c>
      <c r="BE8272">
        <f t="shared" si="998"/>
        <v>8924.0240938026654</v>
      </c>
      <c r="BF8272">
        <f t="shared" si="999"/>
        <v>11596.997694315342</v>
      </c>
      <c r="BG8272">
        <f t="shared" si="1000"/>
        <v>14269.971294828018</v>
      </c>
      <c r="BH8272">
        <f t="shared" si="1001"/>
        <v>16942.94489534069</v>
      </c>
      <c r="BI8272">
        <f t="shared" si="1002"/>
        <v>19615.918495853366</v>
      </c>
      <c r="BJ8272">
        <f t="shared" si="1003"/>
        <v>22288.892096366046</v>
      </c>
    </row>
    <row r="8273" spans="1:62" x14ac:dyDescent="0.25">
      <c r="A8273">
        <v>8270</v>
      </c>
      <c r="B8273">
        <v>14442.761384384437</v>
      </c>
      <c r="C8273">
        <v>19537.686056234132</v>
      </c>
      <c r="D8273">
        <v>5.9477859478991926</v>
      </c>
      <c r="E8273">
        <v>6.8238310678742096</v>
      </c>
      <c r="F8273">
        <v>5094.9246718496943</v>
      </c>
      <c r="G8273">
        <v>0.87604511997501699</v>
      </c>
      <c r="BD8273">
        <f t="shared" si="997"/>
        <v>-5378.312585390895</v>
      </c>
      <c r="BE8273">
        <f t="shared" si="998"/>
        <v>-3119.185751696009</v>
      </c>
      <c r="BF8273">
        <f t="shared" si="999"/>
        <v>-860.05891800112204</v>
      </c>
      <c r="BG8273">
        <f t="shared" si="1000"/>
        <v>1399.067915693764</v>
      </c>
      <c r="BH8273">
        <f t="shared" si="1001"/>
        <v>3658.194749388651</v>
      </c>
      <c r="BI8273">
        <f t="shared" si="1002"/>
        <v>5917.3215830835379</v>
      </c>
      <c r="BJ8273">
        <f t="shared" si="1003"/>
        <v>8176.4484167784249</v>
      </c>
    </row>
    <row r="8274" spans="1:62" x14ac:dyDescent="0.25">
      <c r="A8274">
        <v>8271</v>
      </c>
      <c r="B8274">
        <v>21899.830760247922</v>
      </c>
      <c r="C8274">
        <v>32477.477215295348</v>
      </c>
      <c r="D8274">
        <v>8.1714012172401915</v>
      </c>
      <c r="E8274">
        <v>8.7031731221026352</v>
      </c>
      <c r="F8274">
        <v>10577.646455047427</v>
      </c>
      <c r="G8274">
        <v>0.53177190486244363</v>
      </c>
      <c r="BD8274">
        <f t="shared" si="997"/>
        <v>-714.69907197460907</v>
      </c>
      <c r="BE8274">
        <f t="shared" si="998"/>
        <v>3665.5265279004761</v>
      </c>
      <c r="BF8274">
        <f t="shared" si="999"/>
        <v>8045.7521277755604</v>
      </c>
      <c r="BG8274">
        <f t="shared" si="1000"/>
        <v>12425.977727650647</v>
      </c>
      <c r="BH8274">
        <f t="shared" si="1001"/>
        <v>16806.203327525731</v>
      </c>
      <c r="BI8274">
        <f t="shared" si="1002"/>
        <v>21186.428927400815</v>
      </c>
      <c r="BJ8274">
        <f t="shared" si="1003"/>
        <v>25566.654527275899</v>
      </c>
    </row>
    <row r="8275" spans="1:62" x14ac:dyDescent="0.25">
      <c r="A8275">
        <v>8272</v>
      </c>
      <c r="B8275">
        <v>14583.604915192413</v>
      </c>
      <c r="C8275">
        <v>22935.865547786561</v>
      </c>
      <c r="D8275">
        <v>6.9616937559792156</v>
      </c>
      <c r="E8275">
        <v>7.2647496724053289</v>
      </c>
      <c r="F8275">
        <v>8352.2606325941488</v>
      </c>
      <c r="G8275">
        <v>0.30305591642611329</v>
      </c>
      <c r="BD8275">
        <f t="shared" si="997"/>
        <v>-7918.7869307352084</v>
      </c>
      <c r="BE8275">
        <f t="shared" si="998"/>
        <v>-5259.9274064229903</v>
      </c>
      <c r="BF8275">
        <f t="shared" si="999"/>
        <v>-2601.0678821107722</v>
      </c>
      <c r="BG8275">
        <f t="shared" si="1000"/>
        <v>57.791642201445939</v>
      </c>
      <c r="BH8275">
        <f t="shared" si="1001"/>
        <v>2716.6511665136641</v>
      </c>
      <c r="BI8275">
        <f t="shared" si="1002"/>
        <v>5375.5106908258822</v>
      </c>
      <c r="BJ8275">
        <f t="shared" si="1003"/>
        <v>8034.3702151381003</v>
      </c>
    </row>
    <row r="8276" spans="1:62" x14ac:dyDescent="0.25">
      <c r="A8276">
        <v>8273</v>
      </c>
      <c r="B8276">
        <v>11471.214070586762</v>
      </c>
      <c r="C8276">
        <v>23321.986223558361</v>
      </c>
      <c r="D8276">
        <v>8.1955601493070915</v>
      </c>
      <c r="E8276">
        <v>8.7338830633251003</v>
      </c>
      <c r="F8276">
        <v>11850.772152971598</v>
      </c>
      <c r="G8276">
        <v>0.5383229140180088</v>
      </c>
      <c r="BD8276">
        <f t="shared" si="997"/>
        <v>-6836.9810504635825</v>
      </c>
      <c r="BE8276">
        <f t="shared" si="998"/>
        <v>-5321.7014683330162</v>
      </c>
      <c r="BF8276">
        <f t="shared" si="999"/>
        <v>-3806.4218862024491</v>
      </c>
      <c r="BG8276">
        <f t="shared" si="1000"/>
        <v>-2291.1423040718828</v>
      </c>
      <c r="BH8276">
        <f t="shared" si="1001"/>
        <v>-775.86272194131652</v>
      </c>
      <c r="BI8276">
        <f t="shared" si="1002"/>
        <v>739.41686018925066</v>
      </c>
      <c r="BJ8276">
        <f t="shared" si="1003"/>
        <v>2254.6964423198169</v>
      </c>
    </row>
    <row r="8277" spans="1:62" x14ac:dyDescent="0.25">
      <c r="A8277">
        <v>8274</v>
      </c>
      <c r="B8277">
        <v>6415.2241208372716</v>
      </c>
      <c r="C8277">
        <v>17603.839419913169</v>
      </c>
      <c r="D8277">
        <v>7.7690860195554956</v>
      </c>
      <c r="E8277">
        <v>7.943064598066405</v>
      </c>
      <c r="F8277">
        <v>11188.615299075896</v>
      </c>
      <c r="G8277">
        <v>0.17397857851090937</v>
      </c>
      <c r="BD8277">
        <f t="shared" si="997"/>
        <v>-9159.1575828815548</v>
      </c>
      <c r="BE8277">
        <f t="shared" si="998"/>
        <v>-6467.5430127915106</v>
      </c>
      <c r="BF8277">
        <f t="shared" si="999"/>
        <v>-3775.9284427014663</v>
      </c>
      <c r="BG8277">
        <f t="shared" si="1000"/>
        <v>-1084.313872611423</v>
      </c>
      <c r="BH8277">
        <f t="shared" si="1001"/>
        <v>1607.3006974786222</v>
      </c>
      <c r="BI8277">
        <f t="shared" si="1002"/>
        <v>4298.9152675686655</v>
      </c>
      <c r="BJ8277">
        <f t="shared" si="1003"/>
        <v>6990.5298376587107</v>
      </c>
    </row>
    <row r="8278" spans="1:62" x14ac:dyDescent="0.25">
      <c r="A8278">
        <v>8275</v>
      </c>
      <c r="B8278">
        <v>29070.289898749717</v>
      </c>
      <c r="C8278">
        <v>26207.054510034828</v>
      </c>
      <c r="D8278">
        <v>7.9052907523888098</v>
      </c>
      <c r="E8278">
        <v>8.2297259379497536</v>
      </c>
      <c r="F8278">
        <v>-2863.2353887148893</v>
      </c>
      <c r="G8278">
        <v>0.32443518556094375</v>
      </c>
      <c r="BD8278">
        <f t="shared" si="997"/>
        <v>-10318.72240652135</v>
      </c>
      <c r="BE8278">
        <f t="shared" si="998"/>
        <v>-9448.8295139668026</v>
      </c>
      <c r="BF8278">
        <f t="shared" si="999"/>
        <v>-8578.9366214122565</v>
      </c>
      <c r="BG8278">
        <f t="shared" si="1000"/>
        <v>-7709.0437288577086</v>
      </c>
      <c r="BH8278">
        <f t="shared" si="1001"/>
        <v>-6839.1508363031626</v>
      </c>
      <c r="BI8278">
        <f t="shared" si="1002"/>
        <v>-5969.2579437486156</v>
      </c>
      <c r="BJ8278">
        <f t="shared" si="1003"/>
        <v>-5099.3650511940687</v>
      </c>
    </row>
    <row r="8279" spans="1:62" x14ac:dyDescent="0.25">
      <c r="A8279">
        <v>8276</v>
      </c>
      <c r="B8279">
        <v>16672.612793538552</v>
      </c>
      <c r="C8279">
        <v>22299.643004657311</v>
      </c>
      <c r="D8279">
        <v>7.8863538611989705</v>
      </c>
      <c r="E8279">
        <v>8.1822291571028014</v>
      </c>
      <c r="F8279">
        <v>5627.0302111187593</v>
      </c>
      <c r="G8279">
        <v>0.29587529590383088</v>
      </c>
      <c r="BD8279">
        <f t="shared" si="997"/>
        <v>4485.4113165196086</v>
      </c>
      <c r="BE8279">
        <f t="shared" si="998"/>
        <v>6107.587244324327</v>
      </c>
      <c r="BF8279">
        <f t="shared" si="999"/>
        <v>7729.7631721290454</v>
      </c>
      <c r="BG8279">
        <f t="shared" si="1000"/>
        <v>9351.9390999337647</v>
      </c>
      <c r="BH8279">
        <f t="shared" si="1001"/>
        <v>10974.115027738484</v>
      </c>
      <c r="BI8279">
        <f t="shared" si="1002"/>
        <v>12596.290955543202</v>
      </c>
      <c r="BJ8279">
        <f t="shared" si="1003"/>
        <v>14218.466883347921</v>
      </c>
    </row>
    <row r="8280" spans="1:62" x14ac:dyDescent="0.25">
      <c r="A8280">
        <v>8277</v>
      </c>
      <c r="B8280">
        <v>14636.386312595447</v>
      </c>
      <c r="C8280">
        <v>25709.531129056333</v>
      </c>
      <c r="D8280">
        <v>7.5914969805494001</v>
      </c>
      <c r="E8280">
        <v>7.8909413233752197</v>
      </c>
      <c r="F8280">
        <v>11073.144816460886</v>
      </c>
      <c r="G8280">
        <v>0.29944434282581955</v>
      </c>
      <c r="BD8280">
        <f t="shared" si="997"/>
        <v>-4147.6537315996047</v>
      </c>
      <c r="BE8280">
        <f t="shared" si="998"/>
        <v>-2668.2772520804506</v>
      </c>
      <c r="BF8280">
        <f t="shared" si="999"/>
        <v>-1188.9007725612964</v>
      </c>
      <c r="BG8280">
        <f t="shared" si="1000"/>
        <v>290.47570695785816</v>
      </c>
      <c r="BH8280">
        <f t="shared" si="1001"/>
        <v>1769.8521864770128</v>
      </c>
      <c r="BI8280">
        <f t="shared" si="1002"/>
        <v>3249.2286659961665</v>
      </c>
      <c r="BJ8280">
        <f t="shared" si="1003"/>
        <v>4728.6051455153211</v>
      </c>
    </row>
    <row r="8281" spans="1:62" x14ac:dyDescent="0.25">
      <c r="A8281">
        <v>8278</v>
      </c>
      <c r="B8281">
        <v>30470.453566301614</v>
      </c>
      <c r="C8281">
        <v>30576.05668414</v>
      </c>
      <c r="D8281">
        <v>6.7193876129234331</v>
      </c>
      <c r="E8281">
        <v>7.3682763706641285</v>
      </c>
      <c r="F8281">
        <v>105.60311783838551</v>
      </c>
      <c r="G8281">
        <v>0.64888875774069543</v>
      </c>
      <c r="BD8281">
        <f t="shared" si="997"/>
        <v>-9575.923102331788</v>
      </c>
      <c r="BE8281">
        <f t="shared" si="998"/>
        <v>-8078.7013882026913</v>
      </c>
      <c r="BF8281">
        <f t="shared" si="999"/>
        <v>-6581.4796740735928</v>
      </c>
      <c r="BG8281">
        <f t="shared" si="1000"/>
        <v>-5084.2579599444953</v>
      </c>
      <c r="BH8281">
        <f t="shared" si="1001"/>
        <v>-3587.0362458153977</v>
      </c>
      <c r="BI8281">
        <f t="shared" si="1002"/>
        <v>-2089.8145316862992</v>
      </c>
      <c r="BJ8281">
        <f t="shared" si="1003"/>
        <v>-592.59281755720258</v>
      </c>
    </row>
    <row r="8282" spans="1:62" x14ac:dyDescent="0.25">
      <c r="A8282">
        <v>8279</v>
      </c>
      <c r="B8282">
        <v>8846.2589666375461</v>
      </c>
      <c r="C8282">
        <v>23323.491943584489</v>
      </c>
      <c r="D8282">
        <v>8.0570608785533224</v>
      </c>
      <c r="E8282">
        <v>8.2780166172411249</v>
      </c>
      <c r="F8282">
        <v>14477.232976946943</v>
      </c>
      <c r="G8282">
        <v>0.22095573868780249</v>
      </c>
      <c r="BD8282">
        <f t="shared" si="997"/>
        <v>3138.8406708650919</v>
      </c>
      <c r="BE8282">
        <f t="shared" si="998"/>
        <v>6383.2844595685692</v>
      </c>
      <c r="BF8282">
        <f t="shared" si="999"/>
        <v>9627.7282482720457</v>
      </c>
      <c r="BG8282">
        <f t="shared" si="1000"/>
        <v>12872.172036975524</v>
      </c>
      <c r="BH8282">
        <f t="shared" si="1001"/>
        <v>16116.615825679</v>
      </c>
      <c r="BI8282">
        <f t="shared" si="1002"/>
        <v>19361.059614382477</v>
      </c>
      <c r="BJ8282">
        <f t="shared" si="1003"/>
        <v>22605.503403085953</v>
      </c>
    </row>
    <row r="8283" spans="1:62" x14ac:dyDescent="0.25">
      <c r="A8283">
        <v>8280</v>
      </c>
      <c r="B8283">
        <v>21558.651149992238</v>
      </c>
      <c r="C8283">
        <v>28029.687223164445</v>
      </c>
      <c r="D8283">
        <v>6.1706994861906814</v>
      </c>
      <c r="E8283">
        <v>7.4600263621771212</v>
      </c>
      <c r="F8283">
        <v>6471.0360731722067</v>
      </c>
      <c r="G8283">
        <v>1.2893268759864398</v>
      </c>
      <c r="BD8283">
        <f t="shared" si="997"/>
        <v>-13372.45428350793</v>
      </c>
      <c r="BE8283">
        <f t="shared" si="998"/>
        <v>-12267.675590068919</v>
      </c>
      <c r="BF8283">
        <f t="shared" si="999"/>
        <v>-11162.896896629905</v>
      </c>
      <c r="BG8283">
        <f t="shared" si="1000"/>
        <v>-10058.118203190894</v>
      </c>
      <c r="BH8283">
        <f t="shared" si="1001"/>
        <v>-8953.3395097518805</v>
      </c>
      <c r="BI8283">
        <f t="shared" si="1002"/>
        <v>-7848.5608163128682</v>
      </c>
      <c r="BJ8283">
        <f t="shared" si="1003"/>
        <v>-6743.7821228738558</v>
      </c>
    </row>
    <row r="8284" spans="1:62" x14ac:dyDescent="0.25">
      <c r="A8284">
        <v>8281</v>
      </c>
      <c r="B8284">
        <v>10194.020005357104</v>
      </c>
      <c r="C8284">
        <v>21454.733448604537</v>
      </c>
      <c r="D8284">
        <v>7.4153222597415906</v>
      </c>
      <c r="E8284">
        <v>7.9205791988285936</v>
      </c>
      <c r="F8284">
        <v>11260.713443247432</v>
      </c>
      <c r="G8284">
        <v>0.50525693908700298</v>
      </c>
      <c r="BD8284">
        <f t="shared" si="997"/>
        <v>-24.401693240007262</v>
      </c>
      <c r="BE8284">
        <f t="shared" si="998"/>
        <v>6422.2326866921921</v>
      </c>
      <c r="BF8284">
        <f t="shared" si="999"/>
        <v>12868.867066624389</v>
      </c>
      <c r="BG8284">
        <f t="shared" si="1000"/>
        <v>19315.501446556591</v>
      </c>
      <c r="BH8284">
        <f t="shared" si="1001"/>
        <v>25762.135826488789</v>
      </c>
      <c r="BI8284">
        <f t="shared" si="1002"/>
        <v>32208.770206420984</v>
      </c>
      <c r="BJ8284">
        <f t="shared" si="1003"/>
        <v>38655.404586353179</v>
      </c>
    </row>
    <row r="8285" spans="1:62" x14ac:dyDescent="0.25">
      <c r="A8285">
        <v>8282</v>
      </c>
      <c r="B8285">
        <v>20543.193286285736</v>
      </c>
      <c r="C8285">
        <v>23126.736241271497</v>
      </c>
      <c r="D8285">
        <v>9.0738136507384457</v>
      </c>
      <c r="E8285">
        <v>9.4074928377520184</v>
      </c>
      <c r="F8285">
        <v>2583.5429549857618</v>
      </c>
      <c r="G8285">
        <v>0.33367918701357269</v>
      </c>
      <c r="BD8285">
        <f t="shared" si="997"/>
        <v>-8734.428747812417</v>
      </c>
      <c r="BE8285">
        <f t="shared" si="998"/>
        <v>-6208.1440523774027</v>
      </c>
      <c r="BF8285">
        <f t="shared" si="999"/>
        <v>-3681.8593569423874</v>
      </c>
      <c r="BG8285">
        <f t="shared" si="1000"/>
        <v>-1155.5746615073731</v>
      </c>
      <c r="BH8285">
        <f t="shared" si="1001"/>
        <v>1370.7100339276421</v>
      </c>
      <c r="BI8285">
        <f t="shared" si="1002"/>
        <v>3896.9947293626574</v>
      </c>
      <c r="BJ8285">
        <f t="shared" si="1003"/>
        <v>6423.2794247976726</v>
      </c>
    </row>
    <row r="8286" spans="1:62" x14ac:dyDescent="0.25">
      <c r="A8286">
        <v>8283</v>
      </c>
      <c r="B8286">
        <v>15653.836795552537</v>
      </c>
      <c r="C8286">
        <v>24507.225790047345</v>
      </c>
      <c r="D8286">
        <v>7.7396354307088533</v>
      </c>
      <c r="E8286">
        <v>7.877207376061687</v>
      </c>
      <c r="F8286">
        <v>8853.3889944948078</v>
      </c>
      <c r="G8286">
        <v>0.13757194535283368</v>
      </c>
      <c r="BD8286">
        <f t="shared" si="997"/>
        <v>-915.14701991789843</v>
      </c>
      <c r="BE8286">
        <f t="shared" si="998"/>
        <v>753.24891514996489</v>
      </c>
      <c r="BF8286">
        <f t="shared" si="999"/>
        <v>2421.6448502178282</v>
      </c>
      <c r="BG8286">
        <f t="shared" si="1000"/>
        <v>4090.0407852856915</v>
      </c>
      <c r="BH8286">
        <f t="shared" si="1001"/>
        <v>5758.4367203535548</v>
      </c>
      <c r="BI8286">
        <f t="shared" si="1002"/>
        <v>7426.8326554214182</v>
      </c>
      <c r="BJ8286">
        <f t="shared" si="1003"/>
        <v>9095.2285904892815</v>
      </c>
    </row>
    <row r="8287" spans="1:62" x14ac:dyDescent="0.25">
      <c r="A8287">
        <v>8284</v>
      </c>
      <c r="B8287">
        <v>26480.857020750893</v>
      </c>
      <c r="C8287">
        <v>29447.968528835125</v>
      </c>
      <c r="D8287">
        <v>7.9918917283279916</v>
      </c>
      <c r="E8287">
        <v>8.3733842450804836</v>
      </c>
      <c r="F8287">
        <v>2967.1115080842319</v>
      </c>
      <c r="G8287">
        <v>0.38149251675249207</v>
      </c>
      <c r="BD8287">
        <f t="shared" si="997"/>
        <v>-8165.5292677306397</v>
      </c>
      <c r="BE8287">
        <f t="shared" si="998"/>
        <v>-7477.6695409664708</v>
      </c>
      <c r="BF8287">
        <f t="shared" si="999"/>
        <v>-6789.8098142023027</v>
      </c>
      <c r="BG8287">
        <f t="shared" si="1000"/>
        <v>-6101.9500874381338</v>
      </c>
      <c r="BH8287">
        <f t="shared" si="1001"/>
        <v>-5414.0903606739657</v>
      </c>
      <c r="BI8287">
        <f t="shared" si="1002"/>
        <v>-4726.2306339097977</v>
      </c>
      <c r="BJ8287">
        <f t="shared" si="1003"/>
        <v>-4038.3709071456287</v>
      </c>
    </row>
    <row r="8288" spans="1:62" x14ac:dyDescent="0.25">
      <c r="A8288">
        <v>8285</v>
      </c>
      <c r="B8288">
        <v>12710.224851996149</v>
      </c>
      <c r="C8288">
        <v>22983.488349157931</v>
      </c>
      <c r="D8288">
        <v>6.1446440704816432</v>
      </c>
      <c r="E8288">
        <v>6.266790083933631</v>
      </c>
      <c r="F8288">
        <v>10273.263497161783</v>
      </c>
      <c r="G8288">
        <v>0.12214601345198783</v>
      </c>
      <c r="BD8288">
        <f t="shared" si="997"/>
        <v>-1059.6489243217716</v>
      </c>
      <c r="BE8288">
        <f t="shared" si="998"/>
        <v>847.81365944068875</v>
      </c>
      <c r="BF8288">
        <f t="shared" si="999"/>
        <v>2755.2762432031495</v>
      </c>
      <c r="BG8288">
        <f t="shared" si="1000"/>
        <v>4662.7388269656094</v>
      </c>
      <c r="BH8288">
        <f t="shared" si="1001"/>
        <v>6570.2014107280702</v>
      </c>
      <c r="BI8288">
        <f t="shared" si="1002"/>
        <v>8477.663994490531</v>
      </c>
      <c r="BJ8288">
        <f t="shared" si="1003"/>
        <v>10385.12657825299</v>
      </c>
    </row>
    <row r="8289" spans="1:62" x14ac:dyDescent="0.25">
      <c r="A8289">
        <v>8286</v>
      </c>
      <c r="B8289">
        <v>18361.825143987924</v>
      </c>
      <c r="C8289">
        <v>21708.912568262451</v>
      </c>
      <c r="D8289">
        <v>7.7684784095421868</v>
      </c>
      <c r="E8289">
        <v>8.2556500396911616</v>
      </c>
      <c r="F8289">
        <v>3347.0874242745267</v>
      </c>
      <c r="G8289">
        <v>0.4871716301489748</v>
      </c>
      <c r="BD8289">
        <f t="shared" si="997"/>
        <v>-9662.5334299018432</v>
      </c>
      <c r="BE8289">
        <f t="shared" si="998"/>
        <v>-9051.8033626419037</v>
      </c>
      <c r="BF8289">
        <f t="shared" si="999"/>
        <v>-8441.0732953819643</v>
      </c>
      <c r="BG8289">
        <f t="shared" si="1000"/>
        <v>-7830.3432281220266</v>
      </c>
      <c r="BH8289">
        <f t="shared" si="1001"/>
        <v>-7219.6131608620872</v>
      </c>
      <c r="BI8289">
        <f t="shared" si="1002"/>
        <v>-6608.8830936021477</v>
      </c>
      <c r="BJ8289">
        <f t="shared" si="1003"/>
        <v>-5998.1530263422082</v>
      </c>
    </row>
    <row r="8290" spans="1:62" x14ac:dyDescent="0.25">
      <c r="A8290">
        <v>8287</v>
      </c>
      <c r="B8290">
        <v>23737.924913046969</v>
      </c>
      <c r="C8290">
        <v>26754.99656874482</v>
      </c>
      <c r="D8290">
        <v>8.0249960208415221</v>
      </c>
      <c r="E8290">
        <v>8.4812102920289583</v>
      </c>
      <c r="F8290">
        <v>3017.0716556978514</v>
      </c>
      <c r="G8290">
        <v>0.45621427118743618</v>
      </c>
      <c r="BD8290">
        <f t="shared" si="997"/>
        <v>-911.2292735296528</v>
      </c>
      <c r="BE8290">
        <f t="shared" si="998"/>
        <v>1524.6288772152211</v>
      </c>
      <c r="BF8290">
        <f t="shared" si="999"/>
        <v>3960.4870279600955</v>
      </c>
      <c r="BG8290">
        <f t="shared" si="1000"/>
        <v>6396.3451787049689</v>
      </c>
      <c r="BH8290">
        <f t="shared" si="1001"/>
        <v>8832.2033294498433</v>
      </c>
      <c r="BI8290">
        <f t="shared" si="1002"/>
        <v>11268.061480194718</v>
      </c>
      <c r="BJ8290">
        <f t="shared" si="1003"/>
        <v>13703.919630939592</v>
      </c>
    </row>
    <row r="8291" spans="1:62" x14ac:dyDescent="0.25">
      <c r="A8291">
        <v>8288</v>
      </c>
      <c r="B8291">
        <v>34849.260379509185</v>
      </c>
      <c r="C8291">
        <v>30722.879692546878</v>
      </c>
      <c r="D8291">
        <v>7.3236460828766221</v>
      </c>
      <c r="E8291">
        <v>7.637119443082395</v>
      </c>
      <c r="F8291">
        <v>-4126.3806869623077</v>
      </c>
      <c r="G8291">
        <v>0.31347336020577288</v>
      </c>
      <c r="BD8291">
        <f t="shared" si="997"/>
        <v>-736.00029976067026</v>
      </c>
      <c r="BE8291">
        <f t="shared" si="998"/>
        <v>1545.0710561765109</v>
      </c>
      <c r="BF8291">
        <f t="shared" si="999"/>
        <v>3826.1424121136915</v>
      </c>
      <c r="BG8291">
        <f t="shared" si="1000"/>
        <v>6107.2137680508731</v>
      </c>
      <c r="BH8291">
        <f t="shared" si="1001"/>
        <v>8388.2851239880529</v>
      </c>
      <c r="BI8291">
        <f t="shared" si="1002"/>
        <v>10669.356479925234</v>
      </c>
      <c r="BJ8291">
        <f t="shared" si="1003"/>
        <v>12950.427835862414</v>
      </c>
    </row>
    <row r="8292" spans="1:62" x14ac:dyDescent="0.25">
      <c r="A8292">
        <v>8289</v>
      </c>
      <c r="B8292">
        <v>10281.262440726061</v>
      </c>
      <c r="C8292">
        <v>20984.081966518428</v>
      </c>
      <c r="D8292">
        <v>6.9744659249654379</v>
      </c>
      <c r="E8292">
        <v>7.8445267044426634</v>
      </c>
      <c r="F8292">
        <v>10702.819525792367</v>
      </c>
      <c r="G8292">
        <v>0.87006077947722549</v>
      </c>
      <c r="BD8292">
        <f t="shared" si="997"/>
        <v>5693.7474879911715</v>
      </c>
      <c r="BE8292">
        <f t="shared" si="998"/>
        <v>7261.1142890200363</v>
      </c>
      <c r="BF8292">
        <f t="shared" si="999"/>
        <v>8828.481090048901</v>
      </c>
      <c r="BG8292">
        <f t="shared" si="1000"/>
        <v>10395.847891077765</v>
      </c>
      <c r="BH8292">
        <f t="shared" si="1001"/>
        <v>11963.214692106631</v>
      </c>
      <c r="BI8292">
        <f t="shared" si="1002"/>
        <v>13530.581493135494</v>
      </c>
      <c r="BJ8292">
        <f t="shared" si="1003"/>
        <v>15097.948294164358</v>
      </c>
    </row>
    <row r="8293" spans="1:62" x14ac:dyDescent="0.25">
      <c r="A8293">
        <v>8290</v>
      </c>
      <c r="B8293">
        <v>10049.634446907565</v>
      </c>
      <c r="C8293">
        <v>19291.097974535183</v>
      </c>
      <c r="D8293">
        <v>6.7347700011931879</v>
      </c>
      <c r="E8293">
        <v>7.0262932208233444</v>
      </c>
      <c r="F8293">
        <v>9241.4635276276185</v>
      </c>
      <c r="G8293">
        <v>0.29152321963015648</v>
      </c>
      <c r="BD8293">
        <f t="shared" si="997"/>
        <v>-6352.5156284062396</v>
      </c>
      <c r="BE8293">
        <f t="shared" si="998"/>
        <v>-2002.211731020112</v>
      </c>
      <c r="BF8293">
        <f t="shared" si="999"/>
        <v>2348.0921663660156</v>
      </c>
      <c r="BG8293">
        <f t="shared" si="1000"/>
        <v>6698.3960637521432</v>
      </c>
      <c r="BH8293">
        <f t="shared" si="1001"/>
        <v>11048.699961138269</v>
      </c>
      <c r="BI8293">
        <f t="shared" si="1002"/>
        <v>15399.003858524398</v>
      </c>
      <c r="BJ8293">
        <f t="shared" si="1003"/>
        <v>19749.307755910522</v>
      </c>
    </row>
    <row r="8294" spans="1:62" x14ac:dyDescent="0.25">
      <c r="A8294">
        <v>8291</v>
      </c>
      <c r="B8294">
        <v>15261.175169837581</v>
      </c>
      <c r="C8294">
        <v>26972.110261668935</v>
      </c>
      <c r="D8294">
        <v>8.5932926967713588</v>
      </c>
      <c r="E8294">
        <v>8.7335988675517289</v>
      </c>
      <c r="F8294">
        <v>11710.935091831354</v>
      </c>
      <c r="G8294">
        <v>0.14030617078037011</v>
      </c>
      <c r="BD8294">
        <f t="shared" si="997"/>
        <v>-7783.8474294768366</v>
      </c>
      <c r="BE8294">
        <f t="shared" si="998"/>
        <v>-6326.2313313260538</v>
      </c>
      <c r="BF8294">
        <f t="shared" si="999"/>
        <v>-4868.615233175271</v>
      </c>
      <c r="BG8294">
        <f t="shared" si="1000"/>
        <v>-3410.9991350244891</v>
      </c>
      <c r="BH8294">
        <f t="shared" si="1001"/>
        <v>-1953.3830368737063</v>
      </c>
      <c r="BI8294">
        <f t="shared" si="1002"/>
        <v>-495.76693872292344</v>
      </c>
      <c r="BJ8294">
        <f t="shared" si="1003"/>
        <v>961.84915942785847</v>
      </c>
    </row>
    <row r="8295" spans="1:62" x14ac:dyDescent="0.25">
      <c r="A8295">
        <v>8292</v>
      </c>
      <c r="B8295">
        <v>17192.120917105211</v>
      </c>
      <c r="C8295">
        <v>29306.867724831514</v>
      </c>
      <c r="D8295">
        <v>8.1539826782860416</v>
      </c>
      <c r="E8295">
        <v>8.1838923261110335</v>
      </c>
      <c r="F8295">
        <v>12114.746807726304</v>
      </c>
      <c r="G8295">
        <v>2.9909647824991836E-2</v>
      </c>
      <c r="BD8295">
        <f t="shared" si="997"/>
        <v>-11009.404237929502</v>
      </c>
      <c r="BE8295">
        <f t="shared" si="998"/>
        <v>-10307.873384027653</v>
      </c>
      <c r="BF8295">
        <f t="shared" si="999"/>
        <v>-9606.342530125803</v>
      </c>
      <c r="BG8295">
        <f t="shared" si="1000"/>
        <v>-8904.8116762239515</v>
      </c>
      <c r="BH8295">
        <f t="shared" si="1001"/>
        <v>-8203.2808223221018</v>
      </c>
      <c r="BI8295">
        <f t="shared" si="1002"/>
        <v>-7501.7499684202503</v>
      </c>
      <c r="BJ8295">
        <f t="shared" si="1003"/>
        <v>-6800.2191145183997</v>
      </c>
    </row>
    <row r="8296" spans="1:62" x14ac:dyDescent="0.25">
      <c r="A8296">
        <v>8293</v>
      </c>
      <c r="B8296">
        <v>11327.228005732233</v>
      </c>
      <c r="C8296">
        <v>23752.690156423425</v>
      </c>
      <c r="D8296">
        <v>8.1672746176649582</v>
      </c>
      <c r="E8296">
        <v>8.3306133879040534</v>
      </c>
      <c r="F8296">
        <v>12425.462150691192</v>
      </c>
      <c r="G8296">
        <v>0.16333877023909515</v>
      </c>
      <c r="BD8296">
        <f t="shared" si="997"/>
        <v>-11965.198568601345</v>
      </c>
      <c r="BE8296">
        <f t="shared" si="998"/>
        <v>-11815.650329476386</v>
      </c>
      <c r="BF8296">
        <f t="shared" si="999"/>
        <v>-11666.102090351425</v>
      </c>
      <c r="BG8296">
        <f t="shared" si="1000"/>
        <v>-11516.553851226467</v>
      </c>
      <c r="BH8296">
        <f t="shared" si="1001"/>
        <v>-11367.005612101508</v>
      </c>
      <c r="BI8296">
        <f t="shared" si="1002"/>
        <v>-11217.457372976549</v>
      </c>
      <c r="BJ8296">
        <f t="shared" si="1003"/>
        <v>-11067.90913385159</v>
      </c>
    </row>
    <row r="8297" spans="1:62" x14ac:dyDescent="0.25">
      <c r="A8297">
        <v>8294</v>
      </c>
      <c r="B8297">
        <v>23983.021377382254</v>
      </c>
      <c r="C8297">
        <v>30122.785652826497</v>
      </c>
      <c r="D8297">
        <v>7.2279868357400012</v>
      </c>
      <c r="E8297">
        <v>7.8132807731879135</v>
      </c>
      <c r="F8297">
        <v>6139.7642754442422</v>
      </c>
      <c r="G8297">
        <v>0.58529393744791225</v>
      </c>
      <c r="BD8297">
        <f t="shared" si="997"/>
        <v>-11608.768299495716</v>
      </c>
      <c r="BE8297">
        <f t="shared" si="998"/>
        <v>-10792.07444830024</v>
      </c>
      <c r="BF8297">
        <f t="shared" si="999"/>
        <v>-9975.3805971047641</v>
      </c>
      <c r="BG8297">
        <f t="shared" si="1000"/>
        <v>-9158.6867459092882</v>
      </c>
      <c r="BH8297">
        <f t="shared" si="1001"/>
        <v>-8341.9928947138123</v>
      </c>
      <c r="BI8297">
        <f t="shared" si="1002"/>
        <v>-7525.2990435183374</v>
      </c>
      <c r="BJ8297">
        <f t="shared" si="1003"/>
        <v>-6708.6051923228615</v>
      </c>
    </row>
    <row r="8298" spans="1:62" x14ac:dyDescent="0.25">
      <c r="A8298">
        <v>8295</v>
      </c>
      <c r="B8298">
        <v>12569.817161445189</v>
      </c>
      <c r="C8298">
        <v>21510.946570681008</v>
      </c>
      <c r="D8298">
        <v>6.8864426788911191</v>
      </c>
      <c r="E8298">
        <v>7.1679737565766981</v>
      </c>
      <c r="F8298">
        <v>8941.1294092358185</v>
      </c>
      <c r="G8298">
        <v>0.28153107768557906</v>
      </c>
      <c r="BD8298">
        <f t="shared" si="997"/>
        <v>-3213.2945882046811</v>
      </c>
      <c r="BE8298">
        <f t="shared" si="998"/>
        <v>-286.82490096511992</v>
      </c>
      <c r="BF8298">
        <f t="shared" si="999"/>
        <v>2639.6447862744408</v>
      </c>
      <c r="BG8298">
        <f t="shared" si="1000"/>
        <v>5566.1144735140024</v>
      </c>
      <c r="BH8298">
        <f t="shared" si="1001"/>
        <v>8492.584160753564</v>
      </c>
      <c r="BI8298">
        <f t="shared" si="1002"/>
        <v>11419.053847993124</v>
      </c>
      <c r="BJ8298">
        <f t="shared" si="1003"/>
        <v>14345.523535232685</v>
      </c>
    </row>
    <row r="8299" spans="1:62" x14ac:dyDescent="0.25">
      <c r="A8299">
        <v>8296</v>
      </c>
      <c r="B8299">
        <v>16078.852371093652</v>
      </c>
      <c r="C8299">
        <v>23956.123746237125</v>
      </c>
      <c r="D8299">
        <v>7.563453861941869</v>
      </c>
      <c r="E8299">
        <v>8.0645211183748042</v>
      </c>
      <c r="F8299">
        <v>7877.2713751434731</v>
      </c>
      <c r="G8299">
        <v>0.50106725643293526</v>
      </c>
      <c r="BD8299">
        <f t="shared" si="997"/>
        <v>-7533.4740208079229</v>
      </c>
      <c r="BE8299">
        <f t="shared" si="998"/>
        <v>-6125.8186323800273</v>
      </c>
      <c r="BF8299">
        <f t="shared" si="999"/>
        <v>-4718.1632439521327</v>
      </c>
      <c r="BG8299">
        <f t="shared" si="1000"/>
        <v>-3310.5078555242371</v>
      </c>
      <c r="BH8299">
        <f t="shared" si="1001"/>
        <v>-1902.8524670963425</v>
      </c>
      <c r="BI8299">
        <f t="shared" si="1002"/>
        <v>-495.19707866844692</v>
      </c>
      <c r="BJ8299">
        <f t="shared" si="1003"/>
        <v>912.45830975944773</v>
      </c>
    </row>
    <row r="8300" spans="1:62" x14ac:dyDescent="0.25">
      <c r="A8300">
        <v>8297</v>
      </c>
      <c r="B8300">
        <v>21979.085410350221</v>
      </c>
      <c r="C8300">
        <v>35031.641719616535</v>
      </c>
      <c r="D8300">
        <v>7.6612825963750479</v>
      </c>
      <c r="E8300">
        <v>7.7162614638680829</v>
      </c>
      <c r="F8300">
        <v>13052.556309266314</v>
      </c>
      <c r="G8300">
        <v>5.4978867493034933E-2</v>
      </c>
      <c r="BD8300">
        <f t="shared" si="997"/>
        <v>-5371.9350929787961</v>
      </c>
      <c r="BE8300">
        <f t="shared" si="998"/>
        <v>-2866.59881081412</v>
      </c>
      <c r="BF8300">
        <f t="shared" si="999"/>
        <v>-361.26252864944399</v>
      </c>
      <c r="BG8300">
        <f t="shared" si="1000"/>
        <v>2144.073753515233</v>
      </c>
      <c r="BH8300">
        <f t="shared" si="1001"/>
        <v>4649.4100356799081</v>
      </c>
      <c r="BI8300">
        <f t="shared" si="1002"/>
        <v>7154.7463178445851</v>
      </c>
      <c r="BJ8300">
        <f t="shared" si="1003"/>
        <v>9660.082600009262</v>
      </c>
    </row>
    <row r="8301" spans="1:62" x14ac:dyDescent="0.25">
      <c r="A8301">
        <v>8298</v>
      </c>
      <c r="B8301">
        <v>16627.113449486689</v>
      </c>
      <c r="C8301">
        <v>21493.330806161011</v>
      </c>
      <c r="D8301">
        <v>5.8083789384664426</v>
      </c>
      <c r="E8301">
        <v>5.9281687194349821</v>
      </c>
      <c r="F8301">
        <v>4866.2173566743222</v>
      </c>
      <c r="G8301">
        <v>0.11978978096853954</v>
      </c>
      <c r="BD8301">
        <f t="shared" si="997"/>
        <v>-12777.661971801139</v>
      </c>
      <c r="BE8301">
        <f t="shared" si="998"/>
        <v>-12502.767634335965</v>
      </c>
      <c r="BF8301">
        <f t="shared" si="999"/>
        <v>-12227.87329687079</v>
      </c>
      <c r="BG8301">
        <f t="shared" si="1000"/>
        <v>-11952.978959405616</v>
      </c>
      <c r="BH8301">
        <f t="shared" si="1001"/>
        <v>-11678.084621940441</v>
      </c>
      <c r="BI8301">
        <f t="shared" si="1002"/>
        <v>-11403.190284475266</v>
      </c>
      <c r="BJ8301">
        <f t="shared" si="1003"/>
        <v>-11128.295947010092</v>
      </c>
    </row>
    <row r="8302" spans="1:62" x14ac:dyDescent="0.25">
      <c r="A8302">
        <v>8299</v>
      </c>
      <c r="B8302">
        <v>11323.858529502351</v>
      </c>
      <c r="C8302">
        <v>21789.716013072222</v>
      </c>
      <c r="D8302">
        <v>7.0721903877067449</v>
      </c>
      <c r="E8302">
        <v>7.286878704231321</v>
      </c>
      <c r="F8302">
        <v>10465.857483569871</v>
      </c>
      <c r="G8302">
        <v>0.21468831652457609</v>
      </c>
      <c r="BD8302">
        <f t="shared" si="997"/>
        <v>-4267.2684518316246</v>
      </c>
      <c r="BE8302">
        <f t="shared" si="998"/>
        <v>-3668.319546988927</v>
      </c>
      <c r="BF8302">
        <f t="shared" si="999"/>
        <v>-3069.3706421462293</v>
      </c>
      <c r="BG8302">
        <f t="shared" si="1000"/>
        <v>-2470.4217373035312</v>
      </c>
      <c r="BH8302">
        <f t="shared" si="1001"/>
        <v>-1871.4728324608336</v>
      </c>
      <c r="BI8302">
        <f t="shared" si="1002"/>
        <v>-1272.523927618136</v>
      </c>
      <c r="BJ8302">
        <f t="shared" si="1003"/>
        <v>-673.57502277543881</v>
      </c>
    </row>
    <row r="8303" spans="1:62" x14ac:dyDescent="0.25">
      <c r="A8303">
        <v>8300</v>
      </c>
      <c r="B8303">
        <v>22394.16922705813</v>
      </c>
      <c r="C8303">
        <v>22020.655366088613</v>
      </c>
      <c r="D8303">
        <v>7.3543612429156635</v>
      </c>
      <c r="E8303">
        <v>8.0808327472709003</v>
      </c>
      <c r="F8303">
        <v>-373.51386096951683</v>
      </c>
      <c r="G8303">
        <v>0.72647150435523677</v>
      </c>
      <c r="BD8303">
        <f t="shared" si="997"/>
        <v>-9392.4159009469913</v>
      </c>
      <c r="BE8303">
        <f t="shared" si="998"/>
        <v>-8318.9743183241098</v>
      </c>
      <c r="BF8303">
        <f t="shared" si="999"/>
        <v>-7245.5327357012302</v>
      </c>
      <c r="BG8303">
        <f t="shared" si="1000"/>
        <v>-6172.0911530783487</v>
      </c>
      <c r="BH8303">
        <f t="shared" si="1001"/>
        <v>-5098.6495704554682</v>
      </c>
      <c r="BI8303">
        <f t="shared" si="1002"/>
        <v>-4025.2079878325885</v>
      </c>
      <c r="BJ8303">
        <f t="shared" si="1003"/>
        <v>-2951.766405209708</v>
      </c>
    </row>
    <row r="8304" spans="1:62" x14ac:dyDescent="0.25">
      <c r="A8304">
        <v>8301</v>
      </c>
      <c r="B8304">
        <v>19416.286577763938</v>
      </c>
      <c r="C8304">
        <v>22238.214556875173</v>
      </c>
      <c r="D8304">
        <v>6.8658203768429313</v>
      </c>
      <c r="E8304">
        <v>7.2458746181295624</v>
      </c>
      <c r="F8304">
        <v>2821.9279791112349</v>
      </c>
      <c r="G8304">
        <v>0.38005424128663101</v>
      </c>
      <c r="BD8304">
        <f t="shared" si="997"/>
        <v>4005.8713827457009</v>
      </c>
      <c r="BE8304">
        <f t="shared" si="998"/>
        <v>7638.2289045218849</v>
      </c>
      <c r="BF8304">
        <f t="shared" si="999"/>
        <v>11270.586426298069</v>
      </c>
      <c r="BG8304">
        <f t="shared" si="1000"/>
        <v>14902.943948074253</v>
      </c>
      <c r="BH8304">
        <f t="shared" si="1001"/>
        <v>18535.301469850438</v>
      </c>
      <c r="BI8304">
        <f t="shared" si="1002"/>
        <v>22167.65899162662</v>
      </c>
      <c r="BJ8304">
        <f t="shared" si="1003"/>
        <v>25800.016513402803</v>
      </c>
    </row>
    <row r="8305" spans="1:62" x14ac:dyDescent="0.25">
      <c r="A8305">
        <v>8302</v>
      </c>
      <c r="B8305">
        <v>18931.81928940881</v>
      </c>
      <c r="C8305">
        <v>21216.378470711901</v>
      </c>
      <c r="D8305">
        <v>7.1438288523614473</v>
      </c>
      <c r="E8305">
        <v>7.3583339059663109</v>
      </c>
      <c r="F8305">
        <v>2284.5591813030915</v>
      </c>
      <c r="G8305">
        <v>0.2145050536048636</v>
      </c>
      <c r="BD8305">
        <f t="shared" si="997"/>
        <v>-921.65677267807973</v>
      </c>
      <c r="BE8305">
        <f t="shared" si="998"/>
        <v>978.61443375507542</v>
      </c>
      <c r="BF8305">
        <f t="shared" si="999"/>
        <v>2878.8856401882304</v>
      </c>
      <c r="BG8305">
        <f t="shared" si="1000"/>
        <v>4779.1568466213857</v>
      </c>
      <c r="BH8305">
        <f t="shared" si="1001"/>
        <v>6679.4280530545402</v>
      </c>
      <c r="BI8305">
        <f t="shared" si="1002"/>
        <v>8579.6992594876956</v>
      </c>
      <c r="BJ8305">
        <f t="shared" si="1003"/>
        <v>10479.970465920851</v>
      </c>
    </row>
    <row r="8306" spans="1:62" x14ac:dyDescent="0.25">
      <c r="A8306">
        <v>8303</v>
      </c>
      <c r="B8306">
        <v>18439.853166589448</v>
      </c>
      <c r="C8306">
        <v>25030.188711670631</v>
      </c>
      <c r="D8306">
        <v>7.5935718335854157</v>
      </c>
      <c r="E8306">
        <v>8.0505661708607033</v>
      </c>
      <c r="F8306">
        <v>6590.3355450811832</v>
      </c>
      <c r="G8306">
        <v>0.4569943372752876</v>
      </c>
      <c r="BD8306">
        <f t="shared" si="997"/>
        <v>-1212.0339132787735</v>
      </c>
      <c r="BE8306">
        <f t="shared" si="998"/>
        <v>-139.50864525445559</v>
      </c>
      <c r="BF8306">
        <f t="shared" si="999"/>
        <v>933.01662276986281</v>
      </c>
      <c r="BG8306">
        <f t="shared" si="1000"/>
        <v>2005.5418907941803</v>
      </c>
      <c r="BH8306">
        <f t="shared" si="1001"/>
        <v>3078.0671588184987</v>
      </c>
      <c r="BI8306">
        <f t="shared" si="1002"/>
        <v>4150.5924268428171</v>
      </c>
      <c r="BJ8306">
        <f t="shared" si="1003"/>
        <v>5223.1176948671346</v>
      </c>
    </row>
    <row r="8307" spans="1:62" x14ac:dyDescent="0.25">
      <c r="A8307">
        <v>8304</v>
      </c>
      <c r="B8307">
        <v>8494.162878838757</v>
      </c>
      <c r="C8307">
        <v>16360.490863118695</v>
      </c>
      <c r="D8307">
        <v>7.5661223084108506</v>
      </c>
      <c r="E8307">
        <v>8.21595562164112</v>
      </c>
      <c r="F8307">
        <v>7866.3279842799384</v>
      </c>
      <c r="G8307">
        <v>0.64983331323026938</v>
      </c>
      <c r="BD8307">
        <f t="shared" si="997"/>
        <v>-4305.3638587047453</v>
      </c>
      <c r="BE8307">
        <f t="shared" si="998"/>
        <v>-2020.3921723283074</v>
      </c>
      <c r="BF8307">
        <f t="shared" si="999"/>
        <v>264.57951404813048</v>
      </c>
      <c r="BG8307">
        <f t="shared" si="1000"/>
        <v>2549.5512004245684</v>
      </c>
      <c r="BH8307">
        <f t="shared" si="1001"/>
        <v>4834.5228868010072</v>
      </c>
      <c r="BI8307">
        <f t="shared" si="1002"/>
        <v>7119.4945731774442</v>
      </c>
      <c r="BJ8307">
        <f t="shared" si="1003"/>
        <v>9404.466259553883</v>
      </c>
    </row>
    <row r="8308" spans="1:62" x14ac:dyDescent="0.25">
      <c r="A8308">
        <v>8305</v>
      </c>
      <c r="B8308">
        <v>24894.862435698884</v>
      </c>
      <c r="C8308">
        <v>26728.132844869826</v>
      </c>
      <c r="D8308">
        <v>6.9652466698079198</v>
      </c>
      <c r="E8308">
        <v>7.6541059679559469</v>
      </c>
      <c r="F8308">
        <v>1833.270409170942</v>
      </c>
      <c r="G8308">
        <v>0.68885929814802704</v>
      </c>
      <c r="BD8308">
        <f t="shared" si="997"/>
        <v>-4617.1614181285913</v>
      </c>
      <c r="BE8308">
        <f t="shared" si="998"/>
        <v>-1367.9948519772443</v>
      </c>
      <c r="BF8308">
        <f t="shared" si="999"/>
        <v>1881.1717141741028</v>
      </c>
      <c r="BG8308">
        <f t="shared" si="1000"/>
        <v>5130.3382803254499</v>
      </c>
      <c r="BH8308">
        <f t="shared" si="1001"/>
        <v>8379.504846476797</v>
      </c>
      <c r="BI8308">
        <f t="shared" si="1002"/>
        <v>11628.671412628144</v>
      </c>
      <c r="BJ8308">
        <f t="shared" si="1003"/>
        <v>14877.837978779491</v>
      </c>
    </row>
    <row r="8309" spans="1:62" x14ac:dyDescent="0.25">
      <c r="A8309">
        <v>8306</v>
      </c>
      <c r="B8309">
        <v>16261.078501914209</v>
      </c>
      <c r="C8309">
        <v>22453.946551937803</v>
      </c>
      <c r="D8309">
        <v>7.5614296572222273</v>
      </c>
      <c r="E8309">
        <v>8.1195758116746894</v>
      </c>
      <c r="F8309">
        <v>6192.8680500235932</v>
      </c>
      <c r="G8309">
        <v>0.55814615445246218</v>
      </c>
      <c r="BD8309">
        <f t="shared" si="997"/>
        <v>1611.0260815691931</v>
      </c>
      <c r="BE8309">
        <f t="shared" si="998"/>
        <v>5055.3225723093283</v>
      </c>
      <c r="BF8309">
        <f t="shared" si="999"/>
        <v>8499.6190630494639</v>
      </c>
      <c r="BG8309">
        <f t="shared" si="1000"/>
        <v>11943.915553789599</v>
      </c>
      <c r="BH8309">
        <f t="shared" si="1001"/>
        <v>15388.212044529733</v>
      </c>
      <c r="BI8309">
        <f t="shared" si="1002"/>
        <v>18832.50853526987</v>
      </c>
      <c r="BJ8309">
        <f t="shared" si="1003"/>
        <v>22276.805026010006</v>
      </c>
    </row>
    <row r="8310" spans="1:62" x14ac:dyDescent="0.25">
      <c r="A8310">
        <v>8307</v>
      </c>
      <c r="B8310">
        <v>15611.868296073768</v>
      </c>
      <c r="C8310">
        <v>20427.673590335453</v>
      </c>
      <c r="D8310">
        <v>8.1998874565581179</v>
      </c>
      <c r="E8310">
        <v>8.8878696844028955</v>
      </c>
      <c r="F8310">
        <v>4815.805294261685</v>
      </c>
      <c r="G8310">
        <v>0.68798222784477758</v>
      </c>
      <c r="BD8310">
        <f t="shared" si="997"/>
        <v>-3402.1372777612823</v>
      </c>
      <c r="BE8310">
        <f t="shared" si="998"/>
        <v>-611.40650549897146</v>
      </c>
      <c r="BF8310">
        <f t="shared" si="999"/>
        <v>2179.3242667633403</v>
      </c>
      <c r="BG8310">
        <f t="shared" si="1000"/>
        <v>4970.0550390256503</v>
      </c>
      <c r="BH8310">
        <f t="shared" si="1001"/>
        <v>7760.7858112879621</v>
      </c>
      <c r="BI8310">
        <f t="shared" si="1002"/>
        <v>10551.516583550274</v>
      </c>
      <c r="BJ8310">
        <f t="shared" si="1003"/>
        <v>13342.247355812582</v>
      </c>
    </row>
    <row r="8311" spans="1:62" x14ac:dyDescent="0.25">
      <c r="A8311">
        <v>8308</v>
      </c>
      <c r="B8311">
        <v>9562.1330839882266</v>
      </c>
      <c r="C8311">
        <v>21956.064391406078</v>
      </c>
      <c r="D8311">
        <v>5.7421038304736038</v>
      </c>
      <c r="E8311">
        <v>5.9653122605320785</v>
      </c>
      <c r="F8311">
        <v>12393.931307417852</v>
      </c>
      <c r="G8311">
        <v>0.22320843005847468</v>
      </c>
      <c r="BD8311">
        <f t="shared" si="997"/>
        <v>-1375.8941550377972</v>
      </c>
      <c r="BE8311">
        <f t="shared" si="998"/>
        <v>2064.0169841860907</v>
      </c>
      <c r="BF8311">
        <f t="shared" si="999"/>
        <v>5503.9281234099781</v>
      </c>
      <c r="BG8311">
        <f t="shared" si="1000"/>
        <v>8943.8392626338664</v>
      </c>
      <c r="BH8311">
        <f t="shared" si="1001"/>
        <v>12383.750401857753</v>
      </c>
      <c r="BI8311">
        <f t="shared" si="1002"/>
        <v>15823.661541081641</v>
      </c>
      <c r="BJ8311">
        <f t="shared" si="1003"/>
        <v>19263.57268030553</v>
      </c>
    </row>
    <row r="8312" spans="1:62" x14ac:dyDescent="0.25">
      <c r="A8312">
        <v>8309</v>
      </c>
      <c r="B8312">
        <v>7313.5577397204543</v>
      </c>
      <c r="C8312">
        <v>18174.450655238412</v>
      </c>
      <c r="D8312">
        <v>6.2277906092618336</v>
      </c>
      <c r="E8312">
        <v>6.5779024555944563</v>
      </c>
      <c r="F8312">
        <v>10860.892915517958</v>
      </c>
      <c r="G8312">
        <v>0.35011184633262271</v>
      </c>
      <c r="BD8312">
        <f t="shared" si="997"/>
        <v>-11277.889157125479</v>
      </c>
      <c r="BE8312">
        <f t="shared" si="998"/>
        <v>-10161.847006833104</v>
      </c>
      <c r="BF8312">
        <f t="shared" si="999"/>
        <v>-9045.8048565407316</v>
      </c>
      <c r="BG8312">
        <f t="shared" si="1000"/>
        <v>-7929.762706248358</v>
      </c>
      <c r="BH8312">
        <f t="shared" si="1001"/>
        <v>-6813.7205559559843</v>
      </c>
      <c r="BI8312">
        <f t="shared" si="1002"/>
        <v>-5697.6784056636116</v>
      </c>
      <c r="BJ8312">
        <f t="shared" si="1003"/>
        <v>-4581.6362553712379</v>
      </c>
    </row>
    <row r="8313" spans="1:62" x14ac:dyDescent="0.25">
      <c r="A8313">
        <v>8310</v>
      </c>
      <c r="B8313">
        <v>9257.6908934177172</v>
      </c>
      <c r="C8313">
        <v>16489.051837554915</v>
      </c>
      <c r="D8313">
        <v>6.6223389917954592</v>
      </c>
      <c r="E8313">
        <v>6.9275299527231109</v>
      </c>
      <c r="F8313">
        <v>7231.3609441371973</v>
      </c>
      <c r="G8313">
        <v>0.30519096092765174</v>
      </c>
      <c r="BD8313">
        <f t="shared" si="997"/>
        <v>-9110.3336838548439</v>
      </c>
      <c r="BE8313">
        <f t="shared" si="998"/>
        <v>-7359.7744521917302</v>
      </c>
      <c r="BF8313">
        <f t="shared" si="999"/>
        <v>-5609.2152205286166</v>
      </c>
      <c r="BG8313">
        <f t="shared" si="1000"/>
        <v>-3858.6559888655038</v>
      </c>
      <c r="BH8313">
        <f t="shared" si="1001"/>
        <v>-2108.0967572023892</v>
      </c>
      <c r="BI8313">
        <f t="shared" si="1002"/>
        <v>-357.53752553927552</v>
      </c>
      <c r="BJ8313">
        <f t="shared" si="1003"/>
        <v>1393.0217061238382</v>
      </c>
    </row>
    <row r="8314" spans="1:62" x14ac:dyDescent="0.25">
      <c r="A8314">
        <v>8311</v>
      </c>
      <c r="B8314">
        <v>6109.1849802556753</v>
      </c>
      <c r="C8314">
        <v>16415.881935557365</v>
      </c>
      <c r="D8314">
        <v>6.2691283008799212</v>
      </c>
      <c r="E8314">
        <v>6.7119121312207177</v>
      </c>
      <c r="F8314">
        <v>10306.69695530169</v>
      </c>
      <c r="G8314">
        <v>0.44278383034079649</v>
      </c>
      <c r="BD8314">
        <f t="shared" si="997"/>
        <v>-5705.4061394989385</v>
      </c>
      <c r="BE8314">
        <f t="shared" si="998"/>
        <v>-4179.4513348606797</v>
      </c>
      <c r="BF8314">
        <f t="shared" si="999"/>
        <v>-2653.4965302224209</v>
      </c>
      <c r="BG8314">
        <f t="shared" si="1000"/>
        <v>-1127.5417255841621</v>
      </c>
      <c r="BH8314">
        <f t="shared" si="1001"/>
        <v>398.41307905409667</v>
      </c>
      <c r="BI8314">
        <f t="shared" si="1002"/>
        <v>1924.3678836923555</v>
      </c>
      <c r="BJ8314">
        <f t="shared" si="1003"/>
        <v>3450.3226883306143</v>
      </c>
    </row>
    <row r="8315" spans="1:62" x14ac:dyDescent="0.25">
      <c r="A8315">
        <v>8312</v>
      </c>
      <c r="B8315">
        <v>6461.0051138924055</v>
      </c>
      <c r="C8315">
        <v>16612.49067243337</v>
      </c>
      <c r="D8315">
        <v>7.6858033690450105</v>
      </c>
      <c r="E8315">
        <v>8.1674132702379847</v>
      </c>
      <c r="F8315">
        <v>10151.485558540964</v>
      </c>
      <c r="G8315">
        <v>0.4816099011929742</v>
      </c>
      <c r="BD8315">
        <f t="shared" si="997"/>
        <v>-8092.7778035977071</v>
      </c>
      <c r="BE8315">
        <f t="shared" si="998"/>
        <v>-5878.8586518937245</v>
      </c>
      <c r="BF8315">
        <f t="shared" si="999"/>
        <v>-3664.9395001897419</v>
      </c>
      <c r="BG8315">
        <f t="shared" si="1000"/>
        <v>-1451.0203484857593</v>
      </c>
      <c r="BH8315">
        <f t="shared" si="1001"/>
        <v>762.89880321822238</v>
      </c>
      <c r="BI8315">
        <f t="shared" si="1002"/>
        <v>2976.8179549222059</v>
      </c>
      <c r="BJ8315">
        <f t="shared" si="1003"/>
        <v>5190.7371066261876</v>
      </c>
    </row>
    <row r="8316" spans="1:62" x14ac:dyDescent="0.25">
      <c r="A8316">
        <v>8313</v>
      </c>
      <c r="B8316">
        <v>15726.587572922297</v>
      </c>
      <c r="C8316">
        <v>28632.66819714271</v>
      </c>
      <c r="D8316">
        <v>7.4150847881947133</v>
      </c>
      <c r="E8316">
        <v>7.6475100677716927</v>
      </c>
      <c r="F8316">
        <v>12906.080624220413</v>
      </c>
      <c r="G8316">
        <v>0.23242527957697945</v>
      </c>
      <c r="BD8316">
        <f t="shared" si="997"/>
        <v>-7743.4360525760931</v>
      </c>
      <c r="BE8316">
        <f t="shared" si="998"/>
        <v>-5335.386546611222</v>
      </c>
      <c r="BF8316">
        <f t="shared" si="999"/>
        <v>-2927.3370406463509</v>
      </c>
      <c r="BG8316">
        <f t="shared" si="1000"/>
        <v>-519.28753468147988</v>
      </c>
      <c r="BH8316">
        <f t="shared" si="1001"/>
        <v>1888.7619712833912</v>
      </c>
      <c r="BI8316">
        <f t="shared" si="1002"/>
        <v>4296.8114772482622</v>
      </c>
      <c r="BJ8316">
        <f t="shared" si="1003"/>
        <v>6704.8609832131333</v>
      </c>
    </row>
    <row r="8317" spans="1:62" x14ac:dyDescent="0.25">
      <c r="A8317">
        <v>8314</v>
      </c>
      <c r="B8317">
        <v>18617.960941371206</v>
      </c>
      <c r="C8317">
        <v>21172.53769089554</v>
      </c>
      <c r="D8317">
        <v>7.7521610787100119</v>
      </c>
      <c r="E8317">
        <v>8.1878481428278533</v>
      </c>
      <c r="F8317">
        <v>2554.5767495243344</v>
      </c>
      <c r="G8317">
        <v>0.43568706411784142</v>
      </c>
      <c r="BD8317">
        <f t="shared" si="997"/>
        <v>-11743.954226335516</v>
      </c>
      <c r="BE8317">
        <f t="shared" si="998"/>
        <v>-10581.827828450618</v>
      </c>
      <c r="BF8317">
        <f t="shared" si="999"/>
        <v>-9419.7014305657212</v>
      </c>
      <c r="BG8317">
        <f t="shared" si="1000"/>
        <v>-8257.5750326808229</v>
      </c>
      <c r="BH8317">
        <f t="shared" si="1001"/>
        <v>-7095.4486347959264</v>
      </c>
      <c r="BI8317">
        <f t="shared" si="1002"/>
        <v>-5933.322236911029</v>
      </c>
      <c r="BJ8317">
        <f t="shared" si="1003"/>
        <v>-4771.1958390261316</v>
      </c>
    </row>
    <row r="8318" spans="1:62" x14ac:dyDescent="0.25">
      <c r="A8318">
        <v>8315</v>
      </c>
      <c r="B8318">
        <v>8176.7171314563629</v>
      </c>
      <c r="C8318">
        <v>18499.677471625258</v>
      </c>
      <c r="D8318">
        <v>6.8370348312071174</v>
      </c>
      <c r="E8318">
        <v>6.8647334473606314</v>
      </c>
      <c r="F8318">
        <v>10322.960340168895</v>
      </c>
      <c r="G8318">
        <v>2.7698616153513989E-2</v>
      </c>
      <c r="BD8318">
        <f t="shared" si="997"/>
        <v>-376.14142893512735</v>
      </c>
      <c r="BE8318">
        <f t="shared" si="998"/>
        <v>1802.2938916540797</v>
      </c>
      <c r="BF8318">
        <f t="shared" si="999"/>
        <v>3980.7292122432864</v>
      </c>
      <c r="BG8318">
        <f t="shared" si="1000"/>
        <v>6159.1645328324939</v>
      </c>
      <c r="BH8318">
        <f t="shared" si="1001"/>
        <v>8337.5998534217015</v>
      </c>
      <c r="BI8318">
        <f t="shared" si="1002"/>
        <v>10516.035174010907</v>
      </c>
      <c r="BJ8318">
        <f t="shared" si="1003"/>
        <v>12694.470494600115</v>
      </c>
    </row>
    <row r="8319" spans="1:62" x14ac:dyDescent="0.25">
      <c r="A8319">
        <v>8316</v>
      </c>
      <c r="B8319">
        <v>24487.158066326887</v>
      </c>
      <c r="C8319">
        <v>26765.786828213815</v>
      </c>
      <c r="D8319">
        <v>7.140377857409252</v>
      </c>
      <c r="E8319">
        <v>7.7788150348585301</v>
      </c>
      <c r="F8319">
        <v>2278.6287618869283</v>
      </c>
      <c r="G8319">
        <v>0.63843717744927808</v>
      </c>
      <c r="BD8319">
        <f t="shared" si="997"/>
        <v>-10184.467259401325</v>
      </c>
      <c r="BE8319">
        <f t="shared" si="998"/>
        <v>-10045.974178633754</v>
      </c>
      <c r="BF8319">
        <f t="shared" si="999"/>
        <v>-9907.4810978661844</v>
      </c>
      <c r="BG8319">
        <f t="shared" si="1000"/>
        <v>-9768.9880170986144</v>
      </c>
      <c r="BH8319">
        <f t="shared" si="1001"/>
        <v>-9630.4949363310443</v>
      </c>
      <c r="BI8319">
        <f t="shared" si="1002"/>
        <v>-9492.0018555634742</v>
      </c>
      <c r="BJ8319">
        <f t="shared" si="1003"/>
        <v>-9353.5087747959042</v>
      </c>
    </row>
    <row r="8320" spans="1:62" x14ac:dyDescent="0.25">
      <c r="A8320">
        <v>8317</v>
      </c>
      <c r="B8320">
        <v>14692.865539787941</v>
      </c>
      <c r="C8320">
        <v>21173.338243871156</v>
      </c>
      <c r="D8320">
        <v>6.0810841974780176</v>
      </c>
      <c r="E8320">
        <v>6.5957925989493607</v>
      </c>
      <c r="F8320">
        <v>6480.4727040832149</v>
      </c>
      <c r="G8320">
        <v>0.514708401471343</v>
      </c>
      <c r="BD8320">
        <f t="shared" si="997"/>
        <v>913.55712535946213</v>
      </c>
      <c r="BE8320">
        <f t="shared" si="998"/>
        <v>4105.7430126058525</v>
      </c>
      <c r="BF8320">
        <f t="shared" si="999"/>
        <v>7297.9288998522425</v>
      </c>
      <c r="BG8320">
        <f t="shared" si="1000"/>
        <v>10490.114787098633</v>
      </c>
      <c r="BH8320">
        <f t="shared" si="1001"/>
        <v>13682.300674345024</v>
      </c>
      <c r="BI8320">
        <f t="shared" si="1002"/>
        <v>16874.486561591413</v>
      </c>
      <c r="BJ8320">
        <f t="shared" si="1003"/>
        <v>20066.672448837806</v>
      </c>
    </row>
    <row r="8321" spans="1:62" x14ac:dyDescent="0.25">
      <c r="A8321">
        <v>8318</v>
      </c>
      <c r="B8321">
        <v>19736.618573892287</v>
      </c>
      <c r="C8321">
        <v>27696.879798841634</v>
      </c>
      <c r="D8321">
        <v>4.5668862743845304</v>
      </c>
      <c r="E8321">
        <v>5.0590405852864926</v>
      </c>
      <c r="F8321">
        <v>7960.2612249493468</v>
      </c>
      <c r="G8321">
        <v>0.49215431090196216</v>
      </c>
      <c r="BD8321">
        <f t="shared" si="997"/>
        <v>-3906.9306967264997</v>
      </c>
      <c r="BE8321">
        <f t="shared" si="998"/>
        <v>-1333.3886893697845</v>
      </c>
      <c r="BF8321">
        <f t="shared" si="999"/>
        <v>1240.1533179869302</v>
      </c>
      <c r="BG8321">
        <f t="shared" si="1000"/>
        <v>3813.6953253436459</v>
      </c>
      <c r="BH8321">
        <f t="shared" si="1001"/>
        <v>6387.2373327003606</v>
      </c>
      <c r="BI8321">
        <f t="shared" si="1002"/>
        <v>8960.7793400570754</v>
      </c>
      <c r="BJ8321">
        <f t="shared" si="1003"/>
        <v>11534.321347413792</v>
      </c>
    </row>
    <row r="8322" spans="1:62" x14ac:dyDescent="0.25">
      <c r="A8322">
        <v>8319</v>
      </c>
      <c r="B8322">
        <v>6746.4396772937762</v>
      </c>
      <c r="C8322">
        <v>18809.016903323234</v>
      </c>
      <c r="D8322">
        <v>7.3589176419127371</v>
      </c>
      <c r="E8322">
        <v>7.6062230599941465</v>
      </c>
      <c r="F8322">
        <v>12062.577226029458</v>
      </c>
      <c r="G8322">
        <v>0.24730541808140938</v>
      </c>
      <c r="BD8322">
        <f t="shared" si="997"/>
        <v>-5499.489670439536</v>
      </c>
      <c r="BE8322">
        <f t="shared" si="998"/>
        <v>-3038.7181159297252</v>
      </c>
      <c r="BF8322">
        <f t="shared" si="999"/>
        <v>-577.94656141991436</v>
      </c>
      <c r="BG8322">
        <f t="shared" si="1000"/>
        <v>1882.8249930898965</v>
      </c>
      <c r="BH8322">
        <f t="shared" si="1001"/>
        <v>4343.5965475997073</v>
      </c>
      <c r="BI8322">
        <f t="shared" si="1002"/>
        <v>6804.3681021095181</v>
      </c>
      <c r="BJ8322">
        <f t="shared" si="1003"/>
        <v>9265.1396566193289</v>
      </c>
    </row>
    <row r="8323" spans="1:62" x14ac:dyDescent="0.25">
      <c r="A8323">
        <v>8320</v>
      </c>
      <c r="B8323">
        <v>15206.480051563482</v>
      </c>
      <c r="C8323">
        <v>18050.696633573196</v>
      </c>
      <c r="D8323">
        <v>7.0842553938503574</v>
      </c>
      <c r="E8323">
        <v>7.7212979644562232</v>
      </c>
      <c r="F8323">
        <v>2844.2165820097143</v>
      </c>
      <c r="G8323">
        <v>0.63704257060586578</v>
      </c>
      <c r="BD8323">
        <f t="shared" si="997"/>
        <v>-10826.05013562241</v>
      </c>
      <c r="BE8323">
        <f t="shared" si="998"/>
        <v>-9589.5230452153646</v>
      </c>
      <c r="BF8323">
        <f t="shared" si="999"/>
        <v>-8352.995954808317</v>
      </c>
      <c r="BG8323">
        <f t="shared" si="1000"/>
        <v>-7116.4688644012704</v>
      </c>
      <c r="BH8323">
        <f t="shared" si="1001"/>
        <v>-5879.9417739942237</v>
      </c>
      <c r="BI8323">
        <f t="shared" si="1002"/>
        <v>-4643.414683587177</v>
      </c>
      <c r="BJ8323">
        <f t="shared" si="1003"/>
        <v>-3406.8875931801304</v>
      </c>
    </row>
    <row r="8324" spans="1:62" x14ac:dyDescent="0.25">
      <c r="A8324">
        <v>8321</v>
      </c>
      <c r="B8324">
        <v>12994.121875970994</v>
      </c>
      <c r="C8324">
        <v>20734.344467443723</v>
      </c>
      <c r="D8324">
        <v>7.7320510762690633</v>
      </c>
      <c r="E8324">
        <v>7.991696169910008</v>
      </c>
      <c r="F8324">
        <v>7740.2225914727296</v>
      </c>
      <c r="G8324">
        <v>0.25964509364094468</v>
      </c>
      <c r="BD8324">
        <f t="shared" si="997"/>
        <v>340.9962710196146</v>
      </c>
      <c r="BE8324">
        <f t="shared" si="998"/>
        <v>3526.2091240489435</v>
      </c>
      <c r="BF8324">
        <f t="shared" si="999"/>
        <v>6711.4219770782729</v>
      </c>
      <c r="BG8324">
        <f t="shared" si="1000"/>
        <v>9896.6348301076014</v>
      </c>
      <c r="BH8324">
        <f t="shared" si="1001"/>
        <v>13081.84768313693</v>
      </c>
      <c r="BI8324">
        <f t="shared" si="1002"/>
        <v>16267.06053616626</v>
      </c>
      <c r="BJ8324">
        <f t="shared" si="1003"/>
        <v>19452.273389195587</v>
      </c>
    </row>
    <row r="8325" spans="1:62" x14ac:dyDescent="0.25">
      <c r="A8325">
        <v>8322</v>
      </c>
      <c r="B8325">
        <v>16606.306692186248</v>
      </c>
      <c r="C8325">
        <v>26467.237595706116</v>
      </c>
      <c r="D8325">
        <v>8.69572215992563</v>
      </c>
      <c r="E8325">
        <v>9.1696595067398103</v>
      </c>
      <c r="F8325">
        <v>9860.9309035198676</v>
      </c>
      <c r="G8325">
        <v>0.47393734681418032</v>
      </c>
      <c r="BD8325">
        <f t="shared" si="997"/>
        <v>-6441.9971232680064</v>
      </c>
      <c r="BE8325">
        <f t="shared" si="998"/>
        <v>-5143.7716550632831</v>
      </c>
      <c r="BF8325">
        <f t="shared" si="999"/>
        <v>-3845.5461868585594</v>
      </c>
      <c r="BG8325">
        <f t="shared" si="1000"/>
        <v>-2547.3207186538357</v>
      </c>
      <c r="BH8325">
        <f t="shared" si="1001"/>
        <v>-1249.0952504491124</v>
      </c>
      <c r="BI8325">
        <f t="shared" si="1002"/>
        <v>49.130217755610829</v>
      </c>
      <c r="BJ8325">
        <f t="shared" si="1003"/>
        <v>1347.3556859603341</v>
      </c>
    </row>
    <row r="8326" spans="1:62" x14ac:dyDescent="0.25">
      <c r="A8326">
        <v>8323</v>
      </c>
      <c r="B8326">
        <v>26089.39884726379</v>
      </c>
      <c r="C8326">
        <v>22020.842250608759</v>
      </c>
      <c r="D8326">
        <v>7.276013962275516</v>
      </c>
      <c r="E8326">
        <v>8.3177161849739676</v>
      </c>
      <c r="F8326">
        <v>-4068.5565966550312</v>
      </c>
      <c r="G8326">
        <v>1.0417022226984516</v>
      </c>
      <c r="BD8326">
        <f t="shared" si="997"/>
        <v>-7491.2441694489662</v>
      </c>
      <c r="BE8326">
        <f t="shared" si="998"/>
        <v>-5121.5574353780648</v>
      </c>
      <c r="BF8326">
        <f t="shared" si="999"/>
        <v>-2751.8707013071626</v>
      </c>
      <c r="BG8326">
        <f t="shared" si="1000"/>
        <v>-382.18396723626211</v>
      </c>
      <c r="BH8326">
        <f t="shared" si="1001"/>
        <v>1987.5027668346411</v>
      </c>
      <c r="BI8326">
        <f t="shared" si="1002"/>
        <v>4357.1895009055424</v>
      </c>
      <c r="BJ8326">
        <f t="shared" si="1003"/>
        <v>6726.8762349764438</v>
      </c>
    </row>
    <row r="8327" spans="1:62" x14ac:dyDescent="0.25">
      <c r="A8327">
        <v>8324</v>
      </c>
      <c r="B8327">
        <v>8311.3554187001773</v>
      </c>
      <c r="C8327">
        <v>16355.363764042673</v>
      </c>
      <c r="D8327">
        <v>7.1667818690896308</v>
      </c>
      <c r="E8327">
        <v>7.6453809542335023</v>
      </c>
      <c r="F8327">
        <v>8044.0083453424959</v>
      </c>
      <c r="G8327">
        <v>0.47859908514387151</v>
      </c>
      <c r="BD8327">
        <f t="shared" si="997"/>
        <v>9277.0677101472902</v>
      </c>
      <c r="BE8327">
        <f t="shared" si="998"/>
        <v>14485.578823639547</v>
      </c>
      <c r="BF8327">
        <f t="shared" si="999"/>
        <v>19694.089937131805</v>
      </c>
      <c r="BG8327">
        <f t="shared" si="1000"/>
        <v>24902.601050624064</v>
      </c>
      <c r="BH8327">
        <f t="shared" si="1001"/>
        <v>30111.112164116319</v>
      </c>
      <c r="BI8327">
        <f t="shared" si="1002"/>
        <v>35319.623277608582</v>
      </c>
      <c r="BJ8327">
        <f t="shared" si="1003"/>
        <v>40528.13439110083</v>
      </c>
    </row>
    <row r="8328" spans="1:62" x14ac:dyDescent="0.25">
      <c r="A8328">
        <v>8325</v>
      </c>
      <c r="B8328">
        <v>15808.348659889052</v>
      </c>
      <c r="C8328">
        <v>26273.630424904906</v>
      </c>
      <c r="D8328">
        <v>7.0309488862130207</v>
      </c>
      <c r="E8328">
        <v>7.2817598290751171</v>
      </c>
      <c r="F8328">
        <v>10465.281765015854</v>
      </c>
      <c r="G8328">
        <v>0.25081094286209638</v>
      </c>
      <c r="BD8328">
        <f t="shared" si="997"/>
        <v>-5651.0129196231383</v>
      </c>
      <c r="BE8328">
        <f t="shared" si="998"/>
        <v>-3258.0174939037806</v>
      </c>
      <c r="BF8328">
        <f t="shared" si="999"/>
        <v>-865.02206818442301</v>
      </c>
      <c r="BG8328">
        <f t="shared" si="1000"/>
        <v>1527.9733575349346</v>
      </c>
      <c r="BH8328">
        <f t="shared" si="1001"/>
        <v>3920.9687832542913</v>
      </c>
      <c r="BI8328">
        <f t="shared" si="1002"/>
        <v>6313.9642089736499</v>
      </c>
      <c r="BJ8328">
        <f t="shared" si="1003"/>
        <v>8706.9596346930084</v>
      </c>
    </row>
    <row r="8329" spans="1:62" x14ac:dyDescent="0.25">
      <c r="A8329">
        <v>8326</v>
      </c>
      <c r="B8329">
        <v>13258.325867327272</v>
      </c>
      <c r="C8329">
        <v>16350.953997141964</v>
      </c>
      <c r="D8329">
        <v>5.6690465112080579</v>
      </c>
      <c r="E8329">
        <v>5.9527384112999808</v>
      </c>
      <c r="F8329">
        <v>3092.6281298146914</v>
      </c>
      <c r="G8329">
        <v>0.28369190009192291</v>
      </c>
      <c r="BD8329">
        <f t="shared" si="997"/>
        <v>-9211.2270507053727</v>
      </c>
      <c r="BE8329">
        <f t="shared" si="998"/>
        <v>-7957.1723363948904</v>
      </c>
      <c r="BF8329">
        <f t="shared" si="999"/>
        <v>-6703.1176220844081</v>
      </c>
      <c r="BG8329">
        <f t="shared" si="1000"/>
        <v>-5449.0629077739268</v>
      </c>
      <c r="BH8329">
        <f t="shared" si="1001"/>
        <v>-4195.0081934634445</v>
      </c>
      <c r="BI8329">
        <f t="shared" si="1002"/>
        <v>-2940.9534791529632</v>
      </c>
      <c r="BJ8329">
        <f t="shared" si="1003"/>
        <v>-1686.8987648424809</v>
      </c>
    </row>
    <row r="8330" spans="1:62" x14ac:dyDescent="0.25">
      <c r="A8330">
        <v>8327</v>
      </c>
      <c r="B8330">
        <v>20533.576394285257</v>
      </c>
      <c r="C8330">
        <v>21009.261627655149</v>
      </c>
      <c r="D8330">
        <v>8.4546388378628148</v>
      </c>
      <c r="E8330">
        <v>8.6969655852413936</v>
      </c>
      <c r="F8330">
        <v>475.68523336989165</v>
      </c>
      <c r="G8330">
        <v>0.24232674737857884</v>
      </c>
      <c r="BD8330">
        <f t="shared" si="997"/>
        <v>-1674.168629355077</v>
      </c>
      <c r="BE8330">
        <f t="shared" si="998"/>
        <v>-255.70912889546253</v>
      </c>
      <c r="BF8330">
        <f t="shared" si="999"/>
        <v>1162.7503715641524</v>
      </c>
      <c r="BG8330">
        <f t="shared" si="1000"/>
        <v>2581.2098720237664</v>
      </c>
      <c r="BH8330">
        <f t="shared" si="1001"/>
        <v>3999.6693724833813</v>
      </c>
      <c r="BI8330">
        <f t="shared" si="1002"/>
        <v>5418.1288729429962</v>
      </c>
      <c r="BJ8330">
        <f t="shared" si="1003"/>
        <v>6836.5883734026102</v>
      </c>
    </row>
    <row r="8331" spans="1:62" x14ac:dyDescent="0.25">
      <c r="A8331">
        <v>8328</v>
      </c>
      <c r="B8331">
        <v>10454.663832228256</v>
      </c>
      <c r="C8331">
        <v>21362.425010735646</v>
      </c>
      <c r="D8331">
        <v>7.985019605962834</v>
      </c>
      <c r="E8331">
        <v>8.3361200681268084</v>
      </c>
      <c r="F8331">
        <v>10907.76117850739</v>
      </c>
      <c r="G8331">
        <v>0.35110046216397439</v>
      </c>
      <c r="BD8331">
        <f t="shared" si="997"/>
        <v>735.9485035230025</v>
      </c>
      <c r="BE8331">
        <f t="shared" si="998"/>
        <v>1947.5822404158966</v>
      </c>
      <c r="BF8331">
        <f t="shared" si="999"/>
        <v>3159.215977308791</v>
      </c>
      <c r="BG8331">
        <f t="shared" si="1000"/>
        <v>4370.8497142016849</v>
      </c>
      <c r="BH8331">
        <f t="shared" si="1001"/>
        <v>5582.4834510945793</v>
      </c>
      <c r="BI8331">
        <f t="shared" si="1002"/>
        <v>6794.1171879874737</v>
      </c>
      <c r="BJ8331">
        <f t="shared" si="1003"/>
        <v>8005.7509248803672</v>
      </c>
    </row>
    <row r="8332" spans="1:62" x14ac:dyDescent="0.25">
      <c r="A8332">
        <v>8329</v>
      </c>
      <c r="B8332">
        <v>31941.465916604102</v>
      </c>
      <c r="C8332">
        <v>21806.04237000749</v>
      </c>
      <c r="D8332">
        <v>6.8733118784622338</v>
      </c>
      <c r="E8332">
        <v>7.1387843684927601</v>
      </c>
      <c r="F8332">
        <v>-10135.423546596612</v>
      </c>
      <c r="G8332">
        <v>0.26547249003052631</v>
      </c>
      <c r="BD8332">
        <f t="shared" si="997"/>
        <v>-9152.2588676875166</v>
      </c>
      <c r="BE8332">
        <f t="shared" si="998"/>
        <v>-7396.7565568676455</v>
      </c>
      <c r="BF8332">
        <f t="shared" si="999"/>
        <v>-5641.2542460477734</v>
      </c>
      <c r="BG8332">
        <f t="shared" si="1000"/>
        <v>-3885.7519352279014</v>
      </c>
      <c r="BH8332">
        <f t="shared" si="1001"/>
        <v>-2130.2496244080303</v>
      </c>
      <c r="BI8332">
        <f t="shared" si="1002"/>
        <v>-374.74731358815734</v>
      </c>
      <c r="BJ8332">
        <f t="shared" si="1003"/>
        <v>1380.7549972317138</v>
      </c>
    </row>
    <row r="8333" spans="1:62" x14ac:dyDescent="0.25">
      <c r="A8333">
        <v>8330</v>
      </c>
      <c r="B8333">
        <v>26059.427963887589</v>
      </c>
      <c r="C8333">
        <v>21817.330447171964</v>
      </c>
      <c r="D8333">
        <v>7.7854221241840103</v>
      </c>
      <c r="E8333">
        <v>8.0866179541490819</v>
      </c>
      <c r="F8333">
        <v>-4242.0975167156248</v>
      </c>
      <c r="G8333">
        <v>0.30119582996507166</v>
      </c>
      <c r="BD8333">
        <f t="shared" ref="BD8333:BD8396" si="1004">($BD$3*G8332)-F8332</f>
        <v>11462.785996749244</v>
      </c>
      <c r="BE8333">
        <f t="shared" ref="BE8333:BE8396" si="1005">($BE$3*G8332)-F8332</f>
        <v>12790.148446901876</v>
      </c>
      <c r="BF8333">
        <f t="shared" ref="BF8333:BF8396" si="1006">($BF$3*G8332)-F8332</f>
        <v>14117.510897054506</v>
      </c>
      <c r="BG8333">
        <f t="shared" ref="BG8333:BG8396" si="1007">($BG$3*G8332)-F8332</f>
        <v>15444.873347207138</v>
      </c>
      <c r="BH8333">
        <f t="shared" ref="BH8333:BH8396" si="1008">($BH$3*G8332)-F8332</f>
        <v>16772.235797359768</v>
      </c>
      <c r="BI8333">
        <f t="shared" ref="BI8333:BI8396" si="1009">($BI$3*G8332)-F8332</f>
        <v>18099.5982475124</v>
      </c>
      <c r="BJ8333">
        <f t="shared" ref="BJ8333:BJ8396" si="1010">($BJ$3*G8332)-F8332</f>
        <v>19426.960697665032</v>
      </c>
    </row>
    <row r="8334" spans="1:62" x14ac:dyDescent="0.25">
      <c r="A8334">
        <v>8331</v>
      </c>
      <c r="B8334">
        <v>11052.405098343026</v>
      </c>
      <c r="C8334">
        <v>27772.496077315664</v>
      </c>
      <c r="D8334">
        <v>8.7315332721834924</v>
      </c>
      <c r="E8334">
        <v>9.1575634405410486</v>
      </c>
      <c r="F8334">
        <v>16720.090978972636</v>
      </c>
      <c r="G8334">
        <v>0.42603016835755625</v>
      </c>
      <c r="BD8334">
        <f t="shared" si="1004"/>
        <v>5748.0766665409828</v>
      </c>
      <c r="BE8334">
        <f t="shared" si="1005"/>
        <v>7254.0558163663409</v>
      </c>
      <c r="BF8334">
        <f t="shared" si="1006"/>
        <v>8760.0349661916989</v>
      </c>
      <c r="BG8334">
        <f t="shared" si="1007"/>
        <v>10266.014116017057</v>
      </c>
      <c r="BH8334">
        <f t="shared" si="1008"/>
        <v>11771.993265842415</v>
      </c>
      <c r="BI8334">
        <f t="shared" si="1009"/>
        <v>13277.972415667775</v>
      </c>
      <c r="BJ8334">
        <f t="shared" si="1010"/>
        <v>14783.951565493133</v>
      </c>
    </row>
    <row r="8335" spans="1:62" x14ac:dyDescent="0.25">
      <c r="A8335">
        <v>8332</v>
      </c>
      <c r="B8335">
        <v>14879.244310992004</v>
      </c>
      <c r="C8335">
        <v>15635.797776023377</v>
      </c>
      <c r="D8335">
        <v>6.2093933313533274</v>
      </c>
      <c r="E8335">
        <v>6.8168910236700455</v>
      </c>
      <c r="F8335">
        <v>756.55346503137298</v>
      </c>
      <c r="G8335">
        <v>0.60749769231671813</v>
      </c>
      <c r="BD8335">
        <f t="shared" si="1004"/>
        <v>-14589.940137184854</v>
      </c>
      <c r="BE8335">
        <f t="shared" si="1005"/>
        <v>-12459.789295397073</v>
      </c>
      <c r="BF8335">
        <f t="shared" si="1006"/>
        <v>-10329.638453609292</v>
      </c>
      <c r="BG8335">
        <f t="shared" si="1007"/>
        <v>-8199.4876118215107</v>
      </c>
      <c r="BH8335">
        <f t="shared" si="1008"/>
        <v>-6069.3367700337294</v>
      </c>
      <c r="BI8335">
        <f t="shared" si="1009"/>
        <v>-3939.1859282459482</v>
      </c>
      <c r="BJ8335">
        <f t="shared" si="1010"/>
        <v>-1809.0350864581669</v>
      </c>
    </row>
    <row r="8336" spans="1:62" x14ac:dyDescent="0.25">
      <c r="A8336">
        <v>8333</v>
      </c>
      <c r="B8336">
        <v>22571.562105947964</v>
      </c>
      <c r="C8336">
        <v>22430.941071395515</v>
      </c>
      <c r="D8336">
        <v>8.1237855888988584</v>
      </c>
      <c r="E8336">
        <v>8.6731246054500435</v>
      </c>
      <c r="F8336">
        <v>-140.62103455244869</v>
      </c>
      <c r="G8336">
        <v>0.54933901655118511</v>
      </c>
      <c r="BD8336">
        <f t="shared" si="1004"/>
        <v>2280.9349965522179</v>
      </c>
      <c r="BE8336">
        <f t="shared" si="1005"/>
        <v>5318.4234581358087</v>
      </c>
      <c r="BF8336">
        <f t="shared" si="1006"/>
        <v>8355.9119197193995</v>
      </c>
      <c r="BG8336">
        <f t="shared" si="1007"/>
        <v>11393.40038130299</v>
      </c>
      <c r="BH8336">
        <f t="shared" si="1008"/>
        <v>14430.888842886579</v>
      </c>
      <c r="BI8336">
        <f t="shared" si="1009"/>
        <v>17468.377304470174</v>
      </c>
      <c r="BJ8336">
        <f t="shared" si="1010"/>
        <v>20505.865766053765</v>
      </c>
    </row>
    <row r="8337" spans="1:62" x14ac:dyDescent="0.25">
      <c r="A8337">
        <v>8334</v>
      </c>
      <c r="B8337">
        <v>18719.254407904664</v>
      </c>
      <c r="C8337">
        <v>21821.91404396158</v>
      </c>
      <c r="D8337">
        <v>6.6955433284572443</v>
      </c>
      <c r="E8337">
        <v>7.277860248799799</v>
      </c>
      <c r="F8337">
        <v>3102.6596360569165</v>
      </c>
      <c r="G8337">
        <v>0.58231692034255467</v>
      </c>
      <c r="BD8337">
        <f t="shared" si="1004"/>
        <v>2887.316117308374</v>
      </c>
      <c r="BE8337">
        <f t="shared" si="1005"/>
        <v>5634.0112000642994</v>
      </c>
      <c r="BF8337">
        <f t="shared" si="1006"/>
        <v>8380.7062828202252</v>
      </c>
      <c r="BG8337">
        <f t="shared" si="1007"/>
        <v>11127.40136557615</v>
      </c>
      <c r="BH8337">
        <f t="shared" si="1008"/>
        <v>13874.096448332077</v>
      </c>
      <c r="BI8337">
        <f t="shared" si="1009"/>
        <v>16620.791531088002</v>
      </c>
      <c r="BJ8337">
        <f t="shared" si="1010"/>
        <v>19367.486613843928</v>
      </c>
    </row>
    <row r="8338" spans="1:62" x14ac:dyDescent="0.25">
      <c r="A8338">
        <v>8335</v>
      </c>
      <c r="B8338">
        <v>12660.331104765648</v>
      </c>
      <c r="C8338">
        <v>27071.768386593667</v>
      </c>
      <c r="D8338">
        <v>7.4830609910564121</v>
      </c>
      <c r="E8338">
        <v>7.7932725860534422</v>
      </c>
      <c r="F8338">
        <v>14411.437281828019</v>
      </c>
      <c r="G8338">
        <v>0.3102115949970301</v>
      </c>
      <c r="BD8338">
        <f t="shared" si="1004"/>
        <v>-191.07503434414321</v>
      </c>
      <c r="BE8338">
        <f t="shared" si="1005"/>
        <v>2720.5095673686301</v>
      </c>
      <c r="BF8338">
        <f t="shared" si="1006"/>
        <v>5632.0941690814034</v>
      </c>
      <c r="BG8338">
        <f t="shared" si="1007"/>
        <v>8543.6787707941767</v>
      </c>
      <c r="BH8338">
        <f t="shared" si="1008"/>
        <v>11455.26337250695</v>
      </c>
      <c r="BI8338">
        <f t="shared" si="1009"/>
        <v>14366.847974219723</v>
      </c>
      <c r="BJ8338">
        <f t="shared" si="1010"/>
        <v>17278.432575932497</v>
      </c>
    </row>
    <row r="8339" spans="1:62" x14ac:dyDescent="0.25">
      <c r="A8339">
        <v>8336</v>
      </c>
      <c r="B8339">
        <v>8082.3894116629826</v>
      </c>
      <c r="C8339">
        <v>20693.408782496175</v>
      </c>
      <c r="D8339">
        <v>7.359369428353661</v>
      </c>
      <c r="E8339">
        <v>7.6506635635356099</v>
      </c>
      <c r="F8339">
        <v>12611.019370833194</v>
      </c>
      <c r="G8339">
        <v>0.29129413518194891</v>
      </c>
      <c r="BD8339">
        <f t="shared" si="1004"/>
        <v>-12860.379306842868</v>
      </c>
      <c r="BE8339">
        <f t="shared" si="1005"/>
        <v>-11309.321331857718</v>
      </c>
      <c r="BF8339">
        <f t="shared" si="1006"/>
        <v>-9758.2633568725687</v>
      </c>
      <c r="BG8339">
        <f t="shared" si="1007"/>
        <v>-8207.2053818874156</v>
      </c>
      <c r="BH8339">
        <f t="shared" si="1008"/>
        <v>-6656.1474069022661</v>
      </c>
      <c r="BI8339">
        <f t="shared" si="1009"/>
        <v>-5105.0894319171166</v>
      </c>
      <c r="BJ8339">
        <f t="shared" si="1010"/>
        <v>-3554.0314569319653</v>
      </c>
    </row>
    <row r="8340" spans="1:62" x14ac:dyDescent="0.25">
      <c r="A8340">
        <v>8337</v>
      </c>
      <c r="B8340">
        <v>20572.148338602074</v>
      </c>
      <c r="C8340">
        <v>26970.317085434104</v>
      </c>
      <c r="D8340">
        <v>8.2663323503045003</v>
      </c>
      <c r="E8340">
        <v>8.4401418531727455</v>
      </c>
      <c r="F8340">
        <v>6398.1687468320306</v>
      </c>
      <c r="G8340">
        <v>0.17380950286824515</v>
      </c>
      <c r="BD8340">
        <f t="shared" si="1004"/>
        <v>-11154.548694923449</v>
      </c>
      <c r="BE8340">
        <f t="shared" si="1005"/>
        <v>-9698.0780190137048</v>
      </c>
      <c r="BF8340">
        <f t="shared" si="1006"/>
        <v>-8241.6073431039586</v>
      </c>
      <c r="BG8340">
        <f t="shared" si="1007"/>
        <v>-6785.1366671942151</v>
      </c>
      <c r="BH8340">
        <f t="shared" si="1008"/>
        <v>-5328.6659912844707</v>
      </c>
      <c r="BI8340">
        <f t="shared" si="1009"/>
        <v>-3872.1953153747254</v>
      </c>
      <c r="BJ8340">
        <f t="shared" si="1010"/>
        <v>-2415.724639464981</v>
      </c>
    </row>
    <row r="8341" spans="1:62" x14ac:dyDescent="0.25">
      <c r="A8341">
        <v>8338</v>
      </c>
      <c r="B8341">
        <v>32939.953153704999</v>
      </c>
      <c r="C8341">
        <v>25497.997265957409</v>
      </c>
      <c r="D8341">
        <v>6.6643766381608165</v>
      </c>
      <c r="E8341">
        <v>6.7332025657754171</v>
      </c>
      <c r="F8341">
        <v>-7441.9558877475902</v>
      </c>
      <c r="G8341">
        <v>6.8825927614600602E-2</v>
      </c>
      <c r="BD8341">
        <f t="shared" si="1004"/>
        <v>-5529.1212324908047</v>
      </c>
      <c r="BE8341">
        <f t="shared" si="1005"/>
        <v>-4660.0737181495788</v>
      </c>
      <c r="BF8341">
        <f t="shared" si="1006"/>
        <v>-3791.0262038083533</v>
      </c>
      <c r="BG8341">
        <f t="shared" si="1007"/>
        <v>-2921.9786894671279</v>
      </c>
      <c r="BH8341">
        <f t="shared" si="1008"/>
        <v>-2052.931175125902</v>
      </c>
      <c r="BI8341">
        <f t="shared" si="1009"/>
        <v>-1183.8836607846761</v>
      </c>
      <c r="BJ8341">
        <f t="shared" si="1010"/>
        <v>-314.83614644345016</v>
      </c>
    </row>
    <row r="8342" spans="1:62" x14ac:dyDescent="0.25">
      <c r="A8342">
        <v>8339</v>
      </c>
      <c r="B8342">
        <v>6103.2051734636616</v>
      </c>
      <c r="C8342">
        <v>14424.743979672436</v>
      </c>
      <c r="D8342">
        <v>6.4730062513994291</v>
      </c>
      <c r="E8342">
        <v>6.8797507805364564</v>
      </c>
      <c r="F8342">
        <v>8321.5388062087732</v>
      </c>
      <c r="G8342">
        <v>0.4067445291370273</v>
      </c>
      <c r="BD8342">
        <f t="shared" si="1004"/>
        <v>7786.0855258205929</v>
      </c>
      <c r="BE8342">
        <f t="shared" si="1005"/>
        <v>8130.2151638935957</v>
      </c>
      <c r="BF8342">
        <f t="shared" si="1006"/>
        <v>8474.3448019665993</v>
      </c>
      <c r="BG8342">
        <f t="shared" si="1007"/>
        <v>8818.4744400396012</v>
      </c>
      <c r="BH8342">
        <f t="shared" si="1008"/>
        <v>9162.6040781126048</v>
      </c>
      <c r="BI8342">
        <f t="shared" si="1009"/>
        <v>9506.7337161856085</v>
      </c>
      <c r="BJ8342">
        <f t="shared" si="1010"/>
        <v>9850.8633542586103</v>
      </c>
    </row>
    <row r="8343" spans="1:62" x14ac:dyDescent="0.25">
      <c r="A8343">
        <v>8340</v>
      </c>
      <c r="B8343">
        <v>25524.608054540062</v>
      </c>
      <c r="C8343">
        <v>28663.264178349484</v>
      </c>
      <c r="D8343">
        <v>6.0998603246751131</v>
      </c>
      <c r="E8343">
        <v>6.5671410619974528</v>
      </c>
      <c r="F8343">
        <v>3138.6561238094218</v>
      </c>
      <c r="G8343">
        <v>0.46728073732233977</v>
      </c>
      <c r="BD8343">
        <f t="shared" si="1004"/>
        <v>-6287.8161605236364</v>
      </c>
      <c r="BE8343">
        <f t="shared" si="1005"/>
        <v>-4254.0935148384997</v>
      </c>
      <c r="BF8343">
        <f t="shared" si="1006"/>
        <v>-2220.3708691533639</v>
      </c>
      <c r="BG8343">
        <f t="shared" si="1007"/>
        <v>-186.64822346822712</v>
      </c>
      <c r="BH8343">
        <f t="shared" si="1008"/>
        <v>1847.0744222169087</v>
      </c>
      <c r="BI8343">
        <f t="shared" si="1009"/>
        <v>3880.7970679020455</v>
      </c>
      <c r="BJ8343">
        <f t="shared" si="1010"/>
        <v>5914.5197135871822</v>
      </c>
    </row>
    <row r="8344" spans="1:62" x14ac:dyDescent="0.25">
      <c r="A8344">
        <v>8341</v>
      </c>
      <c r="B8344">
        <v>5395.729128649099</v>
      </c>
      <c r="C8344">
        <v>20636.022509926202</v>
      </c>
      <c r="D8344">
        <v>7.3379957627738142</v>
      </c>
      <c r="E8344">
        <v>7.5556877439100134</v>
      </c>
      <c r="F8344">
        <v>15240.293381277104</v>
      </c>
      <c r="G8344">
        <v>0.21769198113619925</v>
      </c>
      <c r="BD8344">
        <f t="shared" si="1004"/>
        <v>-802.25243719772288</v>
      </c>
      <c r="BE8344">
        <f t="shared" si="1005"/>
        <v>1534.1512494139761</v>
      </c>
      <c r="BF8344">
        <f t="shared" si="1006"/>
        <v>3870.5549360256746</v>
      </c>
      <c r="BG8344">
        <f t="shared" si="1007"/>
        <v>6206.958622637374</v>
      </c>
      <c r="BH8344">
        <f t="shared" si="1008"/>
        <v>8543.3623092490725</v>
      </c>
      <c r="BI8344">
        <f t="shared" si="1009"/>
        <v>10879.765995860771</v>
      </c>
      <c r="BJ8344">
        <f t="shared" si="1010"/>
        <v>13216.16968247247</v>
      </c>
    </row>
    <row r="8345" spans="1:62" x14ac:dyDescent="0.25">
      <c r="A8345">
        <v>8342</v>
      </c>
      <c r="B8345">
        <v>23124.741691969295</v>
      </c>
      <c r="C8345">
        <v>33709.753116391505</v>
      </c>
      <c r="D8345">
        <v>7.847207761697172</v>
      </c>
      <c r="E8345">
        <v>7.8472128153624929</v>
      </c>
      <c r="F8345">
        <v>10585.01142442221</v>
      </c>
      <c r="G8345">
        <v>5.05366532088658E-6</v>
      </c>
      <c r="BD8345">
        <f t="shared" si="1004"/>
        <v>-14151.833475596108</v>
      </c>
      <c r="BE8345">
        <f t="shared" si="1005"/>
        <v>-13063.373569915111</v>
      </c>
      <c r="BF8345">
        <f t="shared" si="1006"/>
        <v>-11974.913664234115</v>
      </c>
      <c r="BG8345">
        <f t="shared" si="1007"/>
        <v>-10886.453758553118</v>
      </c>
      <c r="BH8345">
        <f t="shared" si="1008"/>
        <v>-9797.9938528721232</v>
      </c>
      <c r="BI8345">
        <f t="shared" si="1009"/>
        <v>-8709.5339471911266</v>
      </c>
      <c r="BJ8345">
        <f t="shared" si="1010"/>
        <v>-7621.0740415101309</v>
      </c>
    </row>
    <row r="8346" spans="1:62" x14ac:dyDescent="0.25">
      <c r="A8346">
        <v>8343</v>
      </c>
      <c r="B8346">
        <v>9197.6317198450488</v>
      </c>
      <c r="C8346">
        <v>17169.302224362036</v>
      </c>
      <c r="D8346">
        <v>6.3459932556661913</v>
      </c>
      <c r="E8346">
        <v>6.514727114259963</v>
      </c>
      <c r="F8346">
        <v>7971.6705045169874</v>
      </c>
      <c r="G8346">
        <v>0.16873385859377166</v>
      </c>
      <c r="BD8346">
        <f t="shared" si="1004"/>
        <v>-10584.986156095605</v>
      </c>
      <c r="BE8346">
        <f t="shared" si="1005"/>
        <v>-10584.960887769001</v>
      </c>
      <c r="BF8346">
        <f t="shared" si="1006"/>
        <v>-10584.935619442396</v>
      </c>
      <c r="BG8346">
        <f t="shared" si="1007"/>
        <v>-10584.910351115792</v>
      </c>
      <c r="BH8346">
        <f t="shared" si="1008"/>
        <v>-10584.885082789187</v>
      </c>
      <c r="BI8346">
        <f t="shared" si="1009"/>
        <v>-10584.859814462583</v>
      </c>
      <c r="BJ8346">
        <f t="shared" si="1010"/>
        <v>-10584.834546135979</v>
      </c>
    </row>
    <row r="8347" spans="1:62" x14ac:dyDescent="0.25">
      <c r="A8347">
        <v>8344</v>
      </c>
      <c r="B8347">
        <v>10049.167854356372</v>
      </c>
      <c r="C8347">
        <v>25331.831825545745</v>
      </c>
      <c r="D8347">
        <v>8.0160666124485331</v>
      </c>
      <c r="E8347">
        <v>8.3176837788228095</v>
      </c>
      <c r="F8347">
        <v>15282.663971189373</v>
      </c>
      <c r="G8347">
        <v>0.30161716637427638</v>
      </c>
      <c r="BD8347">
        <f t="shared" si="1004"/>
        <v>-7128.0012115481295</v>
      </c>
      <c r="BE8347">
        <f t="shared" si="1005"/>
        <v>-6284.3319185792707</v>
      </c>
      <c r="BF8347">
        <f t="shared" si="1006"/>
        <v>-5440.6626256104128</v>
      </c>
      <c r="BG8347">
        <f t="shared" si="1007"/>
        <v>-4596.9933326415539</v>
      </c>
      <c r="BH8347">
        <f t="shared" si="1008"/>
        <v>-3753.324039672696</v>
      </c>
      <c r="BI8347">
        <f t="shared" si="1009"/>
        <v>-2909.6547467038381</v>
      </c>
      <c r="BJ8347">
        <f t="shared" si="1010"/>
        <v>-2065.9854537349793</v>
      </c>
    </row>
    <row r="8348" spans="1:62" x14ac:dyDescent="0.25">
      <c r="A8348">
        <v>8345</v>
      </c>
      <c r="B8348">
        <v>11785.279158240339</v>
      </c>
      <c r="C8348">
        <v>17487.166049828833</v>
      </c>
      <c r="D8348">
        <v>6.5927716814215609</v>
      </c>
      <c r="E8348">
        <v>7.3944529405792983</v>
      </c>
      <c r="F8348">
        <v>5701.8868915884941</v>
      </c>
      <c r="G8348">
        <v>0.80168125915773736</v>
      </c>
      <c r="BD8348">
        <f t="shared" si="1004"/>
        <v>-13774.578139317991</v>
      </c>
      <c r="BE8348">
        <f t="shared" si="1005"/>
        <v>-12266.49230744661</v>
      </c>
      <c r="BF8348">
        <f t="shared" si="1006"/>
        <v>-10758.406475575226</v>
      </c>
      <c r="BG8348">
        <f t="shared" si="1007"/>
        <v>-9250.3206437038461</v>
      </c>
      <c r="BH8348">
        <f t="shared" si="1008"/>
        <v>-7742.2348118324635</v>
      </c>
      <c r="BI8348">
        <f t="shared" si="1009"/>
        <v>-6234.1489799610808</v>
      </c>
      <c r="BJ8348">
        <f t="shared" si="1010"/>
        <v>-4726.0631480896991</v>
      </c>
    </row>
    <row r="8349" spans="1:62" x14ac:dyDescent="0.25">
      <c r="A8349">
        <v>8346</v>
      </c>
      <c r="B8349">
        <v>17050.45109402225</v>
      </c>
      <c r="C8349">
        <v>24400.811900778797</v>
      </c>
      <c r="D8349">
        <v>8.3091661100575998</v>
      </c>
      <c r="E8349">
        <v>8.5546775958990171</v>
      </c>
      <c r="F8349">
        <v>7350.3608067565474</v>
      </c>
      <c r="G8349">
        <v>0.24551148584141735</v>
      </c>
      <c r="BD8349">
        <f t="shared" si="1004"/>
        <v>-1693.4805957998074</v>
      </c>
      <c r="BE8349">
        <f t="shared" si="1005"/>
        <v>2314.9256999888794</v>
      </c>
      <c r="BF8349">
        <f t="shared" si="1006"/>
        <v>6323.3319957775657</v>
      </c>
      <c r="BG8349">
        <f t="shared" si="1007"/>
        <v>10331.738291566253</v>
      </c>
      <c r="BH8349">
        <f t="shared" si="1008"/>
        <v>14340.14458735494</v>
      </c>
      <c r="BI8349">
        <f t="shared" si="1009"/>
        <v>18348.550883143624</v>
      </c>
      <c r="BJ8349">
        <f t="shared" si="1010"/>
        <v>22356.957178932316</v>
      </c>
    </row>
    <row r="8350" spans="1:62" x14ac:dyDescent="0.25">
      <c r="A8350">
        <v>8347</v>
      </c>
      <c r="B8350">
        <v>23252.88902342958</v>
      </c>
      <c r="C8350">
        <v>27511.598797518422</v>
      </c>
      <c r="D8350">
        <v>7.1102924553636759</v>
      </c>
      <c r="E8350">
        <v>8.0758418747228227</v>
      </c>
      <c r="F8350">
        <v>4258.7097740888421</v>
      </c>
      <c r="G8350">
        <v>0.96554941935914673</v>
      </c>
      <c r="BD8350">
        <f t="shared" si="1004"/>
        <v>-6122.8033775494605</v>
      </c>
      <c r="BE8350">
        <f t="shared" si="1005"/>
        <v>-4895.2459483423736</v>
      </c>
      <c r="BF8350">
        <f t="shared" si="1006"/>
        <v>-3667.6885191352872</v>
      </c>
      <c r="BG8350">
        <f t="shared" si="1007"/>
        <v>-2440.1310899282007</v>
      </c>
      <c r="BH8350">
        <f t="shared" si="1008"/>
        <v>-1212.5736607211138</v>
      </c>
      <c r="BI8350">
        <f t="shared" si="1009"/>
        <v>14.983768485973087</v>
      </c>
      <c r="BJ8350">
        <f t="shared" si="1010"/>
        <v>1242.5411976930609</v>
      </c>
    </row>
    <row r="8351" spans="1:62" x14ac:dyDescent="0.25">
      <c r="A8351">
        <v>8348</v>
      </c>
      <c r="B8351">
        <v>17805.509401403451</v>
      </c>
      <c r="C8351">
        <v>25428.576023722559</v>
      </c>
      <c r="D8351">
        <v>7.623103954857374</v>
      </c>
      <c r="E8351">
        <v>8.2023529262822645</v>
      </c>
      <c r="F8351">
        <v>7623.0666223191074</v>
      </c>
      <c r="G8351">
        <v>0.57924897142489051</v>
      </c>
      <c r="BD8351">
        <f t="shared" si="1004"/>
        <v>569.03732270689125</v>
      </c>
      <c r="BE8351">
        <f t="shared" si="1005"/>
        <v>5396.7844195026246</v>
      </c>
      <c r="BF8351">
        <f t="shared" si="1006"/>
        <v>10224.531516298359</v>
      </c>
      <c r="BG8351">
        <f t="shared" si="1007"/>
        <v>15052.278613094091</v>
      </c>
      <c r="BH8351">
        <f t="shared" si="1008"/>
        <v>19880.025709889826</v>
      </c>
      <c r="BI8351">
        <f t="shared" si="1009"/>
        <v>24707.77280668556</v>
      </c>
      <c r="BJ8351">
        <f t="shared" si="1010"/>
        <v>29535.51990348129</v>
      </c>
    </row>
    <row r="8352" spans="1:62" x14ac:dyDescent="0.25">
      <c r="A8352">
        <v>8349</v>
      </c>
      <c r="B8352">
        <v>19748.407366317981</v>
      </c>
      <c r="C8352">
        <v>26063.698332839973</v>
      </c>
      <c r="D8352">
        <v>8.0489286574562851</v>
      </c>
      <c r="E8352">
        <v>8.5126689603067778</v>
      </c>
      <c r="F8352">
        <v>6315.2909665219922</v>
      </c>
      <c r="G8352">
        <v>0.46374030285049272</v>
      </c>
      <c r="BD8352">
        <f t="shared" si="1004"/>
        <v>-4726.8217651946543</v>
      </c>
      <c r="BE8352">
        <f t="shared" si="1005"/>
        <v>-1830.5769080702021</v>
      </c>
      <c r="BF8352">
        <f t="shared" si="1006"/>
        <v>1065.6679490542501</v>
      </c>
      <c r="BG8352">
        <f t="shared" si="1007"/>
        <v>3961.9128061787032</v>
      </c>
      <c r="BH8352">
        <f t="shared" si="1008"/>
        <v>6858.1576633031545</v>
      </c>
      <c r="BI8352">
        <f t="shared" si="1009"/>
        <v>9754.4025204276077</v>
      </c>
      <c r="BJ8352">
        <f t="shared" si="1010"/>
        <v>12650.647377552061</v>
      </c>
    </row>
    <row r="8353" spans="1:62" x14ac:dyDescent="0.25">
      <c r="A8353">
        <v>8350</v>
      </c>
      <c r="B8353">
        <v>11900.019312925859</v>
      </c>
      <c r="C8353">
        <v>21599.673747975423</v>
      </c>
      <c r="D8353">
        <v>8.5139227906831216</v>
      </c>
      <c r="E8353">
        <v>8.956422350814444</v>
      </c>
      <c r="F8353">
        <v>9699.6544350495642</v>
      </c>
      <c r="G8353">
        <v>0.44249956013132241</v>
      </c>
      <c r="BD8353">
        <f t="shared" si="1004"/>
        <v>-3996.5894522695285</v>
      </c>
      <c r="BE8353">
        <f t="shared" si="1005"/>
        <v>-1677.8879380170647</v>
      </c>
      <c r="BF8353">
        <f t="shared" si="1006"/>
        <v>640.81357623539861</v>
      </c>
      <c r="BG8353">
        <f t="shared" si="1007"/>
        <v>2959.5150904878628</v>
      </c>
      <c r="BH8353">
        <f t="shared" si="1008"/>
        <v>5278.2166047403261</v>
      </c>
      <c r="BI8353">
        <f t="shared" si="1009"/>
        <v>7596.9181189927895</v>
      </c>
      <c r="BJ8353">
        <f t="shared" si="1010"/>
        <v>9915.6196332452528</v>
      </c>
    </row>
    <row r="8354" spans="1:62" x14ac:dyDescent="0.25">
      <c r="A8354">
        <v>8351</v>
      </c>
      <c r="B8354">
        <v>7753.2459018133159</v>
      </c>
      <c r="C8354">
        <v>14971.307731216606</v>
      </c>
      <c r="D8354">
        <v>6.1783345313335545</v>
      </c>
      <c r="E8354">
        <v>7.1523295562849709</v>
      </c>
      <c r="F8354">
        <v>7218.0618294032902</v>
      </c>
      <c r="G8354">
        <v>0.97399502495141643</v>
      </c>
      <c r="BD8354">
        <f t="shared" si="1004"/>
        <v>-7487.1566343929517</v>
      </c>
      <c r="BE8354">
        <f t="shared" si="1005"/>
        <v>-5274.6588337363401</v>
      </c>
      <c r="BF8354">
        <f t="shared" si="1006"/>
        <v>-3062.1610330797284</v>
      </c>
      <c r="BG8354">
        <f t="shared" si="1007"/>
        <v>-849.66323242311591</v>
      </c>
      <c r="BH8354">
        <f t="shared" si="1008"/>
        <v>1362.8345682334966</v>
      </c>
      <c r="BI8354">
        <f t="shared" si="1009"/>
        <v>3575.3323688901073</v>
      </c>
      <c r="BJ8354">
        <f t="shared" si="1010"/>
        <v>5787.8301695467198</v>
      </c>
    </row>
    <row r="8355" spans="1:62" x14ac:dyDescent="0.25">
      <c r="A8355">
        <v>8352</v>
      </c>
      <c r="B8355">
        <v>15659.264500130517</v>
      </c>
      <c r="C8355">
        <v>25235.930177829341</v>
      </c>
      <c r="D8355">
        <v>7.2252876064471874</v>
      </c>
      <c r="E8355">
        <v>7.3646584724439794</v>
      </c>
      <c r="F8355">
        <v>9576.6656776988239</v>
      </c>
      <c r="G8355">
        <v>0.13937086599679205</v>
      </c>
      <c r="BD8355">
        <f t="shared" si="1004"/>
        <v>-2348.0867046462081</v>
      </c>
      <c r="BE8355">
        <f t="shared" si="1005"/>
        <v>2521.888420110874</v>
      </c>
      <c r="BF8355">
        <f t="shared" si="1006"/>
        <v>7391.8635448679561</v>
      </c>
      <c r="BG8355">
        <f t="shared" si="1007"/>
        <v>12261.838669625038</v>
      </c>
      <c r="BH8355">
        <f t="shared" si="1008"/>
        <v>17131.81379438212</v>
      </c>
      <c r="BI8355">
        <f t="shared" si="1009"/>
        <v>22001.788919139202</v>
      </c>
      <c r="BJ8355">
        <f t="shared" si="1010"/>
        <v>26871.764043896284</v>
      </c>
    </row>
    <row r="8356" spans="1:62" x14ac:dyDescent="0.25">
      <c r="A8356">
        <v>8353</v>
      </c>
      <c r="B8356">
        <v>9482.977221784713</v>
      </c>
      <c r="C8356">
        <v>22928.058895720078</v>
      </c>
      <c r="D8356">
        <v>5.4371547512003726</v>
      </c>
      <c r="E8356">
        <v>5.9513617863773547</v>
      </c>
      <c r="F8356">
        <v>13445.081673935365</v>
      </c>
      <c r="G8356">
        <v>0.51420703517698207</v>
      </c>
      <c r="BD8356">
        <f t="shared" si="1004"/>
        <v>-8879.8113477148636</v>
      </c>
      <c r="BE8356">
        <f t="shared" si="1005"/>
        <v>-8182.9570177309033</v>
      </c>
      <c r="BF8356">
        <f t="shared" si="1006"/>
        <v>-7486.102687746943</v>
      </c>
      <c r="BG8356">
        <f t="shared" si="1007"/>
        <v>-6789.2483577629828</v>
      </c>
      <c r="BH8356">
        <f t="shared" si="1008"/>
        <v>-6092.3940277790225</v>
      </c>
      <c r="BI8356">
        <f t="shared" si="1009"/>
        <v>-5395.5396977950622</v>
      </c>
      <c r="BJ8356">
        <f t="shared" si="1010"/>
        <v>-4698.685367811102</v>
      </c>
    </row>
    <row r="8357" spans="1:62" x14ac:dyDescent="0.25">
      <c r="A8357">
        <v>8354</v>
      </c>
      <c r="B8357">
        <v>8113.9551217586832</v>
      </c>
      <c r="C8357">
        <v>25359.659871528573</v>
      </c>
      <c r="D8357">
        <v>6.1469712106991583</v>
      </c>
      <c r="E8357">
        <v>6.4404683409119281</v>
      </c>
      <c r="F8357">
        <v>17245.704749769888</v>
      </c>
      <c r="G8357">
        <v>0.2934971302127698</v>
      </c>
      <c r="BD8357">
        <f t="shared" si="1004"/>
        <v>-10874.046498050455</v>
      </c>
      <c r="BE8357">
        <f t="shared" si="1005"/>
        <v>-8303.0113221655447</v>
      </c>
      <c r="BF8357">
        <f t="shared" si="1006"/>
        <v>-5731.9761462806337</v>
      </c>
      <c r="BG8357">
        <f t="shared" si="1007"/>
        <v>-3160.9409703957226</v>
      </c>
      <c r="BH8357">
        <f t="shared" si="1008"/>
        <v>-589.90579451081248</v>
      </c>
      <c r="BI8357">
        <f t="shared" si="1009"/>
        <v>1981.1293813740976</v>
      </c>
      <c r="BJ8357">
        <f t="shared" si="1010"/>
        <v>4552.164557259006</v>
      </c>
    </row>
    <row r="8358" spans="1:62" x14ac:dyDescent="0.25">
      <c r="A8358">
        <v>8355</v>
      </c>
      <c r="B8358">
        <v>29933.379598011739</v>
      </c>
      <c r="C8358">
        <v>36482.943884516681</v>
      </c>
      <c r="D8358">
        <v>7.5407643801321136</v>
      </c>
      <c r="E8358">
        <v>7.7432037304816967</v>
      </c>
      <c r="F8358">
        <v>6549.5642865049413</v>
      </c>
      <c r="G8358">
        <v>0.20243935034958316</v>
      </c>
      <c r="BD8358">
        <f t="shared" si="1004"/>
        <v>-15778.219098706038</v>
      </c>
      <c r="BE8358">
        <f t="shared" si="1005"/>
        <v>-14310.733447642189</v>
      </c>
      <c r="BF8358">
        <f t="shared" si="1006"/>
        <v>-12843.24779657834</v>
      </c>
      <c r="BG8358">
        <f t="shared" si="1007"/>
        <v>-11375.762145514491</v>
      </c>
      <c r="BH8358">
        <f t="shared" si="1008"/>
        <v>-9908.2764944506416</v>
      </c>
      <c r="BI8358">
        <f t="shared" si="1009"/>
        <v>-8440.7908433867942</v>
      </c>
      <c r="BJ8358">
        <f t="shared" si="1010"/>
        <v>-6973.305192322945</v>
      </c>
    </row>
    <row r="8359" spans="1:62" x14ac:dyDescent="0.25">
      <c r="A8359">
        <v>8356</v>
      </c>
      <c r="B8359">
        <v>13873.088406105304</v>
      </c>
      <c r="C8359">
        <v>21719.295472383827</v>
      </c>
      <c r="D8359">
        <v>7.9721717792894378</v>
      </c>
      <c r="E8359">
        <v>8.4695864297694108</v>
      </c>
      <c r="F8359">
        <v>7846.2070662785227</v>
      </c>
      <c r="G8359">
        <v>0.49741465047997302</v>
      </c>
      <c r="BD8359">
        <f t="shared" si="1004"/>
        <v>-5537.3675347570252</v>
      </c>
      <c r="BE8359">
        <f t="shared" si="1005"/>
        <v>-4525.17078300911</v>
      </c>
      <c r="BF8359">
        <f t="shared" si="1006"/>
        <v>-3512.9740312611939</v>
      </c>
      <c r="BG8359">
        <f t="shared" si="1007"/>
        <v>-2500.7772795132782</v>
      </c>
      <c r="BH8359">
        <f t="shared" si="1008"/>
        <v>-1488.5805277653626</v>
      </c>
      <c r="BI8359">
        <f t="shared" si="1009"/>
        <v>-476.38377601744651</v>
      </c>
      <c r="BJ8359">
        <f t="shared" si="1010"/>
        <v>535.81297573046959</v>
      </c>
    </row>
    <row r="8360" spans="1:62" x14ac:dyDescent="0.25">
      <c r="A8360">
        <v>8357</v>
      </c>
      <c r="B8360">
        <v>10507.198027083172</v>
      </c>
      <c r="C8360">
        <v>23535.74413513517</v>
      </c>
      <c r="D8360">
        <v>6.8253309061392802</v>
      </c>
      <c r="E8360">
        <v>7.0849513289344062</v>
      </c>
      <c r="F8360">
        <v>13028.546108051998</v>
      </c>
      <c r="G8360">
        <v>0.25962042279512598</v>
      </c>
      <c r="BD8360">
        <f t="shared" si="1004"/>
        <v>-5359.1338138786577</v>
      </c>
      <c r="BE8360">
        <f t="shared" si="1005"/>
        <v>-2872.0605614787928</v>
      </c>
      <c r="BF8360">
        <f t="shared" si="1006"/>
        <v>-384.98730907892696</v>
      </c>
      <c r="BG8360">
        <f t="shared" si="1007"/>
        <v>2102.0859433209371</v>
      </c>
      <c r="BH8360">
        <f t="shared" si="1008"/>
        <v>4589.159195720802</v>
      </c>
      <c r="BI8360">
        <f t="shared" si="1009"/>
        <v>7076.2324481206688</v>
      </c>
      <c r="BJ8360">
        <f t="shared" si="1010"/>
        <v>9563.3057005205337</v>
      </c>
    </row>
    <row r="8361" spans="1:62" x14ac:dyDescent="0.25">
      <c r="A8361">
        <v>8358</v>
      </c>
      <c r="B8361">
        <v>12817.147680736985</v>
      </c>
      <c r="C8361">
        <v>16507.937880024063</v>
      </c>
      <c r="D8361">
        <v>6.2449850814768659</v>
      </c>
      <c r="E8361">
        <v>6.8874573316338497</v>
      </c>
      <c r="F8361">
        <v>3690.7901992870775</v>
      </c>
      <c r="G8361">
        <v>0.64247225015698373</v>
      </c>
      <c r="BD8361">
        <f t="shared" si="1004"/>
        <v>-11730.443994076368</v>
      </c>
      <c r="BE8361">
        <f t="shared" si="1005"/>
        <v>-10432.341880100739</v>
      </c>
      <c r="BF8361">
        <f t="shared" si="1006"/>
        <v>-9134.2397661251089</v>
      </c>
      <c r="BG8361">
        <f t="shared" si="1007"/>
        <v>-7836.1376521494785</v>
      </c>
      <c r="BH8361">
        <f t="shared" si="1008"/>
        <v>-6538.0355381738482</v>
      </c>
      <c r="BI8361">
        <f t="shared" si="1009"/>
        <v>-5239.9334241982187</v>
      </c>
      <c r="BJ8361">
        <f t="shared" si="1010"/>
        <v>-3941.8313102225893</v>
      </c>
    </row>
    <row r="8362" spans="1:62" x14ac:dyDescent="0.25">
      <c r="A8362">
        <v>8359</v>
      </c>
      <c r="B8362">
        <v>10884.003123768794</v>
      </c>
      <c r="C8362">
        <v>21118.36074256885</v>
      </c>
      <c r="D8362">
        <v>7.0732139908413556</v>
      </c>
      <c r="E8362">
        <v>7.3670994689698999</v>
      </c>
      <c r="F8362">
        <v>10234.357618800055</v>
      </c>
      <c r="G8362">
        <v>0.29388547812854426</v>
      </c>
      <c r="BD8362">
        <f t="shared" si="1004"/>
        <v>-478.42894850215907</v>
      </c>
      <c r="BE8362">
        <f t="shared" si="1005"/>
        <v>2733.9323022827593</v>
      </c>
      <c r="BF8362">
        <f t="shared" si="1006"/>
        <v>5946.2935530676787</v>
      </c>
      <c r="BG8362">
        <f t="shared" si="1007"/>
        <v>9158.6548038525962</v>
      </c>
      <c r="BH8362">
        <f t="shared" si="1008"/>
        <v>12371.016054637515</v>
      </c>
      <c r="BI8362">
        <f t="shared" si="1009"/>
        <v>15583.377305422435</v>
      </c>
      <c r="BJ8362">
        <f t="shared" si="1010"/>
        <v>18795.738556207354</v>
      </c>
    </row>
    <row r="8363" spans="1:62" x14ac:dyDescent="0.25">
      <c r="A8363">
        <v>8360</v>
      </c>
      <c r="B8363">
        <v>8340.443166639674</v>
      </c>
      <c r="C8363">
        <v>20180.137840661817</v>
      </c>
      <c r="D8363">
        <v>6.494077700360859</v>
      </c>
      <c r="E8363">
        <v>7.2559099951252035</v>
      </c>
      <c r="F8363">
        <v>11839.694674022143</v>
      </c>
      <c r="G8363">
        <v>0.76183229476434455</v>
      </c>
      <c r="BD8363">
        <f t="shared" si="1004"/>
        <v>-8764.9302281573346</v>
      </c>
      <c r="BE8363">
        <f t="shared" si="1005"/>
        <v>-7295.5028375146121</v>
      </c>
      <c r="BF8363">
        <f t="shared" si="1006"/>
        <v>-5826.0754468718915</v>
      </c>
      <c r="BG8363">
        <f t="shared" si="1007"/>
        <v>-4356.6480562291699</v>
      </c>
      <c r="BH8363">
        <f t="shared" si="1008"/>
        <v>-2887.2206655864484</v>
      </c>
      <c r="BI8363">
        <f t="shared" si="1009"/>
        <v>-1417.7932749437277</v>
      </c>
      <c r="BJ8363">
        <f t="shared" si="1010"/>
        <v>51.634115698994719</v>
      </c>
    </row>
    <row r="8364" spans="1:62" x14ac:dyDescent="0.25">
      <c r="A8364">
        <v>8361</v>
      </c>
      <c r="B8364">
        <v>14408.745577490898</v>
      </c>
      <c r="C8364">
        <v>24383.901809527193</v>
      </c>
      <c r="D8364">
        <v>5.853415871955824</v>
      </c>
      <c r="E8364">
        <v>6.5937047342876864</v>
      </c>
      <c r="F8364">
        <v>9975.1562320362955</v>
      </c>
      <c r="G8364">
        <v>0.74028886233186242</v>
      </c>
      <c r="BD8364">
        <f t="shared" si="1004"/>
        <v>-8030.5332002004197</v>
      </c>
      <c r="BE8364">
        <f t="shared" si="1005"/>
        <v>-4221.3717263786975</v>
      </c>
      <c r="BF8364">
        <f t="shared" si="1006"/>
        <v>-412.21025255697532</v>
      </c>
      <c r="BG8364">
        <f t="shared" si="1007"/>
        <v>3396.9512212647478</v>
      </c>
      <c r="BH8364">
        <f t="shared" si="1008"/>
        <v>7206.1126950864709</v>
      </c>
      <c r="BI8364">
        <f t="shared" si="1009"/>
        <v>11015.274168908192</v>
      </c>
      <c r="BJ8364">
        <f t="shared" si="1010"/>
        <v>14824.435642729917</v>
      </c>
    </row>
    <row r="8365" spans="1:62" x14ac:dyDescent="0.25">
      <c r="A8365">
        <v>8362</v>
      </c>
      <c r="B8365">
        <v>17347.885597104796</v>
      </c>
      <c r="C8365">
        <v>24959.676014722823</v>
      </c>
      <c r="D8365">
        <v>6.6447442147409692</v>
      </c>
      <c r="E8365">
        <v>6.8899860691926458</v>
      </c>
      <c r="F8365">
        <v>7611.7904176180273</v>
      </c>
      <c r="G8365">
        <v>0.24524185445167657</v>
      </c>
      <c r="BD8365">
        <f t="shared" si="1004"/>
        <v>-6273.7119203769835</v>
      </c>
      <c r="BE8365">
        <f t="shared" si="1005"/>
        <v>-2572.2676087176715</v>
      </c>
      <c r="BF8365">
        <f t="shared" si="1006"/>
        <v>1129.1767029416405</v>
      </c>
      <c r="BG8365">
        <f t="shared" si="1007"/>
        <v>4830.6210146009525</v>
      </c>
      <c r="BH8365">
        <f t="shared" si="1008"/>
        <v>8532.0653262602664</v>
      </c>
      <c r="BI8365">
        <f t="shared" si="1009"/>
        <v>12233.509637919577</v>
      </c>
      <c r="BJ8365">
        <f t="shared" si="1010"/>
        <v>15934.95394957889</v>
      </c>
    </row>
    <row r="8366" spans="1:62" x14ac:dyDescent="0.25">
      <c r="A8366">
        <v>8363</v>
      </c>
      <c r="B8366">
        <v>10111.593446074521</v>
      </c>
      <c r="C8366">
        <v>25843.90990184775</v>
      </c>
      <c r="D8366">
        <v>6.1890159292325411</v>
      </c>
      <c r="E8366">
        <v>6.2418405903301171</v>
      </c>
      <c r="F8366">
        <v>15732.316455773229</v>
      </c>
      <c r="G8366">
        <v>5.2824661097575998E-2</v>
      </c>
      <c r="BD8366">
        <f t="shared" si="1004"/>
        <v>-6385.5811453596443</v>
      </c>
      <c r="BE8366">
        <f t="shared" si="1005"/>
        <v>-5159.3718731012614</v>
      </c>
      <c r="BF8366">
        <f t="shared" si="1006"/>
        <v>-3933.1626008428789</v>
      </c>
      <c r="BG8366">
        <f t="shared" si="1007"/>
        <v>-2706.9533285844964</v>
      </c>
      <c r="BH8366">
        <f t="shared" si="1008"/>
        <v>-1480.7440563261134</v>
      </c>
      <c r="BI8366">
        <f t="shared" si="1009"/>
        <v>-254.53478406773047</v>
      </c>
      <c r="BJ8366">
        <f t="shared" si="1010"/>
        <v>971.67448819065248</v>
      </c>
    </row>
    <row r="8367" spans="1:62" x14ac:dyDescent="0.25">
      <c r="A8367">
        <v>8364</v>
      </c>
      <c r="B8367">
        <v>23000.081806706621</v>
      </c>
      <c r="C8367">
        <v>21761.661312519835</v>
      </c>
      <c r="D8367">
        <v>6.806330607126907</v>
      </c>
      <c r="E8367">
        <v>8.4312115322842232</v>
      </c>
      <c r="F8367">
        <v>-1238.4204941867865</v>
      </c>
      <c r="G8367">
        <v>1.6248809251573162</v>
      </c>
      <c r="BD8367">
        <f t="shared" si="1004"/>
        <v>-15468.193150285349</v>
      </c>
      <c r="BE8367">
        <f t="shared" si="1005"/>
        <v>-15204.069844797468</v>
      </c>
      <c r="BF8367">
        <f t="shared" si="1006"/>
        <v>-14939.946539309589</v>
      </c>
      <c r="BG8367">
        <f t="shared" si="1007"/>
        <v>-14675.823233821709</v>
      </c>
      <c r="BH8367">
        <f t="shared" si="1008"/>
        <v>-14411.699928333828</v>
      </c>
      <c r="BI8367">
        <f t="shared" si="1009"/>
        <v>-14147.576622845949</v>
      </c>
      <c r="BJ8367">
        <f t="shared" si="1010"/>
        <v>-13883.453317358069</v>
      </c>
    </row>
    <row r="8368" spans="1:62" x14ac:dyDescent="0.25">
      <c r="A8368">
        <v>8365</v>
      </c>
      <c r="B8368">
        <v>16279.659208025629</v>
      </c>
      <c r="C8368">
        <v>26872.897979235939</v>
      </c>
      <c r="D8368">
        <v>7.7339522513484962</v>
      </c>
      <c r="E8368">
        <v>8.0096615256006061</v>
      </c>
      <c r="F8368">
        <v>10593.23877121031</v>
      </c>
      <c r="G8368">
        <v>0.27570927425210989</v>
      </c>
      <c r="BD8368">
        <f t="shared" si="1004"/>
        <v>9362.8251199733677</v>
      </c>
      <c r="BE8368">
        <f t="shared" si="1005"/>
        <v>17487.229745759949</v>
      </c>
      <c r="BF8368">
        <f t="shared" si="1006"/>
        <v>25611.63437154653</v>
      </c>
      <c r="BG8368">
        <f t="shared" si="1007"/>
        <v>33736.038997333111</v>
      </c>
      <c r="BH8368">
        <f t="shared" si="1008"/>
        <v>41860.443623119689</v>
      </c>
      <c r="BI8368">
        <f t="shared" si="1009"/>
        <v>49984.848248906274</v>
      </c>
      <c r="BJ8368">
        <f t="shared" si="1010"/>
        <v>58109.252874692851</v>
      </c>
    </row>
    <row r="8369" spans="1:62" x14ac:dyDescent="0.25">
      <c r="A8369">
        <v>8366</v>
      </c>
      <c r="B8369">
        <v>8877.4212910875904</v>
      </c>
      <c r="C8369">
        <v>17619.733277559098</v>
      </c>
      <c r="D8369">
        <v>5.9211429277034373</v>
      </c>
      <c r="E8369">
        <v>5.9954399217593357</v>
      </c>
      <c r="F8369">
        <v>8742.3119864715081</v>
      </c>
      <c r="G8369">
        <v>7.4296994055898402E-2</v>
      </c>
      <c r="BD8369">
        <f t="shared" si="1004"/>
        <v>-9214.6923999497612</v>
      </c>
      <c r="BE8369">
        <f t="shared" si="1005"/>
        <v>-7836.1460286892107</v>
      </c>
      <c r="BF8369">
        <f t="shared" si="1006"/>
        <v>-6457.5996574286619</v>
      </c>
      <c r="BG8369">
        <f t="shared" si="1007"/>
        <v>-5079.0532861681122</v>
      </c>
      <c r="BH8369">
        <f t="shared" si="1008"/>
        <v>-3700.5069149075625</v>
      </c>
      <c r="BI8369">
        <f t="shared" si="1009"/>
        <v>-2321.9605436470138</v>
      </c>
      <c r="BJ8369">
        <f t="shared" si="1010"/>
        <v>-943.41417238646318</v>
      </c>
    </row>
    <row r="8370" spans="1:62" x14ac:dyDescent="0.25">
      <c r="A8370">
        <v>8367</v>
      </c>
      <c r="B8370">
        <v>21830.615274728741</v>
      </c>
      <c r="C8370">
        <v>34366.93904185931</v>
      </c>
      <c r="D8370">
        <v>6.8145330965229922</v>
      </c>
      <c r="E8370">
        <v>7.0749782646108885</v>
      </c>
      <c r="F8370">
        <v>12536.323767130569</v>
      </c>
      <c r="G8370">
        <v>0.26044516808789631</v>
      </c>
      <c r="BD8370">
        <f t="shared" si="1004"/>
        <v>-8370.8270161920154</v>
      </c>
      <c r="BE8370">
        <f t="shared" si="1005"/>
        <v>-7999.3420459125246</v>
      </c>
      <c r="BF8370">
        <f t="shared" si="1006"/>
        <v>-7627.8570756330319</v>
      </c>
      <c r="BG8370">
        <f t="shared" si="1007"/>
        <v>-7256.3721053535401</v>
      </c>
      <c r="BH8370">
        <f t="shared" si="1008"/>
        <v>-6884.8871350740483</v>
      </c>
      <c r="BI8370">
        <f t="shared" si="1009"/>
        <v>-6513.4021647945556</v>
      </c>
      <c r="BJ8370">
        <f t="shared" si="1010"/>
        <v>-6141.9171945150647</v>
      </c>
    </row>
    <row r="8371" spans="1:62" x14ac:dyDescent="0.25">
      <c r="A8371">
        <v>8368</v>
      </c>
      <c r="B8371">
        <v>13406.079298820237</v>
      </c>
      <c r="C8371">
        <v>23105.775512276767</v>
      </c>
      <c r="D8371">
        <v>4.7189617803469304</v>
      </c>
      <c r="E8371">
        <v>4.9011350308176693</v>
      </c>
      <c r="F8371">
        <v>9699.6962134565292</v>
      </c>
      <c r="G8371">
        <v>0.18217325047073896</v>
      </c>
      <c r="BD8371">
        <f t="shared" si="1004"/>
        <v>-11234.097926691087</v>
      </c>
      <c r="BE8371">
        <f t="shared" si="1005"/>
        <v>-9931.8720862516057</v>
      </c>
      <c r="BF8371">
        <f t="shared" si="1006"/>
        <v>-8629.6462458121241</v>
      </c>
      <c r="BG8371">
        <f t="shared" si="1007"/>
        <v>-7327.4204053726426</v>
      </c>
      <c r="BH8371">
        <f t="shared" si="1008"/>
        <v>-6025.194564933161</v>
      </c>
      <c r="BI8371">
        <f t="shared" si="1009"/>
        <v>-4722.9687244936795</v>
      </c>
      <c r="BJ8371">
        <f t="shared" si="1010"/>
        <v>-3420.7428840541979</v>
      </c>
    </row>
    <row r="8372" spans="1:62" x14ac:dyDescent="0.25">
      <c r="A8372">
        <v>8369</v>
      </c>
      <c r="B8372">
        <v>13714.780620414054</v>
      </c>
      <c r="C8372">
        <v>19227.19394259368</v>
      </c>
      <c r="D8372">
        <v>8.3984169567879476</v>
      </c>
      <c r="E8372">
        <v>9.0335582689246579</v>
      </c>
      <c r="F8372">
        <v>5512.4133221796255</v>
      </c>
      <c r="G8372">
        <v>0.63514131213671021</v>
      </c>
      <c r="BD8372">
        <f t="shared" si="1004"/>
        <v>-8788.8299611028342</v>
      </c>
      <c r="BE8372">
        <f t="shared" si="1005"/>
        <v>-7877.9637087491392</v>
      </c>
      <c r="BF8372">
        <f t="shared" si="1006"/>
        <v>-6967.0974563954451</v>
      </c>
      <c r="BG8372">
        <f t="shared" si="1007"/>
        <v>-6056.2312040417501</v>
      </c>
      <c r="BH8372">
        <f t="shared" si="1008"/>
        <v>-5145.364951688055</v>
      </c>
      <c r="BI8372">
        <f t="shared" si="1009"/>
        <v>-4234.4986993343609</v>
      </c>
      <c r="BJ8372">
        <f t="shared" si="1010"/>
        <v>-3323.6324469806659</v>
      </c>
    </row>
    <row r="8373" spans="1:62" x14ac:dyDescent="0.25">
      <c r="A8373">
        <v>8370</v>
      </c>
      <c r="B8373">
        <v>12397.826496936759</v>
      </c>
      <c r="C8373">
        <v>18281.361868492961</v>
      </c>
      <c r="D8373">
        <v>6.0975592714159577</v>
      </c>
      <c r="E8373">
        <v>6.4039165647391032</v>
      </c>
      <c r="F8373">
        <v>5883.5353715562014</v>
      </c>
      <c r="G8373">
        <v>0.30635729332314554</v>
      </c>
      <c r="BD8373">
        <f t="shared" si="1004"/>
        <v>-2336.7067614960743</v>
      </c>
      <c r="BE8373">
        <f t="shared" si="1005"/>
        <v>838.99979918747704</v>
      </c>
      <c r="BF8373">
        <f t="shared" si="1006"/>
        <v>4014.7063598710283</v>
      </c>
      <c r="BG8373">
        <f t="shared" si="1007"/>
        <v>7190.4129205545796</v>
      </c>
      <c r="BH8373">
        <f t="shared" si="1008"/>
        <v>10366.119481238129</v>
      </c>
      <c r="BI8373">
        <f t="shared" si="1009"/>
        <v>13541.826041921682</v>
      </c>
      <c r="BJ8373">
        <f t="shared" si="1010"/>
        <v>16717.532602605232</v>
      </c>
    </row>
    <row r="8374" spans="1:62" x14ac:dyDescent="0.25">
      <c r="A8374">
        <v>8371</v>
      </c>
      <c r="B8374">
        <v>5986.422083787199</v>
      </c>
      <c r="C8374">
        <v>13183.216204213435</v>
      </c>
      <c r="D8374">
        <v>6.676045460108015</v>
      </c>
      <c r="E8374">
        <v>7.1093720206688484</v>
      </c>
      <c r="F8374">
        <v>7196.7941204262361</v>
      </c>
      <c r="G8374">
        <v>0.43332656056083341</v>
      </c>
      <c r="BD8374">
        <f t="shared" si="1004"/>
        <v>-4351.7489049404739</v>
      </c>
      <c r="BE8374">
        <f t="shared" si="1005"/>
        <v>-2819.962438324746</v>
      </c>
      <c r="BF8374">
        <f t="shared" si="1006"/>
        <v>-1288.1759717090181</v>
      </c>
      <c r="BG8374">
        <f t="shared" si="1007"/>
        <v>243.61049490670939</v>
      </c>
      <c r="BH8374">
        <f t="shared" si="1008"/>
        <v>1775.3969615224369</v>
      </c>
      <c r="BI8374">
        <f t="shared" si="1009"/>
        <v>3307.1834281381653</v>
      </c>
      <c r="BJ8374">
        <f t="shared" si="1010"/>
        <v>4838.9698947538927</v>
      </c>
    </row>
    <row r="8375" spans="1:62" x14ac:dyDescent="0.25">
      <c r="A8375">
        <v>8372</v>
      </c>
      <c r="B8375">
        <v>11922.398662081108</v>
      </c>
      <c r="C8375">
        <v>28755.011611505819</v>
      </c>
      <c r="D8375">
        <v>8.6124393658485126</v>
      </c>
      <c r="E8375">
        <v>8.7772536519449407</v>
      </c>
      <c r="F8375">
        <v>16832.612949424711</v>
      </c>
      <c r="G8375">
        <v>0.16481428609642812</v>
      </c>
      <c r="BD8375">
        <f t="shared" si="1004"/>
        <v>-5030.161317622069</v>
      </c>
      <c r="BE8375">
        <f t="shared" si="1005"/>
        <v>-2863.5285148179019</v>
      </c>
      <c r="BF8375">
        <f t="shared" si="1006"/>
        <v>-696.89571201373474</v>
      </c>
      <c r="BG8375">
        <f t="shared" si="1007"/>
        <v>1469.7370907904324</v>
      </c>
      <c r="BH8375">
        <f t="shared" si="1008"/>
        <v>3636.3698935945986</v>
      </c>
      <c r="BI8375">
        <f t="shared" si="1009"/>
        <v>5803.0026963987666</v>
      </c>
      <c r="BJ8375">
        <f t="shared" si="1010"/>
        <v>7969.6354992029328</v>
      </c>
    </row>
    <row r="8376" spans="1:62" x14ac:dyDescent="0.25">
      <c r="A8376">
        <v>8373</v>
      </c>
      <c r="B8376">
        <v>9471.9638431690819</v>
      </c>
      <c r="C8376">
        <v>18389.283007046495</v>
      </c>
      <c r="D8376">
        <v>7.5911307453145396</v>
      </c>
      <c r="E8376">
        <v>8.0495560013765974</v>
      </c>
      <c r="F8376">
        <v>8917.3191638774133</v>
      </c>
      <c r="G8376">
        <v>0.45842525606205786</v>
      </c>
      <c r="BD8376">
        <f t="shared" si="1004"/>
        <v>-16008.541518942569</v>
      </c>
      <c r="BE8376">
        <f t="shared" si="1005"/>
        <v>-15184.47008846043</v>
      </c>
      <c r="BF8376">
        <f t="shared" si="1006"/>
        <v>-14360.398657978289</v>
      </c>
      <c r="BG8376">
        <f t="shared" si="1007"/>
        <v>-13536.327227496149</v>
      </c>
      <c r="BH8376">
        <f t="shared" si="1008"/>
        <v>-12712.255797014008</v>
      </c>
      <c r="BI8376">
        <f t="shared" si="1009"/>
        <v>-11888.184366531867</v>
      </c>
      <c r="BJ8376">
        <f t="shared" si="1010"/>
        <v>-11064.112936049725</v>
      </c>
    </row>
    <row r="8377" spans="1:62" x14ac:dyDescent="0.25">
      <c r="A8377">
        <v>8374</v>
      </c>
      <c r="B8377">
        <v>8930.6018049767717</v>
      </c>
      <c r="C8377">
        <v>20707.533785248415</v>
      </c>
      <c r="D8377">
        <v>6.9577254224799781</v>
      </c>
      <c r="E8377">
        <v>7.1010902253169483</v>
      </c>
      <c r="F8377">
        <v>11776.931980271644</v>
      </c>
      <c r="G8377">
        <v>0.14336480283697028</v>
      </c>
      <c r="BD8377">
        <f t="shared" si="1004"/>
        <v>-6625.1928835671242</v>
      </c>
      <c r="BE8377">
        <f t="shared" si="1005"/>
        <v>-4333.0666032568342</v>
      </c>
      <c r="BF8377">
        <f t="shared" si="1006"/>
        <v>-2040.9403229465452</v>
      </c>
      <c r="BG8377">
        <f t="shared" si="1007"/>
        <v>251.18595736374482</v>
      </c>
      <c r="BH8377">
        <f t="shared" si="1008"/>
        <v>2543.3122376740339</v>
      </c>
      <c r="BI8377">
        <f t="shared" si="1009"/>
        <v>4835.438517984323</v>
      </c>
      <c r="BJ8377">
        <f t="shared" si="1010"/>
        <v>7127.564798294612</v>
      </c>
    </row>
    <row r="8378" spans="1:62" x14ac:dyDescent="0.25">
      <c r="A8378">
        <v>8375</v>
      </c>
      <c r="B8378">
        <v>12774.004055142952</v>
      </c>
      <c r="C8378">
        <v>22148.277334787166</v>
      </c>
      <c r="D8378">
        <v>8.4736517169787415</v>
      </c>
      <c r="E8378">
        <v>8.5996342963026855</v>
      </c>
      <c r="F8378">
        <v>9374.2732796442142</v>
      </c>
      <c r="G8378">
        <v>0.12598257932394397</v>
      </c>
      <c r="BD8378">
        <f t="shared" si="1004"/>
        <v>-11060.107966086793</v>
      </c>
      <c r="BE8378">
        <f t="shared" si="1005"/>
        <v>-10343.28395190194</v>
      </c>
      <c r="BF8378">
        <f t="shared" si="1006"/>
        <v>-9626.4599377170889</v>
      </c>
      <c r="BG8378">
        <f t="shared" si="1007"/>
        <v>-8909.6359235322379</v>
      </c>
      <c r="BH8378">
        <f t="shared" si="1008"/>
        <v>-8192.811909347387</v>
      </c>
      <c r="BI8378">
        <f t="shared" si="1009"/>
        <v>-7475.9878951625351</v>
      </c>
      <c r="BJ8378">
        <f t="shared" si="1010"/>
        <v>-6759.1638809776832</v>
      </c>
    </row>
    <row r="8379" spans="1:62" x14ac:dyDescent="0.25">
      <c r="A8379">
        <v>8376</v>
      </c>
      <c r="B8379">
        <v>14746.589916629224</v>
      </c>
      <c r="C8379">
        <v>16831.870449055532</v>
      </c>
      <c r="D8379">
        <v>8.2584893386177658</v>
      </c>
      <c r="E8379">
        <v>8.5795480607223151</v>
      </c>
      <c r="F8379">
        <v>2085.2805324263081</v>
      </c>
      <c r="G8379">
        <v>0.32105872210454933</v>
      </c>
      <c r="BD8379">
        <f t="shared" si="1004"/>
        <v>-8744.3603830244938</v>
      </c>
      <c r="BE8379">
        <f t="shared" si="1005"/>
        <v>-8114.4474864047743</v>
      </c>
      <c r="BF8379">
        <f t="shared" si="1006"/>
        <v>-7484.5345897850548</v>
      </c>
      <c r="BG8379">
        <f t="shared" si="1007"/>
        <v>-6854.6216931653344</v>
      </c>
      <c r="BH8379">
        <f t="shared" si="1008"/>
        <v>-6224.7087965456149</v>
      </c>
      <c r="BI8379">
        <f t="shared" si="1009"/>
        <v>-5594.7958999258954</v>
      </c>
      <c r="BJ8379">
        <f t="shared" si="1010"/>
        <v>-4964.8830033061749</v>
      </c>
    </row>
    <row r="8380" spans="1:62" x14ac:dyDescent="0.25">
      <c r="A8380">
        <v>8377</v>
      </c>
      <c r="B8380">
        <v>12336.577073492186</v>
      </c>
      <c r="C8380">
        <v>23520.119369787823</v>
      </c>
      <c r="D8380">
        <v>5.9800631520465686</v>
      </c>
      <c r="E8380">
        <v>6.0110551576118079</v>
      </c>
      <c r="F8380">
        <v>11183.542296295636</v>
      </c>
      <c r="G8380">
        <v>3.0992005565239289E-2</v>
      </c>
      <c r="BD8380">
        <f t="shared" si="1004"/>
        <v>-479.98692190356155</v>
      </c>
      <c r="BE8380">
        <f t="shared" si="1005"/>
        <v>1125.306688619185</v>
      </c>
      <c r="BF8380">
        <f t="shared" si="1006"/>
        <v>2730.6002991419318</v>
      </c>
      <c r="BG8380">
        <f t="shared" si="1007"/>
        <v>4335.8939096646782</v>
      </c>
      <c r="BH8380">
        <f t="shared" si="1008"/>
        <v>5941.1875201874254</v>
      </c>
      <c r="BI8380">
        <f t="shared" si="1009"/>
        <v>7546.4811307101718</v>
      </c>
      <c r="BJ8380">
        <f t="shared" si="1010"/>
        <v>9151.774741232919</v>
      </c>
    </row>
    <row r="8381" spans="1:62" x14ac:dyDescent="0.25">
      <c r="A8381">
        <v>8378</v>
      </c>
      <c r="B8381">
        <v>12148.662445306099</v>
      </c>
      <c r="C8381">
        <v>23969.421142908595</v>
      </c>
      <c r="D8381">
        <v>8.1166311599515488</v>
      </c>
      <c r="E8381">
        <v>8.2187441269268486</v>
      </c>
      <c r="F8381">
        <v>11820.758697602496</v>
      </c>
      <c r="G8381">
        <v>0.10211296697529981</v>
      </c>
      <c r="BD8381">
        <f t="shared" si="1004"/>
        <v>-11028.582268469439</v>
      </c>
      <c r="BE8381">
        <f t="shared" si="1005"/>
        <v>-10873.622240643243</v>
      </c>
      <c r="BF8381">
        <f t="shared" si="1006"/>
        <v>-10718.662212817047</v>
      </c>
      <c r="BG8381">
        <f t="shared" si="1007"/>
        <v>-10563.702184990851</v>
      </c>
      <c r="BH8381">
        <f t="shared" si="1008"/>
        <v>-10408.742157164654</v>
      </c>
      <c r="BI8381">
        <f t="shared" si="1009"/>
        <v>-10253.782129338459</v>
      </c>
      <c r="BJ8381">
        <f t="shared" si="1010"/>
        <v>-10098.822101512262</v>
      </c>
    </row>
    <row r="8382" spans="1:62" x14ac:dyDescent="0.25">
      <c r="A8382">
        <v>8379</v>
      </c>
      <c r="B8382">
        <v>26910.262387060309</v>
      </c>
      <c r="C8382">
        <v>34496.301445483288</v>
      </c>
      <c r="D8382">
        <v>6.9292895900241724</v>
      </c>
      <c r="E8382">
        <v>7.15853099431353</v>
      </c>
      <c r="F8382">
        <v>7586.039058422979</v>
      </c>
      <c r="G8382">
        <v>0.22924140428935758</v>
      </c>
      <c r="BD8382">
        <f t="shared" si="1004"/>
        <v>-11310.193862725997</v>
      </c>
      <c r="BE8382">
        <f t="shared" si="1005"/>
        <v>-10799.629027849498</v>
      </c>
      <c r="BF8382">
        <f t="shared" si="1006"/>
        <v>-10289.064192972999</v>
      </c>
      <c r="BG8382">
        <f t="shared" si="1007"/>
        <v>-9778.4993580965001</v>
      </c>
      <c r="BH8382">
        <f t="shared" si="1008"/>
        <v>-9267.9345232200012</v>
      </c>
      <c r="BI8382">
        <f t="shared" si="1009"/>
        <v>-8757.3696883435005</v>
      </c>
      <c r="BJ8382">
        <f t="shared" si="1010"/>
        <v>-8246.8048534670015</v>
      </c>
    </row>
    <row r="8383" spans="1:62" x14ac:dyDescent="0.25">
      <c r="A8383">
        <v>8380</v>
      </c>
      <c r="B8383">
        <v>35447.859466179769</v>
      </c>
      <c r="C8383">
        <v>38838.435136789602</v>
      </c>
      <c r="D8383">
        <v>8.9075365683548675</v>
      </c>
      <c r="E8383">
        <v>9.0939818515424022</v>
      </c>
      <c r="F8383">
        <v>3390.5756706098327</v>
      </c>
      <c r="G8383">
        <v>0.18644528318753473</v>
      </c>
      <c r="BD8383">
        <f t="shared" si="1004"/>
        <v>-6439.8320369761914</v>
      </c>
      <c r="BE8383">
        <f t="shared" si="1005"/>
        <v>-5293.6250155294038</v>
      </c>
      <c r="BF8383">
        <f t="shared" si="1006"/>
        <v>-4147.4179940826152</v>
      </c>
      <c r="BG8383">
        <f t="shared" si="1007"/>
        <v>-3001.2109726358276</v>
      </c>
      <c r="BH8383">
        <f t="shared" si="1008"/>
        <v>-1855.00395118904</v>
      </c>
      <c r="BI8383">
        <f t="shared" si="1009"/>
        <v>-708.79692974225145</v>
      </c>
      <c r="BJ8383">
        <f t="shared" si="1010"/>
        <v>437.41009170453617</v>
      </c>
    </row>
    <row r="8384" spans="1:62" x14ac:dyDescent="0.25">
      <c r="A8384">
        <v>8381</v>
      </c>
      <c r="B8384">
        <v>7677.5380347432601</v>
      </c>
      <c r="C8384">
        <v>20071.426836352439</v>
      </c>
      <c r="D8384">
        <v>7.5299641905805457</v>
      </c>
      <c r="E8384">
        <v>8.2355401424164398</v>
      </c>
      <c r="F8384">
        <v>12393.888801609179</v>
      </c>
      <c r="G8384">
        <v>0.70557595183589417</v>
      </c>
      <c r="BD8384">
        <f t="shared" si="1004"/>
        <v>-2458.3492546721591</v>
      </c>
      <c r="BE8384">
        <f t="shared" si="1005"/>
        <v>-1526.1228387344854</v>
      </c>
      <c r="BF8384">
        <f t="shared" si="1006"/>
        <v>-593.89642279681175</v>
      </c>
      <c r="BG8384">
        <f t="shared" si="1007"/>
        <v>338.32999314086192</v>
      </c>
      <c r="BH8384">
        <f t="shared" si="1008"/>
        <v>1270.5564090785356</v>
      </c>
      <c r="BI8384">
        <f t="shared" si="1009"/>
        <v>2202.7828250162092</v>
      </c>
      <c r="BJ8384">
        <f t="shared" si="1010"/>
        <v>3135.0092409538829</v>
      </c>
    </row>
    <row r="8385" spans="1:62" x14ac:dyDescent="0.25">
      <c r="A8385">
        <v>8382</v>
      </c>
      <c r="B8385">
        <v>23734.757667585909</v>
      </c>
      <c r="C8385">
        <v>22767.959691310822</v>
      </c>
      <c r="D8385">
        <v>8.2815485278748735</v>
      </c>
      <c r="E8385">
        <v>8.7348432740980169</v>
      </c>
      <c r="F8385">
        <v>-966.79797627508742</v>
      </c>
      <c r="G8385">
        <v>0.45329474622314336</v>
      </c>
      <c r="BD8385">
        <f t="shared" si="1004"/>
        <v>-8866.0090424297086</v>
      </c>
      <c r="BE8385">
        <f t="shared" si="1005"/>
        <v>-5338.1292832502368</v>
      </c>
      <c r="BF8385">
        <f t="shared" si="1006"/>
        <v>-1810.2495240707667</v>
      </c>
      <c r="BG8385">
        <f t="shared" si="1007"/>
        <v>1717.6302351087052</v>
      </c>
      <c r="BH8385">
        <f t="shared" si="1008"/>
        <v>5245.509994288177</v>
      </c>
      <c r="BI8385">
        <f t="shared" si="1009"/>
        <v>8773.3897534676453</v>
      </c>
      <c r="BJ8385">
        <f t="shared" si="1010"/>
        <v>12301.269512647117</v>
      </c>
    </row>
    <row r="8386" spans="1:62" x14ac:dyDescent="0.25">
      <c r="A8386">
        <v>8383</v>
      </c>
      <c r="B8386">
        <v>16271.327736908524</v>
      </c>
      <c r="C8386">
        <v>31238.36547997153</v>
      </c>
      <c r="D8386">
        <v>6.3047476215256317</v>
      </c>
      <c r="E8386">
        <v>6.5531644256369779</v>
      </c>
      <c r="F8386">
        <v>14967.037743063005</v>
      </c>
      <c r="G8386">
        <v>0.24841680411134615</v>
      </c>
      <c r="BD8386">
        <f t="shared" si="1004"/>
        <v>3233.2717073908043</v>
      </c>
      <c r="BE8386">
        <f t="shared" si="1005"/>
        <v>5499.7454385065212</v>
      </c>
      <c r="BF8386">
        <f t="shared" si="1006"/>
        <v>7766.219169622238</v>
      </c>
      <c r="BG8386">
        <f t="shared" si="1007"/>
        <v>10032.692900737955</v>
      </c>
      <c r="BH8386">
        <f t="shared" si="1008"/>
        <v>12299.166631853672</v>
      </c>
      <c r="BI8386">
        <f t="shared" si="1009"/>
        <v>14565.640362969389</v>
      </c>
      <c r="BJ8386">
        <f t="shared" si="1010"/>
        <v>16832.114094085104</v>
      </c>
    </row>
    <row r="8387" spans="1:62" x14ac:dyDescent="0.25">
      <c r="A8387">
        <v>8384</v>
      </c>
      <c r="B8387">
        <v>17001.191707899205</v>
      </c>
      <c r="C8387">
        <v>30960.285152284032</v>
      </c>
      <c r="D8387">
        <v>7.0025454941179772</v>
      </c>
      <c r="E8387">
        <v>7.4066683996827116</v>
      </c>
      <c r="F8387">
        <v>13959.093444384827</v>
      </c>
      <c r="G8387">
        <v>0.4041229055647344</v>
      </c>
      <c r="BD8387">
        <f t="shared" si="1004"/>
        <v>-13724.953722506274</v>
      </c>
      <c r="BE8387">
        <f t="shared" si="1005"/>
        <v>-12482.869701949543</v>
      </c>
      <c r="BF8387">
        <f t="shared" si="1006"/>
        <v>-11240.785681392812</v>
      </c>
      <c r="BG8387">
        <f t="shared" si="1007"/>
        <v>-9998.7016608360827</v>
      </c>
      <c r="BH8387">
        <f t="shared" si="1008"/>
        <v>-8756.6176402793517</v>
      </c>
      <c r="BI8387">
        <f t="shared" si="1009"/>
        <v>-7514.5336197226206</v>
      </c>
      <c r="BJ8387">
        <f t="shared" si="1010"/>
        <v>-6272.4495991658896</v>
      </c>
    </row>
    <row r="8388" spans="1:62" x14ac:dyDescent="0.25">
      <c r="A8388">
        <v>8385</v>
      </c>
      <c r="B8388">
        <v>25638.976838521772</v>
      </c>
      <c r="C8388">
        <v>38954.653351933215</v>
      </c>
      <c r="D8388">
        <v>7.4566112260648598</v>
      </c>
      <c r="E8388">
        <v>7.5954832658219438</v>
      </c>
      <c r="F8388">
        <v>13315.676513411443</v>
      </c>
      <c r="G8388">
        <v>0.13887203975708395</v>
      </c>
      <c r="BD8388">
        <f t="shared" si="1004"/>
        <v>-11938.478916561155</v>
      </c>
      <c r="BE8388">
        <f t="shared" si="1005"/>
        <v>-9917.8643887374838</v>
      </c>
      <c r="BF8388">
        <f t="shared" si="1006"/>
        <v>-7897.2498609138111</v>
      </c>
      <c r="BG8388">
        <f t="shared" si="1007"/>
        <v>-5876.6353330901393</v>
      </c>
      <c r="BH8388">
        <f t="shared" si="1008"/>
        <v>-3856.0208052664675</v>
      </c>
      <c r="BI8388">
        <f t="shared" si="1009"/>
        <v>-1835.4062774427948</v>
      </c>
      <c r="BJ8388">
        <f t="shared" si="1010"/>
        <v>185.20825038087605</v>
      </c>
    </row>
    <row r="8389" spans="1:62" x14ac:dyDescent="0.25">
      <c r="A8389">
        <v>8386</v>
      </c>
      <c r="B8389">
        <v>25281.390470441816</v>
      </c>
      <c r="C8389">
        <v>27721.589186271067</v>
      </c>
      <c r="D8389">
        <v>7.6039318839290271</v>
      </c>
      <c r="E8389">
        <v>7.7823212668522954</v>
      </c>
      <c r="F8389">
        <v>2440.1987158292504</v>
      </c>
      <c r="G8389">
        <v>0.17838938292326834</v>
      </c>
      <c r="BD8389">
        <f t="shared" si="1004"/>
        <v>-12621.316314626023</v>
      </c>
      <c r="BE8389">
        <f t="shared" si="1005"/>
        <v>-11926.956115840603</v>
      </c>
      <c r="BF8389">
        <f t="shared" si="1006"/>
        <v>-11232.595917055183</v>
      </c>
      <c r="BG8389">
        <f t="shared" si="1007"/>
        <v>-10538.235718269763</v>
      </c>
      <c r="BH8389">
        <f t="shared" si="1008"/>
        <v>-9843.8755194843434</v>
      </c>
      <c r="BI8389">
        <f t="shared" si="1009"/>
        <v>-9149.5153206989235</v>
      </c>
      <c r="BJ8389">
        <f t="shared" si="1010"/>
        <v>-8455.1551219135035</v>
      </c>
    </row>
    <row r="8390" spans="1:62" x14ac:dyDescent="0.25">
      <c r="A8390">
        <v>8387</v>
      </c>
      <c r="B8390">
        <v>9186.7014720742045</v>
      </c>
      <c r="C8390">
        <v>26941.704209186199</v>
      </c>
      <c r="D8390">
        <v>7.3142986744229139</v>
      </c>
      <c r="E8390">
        <v>7.4701382724004075</v>
      </c>
      <c r="F8390">
        <v>17755.002737111994</v>
      </c>
      <c r="G8390">
        <v>0.15583959797749358</v>
      </c>
      <c r="BD8390">
        <f t="shared" si="1004"/>
        <v>-1548.2518012129087</v>
      </c>
      <c r="BE8390">
        <f t="shared" si="1005"/>
        <v>-656.30488659656703</v>
      </c>
      <c r="BF8390">
        <f t="shared" si="1006"/>
        <v>235.64202801977444</v>
      </c>
      <c r="BG8390">
        <f t="shared" si="1007"/>
        <v>1127.5889426361164</v>
      </c>
      <c r="BH8390">
        <f t="shared" si="1008"/>
        <v>2019.5358572524583</v>
      </c>
      <c r="BI8390">
        <f t="shared" si="1009"/>
        <v>2911.4827718687993</v>
      </c>
      <c r="BJ8390">
        <f t="shared" si="1010"/>
        <v>3803.4296864851412</v>
      </c>
    </row>
    <row r="8391" spans="1:62" x14ac:dyDescent="0.25">
      <c r="A8391">
        <v>8388</v>
      </c>
      <c r="B8391">
        <v>9443.7939622930062</v>
      </c>
      <c r="C8391">
        <v>18390.947858900512</v>
      </c>
      <c r="D8391">
        <v>7.7580041074401622</v>
      </c>
      <c r="E8391">
        <v>8.2403042310392145</v>
      </c>
      <c r="F8391">
        <v>8947.1538966075059</v>
      </c>
      <c r="G8391">
        <v>0.48230012359905228</v>
      </c>
      <c r="BD8391">
        <f t="shared" si="1004"/>
        <v>-16975.804747224527</v>
      </c>
      <c r="BE8391">
        <f t="shared" si="1005"/>
        <v>-16196.606757337058</v>
      </c>
      <c r="BF8391">
        <f t="shared" si="1006"/>
        <v>-15417.40876744959</v>
      </c>
      <c r="BG8391">
        <f t="shared" si="1007"/>
        <v>-14638.210777562123</v>
      </c>
      <c r="BH8391">
        <f t="shared" si="1008"/>
        <v>-13859.012787674656</v>
      </c>
      <c r="BI8391">
        <f t="shared" si="1009"/>
        <v>-13079.814797787187</v>
      </c>
      <c r="BJ8391">
        <f t="shared" si="1010"/>
        <v>-12300.616807899718</v>
      </c>
    </row>
    <row r="8392" spans="1:62" x14ac:dyDescent="0.25">
      <c r="A8392">
        <v>8389</v>
      </c>
      <c r="B8392">
        <v>15141.304956114585</v>
      </c>
      <c r="C8392">
        <v>24526.318071696354</v>
      </c>
      <c r="D8392">
        <v>7.7614992138647505</v>
      </c>
      <c r="E8392">
        <v>7.9471490269788907</v>
      </c>
      <c r="F8392">
        <v>9385.0131155817689</v>
      </c>
      <c r="G8392">
        <v>0.18564981311414019</v>
      </c>
      <c r="BD8392">
        <f t="shared" si="1004"/>
        <v>-6535.6532786122443</v>
      </c>
      <c r="BE8392">
        <f t="shared" si="1005"/>
        <v>-4124.1526606169828</v>
      </c>
      <c r="BF8392">
        <f t="shared" si="1006"/>
        <v>-1712.6520426217221</v>
      </c>
      <c r="BG8392">
        <f t="shared" si="1007"/>
        <v>698.84857537354037</v>
      </c>
      <c r="BH8392">
        <f t="shared" si="1008"/>
        <v>3110.3491933688019</v>
      </c>
      <c r="BI8392">
        <f t="shared" si="1009"/>
        <v>5521.8498113640617</v>
      </c>
      <c r="BJ8392">
        <f t="shared" si="1010"/>
        <v>7933.3504293593251</v>
      </c>
    </row>
    <row r="8393" spans="1:62" x14ac:dyDescent="0.25">
      <c r="A8393">
        <v>8390</v>
      </c>
      <c r="B8393">
        <v>13678.025367562874</v>
      </c>
      <c r="C8393">
        <v>21323.192705677815</v>
      </c>
      <c r="D8393">
        <v>7.2522503591957017</v>
      </c>
      <c r="E8393">
        <v>7.5690458209936962</v>
      </c>
      <c r="F8393">
        <v>7645.1673381149412</v>
      </c>
      <c r="G8393">
        <v>0.31679546179799445</v>
      </c>
      <c r="BD8393">
        <f t="shared" si="1004"/>
        <v>-8456.7640500110683</v>
      </c>
      <c r="BE8393">
        <f t="shared" si="1005"/>
        <v>-7528.5149844403668</v>
      </c>
      <c r="BF8393">
        <f t="shared" si="1006"/>
        <v>-6600.2659188696662</v>
      </c>
      <c r="BG8393">
        <f t="shared" si="1007"/>
        <v>-5672.0168532989646</v>
      </c>
      <c r="BH8393">
        <f t="shared" si="1008"/>
        <v>-4743.767787728264</v>
      </c>
      <c r="BI8393">
        <f t="shared" si="1009"/>
        <v>-3815.5187221575634</v>
      </c>
      <c r="BJ8393">
        <f t="shared" si="1010"/>
        <v>-2887.2696565868619</v>
      </c>
    </row>
    <row r="8394" spans="1:62" x14ac:dyDescent="0.25">
      <c r="A8394">
        <v>8391</v>
      </c>
      <c r="B8394">
        <v>14469.791339271296</v>
      </c>
      <c r="C8394">
        <v>15864.454294007724</v>
      </c>
      <c r="D8394">
        <v>7.588291769265429</v>
      </c>
      <c r="E8394">
        <v>8.0791653360598374</v>
      </c>
      <c r="F8394">
        <v>1394.6629547364282</v>
      </c>
      <c r="G8394">
        <v>0.49087356679440841</v>
      </c>
      <c r="BD8394">
        <f t="shared" si="1004"/>
        <v>-6061.1900291249694</v>
      </c>
      <c r="BE8394">
        <f t="shared" si="1005"/>
        <v>-4477.2127201349967</v>
      </c>
      <c r="BF8394">
        <f t="shared" si="1006"/>
        <v>-2893.235411145024</v>
      </c>
      <c r="BG8394">
        <f t="shared" si="1007"/>
        <v>-1309.2581021550523</v>
      </c>
      <c r="BH8394">
        <f t="shared" si="1008"/>
        <v>274.71920683491953</v>
      </c>
      <c r="BI8394">
        <f t="shared" si="1009"/>
        <v>1858.6965158248931</v>
      </c>
      <c r="BJ8394">
        <f t="shared" si="1010"/>
        <v>3442.6738248148649</v>
      </c>
    </row>
    <row r="8395" spans="1:62" x14ac:dyDescent="0.25">
      <c r="A8395">
        <v>8392</v>
      </c>
      <c r="B8395">
        <v>9307.1713165724759</v>
      </c>
      <c r="C8395">
        <v>17188.773951995001</v>
      </c>
      <c r="D8395">
        <v>7.8264874986986257</v>
      </c>
      <c r="E8395">
        <v>8.5403539782587181</v>
      </c>
      <c r="F8395">
        <v>7881.6026354225251</v>
      </c>
      <c r="G8395">
        <v>0.71386647956009242</v>
      </c>
      <c r="BD8395">
        <f t="shared" si="1004"/>
        <v>1059.704879235614</v>
      </c>
      <c r="BE8395">
        <f t="shared" si="1005"/>
        <v>3514.0727132076563</v>
      </c>
      <c r="BF8395">
        <f t="shared" si="1006"/>
        <v>5968.4405471796981</v>
      </c>
      <c r="BG8395">
        <f t="shared" si="1007"/>
        <v>8422.8083811517408</v>
      </c>
      <c r="BH8395">
        <f t="shared" si="1008"/>
        <v>10877.176215123782</v>
      </c>
      <c r="BI8395">
        <f t="shared" si="1009"/>
        <v>13331.544049095824</v>
      </c>
      <c r="BJ8395">
        <f t="shared" si="1010"/>
        <v>15785.911883067867</v>
      </c>
    </row>
    <row r="8396" spans="1:62" x14ac:dyDescent="0.25">
      <c r="A8396">
        <v>8393</v>
      </c>
      <c r="B8396">
        <v>10234.633421099301</v>
      </c>
      <c r="C8396">
        <v>21467.684045946069</v>
      </c>
      <c r="D8396">
        <v>7.5408541745057702</v>
      </c>
      <c r="E8396">
        <v>7.8761258397383545</v>
      </c>
      <c r="F8396">
        <v>11233.050624846768</v>
      </c>
      <c r="G8396">
        <v>0.33527166523258423</v>
      </c>
      <c r="BD8396">
        <f t="shared" si="1004"/>
        <v>-4312.2702376220632</v>
      </c>
      <c r="BE8396">
        <f t="shared" si="1005"/>
        <v>-742.9378398216013</v>
      </c>
      <c r="BF8396">
        <f t="shared" si="1006"/>
        <v>2826.3945579788615</v>
      </c>
      <c r="BG8396">
        <f t="shared" si="1007"/>
        <v>6395.7269557793225</v>
      </c>
      <c r="BH8396">
        <f t="shared" si="1008"/>
        <v>9965.0593535797852</v>
      </c>
      <c r="BI8396">
        <f t="shared" si="1009"/>
        <v>13534.391751380248</v>
      </c>
      <c r="BJ8396">
        <f t="shared" si="1010"/>
        <v>17103.724149180711</v>
      </c>
    </row>
    <row r="8397" spans="1:62" x14ac:dyDescent="0.25">
      <c r="A8397">
        <v>8394</v>
      </c>
      <c r="B8397">
        <v>19172.122540073138</v>
      </c>
      <c r="C8397">
        <v>29001.38945792193</v>
      </c>
      <c r="D8397">
        <v>6.725120152289783</v>
      </c>
      <c r="E8397">
        <v>6.8487743292484327</v>
      </c>
      <c r="F8397">
        <v>9829.2669178487922</v>
      </c>
      <c r="G8397">
        <v>0.12365417695864966</v>
      </c>
      <c r="BD8397">
        <f t="shared" ref="BD8397:BD8460" si="1011">($BD$3*G8396)-F8396</f>
        <v>-9556.6922986838472</v>
      </c>
      <c r="BE8397">
        <f t="shared" ref="BE8397:BE8460" si="1012">($BE$3*G8396)-F8396</f>
        <v>-7880.3339725209262</v>
      </c>
      <c r="BF8397">
        <f t="shared" ref="BF8397:BF8460" si="1013">($BF$3*G8396)-F8396</f>
        <v>-6203.9756463580052</v>
      </c>
      <c r="BG8397">
        <f t="shared" ref="BG8397:BG8460" si="1014">($BG$3*G8396)-F8396</f>
        <v>-4527.6173201950833</v>
      </c>
      <c r="BH8397">
        <f t="shared" ref="BH8397:BH8460" si="1015">($BH$3*G8396)-F8396</f>
        <v>-2851.2589940321632</v>
      </c>
      <c r="BI8397">
        <f t="shared" ref="BI8397:BI8460" si="1016">($BI$3*G8396)-F8396</f>
        <v>-1174.9006678692422</v>
      </c>
      <c r="BJ8397">
        <f t="shared" ref="BJ8397:BJ8460" si="1017">($BJ$3*G8396)-F8396</f>
        <v>501.45765829367883</v>
      </c>
    </row>
    <row r="8398" spans="1:62" x14ac:dyDescent="0.25">
      <c r="A8398">
        <v>8395</v>
      </c>
      <c r="B8398">
        <v>12762.641340632825</v>
      </c>
      <c r="C8398">
        <v>20294.851911446724</v>
      </c>
      <c r="D8398">
        <v>7.817230415957404</v>
      </c>
      <c r="E8398">
        <v>8.0174287967146061</v>
      </c>
      <c r="F8398">
        <v>7532.2105708138988</v>
      </c>
      <c r="G8398">
        <v>0.20019838075720209</v>
      </c>
      <c r="BD8398">
        <f t="shared" si="1011"/>
        <v>-9210.9960330555441</v>
      </c>
      <c r="BE8398">
        <f t="shared" si="1012"/>
        <v>-8592.725148262296</v>
      </c>
      <c r="BF8398">
        <f t="shared" si="1013"/>
        <v>-7974.454263469047</v>
      </c>
      <c r="BG8398">
        <f t="shared" si="1014"/>
        <v>-7356.1833786757988</v>
      </c>
      <c r="BH8398">
        <f t="shared" si="1015"/>
        <v>-6737.9124938825507</v>
      </c>
      <c r="BI8398">
        <f t="shared" si="1016"/>
        <v>-6119.6416090893017</v>
      </c>
      <c r="BJ8398">
        <f t="shared" si="1017"/>
        <v>-5501.3707242960536</v>
      </c>
    </row>
    <row r="8399" spans="1:62" x14ac:dyDescent="0.25">
      <c r="A8399">
        <v>8396</v>
      </c>
      <c r="B8399">
        <v>14377.591877615912</v>
      </c>
      <c r="C8399">
        <v>23855.488878709417</v>
      </c>
      <c r="D8399">
        <v>8.0375802218658894</v>
      </c>
      <c r="E8399">
        <v>8.216050299316338</v>
      </c>
      <c r="F8399">
        <v>9477.8970010935045</v>
      </c>
      <c r="G8399">
        <v>0.17847007745044863</v>
      </c>
      <c r="BD8399">
        <f t="shared" si="1011"/>
        <v>-6531.2186670278879</v>
      </c>
      <c r="BE8399">
        <f t="shared" si="1012"/>
        <v>-5530.226763241878</v>
      </c>
      <c r="BF8399">
        <f t="shared" si="1013"/>
        <v>-4529.234859455868</v>
      </c>
      <c r="BG8399">
        <f t="shared" si="1014"/>
        <v>-3528.2429556698571</v>
      </c>
      <c r="BH8399">
        <f t="shared" si="1015"/>
        <v>-2527.2510518838462</v>
      </c>
      <c r="BI8399">
        <f t="shared" si="1016"/>
        <v>-1526.2591480978363</v>
      </c>
      <c r="BJ8399">
        <f t="shared" si="1017"/>
        <v>-525.26724431182538</v>
      </c>
    </row>
    <row r="8400" spans="1:62" x14ac:dyDescent="0.25">
      <c r="A8400">
        <v>8397</v>
      </c>
      <c r="B8400">
        <v>37321.854293403958</v>
      </c>
      <c r="C8400">
        <v>31501.680953089461</v>
      </c>
      <c r="D8400">
        <v>7.9115379305025169</v>
      </c>
      <c r="E8400">
        <v>8.6618962788420095</v>
      </c>
      <c r="F8400">
        <v>-5820.1733403144972</v>
      </c>
      <c r="G8400">
        <v>0.75035834833949266</v>
      </c>
      <c r="BD8400">
        <f t="shared" si="1011"/>
        <v>-8585.5466138412612</v>
      </c>
      <c r="BE8400">
        <f t="shared" si="1012"/>
        <v>-7693.1962265890179</v>
      </c>
      <c r="BF8400">
        <f t="shared" si="1013"/>
        <v>-6800.8458393367746</v>
      </c>
      <c r="BG8400">
        <f t="shared" si="1014"/>
        <v>-5908.4954520845322</v>
      </c>
      <c r="BH8400">
        <f t="shared" si="1015"/>
        <v>-5016.1450648322889</v>
      </c>
      <c r="BI8400">
        <f t="shared" si="1016"/>
        <v>-4123.7946775800456</v>
      </c>
      <c r="BJ8400">
        <f t="shared" si="1017"/>
        <v>-3231.4442903278023</v>
      </c>
    </row>
    <row r="8401" spans="1:62" x14ac:dyDescent="0.25">
      <c r="A8401">
        <v>8398</v>
      </c>
      <c r="B8401">
        <v>8786.6333802208719</v>
      </c>
      <c r="C8401">
        <v>18863.431832892438</v>
      </c>
      <c r="D8401">
        <v>5.7548592916109511</v>
      </c>
      <c r="E8401">
        <v>5.792894978638663</v>
      </c>
      <c r="F8401">
        <v>10076.798452671566</v>
      </c>
      <c r="G8401">
        <v>3.8035687027711873E-2</v>
      </c>
      <c r="BD8401">
        <f t="shared" si="1011"/>
        <v>9571.9650820119605</v>
      </c>
      <c r="BE8401">
        <f t="shared" si="1012"/>
        <v>13323.756823709424</v>
      </c>
      <c r="BF8401">
        <f t="shared" si="1013"/>
        <v>17075.548565406887</v>
      </c>
      <c r="BG8401">
        <f t="shared" si="1014"/>
        <v>20827.34030710435</v>
      </c>
      <c r="BH8401">
        <f t="shared" si="1015"/>
        <v>24579.132048801814</v>
      </c>
      <c r="BI8401">
        <f t="shared" si="1016"/>
        <v>28330.923790499277</v>
      </c>
      <c r="BJ8401">
        <f t="shared" si="1017"/>
        <v>32082.71553219674</v>
      </c>
    </row>
    <row r="8402" spans="1:62" x14ac:dyDescent="0.25">
      <c r="A8402">
        <v>8399</v>
      </c>
      <c r="B8402">
        <v>41775.304921230367</v>
      </c>
      <c r="C8402">
        <v>47819.737756837501</v>
      </c>
      <c r="D8402">
        <v>7.0761771320066558</v>
      </c>
      <c r="E8402">
        <v>7.270043862266192</v>
      </c>
      <c r="F8402">
        <v>6044.4328356071346</v>
      </c>
      <c r="G8402">
        <v>0.19386673025953627</v>
      </c>
      <c r="BD8402">
        <f t="shared" si="1011"/>
        <v>-9886.6200175330068</v>
      </c>
      <c r="BE8402">
        <f t="shared" si="1012"/>
        <v>-9696.4415823944473</v>
      </c>
      <c r="BF8402">
        <f t="shared" si="1013"/>
        <v>-9506.2631472558878</v>
      </c>
      <c r="BG8402">
        <f t="shared" si="1014"/>
        <v>-9316.0847121173283</v>
      </c>
      <c r="BH8402">
        <f t="shared" si="1015"/>
        <v>-9125.9062769787688</v>
      </c>
      <c r="BI8402">
        <f t="shared" si="1016"/>
        <v>-8935.7278418402093</v>
      </c>
      <c r="BJ8402">
        <f t="shared" si="1017"/>
        <v>-8745.5494067016516</v>
      </c>
    </row>
    <row r="8403" spans="1:62" x14ac:dyDescent="0.25">
      <c r="A8403">
        <v>8400</v>
      </c>
      <c r="B8403">
        <v>14432.938033408234</v>
      </c>
      <c r="C8403">
        <v>30756.638704236699</v>
      </c>
      <c r="D8403">
        <v>7.3149516533035683</v>
      </c>
      <c r="E8403">
        <v>7.4519464941816276</v>
      </c>
      <c r="F8403">
        <v>16323.700670828464</v>
      </c>
      <c r="G8403">
        <v>0.13699484087805924</v>
      </c>
      <c r="BD8403">
        <f t="shared" si="1011"/>
        <v>-5075.0991843094534</v>
      </c>
      <c r="BE8403">
        <f t="shared" si="1012"/>
        <v>-4105.7655330117723</v>
      </c>
      <c r="BF8403">
        <f t="shared" si="1013"/>
        <v>-3136.4318817140907</v>
      </c>
      <c r="BG8403">
        <f t="shared" si="1014"/>
        <v>-2167.098230416409</v>
      </c>
      <c r="BH8403">
        <f t="shared" si="1015"/>
        <v>-1197.7645791187279</v>
      </c>
      <c r="BI8403">
        <f t="shared" si="1016"/>
        <v>-228.43092782104668</v>
      </c>
      <c r="BJ8403">
        <f t="shared" si="1017"/>
        <v>740.90272347663449</v>
      </c>
    </row>
    <row r="8404" spans="1:62" x14ac:dyDescent="0.25">
      <c r="A8404">
        <v>8401</v>
      </c>
      <c r="B8404">
        <v>14311.820037882562</v>
      </c>
      <c r="C8404">
        <v>26308.861713587616</v>
      </c>
      <c r="D8404">
        <v>5.9046848539271286</v>
      </c>
      <c r="E8404">
        <v>6.9328065648748227</v>
      </c>
      <c r="F8404">
        <v>11997.041675705053</v>
      </c>
      <c r="G8404">
        <v>1.0281217109476941</v>
      </c>
      <c r="BD8404">
        <f t="shared" si="1011"/>
        <v>-15638.726466438167</v>
      </c>
      <c r="BE8404">
        <f t="shared" si="1012"/>
        <v>-14953.752262047872</v>
      </c>
      <c r="BF8404">
        <f t="shared" si="1013"/>
        <v>-14268.778057657575</v>
      </c>
      <c r="BG8404">
        <f t="shared" si="1014"/>
        <v>-13583.80385326728</v>
      </c>
      <c r="BH8404">
        <f t="shared" si="1015"/>
        <v>-12898.829648876983</v>
      </c>
      <c r="BI8404">
        <f t="shared" si="1016"/>
        <v>-12213.855444486686</v>
      </c>
      <c r="BJ8404">
        <f t="shared" si="1017"/>
        <v>-11528.881240096391</v>
      </c>
    </row>
    <row r="8405" spans="1:62" x14ac:dyDescent="0.25">
      <c r="A8405">
        <v>8402</v>
      </c>
      <c r="B8405">
        <v>14459.805140134749</v>
      </c>
      <c r="C8405">
        <v>26631.563169316567</v>
      </c>
      <c r="D8405">
        <v>7.3339336327724212</v>
      </c>
      <c r="E8405">
        <v>7.5577462057129585</v>
      </c>
      <c r="F8405">
        <v>12171.758029181818</v>
      </c>
      <c r="G8405">
        <v>0.22381257294053736</v>
      </c>
      <c r="BD8405">
        <f t="shared" si="1011"/>
        <v>-6856.4331209665825</v>
      </c>
      <c r="BE8405">
        <f t="shared" si="1012"/>
        <v>-1715.8245662281115</v>
      </c>
      <c r="BF8405">
        <f t="shared" si="1013"/>
        <v>3424.7839885103585</v>
      </c>
      <c r="BG8405">
        <f t="shared" si="1014"/>
        <v>8565.3925432488304</v>
      </c>
      <c r="BH8405">
        <f t="shared" si="1015"/>
        <v>13706.001097987299</v>
      </c>
      <c r="BI8405">
        <f t="shared" si="1016"/>
        <v>18846.609652725769</v>
      </c>
      <c r="BJ8405">
        <f t="shared" si="1017"/>
        <v>23987.218207464241</v>
      </c>
    </row>
    <row r="8406" spans="1:62" x14ac:dyDescent="0.25">
      <c r="A8406">
        <v>8403</v>
      </c>
      <c r="B8406">
        <v>15648.713736076657</v>
      </c>
      <c r="C8406">
        <v>32550.313150585869</v>
      </c>
      <c r="D8406">
        <v>7.3783972714466071</v>
      </c>
      <c r="E8406">
        <v>8.0329147940680343</v>
      </c>
      <c r="F8406">
        <v>16901.599414509212</v>
      </c>
      <c r="G8406">
        <v>0.65451752262142726</v>
      </c>
      <c r="BD8406">
        <f t="shared" si="1011"/>
        <v>-11052.695164479132</v>
      </c>
      <c r="BE8406">
        <f t="shared" si="1012"/>
        <v>-9933.6322997764437</v>
      </c>
      <c r="BF8406">
        <f t="shared" si="1013"/>
        <v>-8814.5694350737576</v>
      </c>
      <c r="BG8406">
        <f t="shared" si="1014"/>
        <v>-7695.5065703710707</v>
      </c>
      <c r="BH8406">
        <f t="shared" si="1015"/>
        <v>-6576.4437056683837</v>
      </c>
      <c r="BI8406">
        <f t="shared" si="1016"/>
        <v>-5457.3808409656967</v>
      </c>
      <c r="BJ8406">
        <f t="shared" si="1017"/>
        <v>-4338.3179762630098</v>
      </c>
    </row>
    <row r="8407" spans="1:62" x14ac:dyDescent="0.25">
      <c r="A8407">
        <v>8404</v>
      </c>
      <c r="B8407">
        <v>27116.138410542986</v>
      </c>
      <c r="C8407">
        <v>34489.286725063299</v>
      </c>
      <c r="D8407">
        <v>7.6288877710129714</v>
      </c>
      <c r="E8407">
        <v>7.8894500781065009</v>
      </c>
      <c r="F8407">
        <v>7373.1483145203129</v>
      </c>
      <c r="G8407">
        <v>0.26056230709352945</v>
      </c>
      <c r="BD8407">
        <f t="shared" si="1011"/>
        <v>-13629.011801402075</v>
      </c>
      <c r="BE8407">
        <f t="shared" si="1012"/>
        <v>-10356.424188294939</v>
      </c>
      <c r="BF8407">
        <f t="shared" si="1013"/>
        <v>-7083.8365751878027</v>
      </c>
      <c r="BG8407">
        <f t="shared" si="1014"/>
        <v>-3811.2489620806664</v>
      </c>
      <c r="BH8407">
        <f t="shared" si="1015"/>
        <v>-538.66134897353004</v>
      </c>
      <c r="BI8407">
        <f t="shared" si="1016"/>
        <v>2733.9262641336063</v>
      </c>
      <c r="BJ8407">
        <f t="shared" si="1017"/>
        <v>6006.5138772407408</v>
      </c>
    </row>
    <row r="8408" spans="1:62" x14ac:dyDescent="0.25">
      <c r="A8408">
        <v>8405</v>
      </c>
      <c r="B8408">
        <v>16780.310578443161</v>
      </c>
      <c r="C8408">
        <v>22568.897605287268</v>
      </c>
      <c r="D8408">
        <v>6.7562567723811053</v>
      </c>
      <c r="E8408">
        <v>7.3178934741406216</v>
      </c>
      <c r="F8408">
        <v>5788.5870268441067</v>
      </c>
      <c r="G8408">
        <v>0.5616367017595163</v>
      </c>
      <c r="BD8408">
        <f t="shared" si="1011"/>
        <v>-6070.3367790526654</v>
      </c>
      <c r="BE8408">
        <f t="shared" si="1012"/>
        <v>-4767.525243585018</v>
      </c>
      <c r="BF8408">
        <f t="shared" si="1013"/>
        <v>-3464.713708117371</v>
      </c>
      <c r="BG8408">
        <f t="shared" si="1014"/>
        <v>-2161.902172649724</v>
      </c>
      <c r="BH8408">
        <f t="shared" si="1015"/>
        <v>-859.09063718207653</v>
      </c>
      <c r="BI8408">
        <f t="shared" si="1016"/>
        <v>443.72089828557091</v>
      </c>
      <c r="BJ8408">
        <f t="shared" si="1017"/>
        <v>1746.5324337532184</v>
      </c>
    </row>
    <row r="8409" spans="1:62" x14ac:dyDescent="0.25">
      <c r="A8409">
        <v>8406</v>
      </c>
      <c r="B8409">
        <v>21049.713666128591</v>
      </c>
      <c r="C8409">
        <v>29589.074165933209</v>
      </c>
      <c r="D8409">
        <v>8.4097399341637189</v>
      </c>
      <c r="E8409">
        <v>8.794527312177614</v>
      </c>
      <c r="F8409">
        <v>8539.3604998046176</v>
      </c>
      <c r="G8409">
        <v>0.38478737801389507</v>
      </c>
      <c r="BD8409">
        <f t="shared" si="1011"/>
        <v>-2980.4035180465253</v>
      </c>
      <c r="BE8409">
        <f t="shared" si="1012"/>
        <v>-172.22000924894382</v>
      </c>
      <c r="BF8409">
        <f t="shared" si="1013"/>
        <v>2635.9634995486376</v>
      </c>
      <c r="BG8409">
        <f t="shared" si="1014"/>
        <v>5444.1470083462191</v>
      </c>
      <c r="BH8409">
        <f t="shared" si="1015"/>
        <v>8252.3305171438005</v>
      </c>
      <c r="BI8409">
        <f t="shared" si="1016"/>
        <v>11060.514025941382</v>
      </c>
      <c r="BJ8409">
        <f t="shared" si="1017"/>
        <v>13868.697534738963</v>
      </c>
    </row>
    <row r="8410" spans="1:62" x14ac:dyDescent="0.25">
      <c r="A8410">
        <v>8407</v>
      </c>
      <c r="B8410">
        <v>4542.9749927846624</v>
      </c>
      <c r="C8410">
        <v>10891.252828752571</v>
      </c>
      <c r="D8410">
        <v>7.0657891964124691</v>
      </c>
      <c r="E8410">
        <v>7.5780609744077019</v>
      </c>
      <c r="F8410">
        <v>6348.2778359679087</v>
      </c>
      <c r="G8410">
        <v>0.51227177799523282</v>
      </c>
      <c r="BD8410">
        <f t="shared" si="1011"/>
        <v>-6615.4236097351422</v>
      </c>
      <c r="BE8410">
        <f t="shared" si="1012"/>
        <v>-4691.4867196656669</v>
      </c>
      <c r="BF8410">
        <f t="shared" si="1013"/>
        <v>-2767.5498295961916</v>
      </c>
      <c r="BG8410">
        <f t="shared" si="1014"/>
        <v>-843.61293952671622</v>
      </c>
      <c r="BH8410">
        <f t="shared" si="1015"/>
        <v>1080.3239505427591</v>
      </c>
      <c r="BI8410">
        <f t="shared" si="1016"/>
        <v>3004.2608406122345</v>
      </c>
      <c r="BJ8410">
        <f t="shared" si="1017"/>
        <v>4928.1977306817098</v>
      </c>
    </row>
    <row r="8411" spans="1:62" x14ac:dyDescent="0.25">
      <c r="A8411">
        <v>8408</v>
      </c>
      <c r="B8411">
        <v>4994.4700812298197</v>
      </c>
      <c r="C8411">
        <v>16047.776373977398</v>
      </c>
      <c r="D8411">
        <v>6.3455450101333915</v>
      </c>
      <c r="E8411">
        <v>6.9233197982559505</v>
      </c>
      <c r="F8411">
        <v>11053.306292747578</v>
      </c>
      <c r="G8411">
        <v>0.577774788122559</v>
      </c>
      <c r="BD8411">
        <f t="shared" si="1011"/>
        <v>-3786.9189459917447</v>
      </c>
      <c r="BE8411">
        <f t="shared" si="1012"/>
        <v>-1225.5600560155808</v>
      </c>
      <c r="BF8411">
        <f t="shared" si="1013"/>
        <v>1335.7988339605836</v>
      </c>
      <c r="BG8411">
        <f t="shared" si="1014"/>
        <v>3897.1577239367471</v>
      </c>
      <c r="BH8411">
        <f t="shared" si="1015"/>
        <v>6458.5166139129124</v>
      </c>
      <c r="BI8411">
        <f t="shared" si="1016"/>
        <v>9019.8755038890758</v>
      </c>
      <c r="BJ8411">
        <f t="shared" si="1017"/>
        <v>11581.234393865239</v>
      </c>
    </row>
    <row r="8412" spans="1:62" x14ac:dyDescent="0.25">
      <c r="A8412">
        <v>8409</v>
      </c>
      <c r="B8412">
        <v>9221.6005613002962</v>
      </c>
      <c r="C8412">
        <v>18375.412863910249</v>
      </c>
      <c r="D8412">
        <v>4.9194808230423321</v>
      </c>
      <c r="E8412">
        <v>6.2613939617779071</v>
      </c>
      <c r="F8412">
        <v>9153.8123026099529</v>
      </c>
      <c r="G8412">
        <v>1.3419131387355749</v>
      </c>
      <c r="BD8412">
        <f t="shared" si="1011"/>
        <v>-8164.4323521347833</v>
      </c>
      <c r="BE8412">
        <f t="shared" si="1012"/>
        <v>-5275.5584115219881</v>
      </c>
      <c r="BF8412">
        <f t="shared" si="1013"/>
        <v>-2386.6844709091929</v>
      </c>
      <c r="BG8412">
        <f t="shared" si="1014"/>
        <v>502.1894697036023</v>
      </c>
      <c r="BH8412">
        <f t="shared" si="1015"/>
        <v>3391.0634103163957</v>
      </c>
      <c r="BI8412">
        <f t="shared" si="1016"/>
        <v>6279.9373509291927</v>
      </c>
      <c r="BJ8412">
        <f t="shared" si="1017"/>
        <v>9168.8112915419861</v>
      </c>
    </row>
    <row r="8413" spans="1:62" x14ac:dyDescent="0.25">
      <c r="A8413">
        <v>8410</v>
      </c>
      <c r="B8413">
        <v>16302.600808292784</v>
      </c>
      <c r="C8413">
        <v>23504.010895956082</v>
      </c>
      <c r="D8413">
        <v>8.5035870732834269</v>
      </c>
      <c r="E8413">
        <v>8.9126923478378082</v>
      </c>
      <c r="F8413">
        <v>7201.4100876632983</v>
      </c>
      <c r="G8413">
        <v>0.40910527455438128</v>
      </c>
      <c r="BD8413">
        <f t="shared" si="1011"/>
        <v>-2444.2466089320778</v>
      </c>
      <c r="BE8413">
        <f t="shared" si="1012"/>
        <v>4265.3190847457972</v>
      </c>
      <c r="BF8413">
        <f t="shared" si="1013"/>
        <v>10974.884778423671</v>
      </c>
      <c r="BG8413">
        <f t="shared" si="1014"/>
        <v>17684.450472101547</v>
      </c>
      <c r="BH8413">
        <f t="shared" si="1015"/>
        <v>24394.01616577942</v>
      </c>
      <c r="BI8413">
        <f t="shared" si="1016"/>
        <v>31103.581859457296</v>
      </c>
      <c r="BJ8413">
        <f t="shared" si="1017"/>
        <v>37813.147553135175</v>
      </c>
    </row>
    <row r="8414" spans="1:62" x14ac:dyDescent="0.25">
      <c r="A8414">
        <v>8411</v>
      </c>
      <c r="B8414">
        <v>20175.484154720343</v>
      </c>
      <c r="C8414">
        <v>29718.775813432676</v>
      </c>
      <c r="D8414">
        <v>7.9116552745922384</v>
      </c>
      <c r="E8414">
        <v>8.2751403818744098</v>
      </c>
      <c r="F8414">
        <v>9543.2916587123327</v>
      </c>
      <c r="G8414">
        <v>0.36348510728217143</v>
      </c>
      <c r="BD8414">
        <f t="shared" si="1011"/>
        <v>-5155.8837148913917</v>
      </c>
      <c r="BE8414">
        <f t="shared" si="1012"/>
        <v>-3110.3573421194856</v>
      </c>
      <c r="BF8414">
        <f t="shared" si="1013"/>
        <v>-1064.8309693475794</v>
      </c>
      <c r="BG8414">
        <f t="shared" si="1014"/>
        <v>980.6954034243272</v>
      </c>
      <c r="BH8414">
        <f t="shared" si="1015"/>
        <v>3026.2217761962329</v>
      </c>
      <c r="BI8414">
        <f t="shared" si="1016"/>
        <v>5071.7481489681395</v>
      </c>
      <c r="BJ8414">
        <f t="shared" si="1017"/>
        <v>7117.2745217400461</v>
      </c>
    </row>
    <row r="8415" spans="1:62" x14ac:dyDescent="0.25">
      <c r="A8415">
        <v>8412</v>
      </c>
      <c r="B8415">
        <v>15629.090017336635</v>
      </c>
      <c r="C8415">
        <v>23548.391883122029</v>
      </c>
      <c r="D8415">
        <v>7.8849840829825659</v>
      </c>
      <c r="E8415">
        <v>8.09163818651726</v>
      </c>
      <c r="F8415">
        <v>7919.3018657853936</v>
      </c>
      <c r="G8415">
        <v>0.20665410353469404</v>
      </c>
      <c r="BD8415">
        <f t="shared" si="1011"/>
        <v>-7725.8661223014751</v>
      </c>
      <c r="BE8415">
        <f t="shared" si="1012"/>
        <v>-5908.4405858906184</v>
      </c>
      <c r="BF8415">
        <f t="shared" si="1013"/>
        <v>-4091.0150494797617</v>
      </c>
      <c r="BG8415">
        <f t="shared" si="1014"/>
        <v>-2273.5895130689041</v>
      </c>
      <c r="BH8415">
        <f t="shared" si="1015"/>
        <v>-456.16397665804652</v>
      </c>
      <c r="BI8415">
        <f t="shared" si="1016"/>
        <v>1361.2615597528093</v>
      </c>
      <c r="BJ8415">
        <f t="shared" si="1017"/>
        <v>3178.6870961636669</v>
      </c>
    </row>
    <row r="8416" spans="1:62" x14ac:dyDescent="0.25">
      <c r="A8416">
        <v>8413</v>
      </c>
      <c r="B8416">
        <v>20446.141288937615</v>
      </c>
      <c r="C8416">
        <v>22659.890995217113</v>
      </c>
      <c r="D8416">
        <v>6.9666429536467787</v>
      </c>
      <c r="E8416">
        <v>7.5414330649784338</v>
      </c>
      <c r="F8416">
        <v>2213.7497062794973</v>
      </c>
      <c r="G8416">
        <v>0.57479011133165514</v>
      </c>
      <c r="BD8416">
        <f t="shared" si="1011"/>
        <v>-6886.0313481119229</v>
      </c>
      <c r="BE8416">
        <f t="shared" si="1012"/>
        <v>-5852.760830438453</v>
      </c>
      <c r="BF8416">
        <f t="shared" si="1013"/>
        <v>-4819.4903127649832</v>
      </c>
      <c r="BG8416">
        <f t="shared" si="1014"/>
        <v>-3786.2197950915124</v>
      </c>
      <c r="BH8416">
        <f t="shared" si="1015"/>
        <v>-2752.9492774180426</v>
      </c>
      <c r="BI8416">
        <f t="shared" si="1016"/>
        <v>-1719.6787597445718</v>
      </c>
      <c r="BJ8416">
        <f t="shared" si="1017"/>
        <v>-686.40824207110199</v>
      </c>
    </row>
    <row r="8417" spans="1:62" x14ac:dyDescent="0.25">
      <c r="A8417">
        <v>8414</v>
      </c>
      <c r="B8417">
        <v>12201.681618106988</v>
      </c>
      <c r="C8417">
        <v>33879.222380959465</v>
      </c>
      <c r="D8417">
        <v>5.906970029899842</v>
      </c>
      <c r="E8417">
        <v>5.8387342880448694</v>
      </c>
      <c r="F8417">
        <v>21677.540762852477</v>
      </c>
      <c r="G8417">
        <v>-6.8235741854972609E-2</v>
      </c>
      <c r="BD8417">
        <f t="shared" si="1011"/>
        <v>660.20085037877834</v>
      </c>
      <c r="BE8417">
        <f t="shared" si="1012"/>
        <v>3534.151407037054</v>
      </c>
      <c r="BF8417">
        <f t="shared" si="1013"/>
        <v>6408.1019636953297</v>
      </c>
      <c r="BG8417">
        <f t="shared" si="1014"/>
        <v>9282.0525203536054</v>
      </c>
      <c r="BH8417">
        <f t="shared" si="1015"/>
        <v>12156.003077011881</v>
      </c>
      <c r="BI8417">
        <f t="shared" si="1016"/>
        <v>15029.953633670157</v>
      </c>
      <c r="BJ8417">
        <f t="shared" si="1017"/>
        <v>17903.904190328434</v>
      </c>
    </row>
    <row r="8418" spans="1:62" x14ac:dyDescent="0.25">
      <c r="A8418">
        <v>8415</v>
      </c>
      <c r="B8418">
        <v>11196.460765469972</v>
      </c>
      <c r="C8418">
        <v>21776.77966912762</v>
      </c>
      <c r="D8418">
        <v>6.5951072594267686</v>
      </c>
      <c r="E8418">
        <v>7.0241360155833341</v>
      </c>
      <c r="F8418">
        <v>10580.318903657648</v>
      </c>
      <c r="G8418">
        <v>0.42902875615656555</v>
      </c>
      <c r="BD8418">
        <f t="shared" si="1011"/>
        <v>-22018.719472127341</v>
      </c>
      <c r="BE8418">
        <f t="shared" si="1012"/>
        <v>-22359.898181402205</v>
      </c>
      <c r="BF8418">
        <f t="shared" si="1013"/>
        <v>-22701.076890677068</v>
      </c>
      <c r="BG8418">
        <f t="shared" si="1014"/>
        <v>-23042.255599951928</v>
      </c>
      <c r="BH8418">
        <f t="shared" si="1015"/>
        <v>-23383.434309226792</v>
      </c>
      <c r="BI8418">
        <f t="shared" si="1016"/>
        <v>-23724.613018501655</v>
      </c>
      <c r="BJ8418">
        <f t="shared" si="1017"/>
        <v>-24065.791727776519</v>
      </c>
    </row>
    <row r="8419" spans="1:62" x14ac:dyDescent="0.25">
      <c r="A8419">
        <v>8416</v>
      </c>
      <c r="B8419">
        <v>28929.559968537797</v>
      </c>
      <c r="C8419">
        <v>33621.991400620558</v>
      </c>
      <c r="D8419">
        <v>5.6822429534137724</v>
      </c>
      <c r="E8419">
        <v>6.3389590251975623</v>
      </c>
      <c r="F8419">
        <v>4692.4314320827616</v>
      </c>
      <c r="G8419">
        <v>0.65671607178378988</v>
      </c>
      <c r="BD8419">
        <f t="shared" si="1011"/>
        <v>-8435.1751228748199</v>
      </c>
      <c r="BE8419">
        <f t="shared" si="1012"/>
        <v>-6290.031342091992</v>
      </c>
      <c r="BF8419">
        <f t="shared" si="1013"/>
        <v>-4144.8875613091641</v>
      </c>
      <c r="BG8419">
        <f t="shared" si="1014"/>
        <v>-1999.7437805263362</v>
      </c>
      <c r="BH8419">
        <f t="shared" si="1015"/>
        <v>145.40000025649169</v>
      </c>
      <c r="BI8419">
        <f t="shared" si="1016"/>
        <v>2290.5437810393196</v>
      </c>
      <c r="BJ8419">
        <f t="shared" si="1017"/>
        <v>4435.6875618221457</v>
      </c>
    </row>
    <row r="8420" spans="1:62" x14ac:dyDescent="0.25">
      <c r="A8420">
        <v>8417</v>
      </c>
      <c r="B8420">
        <v>16230.560323370975</v>
      </c>
      <c r="C8420">
        <v>23673.659067577195</v>
      </c>
      <c r="D8420">
        <v>7.0770054678730947</v>
      </c>
      <c r="E8420">
        <v>7.3690680655554566</v>
      </c>
      <c r="F8420">
        <v>7443.0987442062196</v>
      </c>
      <c r="G8420">
        <v>0.29206259768236187</v>
      </c>
      <c r="BD8420">
        <f t="shared" si="1011"/>
        <v>-1408.8510731638121</v>
      </c>
      <c r="BE8420">
        <f t="shared" si="1012"/>
        <v>1874.7292857551374</v>
      </c>
      <c r="BF8420">
        <f t="shared" si="1013"/>
        <v>5158.3096446740874</v>
      </c>
      <c r="BG8420">
        <f t="shared" si="1014"/>
        <v>8441.8900035930365</v>
      </c>
      <c r="BH8420">
        <f t="shared" si="1015"/>
        <v>11725.470362511984</v>
      </c>
      <c r="BI8420">
        <f t="shared" si="1016"/>
        <v>15009.050721430936</v>
      </c>
      <c r="BJ8420">
        <f t="shared" si="1017"/>
        <v>18292.631080349885</v>
      </c>
    </row>
    <row r="8421" spans="1:62" x14ac:dyDescent="0.25">
      <c r="A8421">
        <v>8418</v>
      </c>
      <c r="B8421">
        <v>24537.096620344601</v>
      </c>
      <c r="C8421">
        <v>27201.005724452945</v>
      </c>
      <c r="D8421">
        <v>8.1361297319151369</v>
      </c>
      <c r="E8421">
        <v>8.8339482049016755</v>
      </c>
      <c r="F8421">
        <v>2663.9091041083448</v>
      </c>
      <c r="G8421">
        <v>0.69781847298653865</v>
      </c>
      <c r="BD8421">
        <f t="shared" si="1011"/>
        <v>-5982.7857557944099</v>
      </c>
      <c r="BE8421">
        <f t="shared" si="1012"/>
        <v>-4522.472767382601</v>
      </c>
      <c r="BF8421">
        <f t="shared" si="1013"/>
        <v>-3062.1597789707912</v>
      </c>
      <c r="BG8421">
        <f t="shared" si="1014"/>
        <v>-1601.8467905589823</v>
      </c>
      <c r="BH8421">
        <f t="shared" si="1015"/>
        <v>-141.53380214717254</v>
      </c>
      <c r="BI8421">
        <f t="shared" si="1016"/>
        <v>1318.7791862646372</v>
      </c>
      <c r="BJ8421">
        <f t="shared" si="1017"/>
        <v>2779.0921746764452</v>
      </c>
    </row>
    <row r="8422" spans="1:62" x14ac:dyDescent="0.25">
      <c r="A8422">
        <v>8419</v>
      </c>
      <c r="B8422">
        <v>37295.993789676562</v>
      </c>
      <c r="C8422">
        <v>36093.68874727792</v>
      </c>
      <c r="D8422">
        <v>8.836798855512054</v>
      </c>
      <c r="E8422">
        <v>9.2147240918160556</v>
      </c>
      <c r="F8422">
        <v>-1202.3050423986424</v>
      </c>
      <c r="G8422">
        <v>0.37792523630400154</v>
      </c>
      <c r="BD8422">
        <f t="shared" si="1011"/>
        <v>825.18326082434851</v>
      </c>
      <c r="BE8422">
        <f t="shared" si="1012"/>
        <v>4314.2756257570418</v>
      </c>
      <c r="BF8422">
        <f t="shared" si="1013"/>
        <v>7803.3679906897341</v>
      </c>
      <c r="BG8422">
        <f t="shared" si="1014"/>
        <v>11292.460355622428</v>
      </c>
      <c r="BH8422">
        <f t="shared" si="1015"/>
        <v>14781.552720555123</v>
      </c>
      <c r="BI8422">
        <f t="shared" si="1016"/>
        <v>18270.645085487813</v>
      </c>
      <c r="BJ8422">
        <f t="shared" si="1017"/>
        <v>21759.737450420507</v>
      </c>
    </row>
    <row r="8423" spans="1:62" x14ac:dyDescent="0.25">
      <c r="A8423">
        <v>8420</v>
      </c>
      <c r="B8423">
        <v>5915.5146991601796</v>
      </c>
      <c r="C8423">
        <v>14969.756971931472</v>
      </c>
      <c r="D8423">
        <v>8.0926895225867987</v>
      </c>
      <c r="E8423">
        <v>8.3808276092528988</v>
      </c>
      <c r="F8423">
        <v>9054.2422727712928</v>
      </c>
      <c r="G8423">
        <v>0.28813808666610008</v>
      </c>
      <c r="BD8423">
        <f t="shared" si="1011"/>
        <v>3091.9312239186502</v>
      </c>
      <c r="BE8423">
        <f t="shared" si="1012"/>
        <v>4981.557405438658</v>
      </c>
      <c r="BF8423">
        <f t="shared" si="1013"/>
        <v>6871.1835869586657</v>
      </c>
      <c r="BG8423">
        <f t="shared" si="1014"/>
        <v>8760.8097684786735</v>
      </c>
      <c r="BH8423">
        <f t="shared" si="1015"/>
        <v>10650.43594999868</v>
      </c>
      <c r="BI8423">
        <f t="shared" si="1016"/>
        <v>12540.062131518689</v>
      </c>
      <c r="BJ8423">
        <f t="shared" si="1017"/>
        <v>14429.688313038696</v>
      </c>
    </row>
    <row r="8424" spans="1:62" x14ac:dyDescent="0.25">
      <c r="A8424">
        <v>8421</v>
      </c>
      <c r="B8424">
        <v>37293.33265457525</v>
      </c>
      <c r="C8424">
        <v>25938.781304978693</v>
      </c>
      <c r="D8424">
        <v>7.4061650414138773</v>
      </c>
      <c r="E8424">
        <v>7.9516015425935382</v>
      </c>
      <c r="F8424">
        <v>-11354.551349596557</v>
      </c>
      <c r="G8424">
        <v>0.54543650117966092</v>
      </c>
      <c r="BD8424">
        <f t="shared" si="1011"/>
        <v>-7613.5518394407927</v>
      </c>
      <c r="BE8424">
        <f t="shared" si="1012"/>
        <v>-6172.8614061102926</v>
      </c>
      <c r="BF8424">
        <f t="shared" si="1013"/>
        <v>-4732.1709727797916</v>
      </c>
      <c r="BG8424">
        <f t="shared" si="1014"/>
        <v>-3291.4805394492914</v>
      </c>
      <c r="BH8424">
        <f t="shared" si="1015"/>
        <v>-1850.7901061187913</v>
      </c>
      <c r="BI8424">
        <f t="shared" si="1016"/>
        <v>-410.09967278829026</v>
      </c>
      <c r="BJ8424">
        <f t="shared" si="1017"/>
        <v>1030.5907605422108</v>
      </c>
    </row>
    <row r="8425" spans="1:62" x14ac:dyDescent="0.25">
      <c r="A8425">
        <v>8422</v>
      </c>
      <c r="B8425">
        <v>22119.109672486517</v>
      </c>
      <c r="C8425">
        <v>29455.131007077987</v>
      </c>
      <c r="D8425">
        <v>7.4679439997375621</v>
      </c>
      <c r="E8425">
        <v>7.8530905263334096</v>
      </c>
      <c r="F8425">
        <v>7336.0213345914708</v>
      </c>
      <c r="G8425">
        <v>0.38514652659584758</v>
      </c>
      <c r="BD8425">
        <f t="shared" si="1011"/>
        <v>14081.733855494862</v>
      </c>
      <c r="BE8425">
        <f t="shared" si="1012"/>
        <v>16808.916361393167</v>
      </c>
      <c r="BF8425">
        <f t="shared" si="1013"/>
        <v>19536.098867291472</v>
      </c>
      <c r="BG8425">
        <f t="shared" si="1014"/>
        <v>22263.281373189777</v>
      </c>
      <c r="BH8425">
        <f t="shared" si="1015"/>
        <v>24990.463879088078</v>
      </c>
      <c r="BI8425">
        <f t="shared" si="1016"/>
        <v>27717.646384986387</v>
      </c>
      <c r="BJ8425">
        <f t="shared" si="1017"/>
        <v>30444.828890884688</v>
      </c>
    </row>
    <row r="8426" spans="1:62" x14ac:dyDescent="0.25">
      <c r="A8426">
        <v>8423</v>
      </c>
      <c r="B8426">
        <v>15998.571522533839</v>
      </c>
      <c r="C8426">
        <v>29234.325565441301</v>
      </c>
      <c r="D8426">
        <v>7.5391625539306419</v>
      </c>
      <c r="E8426">
        <v>7.9616040757189701</v>
      </c>
      <c r="F8426">
        <v>13235.754042907462</v>
      </c>
      <c r="G8426">
        <v>0.42244152178832817</v>
      </c>
      <c r="BD8426">
        <f t="shared" si="1011"/>
        <v>-5410.2887016122331</v>
      </c>
      <c r="BE8426">
        <f t="shared" si="1012"/>
        <v>-3484.556068632995</v>
      </c>
      <c r="BF8426">
        <f t="shared" si="1013"/>
        <v>-1558.8234356537569</v>
      </c>
      <c r="BG8426">
        <f t="shared" si="1014"/>
        <v>366.90919732548082</v>
      </c>
      <c r="BH8426">
        <f t="shared" si="1015"/>
        <v>2292.6418303047194</v>
      </c>
      <c r="BI8426">
        <f t="shared" si="1016"/>
        <v>4218.3744632839571</v>
      </c>
      <c r="BJ8426">
        <f t="shared" si="1017"/>
        <v>6144.1070962631948</v>
      </c>
    </row>
    <row r="8427" spans="1:62" x14ac:dyDescent="0.25">
      <c r="A8427">
        <v>8424</v>
      </c>
      <c r="B8427">
        <v>10152.823259653149</v>
      </c>
      <c r="C8427">
        <v>18981.68064614883</v>
      </c>
      <c r="D8427">
        <v>8.3620821245537726</v>
      </c>
      <c r="E8427">
        <v>8.5577710607991335</v>
      </c>
      <c r="F8427">
        <v>8828.8573864956816</v>
      </c>
      <c r="G8427">
        <v>0.19568893624536088</v>
      </c>
      <c r="BD8427">
        <f t="shared" si="1011"/>
        <v>-11123.546433965821</v>
      </c>
      <c r="BE8427">
        <f t="shared" si="1012"/>
        <v>-9011.3388250241806</v>
      </c>
      <c r="BF8427">
        <f t="shared" si="1013"/>
        <v>-6899.1312160825391</v>
      </c>
      <c r="BG8427">
        <f t="shared" si="1014"/>
        <v>-4786.9236071408977</v>
      </c>
      <c r="BH8427">
        <f t="shared" si="1015"/>
        <v>-2674.7159981992572</v>
      </c>
      <c r="BI8427">
        <f t="shared" si="1016"/>
        <v>-562.50838925761673</v>
      </c>
      <c r="BJ8427">
        <f t="shared" si="1017"/>
        <v>1549.6992196840238</v>
      </c>
    </row>
    <row r="8428" spans="1:62" x14ac:dyDescent="0.25">
      <c r="A8428">
        <v>8425</v>
      </c>
      <c r="B8428">
        <v>10343.269160516131</v>
      </c>
      <c r="C8428">
        <v>23599.079243872944</v>
      </c>
      <c r="D8428">
        <v>5.0579772934010139</v>
      </c>
      <c r="E8428">
        <v>5.1924309453157047</v>
      </c>
      <c r="F8428">
        <v>13255.810083356813</v>
      </c>
      <c r="G8428">
        <v>0.13445365191469083</v>
      </c>
      <c r="BD8428">
        <f t="shared" si="1011"/>
        <v>-7850.4127052688773</v>
      </c>
      <c r="BE8428">
        <f t="shared" si="1012"/>
        <v>-6871.968024042073</v>
      </c>
      <c r="BF8428">
        <f t="shared" si="1013"/>
        <v>-5893.5233428152678</v>
      </c>
      <c r="BG8428">
        <f t="shared" si="1014"/>
        <v>-4915.0786615884645</v>
      </c>
      <c r="BH8428">
        <f t="shared" si="1015"/>
        <v>-3936.6339803616593</v>
      </c>
      <c r="BI8428">
        <f t="shared" si="1016"/>
        <v>-2958.189299134855</v>
      </c>
      <c r="BJ8428">
        <f t="shared" si="1017"/>
        <v>-1979.7446179080507</v>
      </c>
    </row>
    <row r="8429" spans="1:62" x14ac:dyDescent="0.25">
      <c r="A8429">
        <v>8426</v>
      </c>
      <c r="B8429">
        <v>31543.989950508272</v>
      </c>
      <c r="C8429">
        <v>38314.236792869218</v>
      </c>
      <c r="D8429">
        <v>7.9779601153930111</v>
      </c>
      <c r="E8429">
        <v>8.4053795650907972</v>
      </c>
      <c r="F8429">
        <v>6770.2468423609462</v>
      </c>
      <c r="G8429">
        <v>0.42741944969778611</v>
      </c>
      <c r="BD8429">
        <f t="shared" si="1011"/>
        <v>-12583.541823783358</v>
      </c>
      <c r="BE8429">
        <f t="shared" si="1012"/>
        <v>-11911.273564209905</v>
      </c>
      <c r="BF8429">
        <f t="shared" si="1013"/>
        <v>-11239.00530463645</v>
      </c>
      <c r="BG8429">
        <f t="shared" si="1014"/>
        <v>-10566.737045062997</v>
      </c>
      <c r="BH8429">
        <f t="shared" si="1015"/>
        <v>-9894.4687854895419</v>
      </c>
      <c r="BI8429">
        <f t="shared" si="1016"/>
        <v>-9222.2005259160887</v>
      </c>
      <c r="BJ8429">
        <f t="shared" si="1017"/>
        <v>-8549.9322663426356</v>
      </c>
    </row>
    <row r="8430" spans="1:62" x14ac:dyDescent="0.25">
      <c r="A8430">
        <v>8427</v>
      </c>
      <c r="B8430">
        <v>20848.401449040273</v>
      </c>
      <c r="C8430">
        <v>30461.414707135173</v>
      </c>
      <c r="D8430">
        <v>7.5655391562697183</v>
      </c>
      <c r="E8430">
        <v>7.8179721784911855</v>
      </c>
      <c r="F8430">
        <v>9613.0132580948994</v>
      </c>
      <c r="G8430">
        <v>0.25243302222146724</v>
      </c>
      <c r="BD8430">
        <f t="shared" si="1011"/>
        <v>-4633.1495938720154</v>
      </c>
      <c r="BE8430">
        <f t="shared" si="1012"/>
        <v>-2496.0523453830847</v>
      </c>
      <c r="BF8430">
        <f t="shared" si="1013"/>
        <v>-358.95509689415485</v>
      </c>
      <c r="BG8430">
        <f t="shared" si="1014"/>
        <v>1778.1421515947768</v>
      </c>
      <c r="BH8430">
        <f t="shared" si="1015"/>
        <v>3915.2394000837066</v>
      </c>
      <c r="BI8430">
        <f t="shared" si="1016"/>
        <v>6052.3366485726365</v>
      </c>
      <c r="BJ8430">
        <f t="shared" si="1017"/>
        <v>8189.4338970615681</v>
      </c>
    </row>
    <row r="8431" spans="1:62" x14ac:dyDescent="0.25">
      <c r="A8431">
        <v>8428</v>
      </c>
      <c r="B8431">
        <v>26445.54679606693</v>
      </c>
      <c r="C8431">
        <v>36371.757550448718</v>
      </c>
      <c r="D8431">
        <v>7.0028998524622876</v>
      </c>
      <c r="E8431">
        <v>7.1976779744319463</v>
      </c>
      <c r="F8431">
        <v>9926.2107543817874</v>
      </c>
      <c r="G8431">
        <v>0.19477812196965871</v>
      </c>
      <c r="BD8431">
        <f t="shared" si="1011"/>
        <v>-8350.8481469875624</v>
      </c>
      <c r="BE8431">
        <f t="shared" si="1012"/>
        <v>-7088.6830358802272</v>
      </c>
      <c r="BF8431">
        <f t="shared" si="1013"/>
        <v>-5826.5179247728902</v>
      </c>
      <c r="BG8431">
        <f t="shared" si="1014"/>
        <v>-4564.352813665555</v>
      </c>
      <c r="BH8431">
        <f t="shared" si="1015"/>
        <v>-3302.187702558218</v>
      </c>
      <c r="BI8431">
        <f t="shared" si="1016"/>
        <v>-2040.0225914508819</v>
      </c>
      <c r="BJ8431">
        <f t="shared" si="1017"/>
        <v>-777.85748034354583</v>
      </c>
    </row>
    <row r="8432" spans="1:62" x14ac:dyDescent="0.25">
      <c r="A8432">
        <v>8429</v>
      </c>
      <c r="B8432">
        <v>24434.553041114021</v>
      </c>
      <c r="C8432">
        <v>34663.153685468351</v>
      </c>
      <c r="D8432">
        <v>6.0661208643527624</v>
      </c>
      <c r="E8432">
        <v>6.4838823958540974</v>
      </c>
      <c r="F8432">
        <v>10228.60064435433</v>
      </c>
      <c r="G8432">
        <v>0.41776153150133499</v>
      </c>
      <c r="BD8432">
        <f t="shared" si="1011"/>
        <v>-8952.3201445334944</v>
      </c>
      <c r="BE8432">
        <f t="shared" si="1012"/>
        <v>-7978.4295346852005</v>
      </c>
      <c r="BF8432">
        <f t="shared" si="1013"/>
        <v>-7004.5389248369065</v>
      </c>
      <c r="BG8432">
        <f t="shared" si="1014"/>
        <v>-6030.6483149886135</v>
      </c>
      <c r="BH8432">
        <f t="shared" si="1015"/>
        <v>-5056.7577051403196</v>
      </c>
      <c r="BI8432">
        <f t="shared" si="1016"/>
        <v>-4082.8670952920256</v>
      </c>
      <c r="BJ8432">
        <f t="shared" si="1017"/>
        <v>-3108.9764854437326</v>
      </c>
    </row>
    <row r="8433" spans="1:62" x14ac:dyDescent="0.25">
      <c r="A8433">
        <v>8430</v>
      </c>
      <c r="B8433">
        <v>5535.7741722145838</v>
      </c>
      <c r="C8433">
        <v>17242.750028408074</v>
      </c>
      <c r="D8433">
        <v>7.7007220553186464</v>
      </c>
      <c r="E8433">
        <v>7.8717263701468951</v>
      </c>
      <c r="F8433">
        <v>11706.97585619349</v>
      </c>
      <c r="G8433">
        <v>0.17100431482824874</v>
      </c>
      <c r="BD8433">
        <f t="shared" si="1011"/>
        <v>-8139.7929868476549</v>
      </c>
      <c r="BE8433">
        <f t="shared" si="1012"/>
        <v>-6050.9853293409806</v>
      </c>
      <c r="BF8433">
        <f t="shared" si="1013"/>
        <v>-3962.1776718343053</v>
      </c>
      <c r="BG8433">
        <f t="shared" si="1014"/>
        <v>-1873.370014327631</v>
      </c>
      <c r="BH8433">
        <f t="shared" si="1015"/>
        <v>215.43764317904424</v>
      </c>
      <c r="BI8433">
        <f t="shared" si="1016"/>
        <v>2304.2453006857195</v>
      </c>
      <c r="BJ8433">
        <f t="shared" si="1017"/>
        <v>4393.0529581923947</v>
      </c>
    </row>
    <row r="8434" spans="1:62" x14ac:dyDescent="0.25">
      <c r="A8434">
        <v>8431</v>
      </c>
      <c r="B8434">
        <v>19238.570599779465</v>
      </c>
      <c r="C8434">
        <v>28145.035661010195</v>
      </c>
      <c r="D8434">
        <v>7.9995432684310419</v>
      </c>
      <c r="E8434">
        <v>8.3797324273818958</v>
      </c>
      <c r="F8434">
        <v>8906.4650612307305</v>
      </c>
      <c r="G8434">
        <v>0.38018915895085392</v>
      </c>
      <c r="BD8434">
        <f t="shared" si="1011"/>
        <v>-10851.954282052247</v>
      </c>
      <c r="BE8434">
        <f t="shared" si="1012"/>
        <v>-9996.9327079110026</v>
      </c>
      <c r="BF8434">
        <f t="shared" si="1013"/>
        <v>-9141.9111337697595</v>
      </c>
      <c r="BG8434">
        <f t="shared" si="1014"/>
        <v>-8286.8895596285147</v>
      </c>
      <c r="BH8434">
        <f t="shared" si="1015"/>
        <v>-7431.8679854872717</v>
      </c>
      <c r="BI8434">
        <f t="shared" si="1016"/>
        <v>-6576.8464113460286</v>
      </c>
      <c r="BJ8434">
        <f t="shared" si="1017"/>
        <v>-5721.8248372047847</v>
      </c>
    </row>
    <row r="8435" spans="1:62" x14ac:dyDescent="0.25">
      <c r="A8435">
        <v>8432</v>
      </c>
      <c r="B8435">
        <v>20203.960832613695</v>
      </c>
      <c r="C8435">
        <v>24218.454750585708</v>
      </c>
      <c r="D8435">
        <v>6.3502104269582302</v>
      </c>
      <c r="E8435">
        <v>6.7427544391594258</v>
      </c>
      <c r="F8435">
        <v>4014.4939179720132</v>
      </c>
      <c r="G8435">
        <v>0.39254401220119561</v>
      </c>
      <c r="BD8435">
        <f t="shared" si="1011"/>
        <v>-7005.5192664764609</v>
      </c>
      <c r="BE8435">
        <f t="shared" si="1012"/>
        <v>-5104.5734717221912</v>
      </c>
      <c r="BF8435">
        <f t="shared" si="1013"/>
        <v>-3203.6276769679216</v>
      </c>
      <c r="BG8435">
        <f t="shared" si="1014"/>
        <v>-1302.681882213652</v>
      </c>
      <c r="BH8435">
        <f t="shared" si="1015"/>
        <v>598.26391254061673</v>
      </c>
      <c r="BI8435">
        <f t="shared" si="1016"/>
        <v>2499.2097072948873</v>
      </c>
      <c r="BJ8435">
        <f t="shared" si="1017"/>
        <v>4400.155502049156</v>
      </c>
    </row>
    <row r="8436" spans="1:62" x14ac:dyDescent="0.25">
      <c r="A8436">
        <v>8433</v>
      </c>
      <c r="B8436">
        <v>14222.571416669052</v>
      </c>
      <c r="C8436">
        <v>21577.2365103587</v>
      </c>
      <c r="D8436">
        <v>7.3598123087661902</v>
      </c>
      <c r="E8436">
        <v>7.6386131037916583</v>
      </c>
      <c r="F8436">
        <v>7354.6650936896476</v>
      </c>
      <c r="G8436">
        <v>0.27880079502546806</v>
      </c>
      <c r="BD8436">
        <f t="shared" si="1011"/>
        <v>-2051.7738569660351</v>
      </c>
      <c r="BE8436">
        <f t="shared" si="1012"/>
        <v>-89.053795960056959</v>
      </c>
      <c r="BF8436">
        <f t="shared" si="1013"/>
        <v>1873.6662650459211</v>
      </c>
      <c r="BG8436">
        <f t="shared" si="1014"/>
        <v>3836.3863260518992</v>
      </c>
      <c r="BH8436">
        <f t="shared" si="1015"/>
        <v>5799.1063870578764</v>
      </c>
      <c r="BI8436">
        <f t="shared" si="1016"/>
        <v>7761.8264480638554</v>
      </c>
      <c r="BJ8436">
        <f t="shared" si="1017"/>
        <v>9724.5465090698326</v>
      </c>
    </row>
    <row r="8437" spans="1:62" x14ac:dyDescent="0.25">
      <c r="A8437">
        <v>8434</v>
      </c>
      <c r="B8437">
        <v>22394.342351997009</v>
      </c>
      <c r="C8437">
        <v>32836.873577091377</v>
      </c>
      <c r="D8437">
        <v>6.8749992882177047</v>
      </c>
      <c r="E8437">
        <v>7.3648704658289468</v>
      </c>
      <c r="F8437">
        <v>10442.531225094368</v>
      </c>
      <c r="G8437">
        <v>0.4898711776112421</v>
      </c>
      <c r="BD8437">
        <f t="shared" si="1011"/>
        <v>-5960.6611185623078</v>
      </c>
      <c r="BE8437">
        <f t="shared" si="1012"/>
        <v>-4566.6571434349671</v>
      </c>
      <c r="BF8437">
        <f t="shared" si="1013"/>
        <v>-3172.6531683076264</v>
      </c>
      <c r="BG8437">
        <f t="shared" si="1014"/>
        <v>-1778.6491931802866</v>
      </c>
      <c r="BH8437">
        <f t="shared" si="1015"/>
        <v>-384.64521805294589</v>
      </c>
      <c r="BI8437">
        <f t="shared" si="1016"/>
        <v>1009.3587570743948</v>
      </c>
      <c r="BJ8437">
        <f t="shared" si="1017"/>
        <v>2403.3627322017346</v>
      </c>
    </row>
    <row r="8438" spans="1:62" x14ac:dyDescent="0.25">
      <c r="A8438">
        <v>8435</v>
      </c>
      <c r="B8438">
        <v>13336.597731877297</v>
      </c>
      <c r="C8438">
        <v>16719.732639918297</v>
      </c>
      <c r="D8438">
        <v>7.3431717371364522</v>
      </c>
      <c r="E8438">
        <v>7.7268299369986071</v>
      </c>
      <c r="F8438">
        <v>3383.134908041</v>
      </c>
      <c r="G8438">
        <v>0.38365819986215488</v>
      </c>
      <c r="BD8438">
        <f t="shared" si="1011"/>
        <v>-7993.1753370381575</v>
      </c>
      <c r="BE8438">
        <f t="shared" si="1012"/>
        <v>-5543.8194489819471</v>
      </c>
      <c r="BF8438">
        <f t="shared" si="1013"/>
        <v>-3094.4635609257366</v>
      </c>
      <c r="BG8438">
        <f t="shared" si="1014"/>
        <v>-645.10767286952614</v>
      </c>
      <c r="BH8438">
        <f t="shared" si="1015"/>
        <v>1804.2482151866843</v>
      </c>
      <c r="BI8438">
        <f t="shared" si="1016"/>
        <v>4253.6041032428948</v>
      </c>
      <c r="BJ8438">
        <f t="shared" si="1017"/>
        <v>6702.9599912991071</v>
      </c>
    </row>
    <row r="8439" spans="1:62" x14ac:dyDescent="0.25">
      <c r="A8439">
        <v>8436</v>
      </c>
      <c r="B8439">
        <v>17887.152035519299</v>
      </c>
      <c r="C8439">
        <v>20085.081227431401</v>
      </c>
      <c r="D8439">
        <v>7.5867119907783875</v>
      </c>
      <c r="E8439">
        <v>7.8126271207597204</v>
      </c>
      <c r="F8439">
        <v>2197.9291919121024</v>
      </c>
      <c r="G8439">
        <v>0.2259151299813329</v>
      </c>
      <c r="BD8439">
        <f t="shared" si="1011"/>
        <v>-1464.8439087302256</v>
      </c>
      <c r="BE8439">
        <f t="shared" si="1012"/>
        <v>453.44709058054877</v>
      </c>
      <c r="BF8439">
        <f t="shared" si="1013"/>
        <v>2371.7380898913234</v>
      </c>
      <c r="BG8439">
        <f t="shared" si="1014"/>
        <v>4290.0290892020976</v>
      </c>
      <c r="BH8439">
        <f t="shared" si="1015"/>
        <v>6208.3200885128717</v>
      </c>
      <c r="BI8439">
        <f t="shared" si="1016"/>
        <v>8126.6110878236468</v>
      </c>
      <c r="BJ8439">
        <f t="shared" si="1017"/>
        <v>10044.90208713442</v>
      </c>
    </row>
    <row r="8440" spans="1:62" x14ac:dyDescent="0.25">
      <c r="A8440">
        <v>8437</v>
      </c>
      <c r="B8440">
        <v>16240.21895787961</v>
      </c>
      <c r="C8440">
        <v>20975.598397849637</v>
      </c>
      <c r="D8440">
        <v>7.6625759806200691</v>
      </c>
      <c r="E8440">
        <v>8.2970431285044572</v>
      </c>
      <c r="F8440">
        <v>4735.3794399700273</v>
      </c>
      <c r="G8440">
        <v>0.63446714788438818</v>
      </c>
      <c r="BD8440">
        <f t="shared" si="1011"/>
        <v>-1068.3535420054379</v>
      </c>
      <c r="BE8440">
        <f t="shared" si="1012"/>
        <v>61.222107901226536</v>
      </c>
      <c r="BF8440">
        <f t="shared" si="1013"/>
        <v>1190.7977578078912</v>
      </c>
      <c r="BG8440">
        <f t="shared" si="1014"/>
        <v>2320.3734077145555</v>
      </c>
      <c r="BH8440">
        <f t="shared" si="1015"/>
        <v>3449.9490576212202</v>
      </c>
      <c r="BI8440">
        <f t="shared" si="1016"/>
        <v>4579.5247075278849</v>
      </c>
      <c r="BJ8440">
        <f t="shared" si="1017"/>
        <v>5709.1003574345486</v>
      </c>
    </row>
    <row r="8441" spans="1:62" x14ac:dyDescent="0.25">
      <c r="A8441">
        <v>8438</v>
      </c>
      <c r="B8441">
        <v>10376.077352364198</v>
      </c>
      <c r="C8441">
        <v>19238.422369184169</v>
      </c>
      <c r="D8441">
        <v>5.8750898521683439</v>
      </c>
      <c r="E8441">
        <v>6.4302817166946475</v>
      </c>
      <c r="F8441">
        <v>8862.3450168199706</v>
      </c>
      <c r="G8441">
        <v>0.55519186452630365</v>
      </c>
      <c r="BD8441">
        <f t="shared" si="1011"/>
        <v>-1563.0437005480862</v>
      </c>
      <c r="BE8441">
        <f t="shared" si="1012"/>
        <v>1609.2920388738548</v>
      </c>
      <c r="BF8441">
        <f t="shared" si="1013"/>
        <v>4781.627778295795</v>
      </c>
      <c r="BG8441">
        <f t="shared" si="1014"/>
        <v>7953.963517717737</v>
      </c>
      <c r="BH8441">
        <f t="shared" si="1015"/>
        <v>11126.299257139677</v>
      </c>
      <c r="BI8441">
        <f t="shared" si="1016"/>
        <v>14298.634996561617</v>
      </c>
      <c r="BJ8441">
        <f t="shared" si="1017"/>
        <v>17470.970735983559</v>
      </c>
    </row>
    <row r="8442" spans="1:62" x14ac:dyDescent="0.25">
      <c r="A8442">
        <v>8439</v>
      </c>
      <c r="B8442">
        <v>18749.180195408051</v>
      </c>
      <c r="C8442">
        <v>31465.006888638378</v>
      </c>
      <c r="D8442">
        <v>7.9285205045770848</v>
      </c>
      <c r="E8442">
        <v>8.0686612447650852</v>
      </c>
      <c r="F8442">
        <v>12715.826693230327</v>
      </c>
      <c r="G8442">
        <v>0.14014074018800038</v>
      </c>
      <c r="BD8442">
        <f t="shared" si="1011"/>
        <v>-6086.3856941884524</v>
      </c>
      <c r="BE8442">
        <f t="shared" si="1012"/>
        <v>-3310.4263715569341</v>
      </c>
      <c r="BF8442">
        <f t="shared" si="1013"/>
        <v>-534.46704892541675</v>
      </c>
      <c r="BG8442">
        <f t="shared" si="1014"/>
        <v>2241.4922737061024</v>
      </c>
      <c r="BH8442">
        <f t="shared" si="1015"/>
        <v>5017.4515963376198</v>
      </c>
      <c r="BI8442">
        <f t="shared" si="1016"/>
        <v>7793.4109189691371</v>
      </c>
      <c r="BJ8442">
        <f t="shared" si="1017"/>
        <v>10569.370241600656</v>
      </c>
    </row>
    <row r="8443" spans="1:62" x14ac:dyDescent="0.25">
      <c r="A8443">
        <v>8440</v>
      </c>
      <c r="B8443">
        <v>18395.861002579077</v>
      </c>
      <c r="C8443">
        <v>25038.069615286728</v>
      </c>
      <c r="D8443">
        <v>7.5062795572087166</v>
      </c>
      <c r="E8443">
        <v>7.7573295755679164</v>
      </c>
      <c r="F8443">
        <v>6642.2086127076509</v>
      </c>
      <c r="G8443">
        <v>0.25105001835919971</v>
      </c>
      <c r="BD8443">
        <f t="shared" si="1011"/>
        <v>-12015.122992290326</v>
      </c>
      <c r="BE8443">
        <f t="shared" si="1012"/>
        <v>-11314.419291350323</v>
      </c>
      <c r="BF8443">
        <f t="shared" si="1013"/>
        <v>-10613.71559041032</v>
      </c>
      <c r="BG8443">
        <f t="shared" si="1014"/>
        <v>-9913.0118894703191</v>
      </c>
      <c r="BH8443">
        <f t="shared" si="1015"/>
        <v>-9212.3081885303181</v>
      </c>
      <c r="BI8443">
        <f t="shared" si="1016"/>
        <v>-8511.6044875903153</v>
      </c>
      <c r="BJ8443">
        <f t="shared" si="1017"/>
        <v>-7810.9007866503134</v>
      </c>
    </row>
    <row r="8444" spans="1:62" x14ac:dyDescent="0.25">
      <c r="A8444">
        <v>8441</v>
      </c>
      <c r="B8444">
        <v>16360.606063133269</v>
      </c>
      <c r="C8444">
        <v>20232.549701467371</v>
      </c>
      <c r="D8444">
        <v>8.569721641727071</v>
      </c>
      <c r="E8444">
        <v>9.0547313701081595</v>
      </c>
      <c r="F8444">
        <v>3871.9436383341017</v>
      </c>
      <c r="G8444">
        <v>0.48500972838108858</v>
      </c>
      <c r="BD8444">
        <f t="shared" si="1011"/>
        <v>-5386.9585209116522</v>
      </c>
      <c r="BE8444">
        <f t="shared" si="1012"/>
        <v>-4131.7084291156534</v>
      </c>
      <c r="BF8444">
        <f t="shared" si="1013"/>
        <v>-2876.4583373196551</v>
      </c>
      <c r="BG8444">
        <f t="shared" si="1014"/>
        <v>-1621.2082455236568</v>
      </c>
      <c r="BH8444">
        <f t="shared" si="1015"/>
        <v>-365.9581537276581</v>
      </c>
      <c r="BI8444">
        <f t="shared" si="1016"/>
        <v>889.29193806834064</v>
      </c>
      <c r="BJ8444">
        <f t="shared" si="1017"/>
        <v>2144.5420298643385</v>
      </c>
    </row>
    <row r="8445" spans="1:62" x14ac:dyDescent="0.25">
      <c r="A8445">
        <v>8442</v>
      </c>
      <c r="B8445">
        <v>15668.329111437228</v>
      </c>
      <c r="C8445">
        <v>24373.011515182327</v>
      </c>
      <c r="D8445">
        <v>6.8141166930678629</v>
      </c>
      <c r="E8445">
        <v>7.1621922604271955</v>
      </c>
      <c r="F8445">
        <v>8704.6824037450988</v>
      </c>
      <c r="G8445">
        <v>0.34807556735933254</v>
      </c>
      <c r="BD8445">
        <f t="shared" si="1011"/>
        <v>-1446.8949964286589</v>
      </c>
      <c r="BE8445">
        <f t="shared" si="1012"/>
        <v>978.15364547678382</v>
      </c>
      <c r="BF8445">
        <f t="shared" si="1013"/>
        <v>3403.202287382227</v>
      </c>
      <c r="BG8445">
        <f t="shared" si="1014"/>
        <v>5828.2509292876694</v>
      </c>
      <c r="BH8445">
        <f t="shared" si="1015"/>
        <v>8253.2995711931126</v>
      </c>
      <c r="BI8445">
        <f t="shared" si="1016"/>
        <v>10678.348213098556</v>
      </c>
      <c r="BJ8445">
        <f t="shared" si="1017"/>
        <v>13103.396855003997</v>
      </c>
    </row>
    <row r="8446" spans="1:62" x14ac:dyDescent="0.25">
      <c r="A8446">
        <v>8443</v>
      </c>
      <c r="B8446">
        <v>12778.582815278927</v>
      </c>
      <c r="C8446">
        <v>25112.463115118448</v>
      </c>
      <c r="D8446">
        <v>7.077495099238698</v>
      </c>
      <c r="E8446">
        <v>7.3044179067666031</v>
      </c>
      <c r="F8446">
        <v>12333.88029983952</v>
      </c>
      <c r="G8446">
        <v>0.22692280752790506</v>
      </c>
      <c r="BD8446">
        <f t="shared" si="1011"/>
        <v>-6964.3045669484363</v>
      </c>
      <c r="BE8446">
        <f t="shared" si="1012"/>
        <v>-5223.9267301517739</v>
      </c>
      <c r="BF8446">
        <f t="shared" si="1013"/>
        <v>-3483.5488933551105</v>
      </c>
      <c r="BG8446">
        <f t="shared" si="1014"/>
        <v>-1743.1710565584481</v>
      </c>
      <c r="BH8446">
        <f t="shared" si="1015"/>
        <v>-2.7932197617847123</v>
      </c>
      <c r="BI8446">
        <f t="shared" si="1016"/>
        <v>1737.5846170348777</v>
      </c>
      <c r="BJ8446">
        <f t="shared" si="1017"/>
        <v>3477.9624538315402</v>
      </c>
    </row>
    <row r="8447" spans="1:62" x14ac:dyDescent="0.25">
      <c r="A8447">
        <v>8444</v>
      </c>
      <c r="B8447">
        <v>13444.012422847765</v>
      </c>
      <c r="C8447">
        <v>20662.354143864384</v>
      </c>
      <c r="D8447">
        <v>7.9569542176475734</v>
      </c>
      <c r="E8447">
        <v>8.3762653179434743</v>
      </c>
      <c r="F8447">
        <v>7218.341721016619</v>
      </c>
      <c r="G8447">
        <v>0.41931110029590091</v>
      </c>
      <c r="BD8447">
        <f t="shared" si="1011"/>
        <v>-11199.266262199995</v>
      </c>
      <c r="BE8447">
        <f t="shared" si="1012"/>
        <v>-10064.65222456047</v>
      </c>
      <c r="BF8447">
        <f t="shared" si="1013"/>
        <v>-8930.038186920945</v>
      </c>
      <c r="BG8447">
        <f t="shared" si="1014"/>
        <v>-7795.424149281419</v>
      </c>
      <c r="BH8447">
        <f t="shared" si="1015"/>
        <v>-6660.8101116418939</v>
      </c>
      <c r="BI8447">
        <f t="shared" si="1016"/>
        <v>-5526.1960740023687</v>
      </c>
      <c r="BJ8447">
        <f t="shared" si="1017"/>
        <v>-4391.5820363628436</v>
      </c>
    </row>
    <row r="8448" spans="1:62" x14ac:dyDescent="0.25">
      <c r="A8448">
        <v>8445</v>
      </c>
      <c r="B8448">
        <v>6170.2107388043678</v>
      </c>
      <c r="C8448">
        <v>25616.114428913061</v>
      </c>
      <c r="D8448">
        <v>8.2977116858157736</v>
      </c>
      <c r="E8448">
        <v>8.8332816877033835</v>
      </c>
      <c r="F8448">
        <v>19445.903690108695</v>
      </c>
      <c r="G8448">
        <v>0.53557000188760995</v>
      </c>
      <c r="BD8448">
        <f t="shared" si="1011"/>
        <v>-5121.7862195371144</v>
      </c>
      <c r="BE8448">
        <f t="shared" si="1012"/>
        <v>-3025.2307180576099</v>
      </c>
      <c r="BF8448">
        <f t="shared" si="1013"/>
        <v>-928.67521657810539</v>
      </c>
      <c r="BG8448">
        <f t="shared" si="1014"/>
        <v>1167.8802849013991</v>
      </c>
      <c r="BH8448">
        <f t="shared" si="1015"/>
        <v>3264.4357863809037</v>
      </c>
      <c r="BI8448">
        <f t="shared" si="1016"/>
        <v>5360.9912878604082</v>
      </c>
      <c r="BJ8448">
        <f t="shared" si="1017"/>
        <v>7457.5467893399127</v>
      </c>
    </row>
    <row r="8449" spans="1:62" x14ac:dyDescent="0.25">
      <c r="A8449">
        <v>8446</v>
      </c>
      <c r="B8449">
        <v>25330.854039586073</v>
      </c>
      <c r="C8449">
        <v>24858.399757298561</v>
      </c>
      <c r="D8449">
        <v>6.680530137173351</v>
      </c>
      <c r="E8449">
        <v>6.7630251783703699</v>
      </c>
      <c r="F8449">
        <v>-472.45428228751189</v>
      </c>
      <c r="G8449">
        <v>8.2495041197018892E-2</v>
      </c>
      <c r="BD8449">
        <f t="shared" si="1011"/>
        <v>-16768.053680670644</v>
      </c>
      <c r="BE8449">
        <f t="shared" si="1012"/>
        <v>-14090.203671232595</v>
      </c>
      <c r="BF8449">
        <f t="shared" si="1013"/>
        <v>-11412.353661794546</v>
      </c>
      <c r="BG8449">
        <f t="shared" si="1014"/>
        <v>-8734.5036523564959</v>
      </c>
      <c r="BH8449">
        <f t="shared" si="1015"/>
        <v>-6056.6536429184453</v>
      </c>
      <c r="BI8449">
        <f t="shared" si="1016"/>
        <v>-3378.8036334803965</v>
      </c>
      <c r="BJ8449">
        <f t="shared" si="1017"/>
        <v>-700.95362404234766</v>
      </c>
    </row>
    <row r="8450" spans="1:62" x14ac:dyDescent="0.25">
      <c r="A8450">
        <v>8447</v>
      </c>
      <c r="B8450">
        <v>23920.624238183362</v>
      </c>
      <c r="C8450">
        <v>24214.369307558216</v>
      </c>
      <c r="D8450">
        <v>7.7546296330885971</v>
      </c>
      <c r="E8450">
        <v>8.2918420744175005</v>
      </c>
      <c r="F8450">
        <v>293.74506937485421</v>
      </c>
      <c r="G8450">
        <v>0.53721244132890345</v>
      </c>
      <c r="BD8450">
        <f t="shared" si="1011"/>
        <v>884.92948827260636</v>
      </c>
      <c r="BE8450">
        <f t="shared" si="1012"/>
        <v>1297.4046942577008</v>
      </c>
      <c r="BF8450">
        <f t="shared" si="1013"/>
        <v>1709.8799002427952</v>
      </c>
      <c r="BG8450">
        <f t="shared" si="1014"/>
        <v>2122.3551062278898</v>
      </c>
      <c r="BH8450">
        <f t="shared" si="1015"/>
        <v>2534.8303122129842</v>
      </c>
      <c r="BI8450">
        <f t="shared" si="1016"/>
        <v>2947.3055181980785</v>
      </c>
      <c r="BJ8450">
        <f t="shared" si="1017"/>
        <v>3359.7807241831733</v>
      </c>
    </row>
    <row r="8451" spans="1:62" x14ac:dyDescent="0.25">
      <c r="A8451">
        <v>8448</v>
      </c>
      <c r="B8451">
        <v>15673.530162082692</v>
      </c>
      <c r="C8451">
        <v>23966.326409269546</v>
      </c>
      <c r="D8451">
        <v>8.1279779449019554</v>
      </c>
      <c r="E8451">
        <v>8.2097411736375854</v>
      </c>
      <c r="F8451">
        <v>8292.7962471868541</v>
      </c>
      <c r="G8451">
        <v>8.1763228735630022E-2</v>
      </c>
      <c r="BD8451">
        <f t="shared" si="1011"/>
        <v>2392.3171372696629</v>
      </c>
      <c r="BE8451">
        <f t="shared" si="1012"/>
        <v>5078.37934391418</v>
      </c>
      <c r="BF8451">
        <f t="shared" si="1013"/>
        <v>7764.4415505586976</v>
      </c>
      <c r="BG8451">
        <f t="shared" si="1014"/>
        <v>10450.503757203214</v>
      </c>
      <c r="BH8451">
        <f t="shared" si="1015"/>
        <v>13136.565963847732</v>
      </c>
      <c r="BI8451">
        <f t="shared" si="1016"/>
        <v>15822.628170492249</v>
      </c>
      <c r="BJ8451">
        <f t="shared" si="1017"/>
        <v>18508.690377136765</v>
      </c>
    </row>
    <row r="8452" spans="1:62" x14ac:dyDescent="0.25">
      <c r="A8452">
        <v>8449</v>
      </c>
      <c r="B8452">
        <v>7047.9573151185577</v>
      </c>
      <c r="C8452">
        <v>17630.943259455784</v>
      </c>
      <c r="D8452">
        <v>7.6717077335391766</v>
      </c>
      <c r="E8452">
        <v>7.9175863441522152</v>
      </c>
      <c r="F8452">
        <v>10582.985944337226</v>
      </c>
      <c r="G8452">
        <v>0.24587861061303862</v>
      </c>
      <c r="BD8452">
        <f t="shared" si="1011"/>
        <v>-7883.9801035087039</v>
      </c>
      <c r="BE8452">
        <f t="shared" si="1012"/>
        <v>-7475.1639598305537</v>
      </c>
      <c r="BF8452">
        <f t="shared" si="1013"/>
        <v>-7066.3478161524035</v>
      </c>
      <c r="BG8452">
        <f t="shared" si="1014"/>
        <v>-6657.5316724742534</v>
      </c>
      <c r="BH8452">
        <f t="shared" si="1015"/>
        <v>-6248.7155287961032</v>
      </c>
      <c r="BI8452">
        <f t="shared" si="1016"/>
        <v>-5839.899385117953</v>
      </c>
      <c r="BJ8452">
        <f t="shared" si="1017"/>
        <v>-5431.0832414398028</v>
      </c>
    </row>
    <row r="8453" spans="1:62" x14ac:dyDescent="0.25">
      <c r="A8453">
        <v>8450</v>
      </c>
      <c r="B8453">
        <v>10607.828649875535</v>
      </c>
      <c r="C8453">
        <v>24312.61026670225</v>
      </c>
      <c r="D8453">
        <v>6.2773952841527203</v>
      </c>
      <c r="E8453">
        <v>6.7465685033493532</v>
      </c>
      <c r="F8453">
        <v>13704.781616826715</v>
      </c>
      <c r="G8453">
        <v>0.46917321919663291</v>
      </c>
      <c r="BD8453">
        <f t="shared" si="1011"/>
        <v>-9353.5928912720337</v>
      </c>
      <c r="BE8453">
        <f t="shared" si="1012"/>
        <v>-8124.1998382068396</v>
      </c>
      <c r="BF8453">
        <f t="shared" si="1013"/>
        <v>-6894.8067851416472</v>
      </c>
      <c r="BG8453">
        <f t="shared" si="1014"/>
        <v>-5665.4137320764539</v>
      </c>
      <c r="BH8453">
        <f t="shared" si="1015"/>
        <v>-4436.0206790112607</v>
      </c>
      <c r="BI8453">
        <f t="shared" si="1016"/>
        <v>-3206.6276259460674</v>
      </c>
      <c r="BJ8453">
        <f t="shared" si="1017"/>
        <v>-1977.2345728808741</v>
      </c>
    </row>
    <row r="8454" spans="1:62" x14ac:dyDescent="0.25">
      <c r="A8454">
        <v>8451</v>
      </c>
      <c r="B8454">
        <v>9396.3605541483976</v>
      </c>
      <c r="C8454">
        <v>25441.441738048143</v>
      </c>
      <c r="D8454">
        <v>7.0995149746944142</v>
      </c>
      <c r="E8454">
        <v>7.2285112595187213</v>
      </c>
      <c r="F8454">
        <v>16045.081183899745</v>
      </c>
      <c r="G8454">
        <v>0.12899628482430714</v>
      </c>
      <c r="BD8454">
        <f t="shared" si="1011"/>
        <v>-11358.91552084355</v>
      </c>
      <c r="BE8454">
        <f t="shared" si="1012"/>
        <v>-9013.0494248603864</v>
      </c>
      <c r="BF8454">
        <f t="shared" si="1013"/>
        <v>-6667.1833288772214</v>
      </c>
      <c r="BG8454">
        <f t="shared" si="1014"/>
        <v>-4321.3172328940564</v>
      </c>
      <c r="BH8454">
        <f t="shared" si="1015"/>
        <v>-1975.4511369108914</v>
      </c>
      <c r="BI8454">
        <f t="shared" si="1016"/>
        <v>370.41495907227181</v>
      </c>
      <c r="BJ8454">
        <f t="shared" si="1017"/>
        <v>2716.2810550554368</v>
      </c>
    </row>
    <row r="8455" spans="1:62" x14ac:dyDescent="0.25">
      <c r="A8455">
        <v>8452</v>
      </c>
      <c r="B8455">
        <v>11099.130419143128</v>
      </c>
      <c r="C8455">
        <v>17508.850068031319</v>
      </c>
      <c r="D8455">
        <v>7.7163414225418716</v>
      </c>
      <c r="E8455">
        <v>8.4177112135965544</v>
      </c>
      <c r="F8455">
        <v>6409.7196488881909</v>
      </c>
      <c r="G8455">
        <v>0.70136979105468278</v>
      </c>
      <c r="BD8455">
        <f t="shared" si="1011"/>
        <v>-15400.09975977821</v>
      </c>
      <c r="BE8455">
        <f t="shared" si="1012"/>
        <v>-14755.118335656674</v>
      </c>
      <c r="BF8455">
        <f t="shared" si="1013"/>
        <v>-14110.136911535137</v>
      </c>
      <c r="BG8455">
        <f t="shared" si="1014"/>
        <v>-13465.155487413602</v>
      </c>
      <c r="BH8455">
        <f t="shared" si="1015"/>
        <v>-12820.174063292066</v>
      </c>
      <c r="BI8455">
        <f t="shared" si="1016"/>
        <v>-12175.192639170531</v>
      </c>
      <c r="BJ8455">
        <f t="shared" si="1017"/>
        <v>-11530.211215048996</v>
      </c>
    </row>
    <row r="8456" spans="1:62" x14ac:dyDescent="0.25">
      <c r="A8456">
        <v>8453</v>
      </c>
      <c r="B8456">
        <v>21052.643371477479</v>
      </c>
      <c r="C8456">
        <v>24643.569365199062</v>
      </c>
      <c r="D8456">
        <v>7.1143084281313831</v>
      </c>
      <c r="E8456">
        <v>7.9314220690936583</v>
      </c>
      <c r="F8456">
        <v>3590.9259937215829</v>
      </c>
      <c r="G8456">
        <v>0.81711364096227523</v>
      </c>
      <c r="BD8456">
        <f t="shared" si="1011"/>
        <v>-2902.8706936147769</v>
      </c>
      <c r="BE8456">
        <f t="shared" si="1012"/>
        <v>603.97826165863717</v>
      </c>
      <c r="BF8456">
        <f t="shared" si="1013"/>
        <v>4110.8272169320499</v>
      </c>
      <c r="BG8456">
        <f t="shared" si="1014"/>
        <v>7617.6761722054653</v>
      </c>
      <c r="BH8456">
        <f t="shared" si="1015"/>
        <v>11124.525127478877</v>
      </c>
      <c r="BI8456">
        <f t="shared" si="1016"/>
        <v>14631.374082752291</v>
      </c>
      <c r="BJ8456">
        <f t="shared" si="1017"/>
        <v>18138.22303802571</v>
      </c>
    </row>
    <row r="8457" spans="1:62" x14ac:dyDescent="0.25">
      <c r="A8457">
        <v>8454</v>
      </c>
      <c r="B8457">
        <v>12508.885870038757</v>
      </c>
      <c r="C8457">
        <v>27766.62682402652</v>
      </c>
      <c r="D8457">
        <v>6.0850960535230447</v>
      </c>
      <c r="E8457">
        <v>6.1532547576191243</v>
      </c>
      <c r="F8457">
        <v>15257.740953987763</v>
      </c>
      <c r="G8457">
        <v>6.8158704096079603E-2</v>
      </c>
      <c r="BD8457">
        <f t="shared" si="1011"/>
        <v>494.64221108979336</v>
      </c>
      <c r="BE8457">
        <f t="shared" si="1012"/>
        <v>4580.2104159011697</v>
      </c>
      <c r="BF8457">
        <f t="shared" si="1013"/>
        <v>8665.7786207125464</v>
      </c>
      <c r="BG8457">
        <f t="shared" si="1014"/>
        <v>12751.346825523922</v>
      </c>
      <c r="BH8457">
        <f t="shared" si="1015"/>
        <v>16836.915030335298</v>
      </c>
      <c r="BI8457">
        <f t="shared" si="1016"/>
        <v>20922.483235146676</v>
      </c>
      <c r="BJ8457">
        <f t="shared" si="1017"/>
        <v>25008.05143995805</v>
      </c>
    </row>
    <row r="8458" spans="1:62" x14ac:dyDescent="0.25">
      <c r="A8458">
        <v>8455</v>
      </c>
      <c r="B8458">
        <v>9170.3768343575011</v>
      </c>
      <c r="C8458">
        <v>23165.758567153491</v>
      </c>
      <c r="D8458">
        <v>6.5270923692029097</v>
      </c>
      <c r="E8458">
        <v>7.460590622814375</v>
      </c>
      <c r="F8458">
        <v>13995.38173279599</v>
      </c>
      <c r="G8458">
        <v>0.93349825361146532</v>
      </c>
      <c r="BD8458">
        <f t="shared" si="1011"/>
        <v>-14916.947433507365</v>
      </c>
      <c r="BE8458">
        <f t="shared" si="1012"/>
        <v>-14576.153913026967</v>
      </c>
      <c r="BF8458">
        <f t="shared" si="1013"/>
        <v>-14235.360392546569</v>
      </c>
      <c r="BG8458">
        <f t="shared" si="1014"/>
        <v>-13894.566872066171</v>
      </c>
      <c r="BH8458">
        <f t="shared" si="1015"/>
        <v>-13553.773351585773</v>
      </c>
      <c r="BI8458">
        <f t="shared" si="1016"/>
        <v>-13212.979831105375</v>
      </c>
      <c r="BJ8458">
        <f t="shared" si="1017"/>
        <v>-12872.186310624977</v>
      </c>
    </row>
    <row r="8459" spans="1:62" x14ac:dyDescent="0.25">
      <c r="A8459">
        <v>8456</v>
      </c>
      <c r="B8459">
        <v>17284.676310036702</v>
      </c>
      <c r="C8459">
        <v>21328.54885182896</v>
      </c>
      <c r="D8459">
        <v>8.4934685743252381</v>
      </c>
      <c r="E8459">
        <v>8.8521767349805351</v>
      </c>
      <c r="F8459">
        <v>4043.8725417922578</v>
      </c>
      <c r="G8459">
        <v>0.35870816065529709</v>
      </c>
      <c r="BD8459">
        <f t="shared" si="1011"/>
        <v>-9327.8904647386626</v>
      </c>
      <c r="BE8459">
        <f t="shared" si="1012"/>
        <v>-4660.3991966813355</v>
      </c>
      <c r="BF8459">
        <f t="shared" si="1013"/>
        <v>7.0920713759896898</v>
      </c>
      <c r="BG8459">
        <f t="shared" si="1014"/>
        <v>4674.5833394333185</v>
      </c>
      <c r="BH8459">
        <f t="shared" si="1015"/>
        <v>9342.0746074906438</v>
      </c>
      <c r="BI8459">
        <f t="shared" si="1016"/>
        <v>14009.565875547969</v>
      </c>
      <c r="BJ8459">
        <f t="shared" si="1017"/>
        <v>18677.0571436053</v>
      </c>
    </row>
    <row r="8460" spans="1:62" x14ac:dyDescent="0.25">
      <c r="A8460">
        <v>8457</v>
      </c>
      <c r="B8460">
        <v>7389.1734098835359</v>
      </c>
      <c r="C8460">
        <v>20008.080118644262</v>
      </c>
      <c r="D8460">
        <v>7.0218012143608179</v>
      </c>
      <c r="E8460">
        <v>7.8329117565756894</v>
      </c>
      <c r="F8460">
        <v>12618.906708760725</v>
      </c>
      <c r="G8460">
        <v>0.81111054221487144</v>
      </c>
      <c r="BD8460">
        <f t="shared" si="1011"/>
        <v>-2250.3317385157725</v>
      </c>
      <c r="BE8460">
        <f t="shared" si="1012"/>
        <v>-456.79093523928714</v>
      </c>
      <c r="BF8460">
        <f t="shared" si="1013"/>
        <v>1336.7498680371982</v>
      </c>
      <c r="BG8460">
        <f t="shared" si="1014"/>
        <v>3130.2906713136836</v>
      </c>
      <c r="BH8460">
        <f t="shared" si="1015"/>
        <v>4923.8314745901698</v>
      </c>
      <c r="BI8460">
        <f t="shared" si="1016"/>
        <v>6717.3722778666543</v>
      </c>
      <c r="BJ8460">
        <f t="shared" si="1017"/>
        <v>8510.9130811431405</v>
      </c>
    </row>
    <row r="8461" spans="1:62" x14ac:dyDescent="0.25">
      <c r="A8461">
        <v>8458</v>
      </c>
      <c r="B8461">
        <v>16769.029694093057</v>
      </c>
      <c r="C8461">
        <v>27646.445359424768</v>
      </c>
      <c r="D8461">
        <v>7.1647571480026739</v>
      </c>
      <c r="E8461">
        <v>7.5821937630434162</v>
      </c>
      <c r="F8461">
        <v>10877.415665331711</v>
      </c>
      <c r="G8461">
        <v>0.41743661504074225</v>
      </c>
      <c r="BD8461">
        <f t="shared" ref="BD8461:BD8524" si="1018">($BD$3*G8460)-F8460</f>
        <v>-8563.3539976863685</v>
      </c>
      <c r="BE8461">
        <f t="shared" ref="BE8461:BE8524" si="1019">($BE$3*G8460)-F8460</f>
        <v>-4507.8012866120107</v>
      </c>
      <c r="BF8461">
        <f t="shared" ref="BF8461:BF8524" si="1020">($BF$3*G8460)-F8460</f>
        <v>-452.24857553765469</v>
      </c>
      <c r="BG8461">
        <f t="shared" ref="BG8461:BG8524" si="1021">($BG$3*G8460)-F8460</f>
        <v>3603.3041355367041</v>
      </c>
      <c r="BH8461">
        <f t="shared" ref="BH8461:BH8524" si="1022">($BH$3*G8460)-F8460</f>
        <v>7658.8568466110592</v>
      </c>
      <c r="BI8461">
        <f t="shared" ref="BI8461:BI8524" si="1023">($BI$3*G8460)-F8460</f>
        <v>11714.409557685416</v>
      </c>
      <c r="BJ8461">
        <f t="shared" ref="BJ8461:BJ8524" si="1024">($BJ$3*G8460)-F8460</f>
        <v>15769.962268759777</v>
      </c>
    </row>
    <row r="8462" spans="1:62" x14ac:dyDescent="0.25">
      <c r="A8462">
        <v>8459</v>
      </c>
      <c r="B8462">
        <v>14321.188621356274</v>
      </c>
      <c r="C8462">
        <v>23523.515952286383</v>
      </c>
      <c r="D8462">
        <v>7.4687554550258968</v>
      </c>
      <c r="E8462">
        <v>7.7774601061886175</v>
      </c>
      <c r="F8462">
        <v>9202.3273309301094</v>
      </c>
      <c r="G8462">
        <v>0.30870465116272072</v>
      </c>
      <c r="BD8462">
        <f t="shared" si="1018"/>
        <v>-8790.2325901280001</v>
      </c>
      <c r="BE8462">
        <f t="shared" si="1019"/>
        <v>-6703.0495149242888</v>
      </c>
      <c r="BF8462">
        <f t="shared" si="1020"/>
        <v>-4615.8664397205775</v>
      </c>
      <c r="BG8462">
        <f t="shared" si="1021"/>
        <v>-2528.6833645168663</v>
      </c>
      <c r="BH8462">
        <f t="shared" si="1022"/>
        <v>-441.50028931315501</v>
      </c>
      <c r="BI8462">
        <f t="shared" si="1023"/>
        <v>1645.6827858905563</v>
      </c>
      <c r="BJ8462">
        <f t="shared" si="1024"/>
        <v>3732.8658610942675</v>
      </c>
    </row>
    <row r="8463" spans="1:62" x14ac:dyDescent="0.25">
      <c r="A8463">
        <v>8460</v>
      </c>
      <c r="B8463">
        <v>18642.277891345104</v>
      </c>
      <c r="C8463">
        <v>26232.930632821834</v>
      </c>
      <c r="D8463">
        <v>8.1376437019552093</v>
      </c>
      <c r="E8463">
        <v>8.6786037905612936</v>
      </c>
      <c r="F8463">
        <v>7590.6527414767297</v>
      </c>
      <c r="G8463">
        <v>0.54096008860608435</v>
      </c>
      <c r="BD8463">
        <f t="shared" si="1018"/>
        <v>-7658.8040751165063</v>
      </c>
      <c r="BE8463">
        <f t="shared" si="1019"/>
        <v>-6115.2808193029023</v>
      </c>
      <c r="BF8463">
        <f t="shared" si="1020"/>
        <v>-4571.7575634892983</v>
      </c>
      <c r="BG8463">
        <f t="shared" si="1021"/>
        <v>-3028.2343076756952</v>
      </c>
      <c r="BH8463">
        <f t="shared" si="1022"/>
        <v>-1484.7110518620912</v>
      </c>
      <c r="BI8463">
        <f t="shared" si="1023"/>
        <v>58.812203951512856</v>
      </c>
      <c r="BJ8463">
        <f t="shared" si="1024"/>
        <v>1602.335459765116</v>
      </c>
    </row>
    <row r="8464" spans="1:62" x14ac:dyDescent="0.25">
      <c r="A8464">
        <v>8461</v>
      </c>
      <c r="B8464">
        <v>13708.681373385067</v>
      </c>
      <c r="C8464">
        <v>24302.442009611066</v>
      </c>
      <c r="D8464">
        <v>8.369115934587283</v>
      </c>
      <c r="E8464">
        <v>8.5056600465150094</v>
      </c>
      <c r="F8464">
        <v>10593.760636225999</v>
      </c>
      <c r="G8464">
        <v>0.13654411192772642</v>
      </c>
      <c r="BD8464">
        <f t="shared" si="1018"/>
        <v>-4885.8522984463079</v>
      </c>
      <c r="BE8464">
        <f t="shared" si="1019"/>
        <v>-2181.0518554158862</v>
      </c>
      <c r="BF8464">
        <f t="shared" si="1020"/>
        <v>523.74858761453561</v>
      </c>
      <c r="BG8464">
        <f t="shared" si="1021"/>
        <v>3228.5490306449574</v>
      </c>
      <c r="BH8464">
        <f t="shared" si="1022"/>
        <v>5933.3494736753782</v>
      </c>
      <c r="BI8464">
        <f t="shared" si="1023"/>
        <v>8638.1499167058009</v>
      </c>
      <c r="BJ8464">
        <f t="shared" si="1024"/>
        <v>11342.950359736224</v>
      </c>
    </row>
    <row r="8465" spans="1:62" x14ac:dyDescent="0.25">
      <c r="A8465">
        <v>8462</v>
      </c>
      <c r="B8465">
        <v>14002.831975652125</v>
      </c>
      <c r="C8465">
        <v>18670.628466069556</v>
      </c>
      <c r="D8465">
        <v>6.9391390679969041</v>
      </c>
      <c r="E8465">
        <v>7.941435347979386</v>
      </c>
      <c r="F8465">
        <v>4667.7964904174314</v>
      </c>
      <c r="G8465">
        <v>1.0022962799824819</v>
      </c>
      <c r="BD8465">
        <f t="shared" si="1018"/>
        <v>-9911.0400765873674</v>
      </c>
      <c r="BE8465">
        <f t="shared" si="1019"/>
        <v>-9228.3195169487353</v>
      </c>
      <c r="BF8465">
        <f t="shared" si="1020"/>
        <v>-8545.5989573101033</v>
      </c>
      <c r="BG8465">
        <f t="shared" si="1021"/>
        <v>-7862.8783976714712</v>
      </c>
      <c r="BH8465">
        <f t="shared" si="1022"/>
        <v>-7180.1578380328392</v>
      </c>
      <c r="BI8465">
        <f t="shared" si="1023"/>
        <v>-6497.4372783942072</v>
      </c>
      <c r="BJ8465">
        <f t="shared" si="1024"/>
        <v>-5814.7167187555751</v>
      </c>
    </row>
    <row r="8466" spans="1:62" x14ac:dyDescent="0.25">
      <c r="A8466">
        <v>8463</v>
      </c>
      <c r="B8466">
        <v>16033.004826562148</v>
      </c>
      <c r="C8466">
        <v>21559.654516031849</v>
      </c>
      <c r="D8466">
        <v>7.2204998931216755</v>
      </c>
      <c r="E8466">
        <v>7.7562528532158961</v>
      </c>
      <c r="F8466">
        <v>5526.6496894697011</v>
      </c>
      <c r="G8466">
        <v>0.53575296009422058</v>
      </c>
      <c r="BD8466">
        <f t="shared" si="1018"/>
        <v>343.68490949497846</v>
      </c>
      <c r="BE8466">
        <f t="shared" si="1019"/>
        <v>5355.1663094073883</v>
      </c>
      <c r="BF8466">
        <f t="shared" si="1020"/>
        <v>10366.647709319797</v>
      </c>
      <c r="BG8466">
        <f t="shared" si="1021"/>
        <v>15378.129109232208</v>
      </c>
      <c r="BH8466">
        <f t="shared" si="1022"/>
        <v>20389.610509144615</v>
      </c>
      <c r="BI8466">
        <f t="shared" si="1023"/>
        <v>25401.091909057024</v>
      </c>
      <c r="BJ8466">
        <f t="shared" si="1024"/>
        <v>30412.57330896944</v>
      </c>
    </row>
    <row r="8467" spans="1:62" x14ac:dyDescent="0.25">
      <c r="A8467">
        <v>8464</v>
      </c>
      <c r="B8467">
        <v>15085.956130070274</v>
      </c>
      <c r="C8467">
        <v>19413.928576573511</v>
      </c>
      <c r="D8467">
        <v>6.8379504786192413</v>
      </c>
      <c r="E8467">
        <v>6.8912762814082509</v>
      </c>
      <c r="F8467">
        <v>4327.9724465032377</v>
      </c>
      <c r="G8467">
        <v>5.3325802789009558E-2</v>
      </c>
      <c r="BD8467">
        <f t="shared" si="1018"/>
        <v>-2847.8848889985984</v>
      </c>
      <c r="BE8467">
        <f t="shared" si="1019"/>
        <v>-169.12008852749568</v>
      </c>
      <c r="BF8467">
        <f t="shared" si="1020"/>
        <v>2509.6447119436079</v>
      </c>
      <c r="BG8467">
        <f t="shared" si="1021"/>
        <v>5188.4095124147098</v>
      </c>
      <c r="BH8467">
        <f t="shared" si="1022"/>
        <v>7867.1743128858125</v>
      </c>
      <c r="BI8467">
        <f t="shared" si="1023"/>
        <v>10545.939113356917</v>
      </c>
      <c r="BJ8467">
        <f t="shared" si="1024"/>
        <v>13224.70391382802</v>
      </c>
    </row>
    <row r="8468" spans="1:62" x14ac:dyDescent="0.25">
      <c r="A8468">
        <v>8465</v>
      </c>
      <c r="B8468">
        <v>25827.810717747754</v>
      </c>
      <c r="C8468">
        <v>15177.609969789173</v>
      </c>
      <c r="D8468">
        <v>6.8858648628583605</v>
      </c>
      <c r="E8468">
        <v>7.9979988635071573</v>
      </c>
      <c r="F8468">
        <v>-10650.200747958581</v>
      </c>
      <c r="G8468">
        <v>1.1121340006487967</v>
      </c>
      <c r="BD8468">
        <f t="shared" si="1018"/>
        <v>-4061.3434325581898</v>
      </c>
      <c r="BE8468">
        <f t="shared" si="1019"/>
        <v>-3794.7144186131422</v>
      </c>
      <c r="BF8468">
        <f t="shared" si="1020"/>
        <v>-3528.0854046680943</v>
      </c>
      <c r="BG8468">
        <f t="shared" si="1021"/>
        <v>-3261.4563907230468</v>
      </c>
      <c r="BH8468">
        <f t="shared" si="1022"/>
        <v>-2994.8273767779988</v>
      </c>
      <c r="BI8468">
        <f t="shared" si="1023"/>
        <v>-2728.1983628329508</v>
      </c>
      <c r="BJ8468">
        <f t="shared" si="1024"/>
        <v>-2461.5693488879033</v>
      </c>
    </row>
    <row r="8469" spans="1:62" x14ac:dyDescent="0.25">
      <c r="A8469">
        <v>8466</v>
      </c>
      <c r="B8469">
        <v>14825.243377540764</v>
      </c>
      <c r="C8469">
        <v>22585.371198795729</v>
      </c>
      <c r="D8469">
        <v>6.7258015783870402</v>
      </c>
      <c r="E8469">
        <v>6.8360987870549117</v>
      </c>
      <c r="F8469">
        <v>7760.1278212549641</v>
      </c>
      <c r="G8469">
        <v>0.11029720866787152</v>
      </c>
      <c r="BD8469">
        <f t="shared" si="1018"/>
        <v>16210.870751202565</v>
      </c>
      <c r="BE8469">
        <f t="shared" si="1019"/>
        <v>21771.540754446549</v>
      </c>
      <c r="BF8469">
        <f t="shared" si="1020"/>
        <v>27332.210757690533</v>
      </c>
      <c r="BG8469">
        <f t="shared" si="1021"/>
        <v>32892.880760934517</v>
      </c>
      <c r="BH8469">
        <f t="shared" si="1022"/>
        <v>38453.550764178501</v>
      </c>
      <c r="BI8469">
        <f t="shared" si="1023"/>
        <v>44014.220767422485</v>
      </c>
      <c r="BJ8469">
        <f t="shared" si="1024"/>
        <v>49574.890770666469</v>
      </c>
    </row>
    <row r="8470" spans="1:62" x14ac:dyDescent="0.25">
      <c r="A8470">
        <v>8467</v>
      </c>
      <c r="B8470">
        <v>14703.06093440676</v>
      </c>
      <c r="C8470">
        <v>26287.058287138232</v>
      </c>
      <c r="D8470">
        <v>7.1558756378929678</v>
      </c>
      <c r="E8470">
        <v>7.4295199957633598</v>
      </c>
      <c r="F8470">
        <v>11583.997352731472</v>
      </c>
      <c r="G8470">
        <v>0.27364435787039199</v>
      </c>
      <c r="BD8470">
        <f t="shared" si="1018"/>
        <v>-7208.6417779156063</v>
      </c>
      <c r="BE8470">
        <f t="shared" si="1019"/>
        <v>-6657.1557345762485</v>
      </c>
      <c r="BF8470">
        <f t="shared" si="1020"/>
        <v>-6105.6696912368916</v>
      </c>
      <c r="BG8470">
        <f t="shared" si="1021"/>
        <v>-5554.1836478975338</v>
      </c>
      <c r="BH8470">
        <f t="shared" si="1022"/>
        <v>-5002.697604558176</v>
      </c>
      <c r="BI8470">
        <f t="shared" si="1023"/>
        <v>-4451.211561218819</v>
      </c>
      <c r="BJ8470">
        <f t="shared" si="1024"/>
        <v>-3899.7255178794612</v>
      </c>
    </row>
    <row r="8471" spans="1:62" x14ac:dyDescent="0.25">
      <c r="A8471">
        <v>8468</v>
      </c>
      <c r="B8471">
        <v>25442.689168771332</v>
      </c>
      <c r="C8471">
        <v>23066.021683449595</v>
      </c>
      <c r="D8471">
        <v>7.9857207727579054</v>
      </c>
      <c r="E8471">
        <v>8.8314688288589824</v>
      </c>
      <c r="F8471">
        <v>-2376.6674853217373</v>
      </c>
      <c r="G8471">
        <v>0.84574805610107706</v>
      </c>
      <c r="BD8471">
        <f t="shared" si="1018"/>
        <v>-10215.775563379513</v>
      </c>
      <c r="BE8471">
        <f t="shared" si="1019"/>
        <v>-8847.5537740275522</v>
      </c>
      <c r="BF8471">
        <f t="shared" si="1020"/>
        <v>-7479.3319846755921</v>
      </c>
      <c r="BG8471">
        <f t="shared" si="1021"/>
        <v>-6111.110195323633</v>
      </c>
      <c r="BH8471">
        <f t="shared" si="1022"/>
        <v>-4742.8884059716729</v>
      </c>
      <c r="BI8471">
        <f t="shared" si="1023"/>
        <v>-3374.6666166197119</v>
      </c>
      <c r="BJ8471">
        <f t="shared" si="1024"/>
        <v>-2006.4448272677528</v>
      </c>
    </row>
    <row r="8472" spans="1:62" x14ac:dyDescent="0.25">
      <c r="A8472">
        <v>8469</v>
      </c>
      <c r="B8472">
        <v>19185.307468434232</v>
      </c>
      <c r="C8472">
        <v>33560.713009373838</v>
      </c>
      <c r="D8472">
        <v>7.7726973754127817</v>
      </c>
      <c r="E8472">
        <v>7.8172146387759334</v>
      </c>
      <c r="F8472">
        <v>14375.405540939606</v>
      </c>
      <c r="G8472">
        <v>4.4517263363151649E-2</v>
      </c>
      <c r="BD8472">
        <f t="shared" si="1018"/>
        <v>6605.4077658271226</v>
      </c>
      <c r="BE8472">
        <f t="shared" si="1019"/>
        <v>10834.148046332508</v>
      </c>
      <c r="BF8472">
        <f t="shared" si="1020"/>
        <v>15062.888326837894</v>
      </c>
      <c r="BG8472">
        <f t="shared" si="1021"/>
        <v>19291.628607343278</v>
      </c>
      <c r="BH8472">
        <f t="shared" si="1022"/>
        <v>23520.368887848665</v>
      </c>
      <c r="BI8472">
        <f t="shared" si="1023"/>
        <v>27749.109168354051</v>
      </c>
      <c r="BJ8472">
        <f t="shared" si="1024"/>
        <v>31977.849448859433</v>
      </c>
    </row>
    <row r="8473" spans="1:62" x14ac:dyDescent="0.25">
      <c r="A8473">
        <v>8470</v>
      </c>
      <c r="B8473">
        <v>12652.709492841363</v>
      </c>
      <c r="C8473">
        <v>18840.285633261952</v>
      </c>
      <c r="D8473">
        <v>6.4310638968991549</v>
      </c>
      <c r="E8473">
        <v>6.9393208154099097</v>
      </c>
      <c r="F8473">
        <v>6187.5761404205896</v>
      </c>
      <c r="G8473">
        <v>0.50825691851075483</v>
      </c>
      <c r="BD8473">
        <f t="shared" si="1018"/>
        <v>-14152.819224123848</v>
      </c>
      <c r="BE8473">
        <f t="shared" si="1019"/>
        <v>-13930.232907308089</v>
      </c>
      <c r="BF8473">
        <f t="shared" si="1020"/>
        <v>-13707.646590492332</v>
      </c>
      <c r="BG8473">
        <f t="shared" si="1021"/>
        <v>-13485.060273676572</v>
      </c>
      <c r="BH8473">
        <f t="shared" si="1022"/>
        <v>-13262.473956860815</v>
      </c>
      <c r="BI8473">
        <f t="shared" si="1023"/>
        <v>-13039.887640045057</v>
      </c>
      <c r="BJ8473">
        <f t="shared" si="1024"/>
        <v>-12817.301323229298</v>
      </c>
    </row>
    <row r="8474" spans="1:62" x14ac:dyDescent="0.25">
      <c r="A8474">
        <v>8471</v>
      </c>
      <c r="B8474">
        <v>23317.608085519059</v>
      </c>
      <c r="C8474">
        <v>33893.247058152469</v>
      </c>
      <c r="D8474">
        <v>7.6945432932945019</v>
      </c>
      <c r="E8474">
        <v>7.9550339330530946</v>
      </c>
      <c r="F8474">
        <v>10575.638972633409</v>
      </c>
      <c r="G8474">
        <v>0.26049063975859266</v>
      </c>
      <c r="BD8474">
        <f t="shared" si="1018"/>
        <v>-3646.2915478668156</v>
      </c>
      <c r="BE8474">
        <f t="shared" si="1019"/>
        <v>-1105.0069553130415</v>
      </c>
      <c r="BF8474">
        <f t="shared" si="1020"/>
        <v>1436.2776372407325</v>
      </c>
      <c r="BG8474">
        <f t="shared" si="1021"/>
        <v>3977.5622297945065</v>
      </c>
      <c r="BH8474">
        <f t="shared" si="1022"/>
        <v>6518.8468223482814</v>
      </c>
      <c r="BI8474">
        <f t="shared" si="1023"/>
        <v>9060.1314149020545</v>
      </c>
      <c r="BJ8474">
        <f t="shared" si="1024"/>
        <v>11601.416007455829</v>
      </c>
    </row>
    <row r="8475" spans="1:62" x14ac:dyDescent="0.25">
      <c r="A8475">
        <v>8472</v>
      </c>
      <c r="B8475">
        <v>26921.946226130949</v>
      </c>
      <c r="C8475">
        <v>28588.380516942008</v>
      </c>
      <c r="D8475">
        <v>8.4659092533349813</v>
      </c>
      <c r="E8475">
        <v>8.75535289954726</v>
      </c>
      <c r="F8475">
        <v>1666.4342908110593</v>
      </c>
      <c r="G8475">
        <v>0.28944364621227869</v>
      </c>
      <c r="BD8475">
        <f t="shared" si="1018"/>
        <v>-9273.1857738404451</v>
      </c>
      <c r="BE8475">
        <f t="shared" si="1019"/>
        <v>-7970.7325750474829</v>
      </c>
      <c r="BF8475">
        <f t="shared" si="1020"/>
        <v>-6668.2793762545189</v>
      </c>
      <c r="BG8475">
        <f t="shared" si="1021"/>
        <v>-5365.8261774615557</v>
      </c>
      <c r="BH8475">
        <f t="shared" si="1022"/>
        <v>-4063.3729786685926</v>
      </c>
      <c r="BI8475">
        <f t="shared" si="1023"/>
        <v>-2760.9197798756295</v>
      </c>
      <c r="BJ8475">
        <f t="shared" si="1024"/>
        <v>-1458.4665810826664</v>
      </c>
    </row>
    <row r="8476" spans="1:62" x14ac:dyDescent="0.25">
      <c r="A8476">
        <v>8473</v>
      </c>
      <c r="B8476">
        <v>14029.747771710216</v>
      </c>
      <c r="C8476">
        <v>20447.781353629209</v>
      </c>
      <c r="D8476">
        <v>7.6712890256220456</v>
      </c>
      <c r="E8476">
        <v>8.0229270112365771</v>
      </c>
      <c r="F8476">
        <v>6418.0335819189931</v>
      </c>
      <c r="G8476">
        <v>0.35163798561453152</v>
      </c>
      <c r="BD8476">
        <f t="shared" si="1018"/>
        <v>-219.21605974966587</v>
      </c>
      <c r="BE8476">
        <f t="shared" si="1019"/>
        <v>1228.0021713117276</v>
      </c>
      <c r="BF8476">
        <f t="shared" si="1020"/>
        <v>2675.220402373121</v>
      </c>
      <c r="BG8476">
        <f t="shared" si="1021"/>
        <v>4122.4386334345145</v>
      </c>
      <c r="BH8476">
        <f t="shared" si="1022"/>
        <v>5569.6568644959079</v>
      </c>
      <c r="BI8476">
        <f t="shared" si="1023"/>
        <v>7016.8750955573014</v>
      </c>
      <c r="BJ8476">
        <f t="shared" si="1024"/>
        <v>8464.0933266186948</v>
      </c>
    </row>
    <row r="8477" spans="1:62" x14ac:dyDescent="0.25">
      <c r="A8477">
        <v>8474</v>
      </c>
      <c r="B8477">
        <v>35689.243820247328</v>
      </c>
      <c r="C8477">
        <v>27765.972485011484</v>
      </c>
      <c r="D8477">
        <v>6.6900721257749227</v>
      </c>
      <c r="E8477">
        <v>6.818403052852319</v>
      </c>
      <c r="F8477">
        <v>-7923.2713352358442</v>
      </c>
      <c r="G8477">
        <v>0.12833092707739624</v>
      </c>
      <c r="BD8477">
        <f t="shared" si="1018"/>
        <v>-4659.8436538463357</v>
      </c>
      <c r="BE8477">
        <f t="shared" si="1019"/>
        <v>-2901.6537257736777</v>
      </c>
      <c r="BF8477">
        <f t="shared" si="1020"/>
        <v>-1143.4637977010207</v>
      </c>
      <c r="BG8477">
        <f t="shared" si="1021"/>
        <v>614.72613037163774</v>
      </c>
      <c r="BH8477">
        <f t="shared" si="1022"/>
        <v>2372.9160584442943</v>
      </c>
      <c r="BI8477">
        <f t="shared" si="1023"/>
        <v>4131.1059865169518</v>
      </c>
      <c r="BJ8477">
        <f t="shared" si="1024"/>
        <v>5889.2959145896093</v>
      </c>
    </row>
    <row r="8478" spans="1:62" x14ac:dyDescent="0.25">
      <c r="A8478">
        <v>8475</v>
      </c>
      <c r="B8478">
        <v>14869.662894140434</v>
      </c>
      <c r="C8478">
        <v>16423.613620173386</v>
      </c>
      <c r="D8478">
        <v>7.3187155078932644</v>
      </c>
      <c r="E8478">
        <v>8.107423852009509</v>
      </c>
      <c r="F8478">
        <v>1553.9507260329519</v>
      </c>
      <c r="G8478">
        <v>0.78870834411624458</v>
      </c>
      <c r="BD8478">
        <f t="shared" si="1018"/>
        <v>8564.9259706228258</v>
      </c>
      <c r="BE8478">
        <f t="shared" si="1019"/>
        <v>9206.5806060098075</v>
      </c>
      <c r="BF8478">
        <f t="shared" si="1020"/>
        <v>9848.2352413967874</v>
      </c>
      <c r="BG8478">
        <f t="shared" si="1021"/>
        <v>10489.889876783769</v>
      </c>
      <c r="BH8478">
        <f t="shared" si="1022"/>
        <v>11131.544512170751</v>
      </c>
      <c r="BI8478">
        <f t="shared" si="1023"/>
        <v>11773.199147557731</v>
      </c>
      <c r="BJ8478">
        <f t="shared" si="1024"/>
        <v>12414.853782944712</v>
      </c>
    </row>
    <row r="8479" spans="1:62" x14ac:dyDescent="0.25">
      <c r="A8479">
        <v>8476</v>
      </c>
      <c r="B8479">
        <v>20856.020891278084</v>
      </c>
      <c r="C8479">
        <v>18513.971880232813</v>
      </c>
      <c r="D8479">
        <v>8.774647091358192</v>
      </c>
      <c r="E8479">
        <v>9.2806872341896458</v>
      </c>
      <c r="F8479">
        <v>-2342.0490110452702</v>
      </c>
      <c r="G8479">
        <v>0.50604014283145382</v>
      </c>
      <c r="BD8479">
        <f t="shared" si="1018"/>
        <v>2389.5909945482708</v>
      </c>
      <c r="BE8479">
        <f t="shared" si="1019"/>
        <v>6333.1327151294936</v>
      </c>
      <c r="BF8479">
        <f t="shared" si="1020"/>
        <v>10276.674435710716</v>
      </c>
      <c r="BG8479">
        <f t="shared" si="1021"/>
        <v>14220.216156291939</v>
      </c>
      <c r="BH8479">
        <f t="shared" si="1022"/>
        <v>18163.757876873162</v>
      </c>
      <c r="BI8479">
        <f t="shared" si="1023"/>
        <v>22107.299597454385</v>
      </c>
      <c r="BJ8479">
        <f t="shared" si="1024"/>
        <v>26050.841318035607</v>
      </c>
    </row>
    <row r="8480" spans="1:62" x14ac:dyDescent="0.25">
      <c r="A8480">
        <v>8477</v>
      </c>
      <c r="B8480">
        <v>12001.616559127562</v>
      </c>
      <c r="C8480">
        <v>23926.665514564178</v>
      </c>
      <c r="D8480">
        <v>6.3026552996979897</v>
      </c>
      <c r="E8480">
        <v>6.7283700564899016</v>
      </c>
      <c r="F8480">
        <v>11925.048955436616</v>
      </c>
      <c r="G8480">
        <v>0.42571475679191195</v>
      </c>
      <c r="BD8480">
        <f t="shared" si="1018"/>
        <v>4872.2497252025387</v>
      </c>
      <c r="BE8480">
        <f t="shared" si="1019"/>
        <v>7402.4504393598081</v>
      </c>
      <c r="BF8480">
        <f t="shared" si="1020"/>
        <v>9932.6511535170775</v>
      </c>
      <c r="BG8480">
        <f t="shared" si="1021"/>
        <v>12462.851867674346</v>
      </c>
      <c r="BH8480">
        <f t="shared" si="1022"/>
        <v>14993.052581831616</v>
      </c>
      <c r="BI8480">
        <f t="shared" si="1023"/>
        <v>17523.253295988885</v>
      </c>
      <c r="BJ8480">
        <f t="shared" si="1024"/>
        <v>20053.454010146153</v>
      </c>
    </row>
    <row r="8481" spans="1:62" x14ac:dyDescent="0.25">
      <c r="A8481">
        <v>8478</v>
      </c>
      <c r="B8481">
        <v>12117.678731012</v>
      </c>
      <c r="C8481">
        <v>22572.450891513457</v>
      </c>
      <c r="D8481">
        <v>8.0818440207450912</v>
      </c>
      <c r="E8481">
        <v>8.4821565565551325</v>
      </c>
      <c r="F8481">
        <v>10454.772160501458</v>
      </c>
      <c r="G8481">
        <v>0.40031253581004123</v>
      </c>
      <c r="BD8481">
        <f t="shared" si="1018"/>
        <v>-9796.4751714770555</v>
      </c>
      <c r="BE8481">
        <f t="shared" si="1019"/>
        <v>-7667.901387517496</v>
      </c>
      <c r="BF8481">
        <f t="shared" si="1020"/>
        <v>-5539.3276035579365</v>
      </c>
      <c r="BG8481">
        <f t="shared" si="1021"/>
        <v>-3410.7538195983761</v>
      </c>
      <c r="BH8481">
        <f t="shared" si="1022"/>
        <v>-1282.1800356388176</v>
      </c>
      <c r="BI8481">
        <f t="shared" si="1023"/>
        <v>846.39374832074282</v>
      </c>
      <c r="BJ8481">
        <f t="shared" si="1024"/>
        <v>2974.9675322803032</v>
      </c>
    </row>
    <row r="8482" spans="1:62" x14ac:dyDescent="0.25">
      <c r="A8482">
        <v>8479</v>
      </c>
      <c r="B8482">
        <v>14437.976408339218</v>
      </c>
      <c r="C8482">
        <v>25370.638702834258</v>
      </c>
      <c r="D8482">
        <v>6.5145435593686809</v>
      </c>
      <c r="E8482">
        <v>6.6170104428324921</v>
      </c>
      <c r="F8482">
        <v>10932.66229449504</v>
      </c>
      <c r="G8482">
        <v>0.10246688346381116</v>
      </c>
      <c r="BD8482">
        <f t="shared" si="1018"/>
        <v>-8453.2094814512511</v>
      </c>
      <c r="BE8482">
        <f t="shared" si="1019"/>
        <v>-6451.6468024010455</v>
      </c>
      <c r="BF8482">
        <f t="shared" si="1020"/>
        <v>-4450.084123350839</v>
      </c>
      <c r="BG8482">
        <f t="shared" si="1021"/>
        <v>-2448.5214443006334</v>
      </c>
      <c r="BH8482">
        <f t="shared" si="1022"/>
        <v>-446.95876525042695</v>
      </c>
      <c r="BI8482">
        <f t="shared" si="1023"/>
        <v>1554.6039137997795</v>
      </c>
      <c r="BJ8482">
        <f t="shared" si="1024"/>
        <v>3556.166592849986</v>
      </c>
    </row>
    <row r="8483" spans="1:62" x14ac:dyDescent="0.25">
      <c r="A8483">
        <v>8480</v>
      </c>
      <c r="B8483">
        <v>11118.678200903276</v>
      </c>
      <c r="C8483">
        <v>19907.971455247403</v>
      </c>
      <c r="D8483">
        <v>6.6170670764586488</v>
      </c>
      <c r="E8483">
        <v>7.2829045449606413</v>
      </c>
      <c r="F8483">
        <v>8789.2932543441275</v>
      </c>
      <c r="G8483">
        <v>0.66583746850199255</v>
      </c>
      <c r="BD8483">
        <f t="shared" si="1018"/>
        <v>-10420.327877175983</v>
      </c>
      <c r="BE8483">
        <f t="shared" si="1019"/>
        <v>-9907.9934598569271</v>
      </c>
      <c r="BF8483">
        <f t="shared" si="1020"/>
        <v>-9395.6590425378727</v>
      </c>
      <c r="BG8483">
        <f t="shared" si="1021"/>
        <v>-8883.3246252188164</v>
      </c>
      <c r="BH8483">
        <f t="shared" si="1022"/>
        <v>-8370.9902078997602</v>
      </c>
      <c r="BI8483">
        <f t="shared" si="1023"/>
        <v>-7858.655790580704</v>
      </c>
      <c r="BJ8483">
        <f t="shared" si="1024"/>
        <v>-7346.3213732616487</v>
      </c>
    </row>
    <row r="8484" spans="1:62" x14ac:dyDescent="0.25">
      <c r="A8484">
        <v>8481</v>
      </c>
      <c r="B8484">
        <v>13457.789239370159</v>
      </c>
      <c r="C8484">
        <v>15967.757293081075</v>
      </c>
      <c r="D8484">
        <v>7.0553046725165558</v>
      </c>
      <c r="E8484">
        <v>7.4731074893547893</v>
      </c>
      <c r="F8484">
        <v>2509.9680537109161</v>
      </c>
      <c r="G8484">
        <v>0.4178028168382335</v>
      </c>
      <c r="BD8484">
        <f t="shared" si="1018"/>
        <v>-5460.1059118341645</v>
      </c>
      <c r="BE8484">
        <f t="shared" si="1019"/>
        <v>-2130.9185693242016</v>
      </c>
      <c r="BF8484">
        <f t="shared" si="1020"/>
        <v>1198.2687731857604</v>
      </c>
      <c r="BG8484">
        <f t="shared" si="1021"/>
        <v>4527.4561156957243</v>
      </c>
      <c r="BH8484">
        <f t="shared" si="1022"/>
        <v>7856.6434582056863</v>
      </c>
      <c r="BI8484">
        <f t="shared" si="1023"/>
        <v>11185.830800715648</v>
      </c>
      <c r="BJ8484">
        <f t="shared" si="1024"/>
        <v>14515.01814322561</v>
      </c>
    </row>
    <row r="8485" spans="1:62" x14ac:dyDescent="0.25">
      <c r="A8485">
        <v>8482</v>
      </c>
      <c r="B8485">
        <v>28337.012702385149</v>
      </c>
      <c r="C8485">
        <v>33315.611628411687</v>
      </c>
      <c r="D8485">
        <v>7.0055963001133081</v>
      </c>
      <c r="E8485">
        <v>7.4309864783661963</v>
      </c>
      <c r="F8485">
        <v>4978.5989260265378</v>
      </c>
      <c r="G8485">
        <v>0.42539017825288816</v>
      </c>
      <c r="BD8485">
        <f t="shared" si="1018"/>
        <v>-420.95396951974863</v>
      </c>
      <c r="BE8485">
        <f t="shared" si="1019"/>
        <v>1668.0601146714189</v>
      </c>
      <c r="BF8485">
        <f t="shared" si="1020"/>
        <v>3757.0741988625869</v>
      </c>
      <c r="BG8485">
        <f t="shared" si="1021"/>
        <v>5846.0882830537539</v>
      </c>
      <c r="BH8485">
        <f t="shared" si="1022"/>
        <v>7935.102367244921</v>
      </c>
      <c r="BI8485">
        <f t="shared" si="1023"/>
        <v>10024.11645143609</v>
      </c>
      <c r="BJ8485">
        <f t="shared" si="1024"/>
        <v>12113.130535627257</v>
      </c>
    </row>
    <row r="8486" spans="1:62" x14ac:dyDescent="0.25">
      <c r="A8486">
        <v>8483</v>
      </c>
      <c r="B8486">
        <v>12644.772319403366</v>
      </c>
      <c r="C8486">
        <v>23633.590721421351</v>
      </c>
      <c r="D8486">
        <v>6.8238125147613076</v>
      </c>
      <c r="E8486">
        <v>7.5575426376880959</v>
      </c>
      <c r="F8486">
        <v>10988.818402017985</v>
      </c>
      <c r="G8486">
        <v>0.7337301229267883</v>
      </c>
      <c r="BD8486">
        <f t="shared" si="1018"/>
        <v>-2851.6480347620968</v>
      </c>
      <c r="BE8486">
        <f t="shared" si="1019"/>
        <v>-724.69714349765582</v>
      </c>
      <c r="BF8486">
        <f t="shared" si="1020"/>
        <v>1402.2537477667847</v>
      </c>
      <c r="BG8486">
        <f t="shared" si="1021"/>
        <v>3529.2046390312262</v>
      </c>
      <c r="BH8486">
        <f t="shared" si="1022"/>
        <v>5656.1555302956658</v>
      </c>
      <c r="BI8486">
        <f t="shared" si="1023"/>
        <v>7783.1064215601073</v>
      </c>
      <c r="BJ8486">
        <f t="shared" si="1024"/>
        <v>9910.0573128245487</v>
      </c>
    </row>
    <row r="8487" spans="1:62" x14ac:dyDescent="0.25">
      <c r="A8487">
        <v>8484</v>
      </c>
      <c r="B8487">
        <v>30166.374617309357</v>
      </c>
      <c r="C8487">
        <v>25772.893686056963</v>
      </c>
      <c r="D8487">
        <v>7.7004197248317627</v>
      </c>
      <c r="E8487">
        <v>8.1364567233086245</v>
      </c>
      <c r="F8487">
        <v>-4393.4809312523939</v>
      </c>
      <c r="G8487">
        <v>0.43603699847686173</v>
      </c>
      <c r="BD8487">
        <f t="shared" si="1018"/>
        <v>-7320.1677873840435</v>
      </c>
      <c r="BE8487">
        <f t="shared" si="1019"/>
        <v>-3651.517172750102</v>
      </c>
      <c r="BF8487">
        <f t="shared" si="1020"/>
        <v>17.133441883839623</v>
      </c>
      <c r="BG8487">
        <f t="shared" si="1021"/>
        <v>3685.7840565177812</v>
      </c>
      <c r="BH8487">
        <f t="shared" si="1022"/>
        <v>7354.4346711517228</v>
      </c>
      <c r="BI8487">
        <f t="shared" si="1023"/>
        <v>11023.085285785664</v>
      </c>
      <c r="BJ8487">
        <f t="shared" si="1024"/>
        <v>14691.735900419606</v>
      </c>
    </row>
    <row r="8488" spans="1:62" x14ac:dyDescent="0.25">
      <c r="A8488">
        <v>8485</v>
      </c>
      <c r="B8488">
        <v>13026.223804151385</v>
      </c>
      <c r="C8488">
        <v>16784.544928599964</v>
      </c>
      <c r="D8488">
        <v>8.6181999440369825</v>
      </c>
      <c r="E8488">
        <v>9.0516440470433714</v>
      </c>
      <c r="F8488">
        <v>3758.3211244485792</v>
      </c>
      <c r="G8488">
        <v>0.43344410300638891</v>
      </c>
      <c r="BD8488">
        <f t="shared" si="1018"/>
        <v>6573.6659236367032</v>
      </c>
      <c r="BE8488">
        <f t="shared" si="1019"/>
        <v>8753.8509160210124</v>
      </c>
      <c r="BF8488">
        <f t="shared" si="1020"/>
        <v>10934.03590840532</v>
      </c>
      <c r="BG8488">
        <f t="shared" si="1021"/>
        <v>13114.220900789629</v>
      </c>
      <c r="BH8488">
        <f t="shared" si="1022"/>
        <v>15294.405893173936</v>
      </c>
      <c r="BI8488">
        <f t="shared" si="1023"/>
        <v>17474.590885558246</v>
      </c>
      <c r="BJ8488">
        <f t="shared" si="1024"/>
        <v>19654.775877942557</v>
      </c>
    </row>
    <row r="8489" spans="1:62" x14ac:dyDescent="0.25">
      <c r="A8489">
        <v>8486</v>
      </c>
      <c r="B8489">
        <v>18059.09511023312</v>
      </c>
      <c r="C8489">
        <v>27820.306024489651</v>
      </c>
      <c r="D8489">
        <v>8.3122686505493313</v>
      </c>
      <c r="E8489">
        <v>8.609502051305272</v>
      </c>
      <c r="F8489">
        <v>9761.2109142565314</v>
      </c>
      <c r="G8489">
        <v>0.29723340075594074</v>
      </c>
      <c r="BD8489">
        <f t="shared" si="1018"/>
        <v>-1591.1006094166346</v>
      </c>
      <c r="BE8489">
        <f t="shared" si="1019"/>
        <v>576.11990561531002</v>
      </c>
      <c r="BF8489">
        <f t="shared" si="1020"/>
        <v>2743.3404206472542</v>
      </c>
      <c r="BG8489">
        <f t="shared" si="1021"/>
        <v>4910.5609356791992</v>
      </c>
      <c r="BH8489">
        <f t="shared" si="1022"/>
        <v>7077.7814507111434</v>
      </c>
      <c r="BI8489">
        <f t="shared" si="1023"/>
        <v>9245.0019657430876</v>
      </c>
      <c r="BJ8489">
        <f t="shared" si="1024"/>
        <v>11412.222480775034</v>
      </c>
    </row>
    <row r="8490" spans="1:62" x14ac:dyDescent="0.25">
      <c r="A8490">
        <v>8487</v>
      </c>
      <c r="B8490">
        <v>21876.757802235476</v>
      </c>
      <c r="C8490">
        <v>28805.840338812042</v>
      </c>
      <c r="D8490">
        <v>7.5647199178554745</v>
      </c>
      <c r="E8490">
        <v>7.7506533068459067</v>
      </c>
      <c r="F8490">
        <v>6929.0825365765668</v>
      </c>
      <c r="G8490">
        <v>0.18593338899043221</v>
      </c>
      <c r="BD8490">
        <f t="shared" si="1018"/>
        <v>-8275.0439104768284</v>
      </c>
      <c r="BE8490">
        <f t="shared" si="1019"/>
        <v>-6788.8769066971236</v>
      </c>
      <c r="BF8490">
        <f t="shared" si="1020"/>
        <v>-5302.7099029174205</v>
      </c>
      <c r="BG8490">
        <f t="shared" si="1021"/>
        <v>-3816.5428991377166</v>
      </c>
      <c r="BH8490">
        <f t="shared" si="1022"/>
        <v>-2330.3758953580127</v>
      </c>
      <c r="BI8490">
        <f t="shared" si="1023"/>
        <v>-844.2088915783097</v>
      </c>
      <c r="BJ8490">
        <f t="shared" si="1024"/>
        <v>641.95811220139512</v>
      </c>
    </row>
    <row r="8491" spans="1:62" x14ac:dyDescent="0.25">
      <c r="A8491">
        <v>8488</v>
      </c>
      <c r="B8491">
        <v>22290.876457140264</v>
      </c>
      <c r="C8491">
        <v>21517.101464958909</v>
      </c>
      <c r="D8491">
        <v>6.3950668527615653</v>
      </c>
      <c r="E8491">
        <v>6.4573565604792282</v>
      </c>
      <c r="F8491">
        <v>-773.77499218135563</v>
      </c>
      <c r="G8491">
        <v>6.2289707717662957E-2</v>
      </c>
      <c r="BD8491">
        <f t="shared" si="1018"/>
        <v>-5999.4155916244054</v>
      </c>
      <c r="BE8491">
        <f t="shared" si="1019"/>
        <v>-5069.7486466722448</v>
      </c>
      <c r="BF8491">
        <f t="shared" si="1020"/>
        <v>-4140.0817017200834</v>
      </c>
      <c r="BG8491">
        <f t="shared" si="1021"/>
        <v>-3210.4147567679224</v>
      </c>
      <c r="BH8491">
        <f t="shared" si="1022"/>
        <v>-2280.7478118157615</v>
      </c>
      <c r="BI8491">
        <f t="shared" si="1023"/>
        <v>-1351.0808668636</v>
      </c>
      <c r="BJ8491">
        <f t="shared" si="1024"/>
        <v>-421.4139219114395</v>
      </c>
    </row>
    <row r="8492" spans="1:62" x14ac:dyDescent="0.25">
      <c r="A8492">
        <v>8489</v>
      </c>
      <c r="B8492">
        <v>11355.988363761335</v>
      </c>
      <c r="C8492">
        <v>18828.170635435581</v>
      </c>
      <c r="D8492">
        <v>7.6896906478951594</v>
      </c>
      <c r="E8492">
        <v>8.1459650347793531</v>
      </c>
      <c r="F8492">
        <v>7472.1822716742463</v>
      </c>
      <c r="G8492">
        <v>0.45627438688419364</v>
      </c>
      <c r="BD8492">
        <f t="shared" si="1018"/>
        <v>1085.2235307696703</v>
      </c>
      <c r="BE8492">
        <f t="shared" si="1019"/>
        <v>1396.672069357985</v>
      </c>
      <c r="BF8492">
        <f t="shared" si="1020"/>
        <v>1708.1206079463</v>
      </c>
      <c r="BG8492">
        <f t="shared" si="1021"/>
        <v>2019.5691465346147</v>
      </c>
      <c r="BH8492">
        <f t="shared" si="1022"/>
        <v>2331.0176851229298</v>
      </c>
      <c r="BI8492">
        <f t="shared" si="1023"/>
        <v>2642.4662237112443</v>
      </c>
      <c r="BJ8492">
        <f t="shared" si="1024"/>
        <v>2953.9147622995592</v>
      </c>
    </row>
    <row r="8493" spans="1:62" x14ac:dyDescent="0.25">
      <c r="A8493">
        <v>8490</v>
      </c>
      <c r="B8493">
        <v>17259.457047160035</v>
      </c>
      <c r="C8493">
        <v>14034.029625414405</v>
      </c>
      <c r="D8493">
        <v>7.8246611345748533</v>
      </c>
      <c r="E8493">
        <v>8.2485935404248458</v>
      </c>
      <c r="F8493">
        <v>-3225.4274217456295</v>
      </c>
      <c r="G8493">
        <v>0.42393240584999248</v>
      </c>
      <c r="BD8493">
        <f t="shared" si="1018"/>
        <v>-5190.8103372532787</v>
      </c>
      <c r="BE8493">
        <f t="shared" si="1019"/>
        <v>-2909.4384028323102</v>
      </c>
      <c r="BF8493">
        <f t="shared" si="1020"/>
        <v>-628.0664684113417</v>
      </c>
      <c r="BG8493">
        <f t="shared" si="1021"/>
        <v>1653.3054660096259</v>
      </c>
      <c r="BH8493">
        <f t="shared" si="1022"/>
        <v>3934.6774004305953</v>
      </c>
      <c r="BI8493">
        <f t="shared" si="1023"/>
        <v>6216.0493348515629</v>
      </c>
      <c r="BJ8493">
        <f t="shared" si="1024"/>
        <v>8497.4212692725305</v>
      </c>
    </row>
    <row r="8494" spans="1:62" x14ac:dyDescent="0.25">
      <c r="A8494">
        <v>8491</v>
      </c>
      <c r="B8494">
        <v>16114.285803629202</v>
      </c>
      <c r="C8494">
        <v>24766.572753451925</v>
      </c>
      <c r="D8494">
        <v>6.626581244229393</v>
      </c>
      <c r="E8494">
        <v>6.8989836189196057</v>
      </c>
      <c r="F8494">
        <v>8652.2869498227228</v>
      </c>
      <c r="G8494">
        <v>0.27240237469021267</v>
      </c>
      <c r="BD8494">
        <f t="shared" si="1018"/>
        <v>5345.0894509955924</v>
      </c>
      <c r="BE8494">
        <f t="shared" si="1019"/>
        <v>7464.7514802455544</v>
      </c>
      <c r="BF8494">
        <f t="shared" si="1020"/>
        <v>9584.4135094955163</v>
      </c>
      <c r="BG8494">
        <f t="shared" si="1021"/>
        <v>11704.075538745479</v>
      </c>
      <c r="BH8494">
        <f t="shared" si="1022"/>
        <v>13823.737567995442</v>
      </c>
      <c r="BI8494">
        <f t="shared" si="1023"/>
        <v>15943.399597245403</v>
      </c>
      <c r="BJ8494">
        <f t="shared" si="1024"/>
        <v>18063.061626495364</v>
      </c>
    </row>
    <row r="8495" spans="1:62" x14ac:dyDescent="0.25">
      <c r="A8495">
        <v>8492</v>
      </c>
      <c r="B8495">
        <v>26933.532937481505</v>
      </c>
      <c r="C8495">
        <v>23251.510579713129</v>
      </c>
      <c r="D8495">
        <v>7.2058300915734605</v>
      </c>
      <c r="E8495">
        <v>7.8764227184358822</v>
      </c>
      <c r="F8495">
        <v>-3682.0223577683755</v>
      </c>
      <c r="G8495">
        <v>0.6705926268624216</v>
      </c>
      <c r="BD8495">
        <f t="shared" si="1018"/>
        <v>-7290.2750763716595</v>
      </c>
      <c r="BE8495">
        <f t="shared" si="1019"/>
        <v>-5928.2632029205961</v>
      </c>
      <c r="BF8495">
        <f t="shared" si="1020"/>
        <v>-4566.2513294695327</v>
      </c>
      <c r="BG8495">
        <f t="shared" si="1021"/>
        <v>-3204.2394560184694</v>
      </c>
      <c r="BH8495">
        <f t="shared" si="1022"/>
        <v>-1842.227582567406</v>
      </c>
      <c r="BI8495">
        <f t="shared" si="1023"/>
        <v>-480.21570911634262</v>
      </c>
      <c r="BJ8495">
        <f t="shared" si="1024"/>
        <v>881.79616433472074</v>
      </c>
    </row>
    <row r="8496" spans="1:62" x14ac:dyDescent="0.25">
      <c r="A8496">
        <v>8493</v>
      </c>
      <c r="B8496">
        <v>12688.890027555899</v>
      </c>
      <c r="C8496">
        <v>25474.61641891997</v>
      </c>
      <c r="D8496">
        <v>7.0482484547859912</v>
      </c>
      <c r="E8496">
        <v>7.7388899933872803</v>
      </c>
      <c r="F8496">
        <v>12785.726391364071</v>
      </c>
      <c r="G8496">
        <v>0.69064153860128918</v>
      </c>
      <c r="BD8496">
        <f t="shared" si="1018"/>
        <v>7034.9854920804837</v>
      </c>
      <c r="BE8496">
        <f t="shared" si="1019"/>
        <v>10387.948626392592</v>
      </c>
      <c r="BF8496">
        <f t="shared" si="1020"/>
        <v>13740.911760704699</v>
      </c>
      <c r="BG8496">
        <f t="shared" si="1021"/>
        <v>17093.874895016808</v>
      </c>
      <c r="BH8496">
        <f t="shared" si="1022"/>
        <v>20446.838029328916</v>
      </c>
      <c r="BI8496">
        <f t="shared" si="1023"/>
        <v>23799.801163641023</v>
      </c>
      <c r="BJ8496">
        <f t="shared" si="1024"/>
        <v>27152.76429795313</v>
      </c>
    </row>
    <row r="8497" spans="1:62" x14ac:dyDescent="0.25">
      <c r="A8497">
        <v>8494</v>
      </c>
      <c r="B8497">
        <v>21181.268786907807</v>
      </c>
      <c r="C8497">
        <v>33343.634722316165</v>
      </c>
      <c r="D8497">
        <v>7.3417573161132736</v>
      </c>
      <c r="E8497">
        <v>7.5783466223629334</v>
      </c>
      <c r="F8497">
        <v>12162.365935408357</v>
      </c>
      <c r="G8497">
        <v>0.23658930624965979</v>
      </c>
      <c r="BD8497">
        <f t="shared" si="1018"/>
        <v>-9332.5186983576241</v>
      </c>
      <c r="BE8497">
        <f t="shared" si="1019"/>
        <v>-5879.3110053511791</v>
      </c>
      <c r="BF8497">
        <f t="shared" si="1020"/>
        <v>-2426.1033123447323</v>
      </c>
      <c r="BG8497">
        <f t="shared" si="1021"/>
        <v>1027.1043806617126</v>
      </c>
      <c r="BH8497">
        <f t="shared" si="1022"/>
        <v>4480.3120736681594</v>
      </c>
      <c r="BI8497">
        <f t="shared" si="1023"/>
        <v>7933.5197666746062</v>
      </c>
      <c r="BJ8497">
        <f t="shared" si="1024"/>
        <v>11386.727459681049</v>
      </c>
    </row>
    <row r="8498" spans="1:62" x14ac:dyDescent="0.25">
      <c r="A8498">
        <v>8495</v>
      </c>
      <c r="B8498">
        <v>13626.301113390864</v>
      </c>
      <c r="C8498">
        <v>24937.730057605582</v>
      </c>
      <c r="D8498">
        <v>8.3244420389643228</v>
      </c>
      <c r="E8498">
        <v>8.7922412010290412</v>
      </c>
      <c r="F8498">
        <v>11311.428944214718</v>
      </c>
      <c r="G8498">
        <v>0.46779916206471839</v>
      </c>
      <c r="BD8498">
        <f t="shared" si="1018"/>
        <v>-10979.419404160059</v>
      </c>
      <c r="BE8498">
        <f t="shared" si="1019"/>
        <v>-9796.4728729117596</v>
      </c>
      <c r="BF8498">
        <f t="shared" si="1020"/>
        <v>-8613.5263416634607</v>
      </c>
      <c r="BG8498">
        <f t="shared" si="1021"/>
        <v>-7430.5798104151618</v>
      </c>
      <c r="BH8498">
        <f t="shared" si="1022"/>
        <v>-6247.6332791668628</v>
      </c>
      <c r="BI8498">
        <f t="shared" si="1023"/>
        <v>-5064.6867479185639</v>
      </c>
      <c r="BJ8498">
        <f t="shared" si="1024"/>
        <v>-3881.740216670265</v>
      </c>
    </row>
    <row r="8499" spans="1:62" x14ac:dyDescent="0.25">
      <c r="A8499">
        <v>8496</v>
      </c>
      <c r="B8499">
        <v>5593.8770835160312</v>
      </c>
      <c r="C8499">
        <v>21186.917882441183</v>
      </c>
      <c r="D8499">
        <v>6.6159314110943503</v>
      </c>
      <c r="E8499">
        <v>6.7828709160466332</v>
      </c>
      <c r="F8499">
        <v>15593.040798925151</v>
      </c>
      <c r="G8499">
        <v>0.16693950495228282</v>
      </c>
      <c r="BD8499">
        <f t="shared" si="1018"/>
        <v>-8972.433133891127</v>
      </c>
      <c r="BE8499">
        <f t="shared" si="1019"/>
        <v>-6633.4373235675348</v>
      </c>
      <c r="BF8499">
        <f t="shared" si="1020"/>
        <v>-4294.4415132439426</v>
      </c>
      <c r="BG8499">
        <f t="shared" si="1021"/>
        <v>-1955.4457029203513</v>
      </c>
      <c r="BH8499">
        <f t="shared" si="1022"/>
        <v>383.55010740324178</v>
      </c>
      <c r="BI8499">
        <f t="shared" si="1023"/>
        <v>2722.5459177268331</v>
      </c>
      <c r="BJ8499">
        <f t="shared" si="1024"/>
        <v>5061.5417280504262</v>
      </c>
    </row>
    <row r="8500" spans="1:62" x14ac:dyDescent="0.25">
      <c r="A8500">
        <v>8497</v>
      </c>
      <c r="B8500">
        <v>17805.4337527852</v>
      </c>
      <c r="C8500">
        <v>21861.802370832062</v>
      </c>
      <c r="D8500">
        <v>9.0699990231172301</v>
      </c>
      <c r="E8500">
        <v>9.4730483029334849</v>
      </c>
      <c r="F8500">
        <v>4056.3686180468612</v>
      </c>
      <c r="G8500">
        <v>0.40304927981625482</v>
      </c>
      <c r="BD8500">
        <f t="shared" si="1018"/>
        <v>-14758.343274163737</v>
      </c>
      <c r="BE8500">
        <f t="shared" si="1019"/>
        <v>-13923.645749402323</v>
      </c>
      <c r="BF8500">
        <f t="shared" si="1020"/>
        <v>-13088.948224640908</v>
      </c>
      <c r="BG8500">
        <f t="shared" si="1021"/>
        <v>-12254.250699879494</v>
      </c>
      <c r="BH8500">
        <f t="shared" si="1022"/>
        <v>-11419.553175118079</v>
      </c>
      <c r="BI8500">
        <f t="shared" si="1023"/>
        <v>-10584.855650356665</v>
      </c>
      <c r="BJ8500">
        <f t="shared" si="1024"/>
        <v>-9750.1581255952515</v>
      </c>
    </row>
    <row r="8501" spans="1:62" x14ac:dyDescent="0.25">
      <c r="A8501">
        <v>8498</v>
      </c>
      <c r="B8501">
        <v>15849.617606028645</v>
      </c>
      <c r="C8501">
        <v>27986.406153657896</v>
      </c>
      <c r="D8501">
        <v>6.3068943210864594</v>
      </c>
      <c r="E8501">
        <v>6.6101720611935679</v>
      </c>
      <c r="F8501">
        <v>12136.78854762925</v>
      </c>
      <c r="G8501">
        <v>0.30327774010710851</v>
      </c>
      <c r="BD8501">
        <f t="shared" si="1018"/>
        <v>-2041.1222189655871</v>
      </c>
      <c r="BE8501">
        <f t="shared" si="1019"/>
        <v>-25.875819884312932</v>
      </c>
      <c r="BF8501">
        <f t="shared" si="1020"/>
        <v>1989.3705791969614</v>
      </c>
      <c r="BG8501">
        <f t="shared" si="1021"/>
        <v>4004.6169782782354</v>
      </c>
      <c r="BH8501">
        <f t="shared" si="1022"/>
        <v>6019.8633773595102</v>
      </c>
      <c r="BI8501">
        <f t="shared" si="1023"/>
        <v>8035.1097764407841</v>
      </c>
      <c r="BJ8501">
        <f t="shared" si="1024"/>
        <v>10050.356175522058</v>
      </c>
    </row>
    <row r="8502" spans="1:62" x14ac:dyDescent="0.25">
      <c r="A8502">
        <v>8499</v>
      </c>
      <c r="B8502">
        <v>21871.946910342951</v>
      </c>
      <c r="C8502">
        <v>25187.524037592029</v>
      </c>
      <c r="D8502">
        <v>6.3462076324088592</v>
      </c>
      <c r="E8502">
        <v>6.5929084282740584</v>
      </c>
      <c r="F8502">
        <v>3315.5771272490783</v>
      </c>
      <c r="G8502">
        <v>0.24670079586519922</v>
      </c>
      <c r="BD8502">
        <f t="shared" si="1018"/>
        <v>-10620.399847093708</v>
      </c>
      <c r="BE8502">
        <f t="shared" si="1019"/>
        <v>-9104.0111465581649</v>
      </c>
      <c r="BF8502">
        <f t="shared" si="1020"/>
        <v>-7587.6224460226231</v>
      </c>
      <c r="BG8502">
        <f t="shared" si="1021"/>
        <v>-6071.2337454870803</v>
      </c>
      <c r="BH8502">
        <f t="shared" si="1022"/>
        <v>-4554.8450449515376</v>
      </c>
      <c r="BI8502">
        <f t="shared" si="1023"/>
        <v>-3038.4563444159958</v>
      </c>
      <c r="BJ8502">
        <f t="shared" si="1024"/>
        <v>-1522.067643880453</v>
      </c>
    </row>
    <row r="8503" spans="1:62" x14ac:dyDescent="0.25">
      <c r="A8503">
        <v>8500</v>
      </c>
      <c r="B8503">
        <v>30356.240131109895</v>
      </c>
      <c r="C8503">
        <v>39225.083832437806</v>
      </c>
      <c r="D8503">
        <v>6.8132485991156955</v>
      </c>
      <c r="E8503">
        <v>6.8197428781239102</v>
      </c>
      <c r="F8503">
        <v>8868.8437013279108</v>
      </c>
      <c r="G8503">
        <v>6.4942790082147539E-3</v>
      </c>
      <c r="BD8503">
        <f t="shared" si="1018"/>
        <v>-2082.0731479230822</v>
      </c>
      <c r="BE8503">
        <f t="shared" si="1019"/>
        <v>-848.56916859708599</v>
      </c>
      <c r="BF8503">
        <f t="shared" si="1020"/>
        <v>384.93481072890972</v>
      </c>
      <c r="BG8503">
        <f t="shared" si="1021"/>
        <v>1618.4387900549063</v>
      </c>
      <c r="BH8503">
        <f t="shared" si="1022"/>
        <v>2851.9427693809021</v>
      </c>
      <c r="BI8503">
        <f t="shared" si="1023"/>
        <v>4085.4467487068978</v>
      </c>
      <c r="BJ8503">
        <f t="shared" si="1024"/>
        <v>5318.9507280328944</v>
      </c>
    </row>
    <row r="8504" spans="1:62" x14ac:dyDescent="0.25">
      <c r="A8504">
        <v>8501</v>
      </c>
      <c r="B8504">
        <v>11225.225292426234</v>
      </c>
      <c r="C8504">
        <v>22765.278963625024</v>
      </c>
      <c r="D8504">
        <v>6.1434706021458103</v>
      </c>
      <c r="E8504">
        <v>6.8534111336300256</v>
      </c>
      <c r="F8504">
        <v>11540.05367119879</v>
      </c>
      <c r="G8504">
        <v>0.70994053148421532</v>
      </c>
      <c r="BD8504">
        <f t="shared" si="1018"/>
        <v>-8836.3723062868376</v>
      </c>
      <c r="BE8504">
        <f t="shared" si="1019"/>
        <v>-8803.9009112457625</v>
      </c>
      <c r="BF8504">
        <f t="shared" si="1020"/>
        <v>-8771.4295162046892</v>
      </c>
      <c r="BG8504">
        <f t="shared" si="1021"/>
        <v>-8738.9581211636159</v>
      </c>
      <c r="BH8504">
        <f t="shared" si="1022"/>
        <v>-8706.4867261225427</v>
      </c>
      <c r="BI8504">
        <f t="shared" si="1023"/>
        <v>-8674.0153310814676</v>
      </c>
      <c r="BJ8504">
        <f t="shared" si="1024"/>
        <v>-8641.5439360403943</v>
      </c>
    </row>
    <row r="8505" spans="1:62" x14ac:dyDescent="0.25">
      <c r="A8505">
        <v>8502</v>
      </c>
      <c r="B8505">
        <v>18214.203976184152</v>
      </c>
      <c r="C8505">
        <v>25500.999389187131</v>
      </c>
      <c r="D8505">
        <v>7.6494418487585945</v>
      </c>
      <c r="E8505">
        <v>8.216705349154811</v>
      </c>
      <c r="F8505">
        <v>7286.7954130029793</v>
      </c>
      <c r="G8505">
        <v>0.56726350039621654</v>
      </c>
      <c r="BD8505">
        <f t="shared" si="1018"/>
        <v>-7990.351013777713</v>
      </c>
      <c r="BE8505">
        <f t="shared" si="1019"/>
        <v>-4440.6483563566362</v>
      </c>
      <c r="BF8505">
        <f t="shared" si="1020"/>
        <v>-890.94569893556036</v>
      </c>
      <c r="BG8505">
        <f t="shared" si="1021"/>
        <v>2658.7569584855173</v>
      </c>
      <c r="BH8505">
        <f t="shared" si="1022"/>
        <v>6208.4596159065932</v>
      </c>
      <c r="BI8505">
        <f t="shared" si="1023"/>
        <v>9758.162273327669</v>
      </c>
      <c r="BJ8505">
        <f t="shared" si="1024"/>
        <v>13307.864930748745</v>
      </c>
    </row>
    <row r="8506" spans="1:62" x14ac:dyDescent="0.25">
      <c r="A8506">
        <v>8503</v>
      </c>
      <c r="B8506">
        <v>21841.223947210994</v>
      </c>
      <c r="C8506">
        <v>27620.740351750032</v>
      </c>
      <c r="D8506">
        <v>7.0205626155692382</v>
      </c>
      <c r="E8506">
        <v>7.2821065109459031</v>
      </c>
      <c r="F8506">
        <v>5779.5164045390375</v>
      </c>
      <c r="G8506">
        <v>0.26154389537666489</v>
      </c>
      <c r="BD8506">
        <f t="shared" si="1018"/>
        <v>-4450.4779110218969</v>
      </c>
      <c r="BE8506">
        <f t="shared" si="1019"/>
        <v>-1614.1604090408136</v>
      </c>
      <c r="BF8506">
        <f t="shared" si="1020"/>
        <v>1222.1570929402678</v>
      </c>
      <c r="BG8506">
        <f t="shared" si="1021"/>
        <v>4058.474594921352</v>
      </c>
      <c r="BH8506">
        <f t="shared" si="1022"/>
        <v>6894.7920969024344</v>
      </c>
      <c r="BI8506">
        <f t="shared" si="1023"/>
        <v>9731.109598883515</v>
      </c>
      <c r="BJ8506">
        <f t="shared" si="1024"/>
        <v>12567.427100864599</v>
      </c>
    </row>
    <row r="8507" spans="1:62" x14ac:dyDescent="0.25">
      <c r="A8507">
        <v>8504</v>
      </c>
      <c r="B8507">
        <v>14244.769334662909</v>
      </c>
      <c r="C8507">
        <v>19067.758092308573</v>
      </c>
      <c r="D8507">
        <v>6.2235036629068246</v>
      </c>
      <c r="E8507">
        <v>6.3481954254796547</v>
      </c>
      <c r="F8507">
        <v>4822.988757645664</v>
      </c>
      <c r="G8507">
        <v>0.1246917625728301</v>
      </c>
      <c r="BD8507">
        <f t="shared" si="1018"/>
        <v>-4471.7969276557133</v>
      </c>
      <c r="BE8507">
        <f t="shared" si="1019"/>
        <v>-3164.0774507723886</v>
      </c>
      <c r="BF8507">
        <f t="shared" si="1020"/>
        <v>-1856.3579738890639</v>
      </c>
      <c r="BG8507">
        <f t="shared" si="1021"/>
        <v>-548.63849700573974</v>
      </c>
      <c r="BH8507">
        <f t="shared" si="1022"/>
        <v>759.08097987758447</v>
      </c>
      <c r="BI8507">
        <f t="shared" si="1023"/>
        <v>2066.8004567609096</v>
      </c>
      <c r="BJ8507">
        <f t="shared" si="1024"/>
        <v>3374.5199336442329</v>
      </c>
    </row>
    <row r="8508" spans="1:62" x14ac:dyDescent="0.25">
      <c r="A8508">
        <v>8505</v>
      </c>
      <c r="B8508">
        <v>22809.664610395539</v>
      </c>
      <c r="C8508">
        <v>28121.18937108848</v>
      </c>
      <c r="D8508">
        <v>8.3122590966499583</v>
      </c>
      <c r="E8508">
        <v>8.5479736575771046</v>
      </c>
      <c r="F8508">
        <v>5311.5247606929406</v>
      </c>
      <c r="G8508">
        <v>0.23571456092714627</v>
      </c>
      <c r="BD8508">
        <f t="shared" si="1018"/>
        <v>-4199.5299447815132</v>
      </c>
      <c r="BE8508">
        <f t="shared" si="1019"/>
        <v>-3576.0711319173629</v>
      </c>
      <c r="BF8508">
        <f t="shared" si="1020"/>
        <v>-2952.6123190532126</v>
      </c>
      <c r="BG8508">
        <f t="shared" si="1021"/>
        <v>-2329.1535061890618</v>
      </c>
      <c r="BH8508">
        <f t="shared" si="1022"/>
        <v>-1705.6946933249114</v>
      </c>
      <c r="BI8508">
        <f t="shared" si="1023"/>
        <v>-1082.2358804607611</v>
      </c>
      <c r="BJ8508">
        <f t="shared" si="1024"/>
        <v>-458.77706759661032</v>
      </c>
    </row>
    <row r="8509" spans="1:62" x14ac:dyDescent="0.25">
      <c r="A8509">
        <v>8506</v>
      </c>
      <c r="B8509">
        <v>9171.6393437641982</v>
      </c>
      <c r="C8509">
        <v>17386.079102367319</v>
      </c>
      <c r="D8509">
        <v>7.2154232336635005</v>
      </c>
      <c r="E8509">
        <v>7.2771861535398852</v>
      </c>
      <c r="F8509">
        <v>8214.4397586031209</v>
      </c>
      <c r="G8509">
        <v>6.1762919876384714E-2</v>
      </c>
      <c r="BD8509">
        <f t="shared" si="1018"/>
        <v>-4132.9519560572098</v>
      </c>
      <c r="BE8509">
        <f t="shared" si="1019"/>
        <v>-2954.3791514214781</v>
      </c>
      <c r="BF8509">
        <f t="shared" si="1020"/>
        <v>-1775.8063467857464</v>
      </c>
      <c r="BG8509">
        <f t="shared" si="1021"/>
        <v>-597.23354215001564</v>
      </c>
      <c r="BH8509">
        <f t="shared" si="1022"/>
        <v>581.33926248571606</v>
      </c>
      <c r="BI8509">
        <f t="shared" si="1023"/>
        <v>1759.9120671214478</v>
      </c>
      <c r="BJ8509">
        <f t="shared" si="1024"/>
        <v>2938.4848717571786</v>
      </c>
    </row>
    <row r="8510" spans="1:62" x14ac:dyDescent="0.25">
      <c r="A8510">
        <v>8507</v>
      </c>
      <c r="B8510">
        <v>20770.972037468953</v>
      </c>
      <c r="C8510">
        <v>29432.11680893954</v>
      </c>
      <c r="D8510">
        <v>6.1171579690316911</v>
      </c>
      <c r="E8510">
        <v>6.5585881244849045</v>
      </c>
      <c r="F8510">
        <v>8661.1447714705864</v>
      </c>
      <c r="G8510">
        <v>0.4414301554532134</v>
      </c>
      <c r="BD8510">
        <f t="shared" si="1018"/>
        <v>-7905.6251592211975</v>
      </c>
      <c r="BE8510">
        <f t="shared" si="1019"/>
        <v>-7596.810559839274</v>
      </c>
      <c r="BF8510">
        <f t="shared" si="1020"/>
        <v>-7287.9959604573505</v>
      </c>
      <c r="BG8510">
        <f t="shared" si="1021"/>
        <v>-6979.181361075427</v>
      </c>
      <c r="BH8510">
        <f t="shared" si="1022"/>
        <v>-6670.3667616935036</v>
      </c>
      <c r="BI8510">
        <f t="shared" si="1023"/>
        <v>-6361.5521623115792</v>
      </c>
      <c r="BJ8510">
        <f t="shared" si="1024"/>
        <v>-6052.7375629296557</v>
      </c>
    </row>
    <row r="8511" spans="1:62" x14ac:dyDescent="0.25">
      <c r="A8511">
        <v>8508</v>
      </c>
      <c r="B8511">
        <v>9588.9306268499022</v>
      </c>
      <c r="C8511">
        <v>22080.721553372707</v>
      </c>
      <c r="D8511">
        <v>7.5274174372802705</v>
      </c>
      <c r="E8511">
        <v>7.5345265882349581</v>
      </c>
      <c r="F8511">
        <v>12491.790926522805</v>
      </c>
      <c r="G8511">
        <v>7.1091509546876708E-3</v>
      </c>
      <c r="BD8511">
        <f t="shared" si="1018"/>
        <v>-6453.9939942045194</v>
      </c>
      <c r="BE8511">
        <f t="shared" si="1019"/>
        <v>-4246.8432169384523</v>
      </c>
      <c r="BF8511">
        <f t="shared" si="1020"/>
        <v>-2039.6924396723853</v>
      </c>
      <c r="BG8511">
        <f t="shared" si="1021"/>
        <v>167.45833759368179</v>
      </c>
      <c r="BH8511">
        <f t="shared" si="1022"/>
        <v>2374.6091148597479</v>
      </c>
      <c r="BI8511">
        <f t="shared" si="1023"/>
        <v>4581.7598921258159</v>
      </c>
      <c r="BJ8511">
        <f t="shared" si="1024"/>
        <v>6788.910669391882</v>
      </c>
    </row>
    <row r="8512" spans="1:62" x14ac:dyDescent="0.25">
      <c r="A8512">
        <v>8509</v>
      </c>
      <c r="B8512">
        <v>26950.041814682358</v>
      </c>
      <c r="C8512">
        <v>35876.297254339472</v>
      </c>
      <c r="D8512">
        <v>7.9184621762219152</v>
      </c>
      <c r="E8512">
        <v>8.4193234567578301</v>
      </c>
      <c r="F8512">
        <v>8926.255439657114</v>
      </c>
      <c r="G8512">
        <v>0.50086128053591494</v>
      </c>
      <c r="BD8512">
        <f t="shared" si="1018"/>
        <v>-12456.245171749366</v>
      </c>
      <c r="BE8512">
        <f t="shared" si="1019"/>
        <v>-12420.699416975927</v>
      </c>
      <c r="BF8512">
        <f t="shared" si="1020"/>
        <v>-12385.153662202489</v>
      </c>
      <c r="BG8512">
        <f t="shared" si="1021"/>
        <v>-12349.607907429052</v>
      </c>
      <c r="BH8512">
        <f t="shared" si="1022"/>
        <v>-12314.062152655613</v>
      </c>
      <c r="BI8512">
        <f t="shared" si="1023"/>
        <v>-12278.516397882175</v>
      </c>
      <c r="BJ8512">
        <f t="shared" si="1024"/>
        <v>-12242.970643108736</v>
      </c>
    </row>
    <row r="8513" spans="1:62" x14ac:dyDescent="0.25">
      <c r="A8513">
        <v>8510</v>
      </c>
      <c r="B8513">
        <v>19809.908128436466</v>
      </c>
      <c r="C8513">
        <v>31577.145093401567</v>
      </c>
      <c r="D8513">
        <v>7.1214077988434283</v>
      </c>
      <c r="E8513">
        <v>7.4083087339636267</v>
      </c>
      <c r="F8513">
        <v>11767.236964965101</v>
      </c>
      <c r="G8513">
        <v>0.28690093512019832</v>
      </c>
      <c r="BD8513">
        <f t="shared" si="1018"/>
        <v>-6421.9490369775394</v>
      </c>
      <c r="BE8513">
        <f t="shared" si="1019"/>
        <v>-3917.6426342979648</v>
      </c>
      <c r="BF8513">
        <f t="shared" si="1020"/>
        <v>-1413.3362316183902</v>
      </c>
      <c r="BG8513">
        <f t="shared" si="1021"/>
        <v>1090.9701710611844</v>
      </c>
      <c r="BH8513">
        <f t="shared" si="1022"/>
        <v>3595.276573740759</v>
      </c>
      <c r="BI8513">
        <f t="shared" si="1023"/>
        <v>6099.5829764203336</v>
      </c>
      <c r="BJ8513">
        <f t="shared" si="1024"/>
        <v>8603.88937909991</v>
      </c>
    </row>
    <row r="8514" spans="1:62" x14ac:dyDescent="0.25">
      <c r="A8514">
        <v>8511</v>
      </c>
      <c r="B8514">
        <v>15211.951636933114</v>
      </c>
      <c r="C8514">
        <v>26420.20844958692</v>
      </c>
      <c r="D8514">
        <v>6.5468822860502254</v>
      </c>
      <c r="E8514">
        <v>6.9900205771019772</v>
      </c>
      <c r="F8514">
        <v>11208.256812653806</v>
      </c>
      <c r="G8514">
        <v>0.44313829105175184</v>
      </c>
      <c r="BD8514">
        <f t="shared" si="1018"/>
        <v>-10332.73228936411</v>
      </c>
      <c r="BE8514">
        <f t="shared" si="1019"/>
        <v>-8898.2276137631179</v>
      </c>
      <c r="BF8514">
        <f t="shared" si="1020"/>
        <v>-7463.7229381621264</v>
      </c>
      <c r="BG8514">
        <f t="shared" si="1021"/>
        <v>-6029.2182625611349</v>
      </c>
      <c r="BH8514">
        <f t="shared" si="1022"/>
        <v>-4594.7135869601425</v>
      </c>
      <c r="BI8514">
        <f t="shared" si="1023"/>
        <v>-3160.2089113591519</v>
      </c>
      <c r="BJ8514">
        <f t="shared" si="1024"/>
        <v>-1725.7042357581595</v>
      </c>
    </row>
    <row r="8515" spans="1:62" x14ac:dyDescent="0.25">
      <c r="A8515">
        <v>8512</v>
      </c>
      <c r="B8515">
        <v>16038.121571577065</v>
      </c>
      <c r="C8515">
        <v>30254.289029327872</v>
      </c>
      <c r="D8515">
        <v>7.5242839920142561</v>
      </c>
      <c r="E8515">
        <v>7.837584520356466</v>
      </c>
      <c r="F8515">
        <v>14216.167457750807</v>
      </c>
      <c r="G8515">
        <v>0.31330052834220989</v>
      </c>
      <c r="BD8515">
        <f t="shared" si="1018"/>
        <v>-8992.5653573950476</v>
      </c>
      <c r="BE8515">
        <f t="shared" si="1019"/>
        <v>-6776.8739021362881</v>
      </c>
      <c r="BF8515">
        <f t="shared" si="1020"/>
        <v>-4561.1824468775285</v>
      </c>
      <c r="BG8515">
        <f t="shared" si="1021"/>
        <v>-2345.4909916187698</v>
      </c>
      <c r="BH8515">
        <f t="shared" si="1022"/>
        <v>-129.79953636000937</v>
      </c>
      <c r="BI8515">
        <f t="shared" si="1023"/>
        <v>2085.8919188987493</v>
      </c>
      <c r="BJ8515">
        <f t="shared" si="1024"/>
        <v>4301.5833741575079</v>
      </c>
    </row>
    <row r="8516" spans="1:62" x14ac:dyDescent="0.25">
      <c r="A8516">
        <v>8513</v>
      </c>
      <c r="B8516">
        <v>21279.649348351071</v>
      </c>
      <c r="C8516">
        <v>30762.478851960532</v>
      </c>
      <c r="D8516">
        <v>7.4970055235444644</v>
      </c>
      <c r="E8516">
        <v>7.771871999500644</v>
      </c>
      <c r="F8516">
        <v>9482.8295036094605</v>
      </c>
      <c r="G8516">
        <v>0.27486647595617963</v>
      </c>
      <c r="BD8516">
        <f t="shared" si="1018"/>
        <v>-12649.664816039758</v>
      </c>
      <c r="BE8516">
        <f t="shared" si="1019"/>
        <v>-11083.162174328709</v>
      </c>
      <c r="BF8516">
        <f t="shared" si="1020"/>
        <v>-9516.6595326176594</v>
      </c>
      <c r="BG8516">
        <f t="shared" si="1021"/>
        <v>-7950.15689090661</v>
      </c>
      <c r="BH8516">
        <f t="shared" si="1022"/>
        <v>-6383.6542491955597</v>
      </c>
      <c r="BI8516">
        <f t="shared" si="1023"/>
        <v>-4817.1516074845113</v>
      </c>
      <c r="BJ8516">
        <f t="shared" si="1024"/>
        <v>-3250.6489657734619</v>
      </c>
    </row>
    <row r="8517" spans="1:62" x14ac:dyDescent="0.25">
      <c r="A8517">
        <v>8514</v>
      </c>
      <c r="B8517">
        <v>5269.3905100424572</v>
      </c>
      <c r="C8517">
        <v>16832.218314774098</v>
      </c>
      <c r="D8517">
        <v>6.5916511156843018</v>
      </c>
      <c r="E8517">
        <v>7.079286772234787</v>
      </c>
      <c r="F8517">
        <v>11562.827804731642</v>
      </c>
      <c r="G8517">
        <v>0.48763565655048513</v>
      </c>
      <c r="BD8517">
        <f t="shared" si="1018"/>
        <v>-8108.4971238285625</v>
      </c>
      <c r="BE8517">
        <f t="shared" si="1019"/>
        <v>-6734.1647440476645</v>
      </c>
      <c r="BF8517">
        <f t="shared" si="1020"/>
        <v>-5359.8323642667656</v>
      </c>
      <c r="BG8517">
        <f t="shared" si="1021"/>
        <v>-3985.4999844858676</v>
      </c>
      <c r="BH8517">
        <f t="shared" si="1022"/>
        <v>-2611.1676047049696</v>
      </c>
      <c r="BI8517">
        <f t="shared" si="1023"/>
        <v>-1236.8352249240706</v>
      </c>
      <c r="BJ8517">
        <f t="shared" si="1024"/>
        <v>137.49715485682646</v>
      </c>
    </row>
    <row r="8518" spans="1:62" x14ac:dyDescent="0.25">
      <c r="A8518">
        <v>8515</v>
      </c>
      <c r="B8518">
        <v>29288.153642289144</v>
      </c>
      <c r="C8518">
        <v>34663.966332657204</v>
      </c>
      <c r="D8518">
        <v>8.6035320376530571</v>
      </c>
      <c r="E8518">
        <v>9.133988317979659</v>
      </c>
      <c r="F8518">
        <v>5375.8126903680604</v>
      </c>
      <c r="G8518">
        <v>0.53045628032660197</v>
      </c>
      <c r="BD8518">
        <f t="shared" si="1018"/>
        <v>-9124.6495219792159</v>
      </c>
      <c r="BE8518">
        <f t="shared" si="1019"/>
        <v>-6686.4712392267902</v>
      </c>
      <c r="BF8518">
        <f t="shared" si="1020"/>
        <v>-4248.2929564743645</v>
      </c>
      <c r="BG8518">
        <f t="shared" si="1021"/>
        <v>-1810.1146737219387</v>
      </c>
      <c r="BH8518">
        <f t="shared" si="1022"/>
        <v>628.06360903048699</v>
      </c>
      <c r="BI8518">
        <f t="shared" si="1023"/>
        <v>3066.2418917829127</v>
      </c>
      <c r="BJ8518">
        <f t="shared" si="1024"/>
        <v>5504.4201745353384</v>
      </c>
    </row>
    <row r="8519" spans="1:62" x14ac:dyDescent="0.25">
      <c r="A8519">
        <v>8516</v>
      </c>
      <c r="B8519">
        <v>12459.276700546685</v>
      </c>
      <c r="C8519">
        <v>27823.833592517702</v>
      </c>
      <c r="D8519">
        <v>8.1556260818871777</v>
      </c>
      <c r="E8519">
        <v>8.2964272613935055</v>
      </c>
      <c r="F8519">
        <v>15364.556891971017</v>
      </c>
      <c r="G8519">
        <v>0.14080117950632776</v>
      </c>
      <c r="BD8519">
        <f t="shared" si="1018"/>
        <v>-2723.5312887350506</v>
      </c>
      <c r="BE8519">
        <f t="shared" si="1019"/>
        <v>-71.249887102040702</v>
      </c>
      <c r="BF8519">
        <f t="shared" si="1020"/>
        <v>2581.0315145309687</v>
      </c>
      <c r="BG8519">
        <f t="shared" si="1021"/>
        <v>5233.312916163979</v>
      </c>
      <c r="BH8519">
        <f t="shared" si="1022"/>
        <v>7885.5943177969893</v>
      </c>
      <c r="BI8519">
        <f t="shared" si="1023"/>
        <v>10537.875719429998</v>
      </c>
      <c r="BJ8519">
        <f t="shared" si="1024"/>
        <v>13190.15712106301</v>
      </c>
    </row>
    <row r="8520" spans="1:62" x14ac:dyDescent="0.25">
      <c r="A8520">
        <v>8517</v>
      </c>
      <c r="B8520">
        <v>12737.094641863749</v>
      </c>
      <c r="C8520">
        <v>19529.172684492587</v>
      </c>
      <c r="D8520">
        <v>6.8935023495172452</v>
      </c>
      <c r="E8520">
        <v>7.2514694657319385</v>
      </c>
      <c r="F8520">
        <v>6792.0780426288384</v>
      </c>
      <c r="G8520">
        <v>0.35796711621469335</v>
      </c>
      <c r="BD8520">
        <f t="shared" si="1018"/>
        <v>-14660.550994439378</v>
      </c>
      <c r="BE8520">
        <f t="shared" si="1019"/>
        <v>-13956.545096907739</v>
      </c>
      <c r="BF8520">
        <f t="shared" si="1020"/>
        <v>-13252.5391993761</v>
      </c>
      <c r="BG8520">
        <f t="shared" si="1021"/>
        <v>-12548.533301844462</v>
      </c>
      <c r="BH8520">
        <f t="shared" si="1022"/>
        <v>-11844.527404312823</v>
      </c>
      <c r="BI8520">
        <f t="shared" si="1023"/>
        <v>-11140.521506781184</v>
      </c>
      <c r="BJ8520">
        <f t="shared" si="1024"/>
        <v>-10436.515609249545</v>
      </c>
    </row>
    <row r="8521" spans="1:62" x14ac:dyDescent="0.25">
      <c r="A8521">
        <v>8518</v>
      </c>
      <c r="B8521">
        <v>10508.270273214457</v>
      </c>
      <c r="C8521">
        <v>20411.418258106976</v>
      </c>
      <c r="D8521">
        <v>6.6010939701725047</v>
      </c>
      <c r="E8521">
        <v>7.0017339017018267</v>
      </c>
      <c r="F8521">
        <v>9903.1479848925192</v>
      </c>
      <c r="G8521">
        <v>0.40063993152932209</v>
      </c>
      <c r="BD8521">
        <f t="shared" si="1018"/>
        <v>-5002.2424615553718</v>
      </c>
      <c r="BE8521">
        <f t="shared" si="1019"/>
        <v>-3212.4068804819049</v>
      </c>
      <c r="BF8521">
        <f t="shared" si="1020"/>
        <v>-1422.5712994084379</v>
      </c>
      <c r="BG8521">
        <f t="shared" si="1021"/>
        <v>367.26428166502865</v>
      </c>
      <c r="BH8521">
        <f t="shared" si="1022"/>
        <v>2157.0998627384961</v>
      </c>
      <c r="BI8521">
        <f t="shared" si="1023"/>
        <v>3946.9354438119626</v>
      </c>
      <c r="BJ8521">
        <f t="shared" si="1024"/>
        <v>5736.7710248854291</v>
      </c>
    </row>
    <row r="8522" spans="1:62" x14ac:dyDescent="0.25">
      <c r="A8522">
        <v>8519</v>
      </c>
      <c r="B8522">
        <v>8960.6937660647218</v>
      </c>
      <c r="C8522">
        <v>22121.871490184491</v>
      </c>
      <c r="D8522">
        <v>6.3505528934637736</v>
      </c>
      <c r="E8522">
        <v>6.857646505670334</v>
      </c>
      <c r="F8522">
        <v>13161.177724119769</v>
      </c>
      <c r="G8522">
        <v>0.50709361220656035</v>
      </c>
      <c r="BD8522">
        <f t="shared" si="1018"/>
        <v>-7899.9483272459092</v>
      </c>
      <c r="BE8522">
        <f t="shared" si="1019"/>
        <v>-5896.7486695992984</v>
      </c>
      <c r="BF8522">
        <f t="shared" si="1020"/>
        <v>-3893.5490119526876</v>
      </c>
      <c r="BG8522">
        <f t="shared" si="1021"/>
        <v>-1890.3493543060777</v>
      </c>
      <c r="BH8522">
        <f t="shared" si="1022"/>
        <v>112.85030334053226</v>
      </c>
      <c r="BI8522">
        <f t="shared" si="1023"/>
        <v>2116.049960987144</v>
      </c>
      <c r="BJ8522">
        <f t="shared" si="1024"/>
        <v>4119.2496186337539</v>
      </c>
    </row>
    <row r="8523" spans="1:62" x14ac:dyDescent="0.25">
      <c r="A8523">
        <v>8520</v>
      </c>
      <c r="B8523">
        <v>10708.740456063859</v>
      </c>
      <c r="C8523">
        <v>16542.180654611941</v>
      </c>
      <c r="D8523">
        <v>8.4860595553002511</v>
      </c>
      <c r="E8523">
        <v>9.1049782113098416</v>
      </c>
      <c r="F8523">
        <v>5833.4401985480818</v>
      </c>
      <c r="G8523">
        <v>0.61891865600959051</v>
      </c>
      <c r="BD8523">
        <f t="shared" si="1018"/>
        <v>-10625.709663086967</v>
      </c>
      <c r="BE8523">
        <f t="shared" si="1019"/>
        <v>-8090.241602054165</v>
      </c>
      <c r="BF8523">
        <f t="shared" si="1020"/>
        <v>-5554.7735410213636</v>
      </c>
      <c r="BG8523">
        <f t="shared" si="1021"/>
        <v>-3019.3054799885613</v>
      </c>
      <c r="BH8523">
        <f t="shared" si="1022"/>
        <v>-483.83741895575986</v>
      </c>
      <c r="BI8523">
        <f t="shared" si="1023"/>
        <v>2051.6306420770416</v>
      </c>
      <c r="BJ8523">
        <f t="shared" si="1024"/>
        <v>4587.098703109843</v>
      </c>
    </row>
    <row r="8524" spans="1:62" x14ac:dyDescent="0.25">
      <c r="A8524">
        <v>8521</v>
      </c>
      <c r="B8524">
        <v>16509.572976925054</v>
      </c>
      <c r="C8524">
        <v>19163.39238642405</v>
      </c>
      <c r="D8524">
        <v>7.1503496728151639</v>
      </c>
      <c r="E8524">
        <v>7.7631832717018563</v>
      </c>
      <c r="F8524">
        <v>2653.8194094989958</v>
      </c>
      <c r="G8524">
        <v>0.61283359888669242</v>
      </c>
      <c r="BD8524">
        <f t="shared" si="1018"/>
        <v>-2738.846918500129</v>
      </c>
      <c r="BE8524">
        <f t="shared" si="1019"/>
        <v>355.74636154782365</v>
      </c>
      <c r="BF8524">
        <f t="shared" si="1020"/>
        <v>3450.3396415957759</v>
      </c>
      <c r="BG8524">
        <f t="shared" si="1021"/>
        <v>6544.9329216437291</v>
      </c>
      <c r="BH8524">
        <f t="shared" si="1022"/>
        <v>9639.5262016916804</v>
      </c>
      <c r="BI8524">
        <f t="shared" si="1023"/>
        <v>12734.119481739634</v>
      </c>
      <c r="BJ8524">
        <f t="shared" si="1024"/>
        <v>15828.712761787587</v>
      </c>
    </row>
    <row r="8525" spans="1:62" x14ac:dyDescent="0.25">
      <c r="A8525">
        <v>8522</v>
      </c>
      <c r="B8525">
        <v>9789.9063351649274</v>
      </c>
      <c r="C8525">
        <v>25063.445079775483</v>
      </c>
      <c r="D8525">
        <v>6.8301126877846583</v>
      </c>
      <c r="E8525">
        <v>7.1886798277714474</v>
      </c>
      <c r="F8525">
        <v>15273.538744610556</v>
      </c>
      <c r="G8525">
        <v>0.35856713998678913</v>
      </c>
      <c r="BD8525">
        <f t="shared" ref="BD8525:BD8588" si="1025">($BD$3*G8524)-F8524</f>
        <v>410.34858493446609</v>
      </c>
      <c r="BE8525">
        <f t="shared" ref="BE8525:BE8588" si="1026">($BE$3*G8524)-F8524</f>
        <v>3474.516579367928</v>
      </c>
      <c r="BF8525">
        <f t="shared" ref="BF8525:BF8588" si="1027">($BF$3*G8524)-F8524</f>
        <v>6538.6845738013908</v>
      </c>
      <c r="BG8525">
        <f t="shared" ref="BG8525:BG8588" si="1028">($BG$3*G8524)-F8524</f>
        <v>9602.8525682348518</v>
      </c>
      <c r="BH8525">
        <f t="shared" ref="BH8525:BH8588" si="1029">($BH$3*G8524)-F8524</f>
        <v>12667.020562668315</v>
      </c>
      <c r="BI8525">
        <f t="shared" ref="BI8525:BI8588" si="1030">($BI$3*G8524)-F8524</f>
        <v>15731.188557101777</v>
      </c>
      <c r="BJ8525">
        <f t="shared" ref="BJ8525:BJ8588" si="1031">($BJ$3*G8524)-F8524</f>
        <v>18795.356551535238</v>
      </c>
    </row>
    <row r="8526" spans="1:62" x14ac:dyDescent="0.25">
      <c r="A8526">
        <v>8523</v>
      </c>
      <c r="B8526">
        <v>17695.614176088064</v>
      </c>
      <c r="C8526">
        <v>25783.682509818613</v>
      </c>
      <c r="D8526">
        <v>8.2388018036197632</v>
      </c>
      <c r="E8526">
        <v>8.3427469296366343</v>
      </c>
      <c r="F8526">
        <v>8088.0683337305491</v>
      </c>
      <c r="G8526">
        <v>0.10394512601687111</v>
      </c>
      <c r="BD8526">
        <f t="shared" si="1025"/>
        <v>-13480.703044676611</v>
      </c>
      <c r="BE8526">
        <f t="shared" si="1026"/>
        <v>-11687.867344742664</v>
      </c>
      <c r="BF8526">
        <f t="shared" si="1027"/>
        <v>-9895.0316448087178</v>
      </c>
      <c r="BG8526">
        <f t="shared" si="1028"/>
        <v>-8102.195944874773</v>
      </c>
      <c r="BH8526">
        <f t="shared" si="1029"/>
        <v>-6309.3602449408281</v>
      </c>
      <c r="BI8526">
        <f t="shared" si="1030"/>
        <v>-4516.5245450068815</v>
      </c>
      <c r="BJ8526">
        <f t="shared" si="1031"/>
        <v>-2723.6888450729366</v>
      </c>
    </row>
    <row r="8527" spans="1:62" x14ac:dyDescent="0.25">
      <c r="A8527">
        <v>8524</v>
      </c>
      <c r="B8527">
        <v>8593.2173136687743</v>
      </c>
      <c r="C8527">
        <v>18222.372298299324</v>
      </c>
      <c r="D8527">
        <v>7.0732110120872225</v>
      </c>
      <c r="E8527">
        <v>8.5071056223301689</v>
      </c>
      <c r="F8527">
        <v>9629.1549846305497</v>
      </c>
      <c r="G8527">
        <v>1.4338946102429464</v>
      </c>
      <c r="BD8527">
        <f t="shared" si="1025"/>
        <v>-7568.3427036461935</v>
      </c>
      <c r="BE8527">
        <f t="shared" si="1026"/>
        <v>-7048.617073561838</v>
      </c>
      <c r="BF8527">
        <f t="shared" si="1027"/>
        <v>-6528.8914434774824</v>
      </c>
      <c r="BG8527">
        <f t="shared" si="1028"/>
        <v>-6009.1658133931269</v>
      </c>
      <c r="BH8527">
        <f t="shared" si="1029"/>
        <v>-5489.4401833087713</v>
      </c>
      <c r="BI8527">
        <f t="shared" si="1030"/>
        <v>-4969.7145532244158</v>
      </c>
      <c r="BJ8527">
        <f t="shared" si="1031"/>
        <v>-4449.9889231400603</v>
      </c>
    </row>
    <row r="8528" spans="1:62" x14ac:dyDescent="0.25">
      <c r="A8528">
        <v>8525</v>
      </c>
      <c r="B8528">
        <v>13552.918898427999</v>
      </c>
      <c r="C8528">
        <v>26851.777387604376</v>
      </c>
      <c r="D8528">
        <v>7.6650023192111334</v>
      </c>
      <c r="E8528">
        <v>7.8013963409827527</v>
      </c>
      <c r="F8528">
        <v>13298.858489176377</v>
      </c>
      <c r="G8528">
        <v>0.1363940217716193</v>
      </c>
      <c r="BD8528">
        <f t="shared" si="1025"/>
        <v>-2459.6819334158181</v>
      </c>
      <c r="BE8528">
        <f t="shared" si="1026"/>
        <v>4709.7911177989135</v>
      </c>
      <c r="BF8528">
        <f t="shared" si="1027"/>
        <v>11879.264169013648</v>
      </c>
      <c r="BG8528">
        <f t="shared" si="1028"/>
        <v>19048.737220228377</v>
      </c>
      <c r="BH8528">
        <f t="shared" si="1029"/>
        <v>26218.210271443109</v>
      </c>
      <c r="BI8528">
        <f t="shared" si="1030"/>
        <v>33387.683322657846</v>
      </c>
      <c r="BJ8528">
        <f t="shared" si="1031"/>
        <v>40557.156373872574</v>
      </c>
    </row>
    <row r="8529" spans="1:62" x14ac:dyDescent="0.25">
      <c r="A8529">
        <v>8526</v>
      </c>
      <c r="B8529">
        <v>23200.70940469085</v>
      </c>
      <c r="C8529">
        <v>29054.298902851555</v>
      </c>
      <c r="D8529">
        <v>7.1348516960442607</v>
      </c>
      <c r="E8529">
        <v>7.2186413967288132</v>
      </c>
      <c r="F8529">
        <v>5853.5894981607053</v>
      </c>
      <c r="G8529">
        <v>8.3789700684552493E-2</v>
      </c>
      <c r="BD8529">
        <f t="shared" si="1025"/>
        <v>-12616.88838031828</v>
      </c>
      <c r="BE8529">
        <f t="shared" si="1026"/>
        <v>-11934.918271460183</v>
      </c>
      <c r="BF8529">
        <f t="shared" si="1027"/>
        <v>-11252.948162602088</v>
      </c>
      <c r="BG8529">
        <f t="shared" si="1028"/>
        <v>-10570.978053743991</v>
      </c>
      <c r="BH8529">
        <f t="shared" si="1029"/>
        <v>-9889.0079448858942</v>
      </c>
      <c r="BI8529">
        <f t="shared" si="1030"/>
        <v>-9207.0378360277973</v>
      </c>
      <c r="BJ8529">
        <f t="shared" si="1031"/>
        <v>-8525.0677271697023</v>
      </c>
    </row>
    <row r="8530" spans="1:62" x14ac:dyDescent="0.25">
      <c r="A8530">
        <v>8527</v>
      </c>
      <c r="B8530">
        <v>14075.925934674271</v>
      </c>
      <c r="C8530">
        <v>24564.789844032097</v>
      </c>
      <c r="D8530">
        <v>7.7746065880230191</v>
      </c>
      <c r="E8530">
        <v>8.1193871607145987</v>
      </c>
      <c r="F8530">
        <v>10488.863909357826</v>
      </c>
      <c r="G8530">
        <v>0.34478057269157958</v>
      </c>
      <c r="BD8530">
        <f t="shared" si="1025"/>
        <v>-5434.6409947379425</v>
      </c>
      <c r="BE8530">
        <f t="shared" si="1026"/>
        <v>-5015.6924913151806</v>
      </c>
      <c r="BF8530">
        <f t="shared" si="1027"/>
        <v>-4596.7439878924179</v>
      </c>
      <c r="BG8530">
        <f t="shared" si="1028"/>
        <v>-4177.7954844696551</v>
      </c>
      <c r="BH8530">
        <f t="shared" si="1029"/>
        <v>-3758.8469810468928</v>
      </c>
      <c r="BI8530">
        <f t="shared" si="1030"/>
        <v>-3339.8984776241305</v>
      </c>
      <c r="BJ8530">
        <f t="shared" si="1031"/>
        <v>-2920.9499742013681</v>
      </c>
    </row>
    <row r="8531" spans="1:62" x14ac:dyDescent="0.25">
      <c r="A8531">
        <v>8528</v>
      </c>
      <c r="B8531">
        <v>26743.367763162358</v>
      </c>
      <c r="C8531">
        <v>22382.910299269643</v>
      </c>
      <c r="D8531">
        <v>7.1142947224991291</v>
      </c>
      <c r="E8531">
        <v>7.2633724968130675</v>
      </c>
      <c r="F8531">
        <v>-4360.4574638927152</v>
      </c>
      <c r="G8531">
        <v>0.14907777431393843</v>
      </c>
      <c r="BD8531">
        <f t="shared" si="1025"/>
        <v>-8764.9610458999286</v>
      </c>
      <c r="BE8531">
        <f t="shared" si="1026"/>
        <v>-7041.0581824420296</v>
      </c>
      <c r="BF8531">
        <f t="shared" si="1027"/>
        <v>-5317.1553189841325</v>
      </c>
      <c r="BG8531">
        <f t="shared" si="1028"/>
        <v>-3593.2524555262344</v>
      </c>
      <c r="BH8531">
        <f t="shared" si="1029"/>
        <v>-1869.3495920683363</v>
      </c>
      <c r="BI8531">
        <f t="shared" si="1030"/>
        <v>-145.4467286104391</v>
      </c>
      <c r="BJ8531">
        <f t="shared" si="1031"/>
        <v>1578.4561348474599</v>
      </c>
    </row>
    <row r="8532" spans="1:62" x14ac:dyDescent="0.25">
      <c r="A8532">
        <v>8529</v>
      </c>
      <c r="B8532">
        <v>6331.9872703519286</v>
      </c>
      <c r="C8532">
        <v>17525.512961307792</v>
      </c>
      <c r="D8532">
        <v>8.2011928751669494</v>
      </c>
      <c r="E8532">
        <v>8.4786641442513559</v>
      </c>
      <c r="F8532">
        <v>11193.525690955863</v>
      </c>
      <c r="G8532">
        <v>0.27747126908440656</v>
      </c>
      <c r="BD8532">
        <f t="shared" si="1025"/>
        <v>5105.8463354624073</v>
      </c>
      <c r="BE8532">
        <f t="shared" si="1026"/>
        <v>5851.2352070320994</v>
      </c>
      <c r="BF8532">
        <f t="shared" si="1027"/>
        <v>6596.6240786017916</v>
      </c>
      <c r="BG8532">
        <f t="shared" si="1028"/>
        <v>7342.0129501714837</v>
      </c>
      <c r="BH8532">
        <f t="shared" si="1029"/>
        <v>8087.4018217411758</v>
      </c>
      <c r="BI8532">
        <f t="shared" si="1030"/>
        <v>8832.7906933108679</v>
      </c>
      <c r="BJ8532">
        <f t="shared" si="1031"/>
        <v>9578.1795648805601</v>
      </c>
    </row>
    <row r="8533" spans="1:62" x14ac:dyDescent="0.25">
      <c r="A8533">
        <v>8530</v>
      </c>
      <c r="B8533">
        <v>33764.482466715388</v>
      </c>
      <c r="C8533">
        <v>33670.852435777066</v>
      </c>
      <c r="D8533">
        <v>7.4134473355259516</v>
      </c>
      <c r="E8533">
        <v>7.6461761322552668</v>
      </c>
      <c r="F8533">
        <v>-93.630030938322307</v>
      </c>
      <c r="G8533">
        <v>0.23272879672931523</v>
      </c>
      <c r="BD8533">
        <f t="shared" si="1025"/>
        <v>-9806.16934553383</v>
      </c>
      <c r="BE8533">
        <f t="shared" si="1026"/>
        <v>-8418.813000111797</v>
      </c>
      <c r="BF8533">
        <f t="shared" si="1027"/>
        <v>-7031.4566546897649</v>
      </c>
      <c r="BG8533">
        <f t="shared" si="1028"/>
        <v>-5644.100309267732</v>
      </c>
      <c r="BH8533">
        <f t="shared" si="1029"/>
        <v>-4256.743963845699</v>
      </c>
      <c r="BI8533">
        <f t="shared" si="1030"/>
        <v>-2869.3876184236669</v>
      </c>
      <c r="BJ8533">
        <f t="shared" si="1031"/>
        <v>-1482.031273001634</v>
      </c>
    </row>
    <row r="8534" spans="1:62" x14ac:dyDescent="0.25">
      <c r="A8534">
        <v>8531</v>
      </c>
      <c r="B8534">
        <v>15873.415388473604</v>
      </c>
      <c r="C8534">
        <v>21390.333159005801</v>
      </c>
      <c r="D8534">
        <v>8.1515382620214858</v>
      </c>
      <c r="E8534">
        <v>8.4267533230683185</v>
      </c>
      <c r="F8534">
        <v>5516.9177705321963</v>
      </c>
      <c r="G8534">
        <v>0.27521506104683269</v>
      </c>
      <c r="BD8534">
        <f t="shared" si="1025"/>
        <v>1257.2740145848984</v>
      </c>
      <c r="BE8534">
        <f t="shared" si="1026"/>
        <v>2420.9179982314745</v>
      </c>
      <c r="BF8534">
        <f t="shared" si="1027"/>
        <v>3584.561981878051</v>
      </c>
      <c r="BG8534">
        <f t="shared" si="1028"/>
        <v>4748.2059655246267</v>
      </c>
      <c r="BH8534">
        <f t="shared" si="1029"/>
        <v>5911.8499491712028</v>
      </c>
      <c r="BI8534">
        <f t="shared" si="1030"/>
        <v>7075.4939328177798</v>
      </c>
      <c r="BJ8534">
        <f t="shared" si="1031"/>
        <v>8239.1379164643549</v>
      </c>
    </row>
    <row r="8535" spans="1:62" x14ac:dyDescent="0.25">
      <c r="A8535">
        <v>8532</v>
      </c>
      <c r="B8535">
        <v>15404.533924643632</v>
      </c>
      <c r="C8535">
        <v>22564.262832605946</v>
      </c>
      <c r="D8535">
        <v>7.583670863160612</v>
      </c>
      <c r="E8535">
        <v>7.8122891766484699</v>
      </c>
      <c r="F8535">
        <v>7159.7289079623133</v>
      </c>
      <c r="G8535">
        <v>0.22861831348785788</v>
      </c>
      <c r="BD8535">
        <f t="shared" si="1025"/>
        <v>-4140.8424652980329</v>
      </c>
      <c r="BE8535">
        <f t="shared" si="1026"/>
        <v>-2764.7671600638696</v>
      </c>
      <c r="BF8535">
        <f t="shared" si="1027"/>
        <v>-1388.6918548297062</v>
      </c>
      <c r="BG8535">
        <f t="shared" si="1028"/>
        <v>-12.616549595542892</v>
      </c>
      <c r="BH8535">
        <f t="shared" si="1029"/>
        <v>1363.4587556386205</v>
      </c>
      <c r="BI8535">
        <f t="shared" si="1030"/>
        <v>2739.5340608727838</v>
      </c>
      <c r="BJ8535">
        <f t="shared" si="1031"/>
        <v>4115.6093661069481</v>
      </c>
    </row>
    <row r="8536" spans="1:62" x14ac:dyDescent="0.25">
      <c r="A8536">
        <v>8533</v>
      </c>
      <c r="B8536">
        <v>24651.697115610521</v>
      </c>
      <c r="C8536">
        <v>38247.193364110259</v>
      </c>
      <c r="D8536">
        <v>7.9649604004508507</v>
      </c>
      <c r="E8536">
        <v>8.1278478644777223</v>
      </c>
      <c r="F8536">
        <v>13595.496248499738</v>
      </c>
      <c r="G8536">
        <v>0.1628874640268716</v>
      </c>
      <c r="BD8536">
        <f t="shared" si="1025"/>
        <v>-6016.6373405230242</v>
      </c>
      <c r="BE8536">
        <f t="shared" si="1026"/>
        <v>-4873.5457730837343</v>
      </c>
      <c r="BF8536">
        <f t="shared" si="1027"/>
        <v>-3730.4542056444452</v>
      </c>
      <c r="BG8536">
        <f t="shared" si="1028"/>
        <v>-2587.3626382051552</v>
      </c>
      <c r="BH8536">
        <f t="shared" si="1029"/>
        <v>-1444.2710707658662</v>
      </c>
      <c r="BI8536">
        <f t="shared" si="1030"/>
        <v>-301.17950332657711</v>
      </c>
      <c r="BJ8536">
        <f t="shared" si="1031"/>
        <v>841.91206411271287</v>
      </c>
    </row>
    <row r="8537" spans="1:62" x14ac:dyDescent="0.25">
      <c r="A8537">
        <v>8534</v>
      </c>
      <c r="B8537">
        <v>16402.295224459645</v>
      </c>
      <c r="C8537">
        <v>19055.741180043573</v>
      </c>
      <c r="D8537">
        <v>8.4217547136302624</v>
      </c>
      <c r="E8537">
        <v>9.0756055037202472</v>
      </c>
      <c r="F8537">
        <v>2653.4459555839276</v>
      </c>
      <c r="G8537">
        <v>0.65385079008998481</v>
      </c>
      <c r="BD8537">
        <f t="shared" si="1025"/>
        <v>-12781.058928365379</v>
      </c>
      <c r="BE8537">
        <f t="shared" si="1026"/>
        <v>-11966.621608231022</v>
      </c>
      <c r="BF8537">
        <f t="shared" si="1027"/>
        <v>-11152.184288096663</v>
      </c>
      <c r="BG8537">
        <f t="shared" si="1028"/>
        <v>-10337.746967962306</v>
      </c>
      <c r="BH8537">
        <f t="shared" si="1029"/>
        <v>-9523.3096478279476</v>
      </c>
      <c r="BI8537">
        <f t="shared" si="1030"/>
        <v>-8708.8723276935889</v>
      </c>
      <c r="BJ8537">
        <f t="shared" si="1031"/>
        <v>-7894.435007559232</v>
      </c>
    </row>
    <row r="8538" spans="1:62" x14ac:dyDescent="0.25">
      <c r="A8538">
        <v>8535</v>
      </c>
      <c r="B8538">
        <v>20283.46551171226</v>
      </c>
      <c r="C8538">
        <v>23138.372380315253</v>
      </c>
      <c r="D8538">
        <v>7.5440775635395818</v>
      </c>
      <c r="E8538">
        <v>7.8485908524619727</v>
      </c>
      <c r="F8538">
        <v>2854.9068686029932</v>
      </c>
      <c r="G8538">
        <v>0.30451328892239093</v>
      </c>
      <c r="BD8538">
        <f t="shared" si="1025"/>
        <v>615.80799486599653</v>
      </c>
      <c r="BE8538">
        <f t="shared" si="1026"/>
        <v>3885.0619453159206</v>
      </c>
      <c r="BF8538">
        <f t="shared" si="1027"/>
        <v>7154.3158957658452</v>
      </c>
      <c r="BG8538">
        <f t="shared" si="1028"/>
        <v>10423.569846215769</v>
      </c>
      <c r="BH8538">
        <f t="shared" si="1029"/>
        <v>13692.823796665692</v>
      </c>
      <c r="BI8538">
        <f t="shared" si="1030"/>
        <v>16962.077747115618</v>
      </c>
      <c r="BJ8538">
        <f t="shared" si="1031"/>
        <v>20231.33169756554</v>
      </c>
    </row>
    <row r="8539" spans="1:62" x14ac:dyDescent="0.25">
      <c r="A8539">
        <v>8536</v>
      </c>
      <c r="B8539">
        <v>19762.380529127597</v>
      </c>
      <c r="C8539">
        <v>23946.976905051342</v>
      </c>
      <c r="D8539">
        <v>7.5804674776296794</v>
      </c>
      <c r="E8539">
        <v>7.9743796423258066</v>
      </c>
      <c r="F8539">
        <v>4184.5963759237457</v>
      </c>
      <c r="G8539">
        <v>0.39391216469612722</v>
      </c>
      <c r="BD8539">
        <f t="shared" si="1025"/>
        <v>-1332.3404239910385</v>
      </c>
      <c r="BE8539">
        <f t="shared" si="1026"/>
        <v>190.22602062091619</v>
      </c>
      <c r="BF8539">
        <f t="shared" si="1027"/>
        <v>1712.7924652328711</v>
      </c>
      <c r="BG8539">
        <f t="shared" si="1028"/>
        <v>3235.3589098448256</v>
      </c>
      <c r="BH8539">
        <f t="shared" si="1029"/>
        <v>4757.92535445678</v>
      </c>
      <c r="BI8539">
        <f t="shared" si="1030"/>
        <v>6280.4917990687354</v>
      </c>
      <c r="BJ8539">
        <f t="shared" si="1031"/>
        <v>7803.058243680689</v>
      </c>
    </row>
    <row r="8540" spans="1:62" x14ac:dyDescent="0.25">
      <c r="A8540">
        <v>8537</v>
      </c>
      <c r="B8540">
        <v>41504.536165873622</v>
      </c>
      <c r="C8540">
        <v>47032.230025010838</v>
      </c>
      <c r="D8540">
        <v>7.6155421911886894</v>
      </c>
      <c r="E8540">
        <v>7.9444748616955696</v>
      </c>
      <c r="F8540">
        <v>5527.6938591372164</v>
      </c>
      <c r="G8540">
        <v>0.32893267050688024</v>
      </c>
      <c r="BD8540">
        <f t="shared" si="1025"/>
        <v>-2215.0355524431097</v>
      </c>
      <c r="BE8540">
        <f t="shared" si="1026"/>
        <v>-245.47472896247336</v>
      </c>
      <c r="BF8540">
        <f t="shared" si="1027"/>
        <v>1724.086094518163</v>
      </c>
      <c r="BG8540">
        <f t="shared" si="1028"/>
        <v>3693.6469179987989</v>
      </c>
      <c r="BH8540">
        <f t="shared" si="1029"/>
        <v>5663.2077414794348</v>
      </c>
      <c r="BI8540">
        <f t="shared" si="1030"/>
        <v>7632.7685649600717</v>
      </c>
      <c r="BJ8540">
        <f t="shared" si="1031"/>
        <v>9602.3293884407067</v>
      </c>
    </row>
    <row r="8541" spans="1:62" x14ac:dyDescent="0.25">
      <c r="A8541">
        <v>8538</v>
      </c>
      <c r="B8541">
        <v>18924.020509550115</v>
      </c>
      <c r="C8541">
        <v>28080.003282840262</v>
      </c>
      <c r="D8541">
        <v>7.6126087361223345</v>
      </c>
      <c r="E8541">
        <v>7.7564616265748194</v>
      </c>
      <c r="F8541">
        <v>9155.9827732901467</v>
      </c>
      <c r="G8541">
        <v>0.14385289045248495</v>
      </c>
      <c r="BD8541">
        <f t="shared" si="1025"/>
        <v>-3883.030506602815</v>
      </c>
      <c r="BE8541">
        <f t="shared" si="1026"/>
        <v>-2238.367154068414</v>
      </c>
      <c r="BF8541">
        <f t="shared" si="1027"/>
        <v>-593.70380153401311</v>
      </c>
      <c r="BG8541">
        <f t="shared" si="1028"/>
        <v>1050.9595510003883</v>
      </c>
      <c r="BH8541">
        <f t="shared" si="1029"/>
        <v>2695.6229035347897</v>
      </c>
      <c r="BI8541">
        <f t="shared" si="1030"/>
        <v>4340.2862560691901</v>
      </c>
      <c r="BJ8541">
        <f t="shared" si="1031"/>
        <v>5984.9496086035924</v>
      </c>
    </row>
    <row r="8542" spans="1:62" x14ac:dyDescent="0.25">
      <c r="A8542">
        <v>8539</v>
      </c>
      <c r="B8542">
        <v>25171.158174334134</v>
      </c>
      <c r="C8542">
        <v>31703.97776239465</v>
      </c>
      <c r="D8542">
        <v>7.1034042118628342</v>
      </c>
      <c r="E8542">
        <v>7.2819696262676139</v>
      </c>
      <c r="F8542">
        <v>6532.8195880605163</v>
      </c>
      <c r="G8542">
        <v>0.17856541440477969</v>
      </c>
      <c r="BD8542">
        <f t="shared" si="1025"/>
        <v>-8436.7183210277217</v>
      </c>
      <c r="BE8542">
        <f t="shared" si="1026"/>
        <v>-7717.4538687652976</v>
      </c>
      <c r="BF8542">
        <f t="shared" si="1027"/>
        <v>-6998.1894165028725</v>
      </c>
      <c r="BG8542">
        <f t="shared" si="1028"/>
        <v>-6278.9249642404484</v>
      </c>
      <c r="BH8542">
        <f t="shared" si="1029"/>
        <v>-5559.6605119780234</v>
      </c>
      <c r="BI8542">
        <f t="shared" si="1030"/>
        <v>-4840.3960597155983</v>
      </c>
      <c r="BJ8542">
        <f t="shared" si="1031"/>
        <v>-4121.1316074531733</v>
      </c>
    </row>
    <row r="8543" spans="1:62" x14ac:dyDescent="0.25">
      <c r="A8543">
        <v>8540</v>
      </c>
      <c r="B8543">
        <v>17538.785172847074</v>
      </c>
      <c r="C8543">
        <v>23808.092139786306</v>
      </c>
      <c r="D8543">
        <v>7.9871767793923976</v>
      </c>
      <c r="E8543">
        <v>8.1958090753615824</v>
      </c>
      <c r="F8543">
        <v>6269.3069669392316</v>
      </c>
      <c r="G8543">
        <v>0.20863229596918487</v>
      </c>
      <c r="BD8543">
        <f t="shared" si="1025"/>
        <v>-5639.9925160366183</v>
      </c>
      <c r="BE8543">
        <f t="shared" si="1026"/>
        <v>-4747.1654440127195</v>
      </c>
      <c r="BF8543">
        <f t="shared" si="1027"/>
        <v>-3854.3383719888211</v>
      </c>
      <c r="BG8543">
        <f t="shared" si="1028"/>
        <v>-2961.5112999649227</v>
      </c>
      <c r="BH8543">
        <f t="shared" si="1029"/>
        <v>-2068.6842279410239</v>
      </c>
      <c r="BI8543">
        <f t="shared" si="1030"/>
        <v>-1175.857155917126</v>
      </c>
      <c r="BJ8543">
        <f t="shared" si="1031"/>
        <v>-283.03008389322713</v>
      </c>
    </row>
    <row r="8544" spans="1:62" x14ac:dyDescent="0.25">
      <c r="A8544">
        <v>8541</v>
      </c>
      <c r="B8544">
        <v>26384.269988908076</v>
      </c>
      <c r="C8544">
        <v>34793.423079750763</v>
      </c>
      <c r="D8544">
        <v>7.7042216202154759</v>
      </c>
      <c r="E8544">
        <v>7.8996240953176411</v>
      </c>
      <c r="F8544">
        <v>8409.1530908426867</v>
      </c>
      <c r="G8544">
        <v>0.19540247510216524</v>
      </c>
      <c r="BD8544">
        <f t="shared" si="1025"/>
        <v>-5226.1454870933076</v>
      </c>
      <c r="BE8544">
        <f t="shared" si="1026"/>
        <v>-4182.9840072473835</v>
      </c>
      <c r="BF8544">
        <f t="shared" si="1027"/>
        <v>-3139.8225274014585</v>
      </c>
      <c r="BG8544">
        <f t="shared" si="1028"/>
        <v>-2096.6610475555344</v>
      </c>
      <c r="BH8544">
        <f t="shared" si="1029"/>
        <v>-1053.4995677096103</v>
      </c>
      <c r="BI8544">
        <f t="shared" si="1030"/>
        <v>-10.338087863685359</v>
      </c>
      <c r="BJ8544">
        <f t="shared" si="1031"/>
        <v>1032.8233919822387</v>
      </c>
    </row>
    <row r="8545" spans="1:62" x14ac:dyDescent="0.25">
      <c r="A8545">
        <v>8542</v>
      </c>
      <c r="B8545">
        <v>14020.164562352369</v>
      </c>
      <c r="C8545">
        <v>20431.080402370586</v>
      </c>
      <c r="D8545">
        <v>6.7606720918432428</v>
      </c>
      <c r="E8545">
        <v>6.9947557683031611</v>
      </c>
      <c r="F8545">
        <v>6410.9158400182168</v>
      </c>
      <c r="G8545">
        <v>0.23408367645991834</v>
      </c>
      <c r="BD8545">
        <f t="shared" si="1025"/>
        <v>-7432.1407153318605</v>
      </c>
      <c r="BE8545">
        <f t="shared" si="1026"/>
        <v>-6455.1283398210344</v>
      </c>
      <c r="BF8545">
        <f t="shared" si="1027"/>
        <v>-5478.1159643102083</v>
      </c>
      <c r="BG8545">
        <f t="shared" si="1028"/>
        <v>-4501.1035887993821</v>
      </c>
      <c r="BH8545">
        <f t="shared" si="1029"/>
        <v>-3524.091213288556</v>
      </c>
      <c r="BI8545">
        <f t="shared" si="1030"/>
        <v>-2547.0788377777299</v>
      </c>
      <c r="BJ8545">
        <f t="shared" si="1031"/>
        <v>-1570.0664622669028</v>
      </c>
    </row>
    <row r="8546" spans="1:62" x14ac:dyDescent="0.25">
      <c r="A8546">
        <v>8543</v>
      </c>
      <c r="B8546">
        <v>9845.7170861475461</v>
      </c>
      <c r="C8546">
        <v>17565.532916097902</v>
      </c>
      <c r="D8546">
        <v>7.2683919655792222</v>
      </c>
      <c r="E8546">
        <v>7.7393714330074932</v>
      </c>
      <c r="F8546">
        <v>7719.8158299503557</v>
      </c>
      <c r="G8546">
        <v>0.47097946742827101</v>
      </c>
      <c r="BD8546">
        <f t="shared" si="1025"/>
        <v>-5240.4974577186249</v>
      </c>
      <c r="BE8546">
        <f t="shared" si="1026"/>
        <v>-4070.0790754190334</v>
      </c>
      <c r="BF8546">
        <f t="shared" si="1027"/>
        <v>-2899.6606931194415</v>
      </c>
      <c r="BG8546">
        <f t="shared" si="1028"/>
        <v>-1729.24231081985</v>
      </c>
      <c r="BH8546">
        <f t="shared" si="1029"/>
        <v>-558.82392852025805</v>
      </c>
      <c r="BI8546">
        <f t="shared" si="1030"/>
        <v>611.59445377933389</v>
      </c>
      <c r="BJ8546">
        <f t="shared" si="1031"/>
        <v>1782.0128360789258</v>
      </c>
    </row>
    <row r="8547" spans="1:62" x14ac:dyDescent="0.25">
      <c r="A8547">
        <v>8544</v>
      </c>
      <c r="B8547">
        <v>12619.73779109944</v>
      </c>
      <c r="C8547">
        <v>21788.235295757211</v>
      </c>
      <c r="D8547">
        <v>6.8860715741237737</v>
      </c>
      <c r="E8547">
        <v>7.3386894431664391</v>
      </c>
      <c r="F8547">
        <v>9168.4975046577711</v>
      </c>
      <c r="G8547">
        <v>0.45261786904266543</v>
      </c>
      <c r="BD8547">
        <f t="shared" si="1025"/>
        <v>-5364.9184928090008</v>
      </c>
      <c r="BE8547">
        <f t="shared" si="1026"/>
        <v>-3010.0211556676459</v>
      </c>
      <c r="BF8547">
        <f t="shared" si="1027"/>
        <v>-655.12381852629005</v>
      </c>
      <c r="BG8547">
        <f t="shared" si="1028"/>
        <v>1699.7735186150639</v>
      </c>
      <c r="BH8547">
        <f t="shared" si="1029"/>
        <v>4054.6708557564198</v>
      </c>
      <c r="BI8547">
        <f t="shared" si="1030"/>
        <v>6409.5681928977756</v>
      </c>
      <c r="BJ8547">
        <f t="shared" si="1031"/>
        <v>8764.4655300391314</v>
      </c>
    </row>
    <row r="8548" spans="1:62" x14ac:dyDescent="0.25">
      <c r="A8548">
        <v>8545</v>
      </c>
      <c r="B8548">
        <v>13154.931846418523</v>
      </c>
      <c r="C8548">
        <v>23949.767525040628</v>
      </c>
      <c r="D8548">
        <v>6.7545136964208057</v>
      </c>
      <c r="E8548">
        <v>6.8808366299035759</v>
      </c>
      <c r="F8548">
        <v>10794.835678622105</v>
      </c>
      <c r="G8548">
        <v>0.12632293348277024</v>
      </c>
      <c r="BD8548">
        <f t="shared" si="1025"/>
        <v>-6905.4081594444433</v>
      </c>
      <c r="BE8548">
        <f t="shared" si="1026"/>
        <v>-4642.3188142311164</v>
      </c>
      <c r="BF8548">
        <f t="shared" si="1027"/>
        <v>-2379.2294690177896</v>
      </c>
      <c r="BG8548">
        <f t="shared" si="1028"/>
        <v>-116.14012380446184</v>
      </c>
      <c r="BH8548">
        <f t="shared" si="1029"/>
        <v>2146.9492214088641</v>
      </c>
      <c r="BI8548">
        <f t="shared" si="1030"/>
        <v>4410.0385666221919</v>
      </c>
      <c r="BJ8548">
        <f t="shared" si="1031"/>
        <v>6673.1279118355196</v>
      </c>
    </row>
    <row r="8549" spans="1:62" x14ac:dyDescent="0.25">
      <c r="A8549">
        <v>8546</v>
      </c>
      <c r="B8549">
        <v>12436.12749595192</v>
      </c>
      <c r="C8549">
        <v>26458.221025764193</v>
      </c>
      <c r="D8549">
        <v>6.1575712388973534</v>
      </c>
      <c r="E8549">
        <v>6.3734168216277425</v>
      </c>
      <c r="F8549">
        <v>14022.093529812273</v>
      </c>
      <c r="G8549">
        <v>0.21584558273038912</v>
      </c>
      <c r="BD8549">
        <f t="shared" si="1025"/>
        <v>-10163.221011208254</v>
      </c>
      <c r="BE8549">
        <f t="shared" si="1026"/>
        <v>-9531.6063437944031</v>
      </c>
      <c r="BF8549">
        <f t="shared" si="1027"/>
        <v>-8899.9916763805504</v>
      </c>
      <c r="BG8549">
        <f t="shared" si="1028"/>
        <v>-8268.3770089666996</v>
      </c>
      <c r="BH8549">
        <f t="shared" si="1029"/>
        <v>-7636.7623415528487</v>
      </c>
      <c r="BI8549">
        <f t="shared" si="1030"/>
        <v>-7005.1476741389979</v>
      </c>
      <c r="BJ8549">
        <f t="shared" si="1031"/>
        <v>-6373.5330067251462</v>
      </c>
    </row>
    <row r="8550" spans="1:62" x14ac:dyDescent="0.25">
      <c r="A8550">
        <v>8547</v>
      </c>
      <c r="B8550">
        <v>10197.549994242672</v>
      </c>
      <c r="C8550">
        <v>17423.260293275005</v>
      </c>
      <c r="D8550">
        <v>6.9122221087082627</v>
      </c>
      <c r="E8550">
        <v>7.2948818835114384</v>
      </c>
      <c r="F8550">
        <v>7225.7102990323328</v>
      </c>
      <c r="G8550">
        <v>0.3826597748031757</v>
      </c>
      <c r="BD8550">
        <f t="shared" si="1025"/>
        <v>-12942.865616160328</v>
      </c>
      <c r="BE8550">
        <f t="shared" si="1026"/>
        <v>-11863.637702508382</v>
      </c>
      <c r="BF8550">
        <f t="shared" si="1027"/>
        <v>-10784.409788856436</v>
      </c>
      <c r="BG8550">
        <f t="shared" si="1028"/>
        <v>-9705.181875204491</v>
      </c>
      <c r="BH8550">
        <f t="shared" si="1029"/>
        <v>-8625.9539615525464</v>
      </c>
      <c r="BI8550">
        <f t="shared" si="1030"/>
        <v>-7546.7260479006</v>
      </c>
      <c r="BJ8550">
        <f t="shared" si="1031"/>
        <v>-6467.4981342486544</v>
      </c>
    </row>
    <row r="8551" spans="1:62" x14ac:dyDescent="0.25">
      <c r="A8551">
        <v>8548</v>
      </c>
      <c r="B8551">
        <v>16578.25899276038</v>
      </c>
      <c r="C8551">
        <v>29820.191398193638</v>
      </c>
      <c r="D8551">
        <v>6.0822619567153264</v>
      </c>
      <c r="E8551">
        <v>6.233608928206321</v>
      </c>
      <c r="F8551">
        <v>13241.932405433257</v>
      </c>
      <c r="G8551">
        <v>0.15134697149099452</v>
      </c>
      <c r="BD8551">
        <f t="shared" si="1025"/>
        <v>-5312.4114250164548</v>
      </c>
      <c r="BE8551">
        <f t="shared" si="1026"/>
        <v>-3399.1125510005759</v>
      </c>
      <c r="BF8551">
        <f t="shared" si="1027"/>
        <v>-1485.8136769846969</v>
      </c>
      <c r="BG8551">
        <f t="shared" si="1028"/>
        <v>427.48519703118109</v>
      </c>
      <c r="BH8551">
        <f t="shared" si="1029"/>
        <v>2340.7840710470591</v>
      </c>
      <c r="BI8551">
        <f t="shared" si="1030"/>
        <v>4254.082945062939</v>
      </c>
      <c r="BJ8551">
        <f t="shared" si="1031"/>
        <v>6167.381819078817</v>
      </c>
    </row>
    <row r="8552" spans="1:62" x14ac:dyDescent="0.25">
      <c r="A8552">
        <v>8549</v>
      </c>
      <c r="B8552">
        <v>17159.732856782026</v>
      </c>
      <c r="C8552">
        <v>24459.941890228511</v>
      </c>
      <c r="D8552">
        <v>6.0342073799719511</v>
      </c>
      <c r="E8552">
        <v>6.5809711622100373</v>
      </c>
      <c r="F8552">
        <v>7300.2090334464847</v>
      </c>
      <c r="G8552">
        <v>0.54676378223808619</v>
      </c>
      <c r="BD8552">
        <f t="shared" si="1025"/>
        <v>-12485.197547978285</v>
      </c>
      <c r="BE8552">
        <f t="shared" si="1026"/>
        <v>-11728.462690523313</v>
      </c>
      <c r="BF8552">
        <f t="shared" si="1027"/>
        <v>-10971.72783306834</v>
      </c>
      <c r="BG8552">
        <f t="shared" si="1028"/>
        <v>-10214.992975613368</v>
      </c>
      <c r="BH8552">
        <f t="shared" si="1029"/>
        <v>-9458.2581181583955</v>
      </c>
      <c r="BI8552">
        <f t="shared" si="1030"/>
        <v>-8701.5232607034213</v>
      </c>
      <c r="BJ8552">
        <f t="shared" si="1031"/>
        <v>-7944.788403248449</v>
      </c>
    </row>
    <row r="8553" spans="1:62" x14ac:dyDescent="0.25">
      <c r="A8553">
        <v>8550</v>
      </c>
      <c r="B8553">
        <v>22092.507082983782</v>
      </c>
      <c r="C8553">
        <v>21749.107273147114</v>
      </c>
      <c r="D8553">
        <v>8.2914131102055162</v>
      </c>
      <c r="E8553">
        <v>8.7133916826244793</v>
      </c>
      <c r="F8553">
        <v>-343.39980983666828</v>
      </c>
      <c r="G8553">
        <v>0.42197857241896308</v>
      </c>
      <c r="BD8553">
        <f t="shared" si="1025"/>
        <v>-4566.3901222560544</v>
      </c>
      <c r="BE8553">
        <f t="shared" si="1026"/>
        <v>-1832.5712110656232</v>
      </c>
      <c r="BF8553">
        <f t="shared" si="1027"/>
        <v>901.24770012480803</v>
      </c>
      <c r="BG8553">
        <f t="shared" si="1028"/>
        <v>3635.0666113152383</v>
      </c>
      <c r="BH8553">
        <f t="shared" si="1029"/>
        <v>6368.8855225056705</v>
      </c>
      <c r="BI8553">
        <f t="shared" si="1030"/>
        <v>9102.7044336961008</v>
      </c>
      <c r="BJ8553">
        <f t="shared" si="1031"/>
        <v>11836.523344886533</v>
      </c>
    </row>
    <row r="8554" spans="1:62" x14ac:dyDescent="0.25">
      <c r="A8554">
        <v>8551</v>
      </c>
      <c r="B8554">
        <v>9853.7189366962048</v>
      </c>
      <c r="C8554">
        <v>17176.866041315039</v>
      </c>
      <c r="D8554">
        <v>6.2580203429032846</v>
      </c>
      <c r="E8554">
        <v>6.8751517897993049</v>
      </c>
      <c r="F8554">
        <v>7323.1471046188344</v>
      </c>
      <c r="G8554">
        <v>0.61713144689602029</v>
      </c>
      <c r="BD8554">
        <f t="shared" si="1025"/>
        <v>2453.2926719314837</v>
      </c>
      <c r="BE8554">
        <f t="shared" si="1026"/>
        <v>4563.1855340262991</v>
      </c>
      <c r="BF8554">
        <f t="shared" si="1027"/>
        <v>6673.0783961211146</v>
      </c>
      <c r="BG8554">
        <f t="shared" si="1028"/>
        <v>8782.97125821593</v>
      </c>
      <c r="BH8554">
        <f t="shared" si="1029"/>
        <v>10892.864120310745</v>
      </c>
      <c r="BI8554">
        <f t="shared" si="1030"/>
        <v>13002.756982405561</v>
      </c>
      <c r="BJ8554">
        <f t="shared" si="1031"/>
        <v>15112.649844500376</v>
      </c>
    </row>
    <row r="8555" spans="1:62" x14ac:dyDescent="0.25">
      <c r="A8555">
        <v>8552</v>
      </c>
      <c r="B8555">
        <v>12758.092474988502</v>
      </c>
      <c r="C8555">
        <v>19692.030152915828</v>
      </c>
      <c r="D8555">
        <v>6.1327508260092491</v>
      </c>
      <c r="E8555">
        <v>6.4373285576854977</v>
      </c>
      <c r="F8555">
        <v>6933.9376779273261</v>
      </c>
      <c r="G8555">
        <v>0.30457773167624858</v>
      </c>
      <c r="BD8555">
        <f t="shared" si="1025"/>
        <v>-4237.4898701387328</v>
      </c>
      <c r="BE8555">
        <f t="shared" si="1026"/>
        <v>-1151.8326356586313</v>
      </c>
      <c r="BF8555">
        <f t="shared" si="1027"/>
        <v>1933.8245988214694</v>
      </c>
      <c r="BG8555">
        <f t="shared" si="1028"/>
        <v>5019.4818333015719</v>
      </c>
      <c r="BH8555">
        <f t="shared" si="1029"/>
        <v>8105.1390677816726</v>
      </c>
      <c r="BI8555">
        <f t="shared" si="1030"/>
        <v>11190.796302261773</v>
      </c>
      <c r="BJ8555">
        <f t="shared" si="1031"/>
        <v>14276.453536741876</v>
      </c>
    </row>
    <row r="8556" spans="1:62" x14ac:dyDescent="0.25">
      <c r="A8556">
        <v>8553</v>
      </c>
      <c r="B8556">
        <v>19430.78169836602</v>
      </c>
      <c r="C8556">
        <v>28164.074592174198</v>
      </c>
      <c r="D8556">
        <v>6.0454984146570601</v>
      </c>
      <c r="E8556">
        <v>6.5754313826155633</v>
      </c>
      <c r="F8556">
        <v>8733.2928938081786</v>
      </c>
      <c r="G8556">
        <v>0.5299329679585032</v>
      </c>
      <c r="BD8556">
        <f t="shared" si="1025"/>
        <v>-5411.0490195460834</v>
      </c>
      <c r="BE8556">
        <f t="shared" si="1026"/>
        <v>-3888.1603611648402</v>
      </c>
      <c r="BF8556">
        <f t="shared" si="1027"/>
        <v>-2365.2717027835979</v>
      </c>
      <c r="BG8556">
        <f t="shared" si="1028"/>
        <v>-842.38304440235424</v>
      </c>
      <c r="BH8556">
        <f t="shared" si="1029"/>
        <v>680.5056139788885</v>
      </c>
      <c r="BI8556">
        <f t="shared" si="1030"/>
        <v>2203.3942723601303</v>
      </c>
      <c r="BJ8556">
        <f t="shared" si="1031"/>
        <v>3726.282930741374</v>
      </c>
    </row>
    <row r="8557" spans="1:62" x14ac:dyDescent="0.25">
      <c r="A8557">
        <v>8554</v>
      </c>
      <c r="B8557">
        <v>23573.771613126391</v>
      </c>
      <c r="C8557">
        <v>32703.344609172291</v>
      </c>
      <c r="D8557">
        <v>6.4915609958618328</v>
      </c>
      <c r="E8557">
        <v>6.6998517280784586</v>
      </c>
      <c r="F8557">
        <v>9129.5729960458993</v>
      </c>
      <c r="G8557">
        <v>0.20829073221662586</v>
      </c>
      <c r="BD8557">
        <f t="shared" si="1025"/>
        <v>-6083.6280540156622</v>
      </c>
      <c r="BE8557">
        <f t="shared" si="1026"/>
        <v>-3433.9632142231467</v>
      </c>
      <c r="BF8557">
        <f t="shared" si="1027"/>
        <v>-784.29837443063025</v>
      </c>
      <c r="BG8557">
        <f t="shared" si="1028"/>
        <v>1865.3664653618853</v>
      </c>
      <c r="BH8557">
        <f t="shared" si="1029"/>
        <v>4515.0313051544017</v>
      </c>
      <c r="BI8557">
        <f t="shared" si="1030"/>
        <v>7164.6961449469181</v>
      </c>
      <c r="BJ8557">
        <f t="shared" si="1031"/>
        <v>9814.3609847394328</v>
      </c>
    </row>
    <row r="8558" spans="1:62" x14ac:dyDescent="0.25">
      <c r="A8558">
        <v>8555</v>
      </c>
      <c r="B8558">
        <v>25389.355892454572</v>
      </c>
      <c r="C8558">
        <v>30737.085708844967</v>
      </c>
      <c r="D8558">
        <v>6.9091023218030232</v>
      </c>
      <c r="E8558">
        <v>7.105813109816685</v>
      </c>
      <c r="F8558">
        <v>5347.7298163903943</v>
      </c>
      <c r="G8558">
        <v>0.19671078801366182</v>
      </c>
      <c r="BD8558">
        <f t="shared" si="1025"/>
        <v>-8088.1193349627702</v>
      </c>
      <c r="BE8558">
        <f t="shared" si="1026"/>
        <v>-7046.665673879641</v>
      </c>
      <c r="BF8558">
        <f t="shared" si="1027"/>
        <v>-6005.2120127965118</v>
      </c>
      <c r="BG8558">
        <f t="shared" si="1028"/>
        <v>-4963.7583517133817</v>
      </c>
      <c r="BH8558">
        <f t="shared" si="1029"/>
        <v>-3922.3046906302525</v>
      </c>
      <c r="BI8558">
        <f t="shared" si="1030"/>
        <v>-2880.8510295471233</v>
      </c>
      <c r="BJ8558">
        <f t="shared" si="1031"/>
        <v>-1839.3973684639941</v>
      </c>
    </row>
    <row r="8559" spans="1:62" x14ac:dyDescent="0.25">
      <c r="A8559">
        <v>8556</v>
      </c>
      <c r="B8559">
        <v>21546.465903708966</v>
      </c>
      <c r="C8559">
        <v>31727.950144838036</v>
      </c>
      <c r="D8559">
        <v>6.5534721237441547</v>
      </c>
      <c r="E8559">
        <v>6.730912121394141</v>
      </c>
      <c r="F8559">
        <v>10181.48424112907</v>
      </c>
      <c r="G8559">
        <v>0.1774399976499863</v>
      </c>
      <c r="BD8559">
        <f t="shared" si="1025"/>
        <v>-4364.1758763220851</v>
      </c>
      <c r="BE8559">
        <f t="shared" si="1026"/>
        <v>-3380.6219362537759</v>
      </c>
      <c r="BF8559">
        <f t="shared" si="1027"/>
        <v>-2397.0679961854671</v>
      </c>
      <c r="BG8559">
        <f t="shared" si="1028"/>
        <v>-1413.5140561171579</v>
      </c>
      <c r="BH8559">
        <f t="shared" si="1029"/>
        <v>-429.96011604884916</v>
      </c>
      <c r="BI8559">
        <f t="shared" si="1030"/>
        <v>553.59382401946004</v>
      </c>
      <c r="BJ8559">
        <f t="shared" si="1031"/>
        <v>1537.1477640877692</v>
      </c>
    </row>
    <row r="8560" spans="1:62" x14ac:dyDescent="0.25">
      <c r="A8560">
        <v>8557</v>
      </c>
      <c r="B8560">
        <v>15678.249270841661</v>
      </c>
      <c r="C8560">
        <v>16072.233020594314</v>
      </c>
      <c r="D8560">
        <v>6.5789155819624581</v>
      </c>
      <c r="E8560">
        <v>7.2815574780996464</v>
      </c>
      <c r="F8560">
        <v>393.98374975265324</v>
      </c>
      <c r="G8560">
        <v>0.7026418961371883</v>
      </c>
      <c r="BD8560">
        <f t="shared" si="1025"/>
        <v>-9294.2842528791389</v>
      </c>
      <c r="BE8560">
        <f t="shared" si="1026"/>
        <v>-8407.0842646292076</v>
      </c>
      <c r="BF8560">
        <f t="shared" si="1027"/>
        <v>-7519.8842763792754</v>
      </c>
      <c r="BG8560">
        <f t="shared" si="1028"/>
        <v>-6632.6842881293442</v>
      </c>
      <c r="BH8560">
        <f t="shared" si="1029"/>
        <v>-5745.4842998794129</v>
      </c>
      <c r="BI8560">
        <f t="shared" si="1030"/>
        <v>-4858.2843116294807</v>
      </c>
      <c r="BJ8560">
        <f t="shared" si="1031"/>
        <v>-3971.0843233795495</v>
      </c>
    </row>
    <row r="8561" spans="1:62" x14ac:dyDescent="0.25">
      <c r="A8561">
        <v>8558</v>
      </c>
      <c r="B8561">
        <v>22766.886598461773</v>
      </c>
      <c r="C8561">
        <v>26826.732969390188</v>
      </c>
      <c r="D8561">
        <v>6.8250683630831688</v>
      </c>
      <c r="E8561">
        <v>7.2526492522341837</v>
      </c>
      <c r="F8561">
        <v>4059.8463709284151</v>
      </c>
      <c r="G8561">
        <v>0.42758088915101489</v>
      </c>
      <c r="BD8561">
        <f t="shared" si="1025"/>
        <v>3119.2257309332881</v>
      </c>
      <c r="BE8561">
        <f t="shared" si="1026"/>
        <v>6632.4352116192294</v>
      </c>
      <c r="BF8561">
        <f t="shared" si="1027"/>
        <v>10145.644692305172</v>
      </c>
      <c r="BG8561">
        <f t="shared" si="1028"/>
        <v>13658.854172991112</v>
      </c>
      <c r="BH8561">
        <f t="shared" si="1029"/>
        <v>17172.063653677054</v>
      </c>
      <c r="BI8561">
        <f t="shared" si="1030"/>
        <v>20685.273134362997</v>
      </c>
      <c r="BJ8561">
        <f t="shared" si="1031"/>
        <v>24198.482615048939</v>
      </c>
    </row>
    <row r="8562" spans="1:62" x14ac:dyDescent="0.25">
      <c r="A8562">
        <v>8559</v>
      </c>
      <c r="B8562">
        <v>26157.092132534399</v>
      </c>
      <c r="C8562">
        <v>21128.479843943976</v>
      </c>
      <c r="D8562">
        <v>7.6427027300961097</v>
      </c>
      <c r="E8562">
        <v>7.8757545507921431</v>
      </c>
      <c r="F8562">
        <v>-5028.6122885904224</v>
      </c>
      <c r="G8562">
        <v>0.23305182069603347</v>
      </c>
      <c r="BD8562">
        <f t="shared" si="1025"/>
        <v>-1921.9419251733407</v>
      </c>
      <c r="BE8562">
        <f t="shared" si="1026"/>
        <v>215.96252058173377</v>
      </c>
      <c r="BF8562">
        <f t="shared" si="1027"/>
        <v>2353.8669663368082</v>
      </c>
      <c r="BG8562">
        <f t="shared" si="1028"/>
        <v>4491.7714120918827</v>
      </c>
      <c r="BH8562">
        <f t="shared" si="1029"/>
        <v>6629.6758578469562</v>
      </c>
      <c r="BI8562">
        <f t="shared" si="1030"/>
        <v>8767.5803036020316</v>
      </c>
      <c r="BJ8562">
        <f t="shared" si="1031"/>
        <v>10905.484749357105</v>
      </c>
    </row>
    <row r="8563" spans="1:62" x14ac:dyDescent="0.25">
      <c r="A8563">
        <v>8560</v>
      </c>
      <c r="B8563">
        <v>18695.477322834584</v>
      </c>
      <c r="C8563">
        <v>25857.492899059933</v>
      </c>
      <c r="D8563">
        <v>7.3032094009435031</v>
      </c>
      <c r="E8563">
        <v>7.753632192838956</v>
      </c>
      <c r="F8563">
        <v>7162.0155762253489</v>
      </c>
      <c r="G8563">
        <v>0.45042279189545287</v>
      </c>
      <c r="BD8563">
        <f t="shared" si="1025"/>
        <v>6193.8713920705895</v>
      </c>
      <c r="BE8563">
        <f t="shared" si="1026"/>
        <v>7359.1304955507567</v>
      </c>
      <c r="BF8563">
        <f t="shared" si="1027"/>
        <v>8524.3895990309247</v>
      </c>
      <c r="BG8563">
        <f t="shared" si="1028"/>
        <v>9689.648702511091</v>
      </c>
      <c r="BH8563">
        <f t="shared" si="1029"/>
        <v>10854.907805991259</v>
      </c>
      <c r="BI8563">
        <f t="shared" si="1030"/>
        <v>12020.166909471427</v>
      </c>
      <c r="BJ8563">
        <f t="shared" si="1031"/>
        <v>13185.426012951593</v>
      </c>
    </row>
    <row r="8564" spans="1:62" x14ac:dyDescent="0.25">
      <c r="A8564">
        <v>8561</v>
      </c>
      <c r="B8564">
        <v>4898.6477153247333</v>
      </c>
      <c r="C8564">
        <v>16422.262791702495</v>
      </c>
      <c r="D8564">
        <v>6.4339190209446135</v>
      </c>
      <c r="E8564">
        <v>7.0157112119307969</v>
      </c>
      <c r="F8564">
        <v>11523.615076377762</v>
      </c>
      <c r="G8564">
        <v>0.5817921909861834</v>
      </c>
      <c r="BD8564">
        <f t="shared" si="1025"/>
        <v>-4909.9016167480841</v>
      </c>
      <c r="BE8564">
        <f t="shared" si="1026"/>
        <v>-2657.7876572708201</v>
      </c>
      <c r="BF8564">
        <f t="shared" si="1027"/>
        <v>-405.67369779355613</v>
      </c>
      <c r="BG8564">
        <f t="shared" si="1028"/>
        <v>1846.4402616837087</v>
      </c>
      <c r="BH8564">
        <f t="shared" si="1029"/>
        <v>4098.5542211609736</v>
      </c>
      <c r="BI8564">
        <f t="shared" si="1030"/>
        <v>6350.6681806382367</v>
      </c>
      <c r="BJ8564">
        <f t="shared" si="1031"/>
        <v>8602.7821401155015</v>
      </c>
    </row>
    <row r="8565" spans="1:62" x14ac:dyDescent="0.25">
      <c r="A8565">
        <v>8562</v>
      </c>
      <c r="B8565">
        <v>6980.422520290479</v>
      </c>
      <c r="C8565">
        <v>23992.785239518937</v>
      </c>
      <c r="D8565">
        <v>5.8657337614994187</v>
      </c>
      <c r="E8565">
        <v>6.3168310692924949</v>
      </c>
      <c r="F8565">
        <v>17012.362719228458</v>
      </c>
      <c r="G8565">
        <v>0.45109730779307622</v>
      </c>
      <c r="BD8565">
        <f t="shared" si="1025"/>
        <v>-8614.6541214468452</v>
      </c>
      <c r="BE8565">
        <f t="shared" si="1026"/>
        <v>-5705.6931665159282</v>
      </c>
      <c r="BF8565">
        <f t="shared" si="1027"/>
        <v>-2796.7322115850111</v>
      </c>
      <c r="BG8565">
        <f t="shared" si="1028"/>
        <v>112.22874334590597</v>
      </c>
      <c r="BH8565">
        <f t="shared" si="1029"/>
        <v>3021.189698276823</v>
      </c>
      <c r="BI8565">
        <f t="shared" si="1030"/>
        <v>5930.1506532077401</v>
      </c>
      <c r="BJ8565">
        <f t="shared" si="1031"/>
        <v>8839.1116081386572</v>
      </c>
    </row>
    <row r="8566" spans="1:62" x14ac:dyDescent="0.25">
      <c r="A8566">
        <v>8563</v>
      </c>
      <c r="B8566">
        <v>25464.707269783845</v>
      </c>
      <c r="C8566">
        <v>32209.383457783617</v>
      </c>
      <c r="D8566">
        <v>6.9984608929364969</v>
      </c>
      <c r="E8566">
        <v>7.4756039053870973</v>
      </c>
      <c r="F8566">
        <v>6744.6761879997721</v>
      </c>
      <c r="G8566">
        <v>0.47714301245060042</v>
      </c>
      <c r="BD8566">
        <f t="shared" si="1025"/>
        <v>-14756.876180263078</v>
      </c>
      <c r="BE8566">
        <f t="shared" si="1026"/>
        <v>-12501.389641297697</v>
      </c>
      <c r="BF8566">
        <f t="shared" si="1027"/>
        <v>-10245.903102332315</v>
      </c>
      <c r="BG8566">
        <f t="shared" si="1028"/>
        <v>-7990.4165633669345</v>
      </c>
      <c r="BH8566">
        <f t="shared" si="1029"/>
        <v>-5734.9300244015521</v>
      </c>
      <c r="BI8566">
        <f t="shared" si="1030"/>
        <v>-3479.4434854361716</v>
      </c>
      <c r="BJ8566">
        <f t="shared" si="1031"/>
        <v>-1223.9569464707911</v>
      </c>
    </row>
    <row r="8567" spans="1:62" x14ac:dyDescent="0.25">
      <c r="A8567">
        <v>8564</v>
      </c>
      <c r="B8567">
        <v>13213.4877629722</v>
      </c>
      <c r="C8567">
        <v>23733.792039857522</v>
      </c>
      <c r="D8567">
        <v>7.3647336468565596</v>
      </c>
      <c r="E8567">
        <v>7.7276219294791613</v>
      </c>
      <c r="F8567">
        <v>10520.304276885323</v>
      </c>
      <c r="G8567">
        <v>0.36288828262260164</v>
      </c>
      <c r="BD8567">
        <f t="shared" si="1025"/>
        <v>-4358.9611257467695</v>
      </c>
      <c r="BE8567">
        <f t="shared" si="1026"/>
        <v>-1973.2460634937679</v>
      </c>
      <c r="BF8567">
        <f t="shared" si="1027"/>
        <v>412.46899875923464</v>
      </c>
      <c r="BG8567">
        <f t="shared" si="1028"/>
        <v>2798.1840610122363</v>
      </c>
      <c r="BH8567">
        <f t="shared" si="1029"/>
        <v>5183.8991232652388</v>
      </c>
      <c r="BI8567">
        <f t="shared" si="1030"/>
        <v>7569.6141855182414</v>
      </c>
      <c r="BJ8567">
        <f t="shared" si="1031"/>
        <v>9955.3292477712421</v>
      </c>
    </row>
    <row r="8568" spans="1:62" x14ac:dyDescent="0.25">
      <c r="A8568">
        <v>8565</v>
      </c>
      <c r="B8568">
        <v>15399.914577127851</v>
      </c>
      <c r="C8568">
        <v>18494.760232950946</v>
      </c>
      <c r="D8568">
        <v>7.0339066569078668</v>
      </c>
      <c r="E8568">
        <v>7.7745274348474647</v>
      </c>
      <c r="F8568">
        <v>3094.8456558230955</v>
      </c>
      <c r="G8568">
        <v>0.74062077793959791</v>
      </c>
      <c r="BD8568">
        <f t="shared" si="1025"/>
        <v>-8705.8628637723141</v>
      </c>
      <c r="BE8568">
        <f t="shared" si="1026"/>
        <v>-6891.4214506593071</v>
      </c>
      <c r="BF8568">
        <f t="shared" si="1027"/>
        <v>-5076.9800375462983</v>
      </c>
      <c r="BG8568">
        <f t="shared" si="1028"/>
        <v>-3262.5386244332904</v>
      </c>
      <c r="BH8568">
        <f t="shared" si="1029"/>
        <v>-1448.0972113202824</v>
      </c>
      <c r="BI8568">
        <f t="shared" si="1030"/>
        <v>366.34420179272638</v>
      </c>
      <c r="BJ8568">
        <f t="shared" si="1031"/>
        <v>2180.7856149057352</v>
      </c>
    </row>
    <row r="8569" spans="1:62" x14ac:dyDescent="0.25">
      <c r="A8569">
        <v>8566</v>
      </c>
      <c r="B8569">
        <v>7783.1880345744612</v>
      </c>
      <c r="C8569">
        <v>13570.669872110873</v>
      </c>
      <c r="D8569">
        <v>6.7448274808397786</v>
      </c>
      <c r="E8569">
        <v>6.9149332383273716</v>
      </c>
      <c r="F8569">
        <v>5787.4818375364121</v>
      </c>
      <c r="G8569">
        <v>0.17010575748759305</v>
      </c>
      <c r="BD8569">
        <f t="shared" si="1025"/>
        <v>608.2582338748939</v>
      </c>
      <c r="BE8569">
        <f t="shared" si="1026"/>
        <v>4311.3621235728833</v>
      </c>
      <c r="BF8569">
        <f t="shared" si="1027"/>
        <v>8014.4660132708723</v>
      </c>
      <c r="BG8569">
        <f t="shared" si="1028"/>
        <v>11717.569902968862</v>
      </c>
      <c r="BH8569">
        <f t="shared" si="1029"/>
        <v>15420.673792666852</v>
      </c>
      <c r="BI8569">
        <f t="shared" si="1030"/>
        <v>19123.777682364838</v>
      </c>
      <c r="BJ8569">
        <f t="shared" si="1031"/>
        <v>22826.881572062834</v>
      </c>
    </row>
    <row r="8570" spans="1:62" x14ac:dyDescent="0.25">
      <c r="A8570">
        <v>8567</v>
      </c>
      <c r="B8570">
        <v>11380.529127725067</v>
      </c>
      <c r="C8570">
        <v>20811.113017881125</v>
      </c>
      <c r="D8570">
        <v>7.6442671168136282</v>
      </c>
      <c r="E8570">
        <v>8.0995455665402059</v>
      </c>
      <c r="F8570">
        <v>9430.5838901560583</v>
      </c>
      <c r="G8570">
        <v>0.45527844972657761</v>
      </c>
      <c r="BD8570">
        <f t="shared" si="1025"/>
        <v>-4936.9530500984465</v>
      </c>
      <c r="BE8570">
        <f t="shared" si="1026"/>
        <v>-4086.4242626604819</v>
      </c>
      <c r="BF8570">
        <f t="shared" si="1027"/>
        <v>-3235.8954752225163</v>
      </c>
      <c r="BG8570">
        <f t="shared" si="1028"/>
        <v>-2385.3666877845512</v>
      </c>
      <c r="BH8570">
        <f t="shared" si="1029"/>
        <v>-1534.8379003465861</v>
      </c>
      <c r="BI8570">
        <f t="shared" si="1030"/>
        <v>-684.30911290862059</v>
      </c>
      <c r="BJ8570">
        <f t="shared" si="1031"/>
        <v>166.21967452934496</v>
      </c>
    </row>
    <row r="8571" spans="1:62" x14ac:dyDescent="0.25">
      <c r="A8571">
        <v>8568</v>
      </c>
      <c r="B8571">
        <v>17042.314995712088</v>
      </c>
      <c r="C8571">
        <v>27754.811445917127</v>
      </c>
      <c r="D8571">
        <v>6.621019035079132</v>
      </c>
      <c r="E8571">
        <v>6.8950485257990941</v>
      </c>
      <c r="F8571">
        <v>10712.496450205039</v>
      </c>
      <c r="G8571">
        <v>0.27402949071996208</v>
      </c>
      <c r="BD8571">
        <f t="shared" si="1025"/>
        <v>-7154.1916415231699</v>
      </c>
      <c r="BE8571">
        <f t="shared" si="1026"/>
        <v>-4877.7993928902824</v>
      </c>
      <c r="BF8571">
        <f t="shared" si="1027"/>
        <v>-2601.4071442573941</v>
      </c>
      <c r="BG8571">
        <f t="shared" si="1028"/>
        <v>-325.01489562450661</v>
      </c>
      <c r="BH8571">
        <f t="shared" si="1029"/>
        <v>1951.3773530083818</v>
      </c>
      <c r="BI8571">
        <f t="shared" si="1030"/>
        <v>4227.7696016412701</v>
      </c>
      <c r="BJ8571">
        <f t="shared" si="1031"/>
        <v>6504.1618502741585</v>
      </c>
    </row>
    <row r="8572" spans="1:62" x14ac:dyDescent="0.25">
      <c r="A8572">
        <v>8569</v>
      </c>
      <c r="B8572">
        <v>21300.865832313353</v>
      </c>
      <c r="C8572">
        <v>27275.331533482913</v>
      </c>
      <c r="D8572">
        <v>7.1839324075022972</v>
      </c>
      <c r="E8572">
        <v>7.6415548000895024</v>
      </c>
      <c r="F8572">
        <v>5974.4657011695599</v>
      </c>
      <c r="G8572">
        <v>0.45762239258720516</v>
      </c>
      <c r="BD8572">
        <f t="shared" si="1025"/>
        <v>-9342.3489966052293</v>
      </c>
      <c r="BE8572">
        <f t="shared" si="1026"/>
        <v>-7972.201543005418</v>
      </c>
      <c r="BF8572">
        <f t="shared" si="1027"/>
        <v>-6602.0540894056076</v>
      </c>
      <c r="BG8572">
        <f t="shared" si="1028"/>
        <v>-5231.9066358057971</v>
      </c>
      <c r="BH8572">
        <f t="shared" si="1029"/>
        <v>-3861.7591822059867</v>
      </c>
      <c r="BI8572">
        <f t="shared" si="1030"/>
        <v>-2491.6117286061763</v>
      </c>
      <c r="BJ8572">
        <f t="shared" si="1031"/>
        <v>-1121.4642750063667</v>
      </c>
    </row>
    <row r="8573" spans="1:62" x14ac:dyDescent="0.25">
      <c r="A8573">
        <v>8570</v>
      </c>
      <c r="B8573">
        <v>8729.4550102110898</v>
      </c>
      <c r="C8573">
        <v>17707.276298871118</v>
      </c>
      <c r="D8573">
        <v>7.9328267199750471</v>
      </c>
      <c r="E8573">
        <v>8.2255569636940447</v>
      </c>
      <c r="F8573">
        <v>8977.8212886600286</v>
      </c>
      <c r="G8573">
        <v>0.29273024371899758</v>
      </c>
      <c r="BD8573">
        <f t="shared" si="1025"/>
        <v>-3686.3537382335339</v>
      </c>
      <c r="BE8573">
        <f t="shared" si="1026"/>
        <v>-1398.241775297508</v>
      </c>
      <c r="BF8573">
        <f t="shared" si="1027"/>
        <v>889.87018763851756</v>
      </c>
      <c r="BG8573">
        <f t="shared" si="1028"/>
        <v>3177.982150574544</v>
      </c>
      <c r="BH8573">
        <f t="shared" si="1029"/>
        <v>5466.0941135105695</v>
      </c>
      <c r="BI8573">
        <f t="shared" si="1030"/>
        <v>7754.206076446595</v>
      </c>
      <c r="BJ8573">
        <f t="shared" si="1031"/>
        <v>10042.318039382621</v>
      </c>
    </row>
    <row r="8574" spans="1:62" x14ac:dyDescent="0.25">
      <c r="A8574">
        <v>8571</v>
      </c>
      <c r="B8574">
        <v>28760.162046964499</v>
      </c>
      <c r="C8574">
        <v>19878.516497466833</v>
      </c>
      <c r="D8574">
        <v>7.1535853482236291</v>
      </c>
      <c r="E8574">
        <v>7.3266487960123996</v>
      </c>
      <c r="F8574">
        <v>-8881.6455494976653</v>
      </c>
      <c r="G8574">
        <v>0.17306344778877047</v>
      </c>
      <c r="BD8574">
        <f t="shared" si="1025"/>
        <v>-7514.1700700650408</v>
      </c>
      <c r="BE8574">
        <f t="shared" si="1026"/>
        <v>-6050.5188514700531</v>
      </c>
      <c r="BF8574">
        <f t="shared" si="1027"/>
        <v>-4586.8676328750644</v>
      </c>
      <c r="BG8574">
        <f t="shared" si="1028"/>
        <v>-3123.2164142800766</v>
      </c>
      <c r="BH8574">
        <f t="shared" si="1029"/>
        <v>-1659.5651956850888</v>
      </c>
      <c r="BI8574">
        <f t="shared" si="1030"/>
        <v>-195.91397709010016</v>
      </c>
      <c r="BJ8574">
        <f t="shared" si="1031"/>
        <v>1267.7372415048867</v>
      </c>
    </row>
    <row r="8575" spans="1:62" x14ac:dyDescent="0.25">
      <c r="A8575">
        <v>8572</v>
      </c>
      <c r="B8575">
        <v>17508.246053757288</v>
      </c>
      <c r="C8575">
        <v>25336.353891070925</v>
      </c>
      <c r="D8575">
        <v>7.1633304983659798</v>
      </c>
      <c r="E8575">
        <v>7.6770757792571134</v>
      </c>
      <c r="F8575">
        <v>7828.107837313637</v>
      </c>
      <c r="G8575">
        <v>0.51374528089113358</v>
      </c>
      <c r="BD8575">
        <f t="shared" si="1025"/>
        <v>9746.9627884415168</v>
      </c>
      <c r="BE8575">
        <f t="shared" si="1026"/>
        <v>10612.28002738537</v>
      </c>
      <c r="BF8575">
        <f t="shared" si="1027"/>
        <v>11477.597266329223</v>
      </c>
      <c r="BG8575">
        <f t="shared" si="1028"/>
        <v>12342.914505273075</v>
      </c>
      <c r="BH8575">
        <f t="shared" si="1029"/>
        <v>13208.231744216926</v>
      </c>
      <c r="BI8575">
        <f t="shared" si="1030"/>
        <v>14073.548983160779</v>
      </c>
      <c r="BJ8575">
        <f t="shared" si="1031"/>
        <v>14938.866222104632</v>
      </c>
    </row>
    <row r="8576" spans="1:62" x14ac:dyDescent="0.25">
      <c r="A8576">
        <v>8573</v>
      </c>
      <c r="B8576">
        <v>18353.318084955801</v>
      </c>
      <c r="C8576">
        <v>25273.780299502905</v>
      </c>
      <c r="D8576">
        <v>6.2434864002782318</v>
      </c>
      <c r="E8576">
        <v>6.7403862866677891</v>
      </c>
      <c r="F8576">
        <v>6920.4622145471039</v>
      </c>
      <c r="G8576">
        <v>0.49689988638955729</v>
      </c>
      <c r="BD8576">
        <f t="shared" si="1025"/>
        <v>-5259.3814328579692</v>
      </c>
      <c r="BE8576">
        <f t="shared" si="1026"/>
        <v>-2690.6550284023015</v>
      </c>
      <c r="BF8576">
        <f t="shared" si="1027"/>
        <v>-121.92862394663371</v>
      </c>
      <c r="BG8576">
        <f t="shared" si="1028"/>
        <v>2446.7977805090341</v>
      </c>
      <c r="BH8576">
        <f t="shared" si="1029"/>
        <v>5015.5241849647027</v>
      </c>
      <c r="BI8576">
        <f t="shared" si="1030"/>
        <v>7584.2505894203696</v>
      </c>
      <c r="BJ8576">
        <f t="shared" si="1031"/>
        <v>10152.97699387604</v>
      </c>
    </row>
    <row r="8577" spans="1:62" x14ac:dyDescent="0.25">
      <c r="A8577">
        <v>8574</v>
      </c>
      <c r="B8577">
        <v>12048.571504920979</v>
      </c>
      <c r="C8577">
        <v>17757.4534939773</v>
      </c>
      <c r="D8577">
        <v>7.7633852693634555</v>
      </c>
      <c r="E8577">
        <v>8.2414917907761005</v>
      </c>
      <c r="F8577">
        <v>5708.8819890563209</v>
      </c>
      <c r="G8577">
        <v>0.47810652141264498</v>
      </c>
      <c r="BD8577">
        <f t="shared" si="1025"/>
        <v>-4435.9627825993175</v>
      </c>
      <c r="BE8577">
        <f t="shared" si="1026"/>
        <v>-1951.4633506515311</v>
      </c>
      <c r="BF8577">
        <f t="shared" si="1027"/>
        <v>533.03608129625536</v>
      </c>
      <c r="BG8577">
        <f t="shared" si="1028"/>
        <v>3017.5355132440418</v>
      </c>
      <c r="BH8577">
        <f t="shared" si="1029"/>
        <v>5502.0349451918282</v>
      </c>
      <c r="BI8577">
        <f t="shared" si="1030"/>
        <v>7986.5343771396147</v>
      </c>
      <c r="BJ8577">
        <f t="shared" si="1031"/>
        <v>10471.033809087403</v>
      </c>
    </row>
    <row r="8578" spans="1:62" x14ac:dyDescent="0.25">
      <c r="A8578">
        <v>8575</v>
      </c>
      <c r="B8578">
        <v>19240.051335421042</v>
      </c>
      <c r="C8578">
        <v>33256.705994514814</v>
      </c>
      <c r="D8578">
        <v>7.0764140548295584</v>
      </c>
      <c r="E8578">
        <v>7.3247590625188659</v>
      </c>
      <c r="F8578">
        <v>14016.654659093772</v>
      </c>
      <c r="G8578">
        <v>0.24834500768930745</v>
      </c>
      <c r="BD8578">
        <f t="shared" si="1025"/>
        <v>-3318.3493819930959</v>
      </c>
      <c r="BE8578">
        <f t="shared" si="1026"/>
        <v>-927.81677492987092</v>
      </c>
      <c r="BF8578">
        <f t="shared" si="1027"/>
        <v>1462.7158321333536</v>
      </c>
      <c r="BG8578">
        <f t="shared" si="1028"/>
        <v>3853.2484391965791</v>
      </c>
      <c r="BH8578">
        <f t="shared" si="1029"/>
        <v>6243.7810462598045</v>
      </c>
      <c r="BI8578">
        <f t="shared" si="1030"/>
        <v>8634.3136533230281</v>
      </c>
      <c r="BJ8578">
        <f t="shared" si="1031"/>
        <v>11024.846260386254</v>
      </c>
    </row>
    <row r="8579" spans="1:62" x14ac:dyDescent="0.25">
      <c r="A8579">
        <v>8576</v>
      </c>
      <c r="B8579">
        <v>9130.5044650854525</v>
      </c>
      <c r="C8579">
        <v>15866.763861483094</v>
      </c>
      <c r="D8579">
        <v>6.0868959425834328</v>
      </c>
      <c r="E8579">
        <v>6.7659270798355395</v>
      </c>
      <c r="F8579">
        <v>6736.2593963976415</v>
      </c>
      <c r="G8579">
        <v>0.67903113725210673</v>
      </c>
      <c r="BD8579">
        <f t="shared" si="1025"/>
        <v>-12774.929620647235</v>
      </c>
      <c r="BE8579">
        <f t="shared" si="1026"/>
        <v>-11533.204582200698</v>
      </c>
      <c r="BF8579">
        <f t="shared" si="1027"/>
        <v>-10291.479543754162</v>
      </c>
      <c r="BG8579">
        <f t="shared" si="1028"/>
        <v>-9049.7545053076246</v>
      </c>
      <c r="BH8579">
        <f t="shared" si="1029"/>
        <v>-7808.0294668610859</v>
      </c>
      <c r="BI8579">
        <f t="shared" si="1030"/>
        <v>-6566.304428414549</v>
      </c>
      <c r="BJ8579">
        <f t="shared" si="1031"/>
        <v>-5324.579389968012</v>
      </c>
    </row>
    <row r="8580" spans="1:62" x14ac:dyDescent="0.25">
      <c r="A8580">
        <v>8577</v>
      </c>
      <c r="B8580">
        <v>16573.723165527321</v>
      </c>
      <c r="C8580">
        <v>37705.636829355521</v>
      </c>
      <c r="D8580">
        <v>5.6263193865708034</v>
      </c>
      <c r="E8580">
        <v>5.987352558858114</v>
      </c>
      <c r="F8580">
        <v>21131.9136638282</v>
      </c>
      <c r="G8580">
        <v>0.36103317228731058</v>
      </c>
      <c r="BD8580">
        <f t="shared" si="1025"/>
        <v>-3341.103710137108</v>
      </c>
      <c r="BE8580">
        <f t="shared" si="1026"/>
        <v>54.051976123425447</v>
      </c>
      <c r="BF8580">
        <f t="shared" si="1027"/>
        <v>3449.2076623839603</v>
      </c>
      <c r="BG8580">
        <f t="shared" si="1028"/>
        <v>6844.3633486444924</v>
      </c>
      <c r="BH8580">
        <f t="shared" si="1029"/>
        <v>10239.519034905026</v>
      </c>
      <c r="BI8580">
        <f t="shared" si="1030"/>
        <v>13634.674721165562</v>
      </c>
      <c r="BJ8580">
        <f t="shared" si="1031"/>
        <v>17029.830407426096</v>
      </c>
    </row>
    <row r="8581" spans="1:62" x14ac:dyDescent="0.25">
      <c r="A8581">
        <v>8578</v>
      </c>
      <c r="B8581">
        <v>23848.357487959503</v>
      </c>
      <c r="C8581">
        <v>24993.838351089478</v>
      </c>
      <c r="D8581">
        <v>7.9336072348696867</v>
      </c>
      <c r="E8581">
        <v>8.1577066415458663</v>
      </c>
      <c r="F8581">
        <v>1145.4808631299748</v>
      </c>
      <c r="G8581">
        <v>0.22409940667617967</v>
      </c>
      <c r="BD8581">
        <f t="shared" si="1025"/>
        <v>-19326.747802391648</v>
      </c>
      <c r="BE8581">
        <f t="shared" si="1026"/>
        <v>-17521.581940955093</v>
      </c>
      <c r="BF8581">
        <f t="shared" si="1027"/>
        <v>-15716.416079518542</v>
      </c>
      <c r="BG8581">
        <f t="shared" si="1028"/>
        <v>-13911.250218081988</v>
      </c>
      <c r="BH8581">
        <f t="shared" si="1029"/>
        <v>-12106.084356645435</v>
      </c>
      <c r="BI8581">
        <f t="shared" si="1030"/>
        <v>-10300.918495208882</v>
      </c>
      <c r="BJ8581">
        <f t="shared" si="1031"/>
        <v>-8495.7526337723302</v>
      </c>
    </row>
    <row r="8582" spans="1:62" x14ac:dyDescent="0.25">
      <c r="A8582">
        <v>8579</v>
      </c>
      <c r="B8582">
        <v>10276.130682085917</v>
      </c>
      <c r="C8582">
        <v>18955.700652427891</v>
      </c>
      <c r="D8582">
        <v>8.5268275521413166</v>
      </c>
      <c r="E8582">
        <v>8.7816164176706941</v>
      </c>
      <c r="F8582">
        <v>8679.5699703419741</v>
      </c>
      <c r="G8582">
        <v>0.25478886552937752</v>
      </c>
      <c r="BD8582">
        <f t="shared" si="1025"/>
        <v>-24.983829749076449</v>
      </c>
      <c r="BE8582">
        <f t="shared" si="1026"/>
        <v>1095.5132036318219</v>
      </c>
      <c r="BF8582">
        <f t="shared" si="1027"/>
        <v>2216.0102370127202</v>
      </c>
      <c r="BG8582">
        <f t="shared" si="1028"/>
        <v>3336.5072703936185</v>
      </c>
      <c r="BH8582">
        <f t="shared" si="1029"/>
        <v>4457.0043037745172</v>
      </c>
      <c r="BI8582">
        <f t="shared" si="1030"/>
        <v>5577.5013371554151</v>
      </c>
      <c r="BJ8582">
        <f t="shared" si="1031"/>
        <v>6697.9983705363138</v>
      </c>
    </row>
    <row r="8583" spans="1:62" x14ac:dyDescent="0.25">
      <c r="A8583">
        <v>8580</v>
      </c>
      <c r="B8583">
        <v>6997.5750041070523</v>
      </c>
      <c r="C8583">
        <v>16818.458890977839</v>
      </c>
      <c r="D8583">
        <v>6.5849359062455388</v>
      </c>
      <c r="E8583">
        <v>6.8435026682084859</v>
      </c>
      <c r="F8583">
        <v>9820.8838868707862</v>
      </c>
      <c r="G8583">
        <v>0.25856676196294703</v>
      </c>
      <c r="BD8583">
        <f t="shared" si="1025"/>
        <v>-7405.6256426950868</v>
      </c>
      <c r="BE8583">
        <f t="shared" si="1026"/>
        <v>-6131.6813150481994</v>
      </c>
      <c r="BF8583">
        <f t="shared" si="1027"/>
        <v>-4857.7369874013111</v>
      </c>
      <c r="BG8583">
        <f t="shared" si="1028"/>
        <v>-3583.7926597544238</v>
      </c>
      <c r="BH8583">
        <f t="shared" si="1029"/>
        <v>-2309.8483321075364</v>
      </c>
      <c r="BI8583">
        <f t="shared" si="1030"/>
        <v>-1035.9040044606481</v>
      </c>
      <c r="BJ8583">
        <f t="shared" si="1031"/>
        <v>238.04032318623831</v>
      </c>
    </row>
    <row r="8584" spans="1:62" x14ac:dyDescent="0.25">
      <c r="A8584">
        <v>8581</v>
      </c>
      <c r="B8584">
        <v>9914.9119575174245</v>
      </c>
      <c r="C8584">
        <v>18753.731665397296</v>
      </c>
      <c r="D8584">
        <v>6.5450685623178204</v>
      </c>
      <c r="E8584">
        <v>6.9836052297778393</v>
      </c>
      <c r="F8584">
        <v>8838.8197078798712</v>
      </c>
      <c r="G8584">
        <v>0.43853666746001885</v>
      </c>
      <c r="BD8584">
        <f t="shared" si="1025"/>
        <v>-8528.0500770560502</v>
      </c>
      <c r="BE8584">
        <f t="shared" si="1026"/>
        <v>-7235.216267241316</v>
      </c>
      <c r="BF8584">
        <f t="shared" si="1027"/>
        <v>-5942.3824574265809</v>
      </c>
      <c r="BG8584">
        <f t="shared" si="1028"/>
        <v>-4649.5486476118458</v>
      </c>
      <c r="BH8584">
        <f t="shared" si="1029"/>
        <v>-3356.7148377971107</v>
      </c>
      <c r="BI8584">
        <f t="shared" si="1030"/>
        <v>-2063.8810279823756</v>
      </c>
      <c r="BJ8584">
        <f t="shared" si="1031"/>
        <v>-771.04721816763958</v>
      </c>
    </row>
    <row r="8585" spans="1:62" x14ac:dyDescent="0.25">
      <c r="A8585">
        <v>8582</v>
      </c>
      <c r="B8585">
        <v>8488.4358230130747</v>
      </c>
      <c r="C8585">
        <v>13776.616246226673</v>
      </c>
      <c r="D8585">
        <v>6.1481446180329007</v>
      </c>
      <c r="E8585">
        <v>7.3575383970875228</v>
      </c>
      <c r="F8585">
        <v>5288.1804232135983</v>
      </c>
      <c r="G8585">
        <v>1.2093937790546221</v>
      </c>
      <c r="BD8585">
        <f t="shared" si="1025"/>
        <v>-6646.1363705797776</v>
      </c>
      <c r="BE8585">
        <f t="shared" si="1026"/>
        <v>-4453.453033279683</v>
      </c>
      <c r="BF8585">
        <f t="shared" si="1027"/>
        <v>-2260.7696959795885</v>
      </c>
      <c r="BG8585">
        <f t="shared" si="1028"/>
        <v>-68.086358679494879</v>
      </c>
      <c r="BH8585">
        <f t="shared" si="1029"/>
        <v>2124.5969786206006</v>
      </c>
      <c r="BI8585">
        <f t="shared" si="1030"/>
        <v>4317.2803159206942</v>
      </c>
      <c r="BJ8585">
        <f t="shared" si="1031"/>
        <v>6509.9636532207878</v>
      </c>
    </row>
    <row r="8586" spans="1:62" x14ac:dyDescent="0.25">
      <c r="A8586">
        <v>8583</v>
      </c>
      <c r="B8586">
        <v>18890.344564358307</v>
      </c>
      <c r="C8586">
        <v>24166.546203046193</v>
      </c>
      <c r="D8586">
        <v>7.921004262059391</v>
      </c>
      <c r="E8586">
        <v>8.1380679162647063</v>
      </c>
      <c r="F8586">
        <v>5276.2016386878859</v>
      </c>
      <c r="G8586">
        <v>0.21706365420531526</v>
      </c>
      <c r="BD8586">
        <f t="shared" si="1025"/>
        <v>758.78847205951206</v>
      </c>
      <c r="BE8586">
        <f t="shared" si="1026"/>
        <v>6805.7573673326224</v>
      </c>
      <c r="BF8586">
        <f t="shared" si="1027"/>
        <v>12852.726262605735</v>
      </c>
      <c r="BG8586">
        <f t="shared" si="1028"/>
        <v>18899.695157878843</v>
      </c>
      <c r="BH8586">
        <f t="shared" si="1029"/>
        <v>24946.664053151955</v>
      </c>
      <c r="BI8586">
        <f t="shared" si="1030"/>
        <v>30993.632948425067</v>
      </c>
      <c r="BJ8586">
        <f t="shared" si="1031"/>
        <v>37040.601843698176</v>
      </c>
    </row>
    <row r="8587" spans="1:62" x14ac:dyDescent="0.25">
      <c r="A8587">
        <v>8584</v>
      </c>
      <c r="B8587">
        <v>13599.579440116391</v>
      </c>
      <c r="C8587">
        <v>20138.706538497303</v>
      </c>
      <c r="D8587">
        <v>8.5697978779557769</v>
      </c>
      <c r="E8587">
        <v>8.7486185325782184</v>
      </c>
      <c r="F8587">
        <v>6539.1270983809118</v>
      </c>
      <c r="G8587">
        <v>0.17882065462244157</v>
      </c>
      <c r="BD8587">
        <f t="shared" si="1025"/>
        <v>-4190.8833676613094</v>
      </c>
      <c r="BE8587">
        <f t="shared" si="1026"/>
        <v>-3105.5650966347334</v>
      </c>
      <c r="BF8587">
        <f t="shared" si="1027"/>
        <v>-2020.246825608157</v>
      </c>
      <c r="BG8587">
        <f t="shared" si="1028"/>
        <v>-934.92855458158101</v>
      </c>
      <c r="BH8587">
        <f t="shared" si="1029"/>
        <v>150.38971644499543</v>
      </c>
      <c r="BI8587">
        <f t="shared" si="1030"/>
        <v>1235.7079874715719</v>
      </c>
      <c r="BJ8587">
        <f t="shared" si="1031"/>
        <v>2321.0262584981483</v>
      </c>
    </row>
    <row r="8588" spans="1:62" x14ac:dyDescent="0.25">
      <c r="A8588">
        <v>8585</v>
      </c>
      <c r="B8588">
        <v>12245.575096692903</v>
      </c>
      <c r="C8588">
        <v>14805.469618274899</v>
      </c>
      <c r="D8588">
        <v>7.3680536891026192</v>
      </c>
      <c r="E8588">
        <v>8.4100134392089707</v>
      </c>
      <c r="F8588">
        <v>2559.8945215819967</v>
      </c>
      <c r="G8588">
        <v>1.0419597501063516</v>
      </c>
      <c r="BD8588">
        <f t="shared" si="1025"/>
        <v>-5645.0238252687041</v>
      </c>
      <c r="BE8588">
        <f t="shared" si="1026"/>
        <v>-4750.9205521564963</v>
      </c>
      <c r="BF8588">
        <f t="shared" si="1027"/>
        <v>-3856.8172790442882</v>
      </c>
      <c r="BG8588">
        <f t="shared" si="1028"/>
        <v>-2962.7140059320805</v>
      </c>
      <c r="BH8588">
        <f t="shared" si="1029"/>
        <v>-2068.6107328198723</v>
      </c>
      <c r="BI8588">
        <f t="shared" si="1030"/>
        <v>-1174.5074597076646</v>
      </c>
      <c r="BJ8588">
        <f t="shared" si="1031"/>
        <v>-280.40418659545685</v>
      </c>
    </row>
    <row r="8589" spans="1:62" x14ac:dyDescent="0.25">
      <c r="A8589">
        <v>8586</v>
      </c>
      <c r="B8589">
        <v>12728.083343599748</v>
      </c>
      <c r="C8589">
        <v>21617.500538161283</v>
      </c>
      <c r="D8589">
        <v>7.1311854171114151</v>
      </c>
      <c r="E8589">
        <v>7.2436560667680139</v>
      </c>
      <c r="F8589">
        <v>8889.4171945615344</v>
      </c>
      <c r="G8589">
        <v>0.11247064965659881</v>
      </c>
      <c r="BD8589">
        <f t="shared" ref="BD8589:BD8652" si="1032">($BD$3*G8588)-F8588</f>
        <v>2649.9042289497611</v>
      </c>
      <c r="BE8589">
        <f t="shared" ref="BE8589:BE8652" si="1033">($BE$3*G8588)-F8588</f>
        <v>7859.7029794815189</v>
      </c>
      <c r="BF8589">
        <f t="shared" ref="BF8589:BF8652" si="1034">($BF$3*G8588)-F8588</f>
        <v>13069.501730013277</v>
      </c>
      <c r="BG8589">
        <f t="shared" ref="BG8589:BG8652" si="1035">($BG$3*G8588)-F8588</f>
        <v>18279.300480545033</v>
      </c>
      <c r="BH8589">
        <f t="shared" ref="BH8589:BH8652" si="1036">($BH$3*G8588)-F8588</f>
        <v>23489.099231076791</v>
      </c>
      <c r="BI8589">
        <f t="shared" ref="BI8589:BI8652" si="1037">($BI$3*G8588)-F8588</f>
        <v>28698.897981608548</v>
      </c>
      <c r="BJ8589">
        <f t="shared" ref="BJ8589:BJ8652" si="1038">($BJ$3*G8588)-F8588</f>
        <v>33908.696732140306</v>
      </c>
    </row>
    <row r="8590" spans="1:62" x14ac:dyDescent="0.25">
      <c r="A8590">
        <v>8587</v>
      </c>
      <c r="B8590">
        <v>33429.006337357816</v>
      </c>
      <c r="C8590">
        <v>27807.647900526834</v>
      </c>
      <c r="D8590">
        <v>6.9525538595734053</v>
      </c>
      <c r="E8590">
        <v>7.4629574788193453</v>
      </c>
      <c r="F8590">
        <v>-5621.3584368309821</v>
      </c>
      <c r="G8590">
        <v>0.51040361924594002</v>
      </c>
      <c r="BD8590">
        <f t="shared" si="1032"/>
        <v>-8327.0639462785402</v>
      </c>
      <c r="BE8590">
        <f t="shared" si="1033"/>
        <v>-7764.7106979955461</v>
      </c>
      <c r="BF8590">
        <f t="shared" si="1034"/>
        <v>-7202.3574497125519</v>
      </c>
      <c r="BG8590">
        <f t="shared" si="1035"/>
        <v>-6640.0042014295577</v>
      </c>
      <c r="BH8590">
        <f t="shared" si="1036"/>
        <v>-6077.6509531465636</v>
      </c>
      <c r="BI8590">
        <f t="shared" si="1037"/>
        <v>-5515.2977048635703</v>
      </c>
      <c r="BJ8590">
        <f t="shared" si="1038"/>
        <v>-4952.9444565805761</v>
      </c>
    </row>
    <row r="8591" spans="1:62" x14ac:dyDescent="0.25">
      <c r="A8591">
        <v>8588</v>
      </c>
      <c r="B8591">
        <v>17296.072499911301</v>
      </c>
      <c r="C8591">
        <v>21278.646678734032</v>
      </c>
      <c r="D8591">
        <v>7.0664478372399611</v>
      </c>
      <c r="E8591">
        <v>7.5094831629611312</v>
      </c>
      <c r="F8591">
        <v>3982.5741788227315</v>
      </c>
      <c r="G8591">
        <v>0.4430353257211701</v>
      </c>
      <c r="BD8591">
        <f t="shared" si="1032"/>
        <v>8173.376533060682</v>
      </c>
      <c r="BE8591">
        <f t="shared" si="1033"/>
        <v>10725.394629290382</v>
      </c>
      <c r="BF8591">
        <f t="shared" si="1034"/>
        <v>13277.412725520084</v>
      </c>
      <c r="BG8591">
        <f t="shared" si="1035"/>
        <v>15829.430821749782</v>
      </c>
      <c r="BH8591">
        <f t="shared" si="1036"/>
        <v>18381.448917979484</v>
      </c>
      <c r="BI8591">
        <f t="shared" si="1037"/>
        <v>20933.467014209185</v>
      </c>
      <c r="BJ8591">
        <f t="shared" si="1038"/>
        <v>23485.485110438884</v>
      </c>
    </row>
    <row r="8592" spans="1:62" x14ac:dyDescent="0.25">
      <c r="A8592">
        <v>8589</v>
      </c>
      <c r="B8592">
        <v>14428.763746218878</v>
      </c>
      <c r="C8592">
        <v>21446.271586510025</v>
      </c>
      <c r="D8592">
        <v>7.1700829242795114</v>
      </c>
      <c r="E8592">
        <v>7.2547290856917082</v>
      </c>
      <c r="F8592">
        <v>7017.5078402911477</v>
      </c>
      <c r="G8592">
        <v>8.4646161412196719E-2</v>
      </c>
      <c r="BD8592">
        <f t="shared" si="1032"/>
        <v>-1767.397550216881</v>
      </c>
      <c r="BE8592">
        <f t="shared" si="1033"/>
        <v>447.77907838896954</v>
      </c>
      <c r="BF8592">
        <f t="shared" si="1034"/>
        <v>2662.9557069948205</v>
      </c>
      <c r="BG8592">
        <f t="shared" si="1035"/>
        <v>4878.1323356006706</v>
      </c>
      <c r="BH8592">
        <f t="shared" si="1036"/>
        <v>7093.3089642065206</v>
      </c>
      <c r="BI8592">
        <f t="shared" si="1037"/>
        <v>9308.4855928123725</v>
      </c>
      <c r="BJ8592">
        <f t="shared" si="1038"/>
        <v>11523.662221418223</v>
      </c>
    </row>
    <row r="8593" spans="1:62" x14ac:dyDescent="0.25">
      <c r="A8593">
        <v>8590</v>
      </c>
      <c r="B8593">
        <v>21997.408385130868</v>
      </c>
      <c r="C8593">
        <v>24738.377126349304</v>
      </c>
      <c r="D8593">
        <v>6.9865136122591673</v>
      </c>
      <c r="E8593">
        <v>8.1665402117044703</v>
      </c>
      <c r="F8593">
        <v>2740.9687412184358</v>
      </c>
      <c r="G8593">
        <v>1.180026599445303</v>
      </c>
      <c r="BD8593">
        <f t="shared" si="1032"/>
        <v>-6594.2770332301643</v>
      </c>
      <c r="BE8593">
        <f t="shared" si="1033"/>
        <v>-6171.046226169181</v>
      </c>
      <c r="BF8593">
        <f t="shared" si="1034"/>
        <v>-5747.8154191081967</v>
      </c>
      <c r="BG8593">
        <f t="shared" si="1035"/>
        <v>-5324.5846120472133</v>
      </c>
      <c r="BH8593">
        <f t="shared" si="1036"/>
        <v>-4901.3538049862291</v>
      </c>
      <c r="BI8593">
        <f t="shared" si="1037"/>
        <v>-4478.1229979252457</v>
      </c>
      <c r="BJ8593">
        <f t="shared" si="1038"/>
        <v>-4054.8921908642624</v>
      </c>
    </row>
    <row r="8594" spans="1:62" x14ac:dyDescent="0.25">
      <c r="A8594">
        <v>8591</v>
      </c>
      <c r="B8594">
        <v>5855.7311791222446</v>
      </c>
      <c r="C8594">
        <v>16034.640803444629</v>
      </c>
      <c r="D8594">
        <v>7.1551141652588433</v>
      </c>
      <c r="E8594">
        <v>7.8219685720512846</v>
      </c>
      <c r="F8594">
        <v>10178.909624322383</v>
      </c>
      <c r="G8594">
        <v>0.66685440679244135</v>
      </c>
      <c r="BD8594">
        <f t="shared" si="1032"/>
        <v>3159.1642560080791</v>
      </c>
      <c r="BE8594">
        <f t="shared" si="1033"/>
        <v>9059.2972532345939</v>
      </c>
      <c r="BF8594">
        <f t="shared" si="1034"/>
        <v>14959.430250461108</v>
      </c>
      <c r="BG8594">
        <f t="shared" si="1035"/>
        <v>20859.563247687624</v>
      </c>
      <c r="BH8594">
        <f t="shared" si="1036"/>
        <v>26759.696244914139</v>
      </c>
      <c r="BI8594">
        <f t="shared" si="1037"/>
        <v>32659.829242140651</v>
      </c>
      <c r="BJ8594">
        <f t="shared" si="1038"/>
        <v>38559.962239367167</v>
      </c>
    </row>
    <row r="8595" spans="1:62" x14ac:dyDescent="0.25">
      <c r="A8595">
        <v>8592</v>
      </c>
      <c r="B8595">
        <v>8467.7612804752371</v>
      </c>
      <c r="C8595">
        <v>21552.383893324353</v>
      </c>
      <c r="D8595">
        <v>6.8722880220460398</v>
      </c>
      <c r="E8595">
        <v>7.1602801719534241</v>
      </c>
      <c r="F8595">
        <v>13084.622612849116</v>
      </c>
      <c r="G8595">
        <v>0.28799214990738431</v>
      </c>
      <c r="BD8595">
        <f t="shared" si="1032"/>
        <v>-6844.6375903601765</v>
      </c>
      <c r="BE8595">
        <f t="shared" si="1033"/>
        <v>-3510.3655563979692</v>
      </c>
      <c r="BF8595">
        <f t="shared" si="1034"/>
        <v>-176.09352243576359</v>
      </c>
      <c r="BG8595">
        <f t="shared" si="1035"/>
        <v>3158.1785115264447</v>
      </c>
      <c r="BH8595">
        <f t="shared" si="1036"/>
        <v>6492.4505454886494</v>
      </c>
      <c r="BI8595">
        <f t="shared" si="1037"/>
        <v>9826.7225794508558</v>
      </c>
      <c r="BJ8595">
        <f t="shared" si="1038"/>
        <v>13160.994613413062</v>
      </c>
    </row>
    <row r="8596" spans="1:62" x14ac:dyDescent="0.25">
      <c r="A8596">
        <v>8593</v>
      </c>
      <c r="B8596">
        <v>18936.177817615822</v>
      </c>
      <c r="C8596">
        <v>15885.533274541351</v>
      </c>
      <c r="D8596">
        <v>7.3353005094428134</v>
      </c>
      <c r="E8596">
        <v>8.1829529547215731</v>
      </c>
      <c r="F8596">
        <v>-3050.6445430744716</v>
      </c>
      <c r="G8596">
        <v>0.84765244527875971</v>
      </c>
      <c r="BD8596">
        <f t="shared" si="1032"/>
        <v>-11644.661863312194</v>
      </c>
      <c r="BE8596">
        <f t="shared" si="1033"/>
        <v>-10204.701113775272</v>
      </c>
      <c r="BF8596">
        <f t="shared" si="1034"/>
        <v>-8764.7403642383506</v>
      </c>
      <c r="BG8596">
        <f t="shared" si="1035"/>
        <v>-7324.7796147014296</v>
      </c>
      <c r="BH8596">
        <f t="shared" si="1036"/>
        <v>-5884.8188651645087</v>
      </c>
      <c r="BI8596">
        <f t="shared" si="1037"/>
        <v>-4444.8581156275868</v>
      </c>
      <c r="BJ8596">
        <f t="shared" si="1038"/>
        <v>-3004.8973660906649</v>
      </c>
    </row>
    <row r="8597" spans="1:62" x14ac:dyDescent="0.25">
      <c r="A8597">
        <v>8594</v>
      </c>
      <c r="B8597">
        <v>16558.860490600913</v>
      </c>
      <c r="C8597">
        <v>14866.737651802865</v>
      </c>
      <c r="D8597">
        <v>8.9439106598414444</v>
      </c>
      <c r="E8597">
        <v>9.2925550527311565</v>
      </c>
      <c r="F8597">
        <v>-1692.1228387980482</v>
      </c>
      <c r="G8597">
        <v>0.34864439288971205</v>
      </c>
      <c r="BD8597">
        <f t="shared" si="1032"/>
        <v>7288.9067694682699</v>
      </c>
      <c r="BE8597">
        <f t="shared" si="1033"/>
        <v>11527.168995862068</v>
      </c>
      <c r="BF8597">
        <f t="shared" si="1034"/>
        <v>15765.431222255867</v>
      </c>
      <c r="BG8597">
        <f t="shared" si="1035"/>
        <v>20003.693448649665</v>
      </c>
      <c r="BH8597">
        <f t="shared" si="1036"/>
        <v>24241.955675043464</v>
      </c>
      <c r="BI8597">
        <f t="shared" si="1037"/>
        <v>28480.217901437263</v>
      </c>
      <c r="BJ8597">
        <f t="shared" si="1038"/>
        <v>32718.480127831062</v>
      </c>
    </row>
    <row r="8598" spans="1:62" x14ac:dyDescent="0.25">
      <c r="A8598">
        <v>8595</v>
      </c>
      <c r="B8598">
        <v>12163.490622755118</v>
      </c>
      <c r="C8598">
        <v>21087.020516479977</v>
      </c>
      <c r="D8598">
        <v>8.1109269693076573</v>
      </c>
      <c r="E8598">
        <v>8.407702672392233</v>
      </c>
      <c r="F8598">
        <v>8923.529893724859</v>
      </c>
      <c r="G8598">
        <v>0.29677570308457568</v>
      </c>
      <c r="BD8598">
        <f t="shared" si="1032"/>
        <v>3435.3448032466085</v>
      </c>
      <c r="BE8598">
        <f t="shared" si="1033"/>
        <v>5178.5667676951689</v>
      </c>
      <c r="BF8598">
        <f t="shared" si="1034"/>
        <v>6921.7887321437292</v>
      </c>
      <c r="BG8598">
        <f t="shared" si="1035"/>
        <v>8665.0106965922896</v>
      </c>
      <c r="BH8598">
        <f t="shared" si="1036"/>
        <v>10408.232661040849</v>
      </c>
      <c r="BI8598">
        <f t="shared" si="1037"/>
        <v>12151.45462548941</v>
      </c>
      <c r="BJ8598">
        <f t="shared" si="1038"/>
        <v>13894.67658993797</v>
      </c>
    </row>
    <row r="8599" spans="1:62" x14ac:dyDescent="0.25">
      <c r="A8599">
        <v>8596</v>
      </c>
      <c r="B8599">
        <v>22342.898327606617</v>
      </c>
      <c r="C8599">
        <v>27785.808331116088</v>
      </c>
      <c r="D8599">
        <v>6.1959222443286661</v>
      </c>
      <c r="E8599">
        <v>6.6862348050031244</v>
      </c>
      <c r="F8599">
        <v>5442.9100035094707</v>
      </c>
      <c r="G8599">
        <v>0.49031256067445828</v>
      </c>
      <c r="BD8599">
        <f t="shared" si="1032"/>
        <v>-7439.6513783019809</v>
      </c>
      <c r="BE8599">
        <f t="shared" si="1033"/>
        <v>-5955.7728628791028</v>
      </c>
      <c r="BF8599">
        <f t="shared" si="1034"/>
        <v>-4471.8943474562238</v>
      </c>
      <c r="BG8599">
        <f t="shared" si="1035"/>
        <v>-2988.0158320333458</v>
      </c>
      <c r="BH8599">
        <f t="shared" si="1036"/>
        <v>-1504.1373166104668</v>
      </c>
      <c r="BI8599">
        <f t="shared" si="1037"/>
        <v>-20.258801187588688</v>
      </c>
      <c r="BJ8599">
        <f t="shared" si="1038"/>
        <v>1463.6197142352903</v>
      </c>
    </row>
    <row r="8600" spans="1:62" x14ac:dyDescent="0.25">
      <c r="A8600">
        <v>8597</v>
      </c>
      <c r="B8600">
        <v>29245.991781662869</v>
      </c>
      <c r="C8600">
        <v>26339.487702675149</v>
      </c>
      <c r="D8600">
        <v>6.9875152220990575</v>
      </c>
      <c r="E8600">
        <v>7.4131895954799951</v>
      </c>
      <c r="F8600">
        <v>-2906.5040789877203</v>
      </c>
      <c r="G8600">
        <v>0.42567437338093761</v>
      </c>
      <c r="BD8600">
        <f t="shared" si="1032"/>
        <v>-2991.3472001371792</v>
      </c>
      <c r="BE8600">
        <f t="shared" si="1033"/>
        <v>-539.78439676488779</v>
      </c>
      <c r="BF8600">
        <f t="shared" si="1034"/>
        <v>1911.7784066074037</v>
      </c>
      <c r="BG8600">
        <f t="shared" si="1035"/>
        <v>4363.3412099796951</v>
      </c>
      <c r="BH8600">
        <f t="shared" si="1036"/>
        <v>6814.9040133519866</v>
      </c>
      <c r="BI8600">
        <f t="shared" si="1037"/>
        <v>9266.466816724278</v>
      </c>
      <c r="BJ8600">
        <f t="shared" si="1038"/>
        <v>11718.029620096568</v>
      </c>
    </row>
    <row r="8601" spans="1:62" x14ac:dyDescent="0.25">
      <c r="A8601">
        <v>8598</v>
      </c>
      <c r="B8601">
        <v>30983.176472052826</v>
      </c>
      <c r="C8601">
        <v>41204.652399418228</v>
      </c>
      <c r="D8601">
        <v>8.2227388482984747</v>
      </c>
      <c r="E8601">
        <v>8.4342593382382418</v>
      </c>
      <c r="F8601">
        <v>10221.475927365402</v>
      </c>
      <c r="G8601">
        <v>0.21152048993976713</v>
      </c>
      <c r="BD8601">
        <f t="shared" si="1032"/>
        <v>5034.8759458924087</v>
      </c>
      <c r="BE8601">
        <f t="shared" si="1033"/>
        <v>7163.2478127970962</v>
      </c>
      <c r="BF8601">
        <f t="shared" si="1034"/>
        <v>9291.6196797017838</v>
      </c>
      <c r="BG8601">
        <f t="shared" si="1035"/>
        <v>11419.991546606472</v>
      </c>
      <c r="BH8601">
        <f t="shared" si="1036"/>
        <v>13548.363413511161</v>
      </c>
      <c r="BI8601">
        <f t="shared" si="1037"/>
        <v>15676.735280415849</v>
      </c>
      <c r="BJ8601">
        <f t="shared" si="1038"/>
        <v>17805.107147320537</v>
      </c>
    </row>
    <row r="8602" spans="1:62" x14ac:dyDescent="0.25">
      <c r="A8602">
        <v>8599</v>
      </c>
      <c r="B8602">
        <v>19923.051107431387</v>
      </c>
      <c r="C8602">
        <v>25758.672744783955</v>
      </c>
      <c r="D8602">
        <v>7.6187211119720839</v>
      </c>
      <c r="E8602">
        <v>8.2591888434074452</v>
      </c>
      <c r="F8602">
        <v>5835.6216373525676</v>
      </c>
      <c r="G8602">
        <v>0.64046773143536129</v>
      </c>
      <c r="BD8602">
        <f t="shared" si="1032"/>
        <v>-9163.873477666566</v>
      </c>
      <c r="BE8602">
        <f t="shared" si="1033"/>
        <v>-8106.2710279677303</v>
      </c>
      <c r="BF8602">
        <f t="shared" si="1034"/>
        <v>-7048.6685782688946</v>
      </c>
      <c r="BG8602">
        <f t="shared" si="1035"/>
        <v>-5991.0661285700589</v>
      </c>
      <c r="BH8602">
        <f t="shared" si="1036"/>
        <v>-4933.4636788712232</v>
      </c>
      <c r="BI8602">
        <f t="shared" si="1037"/>
        <v>-3875.8612291723875</v>
      </c>
      <c r="BJ8602">
        <f t="shared" si="1038"/>
        <v>-2818.2587794735518</v>
      </c>
    </row>
    <row r="8603" spans="1:62" x14ac:dyDescent="0.25">
      <c r="A8603">
        <v>8600</v>
      </c>
      <c r="B8603">
        <v>13669.256223710869</v>
      </c>
      <c r="C8603">
        <v>20109.123513615406</v>
      </c>
      <c r="D8603">
        <v>7.0282973720866186</v>
      </c>
      <c r="E8603">
        <v>7.1069257955652114</v>
      </c>
      <c r="F8603">
        <v>6439.8672899045378</v>
      </c>
      <c r="G8603">
        <v>7.8628423478592779E-2</v>
      </c>
      <c r="BD8603">
        <f t="shared" si="1032"/>
        <v>-2633.2829801757612</v>
      </c>
      <c r="BE8603">
        <f t="shared" si="1033"/>
        <v>569.0556770010453</v>
      </c>
      <c r="BF8603">
        <f t="shared" si="1034"/>
        <v>3771.3943341778522</v>
      </c>
      <c r="BG8603">
        <f t="shared" si="1035"/>
        <v>6973.7329913546582</v>
      </c>
      <c r="BH8603">
        <f t="shared" si="1036"/>
        <v>10176.071648531464</v>
      </c>
      <c r="BI8603">
        <f t="shared" si="1037"/>
        <v>13378.410305708272</v>
      </c>
      <c r="BJ8603">
        <f t="shared" si="1038"/>
        <v>16580.748962885078</v>
      </c>
    </row>
    <row r="8604" spans="1:62" x14ac:dyDescent="0.25">
      <c r="A8604">
        <v>8601</v>
      </c>
      <c r="B8604">
        <v>10821.164074585398</v>
      </c>
      <c r="C8604">
        <v>15595.478341489519</v>
      </c>
      <c r="D8604">
        <v>6.6986585345774898</v>
      </c>
      <c r="E8604">
        <v>7.249250212871992</v>
      </c>
      <c r="F8604">
        <v>4774.3142669041208</v>
      </c>
      <c r="G8604">
        <v>0.55059167829450217</v>
      </c>
      <c r="BD8604">
        <f t="shared" si="1032"/>
        <v>-6046.7251725115739</v>
      </c>
      <c r="BE8604">
        <f t="shared" si="1033"/>
        <v>-5653.58305511861</v>
      </c>
      <c r="BF8604">
        <f t="shared" si="1034"/>
        <v>-5260.4409377256461</v>
      </c>
      <c r="BG8604">
        <f t="shared" si="1035"/>
        <v>-4867.2988203326822</v>
      </c>
      <c r="BH8604">
        <f t="shared" si="1036"/>
        <v>-4474.1567029397183</v>
      </c>
      <c r="BI8604">
        <f t="shared" si="1037"/>
        <v>-4081.0145855467545</v>
      </c>
      <c r="BJ8604">
        <f t="shared" si="1038"/>
        <v>-3687.8724681537906</v>
      </c>
    </row>
    <row r="8605" spans="1:62" x14ac:dyDescent="0.25">
      <c r="A8605">
        <v>8602</v>
      </c>
      <c r="B8605">
        <v>18707.39197057797</v>
      </c>
      <c r="C8605">
        <v>27892.635466072697</v>
      </c>
      <c r="D8605">
        <v>6.6709235870149515</v>
      </c>
      <c r="E8605">
        <v>7.0421057282131958</v>
      </c>
      <c r="F8605">
        <v>9185.2434954947275</v>
      </c>
      <c r="G8605">
        <v>0.37118214119824433</v>
      </c>
      <c r="BD8605">
        <f t="shared" si="1032"/>
        <v>-2021.35587543161</v>
      </c>
      <c r="BE8605">
        <f t="shared" si="1033"/>
        <v>731.60251604090081</v>
      </c>
      <c r="BF8605">
        <f t="shared" si="1034"/>
        <v>3484.5609075134125</v>
      </c>
      <c r="BG8605">
        <f t="shared" si="1035"/>
        <v>6237.5192989859224</v>
      </c>
      <c r="BH8605">
        <f t="shared" si="1036"/>
        <v>8990.4776904584342</v>
      </c>
      <c r="BI8605">
        <f t="shared" si="1037"/>
        <v>11743.436081930946</v>
      </c>
      <c r="BJ8605">
        <f t="shared" si="1038"/>
        <v>14496.394473403454</v>
      </c>
    </row>
    <row r="8606" spans="1:62" x14ac:dyDescent="0.25">
      <c r="A8606">
        <v>8603</v>
      </c>
      <c r="B8606">
        <v>13245.161028242012</v>
      </c>
      <c r="C8606">
        <v>26303.565770500438</v>
      </c>
      <c r="D8606">
        <v>6.9275104551806539</v>
      </c>
      <c r="E8606">
        <v>7.1858971576252832</v>
      </c>
      <c r="F8606">
        <v>13058.404742258426</v>
      </c>
      <c r="G8606">
        <v>0.25838670244462936</v>
      </c>
      <c r="BD8606">
        <f t="shared" si="1032"/>
        <v>-7329.3327895035054</v>
      </c>
      <c r="BE8606">
        <f t="shared" si="1033"/>
        <v>-5473.4220835122842</v>
      </c>
      <c r="BF8606">
        <f t="shared" si="1034"/>
        <v>-3617.511377521063</v>
      </c>
      <c r="BG8606">
        <f t="shared" si="1035"/>
        <v>-1761.6006715298408</v>
      </c>
      <c r="BH8606">
        <f t="shared" si="1036"/>
        <v>94.310034461381292</v>
      </c>
      <c r="BI8606">
        <f t="shared" si="1037"/>
        <v>1950.2207404526016</v>
      </c>
      <c r="BJ8606">
        <f t="shared" si="1038"/>
        <v>3806.1314464438237</v>
      </c>
    </row>
    <row r="8607" spans="1:62" x14ac:dyDescent="0.25">
      <c r="A8607">
        <v>8604</v>
      </c>
      <c r="B8607">
        <v>13862.231274242435</v>
      </c>
      <c r="C8607">
        <v>25012.394244680094</v>
      </c>
      <c r="D8607">
        <v>7.8385763625331446</v>
      </c>
      <c r="E8607">
        <v>7.9487531243959477</v>
      </c>
      <c r="F8607">
        <v>11150.162970437659</v>
      </c>
      <c r="G8607">
        <v>0.11017676186280312</v>
      </c>
      <c r="BD8607">
        <f t="shared" si="1032"/>
        <v>-11766.47123003528</v>
      </c>
      <c r="BE8607">
        <f t="shared" si="1033"/>
        <v>-10474.537717812133</v>
      </c>
      <c r="BF8607">
        <f t="shared" si="1034"/>
        <v>-9182.6042055889866</v>
      </c>
      <c r="BG8607">
        <f t="shared" si="1035"/>
        <v>-7890.6706933658388</v>
      </c>
      <c r="BH8607">
        <f t="shared" si="1036"/>
        <v>-6598.737181142692</v>
      </c>
      <c r="BI8607">
        <f t="shared" si="1037"/>
        <v>-5306.803668919546</v>
      </c>
      <c r="BJ8607">
        <f t="shared" si="1038"/>
        <v>-4014.8701566963991</v>
      </c>
    </row>
    <row r="8608" spans="1:62" x14ac:dyDescent="0.25">
      <c r="A8608">
        <v>8605</v>
      </c>
      <c r="B8608">
        <v>20056.628556935848</v>
      </c>
      <c r="C8608">
        <v>36792.18383869448</v>
      </c>
      <c r="D8608">
        <v>6.5765588196691205</v>
      </c>
      <c r="E8608">
        <v>7.0561717631917515</v>
      </c>
      <c r="F8608">
        <v>16735.555281758632</v>
      </c>
      <c r="G8608">
        <v>0.47961294352263106</v>
      </c>
      <c r="BD8608">
        <f t="shared" si="1032"/>
        <v>-10599.279161123644</v>
      </c>
      <c r="BE8608">
        <f t="shared" si="1033"/>
        <v>-10048.395351809628</v>
      </c>
      <c r="BF8608">
        <f t="shared" si="1034"/>
        <v>-9497.511542495613</v>
      </c>
      <c r="BG8608">
        <f t="shared" si="1035"/>
        <v>-8946.6277331815963</v>
      </c>
      <c r="BH8608">
        <f t="shared" si="1036"/>
        <v>-8395.7439238675815</v>
      </c>
      <c r="BI8608">
        <f t="shared" si="1037"/>
        <v>-7844.8601145535658</v>
      </c>
      <c r="BJ8608">
        <f t="shared" si="1038"/>
        <v>-7293.9763052395501</v>
      </c>
    </row>
    <row r="8609" spans="1:62" x14ac:dyDescent="0.25">
      <c r="A8609">
        <v>8606</v>
      </c>
      <c r="B8609">
        <v>15820.281786710553</v>
      </c>
      <c r="C8609">
        <v>23519.966937572211</v>
      </c>
      <c r="D8609">
        <v>8.3799259360608325</v>
      </c>
      <c r="E8609">
        <v>8.618432659211388</v>
      </c>
      <c r="F8609">
        <v>7699.6851508616583</v>
      </c>
      <c r="G8609">
        <v>0.23850672315055554</v>
      </c>
      <c r="BD8609">
        <f t="shared" si="1032"/>
        <v>-14337.490564145477</v>
      </c>
      <c r="BE8609">
        <f t="shared" si="1033"/>
        <v>-11939.425846532322</v>
      </c>
      <c r="BF8609">
        <f t="shared" si="1034"/>
        <v>-9541.3611289191649</v>
      </c>
      <c r="BG8609">
        <f t="shared" si="1035"/>
        <v>-7143.2964113060116</v>
      </c>
      <c r="BH8609">
        <f t="shared" si="1036"/>
        <v>-4745.2316936928564</v>
      </c>
      <c r="BI8609">
        <f t="shared" si="1037"/>
        <v>-2347.1669760796995</v>
      </c>
      <c r="BJ8609">
        <f t="shared" si="1038"/>
        <v>50.897741533455701</v>
      </c>
    </row>
    <row r="8610" spans="1:62" x14ac:dyDescent="0.25">
      <c r="A8610">
        <v>8607</v>
      </c>
      <c r="B8610">
        <v>8918.8500753273329</v>
      </c>
      <c r="C8610">
        <v>19609.811697488185</v>
      </c>
      <c r="D8610">
        <v>8.2770164241086377</v>
      </c>
      <c r="E8610">
        <v>8.3800530642739037</v>
      </c>
      <c r="F8610">
        <v>10690.961622160852</v>
      </c>
      <c r="G8610">
        <v>0.10303664016526604</v>
      </c>
      <c r="BD8610">
        <f t="shared" si="1032"/>
        <v>-6507.1515351088801</v>
      </c>
      <c r="BE8610">
        <f t="shared" si="1033"/>
        <v>-5314.6179193561029</v>
      </c>
      <c r="BF8610">
        <f t="shared" si="1034"/>
        <v>-4122.0843036033257</v>
      </c>
      <c r="BG8610">
        <f t="shared" si="1035"/>
        <v>-2929.5506878505475</v>
      </c>
      <c r="BH8610">
        <f t="shared" si="1036"/>
        <v>-1737.0170720977694</v>
      </c>
      <c r="BI8610">
        <f t="shared" si="1037"/>
        <v>-544.48345634499219</v>
      </c>
      <c r="BJ8610">
        <f t="shared" si="1038"/>
        <v>648.05015940778503</v>
      </c>
    </row>
    <row r="8611" spans="1:62" x14ac:dyDescent="0.25">
      <c r="A8611">
        <v>8608</v>
      </c>
      <c r="B8611">
        <v>20583.859406965592</v>
      </c>
      <c r="C8611">
        <v>34009.307322413151</v>
      </c>
      <c r="D8611">
        <v>7.0992450372951836</v>
      </c>
      <c r="E8611">
        <v>7.3128412392778461</v>
      </c>
      <c r="F8611">
        <v>13425.447915447559</v>
      </c>
      <c r="G8611">
        <v>0.21359620198266249</v>
      </c>
      <c r="BD8611">
        <f t="shared" si="1032"/>
        <v>-10175.778421334522</v>
      </c>
      <c r="BE8611">
        <f t="shared" si="1033"/>
        <v>-9660.5952205081921</v>
      </c>
      <c r="BF8611">
        <f t="shared" si="1034"/>
        <v>-9145.4120196818621</v>
      </c>
      <c r="BG8611">
        <f t="shared" si="1035"/>
        <v>-8630.2288188555322</v>
      </c>
      <c r="BH8611">
        <f t="shared" si="1036"/>
        <v>-8115.0456180292013</v>
      </c>
      <c r="BI8611">
        <f t="shared" si="1037"/>
        <v>-7599.8624172028713</v>
      </c>
      <c r="BJ8611">
        <f t="shared" si="1038"/>
        <v>-7084.6792163765404</v>
      </c>
    </row>
    <row r="8612" spans="1:62" x14ac:dyDescent="0.25">
      <c r="A8612">
        <v>8609</v>
      </c>
      <c r="B8612">
        <v>24806.763236490435</v>
      </c>
      <c r="C8612">
        <v>18290.270515368458</v>
      </c>
      <c r="D8612">
        <v>7.8558533438015976</v>
      </c>
      <c r="E8612">
        <v>8.2194222105687107</v>
      </c>
      <c r="F8612">
        <v>-6516.4927211219765</v>
      </c>
      <c r="G8612">
        <v>0.36356886676711309</v>
      </c>
      <c r="BD8612">
        <f t="shared" si="1032"/>
        <v>-12357.466905534247</v>
      </c>
      <c r="BE8612">
        <f t="shared" si="1033"/>
        <v>-11289.485895620935</v>
      </c>
      <c r="BF8612">
        <f t="shared" si="1034"/>
        <v>-10221.504885707622</v>
      </c>
      <c r="BG8612">
        <f t="shared" si="1035"/>
        <v>-9153.5238757943098</v>
      </c>
      <c r="BH8612">
        <f t="shared" si="1036"/>
        <v>-8085.5428658809969</v>
      </c>
      <c r="BI8612">
        <f t="shared" si="1037"/>
        <v>-7017.561855967685</v>
      </c>
      <c r="BJ8612">
        <f t="shared" si="1038"/>
        <v>-5949.5808460543722</v>
      </c>
    </row>
    <row r="8613" spans="1:62" x14ac:dyDescent="0.25">
      <c r="A8613">
        <v>8610</v>
      </c>
      <c r="B8613">
        <v>13496.671314980398</v>
      </c>
      <c r="C8613">
        <v>22233.449115277752</v>
      </c>
      <c r="D8613">
        <v>6.7584308675492757</v>
      </c>
      <c r="E8613">
        <v>7.29310404883151</v>
      </c>
      <c r="F8613">
        <v>8736.7778002973537</v>
      </c>
      <c r="G8613">
        <v>0.53467318128223429</v>
      </c>
      <c r="BD8613">
        <f t="shared" si="1032"/>
        <v>8334.3370549575411</v>
      </c>
      <c r="BE8613">
        <f t="shared" si="1033"/>
        <v>10152.181388793108</v>
      </c>
      <c r="BF8613">
        <f t="shared" si="1034"/>
        <v>11970.025722628674</v>
      </c>
      <c r="BG8613">
        <f t="shared" si="1035"/>
        <v>13787.870056464239</v>
      </c>
      <c r="BH8613">
        <f t="shared" si="1036"/>
        <v>15605.714390299803</v>
      </c>
      <c r="BI8613">
        <f t="shared" si="1037"/>
        <v>17423.558724135371</v>
      </c>
      <c r="BJ8613">
        <f t="shared" si="1038"/>
        <v>19241.403057970936</v>
      </c>
    </row>
    <row r="8614" spans="1:62" x14ac:dyDescent="0.25">
      <c r="A8614">
        <v>8611</v>
      </c>
      <c r="B8614">
        <v>9529.1832445103901</v>
      </c>
      <c r="C8614">
        <v>19860.937806131809</v>
      </c>
      <c r="D8614">
        <v>6.2304436030670045</v>
      </c>
      <c r="E8614">
        <v>6.4727862281534021</v>
      </c>
      <c r="F8614">
        <v>10331.754561621419</v>
      </c>
      <c r="G8614">
        <v>0.24234262508639759</v>
      </c>
      <c r="BD8614">
        <f t="shared" si="1032"/>
        <v>-6063.411893886182</v>
      </c>
      <c r="BE8614">
        <f t="shared" si="1033"/>
        <v>-3390.0459874750104</v>
      </c>
      <c r="BF8614">
        <f t="shared" si="1034"/>
        <v>-716.68008106383968</v>
      </c>
      <c r="BG8614">
        <f t="shared" si="1035"/>
        <v>1956.6858253473329</v>
      </c>
      <c r="BH8614">
        <f t="shared" si="1036"/>
        <v>4630.0517317585036</v>
      </c>
      <c r="BI8614">
        <f t="shared" si="1037"/>
        <v>7303.4176381696743</v>
      </c>
      <c r="BJ8614">
        <f t="shared" si="1038"/>
        <v>9976.783544580845</v>
      </c>
    </row>
    <row r="8615" spans="1:62" x14ac:dyDescent="0.25">
      <c r="A8615">
        <v>8612</v>
      </c>
      <c r="B8615">
        <v>11643.368600217629</v>
      </c>
      <c r="C8615">
        <v>24154.519466376507</v>
      </c>
      <c r="D8615">
        <v>7.1204121431778429</v>
      </c>
      <c r="E8615">
        <v>7.3180187734489097</v>
      </c>
      <c r="F8615">
        <v>12511.150866158878</v>
      </c>
      <c r="G8615">
        <v>0.19760663027106684</v>
      </c>
      <c r="BD8615">
        <f t="shared" si="1032"/>
        <v>-9120.0414361894309</v>
      </c>
      <c r="BE8615">
        <f t="shared" si="1033"/>
        <v>-7908.3283107574434</v>
      </c>
      <c r="BF8615">
        <f t="shared" si="1034"/>
        <v>-6696.615185325456</v>
      </c>
      <c r="BG8615">
        <f t="shared" si="1035"/>
        <v>-5484.9020598934676</v>
      </c>
      <c r="BH8615">
        <f t="shared" si="1036"/>
        <v>-4273.1889344614792</v>
      </c>
      <c r="BI8615">
        <f t="shared" si="1037"/>
        <v>-3061.4758090294918</v>
      </c>
      <c r="BJ8615">
        <f t="shared" si="1038"/>
        <v>-1849.7626835975043</v>
      </c>
    </row>
    <row r="8616" spans="1:62" x14ac:dyDescent="0.25">
      <c r="A8616">
        <v>8613</v>
      </c>
      <c r="B8616">
        <v>11884.600534680754</v>
      </c>
      <c r="C8616">
        <v>25610.276118321133</v>
      </c>
      <c r="D8616">
        <v>7.7796847031412462</v>
      </c>
      <c r="E8616">
        <v>8.2674727834480439</v>
      </c>
      <c r="F8616">
        <v>13725.675583640379</v>
      </c>
      <c r="G8616">
        <v>0.48778808030679777</v>
      </c>
      <c r="BD8616">
        <f t="shared" si="1032"/>
        <v>-11523.117714803544</v>
      </c>
      <c r="BE8616">
        <f t="shared" si="1033"/>
        <v>-10535.08456344821</v>
      </c>
      <c r="BF8616">
        <f t="shared" si="1034"/>
        <v>-9547.0514120928747</v>
      </c>
      <c r="BG8616">
        <f t="shared" si="1035"/>
        <v>-8559.0182607375409</v>
      </c>
      <c r="BH8616">
        <f t="shared" si="1036"/>
        <v>-7570.9851093822072</v>
      </c>
      <c r="BI8616">
        <f t="shared" si="1037"/>
        <v>-6582.9519580268725</v>
      </c>
      <c r="BJ8616">
        <f t="shared" si="1038"/>
        <v>-5594.9188066715387</v>
      </c>
    </row>
    <row r="8617" spans="1:62" x14ac:dyDescent="0.25">
      <c r="A8617">
        <v>8614</v>
      </c>
      <c r="B8617">
        <v>20527.400875995685</v>
      </c>
      <c r="C8617">
        <v>23874.901184404363</v>
      </c>
      <c r="D8617">
        <v>7.8227572088058519</v>
      </c>
      <c r="E8617">
        <v>8.208973574470134</v>
      </c>
      <c r="F8617">
        <v>3347.5003084086784</v>
      </c>
      <c r="G8617">
        <v>0.38621636566428208</v>
      </c>
      <c r="BD8617">
        <f t="shared" si="1032"/>
        <v>-11286.735182106389</v>
      </c>
      <c r="BE8617">
        <f t="shared" si="1033"/>
        <v>-8847.7947805724016</v>
      </c>
      <c r="BF8617">
        <f t="shared" si="1034"/>
        <v>-6408.8543790384128</v>
      </c>
      <c r="BG8617">
        <f t="shared" si="1035"/>
        <v>-3969.9139775044241</v>
      </c>
      <c r="BH8617">
        <f t="shared" si="1036"/>
        <v>-1530.9735759704345</v>
      </c>
      <c r="BI8617">
        <f t="shared" si="1037"/>
        <v>907.96682556355336</v>
      </c>
      <c r="BJ8617">
        <f t="shared" si="1038"/>
        <v>3346.9072270975412</v>
      </c>
    </row>
    <row r="8618" spans="1:62" x14ac:dyDescent="0.25">
      <c r="A8618">
        <v>8615</v>
      </c>
      <c r="B8618">
        <v>25351.425691158947</v>
      </c>
      <c r="C8618">
        <v>32055.848675645822</v>
      </c>
      <c r="D8618">
        <v>6.736058099086903</v>
      </c>
      <c r="E8618">
        <v>7.0622584358140017</v>
      </c>
      <c r="F8618">
        <v>6704.4229844868751</v>
      </c>
      <c r="G8618">
        <v>0.32620033672709869</v>
      </c>
      <c r="BD8618">
        <f t="shared" si="1032"/>
        <v>-1416.4184800872681</v>
      </c>
      <c r="BE8618">
        <f t="shared" si="1033"/>
        <v>514.66334823414218</v>
      </c>
      <c r="BF8618">
        <f t="shared" si="1034"/>
        <v>2445.7451765555525</v>
      </c>
      <c r="BG8618">
        <f t="shared" si="1035"/>
        <v>4376.8270048769627</v>
      </c>
      <c r="BH8618">
        <f t="shared" si="1036"/>
        <v>6307.908833198373</v>
      </c>
      <c r="BI8618">
        <f t="shared" si="1037"/>
        <v>8238.9906615197833</v>
      </c>
      <c r="BJ8618">
        <f t="shared" si="1038"/>
        <v>10170.072489841194</v>
      </c>
    </row>
    <row r="8619" spans="1:62" x14ac:dyDescent="0.25">
      <c r="A8619">
        <v>8616</v>
      </c>
      <c r="B8619">
        <v>31820.045792834895</v>
      </c>
      <c r="C8619">
        <v>36197.631752524911</v>
      </c>
      <c r="D8619">
        <v>7.6560625118631886</v>
      </c>
      <c r="E8619">
        <v>7.8125757995251517</v>
      </c>
      <c r="F8619">
        <v>4377.5859596900154</v>
      </c>
      <c r="G8619">
        <v>0.15651328766196304</v>
      </c>
      <c r="BD8619">
        <f t="shared" si="1032"/>
        <v>-5073.4213008513816</v>
      </c>
      <c r="BE8619">
        <f t="shared" si="1033"/>
        <v>-3442.4196172158881</v>
      </c>
      <c r="BF8619">
        <f t="shared" si="1034"/>
        <v>-1811.4179335803947</v>
      </c>
      <c r="BG8619">
        <f t="shared" si="1035"/>
        <v>-180.41624994490121</v>
      </c>
      <c r="BH8619">
        <f t="shared" si="1036"/>
        <v>1450.5854336905923</v>
      </c>
      <c r="BI8619">
        <f t="shared" si="1037"/>
        <v>3081.5871173260857</v>
      </c>
      <c r="BJ8619">
        <f t="shared" si="1038"/>
        <v>4712.5888009615792</v>
      </c>
    </row>
    <row r="8620" spans="1:62" x14ac:dyDescent="0.25">
      <c r="A8620">
        <v>8617</v>
      </c>
      <c r="B8620">
        <v>28946.9808039325</v>
      </c>
      <c r="C8620">
        <v>35227.814124567514</v>
      </c>
      <c r="D8620">
        <v>7.9089546017606693</v>
      </c>
      <c r="E8620">
        <v>8.0737453471186438</v>
      </c>
      <c r="F8620">
        <v>6280.8333206350144</v>
      </c>
      <c r="G8620">
        <v>0.16479074535797444</v>
      </c>
      <c r="BD8620">
        <f t="shared" si="1032"/>
        <v>-3595.0195213802003</v>
      </c>
      <c r="BE8620">
        <f t="shared" si="1033"/>
        <v>-2812.4530830703852</v>
      </c>
      <c r="BF8620">
        <f t="shared" si="1034"/>
        <v>-2029.8866447605697</v>
      </c>
      <c r="BG8620">
        <f t="shared" si="1035"/>
        <v>-1247.3202064507545</v>
      </c>
      <c r="BH8620">
        <f t="shared" si="1036"/>
        <v>-464.75376814093943</v>
      </c>
      <c r="BI8620">
        <f t="shared" si="1037"/>
        <v>317.81267016887614</v>
      </c>
      <c r="BJ8620">
        <f t="shared" si="1038"/>
        <v>1100.3791084786908</v>
      </c>
    </row>
    <row r="8621" spans="1:62" x14ac:dyDescent="0.25">
      <c r="A8621">
        <v>8618</v>
      </c>
      <c r="B8621">
        <v>14188.463578779931</v>
      </c>
      <c r="C8621">
        <v>18327.763014754844</v>
      </c>
      <c r="D8621">
        <v>7.8018739385771108</v>
      </c>
      <c r="E8621">
        <v>8.2516943179894184</v>
      </c>
      <c r="F8621">
        <v>4139.2994359749136</v>
      </c>
      <c r="G8621">
        <v>0.44982037941230768</v>
      </c>
      <c r="BD8621">
        <f t="shared" si="1032"/>
        <v>-5456.8795938451422</v>
      </c>
      <c r="BE8621">
        <f t="shared" si="1033"/>
        <v>-4632.9258670552699</v>
      </c>
      <c r="BF8621">
        <f t="shared" si="1034"/>
        <v>-3808.9721402653977</v>
      </c>
      <c r="BG8621">
        <f t="shared" si="1035"/>
        <v>-2985.0184134755254</v>
      </c>
      <c r="BH8621">
        <f t="shared" si="1036"/>
        <v>-2161.0646866856532</v>
      </c>
      <c r="BI8621">
        <f t="shared" si="1037"/>
        <v>-1337.110959895781</v>
      </c>
      <c r="BJ8621">
        <f t="shared" si="1038"/>
        <v>-513.15723310590874</v>
      </c>
    </row>
    <row r="8622" spans="1:62" x14ac:dyDescent="0.25">
      <c r="A8622">
        <v>8619</v>
      </c>
      <c r="B8622">
        <v>18127.851955084392</v>
      </c>
      <c r="C8622">
        <v>20433.853327877841</v>
      </c>
      <c r="D8622">
        <v>7.6776636519815575</v>
      </c>
      <c r="E8622">
        <v>8.2338119737333813</v>
      </c>
      <c r="F8622">
        <v>2306.0013727934493</v>
      </c>
      <c r="G8622">
        <v>0.55614832175182372</v>
      </c>
      <c r="BD8622">
        <f t="shared" si="1032"/>
        <v>-1890.1975389133754</v>
      </c>
      <c r="BE8622">
        <f t="shared" si="1033"/>
        <v>358.90435814816283</v>
      </c>
      <c r="BF8622">
        <f t="shared" si="1034"/>
        <v>2608.0062552097015</v>
      </c>
      <c r="BG8622">
        <f t="shared" si="1035"/>
        <v>4857.1081522712393</v>
      </c>
      <c r="BH8622">
        <f t="shared" si="1036"/>
        <v>7106.210049332778</v>
      </c>
      <c r="BI8622">
        <f t="shared" si="1037"/>
        <v>9355.3119463943167</v>
      </c>
      <c r="BJ8622">
        <f t="shared" si="1038"/>
        <v>11604.413843455855</v>
      </c>
    </row>
    <row r="8623" spans="1:62" x14ac:dyDescent="0.25">
      <c r="A8623">
        <v>8620</v>
      </c>
      <c r="B8623">
        <v>7758.0342154681475</v>
      </c>
      <c r="C8623">
        <v>19885.717158303793</v>
      </c>
      <c r="D8623">
        <v>6.6094742109196609</v>
      </c>
      <c r="E8623">
        <v>6.7436144926270707</v>
      </c>
      <c r="F8623">
        <v>12127.682942835645</v>
      </c>
      <c r="G8623">
        <v>0.13414028170740977</v>
      </c>
      <c r="BD8623">
        <f t="shared" si="1032"/>
        <v>474.7402359656694</v>
      </c>
      <c r="BE8623">
        <f t="shared" si="1033"/>
        <v>3255.4818447247881</v>
      </c>
      <c r="BF8623">
        <f t="shared" si="1034"/>
        <v>6036.2234534839063</v>
      </c>
      <c r="BG8623">
        <f t="shared" si="1035"/>
        <v>8816.9650622430254</v>
      </c>
      <c r="BH8623">
        <f t="shared" si="1036"/>
        <v>11597.706671002145</v>
      </c>
      <c r="BI8623">
        <f t="shared" si="1037"/>
        <v>14378.448279761262</v>
      </c>
      <c r="BJ8623">
        <f t="shared" si="1038"/>
        <v>17159.189888520381</v>
      </c>
    </row>
    <row r="8624" spans="1:62" x14ac:dyDescent="0.25">
      <c r="A8624">
        <v>8621</v>
      </c>
      <c r="B8624">
        <v>12837.050888281097</v>
      </c>
      <c r="C8624">
        <v>22328.700972899725</v>
      </c>
      <c r="D8624">
        <v>6.8366009299678447</v>
      </c>
      <c r="E8624">
        <v>7.0517416333060083</v>
      </c>
      <c r="F8624">
        <v>9491.6500846186282</v>
      </c>
      <c r="G8624">
        <v>0.2151407033381636</v>
      </c>
      <c r="BD8624">
        <f t="shared" si="1032"/>
        <v>-11456.981534298597</v>
      </c>
      <c r="BE8624">
        <f t="shared" si="1033"/>
        <v>-10786.280125761547</v>
      </c>
      <c r="BF8624">
        <f t="shared" si="1034"/>
        <v>-10115.578717224498</v>
      </c>
      <c r="BG8624">
        <f t="shared" si="1035"/>
        <v>-9444.8773086874498</v>
      </c>
      <c r="BH8624">
        <f t="shared" si="1036"/>
        <v>-8774.1759001503997</v>
      </c>
      <c r="BI8624">
        <f t="shared" si="1037"/>
        <v>-8103.4744916133513</v>
      </c>
      <c r="BJ8624">
        <f t="shared" si="1038"/>
        <v>-7432.773083076303</v>
      </c>
    </row>
    <row r="8625" spans="1:62" x14ac:dyDescent="0.25">
      <c r="A8625">
        <v>8622</v>
      </c>
      <c r="B8625">
        <v>18337.140286666268</v>
      </c>
      <c r="C8625">
        <v>24955.232922302952</v>
      </c>
      <c r="D8625">
        <v>7.3960282655633192</v>
      </c>
      <c r="E8625">
        <v>7.5331266019575462</v>
      </c>
      <c r="F8625">
        <v>6618.0926356366836</v>
      </c>
      <c r="G8625">
        <v>0.13709833639422708</v>
      </c>
      <c r="BD8625">
        <f t="shared" si="1032"/>
        <v>-8415.946567927811</v>
      </c>
      <c r="BE8625">
        <f t="shared" si="1033"/>
        <v>-7340.243051236992</v>
      </c>
      <c r="BF8625">
        <f t="shared" si="1034"/>
        <v>-6264.5395345461748</v>
      </c>
      <c r="BG8625">
        <f t="shared" si="1035"/>
        <v>-5188.8360178553567</v>
      </c>
      <c r="BH8625">
        <f t="shared" si="1036"/>
        <v>-4113.1325011645386</v>
      </c>
      <c r="BI8625">
        <f t="shared" si="1037"/>
        <v>-3037.4289844737204</v>
      </c>
      <c r="BJ8625">
        <f t="shared" si="1038"/>
        <v>-1961.7254677829023</v>
      </c>
    </row>
    <row r="8626" spans="1:62" x14ac:dyDescent="0.25">
      <c r="A8626">
        <v>8623</v>
      </c>
      <c r="B8626">
        <v>6479.6317262390712</v>
      </c>
      <c r="C8626">
        <v>15182.331524552485</v>
      </c>
      <c r="D8626">
        <v>8.5923454034918407</v>
      </c>
      <c r="E8626">
        <v>8.8050875612773289</v>
      </c>
      <c r="F8626">
        <v>8702.6997983134133</v>
      </c>
      <c r="G8626">
        <v>0.21274215778548822</v>
      </c>
      <c r="BD8626">
        <f t="shared" si="1032"/>
        <v>-5932.6009536655483</v>
      </c>
      <c r="BE8626">
        <f t="shared" si="1033"/>
        <v>-5247.1092716944131</v>
      </c>
      <c r="BF8626">
        <f t="shared" si="1034"/>
        <v>-4561.617589723277</v>
      </c>
      <c r="BG8626">
        <f t="shared" si="1035"/>
        <v>-3876.1259077521418</v>
      </c>
      <c r="BH8626">
        <f t="shared" si="1036"/>
        <v>-3190.6342257810065</v>
      </c>
      <c r="BI8626">
        <f t="shared" si="1037"/>
        <v>-2505.1425438098713</v>
      </c>
      <c r="BJ8626">
        <f t="shared" si="1038"/>
        <v>-1819.6508618387361</v>
      </c>
    </row>
    <row r="8627" spans="1:62" x14ac:dyDescent="0.25">
      <c r="A8627">
        <v>8624</v>
      </c>
      <c r="B8627">
        <v>28502.753330860909</v>
      </c>
      <c r="C8627">
        <v>29620.169308902121</v>
      </c>
      <c r="D8627">
        <v>7.2027642994710597</v>
      </c>
      <c r="E8627">
        <v>7.5224737830983806</v>
      </c>
      <c r="F8627">
        <v>1117.4159780412119</v>
      </c>
      <c r="G8627">
        <v>0.31970948362732088</v>
      </c>
      <c r="BD8627">
        <f t="shared" si="1032"/>
        <v>-7638.9890093859722</v>
      </c>
      <c r="BE8627">
        <f t="shared" si="1033"/>
        <v>-6575.278220458531</v>
      </c>
      <c r="BF8627">
        <f t="shared" si="1034"/>
        <v>-5511.5674315310898</v>
      </c>
      <c r="BG8627">
        <f t="shared" si="1035"/>
        <v>-4447.8566426036487</v>
      </c>
      <c r="BH8627">
        <f t="shared" si="1036"/>
        <v>-3384.1458536762075</v>
      </c>
      <c r="BI8627">
        <f t="shared" si="1037"/>
        <v>-2320.4350647487672</v>
      </c>
      <c r="BJ8627">
        <f t="shared" si="1038"/>
        <v>-1256.724275821326</v>
      </c>
    </row>
    <row r="8628" spans="1:62" x14ac:dyDescent="0.25">
      <c r="A8628">
        <v>8625</v>
      </c>
      <c r="B8628">
        <v>7214.385291652773</v>
      </c>
      <c r="C8628">
        <v>22412.017115272785</v>
      </c>
      <c r="D8628">
        <v>6.5981212095504951</v>
      </c>
      <c r="E8628">
        <v>6.8334405300788044</v>
      </c>
      <c r="F8628">
        <v>15197.631823620013</v>
      </c>
      <c r="G8628">
        <v>0.23531932052830928</v>
      </c>
      <c r="BD8628">
        <f t="shared" si="1032"/>
        <v>481.13144009539246</v>
      </c>
      <c r="BE8628">
        <f t="shared" si="1033"/>
        <v>2079.6788582319969</v>
      </c>
      <c r="BF8628">
        <f t="shared" si="1034"/>
        <v>3678.2262763686012</v>
      </c>
      <c r="BG8628">
        <f t="shared" si="1035"/>
        <v>5276.7736945052056</v>
      </c>
      <c r="BH8628">
        <f t="shared" si="1036"/>
        <v>6875.32111264181</v>
      </c>
      <c r="BI8628">
        <f t="shared" si="1037"/>
        <v>8473.8685307784144</v>
      </c>
      <c r="BJ8628">
        <f t="shared" si="1038"/>
        <v>10072.415948915019</v>
      </c>
    </row>
    <row r="8629" spans="1:62" x14ac:dyDescent="0.25">
      <c r="A8629">
        <v>8626</v>
      </c>
      <c r="B8629">
        <v>15387.055396500595</v>
      </c>
      <c r="C8629">
        <v>28195.924801798385</v>
      </c>
      <c r="D8629">
        <v>6.9032736982685412</v>
      </c>
      <c r="E8629">
        <v>6.9748938621055387</v>
      </c>
      <c r="F8629">
        <v>12808.86940529779</v>
      </c>
      <c r="G8629">
        <v>7.1620163836997541E-2</v>
      </c>
      <c r="BD8629">
        <f t="shared" si="1032"/>
        <v>-14021.035220978467</v>
      </c>
      <c r="BE8629">
        <f t="shared" si="1033"/>
        <v>-12844.438618336921</v>
      </c>
      <c r="BF8629">
        <f t="shared" si="1034"/>
        <v>-11667.842015695374</v>
      </c>
      <c r="BG8629">
        <f t="shared" si="1035"/>
        <v>-10491.245413053828</v>
      </c>
      <c r="BH8629">
        <f t="shared" si="1036"/>
        <v>-9314.64881041228</v>
      </c>
      <c r="BI8629">
        <f t="shared" si="1037"/>
        <v>-8138.0522077707346</v>
      </c>
      <c r="BJ8629">
        <f t="shared" si="1038"/>
        <v>-6961.4556051291875</v>
      </c>
    </row>
    <row r="8630" spans="1:62" x14ac:dyDescent="0.25">
      <c r="A8630">
        <v>8627</v>
      </c>
      <c r="B8630">
        <v>13800.31871527775</v>
      </c>
      <c r="C8630">
        <v>23119.765078839315</v>
      </c>
      <c r="D8630">
        <v>7.2231674382707904</v>
      </c>
      <c r="E8630">
        <v>7.4420947759233442</v>
      </c>
      <c r="F8630">
        <v>9319.4463635615648</v>
      </c>
      <c r="G8630">
        <v>0.21892733765255379</v>
      </c>
      <c r="BD8630">
        <f t="shared" si="1032"/>
        <v>-12450.768586112803</v>
      </c>
      <c r="BE8630">
        <f t="shared" si="1033"/>
        <v>-12092.667766927814</v>
      </c>
      <c r="BF8630">
        <f t="shared" si="1034"/>
        <v>-11734.566947742827</v>
      </c>
      <c r="BG8630">
        <f t="shared" si="1035"/>
        <v>-11376.466128557839</v>
      </c>
      <c r="BH8630">
        <f t="shared" si="1036"/>
        <v>-11018.365309372852</v>
      </c>
      <c r="BI8630">
        <f t="shared" si="1037"/>
        <v>-10660.264490187863</v>
      </c>
      <c r="BJ8630">
        <f t="shared" si="1038"/>
        <v>-10302.163671002876</v>
      </c>
    </row>
    <row r="8631" spans="1:62" x14ac:dyDescent="0.25">
      <c r="A8631">
        <v>8628</v>
      </c>
      <c r="B8631">
        <v>11512.63356483737</v>
      </c>
      <c r="C8631">
        <v>16918.371316956178</v>
      </c>
      <c r="D8631">
        <v>7.2732393912276647</v>
      </c>
      <c r="E8631">
        <v>7.5225500156403298</v>
      </c>
      <c r="F8631">
        <v>5405.7377521188082</v>
      </c>
      <c r="G8631">
        <v>0.24931062441266505</v>
      </c>
      <c r="BD8631">
        <f t="shared" si="1032"/>
        <v>-8224.8096752987949</v>
      </c>
      <c r="BE8631">
        <f t="shared" si="1033"/>
        <v>-7130.1729870360268</v>
      </c>
      <c r="BF8631">
        <f t="shared" si="1034"/>
        <v>-6035.5362987732578</v>
      </c>
      <c r="BG8631">
        <f t="shared" si="1035"/>
        <v>-4940.8996105104889</v>
      </c>
      <c r="BH8631">
        <f t="shared" si="1036"/>
        <v>-3846.2629222477199</v>
      </c>
      <c r="BI8631">
        <f t="shared" si="1037"/>
        <v>-2751.6262339849509</v>
      </c>
      <c r="BJ8631">
        <f t="shared" si="1038"/>
        <v>-1656.9895457221819</v>
      </c>
    </row>
    <row r="8632" spans="1:62" x14ac:dyDescent="0.25">
      <c r="A8632">
        <v>8629</v>
      </c>
      <c r="B8632">
        <v>7036.8611287712083</v>
      </c>
      <c r="C8632">
        <v>22007.236950652754</v>
      </c>
      <c r="D8632">
        <v>7.2745690681833466</v>
      </c>
      <c r="E8632">
        <v>7.587468960495511</v>
      </c>
      <c r="F8632">
        <v>14970.375821881546</v>
      </c>
      <c r="G8632">
        <v>0.31289989231216442</v>
      </c>
      <c r="BD8632">
        <f t="shared" si="1032"/>
        <v>-4159.1846300554826</v>
      </c>
      <c r="BE8632">
        <f t="shared" si="1033"/>
        <v>-2912.6315079921578</v>
      </c>
      <c r="BF8632">
        <f t="shared" si="1034"/>
        <v>-1666.0783859288326</v>
      </c>
      <c r="BG8632">
        <f t="shared" si="1035"/>
        <v>-419.52526386550744</v>
      </c>
      <c r="BH8632">
        <f t="shared" si="1036"/>
        <v>827.0278581978182</v>
      </c>
      <c r="BI8632">
        <f t="shared" si="1037"/>
        <v>2073.5809802611429</v>
      </c>
      <c r="BJ8632">
        <f t="shared" si="1038"/>
        <v>3320.1341023244677</v>
      </c>
    </row>
    <row r="8633" spans="1:62" x14ac:dyDescent="0.25">
      <c r="A8633">
        <v>8630</v>
      </c>
      <c r="B8633">
        <v>14074.233994333377</v>
      </c>
      <c r="C8633">
        <v>23883.832501263525</v>
      </c>
      <c r="D8633">
        <v>8.1687309618470945</v>
      </c>
      <c r="E8633">
        <v>8.3193936746569506</v>
      </c>
      <c r="F8633">
        <v>9809.5985069301478</v>
      </c>
      <c r="G8633">
        <v>0.1506627128098561</v>
      </c>
      <c r="BD8633">
        <f t="shared" si="1032"/>
        <v>-13405.876360320723</v>
      </c>
      <c r="BE8633">
        <f t="shared" si="1033"/>
        <v>-11841.376898759901</v>
      </c>
      <c r="BF8633">
        <f t="shared" si="1034"/>
        <v>-10276.87743719908</v>
      </c>
      <c r="BG8633">
        <f t="shared" si="1035"/>
        <v>-8712.3779756382573</v>
      </c>
      <c r="BH8633">
        <f t="shared" si="1036"/>
        <v>-7147.8785140774353</v>
      </c>
      <c r="BI8633">
        <f t="shared" si="1037"/>
        <v>-5583.3790525166132</v>
      </c>
      <c r="BJ8633">
        <f t="shared" si="1038"/>
        <v>-4018.8795909557903</v>
      </c>
    </row>
    <row r="8634" spans="1:62" x14ac:dyDescent="0.25">
      <c r="A8634">
        <v>8631</v>
      </c>
      <c r="B8634">
        <v>9011.9705392980031</v>
      </c>
      <c r="C8634">
        <v>17721.492238167666</v>
      </c>
      <c r="D8634">
        <v>7.2964835926197171</v>
      </c>
      <c r="E8634">
        <v>7.8396477312558908</v>
      </c>
      <c r="F8634">
        <v>8709.5216988696629</v>
      </c>
      <c r="G8634">
        <v>0.54316413863617363</v>
      </c>
      <c r="BD8634">
        <f t="shared" si="1032"/>
        <v>-9056.2849428808677</v>
      </c>
      <c r="BE8634">
        <f t="shared" si="1033"/>
        <v>-8302.9713788315858</v>
      </c>
      <c r="BF8634">
        <f t="shared" si="1034"/>
        <v>-7549.6578147823056</v>
      </c>
      <c r="BG8634">
        <f t="shared" si="1035"/>
        <v>-6796.3442507330255</v>
      </c>
      <c r="BH8634">
        <f t="shared" si="1036"/>
        <v>-6043.0306866837454</v>
      </c>
      <c r="BI8634">
        <f t="shared" si="1037"/>
        <v>-5289.7171226344644</v>
      </c>
      <c r="BJ8634">
        <f t="shared" si="1038"/>
        <v>-4536.4035585851843</v>
      </c>
    </row>
    <row r="8635" spans="1:62" x14ac:dyDescent="0.25">
      <c r="A8635">
        <v>8632</v>
      </c>
      <c r="B8635">
        <v>14040.469054951605</v>
      </c>
      <c r="C8635">
        <v>25294.454033918169</v>
      </c>
      <c r="D8635">
        <v>6.7305287438689696</v>
      </c>
      <c r="E8635">
        <v>7.5824474188034969</v>
      </c>
      <c r="F8635">
        <v>11253.984978966564</v>
      </c>
      <c r="G8635">
        <v>0.85191867493452733</v>
      </c>
      <c r="BD8635">
        <f t="shared" si="1032"/>
        <v>-5993.7010056887948</v>
      </c>
      <c r="BE8635">
        <f t="shared" si="1033"/>
        <v>-3277.8803125079266</v>
      </c>
      <c r="BF8635">
        <f t="shared" si="1034"/>
        <v>-562.0596193270585</v>
      </c>
      <c r="BG8635">
        <f t="shared" si="1035"/>
        <v>2153.7610738538096</v>
      </c>
      <c r="BH8635">
        <f t="shared" si="1036"/>
        <v>4869.5817670346787</v>
      </c>
      <c r="BI8635">
        <f t="shared" si="1037"/>
        <v>7585.4024602155459</v>
      </c>
      <c r="BJ8635">
        <f t="shared" si="1038"/>
        <v>10301.223153396415</v>
      </c>
    </row>
    <row r="8636" spans="1:62" x14ac:dyDescent="0.25">
      <c r="A8636">
        <v>8633</v>
      </c>
      <c r="B8636">
        <v>15771.421888563713</v>
      </c>
      <c r="C8636">
        <v>16560.830646319373</v>
      </c>
      <c r="D8636">
        <v>7.5961430820268445</v>
      </c>
      <c r="E8636">
        <v>7.9851646366641589</v>
      </c>
      <c r="F8636">
        <v>789.40875775566019</v>
      </c>
      <c r="G8636">
        <v>0.38902155463731436</v>
      </c>
      <c r="BD8636">
        <f t="shared" si="1032"/>
        <v>-6994.3916042939272</v>
      </c>
      <c r="BE8636">
        <f t="shared" si="1033"/>
        <v>-2734.7982296212904</v>
      </c>
      <c r="BF8636">
        <f t="shared" si="1034"/>
        <v>1524.7951450513465</v>
      </c>
      <c r="BG8636">
        <f t="shared" si="1035"/>
        <v>5784.3885197239833</v>
      </c>
      <c r="BH8636">
        <f t="shared" si="1036"/>
        <v>10043.98189439662</v>
      </c>
      <c r="BI8636">
        <f t="shared" si="1037"/>
        <v>14303.575269069257</v>
      </c>
      <c r="BJ8636">
        <f t="shared" si="1038"/>
        <v>18563.168643741894</v>
      </c>
    </row>
    <row r="8637" spans="1:62" x14ac:dyDescent="0.25">
      <c r="A8637">
        <v>8634</v>
      </c>
      <c r="B8637">
        <v>29651.10531964833</v>
      </c>
      <c r="C8637">
        <v>19653.754204283141</v>
      </c>
      <c r="D8637">
        <v>8.1792489452146953</v>
      </c>
      <c r="E8637">
        <v>9.0674798791204818</v>
      </c>
      <c r="F8637">
        <v>-9997.3511153651889</v>
      </c>
      <c r="G8637">
        <v>0.88823093390578656</v>
      </c>
      <c r="BD8637">
        <f t="shared" si="1032"/>
        <v>1155.6990154309117</v>
      </c>
      <c r="BE8637">
        <f t="shared" si="1033"/>
        <v>3100.8067886174836</v>
      </c>
      <c r="BF8637">
        <f t="shared" si="1034"/>
        <v>5045.9145618040548</v>
      </c>
      <c r="BG8637">
        <f t="shared" si="1035"/>
        <v>6991.0223349906273</v>
      </c>
      <c r="BH8637">
        <f t="shared" si="1036"/>
        <v>8936.1301081771981</v>
      </c>
      <c r="BI8637">
        <f t="shared" si="1037"/>
        <v>10881.23788136377</v>
      </c>
      <c r="BJ8637">
        <f t="shared" si="1038"/>
        <v>12826.345654550343</v>
      </c>
    </row>
    <row r="8638" spans="1:62" x14ac:dyDescent="0.25">
      <c r="A8638">
        <v>8635</v>
      </c>
      <c r="B8638">
        <v>23530.856140002441</v>
      </c>
      <c r="C8638">
        <v>30788.739795316462</v>
      </c>
      <c r="D8638">
        <v>5.9608525814899638</v>
      </c>
      <c r="E8638">
        <v>6.8055687280621031</v>
      </c>
      <c r="F8638">
        <v>7257.8836553140209</v>
      </c>
      <c r="G8638">
        <v>0.84471614657213934</v>
      </c>
      <c r="BD8638">
        <f t="shared" si="1032"/>
        <v>14438.505784894121</v>
      </c>
      <c r="BE8638">
        <f t="shared" si="1033"/>
        <v>18879.660454423054</v>
      </c>
      <c r="BF8638">
        <f t="shared" si="1034"/>
        <v>23320.815123951987</v>
      </c>
      <c r="BG8638">
        <f t="shared" si="1035"/>
        <v>27761.969793480919</v>
      </c>
      <c r="BH8638">
        <f t="shared" si="1036"/>
        <v>32203.124463009852</v>
      </c>
      <c r="BI8638">
        <f t="shared" si="1037"/>
        <v>36644.279132538781</v>
      </c>
      <c r="BJ8638">
        <f t="shared" si="1038"/>
        <v>41085.433802067717</v>
      </c>
    </row>
    <row r="8639" spans="1:62" x14ac:dyDescent="0.25">
      <c r="A8639">
        <v>8636</v>
      </c>
      <c r="B8639">
        <v>13529.703998870044</v>
      </c>
      <c r="C8639">
        <v>20334.908054668649</v>
      </c>
      <c r="D8639">
        <v>6.0255519948680876</v>
      </c>
      <c r="E8639">
        <v>6.8377917982930816</v>
      </c>
      <c r="F8639">
        <v>6805.2040557986056</v>
      </c>
      <c r="G8639">
        <v>0.81223980342499402</v>
      </c>
      <c r="BD8639">
        <f t="shared" si="1032"/>
        <v>-3034.3029224533238</v>
      </c>
      <c r="BE8639">
        <f t="shared" si="1033"/>
        <v>1189.2778104073732</v>
      </c>
      <c r="BF8639">
        <f t="shared" si="1034"/>
        <v>5412.8585432680684</v>
      </c>
      <c r="BG8639">
        <f t="shared" si="1035"/>
        <v>9636.4392761287672</v>
      </c>
      <c r="BH8639">
        <f t="shared" si="1036"/>
        <v>13860.020008989464</v>
      </c>
      <c r="BI8639">
        <f t="shared" si="1037"/>
        <v>18083.600741850158</v>
      </c>
      <c r="BJ8639">
        <f t="shared" si="1038"/>
        <v>22307.181474710855</v>
      </c>
    </row>
    <row r="8640" spans="1:62" x14ac:dyDescent="0.25">
      <c r="A8640">
        <v>8637</v>
      </c>
      <c r="B8640">
        <v>27763.807204809538</v>
      </c>
      <c r="C8640">
        <v>28743.92480083097</v>
      </c>
      <c r="D8640">
        <v>7.4555172436203305</v>
      </c>
      <c r="E8640">
        <v>7.7986198218589298</v>
      </c>
      <c r="F8640">
        <v>980.11759602143138</v>
      </c>
      <c r="G8640">
        <v>0.34310257823859924</v>
      </c>
      <c r="BD8640">
        <f t="shared" si="1032"/>
        <v>-2744.0050386736357</v>
      </c>
      <c r="BE8640">
        <f t="shared" si="1033"/>
        <v>1317.1939784513343</v>
      </c>
      <c r="BF8640">
        <f t="shared" si="1034"/>
        <v>5378.3929955763051</v>
      </c>
      <c r="BG8640">
        <f t="shared" si="1035"/>
        <v>9439.5920127012741</v>
      </c>
      <c r="BH8640">
        <f t="shared" si="1036"/>
        <v>13500.791029826245</v>
      </c>
      <c r="BI8640">
        <f t="shared" si="1037"/>
        <v>17561.990046951214</v>
      </c>
      <c r="BJ8640">
        <f t="shared" si="1038"/>
        <v>21623.189064076185</v>
      </c>
    </row>
    <row r="8641" spans="1:62" x14ac:dyDescent="0.25">
      <c r="A8641">
        <v>8638</v>
      </c>
      <c r="B8641">
        <v>9970.5924492891081</v>
      </c>
      <c r="C8641">
        <v>22318.975699152481</v>
      </c>
      <c r="D8641">
        <v>4.6514409851721688</v>
      </c>
      <c r="E8641">
        <v>5.0492562166849204</v>
      </c>
      <c r="F8641">
        <v>12348.383249863373</v>
      </c>
      <c r="G8641">
        <v>0.39781523151275167</v>
      </c>
      <c r="BD8641">
        <f t="shared" si="1032"/>
        <v>735.39529517156484</v>
      </c>
      <c r="BE8641">
        <f t="shared" si="1033"/>
        <v>2450.9081863645611</v>
      </c>
      <c r="BF8641">
        <f t="shared" si="1034"/>
        <v>4166.4210775575575</v>
      </c>
      <c r="BG8641">
        <f t="shared" si="1035"/>
        <v>5881.9339687505535</v>
      </c>
      <c r="BH8641">
        <f t="shared" si="1036"/>
        <v>7597.4468599435495</v>
      </c>
      <c r="BI8641">
        <f t="shared" si="1037"/>
        <v>9312.9597511365464</v>
      </c>
      <c r="BJ8641">
        <f t="shared" si="1038"/>
        <v>11028.472642329541</v>
      </c>
    </row>
    <row r="8642" spans="1:62" x14ac:dyDescent="0.25">
      <c r="A8642">
        <v>8639</v>
      </c>
      <c r="B8642">
        <v>8242.6232167713133</v>
      </c>
      <c r="C8642">
        <v>15253.944105638635</v>
      </c>
      <c r="D8642">
        <v>6.93835049383972</v>
      </c>
      <c r="E8642">
        <v>7.6214130680062953</v>
      </c>
      <c r="F8642">
        <v>7011.3208888673216</v>
      </c>
      <c r="G8642">
        <v>0.68306257416657523</v>
      </c>
      <c r="BD8642">
        <f t="shared" si="1032"/>
        <v>-10359.307092299614</v>
      </c>
      <c r="BE8642">
        <f t="shared" si="1033"/>
        <v>-8370.2309347358569</v>
      </c>
      <c r="BF8642">
        <f t="shared" si="1034"/>
        <v>-6381.154777172098</v>
      </c>
      <c r="BG8642">
        <f t="shared" si="1035"/>
        <v>-4392.0786196083391</v>
      </c>
      <c r="BH8642">
        <f t="shared" si="1036"/>
        <v>-2403.002462044582</v>
      </c>
      <c r="BI8642">
        <f t="shared" si="1037"/>
        <v>-413.92630448082309</v>
      </c>
      <c r="BJ8642">
        <f t="shared" si="1038"/>
        <v>1575.1498530829358</v>
      </c>
    </row>
    <row r="8643" spans="1:62" x14ac:dyDescent="0.25">
      <c r="A8643">
        <v>8640</v>
      </c>
      <c r="B8643">
        <v>19732.788733168782</v>
      </c>
      <c r="C8643">
        <v>31068.463549633041</v>
      </c>
      <c r="D8643">
        <v>8.3414559292893227</v>
      </c>
      <c r="E8643">
        <v>8.5457545435960842</v>
      </c>
      <c r="F8643">
        <v>11335.674816464259</v>
      </c>
      <c r="G8643">
        <v>0.20429861430676155</v>
      </c>
      <c r="BD8643">
        <f t="shared" si="1032"/>
        <v>-3596.0080180344453</v>
      </c>
      <c r="BE8643">
        <f t="shared" si="1033"/>
        <v>-180.69514720156894</v>
      </c>
      <c r="BF8643">
        <f t="shared" si="1034"/>
        <v>3234.6177236313069</v>
      </c>
      <c r="BG8643">
        <f t="shared" si="1035"/>
        <v>6649.9305944641837</v>
      </c>
      <c r="BH8643">
        <f t="shared" si="1036"/>
        <v>10065.243465297059</v>
      </c>
      <c r="BI8643">
        <f t="shared" si="1037"/>
        <v>13480.556336129936</v>
      </c>
      <c r="BJ8643">
        <f t="shared" si="1038"/>
        <v>16895.869206962812</v>
      </c>
    </row>
    <row r="8644" spans="1:62" x14ac:dyDescent="0.25">
      <c r="A8644">
        <v>8641</v>
      </c>
      <c r="B8644">
        <v>27481.075458300736</v>
      </c>
      <c r="C8644">
        <v>35703.314649160624</v>
      </c>
      <c r="D8644">
        <v>8.3928715497309483</v>
      </c>
      <c r="E8644">
        <v>8.5816231805615715</v>
      </c>
      <c r="F8644">
        <v>8222.2391908598875</v>
      </c>
      <c r="G8644">
        <v>0.18875163083062318</v>
      </c>
      <c r="BD8644">
        <f t="shared" si="1032"/>
        <v>-10314.181744930451</v>
      </c>
      <c r="BE8644">
        <f t="shared" si="1033"/>
        <v>-9292.6886733966439</v>
      </c>
      <c r="BF8644">
        <f t="shared" si="1034"/>
        <v>-8271.1956018628371</v>
      </c>
      <c r="BG8644">
        <f t="shared" si="1035"/>
        <v>-7249.7025303290284</v>
      </c>
      <c r="BH8644">
        <f t="shared" si="1036"/>
        <v>-6228.2094587952206</v>
      </c>
      <c r="BI8644">
        <f t="shared" si="1037"/>
        <v>-5206.7163872614128</v>
      </c>
      <c r="BJ8644">
        <f t="shared" si="1038"/>
        <v>-4185.223315727605</v>
      </c>
    </row>
    <row r="8645" spans="1:62" x14ac:dyDescent="0.25">
      <c r="A8645">
        <v>8642</v>
      </c>
      <c r="B8645">
        <v>15191.047490627765</v>
      </c>
      <c r="C8645">
        <v>23570.070416290248</v>
      </c>
      <c r="D8645">
        <v>6.4974427646157027</v>
      </c>
      <c r="E8645">
        <v>6.7376415930508688</v>
      </c>
      <c r="F8645">
        <v>8379.0229256624825</v>
      </c>
      <c r="G8645">
        <v>0.24019882843516616</v>
      </c>
      <c r="BD8645">
        <f t="shared" si="1032"/>
        <v>-7278.4810367067712</v>
      </c>
      <c r="BE8645">
        <f t="shared" si="1033"/>
        <v>-6334.7228825536558</v>
      </c>
      <c r="BF8645">
        <f t="shared" si="1034"/>
        <v>-5390.9647284005396</v>
      </c>
      <c r="BG8645">
        <f t="shared" si="1035"/>
        <v>-4447.2065742474242</v>
      </c>
      <c r="BH8645">
        <f t="shared" si="1036"/>
        <v>-3503.4484200943079</v>
      </c>
      <c r="BI8645">
        <f t="shared" si="1037"/>
        <v>-2559.6902659411917</v>
      </c>
      <c r="BJ8645">
        <f t="shared" si="1038"/>
        <v>-1615.9321117880763</v>
      </c>
    </row>
    <row r="8646" spans="1:62" x14ac:dyDescent="0.25">
      <c r="A8646">
        <v>8643</v>
      </c>
      <c r="B8646">
        <v>39582.220956143268</v>
      </c>
      <c r="C8646">
        <v>29576.336278033421</v>
      </c>
      <c r="D8646">
        <v>8.3304242033002076</v>
      </c>
      <c r="E8646">
        <v>9.2093910162268582</v>
      </c>
      <c r="F8646">
        <v>-10005.884678109847</v>
      </c>
      <c r="G8646">
        <v>0.87896681292665058</v>
      </c>
      <c r="BD8646">
        <f t="shared" si="1032"/>
        <v>-7178.0287834866522</v>
      </c>
      <c r="BE8646">
        <f t="shared" si="1033"/>
        <v>-5977.0346413108209</v>
      </c>
      <c r="BF8646">
        <f t="shared" si="1034"/>
        <v>-4776.0404991349897</v>
      </c>
      <c r="BG8646">
        <f t="shared" si="1035"/>
        <v>-3575.0463569591593</v>
      </c>
      <c r="BH8646">
        <f t="shared" si="1036"/>
        <v>-2374.052214783329</v>
      </c>
      <c r="BI8646">
        <f t="shared" si="1037"/>
        <v>-1173.0580726074977</v>
      </c>
      <c r="BJ8646">
        <f t="shared" si="1038"/>
        <v>27.936069568333551</v>
      </c>
    </row>
    <row r="8647" spans="1:62" x14ac:dyDescent="0.25">
      <c r="A8647">
        <v>8644</v>
      </c>
      <c r="B8647">
        <v>19474.867409297734</v>
      </c>
      <c r="C8647">
        <v>30757.121455612694</v>
      </c>
      <c r="D8647">
        <v>7.5917540084832371</v>
      </c>
      <c r="E8647">
        <v>7.788718020564307</v>
      </c>
      <c r="F8647">
        <v>11282.25404631496</v>
      </c>
      <c r="G8647">
        <v>0.19696401208106984</v>
      </c>
      <c r="BD8647">
        <f t="shared" si="1032"/>
        <v>14400.7187427431</v>
      </c>
      <c r="BE8647">
        <f t="shared" si="1033"/>
        <v>18795.552807376353</v>
      </c>
      <c r="BF8647">
        <f t="shared" si="1034"/>
        <v>23190.386872009607</v>
      </c>
      <c r="BG8647">
        <f t="shared" si="1035"/>
        <v>27585.220936642858</v>
      </c>
      <c r="BH8647">
        <f t="shared" si="1036"/>
        <v>31980.055001276112</v>
      </c>
      <c r="BI8647">
        <f t="shared" si="1037"/>
        <v>36374.889065909359</v>
      </c>
      <c r="BJ8647">
        <f t="shared" si="1038"/>
        <v>40769.723130542618</v>
      </c>
    </row>
    <row r="8648" spans="1:62" x14ac:dyDescent="0.25">
      <c r="A8648">
        <v>8645</v>
      </c>
      <c r="B8648">
        <v>27020.017619664177</v>
      </c>
      <c r="C8648">
        <v>26396.430779509181</v>
      </c>
      <c r="D8648">
        <v>6.2930311230267142</v>
      </c>
      <c r="E8648">
        <v>7.1345015841672019</v>
      </c>
      <c r="F8648">
        <v>-623.58684015499603</v>
      </c>
      <c r="G8648">
        <v>0.84147046114048774</v>
      </c>
      <c r="BD8648">
        <f t="shared" si="1032"/>
        <v>-10297.433985909611</v>
      </c>
      <c r="BE8648">
        <f t="shared" si="1033"/>
        <v>-9312.6139255042617</v>
      </c>
      <c r="BF8648">
        <f t="shared" si="1034"/>
        <v>-8327.7938650989126</v>
      </c>
      <c r="BG8648">
        <f t="shared" si="1035"/>
        <v>-7342.9738046935636</v>
      </c>
      <c r="BH8648">
        <f t="shared" si="1036"/>
        <v>-6358.1537442882136</v>
      </c>
      <c r="BI8648">
        <f t="shared" si="1037"/>
        <v>-5373.3336838828645</v>
      </c>
      <c r="BJ8648">
        <f t="shared" si="1038"/>
        <v>-4388.5136234775155</v>
      </c>
    </row>
    <row r="8649" spans="1:62" x14ac:dyDescent="0.25">
      <c r="A8649">
        <v>8646</v>
      </c>
      <c r="B8649">
        <v>16687.7569243201</v>
      </c>
      <c r="C8649">
        <v>25377.47551768025</v>
      </c>
      <c r="D8649">
        <v>7.5842169813310241</v>
      </c>
      <c r="E8649">
        <v>7.6977619420606729</v>
      </c>
      <c r="F8649">
        <v>8689.7185933601504</v>
      </c>
      <c r="G8649">
        <v>0.11354496072964881</v>
      </c>
      <c r="BD8649">
        <f t="shared" si="1032"/>
        <v>4830.9391458574346</v>
      </c>
      <c r="BE8649">
        <f t="shared" si="1033"/>
        <v>9038.2914515598732</v>
      </c>
      <c r="BF8649">
        <f t="shared" si="1034"/>
        <v>13245.643757262313</v>
      </c>
      <c r="BG8649">
        <f t="shared" si="1035"/>
        <v>17452.99606296475</v>
      </c>
      <c r="BH8649">
        <f t="shared" si="1036"/>
        <v>21660.34836866719</v>
      </c>
      <c r="BI8649">
        <f t="shared" si="1037"/>
        <v>25867.700674369629</v>
      </c>
      <c r="BJ8649">
        <f t="shared" si="1038"/>
        <v>30075.052980072065</v>
      </c>
    </row>
    <row r="8650" spans="1:62" x14ac:dyDescent="0.25">
      <c r="A8650">
        <v>8647</v>
      </c>
      <c r="B8650">
        <v>10616.580918116004</v>
      </c>
      <c r="C8650">
        <v>21317.865708905956</v>
      </c>
      <c r="D8650">
        <v>7.3756415257577954</v>
      </c>
      <c r="E8650">
        <v>7.6468612256165276</v>
      </c>
      <c r="F8650">
        <v>10701.284790789952</v>
      </c>
      <c r="G8650">
        <v>0.27121969985873218</v>
      </c>
      <c r="BD8650">
        <f t="shared" si="1032"/>
        <v>-8121.9937897119062</v>
      </c>
      <c r="BE8650">
        <f t="shared" si="1033"/>
        <v>-7554.2689860636619</v>
      </c>
      <c r="BF8650">
        <f t="shared" si="1034"/>
        <v>-6986.5441824154186</v>
      </c>
      <c r="BG8650">
        <f t="shared" si="1035"/>
        <v>-6418.8193787671735</v>
      </c>
      <c r="BH8650">
        <f t="shared" si="1036"/>
        <v>-5851.0945751189302</v>
      </c>
      <c r="BI8650">
        <f t="shared" si="1037"/>
        <v>-5283.3697714706859</v>
      </c>
      <c r="BJ8650">
        <f t="shared" si="1038"/>
        <v>-4715.6449678224417</v>
      </c>
    </row>
    <row r="8651" spans="1:62" x14ac:dyDescent="0.25">
      <c r="A8651">
        <v>8648</v>
      </c>
      <c r="B8651">
        <v>18681.913185410591</v>
      </c>
      <c r="C8651">
        <v>16624.015477185734</v>
      </c>
      <c r="D8651">
        <v>6.9222337858918772</v>
      </c>
      <c r="E8651">
        <v>7.7481814466496512</v>
      </c>
      <c r="F8651">
        <v>-2057.8977082248566</v>
      </c>
      <c r="G8651">
        <v>0.82594766075777404</v>
      </c>
      <c r="BD8651">
        <f t="shared" si="1032"/>
        <v>-9345.1862914962912</v>
      </c>
      <c r="BE8651">
        <f t="shared" si="1033"/>
        <v>-7989.0877922026302</v>
      </c>
      <c r="BF8651">
        <f t="shared" si="1034"/>
        <v>-6632.9892929089692</v>
      </c>
      <c r="BG8651">
        <f t="shared" si="1035"/>
        <v>-5276.8907936153091</v>
      </c>
      <c r="BH8651">
        <f t="shared" si="1036"/>
        <v>-3920.7922943216481</v>
      </c>
      <c r="BI8651">
        <f t="shared" si="1037"/>
        <v>-2564.6937950279871</v>
      </c>
      <c r="BJ8651">
        <f t="shared" si="1038"/>
        <v>-1208.5952957343252</v>
      </c>
    </row>
    <row r="8652" spans="1:62" x14ac:dyDescent="0.25">
      <c r="A8652">
        <v>8649</v>
      </c>
      <c r="B8652">
        <v>14588.220228673354</v>
      </c>
      <c r="C8652">
        <v>20763.338376887201</v>
      </c>
      <c r="D8652">
        <v>8.1372780395025011</v>
      </c>
      <c r="E8652">
        <v>8.3080858116374845</v>
      </c>
      <c r="F8652">
        <v>6175.1181482138472</v>
      </c>
      <c r="G8652">
        <v>0.17080777213498344</v>
      </c>
      <c r="BD8652">
        <f t="shared" si="1032"/>
        <v>6187.6360120137269</v>
      </c>
      <c r="BE8652">
        <f t="shared" si="1033"/>
        <v>10317.374315802597</v>
      </c>
      <c r="BF8652">
        <f t="shared" si="1034"/>
        <v>14447.112619591468</v>
      </c>
      <c r="BG8652">
        <f t="shared" si="1035"/>
        <v>18576.850923380338</v>
      </c>
      <c r="BH8652">
        <f t="shared" si="1036"/>
        <v>22706.589227169206</v>
      </c>
      <c r="BI8652">
        <f t="shared" si="1037"/>
        <v>26836.327530958079</v>
      </c>
      <c r="BJ8652">
        <f t="shared" si="1038"/>
        <v>30966.065834746947</v>
      </c>
    </row>
    <row r="8653" spans="1:62" x14ac:dyDescent="0.25">
      <c r="A8653">
        <v>8650</v>
      </c>
      <c r="B8653">
        <v>27195.021906033391</v>
      </c>
      <c r="C8653">
        <v>38562.030101685719</v>
      </c>
      <c r="D8653">
        <v>8.2245419176529744</v>
      </c>
      <c r="E8653">
        <v>8.4971797433942271</v>
      </c>
      <c r="F8653">
        <v>11367.008195652328</v>
      </c>
      <c r="G8653">
        <v>0.27263782574125273</v>
      </c>
      <c r="BD8653">
        <f t="shared" ref="BD8653:BD8716" si="1039">($BD$3*G8652)-F8652</f>
        <v>-5321.0792875389297</v>
      </c>
      <c r="BE8653">
        <f t="shared" ref="BE8653:BE8716" si="1040">($BE$3*G8652)-F8652</f>
        <v>-4467.0404268640132</v>
      </c>
      <c r="BF8653">
        <f t="shared" ref="BF8653:BF8716" si="1041">($BF$3*G8652)-F8652</f>
        <v>-3613.0015661890957</v>
      </c>
      <c r="BG8653">
        <f t="shared" ref="BG8653:BG8716" si="1042">($BG$3*G8652)-F8652</f>
        <v>-2758.9627055141787</v>
      </c>
      <c r="BH8653">
        <f t="shared" ref="BH8653:BH8716" si="1043">($BH$3*G8652)-F8652</f>
        <v>-1904.9238448392616</v>
      </c>
      <c r="BI8653">
        <f t="shared" ref="BI8653:BI8716" si="1044">($BI$3*G8652)-F8652</f>
        <v>-1050.8849841643441</v>
      </c>
      <c r="BJ8653">
        <f t="shared" ref="BJ8653:BJ8716" si="1045">($BJ$3*G8652)-F8652</f>
        <v>-196.84612348942665</v>
      </c>
    </row>
    <row r="8654" spans="1:62" x14ac:dyDescent="0.25">
      <c r="A8654">
        <v>8651</v>
      </c>
      <c r="B8654">
        <v>9776.9003901987289</v>
      </c>
      <c r="C8654">
        <v>19962.693664214567</v>
      </c>
      <c r="D8654">
        <v>7.0021466330097928</v>
      </c>
      <c r="E8654">
        <v>7.4738248963030323</v>
      </c>
      <c r="F8654">
        <v>10185.793274015838</v>
      </c>
      <c r="G8654">
        <v>0.47167826329323947</v>
      </c>
      <c r="BD8654">
        <f t="shared" si="1039"/>
        <v>-10003.819066946064</v>
      </c>
      <c r="BE8654">
        <f t="shared" si="1040"/>
        <v>-8640.629938239801</v>
      </c>
      <c r="BF8654">
        <f t="shared" si="1041"/>
        <v>-7277.4408095335366</v>
      </c>
      <c r="BG8654">
        <f t="shared" si="1042"/>
        <v>-5914.251680827274</v>
      </c>
      <c r="BH8654">
        <f t="shared" si="1043"/>
        <v>-4551.0625521210104</v>
      </c>
      <c r="BI8654">
        <f t="shared" si="1044"/>
        <v>-3187.873423414746</v>
      </c>
      <c r="BJ8654">
        <f t="shared" si="1045"/>
        <v>-1824.6842947084824</v>
      </c>
    </row>
    <row r="8655" spans="1:62" x14ac:dyDescent="0.25">
      <c r="A8655">
        <v>8652</v>
      </c>
      <c r="B8655">
        <v>23462.95503741422</v>
      </c>
      <c r="C8655">
        <v>32405.795105234349</v>
      </c>
      <c r="D8655">
        <v>6.9597220626838467</v>
      </c>
      <c r="E8655">
        <v>7.1495848011549965</v>
      </c>
      <c r="F8655">
        <v>8942.8400678201288</v>
      </c>
      <c r="G8655">
        <v>0.18986273847114976</v>
      </c>
      <c r="BD8655">
        <f t="shared" si="1039"/>
        <v>-7827.4019575496404</v>
      </c>
      <c r="BE8655">
        <f t="shared" si="1040"/>
        <v>-5469.0106410834433</v>
      </c>
      <c r="BF8655">
        <f t="shared" si="1041"/>
        <v>-3110.6193246172452</v>
      </c>
      <c r="BG8655">
        <f t="shared" si="1042"/>
        <v>-752.22800815104893</v>
      </c>
      <c r="BH8655">
        <f t="shared" si="1043"/>
        <v>1606.1633083151501</v>
      </c>
      <c r="BI8655">
        <f t="shared" si="1044"/>
        <v>3964.5546247813472</v>
      </c>
      <c r="BJ8655">
        <f t="shared" si="1045"/>
        <v>6322.9459412475426</v>
      </c>
    </row>
    <row r="8656" spans="1:62" x14ac:dyDescent="0.25">
      <c r="A8656">
        <v>8653</v>
      </c>
      <c r="B8656">
        <v>18392.1108977892</v>
      </c>
      <c r="C8656">
        <v>26491.650867788212</v>
      </c>
      <c r="D8656">
        <v>7.2085711372850056</v>
      </c>
      <c r="E8656">
        <v>7.5770603900346503</v>
      </c>
      <c r="F8656">
        <v>8099.5399699990121</v>
      </c>
      <c r="G8656">
        <v>0.36848925274964461</v>
      </c>
      <c r="BD8656">
        <f t="shared" si="1039"/>
        <v>-7993.5263754643802</v>
      </c>
      <c r="BE8656">
        <f t="shared" si="1040"/>
        <v>-7044.2126831086316</v>
      </c>
      <c r="BF8656">
        <f t="shared" si="1041"/>
        <v>-6094.8989907528821</v>
      </c>
      <c r="BG8656">
        <f t="shared" si="1042"/>
        <v>-5145.5852983971336</v>
      </c>
      <c r="BH8656">
        <f t="shared" si="1043"/>
        <v>-4196.271606041385</v>
      </c>
      <c r="BI8656">
        <f t="shared" si="1044"/>
        <v>-3246.9579136856355</v>
      </c>
      <c r="BJ8656">
        <f t="shared" si="1045"/>
        <v>-2297.6442213298869</v>
      </c>
    </row>
    <row r="8657" spans="1:62" x14ac:dyDescent="0.25">
      <c r="A8657">
        <v>8654</v>
      </c>
      <c r="B8657">
        <v>25308.956867907989</v>
      </c>
      <c r="C8657">
        <v>16820.564051536065</v>
      </c>
      <c r="D8657">
        <v>6.5033787871184368</v>
      </c>
      <c r="E8657">
        <v>6.8402267999003978</v>
      </c>
      <c r="F8657">
        <v>-8488.3928163719247</v>
      </c>
      <c r="G8657">
        <v>0.33684801278196108</v>
      </c>
      <c r="BD8657">
        <f t="shared" si="1039"/>
        <v>-6257.0937062507892</v>
      </c>
      <c r="BE8657">
        <f t="shared" si="1040"/>
        <v>-4414.6474425025663</v>
      </c>
      <c r="BF8657">
        <f t="shared" si="1041"/>
        <v>-2572.2011787543433</v>
      </c>
      <c r="BG8657">
        <f t="shared" si="1042"/>
        <v>-729.75491500611952</v>
      </c>
      <c r="BH8657">
        <f t="shared" si="1043"/>
        <v>1112.6913487421025</v>
      </c>
      <c r="BI8657">
        <f t="shared" si="1044"/>
        <v>2955.1376124903254</v>
      </c>
      <c r="BJ8657">
        <f t="shared" si="1045"/>
        <v>4797.5838762385501</v>
      </c>
    </row>
    <row r="8658" spans="1:62" x14ac:dyDescent="0.25">
      <c r="A8658">
        <v>8655</v>
      </c>
      <c r="B8658">
        <v>13429.543960932169</v>
      </c>
      <c r="C8658">
        <v>31607.429806777818</v>
      </c>
      <c r="D8658">
        <v>6.9174299378687563</v>
      </c>
      <c r="E8658">
        <v>7.1129201708396677</v>
      </c>
      <c r="F8658">
        <v>18177.885845845649</v>
      </c>
      <c r="G8658">
        <v>0.19549023297091139</v>
      </c>
      <c r="BD8658">
        <f t="shared" si="1039"/>
        <v>10172.63288028173</v>
      </c>
      <c r="BE8658">
        <f t="shared" si="1040"/>
        <v>11856.872944191535</v>
      </c>
      <c r="BF8658">
        <f t="shared" si="1041"/>
        <v>13541.11300810134</v>
      </c>
      <c r="BG8658">
        <f t="shared" si="1042"/>
        <v>15225.353072011147</v>
      </c>
      <c r="BH8658">
        <f t="shared" si="1043"/>
        <v>16909.59313592095</v>
      </c>
      <c r="BI8658">
        <f t="shared" si="1044"/>
        <v>18593.833199830755</v>
      </c>
      <c r="BJ8658">
        <f t="shared" si="1045"/>
        <v>20278.07326374056</v>
      </c>
    </row>
    <row r="8659" spans="1:62" x14ac:dyDescent="0.25">
      <c r="A8659">
        <v>8656</v>
      </c>
      <c r="B8659">
        <v>34380.202068618615</v>
      </c>
      <c r="C8659">
        <v>34929.551336344171</v>
      </c>
      <c r="D8659">
        <v>7.3061944656303819</v>
      </c>
      <c r="E8659">
        <v>7.9189570515698415</v>
      </c>
      <c r="F8659">
        <v>549.34926772555627</v>
      </c>
      <c r="G8659">
        <v>0.61276258593945965</v>
      </c>
      <c r="BD8659">
        <f t="shared" si="1039"/>
        <v>-17200.434680991093</v>
      </c>
      <c r="BE8659">
        <f t="shared" si="1040"/>
        <v>-16222.983516136535</v>
      </c>
      <c r="BF8659">
        <f t="shared" si="1041"/>
        <v>-15245.532351281978</v>
      </c>
      <c r="BG8659">
        <f t="shared" si="1042"/>
        <v>-14268.081186427422</v>
      </c>
      <c r="BH8659">
        <f t="shared" si="1043"/>
        <v>-13290.630021572864</v>
      </c>
      <c r="BI8659">
        <f t="shared" si="1044"/>
        <v>-12313.178856718307</v>
      </c>
      <c r="BJ8659">
        <f t="shared" si="1045"/>
        <v>-11335.727691863751</v>
      </c>
    </row>
    <row r="8660" spans="1:62" x14ac:dyDescent="0.25">
      <c r="A8660">
        <v>8657</v>
      </c>
      <c r="B8660">
        <v>9994.745088935204</v>
      </c>
      <c r="C8660">
        <v>20410.211089319826</v>
      </c>
      <c r="D8660">
        <v>7.3720652086501914</v>
      </c>
      <c r="E8660">
        <v>7.5341848687022708</v>
      </c>
      <c r="F8660">
        <v>10415.466000384622</v>
      </c>
      <c r="G8660">
        <v>0.16211966005207934</v>
      </c>
      <c r="BD8660">
        <f t="shared" si="1039"/>
        <v>2514.4636619717421</v>
      </c>
      <c r="BE8660">
        <f t="shared" si="1040"/>
        <v>5578.2765916690405</v>
      </c>
      <c r="BF8660">
        <f t="shared" si="1041"/>
        <v>8642.0895213663389</v>
      </c>
      <c r="BG8660">
        <f t="shared" si="1042"/>
        <v>11705.902451063637</v>
      </c>
      <c r="BH8660">
        <f t="shared" si="1043"/>
        <v>14769.715380760936</v>
      </c>
      <c r="BI8660">
        <f t="shared" si="1044"/>
        <v>17833.528310458234</v>
      </c>
      <c r="BJ8660">
        <f t="shared" si="1045"/>
        <v>20897.341240155532</v>
      </c>
    </row>
    <row r="8661" spans="1:62" x14ac:dyDescent="0.25">
      <c r="A8661">
        <v>8658</v>
      </c>
      <c r="B8661">
        <v>14740.838054345044</v>
      </c>
      <c r="C8661">
        <v>22361.327682585663</v>
      </c>
      <c r="D8661">
        <v>6.8060841001672614</v>
      </c>
      <c r="E8661">
        <v>7.0375433235136899</v>
      </c>
      <c r="F8661">
        <v>7620.4896282406189</v>
      </c>
      <c r="G8661">
        <v>0.23145922334642854</v>
      </c>
      <c r="BD8661">
        <f t="shared" si="1039"/>
        <v>-9604.8677001242249</v>
      </c>
      <c r="BE8661">
        <f t="shared" si="1040"/>
        <v>-8794.2693998638279</v>
      </c>
      <c r="BF8661">
        <f t="shared" si="1041"/>
        <v>-7983.6710996034326</v>
      </c>
      <c r="BG8661">
        <f t="shared" si="1042"/>
        <v>-7173.0727993430355</v>
      </c>
      <c r="BH8661">
        <f t="shared" si="1043"/>
        <v>-6362.4744990826384</v>
      </c>
      <c r="BI8661">
        <f t="shared" si="1044"/>
        <v>-5551.8761988222423</v>
      </c>
      <c r="BJ8661">
        <f t="shared" si="1045"/>
        <v>-4741.2778985618452</v>
      </c>
    </row>
    <row r="8662" spans="1:62" x14ac:dyDescent="0.25">
      <c r="A8662">
        <v>8659</v>
      </c>
      <c r="B8662">
        <v>13256.45436487372</v>
      </c>
      <c r="C8662">
        <v>22934.772435174837</v>
      </c>
      <c r="D8662">
        <v>7.8133460853692203</v>
      </c>
      <c r="E8662">
        <v>7.9561110808262381</v>
      </c>
      <c r="F8662">
        <v>9678.3180703011167</v>
      </c>
      <c r="G8662">
        <v>0.14276499545701782</v>
      </c>
      <c r="BD8662">
        <f t="shared" si="1039"/>
        <v>-6463.1935115084761</v>
      </c>
      <c r="BE8662">
        <f t="shared" si="1040"/>
        <v>-5305.8973947763334</v>
      </c>
      <c r="BF8662">
        <f t="shared" si="1041"/>
        <v>-4148.6012780441906</v>
      </c>
      <c r="BG8662">
        <f t="shared" si="1042"/>
        <v>-2991.3051613120479</v>
      </c>
      <c r="BH8662">
        <f t="shared" si="1043"/>
        <v>-1834.0090445799051</v>
      </c>
      <c r="BI8662">
        <f t="shared" si="1044"/>
        <v>-676.71292784776233</v>
      </c>
      <c r="BJ8662">
        <f t="shared" si="1045"/>
        <v>480.58318888438043</v>
      </c>
    </row>
    <row r="8663" spans="1:62" x14ac:dyDescent="0.25">
      <c r="A8663">
        <v>8660</v>
      </c>
      <c r="B8663">
        <v>12215.9122854244</v>
      </c>
      <c r="C8663">
        <v>27316.724705407221</v>
      </c>
      <c r="D8663">
        <v>5.8351705848186519</v>
      </c>
      <c r="E8663">
        <v>6.6299430225037499</v>
      </c>
      <c r="F8663">
        <v>15100.812419982822</v>
      </c>
      <c r="G8663">
        <v>0.79477243768509798</v>
      </c>
      <c r="BD8663">
        <f t="shared" si="1039"/>
        <v>-8964.4930930160281</v>
      </c>
      <c r="BE8663">
        <f t="shared" si="1040"/>
        <v>-8250.6681157309395</v>
      </c>
      <c r="BF8663">
        <f t="shared" si="1041"/>
        <v>-7536.843138445849</v>
      </c>
      <c r="BG8663">
        <f t="shared" si="1042"/>
        <v>-6823.0181611607604</v>
      </c>
      <c r="BH8663">
        <f t="shared" si="1043"/>
        <v>-6109.1931838756718</v>
      </c>
      <c r="BI8663">
        <f t="shared" si="1044"/>
        <v>-5395.3682065905823</v>
      </c>
      <c r="BJ8663">
        <f t="shared" si="1045"/>
        <v>-4681.5432293054928</v>
      </c>
    </row>
    <row r="8664" spans="1:62" x14ac:dyDescent="0.25">
      <c r="A8664">
        <v>8661</v>
      </c>
      <c r="B8664">
        <v>31014.140984126927</v>
      </c>
      <c r="C8664">
        <v>41455.944076879772</v>
      </c>
      <c r="D8664">
        <v>7.5782312035289774</v>
      </c>
      <c r="E8664">
        <v>7.7313004116493182</v>
      </c>
      <c r="F8664">
        <v>10441.803092752845</v>
      </c>
      <c r="G8664">
        <v>0.15306920812034086</v>
      </c>
      <c r="BD8664">
        <f t="shared" si="1039"/>
        <v>-11126.950231557332</v>
      </c>
      <c r="BE8664">
        <f t="shared" si="1040"/>
        <v>-7153.0880431318419</v>
      </c>
      <c r="BF8664">
        <f t="shared" si="1041"/>
        <v>-3179.225854706352</v>
      </c>
      <c r="BG8664">
        <f t="shared" si="1042"/>
        <v>794.63633371913784</v>
      </c>
      <c r="BH8664">
        <f t="shared" si="1043"/>
        <v>4768.4985221446277</v>
      </c>
      <c r="BI8664">
        <f t="shared" si="1044"/>
        <v>8742.3607105701176</v>
      </c>
      <c r="BJ8664">
        <f t="shared" si="1045"/>
        <v>12716.222898995607</v>
      </c>
    </row>
    <row r="8665" spans="1:62" x14ac:dyDescent="0.25">
      <c r="A8665">
        <v>8662</v>
      </c>
      <c r="B8665">
        <v>5275.1554910903915</v>
      </c>
      <c r="C8665">
        <v>15256.017600093044</v>
      </c>
      <c r="D8665">
        <v>7.1220858501909605</v>
      </c>
      <c r="E8665">
        <v>7.6521014832305898</v>
      </c>
      <c r="F8665">
        <v>9980.8621090026536</v>
      </c>
      <c r="G8665">
        <v>0.53001563303962929</v>
      </c>
      <c r="BD8665">
        <f t="shared" si="1039"/>
        <v>-9676.4570521511414</v>
      </c>
      <c r="BE8665">
        <f t="shared" si="1040"/>
        <v>-8911.1110115494375</v>
      </c>
      <c r="BF8665">
        <f t="shared" si="1041"/>
        <v>-8145.7649709477319</v>
      </c>
      <c r="BG8665">
        <f t="shared" si="1042"/>
        <v>-7380.418930346028</v>
      </c>
      <c r="BH8665">
        <f t="shared" si="1043"/>
        <v>-6615.0728897443241</v>
      </c>
      <c r="BI8665">
        <f t="shared" si="1044"/>
        <v>-5849.7268491426194</v>
      </c>
      <c r="BJ8665">
        <f t="shared" si="1045"/>
        <v>-5084.3808085409155</v>
      </c>
    </row>
    <row r="8666" spans="1:62" x14ac:dyDescent="0.25">
      <c r="A8666">
        <v>8663</v>
      </c>
      <c r="B8666">
        <v>8343.1587651452119</v>
      </c>
      <c r="C8666">
        <v>20850.071656625078</v>
      </c>
      <c r="D8666">
        <v>7.1945240945696458</v>
      </c>
      <c r="E8666">
        <v>7.6389837968407335</v>
      </c>
      <c r="F8666">
        <v>12506.912891479866</v>
      </c>
      <c r="G8666">
        <v>0.44445970227108766</v>
      </c>
      <c r="BD8666">
        <f t="shared" si="1039"/>
        <v>-7330.7839438045066</v>
      </c>
      <c r="BE8666">
        <f t="shared" si="1040"/>
        <v>-4680.7057786063606</v>
      </c>
      <c r="BF8666">
        <f t="shared" si="1041"/>
        <v>-2030.6276134082145</v>
      </c>
      <c r="BG8666">
        <f t="shared" si="1042"/>
        <v>619.45055178993243</v>
      </c>
      <c r="BH8666">
        <f t="shared" si="1043"/>
        <v>3269.5287169880794</v>
      </c>
      <c r="BI8666">
        <f t="shared" si="1044"/>
        <v>5919.6068821862245</v>
      </c>
      <c r="BJ8666">
        <f t="shared" si="1045"/>
        <v>8569.6850473843697</v>
      </c>
    </row>
    <row r="8667" spans="1:62" x14ac:dyDescent="0.25">
      <c r="A8667">
        <v>8664</v>
      </c>
      <c r="B8667">
        <v>11289.726836572263</v>
      </c>
      <c r="C8667">
        <v>18415.852837304177</v>
      </c>
      <c r="D8667">
        <v>5.7767697405116492</v>
      </c>
      <c r="E8667">
        <v>5.935810537196196</v>
      </c>
      <c r="F8667">
        <v>7126.1260007319142</v>
      </c>
      <c r="G8667">
        <v>0.15904079668454685</v>
      </c>
      <c r="BD8667">
        <f t="shared" si="1039"/>
        <v>-10284.614380124427</v>
      </c>
      <c r="BE8667">
        <f t="shared" si="1040"/>
        <v>-8062.3158687689893</v>
      </c>
      <c r="BF8667">
        <f t="shared" si="1041"/>
        <v>-5840.0173574135506</v>
      </c>
      <c r="BG8667">
        <f t="shared" si="1042"/>
        <v>-3617.7188460581128</v>
      </c>
      <c r="BH8667">
        <f t="shared" si="1043"/>
        <v>-1395.4203347026742</v>
      </c>
      <c r="BI8667">
        <f t="shared" si="1044"/>
        <v>826.87817665276452</v>
      </c>
      <c r="BJ8667">
        <f t="shared" si="1045"/>
        <v>3049.1766880082032</v>
      </c>
    </row>
    <row r="8668" spans="1:62" x14ac:dyDescent="0.25">
      <c r="A8668">
        <v>8665</v>
      </c>
      <c r="B8668">
        <v>11744.919403423271</v>
      </c>
      <c r="C8668">
        <v>16278.162125763034</v>
      </c>
      <c r="D8668">
        <v>6.7568546841671626</v>
      </c>
      <c r="E8668">
        <v>7.215603854883593</v>
      </c>
      <c r="F8668">
        <v>4533.2427223397626</v>
      </c>
      <c r="G8668">
        <v>0.4587491707164304</v>
      </c>
      <c r="BD8668">
        <f t="shared" si="1039"/>
        <v>-6330.9220173091799</v>
      </c>
      <c r="BE8668">
        <f t="shared" si="1040"/>
        <v>-5535.7180338864455</v>
      </c>
      <c r="BF8668">
        <f t="shared" si="1041"/>
        <v>-4740.5140504637111</v>
      </c>
      <c r="BG8668">
        <f t="shared" si="1042"/>
        <v>-3945.3100670409772</v>
      </c>
      <c r="BH8668">
        <f t="shared" si="1043"/>
        <v>-3150.1060836182432</v>
      </c>
      <c r="BI8668">
        <f t="shared" si="1044"/>
        <v>-2354.9021001955089</v>
      </c>
      <c r="BJ8668">
        <f t="shared" si="1045"/>
        <v>-1559.6981167727745</v>
      </c>
    </row>
    <row r="8669" spans="1:62" x14ac:dyDescent="0.25">
      <c r="A8669">
        <v>8666</v>
      </c>
      <c r="B8669">
        <v>10730.605129177784</v>
      </c>
      <c r="C8669">
        <v>18250.156504228231</v>
      </c>
      <c r="D8669">
        <v>5.1581212417841753</v>
      </c>
      <c r="E8669">
        <v>5.6436862744290712</v>
      </c>
      <c r="F8669">
        <v>7519.5513750504469</v>
      </c>
      <c r="G8669">
        <v>0.48556503264489592</v>
      </c>
      <c r="BD8669">
        <f t="shared" si="1039"/>
        <v>-2239.4968687576106</v>
      </c>
      <c r="BE8669">
        <f t="shared" si="1040"/>
        <v>54.248984824541367</v>
      </c>
      <c r="BF8669">
        <f t="shared" si="1041"/>
        <v>2347.9948384066938</v>
      </c>
      <c r="BG8669">
        <f t="shared" si="1042"/>
        <v>4641.7406919888454</v>
      </c>
      <c r="BH8669">
        <f t="shared" si="1043"/>
        <v>6935.4865455709969</v>
      </c>
      <c r="BI8669">
        <f t="shared" si="1044"/>
        <v>9229.2323991531503</v>
      </c>
      <c r="BJ8669">
        <f t="shared" si="1045"/>
        <v>11522.978252735302</v>
      </c>
    </row>
    <row r="8670" spans="1:62" x14ac:dyDescent="0.25">
      <c r="A8670">
        <v>8667</v>
      </c>
      <c r="B8670">
        <v>30313.743731085218</v>
      </c>
      <c r="C8670">
        <v>37983.504661087049</v>
      </c>
      <c r="D8670">
        <v>6.2471622120953532</v>
      </c>
      <c r="E8670">
        <v>6.6564851034250028</v>
      </c>
      <c r="F8670">
        <v>7669.7609300018303</v>
      </c>
      <c r="G8670">
        <v>0.40932289132964961</v>
      </c>
      <c r="BD8670">
        <f t="shared" si="1039"/>
        <v>-5091.7262118259678</v>
      </c>
      <c r="BE8670">
        <f t="shared" si="1040"/>
        <v>-2663.9010486014877</v>
      </c>
      <c r="BF8670">
        <f t="shared" si="1041"/>
        <v>-236.07588537700849</v>
      </c>
      <c r="BG8670">
        <f t="shared" si="1042"/>
        <v>2191.7492778474716</v>
      </c>
      <c r="BH8670">
        <f t="shared" si="1043"/>
        <v>4619.5744410719508</v>
      </c>
      <c r="BI8670">
        <f t="shared" si="1044"/>
        <v>7047.39960429643</v>
      </c>
      <c r="BJ8670">
        <f t="shared" si="1045"/>
        <v>9475.224767520911</v>
      </c>
    </row>
    <row r="8671" spans="1:62" x14ac:dyDescent="0.25">
      <c r="A8671">
        <v>8668</v>
      </c>
      <c r="B8671">
        <v>10160.857510221629</v>
      </c>
      <c r="C8671">
        <v>17787.318885697703</v>
      </c>
      <c r="D8671">
        <v>6.8902077075892034</v>
      </c>
      <c r="E8671">
        <v>6.9347246605716144</v>
      </c>
      <c r="F8671">
        <v>7626.461375476074</v>
      </c>
      <c r="G8671">
        <v>4.4516952982410984E-2</v>
      </c>
      <c r="BD8671">
        <f t="shared" si="1039"/>
        <v>-5623.1464733535822</v>
      </c>
      <c r="BE8671">
        <f t="shared" si="1040"/>
        <v>-3576.5320167053342</v>
      </c>
      <c r="BF8671">
        <f t="shared" si="1041"/>
        <v>-1529.9175600570861</v>
      </c>
      <c r="BG8671">
        <f t="shared" si="1042"/>
        <v>516.69689659116193</v>
      </c>
      <c r="BH8671">
        <f t="shared" si="1043"/>
        <v>2563.3113532394091</v>
      </c>
      <c r="BI8671">
        <f t="shared" si="1044"/>
        <v>4609.925809887658</v>
      </c>
      <c r="BJ8671">
        <f t="shared" si="1045"/>
        <v>6656.5402665359052</v>
      </c>
    </row>
    <row r="8672" spans="1:62" x14ac:dyDescent="0.25">
      <c r="A8672">
        <v>8669</v>
      </c>
      <c r="B8672">
        <v>24817.285929844093</v>
      </c>
      <c r="C8672">
        <v>22812.354568294271</v>
      </c>
      <c r="D8672">
        <v>7.091087243536748</v>
      </c>
      <c r="E8672">
        <v>7.6088818565086473</v>
      </c>
      <c r="F8672">
        <v>-2004.9313615498213</v>
      </c>
      <c r="G8672">
        <v>0.51779461297189933</v>
      </c>
      <c r="BD8672">
        <f t="shared" si="1039"/>
        <v>-7403.8766105640188</v>
      </c>
      <c r="BE8672">
        <f t="shared" si="1040"/>
        <v>-7181.2918456519637</v>
      </c>
      <c r="BF8672">
        <f t="shared" si="1041"/>
        <v>-6958.7070807399095</v>
      </c>
      <c r="BG8672">
        <f t="shared" si="1042"/>
        <v>-6736.1223158278544</v>
      </c>
      <c r="BH8672">
        <f t="shared" si="1043"/>
        <v>-6513.5375509157993</v>
      </c>
      <c r="BI8672">
        <f t="shared" si="1044"/>
        <v>-6290.9527860037442</v>
      </c>
      <c r="BJ8672">
        <f t="shared" si="1045"/>
        <v>-6068.36802109169</v>
      </c>
    </row>
    <row r="8673" spans="1:62" x14ac:dyDescent="0.25">
      <c r="A8673">
        <v>8670</v>
      </c>
      <c r="B8673">
        <v>21463.312355602207</v>
      </c>
      <c r="C8673">
        <v>22180.907684954491</v>
      </c>
      <c r="D8673">
        <v>8.9426257806048142</v>
      </c>
      <c r="E8673">
        <v>9.2891824206275224</v>
      </c>
      <c r="F8673">
        <v>717.59532935228344</v>
      </c>
      <c r="G8673">
        <v>0.34655664002270825</v>
      </c>
      <c r="BD8673">
        <f t="shared" si="1039"/>
        <v>4593.9044264093181</v>
      </c>
      <c r="BE8673">
        <f t="shared" si="1040"/>
        <v>7182.877491268815</v>
      </c>
      <c r="BF8673">
        <f t="shared" si="1041"/>
        <v>9771.8505561283109</v>
      </c>
      <c r="BG8673">
        <f t="shared" si="1042"/>
        <v>12360.823620987809</v>
      </c>
      <c r="BH8673">
        <f t="shared" si="1043"/>
        <v>14949.796685847305</v>
      </c>
      <c r="BI8673">
        <f t="shared" si="1044"/>
        <v>17538.769750706801</v>
      </c>
      <c r="BJ8673">
        <f t="shared" si="1045"/>
        <v>20127.742815566296</v>
      </c>
    </row>
    <row r="8674" spans="1:62" x14ac:dyDescent="0.25">
      <c r="A8674">
        <v>8671</v>
      </c>
      <c r="B8674">
        <v>22084.170274333286</v>
      </c>
      <c r="C8674">
        <v>25718.982667859393</v>
      </c>
      <c r="D8674">
        <v>7.9830338597321395</v>
      </c>
      <c r="E8674">
        <v>8.416487327502729</v>
      </c>
      <c r="F8674">
        <v>3634.8123935261065</v>
      </c>
      <c r="G8674">
        <v>0.43345346777058946</v>
      </c>
      <c r="BD8674">
        <f t="shared" si="1039"/>
        <v>1015.1878707612577</v>
      </c>
      <c r="BE8674">
        <f t="shared" si="1040"/>
        <v>2747.9710708747989</v>
      </c>
      <c r="BF8674">
        <f t="shared" si="1041"/>
        <v>4480.7542709883401</v>
      </c>
      <c r="BG8674">
        <f t="shared" si="1042"/>
        <v>6213.5374711018812</v>
      </c>
      <c r="BH8674">
        <f t="shared" si="1043"/>
        <v>7946.3206712154224</v>
      </c>
      <c r="BI8674">
        <f t="shared" si="1044"/>
        <v>9679.1038713289636</v>
      </c>
      <c r="BJ8674">
        <f t="shared" si="1045"/>
        <v>11411.887071442505</v>
      </c>
    </row>
    <row r="8675" spans="1:62" x14ac:dyDescent="0.25">
      <c r="A8675">
        <v>8672</v>
      </c>
      <c r="B8675">
        <v>10227.724020559424</v>
      </c>
      <c r="C8675">
        <v>23023.901834938672</v>
      </c>
      <c r="D8675">
        <v>6.3587816747447334</v>
      </c>
      <c r="E8675">
        <v>6.8518039173797929</v>
      </c>
      <c r="F8675">
        <v>12796.177814379247</v>
      </c>
      <c r="G8675">
        <v>0.49302224263505945</v>
      </c>
      <c r="BD8675">
        <f t="shared" si="1039"/>
        <v>-1467.545054673159</v>
      </c>
      <c r="BE8675">
        <f t="shared" si="1040"/>
        <v>699.7222841797884</v>
      </c>
      <c r="BF8675">
        <f t="shared" si="1041"/>
        <v>2866.9896230327358</v>
      </c>
      <c r="BG8675">
        <f t="shared" si="1042"/>
        <v>5034.2569618856833</v>
      </c>
      <c r="BH8675">
        <f t="shared" si="1043"/>
        <v>7201.5243007386307</v>
      </c>
      <c r="BI8675">
        <f t="shared" si="1044"/>
        <v>9368.7916395915781</v>
      </c>
      <c r="BJ8675">
        <f t="shared" si="1045"/>
        <v>11536.058978444526</v>
      </c>
    </row>
    <row r="8676" spans="1:62" x14ac:dyDescent="0.25">
      <c r="A8676">
        <v>8673</v>
      </c>
      <c r="B8676">
        <v>8811.4123508269531</v>
      </c>
      <c r="C8676">
        <v>16496.961062842442</v>
      </c>
      <c r="D8676">
        <v>7.2409275943925095</v>
      </c>
      <c r="E8676">
        <v>7.4656131688041363</v>
      </c>
      <c r="F8676">
        <v>7685.5487120154885</v>
      </c>
      <c r="G8676">
        <v>0.22468557441162673</v>
      </c>
      <c r="BD8676">
        <f t="shared" si="1039"/>
        <v>-10331.066601203951</v>
      </c>
      <c r="BE8676">
        <f t="shared" si="1040"/>
        <v>-7865.955388028653</v>
      </c>
      <c r="BF8676">
        <f t="shared" si="1041"/>
        <v>-5400.8441748533551</v>
      </c>
      <c r="BG8676">
        <f t="shared" si="1042"/>
        <v>-2935.7329616780589</v>
      </c>
      <c r="BH8676">
        <f t="shared" si="1043"/>
        <v>-470.62174850276097</v>
      </c>
      <c r="BI8676">
        <f t="shared" si="1044"/>
        <v>1994.489464672537</v>
      </c>
      <c r="BJ8676">
        <f t="shared" si="1045"/>
        <v>4459.6006778478331</v>
      </c>
    </row>
    <row r="8677" spans="1:62" x14ac:dyDescent="0.25">
      <c r="A8677">
        <v>8674</v>
      </c>
      <c r="B8677">
        <v>22588.984845470979</v>
      </c>
      <c r="C8677">
        <v>17647.682616248014</v>
      </c>
      <c r="D8677">
        <v>6.7351692114821962</v>
      </c>
      <c r="E8677">
        <v>6.8625698093152359</v>
      </c>
      <c r="F8677">
        <v>-4941.3022292229653</v>
      </c>
      <c r="G8677">
        <v>0.1274005978330397</v>
      </c>
      <c r="BD8677">
        <f t="shared" si="1039"/>
        <v>-6562.1208399573552</v>
      </c>
      <c r="BE8677">
        <f t="shared" si="1040"/>
        <v>-5438.692967899221</v>
      </c>
      <c r="BF8677">
        <f t="shared" si="1041"/>
        <v>-4315.2650958410877</v>
      </c>
      <c r="BG8677">
        <f t="shared" si="1042"/>
        <v>-3191.8372237829535</v>
      </c>
      <c r="BH8677">
        <f t="shared" si="1043"/>
        <v>-2068.4093517248202</v>
      </c>
      <c r="BI8677">
        <f t="shared" si="1044"/>
        <v>-944.98147966668694</v>
      </c>
      <c r="BJ8677">
        <f t="shared" si="1045"/>
        <v>178.44639239144726</v>
      </c>
    </row>
    <row r="8678" spans="1:62" x14ac:dyDescent="0.25">
      <c r="A8678">
        <v>8675</v>
      </c>
      <c r="B8678">
        <v>19535.137562622254</v>
      </c>
      <c r="C8678">
        <v>30697.072479467039</v>
      </c>
      <c r="D8678">
        <v>7.9425942347704099</v>
      </c>
      <c r="E8678">
        <v>8.3671899078258765</v>
      </c>
      <c r="F8678">
        <v>11161.934916844784</v>
      </c>
      <c r="G8678">
        <v>0.42459567305546653</v>
      </c>
      <c r="BD8678">
        <f t="shared" si="1039"/>
        <v>5578.3052183881637</v>
      </c>
      <c r="BE8678">
        <f t="shared" si="1040"/>
        <v>6215.3082075533621</v>
      </c>
      <c r="BF8678">
        <f t="shared" si="1041"/>
        <v>6852.3111967185605</v>
      </c>
      <c r="BG8678">
        <f t="shared" si="1042"/>
        <v>7489.3141858837589</v>
      </c>
      <c r="BH8678">
        <f t="shared" si="1043"/>
        <v>8126.3171750489582</v>
      </c>
      <c r="BI8678">
        <f t="shared" si="1044"/>
        <v>8763.3201642141557</v>
      </c>
      <c r="BJ8678">
        <f t="shared" si="1045"/>
        <v>9400.3231533793551</v>
      </c>
    </row>
    <row r="8679" spans="1:62" x14ac:dyDescent="0.25">
      <c r="A8679">
        <v>8676</v>
      </c>
      <c r="B8679">
        <v>11602.737309306607</v>
      </c>
      <c r="C8679">
        <v>18927.211386115741</v>
      </c>
      <c r="D8679">
        <v>6.751842778582148</v>
      </c>
      <c r="E8679">
        <v>7.0214067433811582</v>
      </c>
      <c r="F8679">
        <v>7324.4740768091342</v>
      </c>
      <c r="G8679">
        <v>0.26956396479901024</v>
      </c>
      <c r="BD8679">
        <f t="shared" si="1039"/>
        <v>-9038.9565515674512</v>
      </c>
      <c r="BE8679">
        <f t="shared" si="1040"/>
        <v>-6915.9781862901191</v>
      </c>
      <c r="BF8679">
        <f t="shared" si="1041"/>
        <v>-4792.999821012786</v>
      </c>
      <c r="BG8679">
        <f t="shared" si="1042"/>
        <v>-2670.0214557354539</v>
      </c>
      <c r="BH8679">
        <f t="shared" si="1043"/>
        <v>-547.04309045812079</v>
      </c>
      <c r="BI8679">
        <f t="shared" si="1044"/>
        <v>1575.9352748192123</v>
      </c>
      <c r="BJ8679">
        <f t="shared" si="1045"/>
        <v>3698.9136400965435</v>
      </c>
    </row>
    <row r="8680" spans="1:62" x14ac:dyDescent="0.25">
      <c r="A8680">
        <v>8677</v>
      </c>
      <c r="B8680">
        <v>15285.466993857828</v>
      </c>
      <c r="C8680">
        <v>27061.086364119903</v>
      </c>
      <c r="D8680">
        <v>6.5519570053752352</v>
      </c>
      <c r="E8680">
        <v>7.6696430434046476</v>
      </c>
      <c r="F8680">
        <v>11775.619370262075</v>
      </c>
      <c r="G8680">
        <v>1.1176860380294125</v>
      </c>
      <c r="BD8680">
        <f t="shared" si="1039"/>
        <v>-5976.6542528140835</v>
      </c>
      <c r="BE8680">
        <f t="shared" si="1040"/>
        <v>-4628.8344288190319</v>
      </c>
      <c r="BF8680">
        <f t="shared" si="1041"/>
        <v>-3281.0146048239808</v>
      </c>
      <c r="BG8680">
        <f t="shared" si="1042"/>
        <v>-1933.1947808289297</v>
      </c>
      <c r="BH8680">
        <f t="shared" si="1043"/>
        <v>-585.37495683387806</v>
      </c>
      <c r="BI8680">
        <f t="shared" si="1044"/>
        <v>762.44486716117262</v>
      </c>
      <c r="BJ8680">
        <f t="shared" si="1045"/>
        <v>2110.2646911562242</v>
      </c>
    </row>
    <row r="8681" spans="1:62" x14ac:dyDescent="0.25">
      <c r="A8681">
        <v>8678</v>
      </c>
      <c r="B8681">
        <v>7719.7516123104469</v>
      </c>
      <c r="C8681">
        <v>23679.534226021453</v>
      </c>
      <c r="D8681">
        <v>6.7543448938705373</v>
      </c>
      <c r="E8681">
        <v>7.0091234195995753</v>
      </c>
      <c r="F8681">
        <v>15959.782613711006</v>
      </c>
      <c r="G8681">
        <v>0.25477852572903803</v>
      </c>
      <c r="BD8681">
        <f t="shared" si="1039"/>
        <v>-6187.1891801150123</v>
      </c>
      <c r="BE8681">
        <f t="shared" si="1040"/>
        <v>-598.75898996794967</v>
      </c>
      <c r="BF8681">
        <f t="shared" si="1041"/>
        <v>4989.6712001791111</v>
      </c>
      <c r="BG8681">
        <f t="shared" si="1042"/>
        <v>10578.101390326176</v>
      </c>
      <c r="BH8681">
        <f t="shared" si="1043"/>
        <v>16166.531580473236</v>
      </c>
      <c r="BI8681">
        <f t="shared" si="1044"/>
        <v>21754.961770620299</v>
      </c>
      <c r="BJ8681">
        <f t="shared" si="1045"/>
        <v>27343.39196076736</v>
      </c>
    </row>
    <row r="8682" spans="1:62" x14ac:dyDescent="0.25">
      <c r="A8682">
        <v>8679</v>
      </c>
      <c r="B8682">
        <v>8316.3799463015494</v>
      </c>
      <c r="C8682">
        <v>19100.991772540867</v>
      </c>
      <c r="D8682">
        <v>6.6425870460941745</v>
      </c>
      <c r="E8682">
        <v>7.0337191682913902</v>
      </c>
      <c r="F8682">
        <v>10784.611826239317</v>
      </c>
      <c r="G8682">
        <v>0.39113212219721571</v>
      </c>
      <c r="BD8682">
        <f t="shared" si="1039"/>
        <v>-14685.889985065816</v>
      </c>
      <c r="BE8682">
        <f t="shared" si="1040"/>
        <v>-13411.997356420627</v>
      </c>
      <c r="BF8682">
        <f t="shared" si="1041"/>
        <v>-12138.104727775435</v>
      </c>
      <c r="BG8682">
        <f t="shared" si="1042"/>
        <v>-10864.212099130245</v>
      </c>
      <c r="BH8682">
        <f t="shared" si="1043"/>
        <v>-9590.3194704850539</v>
      </c>
      <c r="BI8682">
        <f t="shared" si="1044"/>
        <v>-8316.4268418398642</v>
      </c>
      <c r="BJ8682">
        <f t="shared" si="1045"/>
        <v>-7042.5342131946745</v>
      </c>
    </row>
    <row r="8683" spans="1:62" x14ac:dyDescent="0.25">
      <c r="A8683">
        <v>8680</v>
      </c>
      <c r="B8683">
        <v>15975.379857690867</v>
      </c>
      <c r="C8683">
        <v>21223.039546067648</v>
      </c>
      <c r="D8683">
        <v>7.0375300271825854</v>
      </c>
      <c r="E8683">
        <v>7.4949528219292141</v>
      </c>
      <c r="F8683">
        <v>5247.6596883767816</v>
      </c>
      <c r="G8683">
        <v>0.45742279474662872</v>
      </c>
      <c r="BD8683">
        <f t="shared" si="1039"/>
        <v>-8828.9512152532388</v>
      </c>
      <c r="BE8683">
        <f t="shared" si="1040"/>
        <v>-6873.2906042671602</v>
      </c>
      <c r="BF8683">
        <f t="shared" si="1041"/>
        <v>-4917.6299932810816</v>
      </c>
      <c r="BG8683">
        <f t="shared" si="1042"/>
        <v>-2961.969382295003</v>
      </c>
      <c r="BH8683">
        <f t="shared" si="1043"/>
        <v>-1006.3087713089244</v>
      </c>
      <c r="BI8683">
        <f t="shared" si="1044"/>
        <v>949.3518396771542</v>
      </c>
      <c r="BJ8683">
        <f t="shared" si="1045"/>
        <v>2905.0124506632328</v>
      </c>
    </row>
    <row r="8684" spans="1:62" x14ac:dyDescent="0.25">
      <c r="A8684">
        <v>8681</v>
      </c>
      <c r="B8684">
        <v>22890.279391761738</v>
      </c>
      <c r="C8684">
        <v>28044.340399427114</v>
      </c>
      <c r="D8684">
        <v>8.2842576484739858</v>
      </c>
      <c r="E8684">
        <v>8.762475585984431</v>
      </c>
      <c r="F8684">
        <v>5154.0610076653757</v>
      </c>
      <c r="G8684">
        <v>0.47821793751044517</v>
      </c>
      <c r="BD8684">
        <f t="shared" si="1039"/>
        <v>-2960.5457146436379</v>
      </c>
      <c r="BE8684">
        <f t="shared" si="1040"/>
        <v>-673.43174091049423</v>
      </c>
      <c r="BF8684">
        <f t="shared" si="1041"/>
        <v>1613.682232822649</v>
      </c>
      <c r="BG8684">
        <f t="shared" si="1042"/>
        <v>3900.7962065557931</v>
      </c>
      <c r="BH8684">
        <f t="shared" si="1043"/>
        <v>6187.9101802889363</v>
      </c>
      <c r="BI8684">
        <f t="shared" si="1044"/>
        <v>8475.0241540220795</v>
      </c>
      <c r="BJ8684">
        <f t="shared" si="1045"/>
        <v>10762.138127755225</v>
      </c>
    </row>
    <row r="8685" spans="1:62" x14ac:dyDescent="0.25">
      <c r="A8685">
        <v>8682</v>
      </c>
      <c r="B8685">
        <v>13996.679992688994</v>
      </c>
      <c r="C8685">
        <v>26751.446662834765</v>
      </c>
      <c r="D8685">
        <v>6.4792801014281043</v>
      </c>
      <c r="E8685">
        <v>6.6210859578202967</v>
      </c>
      <c r="F8685">
        <v>12754.766670145771</v>
      </c>
      <c r="G8685">
        <v>0.14180585639219245</v>
      </c>
      <c r="BD8685">
        <f t="shared" si="1039"/>
        <v>-2762.9713201131499</v>
      </c>
      <c r="BE8685">
        <f t="shared" si="1040"/>
        <v>-371.88163256092412</v>
      </c>
      <c r="BF8685">
        <f t="shared" si="1041"/>
        <v>2019.2080549913017</v>
      </c>
      <c r="BG8685">
        <f t="shared" si="1042"/>
        <v>4410.2977425435274</v>
      </c>
      <c r="BH8685">
        <f t="shared" si="1043"/>
        <v>6801.3874300957541</v>
      </c>
      <c r="BI8685">
        <f t="shared" si="1044"/>
        <v>9192.477117647979</v>
      </c>
      <c r="BJ8685">
        <f t="shared" si="1045"/>
        <v>11583.566805200204</v>
      </c>
    </row>
    <row r="8686" spans="1:62" x14ac:dyDescent="0.25">
      <c r="A8686">
        <v>8683</v>
      </c>
      <c r="B8686">
        <v>20908.977754985463</v>
      </c>
      <c r="C8686">
        <v>34307.695717580325</v>
      </c>
      <c r="D8686">
        <v>7.6210496902425149</v>
      </c>
      <c r="E8686">
        <v>8.0401532829953162</v>
      </c>
      <c r="F8686">
        <v>13398.717962594863</v>
      </c>
      <c r="G8686">
        <v>0.41910359275280129</v>
      </c>
      <c r="BD8686">
        <f t="shared" si="1039"/>
        <v>-12045.737388184809</v>
      </c>
      <c r="BE8686">
        <f t="shared" si="1040"/>
        <v>-11336.708106223847</v>
      </c>
      <c r="BF8686">
        <f t="shared" si="1041"/>
        <v>-10627.678824262885</v>
      </c>
      <c r="BG8686">
        <f t="shared" si="1042"/>
        <v>-9918.6495423019223</v>
      </c>
      <c r="BH8686">
        <f t="shared" si="1043"/>
        <v>-9209.6202603409602</v>
      </c>
      <c r="BI8686">
        <f t="shared" si="1044"/>
        <v>-8500.590978379998</v>
      </c>
      <c r="BJ8686">
        <f t="shared" si="1045"/>
        <v>-7791.5616964190349</v>
      </c>
    </row>
    <row r="8687" spans="1:62" x14ac:dyDescent="0.25">
      <c r="A8687">
        <v>8684</v>
      </c>
      <c r="B8687">
        <v>11133.485655113625</v>
      </c>
      <c r="C8687">
        <v>23681.142448531802</v>
      </c>
      <c r="D8687">
        <v>8.1065271437922437</v>
      </c>
      <c r="E8687">
        <v>8.2234910808908577</v>
      </c>
      <c r="F8687">
        <v>12547.656793418177</v>
      </c>
      <c r="G8687">
        <v>0.11696393709861397</v>
      </c>
      <c r="BD8687">
        <f t="shared" si="1039"/>
        <v>-11303.199998830856</v>
      </c>
      <c r="BE8687">
        <f t="shared" si="1040"/>
        <v>-9207.6820350668495</v>
      </c>
      <c r="BF8687">
        <f t="shared" si="1041"/>
        <v>-7112.1640713028437</v>
      </c>
      <c r="BG8687">
        <f t="shared" si="1042"/>
        <v>-5016.6461075388379</v>
      </c>
      <c r="BH8687">
        <f t="shared" si="1043"/>
        <v>-2921.1281437748312</v>
      </c>
      <c r="BI8687">
        <f t="shared" si="1044"/>
        <v>-825.61018001082448</v>
      </c>
      <c r="BJ8687">
        <f t="shared" si="1045"/>
        <v>1269.9077837531822</v>
      </c>
    </row>
    <row r="8688" spans="1:62" x14ac:dyDescent="0.25">
      <c r="A8688">
        <v>8685</v>
      </c>
      <c r="B8688">
        <v>11914.745533496887</v>
      </c>
      <c r="C8688">
        <v>20727.444135089914</v>
      </c>
      <c r="D8688">
        <v>6.8451139399909637</v>
      </c>
      <c r="E8688">
        <v>7.0695401251253545</v>
      </c>
      <c r="F8688">
        <v>8812.698601593027</v>
      </c>
      <c r="G8688">
        <v>0.22442618513439072</v>
      </c>
      <c r="BD8688">
        <f t="shared" si="1039"/>
        <v>-11962.837107925106</v>
      </c>
      <c r="BE8688">
        <f t="shared" si="1040"/>
        <v>-11378.017422432036</v>
      </c>
      <c r="BF8688">
        <f t="shared" si="1041"/>
        <v>-10793.197736938968</v>
      </c>
      <c r="BG8688">
        <f t="shared" si="1042"/>
        <v>-10208.378051445898</v>
      </c>
      <c r="BH8688">
        <f t="shared" si="1043"/>
        <v>-9623.5583659528274</v>
      </c>
      <c r="BI8688">
        <f t="shared" si="1044"/>
        <v>-9038.7386804597572</v>
      </c>
      <c r="BJ8688">
        <f t="shared" si="1045"/>
        <v>-8453.918994966687</v>
      </c>
    </row>
    <row r="8689" spans="1:62" x14ac:dyDescent="0.25">
      <c r="A8689">
        <v>8686</v>
      </c>
      <c r="B8689">
        <v>10925.136084941139</v>
      </c>
      <c r="C8689">
        <v>17256.287602478631</v>
      </c>
      <c r="D8689">
        <v>7.6146896803200299</v>
      </c>
      <c r="E8689">
        <v>8.0230351283033663</v>
      </c>
      <c r="F8689">
        <v>6331.1515175374916</v>
      </c>
      <c r="G8689">
        <v>0.40834544798333638</v>
      </c>
      <c r="BD8689">
        <f t="shared" si="1039"/>
        <v>-7690.5676759210728</v>
      </c>
      <c r="BE8689">
        <f t="shared" si="1040"/>
        <v>-6568.4367502491195</v>
      </c>
      <c r="BF8689">
        <f t="shared" si="1041"/>
        <v>-5446.3058245771663</v>
      </c>
      <c r="BG8689">
        <f t="shared" si="1042"/>
        <v>-4324.1748989052121</v>
      </c>
      <c r="BH8689">
        <f t="shared" si="1043"/>
        <v>-3202.0439732332588</v>
      </c>
      <c r="BI8689">
        <f t="shared" si="1044"/>
        <v>-2079.9130475613056</v>
      </c>
      <c r="BJ8689">
        <f t="shared" si="1045"/>
        <v>-957.7821218893514</v>
      </c>
    </row>
    <row r="8690" spans="1:62" x14ac:dyDescent="0.25">
      <c r="A8690">
        <v>8687</v>
      </c>
      <c r="B8690">
        <v>17076.719329986794</v>
      </c>
      <c r="C8690">
        <v>32082.355280167285</v>
      </c>
      <c r="D8690">
        <v>7.5293531555380024</v>
      </c>
      <c r="E8690">
        <v>7.8713683475375475</v>
      </c>
      <c r="F8690">
        <v>15005.635950180491</v>
      </c>
      <c r="G8690">
        <v>0.34201519199954511</v>
      </c>
      <c r="BD8690">
        <f t="shared" si="1039"/>
        <v>-4289.4242776208102</v>
      </c>
      <c r="BE8690">
        <f t="shared" si="1040"/>
        <v>-2247.697037704128</v>
      </c>
      <c r="BF8690">
        <f t="shared" si="1041"/>
        <v>-205.96979778744571</v>
      </c>
      <c r="BG8690">
        <f t="shared" si="1042"/>
        <v>1835.7574421292356</v>
      </c>
      <c r="BH8690">
        <f t="shared" si="1043"/>
        <v>3877.4846820459188</v>
      </c>
      <c r="BI8690">
        <f t="shared" si="1044"/>
        <v>5919.2119219626002</v>
      </c>
      <c r="BJ8690">
        <f t="shared" si="1045"/>
        <v>7960.9391618792815</v>
      </c>
    </row>
    <row r="8691" spans="1:62" x14ac:dyDescent="0.25">
      <c r="A8691">
        <v>8688</v>
      </c>
      <c r="B8691">
        <v>12769.973072117638</v>
      </c>
      <c r="C8691">
        <v>24734.324716376737</v>
      </c>
      <c r="D8691">
        <v>6.3530246487568194</v>
      </c>
      <c r="E8691">
        <v>6.6115473279731338</v>
      </c>
      <c r="F8691">
        <v>11964.351644259099</v>
      </c>
      <c r="G8691">
        <v>0.25852267921631444</v>
      </c>
      <c r="BD8691">
        <f t="shared" si="1039"/>
        <v>-13295.559990182766</v>
      </c>
      <c r="BE8691">
        <f t="shared" si="1040"/>
        <v>-11585.48403018504</v>
      </c>
      <c r="BF8691">
        <f t="shared" si="1041"/>
        <v>-9875.4080701873136</v>
      </c>
      <c r="BG8691">
        <f t="shared" si="1042"/>
        <v>-8165.332110189589</v>
      </c>
      <c r="BH8691">
        <f t="shared" si="1043"/>
        <v>-6455.2561501918626</v>
      </c>
      <c r="BI8691">
        <f t="shared" si="1044"/>
        <v>-4745.180190194138</v>
      </c>
      <c r="BJ8691">
        <f t="shared" si="1045"/>
        <v>-3035.1042301964117</v>
      </c>
    </row>
    <row r="8692" spans="1:62" x14ac:dyDescent="0.25">
      <c r="A8692">
        <v>8689</v>
      </c>
      <c r="B8692">
        <v>13508.593985209473</v>
      </c>
      <c r="C8692">
        <v>18087.738807592352</v>
      </c>
      <c r="D8692">
        <v>7.8818913447109908</v>
      </c>
      <c r="E8692">
        <v>8.4766974473838488</v>
      </c>
      <c r="F8692">
        <v>4579.1448223828793</v>
      </c>
      <c r="G8692">
        <v>0.59480610267285794</v>
      </c>
      <c r="BD8692">
        <f t="shared" si="1039"/>
        <v>-10671.738248177528</v>
      </c>
      <c r="BE8692">
        <f t="shared" si="1040"/>
        <v>-9379.1248520959543</v>
      </c>
      <c r="BF8692">
        <f t="shared" si="1041"/>
        <v>-8086.5114560143829</v>
      </c>
      <c r="BG8692">
        <f t="shared" si="1042"/>
        <v>-6793.8980599328097</v>
      </c>
      <c r="BH8692">
        <f t="shared" si="1043"/>
        <v>-5501.2846638512383</v>
      </c>
      <c r="BI8692">
        <f t="shared" si="1044"/>
        <v>-4208.671267769666</v>
      </c>
      <c r="BJ8692">
        <f t="shared" si="1045"/>
        <v>-2916.0578716880937</v>
      </c>
    </row>
    <row r="8693" spans="1:62" x14ac:dyDescent="0.25">
      <c r="A8693">
        <v>8690</v>
      </c>
      <c r="B8693">
        <v>16565.769667763652</v>
      </c>
      <c r="C8693">
        <v>23884.100668779221</v>
      </c>
      <c r="D8693">
        <v>5.4620422917340585</v>
      </c>
      <c r="E8693">
        <v>6.3076159393867579</v>
      </c>
      <c r="F8693">
        <v>7318.3310010155692</v>
      </c>
      <c r="G8693">
        <v>0.84557364765269938</v>
      </c>
      <c r="BD8693">
        <f t="shared" si="1039"/>
        <v>-1605.1143090185897</v>
      </c>
      <c r="BE8693">
        <f t="shared" si="1040"/>
        <v>1368.9162043457</v>
      </c>
      <c r="BF8693">
        <f t="shared" si="1041"/>
        <v>4342.9467177099905</v>
      </c>
      <c r="BG8693">
        <f t="shared" si="1042"/>
        <v>7316.9772310742792</v>
      </c>
      <c r="BH8693">
        <f t="shared" si="1043"/>
        <v>10291.00774443857</v>
      </c>
      <c r="BI8693">
        <f t="shared" si="1044"/>
        <v>13265.03825780286</v>
      </c>
      <c r="BJ8693">
        <f t="shared" si="1045"/>
        <v>16239.068771167147</v>
      </c>
    </row>
    <row r="8694" spans="1:62" x14ac:dyDescent="0.25">
      <c r="A8694">
        <v>8691</v>
      </c>
      <c r="B8694">
        <v>23920.646315769893</v>
      </c>
      <c r="C8694">
        <v>28794.076929839342</v>
      </c>
      <c r="D8694">
        <v>8.4226543489871073</v>
      </c>
      <c r="E8694">
        <v>8.6746820060051348</v>
      </c>
      <c r="F8694">
        <v>4873.4306140694498</v>
      </c>
      <c r="G8694">
        <v>0.25202765701802754</v>
      </c>
      <c r="BD8694">
        <f t="shared" si="1039"/>
        <v>-3090.4627627520722</v>
      </c>
      <c r="BE8694">
        <f t="shared" si="1040"/>
        <v>1137.4054755114248</v>
      </c>
      <c r="BF8694">
        <f t="shared" si="1041"/>
        <v>5365.2737137749209</v>
      </c>
      <c r="BG8694">
        <f t="shared" si="1042"/>
        <v>9593.1419520384188</v>
      </c>
      <c r="BH8694">
        <f t="shared" si="1043"/>
        <v>13821.010190301917</v>
      </c>
      <c r="BI8694">
        <f t="shared" si="1044"/>
        <v>18048.878428565411</v>
      </c>
      <c r="BJ8694">
        <f t="shared" si="1045"/>
        <v>22276.746666828909</v>
      </c>
    </row>
    <row r="8695" spans="1:62" x14ac:dyDescent="0.25">
      <c r="A8695">
        <v>8692</v>
      </c>
      <c r="B8695">
        <v>9378.6579898088439</v>
      </c>
      <c r="C8695">
        <v>22787.095020089393</v>
      </c>
      <c r="D8695">
        <v>5.9914096346818519</v>
      </c>
      <c r="E8695">
        <v>6.0703401289699066</v>
      </c>
      <c r="F8695">
        <v>13408.437030280549</v>
      </c>
      <c r="G8695">
        <v>7.8930494288054653E-2</v>
      </c>
      <c r="BD8695">
        <f t="shared" si="1039"/>
        <v>-3613.2923289793121</v>
      </c>
      <c r="BE8695">
        <f t="shared" si="1040"/>
        <v>-2353.1540438891743</v>
      </c>
      <c r="BF8695">
        <f t="shared" si="1041"/>
        <v>-1093.0157587990366</v>
      </c>
      <c r="BG8695">
        <f t="shared" si="1042"/>
        <v>167.12252629110117</v>
      </c>
      <c r="BH8695">
        <f t="shared" si="1043"/>
        <v>1427.2608113812385</v>
      </c>
      <c r="BI8695">
        <f t="shared" si="1044"/>
        <v>2687.3990964713767</v>
      </c>
      <c r="BJ8695">
        <f t="shared" si="1045"/>
        <v>3947.5373815615148</v>
      </c>
    </row>
    <row r="8696" spans="1:62" x14ac:dyDescent="0.25">
      <c r="A8696">
        <v>8693</v>
      </c>
      <c r="B8696">
        <v>9240.2033369213641</v>
      </c>
      <c r="C8696">
        <v>27225.51301861387</v>
      </c>
      <c r="D8696">
        <v>8.3644436711195631</v>
      </c>
      <c r="E8696">
        <v>8.5231715159844406</v>
      </c>
      <c r="F8696">
        <v>17985.309681692506</v>
      </c>
      <c r="G8696">
        <v>0.15872784486487745</v>
      </c>
      <c r="BD8696">
        <f t="shared" si="1039"/>
        <v>-13013.784558840276</v>
      </c>
      <c r="BE8696">
        <f t="shared" si="1040"/>
        <v>-12619.132087400003</v>
      </c>
      <c r="BF8696">
        <f t="shared" si="1041"/>
        <v>-12224.47961595973</v>
      </c>
      <c r="BG8696">
        <f t="shared" si="1042"/>
        <v>-11829.827144519457</v>
      </c>
      <c r="BH8696">
        <f t="shared" si="1043"/>
        <v>-11435.174673079182</v>
      </c>
      <c r="BI8696">
        <f t="shared" si="1044"/>
        <v>-11040.522201638909</v>
      </c>
      <c r="BJ8696">
        <f t="shared" si="1045"/>
        <v>-10645.869730198636</v>
      </c>
    </row>
    <row r="8697" spans="1:62" x14ac:dyDescent="0.25">
      <c r="A8697">
        <v>8694</v>
      </c>
      <c r="B8697">
        <v>20130.472756340903</v>
      </c>
      <c r="C8697">
        <v>33125.772118597175</v>
      </c>
      <c r="D8697">
        <v>6.2130439811838478</v>
      </c>
      <c r="E8697">
        <v>6.5698551620894863</v>
      </c>
      <c r="F8697">
        <v>12995.299362256272</v>
      </c>
      <c r="G8697">
        <v>0.35681118090563846</v>
      </c>
      <c r="BD8697">
        <f t="shared" si="1039"/>
        <v>-17191.67045736812</v>
      </c>
      <c r="BE8697">
        <f t="shared" si="1040"/>
        <v>-16398.03123304373</v>
      </c>
      <c r="BF8697">
        <f t="shared" si="1041"/>
        <v>-15604.392008719344</v>
      </c>
      <c r="BG8697">
        <f t="shared" si="1042"/>
        <v>-14810.752784394957</v>
      </c>
      <c r="BH8697">
        <f t="shared" si="1043"/>
        <v>-14017.113560070569</v>
      </c>
      <c r="BI8697">
        <f t="shared" si="1044"/>
        <v>-13223.474335746183</v>
      </c>
      <c r="BJ8697">
        <f t="shared" si="1045"/>
        <v>-12429.835111421795</v>
      </c>
    </row>
    <row r="8698" spans="1:62" x14ac:dyDescent="0.25">
      <c r="A8698">
        <v>8695</v>
      </c>
      <c r="B8698">
        <v>24540.738835699936</v>
      </c>
      <c r="C8698">
        <v>34310.950730262935</v>
      </c>
      <c r="D8698">
        <v>7.2152467614236739</v>
      </c>
      <c r="E8698">
        <v>7.3593978809275109</v>
      </c>
      <c r="F8698">
        <v>9770.2118945629991</v>
      </c>
      <c r="G8698">
        <v>0.14415111950383697</v>
      </c>
      <c r="BD8698">
        <f t="shared" si="1039"/>
        <v>-11211.24345772808</v>
      </c>
      <c r="BE8698">
        <f t="shared" si="1040"/>
        <v>-9427.1875531998867</v>
      </c>
      <c r="BF8698">
        <f t="shared" si="1041"/>
        <v>-7643.1316486716951</v>
      </c>
      <c r="BG8698">
        <f t="shared" si="1042"/>
        <v>-5859.0757441435026</v>
      </c>
      <c r="BH8698">
        <f t="shared" si="1043"/>
        <v>-4075.01983961531</v>
      </c>
      <c r="BI8698">
        <f t="shared" si="1044"/>
        <v>-2290.9639350871184</v>
      </c>
      <c r="BJ8698">
        <f t="shared" si="1045"/>
        <v>-506.90803055892502</v>
      </c>
    </row>
    <row r="8699" spans="1:62" x14ac:dyDescent="0.25">
      <c r="A8699">
        <v>8696</v>
      </c>
      <c r="B8699">
        <v>8831.3507614290484</v>
      </c>
      <c r="C8699">
        <v>13008.37243355976</v>
      </c>
      <c r="D8699">
        <v>7.9438864223709063</v>
      </c>
      <c r="E8699">
        <v>8.1533606356402402</v>
      </c>
      <c r="F8699">
        <v>4177.0216721307115</v>
      </c>
      <c r="G8699">
        <v>0.20947421326933391</v>
      </c>
      <c r="BD8699">
        <f t="shared" si="1039"/>
        <v>-9049.4562970438146</v>
      </c>
      <c r="BE8699">
        <f t="shared" si="1040"/>
        <v>-8328.7006995246302</v>
      </c>
      <c r="BF8699">
        <f t="shared" si="1041"/>
        <v>-7607.9451020054439</v>
      </c>
      <c r="BG8699">
        <f t="shared" si="1042"/>
        <v>-6887.1895044862595</v>
      </c>
      <c r="BH8699">
        <f t="shared" si="1043"/>
        <v>-6166.433906967075</v>
      </c>
      <c r="BI8699">
        <f t="shared" si="1044"/>
        <v>-5445.6783094478897</v>
      </c>
      <c r="BJ8699">
        <f t="shared" si="1045"/>
        <v>-4724.9227119287052</v>
      </c>
    </row>
    <row r="8700" spans="1:62" x14ac:dyDescent="0.25">
      <c r="A8700">
        <v>8697</v>
      </c>
      <c r="B8700">
        <v>21351.251687977769</v>
      </c>
      <c r="C8700">
        <v>30078.688094669636</v>
      </c>
      <c r="D8700">
        <v>6.2945645972869864</v>
      </c>
      <c r="E8700">
        <v>6.2962089957671266</v>
      </c>
      <c r="F8700">
        <v>8727.4364066918679</v>
      </c>
      <c r="G8700">
        <v>1.6443984801401967E-3</v>
      </c>
      <c r="BD8700">
        <f t="shared" si="1039"/>
        <v>-3129.650605784042</v>
      </c>
      <c r="BE8700">
        <f t="shared" si="1040"/>
        <v>-2082.2795394373725</v>
      </c>
      <c r="BF8700">
        <f t="shared" si="1041"/>
        <v>-1034.908473090703</v>
      </c>
      <c r="BG8700">
        <f t="shared" si="1042"/>
        <v>12.462593255966567</v>
      </c>
      <c r="BH8700">
        <f t="shared" si="1043"/>
        <v>1059.8336596026365</v>
      </c>
      <c r="BI8700">
        <f t="shared" si="1044"/>
        <v>2107.2047259493056</v>
      </c>
      <c r="BJ8700">
        <f t="shared" si="1045"/>
        <v>3154.5757922959756</v>
      </c>
    </row>
    <row r="8701" spans="1:62" x14ac:dyDescent="0.25">
      <c r="A8701">
        <v>8698</v>
      </c>
      <c r="B8701">
        <v>10542.713895554158</v>
      </c>
      <c r="C8701">
        <v>19303.057509394803</v>
      </c>
      <c r="D8701">
        <v>8.1131652654391573</v>
      </c>
      <c r="E8701">
        <v>8.4662923956182787</v>
      </c>
      <c r="F8701">
        <v>8760.343613840645</v>
      </c>
      <c r="G8701">
        <v>0.35312713017912145</v>
      </c>
      <c r="BD8701">
        <f t="shared" si="1039"/>
        <v>-8719.2144142911675</v>
      </c>
      <c r="BE8701">
        <f t="shared" si="1040"/>
        <v>-8710.9924218904653</v>
      </c>
      <c r="BF8701">
        <f t="shared" si="1041"/>
        <v>-8702.7704294897649</v>
      </c>
      <c r="BG8701">
        <f t="shared" si="1042"/>
        <v>-8694.5484370890645</v>
      </c>
      <c r="BH8701">
        <f t="shared" si="1043"/>
        <v>-8686.3264446883622</v>
      </c>
      <c r="BI8701">
        <f t="shared" si="1044"/>
        <v>-8678.1044522876618</v>
      </c>
      <c r="BJ8701">
        <f t="shared" si="1045"/>
        <v>-8669.8824598869614</v>
      </c>
    </row>
    <row r="8702" spans="1:62" x14ac:dyDescent="0.25">
      <c r="A8702">
        <v>8699</v>
      </c>
      <c r="B8702">
        <v>12849.978448519107</v>
      </c>
      <c r="C8702">
        <v>22136.675452440821</v>
      </c>
      <c r="D8702">
        <v>8.158897425313695</v>
      </c>
      <c r="E8702">
        <v>8.23030935199602</v>
      </c>
      <c r="F8702">
        <v>9286.697003921714</v>
      </c>
      <c r="G8702">
        <v>7.1411926682324989E-2</v>
      </c>
      <c r="BD8702">
        <f t="shared" si="1039"/>
        <v>-6994.7079629450382</v>
      </c>
      <c r="BE8702">
        <f t="shared" si="1040"/>
        <v>-5229.0723120494304</v>
      </c>
      <c r="BF8702">
        <f t="shared" si="1041"/>
        <v>-3463.4366611538235</v>
      </c>
      <c r="BG8702">
        <f t="shared" si="1042"/>
        <v>-1697.8010102582157</v>
      </c>
      <c r="BH8702">
        <f t="shared" si="1043"/>
        <v>67.834640637391203</v>
      </c>
      <c r="BI8702">
        <f t="shared" si="1044"/>
        <v>1833.4702915329981</v>
      </c>
      <c r="BJ8702">
        <f t="shared" si="1045"/>
        <v>3599.105942428605</v>
      </c>
    </row>
    <row r="8703" spans="1:62" x14ac:dyDescent="0.25">
      <c r="A8703">
        <v>8700</v>
      </c>
      <c r="B8703">
        <v>18981.845230068309</v>
      </c>
      <c r="C8703">
        <v>27240.126783831573</v>
      </c>
      <c r="D8703">
        <v>6.8759718133328436</v>
      </c>
      <c r="E8703">
        <v>7.3236091645878298</v>
      </c>
      <c r="F8703">
        <v>8258.2815537632632</v>
      </c>
      <c r="G8703">
        <v>0.44763735125498627</v>
      </c>
      <c r="BD8703">
        <f t="shared" si="1039"/>
        <v>-8929.6373705100887</v>
      </c>
      <c r="BE8703">
        <f t="shared" si="1040"/>
        <v>-8572.5777370984633</v>
      </c>
      <c r="BF8703">
        <f t="shared" si="1041"/>
        <v>-8215.5181036868398</v>
      </c>
      <c r="BG8703">
        <f t="shared" si="1042"/>
        <v>-7858.4584702752145</v>
      </c>
      <c r="BH8703">
        <f t="shared" si="1043"/>
        <v>-7501.3988368635892</v>
      </c>
      <c r="BI8703">
        <f t="shared" si="1044"/>
        <v>-7144.3392034519638</v>
      </c>
      <c r="BJ8703">
        <f t="shared" si="1045"/>
        <v>-6787.2795700403394</v>
      </c>
    </row>
    <row r="8704" spans="1:62" x14ac:dyDescent="0.25">
      <c r="A8704">
        <v>8701</v>
      </c>
      <c r="B8704">
        <v>5192.8236654602542</v>
      </c>
      <c r="C8704">
        <v>15876.510903569369</v>
      </c>
      <c r="D8704">
        <v>8.0574051729519525</v>
      </c>
      <c r="E8704">
        <v>8.5450599096945759</v>
      </c>
      <c r="F8704">
        <v>10683.687238109116</v>
      </c>
      <c r="G8704">
        <v>0.48765473674262338</v>
      </c>
      <c r="BD8704">
        <f t="shared" si="1039"/>
        <v>-6020.094797488332</v>
      </c>
      <c r="BE8704">
        <f t="shared" si="1040"/>
        <v>-3781.9080412134008</v>
      </c>
      <c r="BF8704">
        <f t="shared" si="1041"/>
        <v>-1543.7212849384696</v>
      </c>
      <c r="BG8704">
        <f t="shared" si="1042"/>
        <v>694.46547133646163</v>
      </c>
      <c r="BH8704">
        <f t="shared" si="1043"/>
        <v>2932.6522276113938</v>
      </c>
      <c r="BI8704">
        <f t="shared" si="1044"/>
        <v>5170.8389838863241</v>
      </c>
      <c r="BJ8704">
        <f t="shared" si="1045"/>
        <v>7409.0257401612562</v>
      </c>
    </row>
    <row r="8705" spans="1:62" x14ac:dyDescent="0.25">
      <c r="A8705">
        <v>8702</v>
      </c>
      <c r="B8705">
        <v>10649.697671337346</v>
      </c>
      <c r="C8705">
        <v>24633.587897296384</v>
      </c>
      <c r="D8705">
        <v>7.3367685462188685</v>
      </c>
      <c r="E8705">
        <v>7.5328195057294485</v>
      </c>
      <c r="F8705">
        <v>13983.890225959038</v>
      </c>
      <c r="G8705">
        <v>0.19605095951057994</v>
      </c>
      <c r="BD8705">
        <f t="shared" si="1039"/>
        <v>-8245.4135543960001</v>
      </c>
      <c r="BE8705">
        <f t="shared" si="1040"/>
        <v>-5807.1398706828822</v>
      </c>
      <c r="BF8705">
        <f t="shared" si="1041"/>
        <v>-3368.8661869697653</v>
      </c>
      <c r="BG8705">
        <f t="shared" si="1042"/>
        <v>-930.59250325664834</v>
      </c>
      <c r="BH8705">
        <f t="shared" si="1043"/>
        <v>1507.6811804564677</v>
      </c>
      <c r="BI8705">
        <f t="shared" si="1044"/>
        <v>3945.9548641695856</v>
      </c>
      <c r="BJ8705">
        <f t="shared" si="1045"/>
        <v>6384.2285478827034</v>
      </c>
    </row>
    <row r="8706" spans="1:62" x14ac:dyDescent="0.25">
      <c r="A8706">
        <v>8703</v>
      </c>
      <c r="B8706">
        <v>23013.418075543341</v>
      </c>
      <c r="C8706">
        <v>33138.905757717956</v>
      </c>
      <c r="D8706">
        <v>7.1429087175453381</v>
      </c>
      <c r="E8706">
        <v>7.459724876194719</v>
      </c>
      <c r="F8706">
        <v>10125.487682174615</v>
      </c>
      <c r="G8706">
        <v>0.31681615864938095</v>
      </c>
      <c r="BD8706">
        <f t="shared" si="1039"/>
        <v>-13003.635428406138</v>
      </c>
      <c r="BE8706">
        <f t="shared" si="1040"/>
        <v>-12023.380630853238</v>
      </c>
      <c r="BF8706">
        <f t="shared" si="1041"/>
        <v>-11043.125833300339</v>
      </c>
      <c r="BG8706">
        <f t="shared" si="1042"/>
        <v>-10062.871035747439</v>
      </c>
      <c r="BH8706">
        <f t="shared" si="1043"/>
        <v>-9082.6162381945396</v>
      </c>
      <c r="BI8706">
        <f t="shared" si="1044"/>
        <v>-8102.36144064164</v>
      </c>
      <c r="BJ8706">
        <f t="shared" si="1045"/>
        <v>-7122.1066430887404</v>
      </c>
    </row>
    <row r="8707" spans="1:62" x14ac:dyDescent="0.25">
      <c r="A8707">
        <v>8704</v>
      </c>
      <c r="B8707">
        <v>11915.744340974023</v>
      </c>
      <c r="C8707">
        <v>20584.515831363693</v>
      </c>
      <c r="D8707">
        <v>8.7735112443221936</v>
      </c>
      <c r="E8707">
        <v>9.0155642460924952</v>
      </c>
      <c r="F8707">
        <v>8668.7714903896704</v>
      </c>
      <c r="G8707">
        <v>0.24205300177030153</v>
      </c>
      <c r="BD8707">
        <f t="shared" si="1039"/>
        <v>-8541.4068889277096</v>
      </c>
      <c r="BE8707">
        <f t="shared" si="1040"/>
        <v>-6957.3260956808053</v>
      </c>
      <c r="BF8707">
        <f t="shared" si="1041"/>
        <v>-5373.2453024339002</v>
      </c>
      <c r="BG8707">
        <f t="shared" si="1042"/>
        <v>-3789.1645091869959</v>
      </c>
      <c r="BH8707">
        <f t="shared" si="1043"/>
        <v>-2205.0837159400908</v>
      </c>
      <c r="BI8707">
        <f t="shared" si="1044"/>
        <v>-621.00292269318561</v>
      </c>
      <c r="BJ8707">
        <f t="shared" si="1045"/>
        <v>963.07787055371773</v>
      </c>
    </row>
    <row r="8708" spans="1:62" x14ac:dyDescent="0.25">
      <c r="A8708">
        <v>8705</v>
      </c>
      <c r="B8708">
        <v>18993.132394470147</v>
      </c>
      <c r="C8708">
        <v>23512.474895743326</v>
      </c>
      <c r="D8708">
        <v>6.5453940337360743</v>
      </c>
      <c r="E8708">
        <v>6.6203732336208638</v>
      </c>
      <c r="F8708">
        <v>4519.3425012731786</v>
      </c>
      <c r="G8708">
        <v>7.4979199884789516E-2</v>
      </c>
      <c r="BD8708">
        <f t="shared" si="1039"/>
        <v>-7458.5064815381629</v>
      </c>
      <c r="BE8708">
        <f t="shared" si="1040"/>
        <v>-6248.2414726866555</v>
      </c>
      <c r="BF8708">
        <f t="shared" si="1041"/>
        <v>-5037.9764638351471</v>
      </c>
      <c r="BG8708">
        <f t="shared" si="1042"/>
        <v>-3827.7114549836397</v>
      </c>
      <c r="BH8708">
        <f t="shared" si="1043"/>
        <v>-2617.4464461321322</v>
      </c>
      <c r="BI8708">
        <f t="shared" si="1044"/>
        <v>-1407.1814372806239</v>
      </c>
      <c r="BJ8708">
        <f t="shared" si="1045"/>
        <v>-196.91642842911642</v>
      </c>
    </row>
    <row r="8709" spans="1:62" x14ac:dyDescent="0.25">
      <c r="A8709">
        <v>8706</v>
      </c>
      <c r="B8709">
        <v>16386.933487067323</v>
      </c>
      <c r="C8709">
        <v>27868.814313332539</v>
      </c>
      <c r="D8709">
        <v>8.2625411093920462</v>
      </c>
      <c r="E8709">
        <v>8.4348953611834929</v>
      </c>
      <c r="F8709">
        <v>11481.880826265216</v>
      </c>
      <c r="G8709">
        <v>0.1723542517914467</v>
      </c>
      <c r="BD8709">
        <f t="shared" si="1039"/>
        <v>-4144.446501849231</v>
      </c>
      <c r="BE8709">
        <f t="shared" si="1040"/>
        <v>-3769.5505024252834</v>
      </c>
      <c r="BF8709">
        <f t="shared" si="1041"/>
        <v>-3394.6545030013358</v>
      </c>
      <c r="BG8709">
        <f t="shared" si="1042"/>
        <v>-3019.7585035773882</v>
      </c>
      <c r="BH8709">
        <f t="shared" si="1043"/>
        <v>-2644.8625041534406</v>
      </c>
      <c r="BI8709">
        <f t="shared" si="1044"/>
        <v>-2269.966504729493</v>
      </c>
      <c r="BJ8709">
        <f t="shared" si="1045"/>
        <v>-1895.0705053055458</v>
      </c>
    </row>
    <row r="8710" spans="1:62" x14ac:dyDescent="0.25">
      <c r="A8710">
        <v>8707</v>
      </c>
      <c r="B8710">
        <v>9278.3567627787124</v>
      </c>
      <c r="C8710">
        <v>21142.28177066804</v>
      </c>
      <c r="D8710">
        <v>6.6750605100508285</v>
      </c>
      <c r="E8710">
        <v>7.073463832133192</v>
      </c>
      <c r="F8710">
        <v>11863.925007889327</v>
      </c>
      <c r="G8710">
        <v>0.39840332208236351</v>
      </c>
      <c r="BD8710">
        <f t="shared" si="1039"/>
        <v>-10620.109567307984</v>
      </c>
      <c r="BE8710">
        <f t="shared" si="1040"/>
        <v>-9758.3383083507488</v>
      </c>
      <c r="BF8710">
        <f t="shared" si="1041"/>
        <v>-8896.5670493935158</v>
      </c>
      <c r="BG8710">
        <f t="shared" si="1042"/>
        <v>-8034.7957904362829</v>
      </c>
      <c r="BH8710">
        <f t="shared" si="1043"/>
        <v>-7173.0245314790491</v>
      </c>
      <c r="BI8710">
        <f t="shared" si="1044"/>
        <v>-6311.2532725218152</v>
      </c>
      <c r="BJ8710">
        <f t="shared" si="1045"/>
        <v>-5449.4820135645823</v>
      </c>
    </row>
    <row r="8711" spans="1:62" x14ac:dyDescent="0.25">
      <c r="A8711">
        <v>8708</v>
      </c>
      <c r="B8711">
        <v>15093.163849997727</v>
      </c>
      <c r="C8711">
        <v>20289.995707386046</v>
      </c>
      <c r="D8711">
        <v>6.591927613281535</v>
      </c>
      <c r="E8711">
        <v>6.8963484652019016</v>
      </c>
      <c r="F8711">
        <v>5196.8318573883189</v>
      </c>
      <c r="G8711">
        <v>0.30442085192036661</v>
      </c>
      <c r="BD8711">
        <f t="shared" si="1039"/>
        <v>-9871.9083974775094</v>
      </c>
      <c r="BE8711">
        <f t="shared" si="1040"/>
        <v>-7879.8917870656924</v>
      </c>
      <c r="BF8711">
        <f t="shared" si="1041"/>
        <v>-5887.8751766538744</v>
      </c>
      <c r="BG8711">
        <f t="shared" si="1042"/>
        <v>-3895.8585662420573</v>
      </c>
      <c r="BH8711">
        <f t="shared" si="1043"/>
        <v>-1903.8419558302394</v>
      </c>
      <c r="BI8711">
        <f t="shared" si="1044"/>
        <v>88.174654581578579</v>
      </c>
      <c r="BJ8711">
        <f t="shared" si="1045"/>
        <v>2080.1912649933947</v>
      </c>
    </row>
    <row r="8712" spans="1:62" x14ac:dyDescent="0.25">
      <c r="A8712">
        <v>8709</v>
      </c>
      <c r="B8712">
        <v>27267.573733375568</v>
      </c>
      <c r="C8712">
        <v>32011.288718575968</v>
      </c>
      <c r="D8712">
        <v>6.4130718761306298</v>
      </c>
      <c r="E8712">
        <v>6.7658409308699099</v>
      </c>
      <c r="F8712">
        <v>4743.7149852004004</v>
      </c>
      <c r="G8712">
        <v>0.35276905473928011</v>
      </c>
      <c r="BD8712">
        <f t="shared" si="1039"/>
        <v>-3674.7275977864856</v>
      </c>
      <c r="BE8712">
        <f t="shared" si="1040"/>
        <v>-2152.6233381846528</v>
      </c>
      <c r="BF8712">
        <f t="shared" si="1041"/>
        <v>-630.51907858281993</v>
      </c>
      <c r="BG8712">
        <f t="shared" si="1042"/>
        <v>891.58518101901336</v>
      </c>
      <c r="BH8712">
        <f t="shared" si="1043"/>
        <v>2413.6894406208467</v>
      </c>
      <c r="BI8712">
        <f t="shared" si="1044"/>
        <v>3935.793700222679</v>
      </c>
      <c r="BJ8712">
        <f t="shared" si="1045"/>
        <v>5457.8979598245132</v>
      </c>
    </row>
    <row r="8713" spans="1:62" x14ac:dyDescent="0.25">
      <c r="A8713">
        <v>8710</v>
      </c>
      <c r="B8713">
        <v>33457.520173246943</v>
      </c>
      <c r="C8713">
        <v>31673.875963020102</v>
      </c>
      <c r="D8713">
        <v>7.3428420418046683</v>
      </c>
      <c r="E8713">
        <v>7.9626653697212131</v>
      </c>
      <c r="F8713">
        <v>-1783.6442102268411</v>
      </c>
      <c r="G8713">
        <v>0.61982332791654482</v>
      </c>
      <c r="BD8713">
        <f t="shared" si="1039"/>
        <v>-2979.869711504</v>
      </c>
      <c r="BE8713">
        <f t="shared" si="1040"/>
        <v>-1216.0244378075995</v>
      </c>
      <c r="BF8713">
        <f t="shared" si="1041"/>
        <v>547.82083588880141</v>
      </c>
      <c r="BG8713">
        <f t="shared" si="1042"/>
        <v>2311.6661095852014</v>
      </c>
      <c r="BH8713">
        <f t="shared" si="1043"/>
        <v>4075.5113832816023</v>
      </c>
      <c r="BI8713">
        <f t="shared" si="1044"/>
        <v>5839.3566569780032</v>
      </c>
      <c r="BJ8713">
        <f t="shared" si="1045"/>
        <v>7603.2019306744041</v>
      </c>
    </row>
    <row r="8714" spans="1:62" x14ac:dyDescent="0.25">
      <c r="A8714">
        <v>8711</v>
      </c>
      <c r="B8714">
        <v>23913.990810223262</v>
      </c>
      <c r="C8714">
        <v>28714.783817076936</v>
      </c>
      <c r="D8714">
        <v>7.4578610575200148</v>
      </c>
      <c r="E8714">
        <v>7.7147402439613408</v>
      </c>
      <c r="F8714">
        <v>4800.7930068536734</v>
      </c>
      <c r="G8714">
        <v>0.25687918644132601</v>
      </c>
      <c r="BD8714">
        <f t="shared" si="1039"/>
        <v>4882.7608498095651</v>
      </c>
      <c r="BE8714">
        <f t="shared" si="1040"/>
        <v>7981.8774893922891</v>
      </c>
      <c r="BF8714">
        <f t="shared" si="1041"/>
        <v>11080.994128975013</v>
      </c>
      <c r="BG8714">
        <f t="shared" si="1042"/>
        <v>14180.110768557737</v>
      </c>
      <c r="BH8714">
        <f t="shared" si="1043"/>
        <v>17279.227408140461</v>
      </c>
      <c r="BI8714">
        <f t="shared" si="1044"/>
        <v>20378.344047723185</v>
      </c>
      <c r="BJ8714">
        <f t="shared" si="1045"/>
        <v>23477.460687305909</v>
      </c>
    </row>
    <row r="8715" spans="1:62" x14ac:dyDescent="0.25">
      <c r="A8715">
        <v>8712</v>
      </c>
      <c r="B8715">
        <v>19546.294525872177</v>
      </c>
      <c r="C8715">
        <v>35838.205304756506</v>
      </c>
      <c r="D8715">
        <v>7.2167922496328014</v>
      </c>
      <c r="E8715">
        <v>7.6836392807339333</v>
      </c>
      <c r="F8715">
        <v>16291.910778884328</v>
      </c>
      <c r="G8715">
        <v>0.4668470311011319</v>
      </c>
      <c r="BD8715">
        <f t="shared" si="1039"/>
        <v>-3516.3970746470432</v>
      </c>
      <c r="BE8715">
        <f t="shared" si="1040"/>
        <v>-2232.0011424404133</v>
      </c>
      <c r="BF8715">
        <f t="shared" si="1041"/>
        <v>-947.60521023378305</v>
      </c>
      <c r="BG8715">
        <f t="shared" si="1042"/>
        <v>336.79072197284677</v>
      </c>
      <c r="BH8715">
        <f t="shared" si="1043"/>
        <v>1621.186654179477</v>
      </c>
      <c r="BI8715">
        <f t="shared" si="1044"/>
        <v>2905.5825863861073</v>
      </c>
      <c r="BJ8715">
        <f t="shared" si="1045"/>
        <v>4189.9785185927376</v>
      </c>
    </row>
    <row r="8716" spans="1:62" x14ac:dyDescent="0.25">
      <c r="A8716">
        <v>8713</v>
      </c>
      <c r="B8716">
        <v>17806.043978957721</v>
      </c>
      <c r="C8716">
        <v>29940.440078877829</v>
      </c>
      <c r="D8716">
        <v>6.0285150725562318</v>
      </c>
      <c r="E8716">
        <v>7.0615075976056518</v>
      </c>
      <c r="F8716">
        <v>12134.396099920108</v>
      </c>
      <c r="G8716">
        <v>1.0329925250494201</v>
      </c>
      <c r="BD8716">
        <f t="shared" si="1039"/>
        <v>-13957.675623378669</v>
      </c>
      <c r="BE8716">
        <f t="shared" si="1040"/>
        <v>-11623.44046787301</v>
      </c>
      <c r="BF8716">
        <f t="shared" si="1041"/>
        <v>-9289.2053123673504</v>
      </c>
      <c r="BG8716">
        <f t="shared" si="1042"/>
        <v>-6954.9701568616911</v>
      </c>
      <c r="BH8716">
        <f t="shared" si="1043"/>
        <v>-4620.7350013560317</v>
      </c>
      <c r="BI8716">
        <f t="shared" si="1044"/>
        <v>-2286.4998458503705</v>
      </c>
      <c r="BJ8716">
        <f t="shared" si="1045"/>
        <v>47.735309655288802</v>
      </c>
    </row>
    <row r="8717" spans="1:62" x14ac:dyDescent="0.25">
      <c r="A8717">
        <v>8714</v>
      </c>
      <c r="B8717">
        <v>18089.8313487089</v>
      </c>
      <c r="C8717">
        <v>23236.22776046587</v>
      </c>
      <c r="D8717">
        <v>5.9252770900010931</v>
      </c>
      <c r="E8717">
        <v>6.550389876932722</v>
      </c>
      <c r="F8717">
        <v>5146.3964117569703</v>
      </c>
      <c r="G8717">
        <v>0.62511278693162886</v>
      </c>
      <c r="BD8717">
        <f t="shared" ref="BD8717:BD8780" si="1046">($BD$3*G8716)-F8716</f>
        <v>-6969.4334746730074</v>
      </c>
      <c r="BE8717">
        <f t="shared" ref="BE8717:BE8780" si="1047">($BE$3*G8716)-F8716</f>
        <v>-1804.4708494259066</v>
      </c>
      <c r="BF8717">
        <f t="shared" ref="BF8717:BF8780" si="1048">($BF$3*G8716)-F8716</f>
        <v>3360.4917758211923</v>
      </c>
      <c r="BG8717">
        <f t="shared" ref="BG8717:BG8780" si="1049">($BG$3*G8716)-F8716</f>
        <v>8525.4544010682948</v>
      </c>
      <c r="BH8717">
        <f t="shared" ref="BH8717:BH8780" si="1050">($BH$3*G8716)-F8716</f>
        <v>13690.417026315394</v>
      </c>
      <c r="BI8717">
        <f t="shared" ref="BI8717:BI8780" si="1051">($BI$3*G8716)-F8716</f>
        <v>18855.379651562493</v>
      </c>
      <c r="BJ8717">
        <f t="shared" ref="BJ8717:BJ8780" si="1052">($BJ$3*G8716)-F8716</f>
        <v>24020.342276809592</v>
      </c>
    </row>
    <row r="8718" spans="1:62" x14ac:dyDescent="0.25">
      <c r="A8718">
        <v>8715</v>
      </c>
      <c r="B8718">
        <v>13332.412983990136</v>
      </c>
      <c r="C8718">
        <v>20895.431658273279</v>
      </c>
      <c r="D8718">
        <v>7.8103993657597082</v>
      </c>
      <c r="E8718">
        <v>8.0074302088299341</v>
      </c>
      <c r="F8718">
        <v>7563.0186742831429</v>
      </c>
      <c r="G8718">
        <v>0.19703084307022589</v>
      </c>
      <c r="BD8718">
        <f t="shared" si="1046"/>
        <v>-2020.8324770988261</v>
      </c>
      <c r="BE8718">
        <f t="shared" si="1047"/>
        <v>1104.7314575593182</v>
      </c>
      <c r="BF8718">
        <f t="shared" si="1048"/>
        <v>4230.295392217462</v>
      </c>
      <c r="BG8718">
        <f t="shared" si="1049"/>
        <v>7355.8593268756067</v>
      </c>
      <c r="BH8718">
        <f t="shared" si="1050"/>
        <v>10481.423261533751</v>
      </c>
      <c r="BI8718">
        <f t="shared" si="1051"/>
        <v>13606.987196191894</v>
      </c>
      <c r="BJ8718">
        <f t="shared" si="1052"/>
        <v>16732.551130850039</v>
      </c>
    </row>
    <row r="8719" spans="1:62" x14ac:dyDescent="0.25">
      <c r="A8719">
        <v>8716</v>
      </c>
      <c r="B8719">
        <v>16747.971007686334</v>
      </c>
      <c r="C8719">
        <v>24401.406639689681</v>
      </c>
      <c r="D8719">
        <v>7.5704467409129315</v>
      </c>
      <c r="E8719">
        <v>8.1383194273668558</v>
      </c>
      <c r="F8719">
        <v>7653.4356320033476</v>
      </c>
      <c r="G8719">
        <v>0.5678726864539243</v>
      </c>
      <c r="BD8719">
        <f t="shared" si="1046"/>
        <v>-6577.8644589320138</v>
      </c>
      <c r="BE8719">
        <f t="shared" si="1047"/>
        <v>-5592.7102435808838</v>
      </c>
      <c r="BF8719">
        <f t="shared" si="1048"/>
        <v>-4607.5560282297547</v>
      </c>
      <c r="BG8719">
        <f t="shared" si="1049"/>
        <v>-3622.4018128786252</v>
      </c>
      <c r="BH8719">
        <f t="shared" si="1050"/>
        <v>-2637.2475975274956</v>
      </c>
      <c r="BI8719">
        <f t="shared" si="1051"/>
        <v>-1652.0933821763665</v>
      </c>
      <c r="BJ8719">
        <f t="shared" si="1052"/>
        <v>-666.9391668252365</v>
      </c>
    </row>
    <row r="8720" spans="1:62" x14ac:dyDescent="0.25">
      <c r="A8720">
        <v>8717</v>
      </c>
      <c r="B8720">
        <v>14285.616656944323</v>
      </c>
      <c r="C8720">
        <v>29090.515080556699</v>
      </c>
      <c r="D8720">
        <v>7.7004588527393283</v>
      </c>
      <c r="E8720">
        <v>8.0356377615113956</v>
      </c>
      <c r="F8720">
        <v>14804.898423612376</v>
      </c>
      <c r="G8720">
        <v>0.33517890877206735</v>
      </c>
      <c r="BD8720">
        <f t="shared" si="1046"/>
        <v>-4814.0721997337259</v>
      </c>
      <c r="BE8720">
        <f t="shared" si="1047"/>
        <v>-1974.7087674641043</v>
      </c>
      <c r="BF8720">
        <f t="shared" si="1048"/>
        <v>864.65466480551731</v>
      </c>
      <c r="BG8720">
        <f t="shared" si="1049"/>
        <v>3704.0180970751389</v>
      </c>
      <c r="BH8720">
        <f t="shared" si="1050"/>
        <v>6543.3815293447606</v>
      </c>
      <c r="BI8720">
        <f t="shared" si="1051"/>
        <v>9382.7449616143822</v>
      </c>
      <c r="BJ8720">
        <f t="shared" si="1052"/>
        <v>12222.108393884002</v>
      </c>
    </row>
    <row r="8721" spans="1:62" x14ac:dyDescent="0.25">
      <c r="A8721">
        <v>8718</v>
      </c>
      <c r="B8721">
        <v>9092.9701385160442</v>
      </c>
      <c r="C8721">
        <v>19954.988939583407</v>
      </c>
      <c r="D8721">
        <v>6.4725604295264398</v>
      </c>
      <c r="E8721">
        <v>6.7277230601266158</v>
      </c>
      <c r="F8721">
        <v>10862.018801067363</v>
      </c>
      <c r="G8721">
        <v>0.25516263060017597</v>
      </c>
      <c r="BD8721">
        <f t="shared" si="1046"/>
        <v>-13129.003879752039</v>
      </c>
      <c r="BE8721">
        <f t="shared" si="1047"/>
        <v>-11453.109335891702</v>
      </c>
      <c r="BF8721">
        <f t="shared" si="1048"/>
        <v>-9777.2147920313655</v>
      </c>
      <c r="BG8721">
        <f t="shared" si="1049"/>
        <v>-8101.3202481710287</v>
      </c>
      <c r="BH8721">
        <f t="shared" si="1050"/>
        <v>-6425.4257043106918</v>
      </c>
      <c r="BI8721">
        <f t="shared" si="1051"/>
        <v>-4749.5311604503549</v>
      </c>
      <c r="BJ8721">
        <f t="shared" si="1052"/>
        <v>-3073.6366165900181</v>
      </c>
    </row>
    <row r="8722" spans="1:62" x14ac:dyDescent="0.25">
      <c r="A8722">
        <v>8719</v>
      </c>
      <c r="B8722">
        <v>16733.563021840382</v>
      </c>
      <c r="C8722">
        <v>27610.581028461165</v>
      </c>
      <c r="D8722">
        <v>7.3077861411111265</v>
      </c>
      <c r="E8722">
        <v>7.7036000741429218</v>
      </c>
      <c r="F8722">
        <v>10877.018006620783</v>
      </c>
      <c r="G8722">
        <v>0.39581393303179535</v>
      </c>
      <c r="BD8722">
        <f t="shared" si="1046"/>
        <v>-9586.2056480664833</v>
      </c>
      <c r="BE8722">
        <f t="shared" si="1047"/>
        <v>-8310.3924950656037</v>
      </c>
      <c r="BF8722">
        <f t="shared" si="1048"/>
        <v>-7034.5793420647233</v>
      </c>
      <c r="BG8722">
        <f t="shared" si="1049"/>
        <v>-5758.7661890638437</v>
      </c>
      <c r="BH8722">
        <f t="shared" si="1050"/>
        <v>-4482.9530360629633</v>
      </c>
      <c r="BI8722">
        <f t="shared" si="1051"/>
        <v>-3207.1398830620838</v>
      </c>
      <c r="BJ8722">
        <f t="shared" si="1052"/>
        <v>-1931.3267300612042</v>
      </c>
    </row>
    <row r="8723" spans="1:62" x14ac:dyDescent="0.25">
      <c r="A8723">
        <v>8720</v>
      </c>
      <c r="B8723">
        <v>14545.789546874175</v>
      </c>
      <c r="C8723">
        <v>22506.084401813925</v>
      </c>
      <c r="D8723">
        <v>8.1326612041581932</v>
      </c>
      <c r="E8723">
        <v>8.4549318496743595</v>
      </c>
      <c r="F8723">
        <v>7960.2948549397497</v>
      </c>
      <c r="G8723">
        <v>0.32227064551616635</v>
      </c>
      <c r="BD8723">
        <f t="shared" si="1046"/>
        <v>-8897.9483414618062</v>
      </c>
      <c r="BE8723">
        <f t="shared" si="1047"/>
        <v>-6918.8786763028293</v>
      </c>
      <c r="BF8723">
        <f t="shared" si="1048"/>
        <v>-4939.8090111438532</v>
      </c>
      <c r="BG8723">
        <f t="shared" si="1049"/>
        <v>-2960.7393459848763</v>
      </c>
      <c r="BH8723">
        <f t="shared" si="1050"/>
        <v>-981.66968082589847</v>
      </c>
      <c r="BI8723">
        <f t="shared" si="1051"/>
        <v>997.39998433307665</v>
      </c>
      <c r="BJ8723">
        <f t="shared" si="1052"/>
        <v>2976.4696494920536</v>
      </c>
    </row>
    <row r="8724" spans="1:62" x14ac:dyDescent="0.25">
      <c r="A8724">
        <v>8721</v>
      </c>
      <c r="B8724">
        <v>11211.55400353305</v>
      </c>
      <c r="C8724">
        <v>21443.055097257406</v>
      </c>
      <c r="D8724">
        <v>7.2823645993166553</v>
      </c>
      <c r="E8724">
        <v>7.7875186478116767</v>
      </c>
      <c r="F8724">
        <v>10231.501093724355</v>
      </c>
      <c r="G8724">
        <v>0.50515404849502143</v>
      </c>
      <c r="BD8724">
        <f t="shared" si="1046"/>
        <v>-6348.9416273589177</v>
      </c>
      <c r="BE8724">
        <f t="shared" si="1047"/>
        <v>-4737.5883997780857</v>
      </c>
      <c r="BF8724">
        <f t="shared" si="1048"/>
        <v>-3126.2351721972545</v>
      </c>
      <c r="BG8724">
        <f t="shared" si="1049"/>
        <v>-1514.8819446164225</v>
      </c>
      <c r="BH8724">
        <f t="shared" si="1050"/>
        <v>96.471282964409511</v>
      </c>
      <c r="BI8724">
        <f t="shared" si="1051"/>
        <v>1707.8245105452406</v>
      </c>
      <c r="BJ8724">
        <f t="shared" si="1052"/>
        <v>3319.1777381260727</v>
      </c>
    </row>
    <row r="8725" spans="1:62" x14ac:dyDescent="0.25">
      <c r="A8725">
        <v>8722</v>
      </c>
      <c r="B8725">
        <v>12878.415981995437</v>
      </c>
      <c r="C8725">
        <v>21535.486856090924</v>
      </c>
      <c r="D8725">
        <v>5.8280386649659679</v>
      </c>
      <c r="E8725">
        <v>6.3742817076008338</v>
      </c>
      <c r="F8725">
        <v>8657.0708740954869</v>
      </c>
      <c r="G8725">
        <v>0.54624304263486589</v>
      </c>
      <c r="BD8725">
        <f t="shared" si="1046"/>
        <v>-7705.7308512492473</v>
      </c>
      <c r="BE8725">
        <f t="shared" si="1047"/>
        <v>-5179.9606087741404</v>
      </c>
      <c r="BF8725">
        <f t="shared" si="1048"/>
        <v>-2654.1903662990335</v>
      </c>
      <c r="BG8725">
        <f t="shared" si="1049"/>
        <v>-128.42012382392568</v>
      </c>
      <c r="BH8725">
        <f t="shared" si="1050"/>
        <v>2397.3501186511803</v>
      </c>
      <c r="BI8725">
        <f t="shared" si="1051"/>
        <v>4923.1203611262881</v>
      </c>
      <c r="BJ8725">
        <f t="shared" si="1052"/>
        <v>7448.8906036013959</v>
      </c>
    </row>
    <row r="8726" spans="1:62" x14ac:dyDescent="0.25">
      <c r="A8726">
        <v>8723</v>
      </c>
      <c r="B8726">
        <v>16521.439228324944</v>
      </c>
      <c r="C8726">
        <v>19766.880506208323</v>
      </c>
      <c r="D8726">
        <v>6.4872168132908223</v>
      </c>
      <c r="E8726">
        <v>7.38278245639244</v>
      </c>
      <c r="F8726">
        <v>3245.4412778833794</v>
      </c>
      <c r="G8726">
        <v>0.89556564310161768</v>
      </c>
      <c r="BD8726">
        <f t="shared" si="1046"/>
        <v>-5925.8556609211573</v>
      </c>
      <c r="BE8726">
        <f t="shared" si="1047"/>
        <v>-3194.6404477468277</v>
      </c>
      <c r="BF8726">
        <f t="shared" si="1048"/>
        <v>-463.42523457249808</v>
      </c>
      <c r="BG8726">
        <f t="shared" si="1049"/>
        <v>2267.7899786018315</v>
      </c>
      <c r="BH8726">
        <f t="shared" si="1050"/>
        <v>4999.0051917761612</v>
      </c>
      <c r="BI8726">
        <f t="shared" si="1051"/>
        <v>7730.2204049504908</v>
      </c>
      <c r="BJ8726">
        <f t="shared" si="1052"/>
        <v>10461.435618124819</v>
      </c>
    </row>
    <row r="8727" spans="1:62" x14ac:dyDescent="0.25">
      <c r="A8727">
        <v>8724</v>
      </c>
      <c r="B8727">
        <v>8054.2357228962237</v>
      </c>
      <c r="C8727">
        <v>20535.024103730058</v>
      </c>
      <c r="D8727">
        <v>6.8154904335589306</v>
      </c>
      <c r="E8727">
        <v>6.918949860017876</v>
      </c>
      <c r="F8727">
        <v>12480.788380833834</v>
      </c>
      <c r="G8727">
        <v>0.10345942645894546</v>
      </c>
      <c r="BD8727">
        <f t="shared" si="1046"/>
        <v>1232.3869376247094</v>
      </c>
      <c r="BE8727">
        <f t="shared" si="1047"/>
        <v>5710.2151531327982</v>
      </c>
      <c r="BF8727">
        <f t="shared" si="1048"/>
        <v>10188.043368640885</v>
      </c>
      <c r="BG8727">
        <f t="shared" si="1049"/>
        <v>14665.871584148976</v>
      </c>
      <c r="BH8727">
        <f t="shared" si="1050"/>
        <v>19143.699799657064</v>
      </c>
      <c r="BI8727">
        <f t="shared" si="1051"/>
        <v>23621.52801516515</v>
      </c>
      <c r="BJ8727">
        <f t="shared" si="1052"/>
        <v>28099.356230673238</v>
      </c>
    </row>
    <row r="8728" spans="1:62" x14ac:dyDescent="0.25">
      <c r="A8728">
        <v>8725</v>
      </c>
      <c r="B8728">
        <v>14966.280897355387</v>
      </c>
      <c r="C8728">
        <v>25046.009644543148</v>
      </c>
      <c r="D8728">
        <v>6.9530120458156182</v>
      </c>
      <c r="E8728">
        <v>7.2893836111730588</v>
      </c>
      <c r="F8728">
        <v>10079.728747187761</v>
      </c>
      <c r="G8728">
        <v>0.33637156535744062</v>
      </c>
      <c r="BD8728">
        <f t="shared" si="1046"/>
        <v>-11963.491248539107</v>
      </c>
      <c r="BE8728">
        <f t="shared" si="1047"/>
        <v>-11446.19411624438</v>
      </c>
      <c r="BF8728">
        <f t="shared" si="1048"/>
        <v>-10928.896983949651</v>
      </c>
      <c r="BG8728">
        <f t="shared" si="1049"/>
        <v>-10411.599851654924</v>
      </c>
      <c r="BH8728">
        <f t="shared" si="1050"/>
        <v>-9894.3027193601974</v>
      </c>
      <c r="BI8728">
        <f t="shared" si="1051"/>
        <v>-9377.0055870654705</v>
      </c>
      <c r="BJ8728">
        <f t="shared" si="1052"/>
        <v>-8859.7084547707418</v>
      </c>
    </row>
    <row r="8729" spans="1:62" x14ac:dyDescent="0.25">
      <c r="A8729">
        <v>8726</v>
      </c>
      <c r="B8729">
        <v>17952.10667142893</v>
      </c>
      <c r="C8729">
        <v>19183.30220452428</v>
      </c>
      <c r="D8729">
        <v>6.9268203299923599</v>
      </c>
      <c r="E8729">
        <v>8.2585141244012412</v>
      </c>
      <c r="F8729">
        <v>1231.1955330953497</v>
      </c>
      <c r="G8729">
        <v>1.3316937944088814</v>
      </c>
      <c r="BD8729">
        <f t="shared" si="1046"/>
        <v>-8397.8709204005572</v>
      </c>
      <c r="BE8729">
        <f t="shared" si="1047"/>
        <v>-6716.0130936133546</v>
      </c>
      <c r="BF8729">
        <f t="shared" si="1048"/>
        <v>-5034.1552668261511</v>
      </c>
      <c r="BG8729">
        <f t="shared" si="1049"/>
        <v>-3352.2974400389485</v>
      </c>
      <c r="BH8729">
        <f t="shared" si="1050"/>
        <v>-1670.439613251745</v>
      </c>
      <c r="BI8729">
        <f t="shared" si="1051"/>
        <v>11.418213535458563</v>
      </c>
      <c r="BJ8729">
        <f t="shared" si="1052"/>
        <v>1693.2760403226603</v>
      </c>
    </row>
    <row r="8730" spans="1:62" x14ac:dyDescent="0.25">
      <c r="A8730">
        <v>8727</v>
      </c>
      <c r="B8730">
        <v>15702.692883221524</v>
      </c>
      <c r="C8730">
        <v>24831.165301742425</v>
      </c>
      <c r="D8730">
        <v>7.7701535977272131</v>
      </c>
      <c r="E8730">
        <v>8.0265970672920268</v>
      </c>
      <c r="F8730">
        <v>9128.4724185209016</v>
      </c>
      <c r="G8730">
        <v>0.25644346956481368</v>
      </c>
      <c r="BD8730">
        <f t="shared" si="1046"/>
        <v>5427.273438949057</v>
      </c>
      <c r="BE8730">
        <f t="shared" si="1047"/>
        <v>12085.742410993464</v>
      </c>
      <c r="BF8730">
        <f t="shared" si="1048"/>
        <v>18744.211383037869</v>
      </c>
      <c r="BG8730">
        <f t="shared" si="1049"/>
        <v>25402.680355082277</v>
      </c>
      <c r="BH8730">
        <f t="shared" si="1050"/>
        <v>32061.149327126681</v>
      </c>
      <c r="BI8730">
        <f t="shared" si="1051"/>
        <v>38719.618299171088</v>
      </c>
      <c r="BJ8730">
        <f t="shared" si="1052"/>
        <v>45378.087271215496</v>
      </c>
    </row>
    <row r="8731" spans="1:62" x14ac:dyDescent="0.25">
      <c r="A8731">
        <v>8728</v>
      </c>
      <c r="B8731">
        <v>22125.521385085358</v>
      </c>
      <c r="C8731">
        <v>35760.071060745111</v>
      </c>
      <c r="D8731">
        <v>7.3370965475799821</v>
      </c>
      <c r="E8731">
        <v>7.3782553167724982</v>
      </c>
      <c r="F8731">
        <v>13634.549675659753</v>
      </c>
      <c r="G8731">
        <v>4.1158769192516154E-2</v>
      </c>
      <c r="BD8731">
        <f t="shared" si="1046"/>
        <v>-7846.2550706968332</v>
      </c>
      <c r="BE8731">
        <f t="shared" si="1047"/>
        <v>-6564.0377228727648</v>
      </c>
      <c r="BF8731">
        <f t="shared" si="1048"/>
        <v>-5281.8203750486964</v>
      </c>
      <c r="BG8731">
        <f t="shared" si="1049"/>
        <v>-3999.603027224628</v>
      </c>
      <c r="BH8731">
        <f t="shared" si="1050"/>
        <v>-2717.3856794005596</v>
      </c>
      <c r="BI8731">
        <f t="shared" si="1051"/>
        <v>-1435.1683315764913</v>
      </c>
      <c r="BJ8731">
        <f t="shared" si="1052"/>
        <v>-152.95098375242378</v>
      </c>
    </row>
    <row r="8732" spans="1:62" x14ac:dyDescent="0.25">
      <c r="A8732">
        <v>8729</v>
      </c>
      <c r="B8732">
        <v>16817.247829587686</v>
      </c>
      <c r="C8732">
        <v>30401.18406178139</v>
      </c>
      <c r="D8732">
        <v>7.7557987200679293</v>
      </c>
      <c r="E8732">
        <v>8.0034670787244924</v>
      </c>
      <c r="F8732">
        <v>13583.936232193704</v>
      </c>
      <c r="G8732">
        <v>0.24766835865656311</v>
      </c>
      <c r="BD8732">
        <f t="shared" si="1046"/>
        <v>-13428.755829697173</v>
      </c>
      <c r="BE8732">
        <f t="shared" si="1047"/>
        <v>-13222.961983734591</v>
      </c>
      <c r="BF8732">
        <f t="shared" si="1048"/>
        <v>-13017.168137772011</v>
      </c>
      <c r="BG8732">
        <f t="shared" si="1049"/>
        <v>-12811.37429180943</v>
      </c>
      <c r="BH8732">
        <f t="shared" si="1050"/>
        <v>-12605.580445846848</v>
      </c>
      <c r="BI8732">
        <f t="shared" si="1051"/>
        <v>-12399.786599884268</v>
      </c>
      <c r="BJ8732">
        <f t="shared" si="1052"/>
        <v>-12193.992753921688</v>
      </c>
    </row>
    <row r="8733" spans="1:62" x14ac:dyDescent="0.25">
      <c r="A8733">
        <v>8730</v>
      </c>
      <c r="B8733">
        <v>12753.306577234798</v>
      </c>
      <c r="C8733">
        <v>18675.761996277939</v>
      </c>
      <c r="D8733">
        <v>8.0048906003929154</v>
      </c>
      <c r="E8733">
        <v>8.4062554663328033</v>
      </c>
      <c r="F8733">
        <v>5922.4554190431409</v>
      </c>
      <c r="G8733">
        <v>0.40136486593988785</v>
      </c>
      <c r="BD8733">
        <f t="shared" si="1046"/>
        <v>-12345.594438910888</v>
      </c>
      <c r="BE8733">
        <f t="shared" si="1047"/>
        <v>-11107.252645628072</v>
      </c>
      <c r="BF8733">
        <f t="shared" si="1048"/>
        <v>-9868.9108523452578</v>
      </c>
      <c r="BG8733">
        <f t="shared" si="1049"/>
        <v>-8630.5690590624417</v>
      </c>
      <c r="BH8733">
        <f t="shared" si="1050"/>
        <v>-7392.2272657796266</v>
      </c>
      <c r="BI8733">
        <f t="shared" si="1051"/>
        <v>-6153.8854724968105</v>
      </c>
      <c r="BJ8733">
        <f t="shared" si="1052"/>
        <v>-4915.5436792139953</v>
      </c>
    </row>
    <row r="8734" spans="1:62" x14ac:dyDescent="0.25">
      <c r="A8734">
        <v>8731</v>
      </c>
      <c r="B8734">
        <v>14931.984211635339</v>
      </c>
      <c r="C8734">
        <v>22538.251240836755</v>
      </c>
      <c r="D8734">
        <v>8.2847258607455814</v>
      </c>
      <c r="E8734">
        <v>8.3545754055244963</v>
      </c>
      <c r="F8734">
        <v>7606.2670292014154</v>
      </c>
      <c r="G8734">
        <v>6.9849544778914918E-2</v>
      </c>
      <c r="BD8734">
        <f t="shared" si="1046"/>
        <v>-3915.6310893437017</v>
      </c>
      <c r="BE8734">
        <f t="shared" si="1047"/>
        <v>-1908.8067596442625</v>
      </c>
      <c r="BF8734">
        <f t="shared" si="1048"/>
        <v>98.017570055177202</v>
      </c>
      <c r="BG8734">
        <f t="shared" si="1049"/>
        <v>2104.841899754616</v>
      </c>
      <c r="BH8734">
        <f t="shared" si="1050"/>
        <v>4111.6662294540547</v>
      </c>
      <c r="BI8734">
        <f t="shared" si="1051"/>
        <v>6118.4905591534953</v>
      </c>
      <c r="BJ8734">
        <f t="shared" si="1052"/>
        <v>8125.314888852934</v>
      </c>
    </row>
    <row r="8735" spans="1:62" x14ac:dyDescent="0.25">
      <c r="A8735">
        <v>8732</v>
      </c>
      <c r="B8735">
        <v>20314.532319708647</v>
      </c>
      <c r="C8735">
        <v>29769.07872371453</v>
      </c>
      <c r="D8735">
        <v>6.3922213421946692</v>
      </c>
      <c r="E8735">
        <v>6.9997747417978697</v>
      </c>
      <c r="F8735">
        <v>9454.5464040058832</v>
      </c>
      <c r="G8735">
        <v>0.60755339960320054</v>
      </c>
      <c r="BD8735">
        <f t="shared" si="1046"/>
        <v>-7257.0193053068406</v>
      </c>
      <c r="BE8735">
        <f t="shared" si="1047"/>
        <v>-6907.7715814122657</v>
      </c>
      <c r="BF8735">
        <f t="shared" si="1048"/>
        <v>-6558.5238575176918</v>
      </c>
      <c r="BG8735">
        <f t="shared" si="1049"/>
        <v>-6209.2761336231169</v>
      </c>
      <c r="BH8735">
        <f t="shared" si="1050"/>
        <v>-5860.0284097285421</v>
      </c>
      <c r="BI8735">
        <f t="shared" si="1051"/>
        <v>-5510.7806858339682</v>
      </c>
      <c r="BJ8735">
        <f t="shared" si="1052"/>
        <v>-5161.5329619393933</v>
      </c>
    </row>
    <row r="8736" spans="1:62" x14ac:dyDescent="0.25">
      <c r="A8736">
        <v>8733</v>
      </c>
      <c r="B8736">
        <v>13801.68875446275</v>
      </c>
      <c r="C8736">
        <v>14854.370069855369</v>
      </c>
      <c r="D8736">
        <v>7.0940495302797748</v>
      </c>
      <c r="E8736">
        <v>7.7877314511933378</v>
      </c>
      <c r="F8736">
        <v>1052.6813153926196</v>
      </c>
      <c r="G8736">
        <v>0.69368192091356295</v>
      </c>
      <c r="BD8736">
        <f t="shared" si="1046"/>
        <v>-6416.7794059898806</v>
      </c>
      <c r="BE8736">
        <f t="shared" si="1047"/>
        <v>-3379.012407973878</v>
      </c>
      <c r="BF8736">
        <f t="shared" si="1048"/>
        <v>-341.24540995787538</v>
      </c>
      <c r="BG8736">
        <f t="shared" si="1049"/>
        <v>2696.5215880581272</v>
      </c>
      <c r="BH8736">
        <f t="shared" si="1050"/>
        <v>5734.2885860741299</v>
      </c>
      <c r="BI8736">
        <f t="shared" si="1051"/>
        <v>8772.0555840901325</v>
      </c>
      <c r="BJ8736">
        <f t="shared" si="1052"/>
        <v>11809.822582106135</v>
      </c>
    </row>
    <row r="8737" spans="1:62" x14ac:dyDescent="0.25">
      <c r="A8737">
        <v>8734</v>
      </c>
      <c r="B8737">
        <v>12399.398793507216</v>
      </c>
      <c r="C8737">
        <v>21621.677863401364</v>
      </c>
      <c r="D8737">
        <v>4.9672875804351593</v>
      </c>
      <c r="E8737">
        <v>5.6239884138107135</v>
      </c>
      <c r="F8737">
        <v>9222.2790698941481</v>
      </c>
      <c r="G8737">
        <v>0.65670083337555418</v>
      </c>
      <c r="BD8737">
        <f t="shared" si="1046"/>
        <v>2415.7282891751952</v>
      </c>
      <c r="BE8737">
        <f t="shared" si="1047"/>
        <v>5884.13789374301</v>
      </c>
      <c r="BF8737">
        <f t="shared" si="1048"/>
        <v>9352.5474983108252</v>
      </c>
      <c r="BG8737">
        <f t="shared" si="1049"/>
        <v>12820.957102878639</v>
      </c>
      <c r="BH8737">
        <f t="shared" si="1050"/>
        <v>16289.366707446454</v>
      </c>
      <c r="BI8737">
        <f t="shared" si="1051"/>
        <v>19757.77631201427</v>
      </c>
      <c r="BJ8737">
        <f t="shared" si="1052"/>
        <v>23226.185916582082</v>
      </c>
    </row>
    <row r="8738" spans="1:62" x14ac:dyDescent="0.25">
      <c r="A8738">
        <v>8735</v>
      </c>
      <c r="B8738">
        <v>14992.557720180006</v>
      </c>
      <c r="C8738">
        <v>30266.349141807528</v>
      </c>
      <c r="D8738">
        <v>5.9461132751887344</v>
      </c>
      <c r="E8738">
        <v>6.3669797025223378</v>
      </c>
      <c r="F8738">
        <v>15273.791421627522</v>
      </c>
      <c r="G8738">
        <v>0.42086642733360335</v>
      </c>
      <c r="BD8738">
        <f t="shared" si="1046"/>
        <v>-5938.7749030163777</v>
      </c>
      <c r="BE8738">
        <f t="shared" si="1047"/>
        <v>-2655.2707361386065</v>
      </c>
      <c r="BF8738">
        <f t="shared" si="1048"/>
        <v>628.23343073916476</v>
      </c>
      <c r="BG8738">
        <f t="shared" si="1049"/>
        <v>3911.7375976169351</v>
      </c>
      <c r="BH8738">
        <f t="shared" si="1050"/>
        <v>7195.2417644947072</v>
      </c>
      <c r="BI8738">
        <f t="shared" si="1051"/>
        <v>10478.745931372478</v>
      </c>
      <c r="BJ8738">
        <f t="shared" si="1052"/>
        <v>13762.250098250248</v>
      </c>
    </row>
    <row r="8739" spans="1:62" x14ac:dyDescent="0.25">
      <c r="A8739">
        <v>8736</v>
      </c>
      <c r="B8739">
        <v>8675.0423232076409</v>
      </c>
      <c r="C8739">
        <v>16620.829801272146</v>
      </c>
      <c r="D8739">
        <v>5.0011949711966697</v>
      </c>
      <c r="E8739">
        <v>6.0159494224073136</v>
      </c>
      <c r="F8739">
        <v>7945.7874780645052</v>
      </c>
      <c r="G8739">
        <v>1.0147544512106439</v>
      </c>
      <c r="BD8739">
        <f t="shared" si="1046"/>
        <v>-13169.459284959506</v>
      </c>
      <c r="BE8739">
        <f t="shared" si="1047"/>
        <v>-11065.127148291489</v>
      </c>
      <c r="BF8739">
        <f t="shared" si="1048"/>
        <v>-8960.7950116234715</v>
      </c>
      <c r="BG8739">
        <f t="shared" si="1049"/>
        <v>-6856.4628749554558</v>
      </c>
      <c r="BH8739">
        <f t="shared" si="1050"/>
        <v>-4752.1307382874384</v>
      </c>
      <c r="BI8739">
        <f t="shared" si="1051"/>
        <v>-2647.7986016194209</v>
      </c>
      <c r="BJ8739">
        <f t="shared" si="1052"/>
        <v>-543.46646495140521</v>
      </c>
    </row>
    <row r="8740" spans="1:62" x14ac:dyDescent="0.25">
      <c r="A8740">
        <v>8737</v>
      </c>
      <c r="B8740">
        <v>20100.761336687749</v>
      </c>
      <c r="C8740">
        <v>26950.809206545833</v>
      </c>
      <c r="D8740">
        <v>7.5129768761137061</v>
      </c>
      <c r="E8740">
        <v>7.7364935099814689</v>
      </c>
      <c r="F8740">
        <v>6850.0478698580846</v>
      </c>
      <c r="G8740">
        <v>0.22351663386776277</v>
      </c>
      <c r="BD8740">
        <f t="shared" si="1046"/>
        <v>-2872.0152220112859</v>
      </c>
      <c r="BE8740">
        <f t="shared" si="1047"/>
        <v>2201.7570340419334</v>
      </c>
      <c r="BF8740">
        <f t="shared" si="1048"/>
        <v>7275.5292900951536</v>
      </c>
      <c r="BG8740">
        <f t="shared" si="1049"/>
        <v>12349.301546148372</v>
      </c>
      <c r="BH8740">
        <f t="shared" si="1050"/>
        <v>17423.073802201594</v>
      </c>
      <c r="BI8740">
        <f t="shared" si="1051"/>
        <v>22496.846058254814</v>
      </c>
      <c r="BJ8740">
        <f t="shared" si="1052"/>
        <v>27570.618314308027</v>
      </c>
    </row>
    <row r="8741" spans="1:62" x14ac:dyDescent="0.25">
      <c r="A8741">
        <v>8738</v>
      </c>
      <c r="B8741">
        <v>28423.739814949608</v>
      </c>
      <c r="C8741">
        <v>40537.182033613477</v>
      </c>
      <c r="D8741">
        <v>7.3327121865229721</v>
      </c>
      <c r="E8741">
        <v>7.6122912355181018</v>
      </c>
      <c r="F8741">
        <v>12113.442218663869</v>
      </c>
      <c r="G8741">
        <v>0.27957904899512975</v>
      </c>
      <c r="BD8741">
        <f t="shared" si="1046"/>
        <v>-5732.464700519271</v>
      </c>
      <c r="BE8741">
        <f t="shared" si="1047"/>
        <v>-4614.8815311804574</v>
      </c>
      <c r="BF8741">
        <f t="shared" si="1048"/>
        <v>-3497.2983618416429</v>
      </c>
      <c r="BG8741">
        <f t="shared" si="1049"/>
        <v>-2379.7151925028293</v>
      </c>
      <c r="BH8741">
        <f t="shared" si="1050"/>
        <v>-1262.1320231640157</v>
      </c>
      <c r="BI8741">
        <f t="shared" si="1051"/>
        <v>-144.54885382520115</v>
      </c>
      <c r="BJ8741">
        <f t="shared" si="1052"/>
        <v>973.03431551361246</v>
      </c>
    </row>
    <row r="8742" spans="1:62" x14ac:dyDescent="0.25">
      <c r="A8742">
        <v>8739</v>
      </c>
      <c r="B8742">
        <v>15085.063425264427</v>
      </c>
      <c r="C8742">
        <v>16292.607705458131</v>
      </c>
      <c r="D8742">
        <v>6.7458003599335834</v>
      </c>
      <c r="E8742">
        <v>7.4631454681061022</v>
      </c>
      <c r="F8742">
        <v>1207.5442801937043</v>
      </c>
      <c r="G8742">
        <v>0.71734510817251884</v>
      </c>
      <c r="BD8742">
        <f t="shared" si="1046"/>
        <v>-10715.546973688221</v>
      </c>
      <c r="BE8742">
        <f t="shared" si="1047"/>
        <v>-9317.6517287125716</v>
      </c>
      <c r="BF8742">
        <f t="shared" si="1048"/>
        <v>-7919.7564837369227</v>
      </c>
      <c r="BG8742">
        <f t="shared" si="1049"/>
        <v>-6521.8612387612748</v>
      </c>
      <c r="BH8742">
        <f t="shared" si="1050"/>
        <v>-5123.9659937856259</v>
      </c>
      <c r="BI8742">
        <f t="shared" si="1051"/>
        <v>-3726.0707488099761</v>
      </c>
      <c r="BJ8742">
        <f t="shared" si="1052"/>
        <v>-2328.1755038343272</v>
      </c>
    </row>
    <row r="8743" spans="1:62" x14ac:dyDescent="0.25">
      <c r="A8743">
        <v>8740</v>
      </c>
      <c r="B8743">
        <v>15703.100733354477</v>
      </c>
      <c r="C8743">
        <v>32963.583485863492</v>
      </c>
      <c r="D8743">
        <v>6.4905720723611502</v>
      </c>
      <c r="E8743">
        <v>7.1291262998501317</v>
      </c>
      <c r="F8743">
        <v>17260.482752509015</v>
      </c>
      <c r="G8743">
        <v>0.6385542274889815</v>
      </c>
      <c r="BD8743">
        <f t="shared" si="1046"/>
        <v>2379.18126066889</v>
      </c>
      <c r="BE8743">
        <f t="shared" si="1047"/>
        <v>5965.9068015314842</v>
      </c>
      <c r="BF8743">
        <f t="shared" si="1048"/>
        <v>9552.6323423940776</v>
      </c>
      <c r="BG8743">
        <f t="shared" si="1049"/>
        <v>13139.357883256673</v>
      </c>
      <c r="BH8743">
        <f t="shared" si="1050"/>
        <v>16726.083424119264</v>
      </c>
      <c r="BI8743">
        <f t="shared" si="1051"/>
        <v>20312.808964981858</v>
      </c>
      <c r="BJ8743">
        <f t="shared" si="1052"/>
        <v>23899.534505844458</v>
      </c>
    </row>
    <row r="8744" spans="1:62" x14ac:dyDescent="0.25">
      <c r="A8744">
        <v>8741</v>
      </c>
      <c r="B8744">
        <v>26894.577784500263</v>
      </c>
      <c r="C8744">
        <v>31265.492631453912</v>
      </c>
      <c r="D8744">
        <v>7.6376970988551651</v>
      </c>
      <c r="E8744">
        <v>7.9462509419273557</v>
      </c>
      <c r="F8744">
        <v>4370.9148469536485</v>
      </c>
      <c r="G8744">
        <v>0.30855384307219058</v>
      </c>
      <c r="BD8744">
        <f t="shared" si="1046"/>
        <v>-14067.711615064109</v>
      </c>
      <c r="BE8744">
        <f t="shared" si="1047"/>
        <v>-10874.9404776192</v>
      </c>
      <c r="BF8744">
        <f t="shared" si="1048"/>
        <v>-7682.1693401742923</v>
      </c>
      <c r="BG8744">
        <f t="shared" si="1049"/>
        <v>-4489.398202729386</v>
      </c>
      <c r="BH8744">
        <f t="shared" si="1050"/>
        <v>-1296.6270652844778</v>
      </c>
      <c r="BI8744">
        <f t="shared" si="1051"/>
        <v>1896.1440721604304</v>
      </c>
      <c r="BJ8744">
        <f t="shared" si="1052"/>
        <v>5088.9152096053367</v>
      </c>
    </row>
    <row r="8745" spans="1:62" x14ac:dyDescent="0.25">
      <c r="A8745">
        <v>8742</v>
      </c>
      <c r="B8745">
        <v>36027.666784116271</v>
      </c>
      <c r="C8745">
        <v>26694.075570328776</v>
      </c>
      <c r="D8745">
        <v>7.5272322574614048</v>
      </c>
      <c r="E8745">
        <v>8.1091833457810729</v>
      </c>
      <c r="F8745">
        <v>-9333.5912137874948</v>
      </c>
      <c r="G8745">
        <v>0.58195108831966813</v>
      </c>
      <c r="BD8745">
        <f t="shared" si="1046"/>
        <v>-2828.1456315926953</v>
      </c>
      <c r="BE8745">
        <f t="shared" si="1047"/>
        <v>-1285.3764162317425</v>
      </c>
      <c r="BF8745">
        <f t="shared" si="1048"/>
        <v>257.39279912921029</v>
      </c>
      <c r="BG8745">
        <f t="shared" si="1049"/>
        <v>1800.1620144901635</v>
      </c>
      <c r="BH8745">
        <f t="shared" si="1050"/>
        <v>3342.9312298511159</v>
      </c>
      <c r="BI8745">
        <f t="shared" si="1051"/>
        <v>4885.7004452120691</v>
      </c>
      <c r="BJ8745">
        <f t="shared" si="1052"/>
        <v>6428.4696605730223</v>
      </c>
    </row>
    <row r="8746" spans="1:62" x14ac:dyDescent="0.25">
      <c r="A8746">
        <v>8743</v>
      </c>
      <c r="B8746">
        <v>3869.7043687210435</v>
      </c>
      <c r="C8746">
        <v>15007.122516276022</v>
      </c>
      <c r="D8746">
        <v>6.7527535498443836</v>
      </c>
      <c r="E8746">
        <v>6.9665184093047534</v>
      </c>
      <c r="F8746">
        <v>11137.418147554978</v>
      </c>
      <c r="G8746">
        <v>0.21376485946036983</v>
      </c>
      <c r="BD8746">
        <f t="shared" si="1046"/>
        <v>12243.346655385834</v>
      </c>
      <c r="BE8746">
        <f t="shared" si="1047"/>
        <v>15153.102096984176</v>
      </c>
      <c r="BF8746">
        <f t="shared" si="1048"/>
        <v>18062.857538582517</v>
      </c>
      <c r="BG8746">
        <f t="shared" si="1049"/>
        <v>20972.612980180857</v>
      </c>
      <c r="BH8746">
        <f t="shared" si="1050"/>
        <v>23882.368421779196</v>
      </c>
      <c r="BI8746">
        <f t="shared" si="1051"/>
        <v>26792.123863377539</v>
      </c>
      <c r="BJ8746">
        <f t="shared" si="1052"/>
        <v>29701.879304975879</v>
      </c>
    </row>
    <row r="8747" spans="1:62" x14ac:dyDescent="0.25">
      <c r="A8747">
        <v>8744</v>
      </c>
      <c r="B8747">
        <v>25173.292292515518</v>
      </c>
      <c r="C8747">
        <v>25380.533915855762</v>
      </c>
      <c r="D8747">
        <v>7.5320598764111919</v>
      </c>
      <c r="E8747">
        <v>7.8480602237096351</v>
      </c>
      <c r="F8747">
        <v>207.24162334024368</v>
      </c>
      <c r="G8747">
        <v>0.31600034729844317</v>
      </c>
      <c r="BD8747">
        <f t="shared" si="1046"/>
        <v>-10068.593850253128</v>
      </c>
      <c r="BE8747">
        <f t="shared" si="1047"/>
        <v>-8999.7695529512785</v>
      </c>
      <c r="BF8747">
        <f t="shared" si="1048"/>
        <v>-7930.9452556494307</v>
      </c>
      <c r="BG8747">
        <f t="shared" si="1049"/>
        <v>-6862.1209583475811</v>
      </c>
      <c r="BH8747">
        <f t="shared" si="1050"/>
        <v>-5793.2966610457315</v>
      </c>
      <c r="BI8747">
        <f t="shared" si="1051"/>
        <v>-4724.4723637438829</v>
      </c>
      <c r="BJ8747">
        <f t="shared" si="1052"/>
        <v>-3655.6480664420333</v>
      </c>
    </row>
    <row r="8748" spans="1:62" x14ac:dyDescent="0.25">
      <c r="A8748">
        <v>8745</v>
      </c>
      <c r="B8748">
        <v>14739.152435143365</v>
      </c>
      <c r="C8748">
        <v>28607.802201712286</v>
      </c>
      <c r="D8748">
        <v>8.004451454979403</v>
      </c>
      <c r="E8748">
        <v>8.375716333528322</v>
      </c>
      <c r="F8748">
        <v>13868.64976656892</v>
      </c>
      <c r="G8748">
        <v>0.37126487854891899</v>
      </c>
      <c r="BD8748">
        <f t="shared" si="1046"/>
        <v>1372.7601131519723</v>
      </c>
      <c r="BE8748">
        <f t="shared" si="1047"/>
        <v>2952.7618496441883</v>
      </c>
      <c r="BF8748">
        <f t="shared" si="1048"/>
        <v>4532.7635861364042</v>
      </c>
      <c r="BG8748">
        <f t="shared" si="1049"/>
        <v>6112.7653226286202</v>
      </c>
      <c r="BH8748">
        <f t="shared" si="1050"/>
        <v>7692.7670591208353</v>
      </c>
      <c r="BI8748">
        <f t="shared" si="1051"/>
        <v>9272.7687956130521</v>
      </c>
      <c r="BJ8748">
        <f t="shared" si="1052"/>
        <v>10852.770532105267</v>
      </c>
    </row>
    <row r="8749" spans="1:62" x14ac:dyDescent="0.25">
      <c r="A8749">
        <v>8746</v>
      </c>
      <c r="B8749">
        <v>17841.709348342076</v>
      </c>
      <c r="C8749">
        <v>21050.399488638002</v>
      </c>
      <c r="D8749">
        <v>7.2679491425180673</v>
      </c>
      <c r="E8749">
        <v>7.5434146980046561</v>
      </c>
      <c r="F8749">
        <v>3208.6901402959265</v>
      </c>
      <c r="G8749">
        <v>0.2754655554865888</v>
      </c>
      <c r="BD8749">
        <f t="shared" si="1046"/>
        <v>-12012.325373824326</v>
      </c>
      <c r="BE8749">
        <f t="shared" si="1047"/>
        <v>-10156.000981079731</v>
      </c>
      <c r="BF8749">
        <f t="shared" si="1048"/>
        <v>-8299.6765883351363</v>
      </c>
      <c r="BG8749">
        <f t="shared" si="1049"/>
        <v>-6443.3521955905408</v>
      </c>
      <c r="BH8749">
        <f t="shared" si="1050"/>
        <v>-4587.0278028459452</v>
      </c>
      <c r="BI8749">
        <f t="shared" si="1051"/>
        <v>-2730.7034101013505</v>
      </c>
      <c r="BJ8749">
        <f t="shared" si="1052"/>
        <v>-874.37901735675587</v>
      </c>
    </row>
    <row r="8750" spans="1:62" x14ac:dyDescent="0.25">
      <c r="A8750">
        <v>8747</v>
      </c>
      <c r="B8750">
        <v>11482.788098185169</v>
      </c>
      <c r="C8750">
        <v>22209.242416065204</v>
      </c>
      <c r="D8750">
        <v>7.3784146448586387</v>
      </c>
      <c r="E8750">
        <v>7.7985554406610103</v>
      </c>
      <c r="F8750">
        <v>10726.454317880036</v>
      </c>
      <c r="G8750">
        <v>0.42014079580237151</v>
      </c>
      <c r="BD8750">
        <f t="shared" si="1046"/>
        <v>-1831.3623628629825</v>
      </c>
      <c r="BE8750">
        <f t="shared" si="1047"/>
        <v>-454.03458543003853</v>
      </c>
      <c r="BF8750">
        <f t="shared" si="1048"/>
        <v>923.29319200290502</v>
      </c>
      <c r="BG8750">
        <f t="shared" si="1049"/>
        <v>2300.6209694358495</v>
      </c>
      <c r="BH8750">
        <f t="shared" si="1050"/>
        <v>3677.948746868793</v>
      </c>
      <c r="BI8750">
        <f t="shared" si="1051"/>
        <v>5055.2765243017366</v>
      </c>
      <c r="BJ8750">
        <f t="shared" si="1052"/>
        <v>6432.6043017346819</v>
      </c>
    </row>
    <row r="8751" spans="1:62" x14ac:dyDescent="0.25">
      <c r="A8751">
        <v>8748</v>
      </c>
      <c r="B8751">
        <v>16136.596076688711</v>
      </c>
      <c r="C8751">
        <v>21790.193696605224</v>
      </c>
      <c r="D8751">
        <v>7.696803064692082</v>
      </c>
      <c r="E8751">
        <v>8.2694017064161471</v>
      </c>
      <c r="F8751">
        <v>5653.5976199165125</v>
      </c>
      <c r="G8751">
        <v>0.57259864172406516</v>
      </c>
      <c r="BD8751">
        <f t="shared" si="1046"/>
        <v>-8625.750338868178</v>
      </c>
      <c r="BE8751">
        <f t="shared" si="1047"/>
        <v>-6525.046359856321</v>
      </c>
      <c r="BF8751">
        <f t="shared" si="1048"/>
        <v>-4424.3423808444632</v>
      </c>
      <c r="BG8751">
        <f t="shared" si="1049"/>
        <v>-2323.6384018326062</v>
      </c>
      <c r="BH8751">
        <f t="shared" si="1050"/>
        <v>-222.9344228207483</v>
      </c>
      <c r="BI8751">
        <f t="shared" si="1051"/>
        <v>1877.7695561911096</v>
      </c>
      <c r="BJ8751">
        <f t="shared" si="1052"/>
        <v>3978.4735352029675</v>
      </c>
    </row>
    <row r="8752" spans="1:62" x14ac:dyDescent="0.25">
      <c r="A8752">
        <v>8749</v>
      </c>
      <c r="B8752">
        <v>18155.269333662764</v>
      </c>
      <c r="C8752">
        <v>33196.798204369574</v>
      </c>
      <c r="D8752">
        <v>7.1723195355550331</v>
      </c>
      <c r="E8752">
        <v>7.43653456714254</v>
      </c>
      <c r="F8752">
        <v>15041.52887070681</v>
      </c>
      <c r="G8752">
        <v>0.26421503158750692</v>
      </c>
      <c r="BD8752">
        <f t="shared" si="1046"/>
        <v>-2790.6044112961868</v>
      </c>
      <c r="BE8752">
        <f t="shared" si="1047"/>
        <v>72.388797324138977</v>
      </c>
      <c r="BF8752">
        <f t="shared" si="1048"/>
        <v>2935.3820059444643</v>
      </c>
      <c r="BG8752">
        <f t="shared" si="1049"/>
        <v>5798.3752145647904</v>
      </c>
      <c r="BH8752">
        <f t="shared" si="1050"/>
        <v>8661.3684231851166</v>
      </c>
      <c r="BI8752">
        <f t="shared" si="1051"/>
        <v>11524.361631805441</v>
      </c>
      <c r="BJ8752">
        <f t="shared" si="1052"/>
        <v>14387.354840425767</v>
      </c>
    </row>
    <row r="8753" spans="1:62" x14ac:dyDescent="0.25">
      <c r="A8753">
        <v>8750</v>
      </c>
      <c r="B8753">
        <v>10830.020947728452</v>
      </c>
      <c r="C8753">
        <v>17712.935492262459</v>
      </c>
      <c r="D8753">
        <v>7.0063115895491466</v>
      </c>
      <c r="E8753">
        <v>7.8583881249773686</v>
      </c>
      <c r="F8753">
        <v>6882.9145445340073</v>
      </c>
      <c r="G8753">
        <v>0.85207653542822204</v>
      </c>
      <c r="BD8753">
        <f t="shared" si="1046"/>
        <v>-13720.453712769275</v>
      </c>
      <c r="BE8753">
        <f t="shared" si="1047"/>
        <v>-12399.378554831741</v>
      </c>
      <c r="BF8753">
        <f t="shared" si="1048"/>
        <v>-11078.303396894207</v>
      </c>
      <c r="BG8753">
        <f t="shared" si="1049"/>
        <v>-9757.2282389566717</v>
      </c>
      <c r="BH8753">
        <f t="shared" si="1050"/>
        <v>-8436.1530810191362</v>
      </c>
      <c r="BI8753">
        <f t="shared" si="1051"/>
        <v>-7115.0779230816024</v>
      </c>
      <c r="BJ8753">
        <f t="shared" si="1052"/>
        <v>-5794.0027651440687</v>
      </c>
    </row>
    <row r="8754" spans="1:62" x14ac:dyDescent="0.25">
      <c r="A8754">
        <v>8751</v>
      </c>
      <c r="B8754">
        <v>11901.936715332849</v>
      </c>
      <c r="C8754">
        <v>20252.724952801953</v>
      </c>
      <c r="D8754">
        <v>7.5523795377839127</v>
      </c>
      <c r="E8754">
        <v>7.7946472288720487</v>
      </c>
      <c r="F8754">
        <v>8350.7882374691035</v>
      </c>
      <c r="G8754">
        <v>0.24226769108813606</v>
      </c>
      <c r="BD8754">
        <f t="shared" si="1046"/>
        <v>-2622.5318673928969</v>
      </c>
      <c r="BE8754">
        <f t="shared" si="1047"/>
        <v>1637.8508097482136</v>
      </c>
      <c r="BF8754">
        <f t="shared" si="1048"/>
        <v>5898.2334868893231</v>
      </c>
      <c r="BG8754">
        <f t="shared" si="1049"/>
        <v>10158.616164030434</v>
      </c>
      <c r="BH8754">
        <f t="shared" si="1050"/>
        <v>14418.998841171542</v>
      </c>
      <c r="BI8754">
        <f t="shared" si="1051"/>
        <v>18679.381518312653</v>
      </c>
      <c r="BJ8754">
        <f t="shared" si="1052"/>
        <v>22939.764195453765</v>
      </c>
    </row>
    <row r="8755" spans="1:62" x14ac:dyDescent="0.25">
      <c r="A8755">
        <v>8752</v>
      </c>
      <c r="B8755">
        <v>12585.6809543783</v>
      </c>
      <c r="C8755">
        <v>21905.364162859194</v>
      </c>
      <c r="D8755">
        <v>6.1547041664367423</v>
      </c>
      <c r="E8755">
        <v>7.0476949828165241</v>
      </c>
      <c r="F8755">
        <v>9319.6832084808939</v>
      </c>
      <c r="G8755">
        <v>0.89299081637978173</v>
      </c>
      <c r="BD8755">
        <f t="shared" si="1046"/>
        <v>-7139.4497820284232</v>
      </c>
      <c r="BE8755">
        <f t="shared" si="1047"/>
        <v>-5928.111326587743</v>
      </c>
      <c r="BF8755">
        <f t="shared" si="1048"/>
        <v>-4716.7728711470627</v>
      </c>
      <c r="BG8755">
        <f t="shared" si="1049"/>
        <v>-3505.4344157063824</v>
      </c>
      <c r="BH8755">
        <f t="shared" si="1050"/>
        <v>-2294.0959602657022</v>
      </c>
      <c r="BI8755">
        <f t="shared" si="1051"/>
        <v>-1082.7575048250219</v>
      </c>
      <c r="BJ8755">
        <f t="shared" si="1052"/>
        <v>128.58095061565837</v>
      </c>
    </row>
    <row r="8756" spans="1:62" x14ac:dyDescent="0.25">
      <c r="A8756">
        <v>8753</v>
      </c>
      <c r="B8756">
        <v>9698.9566616786669</v>
      </c>
      <c r="C8756">
        <v>16426.130949264232</v>
      </c>
      <c r="D8756">
        <v>6.6158497898958588</v>
      </c>
      <c r="E8756">
        <v>7.5953064143095501</v>
      </c>
      <c r="F8756">
        <v>6727.1742875855653</v>
      </c>
      <c r="G8756">
        <v>0.9794566244136913</v>
      </c>
      <c r="BD8756">
        <f t="shared" si="1046"/>
        <v>-4854.7291265819849</v>
      </c>
      <c r="BE8756">
        <f t="shared" si="1047"/>
        <v>-389.77504468307598</v>
      </c>
      <c r="BF8756">
        <f t="shared" si="1048"/>
        <v>4075.1790372158321</v>
      </c>
      <c r="BG8756">
        <f t="shared" si="1049"/>
        <v>8540.1331191147419</v>
      </c>
      <c r="BH8756">
        <f t="shared" si="1050"/>
        <v>13005.08720101365</v>
      </c>
      <c r="BI8756">
        <f t="shared" si="1051"/>
        <v>17470.041282912556</v>
      </c>
      <c r="BJ8756">
        <f t="shared" si="1052"/>
        <v>21934.995364811468</v>
      </c>
    </row>
    <row r="8757" spans="1:62" x14ac:dyDescent="0.25">
      <c r="A8757">
        <v>8754</v>
      </c>
      <c r="B8757">
        <v>12926.087300527248</v>
      </c>
      <c r="C8757">
        <v>22373.816181796661</v>
      </c>
      <c r="D8757">
        <v>6.6111582972996237</v>
      </c>
      <c r="E8757">
        <v>7.1898107741358199</v>
      </c>
      <c r="F8757">
        <v>9447.7288812694133</v>
      </c>
      <c r="G8757">
        <v>0.57865247683619625</v>
      </c>
      <c r="BD8757">
        <f t="shared" si="1046"/>
        <v>-1829.8911655171087</v>
      </c>
      <c r="BE8757">
        <f t="shared" si="1047"/>
        <v>3067.3919565513479</v>
      </c>
      <c r="BF8757">
        <f t="shared" si="1048"/>
        <v>7964.6750786198045</v>
      </c>
      <c r="BG8757">
        <f t="shared" si="1049"/>
        <v>12861.958200688261</v>
      </c>
      <c r="BH8757">
        <f t="shared" si="1050"/>
        <v>17759.241322756716</v>
      </c>
      <c r="BI8757">
        <f t="shared" si="1051"/>
        <v>22656.524444825176</v>
      </c>
      <c r="BJ8757">
        <f t="shared" si="1052"/>
        <v>27553.807566893629</v>
      </c>
    </row>
    <row r="8758" spans="1:62" x14ac:dyDescent="0.25">
      <c r="A8758">
        <v>8755</v>
      </c>
      <c r="B8758">
        <v>16452.981157183258</v>
      </c>
      <c r="C8758">
        <v>26762.997680215711</v>
      </c>
      <c r="D8758">
        <v>6.5018664226195275</v>
      </c>
      <c r="E8758">
        <v>6.4832615701326972</v>
      </c>
      <c r="F8758">
        <v>10310.016523032453</v>
      </c>
      <c r="G8758">
        <v>-1.8604852486830303E-2</v>
      </c>
      <c r="BD8758">
        <f t="shared" si="1046"/>
        <v>-6554.4664970884314</v>
      </c>
      <c r="BE8758">
        <f t="shared" si="1047"/>
        <v>-3661.2041129074505</v>
      </c>
      <c r="BF8758">
        <f t="shared" si="1048"/>
        <v>-767.94172872646959</v>
      </c>
      <c r="BG8758">
        <f t="shared" si="1049"/>
        <v>2125.3206554545122</v>
      </c>
      <c r="BH8758">
        <f t="shared" si="1050"/>
        <v>5018.5830396354922</v>
      </c>
      <c r="BI8758">
        <f t="shared" si="1051"/>
        <v>7911.8454238164741</v>
      </c>
      <c r="BJ8758">
        <f t="shared" si="1052"/>
        <v>10805.107807997454</v>
      </c>
    </row>
    <row r="8759" spans="1:62" x14ac:dyDescent="0.25">
      <c r="A8759">
        <v>8756</v>
      </c>
      <c r="B8759">
        <v>13410.173034087602</v>
      </c>
      <c r="C8759">
        <v>19588.646132482711</v>
      </c>
      <c r="D8759">
        <v>6.8234892650480345</v>
      </c>
      <c r="E8759">
        <v>7.2190274825671379</v>
      </c>
      <c r="F8759">
        <v>6178.4730983951085</v>
      </c>
      <c r="G8759">
        <v>0.39553821751910334</v>
      </c>
      <c r="BD8759">
        <f t="shared" si="1046"/>
        <v>-10403.040785466605</v>
      </c>
      <c r="BE8759">
        <f t="shared" si="1047"/>
        <v>-10496.065047900756</v>
      </c>
      <c r="BF8759">
        <f t="shared" si="1048"/>
        <v>-10589.089310334908</v>
      </c>
      <c r="BG8759">
        <f t="shared" si="1049"/>
        <v>-10682.11357276906</v>
      </c>
      <c r="BH8759">
        <f t="shared" si="1050"/>
        <v>-10775.13783520321</v>
      </c>
      <c r="BI8759">
        <f t="shared" si="1051"/>
        <v>-10868.162097637362</v>
      </c>
      <c r="BJ8759">
        <f t="shared" si="1052"/>
        <v>-10961.186360071513</v>
      </c>
    </row>
    <row r="8760" spans="1:62" x14ac:dyDescent="0.25">
      <c r="A8760">
        <v>8757</v>
      </c>
      <c r="B8760">
        <v>11770.163877020841</v>
      </c>
      <c r="C8760">
        <v>16596.023635182955</v>
      </c>
      <c r="D8760">
        <v>8.5779403802788288</v>
      </c>
      <c r="E8760">
        <v>9.4746932250471758</v>
      </c>
      <c r="F8760">
        <v>4825.8597581621143</v>
      </c>
      <c r="G8760">
        <v>0.89675284476834705</v>
      </c>
      <c r="BD8760">
        <f t="shared" si="1046"/>
        <v>-4200.7820107995922</v>
      </c>
      <c r="BE8760">
        <f t="shared" si="1047"/>
        <v>-2223.0909232040749</v>
      </c>
      <c r="BF8760">
        <f t="shared" si="1048"/>
        <v>-245.39983560855853</v>
      </c>
      <c r="BG8760">
        <f t="shared" si="1049"/>
        <v>1732.2912519869587</v>
      </c>
      <c r="BH8760">
        <f t="shared" si="1050"/>
        <v>3709.9823395824751</v>
      </c>
      <c r="BI8760">
        <f t="shared" si="1051"/>
        <v>5687.6734271779915</v>
      </c>
      <c r="BJ8760">
        <f t="shared" si="1052"/>
        <v>7665.3645147735078</v>
      </c>
    </row>
    <row r="8761" spans="1:62" x14ac:dyDescent="0.25">
      <c r="A8761">
        <v>8758</v>
      </c>
      <c r="B8761">
        <v>11097.483880844567</v>
      </c>
      <c r="C8761">
        <v>17684.082081367727</v>
      </c>
      <c r="D8761">
        <v>5.6936749786855865</v>
      </c>
      <c r="E8761">
        <v>6.6137453348850439</v>
      </c>
      <c r="F8761">
        <v>6586.5982005231599</v>
      </c>
      <c r="G8761">
        <v>0.92007035619945743</v>
      </c>
      <c r="BD8761">
        <f t="shared" si="1046"/>
        <v>-342.09553432037865</v>
      </c>
      <c r="BE8761">
        <f t="shared" si="1047"/>
        <v>4141.668689521357</v>
      </c>
      <c r="BF8761">
        <f t="shared" si="1048"/>
        <v>8625.4329133630908</v>
      </c>
      <c r="BG8761">
        <f t="shared" si="1049"/>
        <v>13109.197137204828</v>
      </c>
      <c r="BH8761">
        <f t="shared" si="1050"/>
        <v>17592.96136104656</v>
      </c>
      <c r="BI8761">
        <f t="shared" si="1051"/>
        <v>22076.725584888296</v>
      </c>
      <c r="BJ8761">
        <f t="shared" si="1052"/>
        <v>26560.489808730032</v>
      </c>
    </row>
    <row r="8762" spans="1:62" x14ac:dyDescent="0.25">
      <c r="A8762">
        <v>8759</v>
      </c>
      <c r="B8762">
        <v>9691.1689346252188</v>
      </c>
      <c r="C8762">
        <v>18523.138142958363</v>
      </c>
      <c r="D8762">
        <v>6.8106541879543077</v>
      </c>
      <c r="E8762">
        <v>7.3639029103296476</v>
      </c>
      <c r="F8762">
        <v>8831.9692083331447</v>
      </c>
      <c r="G8762">
        <v>0.55324872237533995</v>
      </c>
      <c r="BD8762">
        <f t="shared" si="1046"/>
        <v>-1986.2464195258726</v>
      </c>
      <c r="BE8762">
        <f t="shared" si="1047"/>
        <v>2614.1053614714147</v>
      </c>
      <c r="BF8762">
        <f t="shared" si="1048"/>
        <v>7214.4571424687019</v>
      </c>
      <c r="BG8762">
        <f t="shared" si="1049"/>
        <v>11814.808923465989</v>
      </c>
      <c r="BH8762">
        <f t="shared" si="1050"/>
        <v>16415.160704463276</v>
      </c>
      <c r="BI8762">
        <f t="shared" si="1051"/>
        <v>21015.512485460564</v>
      </c>
      <c r="BJ8762">
        <f t="shared" si="1052"/>
        <v>25615.864266457851</v>
      </c>
    </row>
    <row r="8763" spans="1:62" x14ac:dyDescent="0.25">
      <c r="A8763">
        <v>8760</v>
      </c>
      <c r="B8763">
        <v>7122.9290155839044</v>
      </c>
      <c r="C8763">
        <v>16154.559403849038</v>
      </c>
      <c r="D8763">
        <v>7.1469986897590223</v>
      </c>
      <c r="E8763">
        <v>8.0304396044587332</v>
      </c>
      <c r="F8763">
        <v>9031.6303882651337</v>
      </c>
      <c r="G8763">
        <v>0.88344091469971087</v>
      </c>
      <c r="BD8763">
        <f t="shared" si="1046"/>
        <v>-6065.7255964564447</v>
      </c>
      <c r="BE8763">
        <f t="shared" si="1047"/>
        <v>-3299.4819845797456</v>
      </c>
      <c r="BF8763">
        <f t="shared" si="1048"/>
        <v>-533.23837270304466</v>
      </c>
      <c r="BG8763">
        <f t="shared" si="1049"/>
        <v>2233.0052391736535</v>
      </c>
      <c r="BH8763">
        <f t="shared" si="1050"/>
        <v>4999.2488510503536</v>
      </c>
      <c r="BI8763">
        <f t="shared" si="1051"/>
        <v>7765.4924629270554</v>
      </c>
      <c r="BJ8763">
        <f t="shared" si="1052"/>
        <v>10531.736074803755</v>
      </c>
    </row>
    <row r="8764" spans="1:62" x14ac:dyDescent="0.25">
      <c r="A8764">
        <v>8761</v>
      </c>
      <c r="B8764">
        <v>16170.071211963768</v>
      </c>
      <c r="C8764">
        <v>28944.963138103158</v>
      </c>
      <c r="D8764">
        <v>7.835161924877573</v>
      </c>
      <c r="E8764">
        <v>7.9149750420870459</v>
      </c>
      <c r="F8764">
        <v>12774.891926139389</v>
      </c>
      <c r="G8764">
        <v>7.9813117209472928E-2</v>
      </c>
      <c r="BD8764">
        <f t="shared" si="1046"/>
        <v>-4614.4258147665796</v>
      </c>
      <c r="BE8764">
        <f t="shared" si="1047"/>
        <v>-197.22124126802555</v>
      </c>
      <c r="BF8764">
        <f t="shared" si="1048"/>
        <v>4219.9833322305294</v>
      </c>
      <c r="BG8764">
        <f t="shared" si="1049"/>
        <v>8637.1879057290826</v>
      </c>
      <c r="BH8764">
        <f t="shared" si="1050"/>
        <v>13054.392479227638</v>
      </c>
      <c r="BI8764">
        <f t="shared" si="1051"/>
        <v>17471.597052726192</v>
      </c>
      <c r="BJ8764">
        <f t="shared" si="1052"/>
        <v>21888.801626224747</v>
      </c>
    </row>
    <row r="8765" spans="1:62" x14ac:dyDescent="0.25">
      <c r="A8765">
        <v>8762</v>
      </c>
      <c r="B8765">
        <v>12992.859604310857</v>
      </c>
      <c r="C8765">
        <v>23674.045869335911</v>
      </c>
      <c r="D8765">
        <v>5.7449308019321395</v>
      </c>
      <c r="E8765">
        <v>6.7577789453824586</v>
      </c>
      <c r="F8765">
        <v>10681.186265025053</v>
      </c>
      <c r="G8765">
        <v>1.0128481434503191</v>
      </c>
      <c r="BD8765">
        <f t="shared" si="1046"/>
        <v>-12375.826340092024</v>
      </c>
      <c r="BE8765">
        <f t="shared" si="1047"/>
        <v>-11976.760754044661</v>
      </c>
      <c r="BF8765">
        <f t="shared" si="1048"/>
        <v>-11577.695167997295</v>
      </c>
      <c r="BG8765">
        <f t="shared" si="1049"/>
        <v>-11178.62958194993</v>
      </c>
      <c r="BH8765">
        <f t="shared" si="1050"/>
        <v>-10779.563995902567</v>
      </c>
      <c r="BI8765">
        <f t="shared" si="1051"/>
        <v>-10380.498409855201</v>
      </c>
      <c r="BJ8765">
        <f t="shared" si="1052"/>
        <v>-9981.4328238078378</v>
      </c>
    </row>
    <row r="8766" spans="1:62" x14ac:dyDescent="0.25">
      <c r="A8766">
        <v>8763</v>
      </c>
      <c r="B8766">
        <v>14955.690356494759</v>
      </c>
      <c r="C8766">
        <v>20153.423432481341</v>
      </c>
      <c r="D8766">
        <v>7.3674482922331999</v>
      </c>
      <c r="E8766">
        <v>7.7283481054699052</v>
      </c>
      <c r="F8766">
        <v>5197.7330759865818</v>
      </c>
      <c r="G8766">
        <v>0.36089981323670539</v>
      </c>
      <c r="BD8766">
        <f t="shared" si="1046"/>
        <v>-5616.9455477734573</v>
      </c>
      <c r="BE8766">
        <f t="shared" si="1047"/>
        <v>-552.70483052186137</v>
      </c>
      <c r="BF8766">
        <f t="shared" si="1048"/>
        <v>4511.5358867297346</v>
      </c>
      <c r="BG8766">
        <f t="shared" si="1049"/>
        <v>9575.7766039813305</v>
      </c>
      <c r="BH8766">
        <f t="shared" si="1050"/>
        <v>14640.017321232926</v>
      </c>
      <c r="BI8766">
        <f t="shared" si="1051"/>
        <v>19704.258038484521</v>
      </c>
      <c r="BJ8766">
        <f t="shared" si="1052"/>
        <v>24768.498755736116</v>
      </c>
    </row>
    <row r="8767" spans="1:62" x14ac:dyDescent="0.25">
      <c r="A8767">
        <v>8764</v>
      </c>
      <c r="B8767">
        <v>13224.970452958409</v>
      </c>
      <c r="C8767">
        <v>22040.097390520361</v>
      </c>
      <c r="D8767">
        <v>7.0308233484689806</v>
      </c>
      <c r="E8767">
        <v>7.7404600925073197</v>
      </c>
      <c r="F8767">
        <v>8815.1269375619522</v>
      </c>
      <c r="G8767">
        <v>0.7096367440383391</v>
      </c>
      <c r="BD8767">
        <f t="shared" si="1046"/>
        <v>-3393.2340098030545</v>
      </c>
      <c r="BE8767">
        <f t="shared" si="1047"/>
        <v>-1588.7349436195277</v>
      </c>
      <c r="BF8767">
        <f t="shared" si="1048"/>
        <v>215.76412256399908</v>
      </c>
      <c r="BG8767">
        <f t="shared" si="1049"/>
        <v>2020.2631887475263</v>
      </c>
      <c r="BH8767">
        <f t="shared" si="1050"/>
        <v>3824.7622549310527</v>
      </c>
      <c r="BI8767">
        <f t="shared" si="1051"/>
        <v>5629.2613211145799</v>
      </c>
      <c r="BJ8767">
        <f t="shared" si="1052"/>
        <v>7433.7603872981072</v>
      </c>
    </row>
    <row r="8768" spans="1:62" x14ac:dyDescent="0.25">
      <c r="A8768">
        <v>8765</v>
      </c>
      <c r="B8768">
        <v>18278.01157873686</v>
      </c>
      <c r="C8768">
        <v>26947.900227797516</v>
      </c>
      <c r="D8768">
        <v>7.6389686105627712</v>
      </c>
      <c r="E8768">
        <v>7.9363883256106487</v>
      </c>
      <c r="F8768">
        <v>8669.8886490606565</v>
      </c>
      <c r="G8768">
        <v>0.29741971504787745</v>
      </c>
      <c r="BD8768">
        <f t="shared" si="1046"/>
        <v>-5266.9432173702571</v>
      </c>
      <c r="BE8768">
        <f t="shared" si="1047"/>
        <v>-1718.7594971785611</v>
      </c>
      <c r="BF8768">
        <f t="shared" si="1048"/>
        <v>1829.4242230131349</v>
      </c>
      <c r="BG8768">
        <f t="shared" si="1049"/>
        <v>5377.60794320483</v>
      </c>
      <c r="BH8768">
        <f t="shared" si="1050"/>
        <v>8925.7916633965251</v>
      </c>
      <c r="BI8768">
        <f t="shared" si="1051"/>
        <v>12473.975383588222</v>
      </c>
      <c r="BJ8768">
        <f t="shared" si="1052"/>
        <v>16022.159103779915</v>
      </c>
    </row>
    <row r="8769" spans="1:62" x14ac:dyDescent="0.25">
      <c r="A8769">
        <v>8766</v>
      </c>
      <c r="B8769">
        <v>9282.1807734439899</v>
      </c>
      <c r="C8769">
        <v>19920.21683347402</v>
      </c>
      <c r="D8769">
        <v>5.7734543625268469</v>
      </c>
      <c r="E8769">
        <v>6.1984459540268189</v>
      </c>
      <c r="F8769">
        <v>10638.03606003003</v>
      </c>
      <c r="G8769">
        <v>0.42499159149997201</v>
      </c>
      <c r="BD8769">
        <f t="shared" si="1046"/>
        <v>-7182.7900738212693</v>
      </c>
      <c r="BE8769">
        <f t="shared" si="1047"/>
        <v>-5695.6914985818821</v>
      </c>
      <c r="BF8769">
        <f t="shared" si="1048"/>
        <v>-4208.5929233424949</v>
      </c>
      <c r="BG8769">
        <f t="shared" si="1049"/>
        <v>-2721.4943481031078</v>
      </c>
      <c r="BH8769">
        <f t="shared" si="1050"/>
        <v>-1234.3957728637197</v>
      </c>
      <c r="BI8769">
        <f t="shared" si="1051"/>
        <v>252.70280237566658</v>
      </c>
      <c r="BJ8769">
        <f t="shared" si="1052"/>
        <v>1739.8013776150547</v>
      </c>
    </row>
    <row r="8770" spans="1:62" x14ac:dyDescent="0.25">
      <c r="A8770">
        <v>8767</v>
      </c>
      <c r="B8770">
        <v>12230.456090326597</v>
      </c>
      <c r="C8770">
        <v>25867.75994864741</v>
      </c>
      <c r="D8770">
        <v>6.4941421580317815</v>
      </c>
      <c r="E8770">
        <v>6.5310832013927538</v>
      </c>
      <c r="F8770">
        <v>13637.303858320813</v>
      </c>
      <c r="G8770">
        <v>3.6941043360972259E-2</v>
      </c>
      <c r="BD8770">
        <f t="shared" si="1046"/>
        <v>-8513.0781025301694</v>
      </c>
      <c r="BE8770">
        <f t="shared" si="1047"/>
        <v>-6388.1201450303097</v>
      </c>
      <c r="BF8770">
        <f t="shared" si="1048"/>
        <v>-4263.16218753045</v>
      </c>
      <c r="BG8770">
        <f t="shared" si="1049"/>
        <v>-2138.2042300305893</v>
      </c>
      <c r="BH8770">
        <f t="shared" si="1050"/>
        <v>-13.246272530730494</v>
      </c>
      <c r="BI8770">
        <f t="shared" si="1051"/>
        <v>2111.7116849691301</v>
      </c>
      <c r="BJ8770">
        <f t="shared" si="1052"/>
        <v>4236.6696424689908</v>
      </c>
    </row>
    <row r="8771" spans="1:62" x14ac:dyDescent="0.25">
      <c r="A8771">
        <v>8768</v>
      </c>
      <c r="B8771">
        <v>12502.983813406878</v>
      </c>
      <c r="C8771">
        <v>24553.773875940784</v>
      </c>
      <c r="D8771">
        <v>6.9995857785093181</v>
      </c>
      <c r="E8771">
        <v>7.091472493570607</v>
      </c>
      <c r="F8771">
        <v>12050.790062533906</v>
      </c>
      <c r="G8771">
        <v>9.1886715061288982E-2</v>
      </c>
      <c r="BD8771">
        <f t="shared" si="1046"/>
        <v>-13452.598641515951</v>
      </c>
      <c r="BE8771">
        <f t="shared" si="1047"/>
        <v>-13267.89342471109</v>
      </c>
      <c r="BF8771">
        <f t="shared" si="1048"/>
        <v>-13083.188207906229</v>
      </c>
      <c r="BG8771">
        <f t="shared" si="1049"/>
        <v>-12898.482991101368</v>
      </c>
      <c r="BH8771">
        <f t="shared" si="1050"/>
        <v>-12713.777774296506</v>
      </c>
      <c r="BI8771">
        <f t="shared" si="1051"/>
        <v>-12529.072557491645</v>
      </c>
      <c r="BJ8771">
        <f t="shared" si="1052"/>
        <v>-12344.367340686784</v>
      </c>
    </row>
    <row r="8772" spans="1:62" x14ac:dyDescent="0.25">
      <c r="A8772">
        <v>8769</v>
      </c>
      <c r="B8772">
        <v>10225.404941654871</v>
      </c>
      <c r="C8772">
        <v>16229.882926553966</v>
      </c>
      <c r="D8772">
        <v>7.5342300698929527</v>
      </c>
      <c r="E8772">
        <v>8.1860649279752096</v>
      </c>
      <c r="F8772">
        <v>6004.4779848990947</v>
      </c>
      <c r="G8772">
        <v>0.65183485808225683</v>
      </c>
      <c r="BD8772">
        <f t="shared" si="1046"/>
        <v>-11591.356487227462</v>
      </c>
      <c r="BE8772">
        <f t="shared" si="1047"/>
        <v>-11131.922911921016</v>
      </c>
      <c r="BF8772">
        <f t="shared" si="1048"/>
        <v>-10672.489336614572</v>
      </c>
      <c r="BG8772">
        <f t="shared" si="1049"/>
        <v>-10213.055761308126</v>
      </c>
      <c r="BH8772">
        <f t="shared" si="1050"/>
        <v>-9753.6221860016813</v>
      </c>
      <c r="BI8772">
        <f t="shared" si="1051"/>
        <v>-9294.188610695237</v>
      </c>
      <c r="BJ8772">
        <f t="shared" si="1052"/>
        <v>-8834.7550353887927</v>
      </c>
    </row>
    <row r="8773" spans="1:62" x14ac:dyDescent="0.25">
      <c r="A8773">
        <v>8770</v>
      </c>
      <c r="B8773">
        <v>35893.502979150762</v>
      </c>
      <c r="C8773">
        <v>47624.411996876341</v>
      </c>
      <c r="D8773">
        <v>7.0536248794921823</v>
      </c>
      <c r="E8773">
        <v>7.2147317949151129</v>
      </c>
      <c r="F8773">
        <v>11730.909017725578</v>
      </c>
      <c r="G8773">
        <v>0.16110691542293054</v>
      </c>
      <c r="BD8773">
        <f t="shared" si="1046"/>
        <v>-2745.3036944878104</v>
      </c>
      <c r="BE8773">
        <f t="shared" si="1047"/>
        <v>513.87059592347396</v>
      </c>
      <c r="BF8773">
        <f t="shared" si="1048"/>
        <v>3773.0448863347574</v>
      </c>
      <c r="BG8773">
        <f t="shared" si="1049"/>
        <v>7032.2191767460426</v>
      </c>
      <c r="BH8773">
        <f t="shared" si="1050"/>
        <v>10291.393467157326</v>
      </c>
      <c r="BI8773">
        <f t="shared" si="1051"/>
        <v>13550.56775756861</v>
      </c>
      <c r="BJ8773">
        <f t="shared" si="1052"/>
        <v>16809.742047979893</v>
      </c>
    </row>
    <row r="8774" spans="1:62" x14ac:dyDescent="0.25">
      <c r="A8774">
        <v>8771</v>
      </c>
      <c r="B8774">
        <v>18716.54531402294</v>
      </c>
      <c r="C8774">
        <v>24971.756761207122</v>
      </c>
      <c r="D8774">
        <v>7.2084031193872677</v>
      </c>
      <c r="E8774">
        <v>7.3219028385861762</v>
      </c>
      <c r="F8774">
        <v>6255.2114471841815</v>
      </c>
      <c r="G8774">
        <v>0.11349971919890844</v>
      </c>
      <c r="BD8774">
        <f t="shared" si="1046"/>
        <v>-10925.374440610925</v>
      </c>
      <c r="BE8774">
        <f t="shared" si="1047"/>
        <v>-10119.839863496272</v>
      </c>
      <c r="BF8774">
        <f t="shared" si="1048"/>
        <v>-9314.3052863816192</v>
      </c>
      <c r="BG8774">
        <f t="shared" si="1049"/>
        <v>-8508.770709266968</v>
      </c>
      <c r="BH8774">
        <f t="shared" si="1050"/>
        <v>-7703.2361321523149</v>
      </c>
      <c r="BI8774">
        <f t="shared" si="1051"/>
        <v>-6897.7015550376618</v>
      </c>
      <c r="BJ8774">
        <f t="shared" si="1052"/>
        <v>-6092.1669779230097</v>
      </c>
    </row>
    <row r="8775" spans="1:62" x14ac:dyDescent="0.25">
      <c r="A8775">
        <v>8772</v>
      </c>
      <c r="B8775">
        <v>20122.964732132485</v>
      </c>
      <c r="C8775">
        <v>30667.31414815575</v>
      </c>
      <c r="D8775">
        <v>7.178997561985935</v>
      </c>
      <c r="E8775">
        <v>7.7758317394310152</v>
      </c>
      <c r="F8775">
        <v>10544.349416023266</v>
      </c>
      <c r="G8775">
        <v>0.59683417744508027</v>
      </c>
      <c r="BD8775">
        <f t="shared" si="1046"/>
        <v>-5687.712851189639</v>
      </c>
      <c r="BE8775">
        <f t="shared" si="1047"/>
        <v>-5120.2142551950965</v>
      </c>
      <c r="BF8775">
        <f t="shared" si="1048"/>
        <v>-4552.7156592005549</v>
      </c>
      <c r="BG8775">
        <f t="shared" si="1049"/>
        <v>-3985.2170632060124</v>
      </c>
      <c r="BH8775">
        <f t="shared" si="1050"/>
        <v>-3417.7184672114704</v>
      </c>
      <c r="BI8775">
        <f t="shared" si="1051"/>
        <v>-2850.2198712169279</v>
      </c>
      <c r="BJ8775">
        <f t="shared" si="1052"/>
        <v>-2282.7212752223859</v>
      </c>
    </row>
    <row r="8776" spans="1:62" x14ac:dyDescent="0.25">
      <c r="A8776">
        <v>8773</v>
      </c>
      <c r="B8776">
        <v>22859.095488702675</v>
      </c>
      <c r="C8776">
        <v>27684.112774805108</v>
      </c>
      <c r="D8776">
        <v>7.8146970788958301</v>
      </c>
      <c r="E8776">
        <v>8.2031673466112238</v>
      </c>
      <c r="F8776">
        <v>4825.017286102433</v>
      </c>
      <c r="G8776">
        <v>0.38847026771539372</v>
      </c>
      <c r="BD8776">
        <f t="shared" si="1046"/>
        <v>-7560.1785287978646</v>
      </c>
      <c r="BE8776">
        <f t="shared" si="1047"/>
        <v>-4576.0076415724634</v>
      </c>
      <c r="BF8776">
        <f t="shared" si="1048"/>
        <v>-1591.8367543470613</v>
      </c>
      <c r="BG8776">
        <f t="shared" si="1049"/>
        <v>1392.334132878339</v>
      </c>
      <c r="BH8776">
        <f t="shared" si="1050"/>
        <v>4376.5050201037411</v>
      </c>
      <c r="BI8776">
        <f t="shared" si="1051"/>
        <v>7360.6759073291432</v>
      </c>
      <c r="BJ8776">
        <f t="shared" si="1052"/>
        <v>10344.846794554545</v>
      </c>
    </row>
    <row r="8777" spans="1:62" x14ac:dyDescent="0.25">
      <c r="A8777">
        <v>8774</v>
      </c>
      <c r="B8777">
        <v>34231.332153706571</v>
      </c>
      <c r="C8777">
        <v>34835.227615118049</v>
      </c>
      <c r="D8777">
        <v>8.1365756223489676</v>
      </c>
      <c r="E8777">
        <v>8.7404545142604508</v>
      </c>
      <c r="F8777">
        <v>603.8954614114773</v>
      </c>
      <c r="G8777">
        <v>0.60387889191148325</v>
      </c>
      <c r="BD8777">
        <f t="shared" si="1046"/>
        <v>-2882.6659475254646</v>
      </c>
      <c r="BE8777">
        <f t="shared" si="1047"/>
        <v>-940.31460894849579</v>
      </c>
      <c r="BF8777">
        <f t="shared" si="1048"/>
        <v>1002.036729628473</v>
      </c>
      <c r="BG8777">
        <f t="shared" si="1049"/>
        <v>2944.3880682054414</v>
      </c>
      <c r="BH8777">
        <f t="shared" si="1050"/>
        <v>4886.7394067824098</v>
      </c>
      <c r="BI8777">
        <f t="shared" si="1051"/>
        <v>6829.0907453593791</v>
      </c>
      <c r="BJ8777">
        <f t="shared" si="1052"/>
        <v>8771.4420839363465</v>
      </c>
    </row>
    <row r="8778" spans="1:62" x14ac:dyDescent="0.25">
      <c r="A8778">
        <v>8775</v>
      </c>
      <c r="B8778">
        <v>23277.650406679975</v>
      </c>
      <c r="C8778">
        <v>31172.325864330203</v>
      </c>
      <c r="D8778">
        <v>8.1162065590000978</v>
      </c>
      <c r="E8778">
        <v>8.5425801845808493</v>
      </c>
      <c r="F8778">
        <v>7894.6754576502281</v>
      </c>
      <c r="G8778">
        <v>0.42637362558075154</v>
      </c>
      <c r="BD8778">
        <f t="shared" si="1046"/>
        <v>2415.4989981459389</v>
      </c>
      <c r="BE8778">
        <f t="shared" si="1047"/>
        <v>5434.8934577033551</v>
      </c>
      <c r="BF8778">
        <f t="shared" si="1048"/>
        <v>8454.2879172607718</v>
      </c>
      <c r="BG8778">
        <f t="shared" si="1049"/>
        <v>11473.682376818188</v>
      </c>
      <c r="BH8778">
        <f t="shared" si="1050"/>
        <v>14493.076836375603</v>
      </c>
      <c r="BI8778">
        <f t="shared" si="1051"/>
        <v>17512.471295933021</v>
      </c>
      <c r="BJ8778">
        <f t="shared" si="1052"/>
        <v>20531.865755490435</v>
      </c>
    </row>
    <row r="8779" spans="1:62" x14ac:dyDescent="0.25">
      <c r="A8779">
        <v>8776</v>
      </c>
      <c r="B8779">
        <v>15095.803973132206</v>
      </c>
      <c r="C8779">
        <v>21505.030203099894</v>
      </c>
      <c r="D8779">
        <v>6.4782505357505826</v>
      </c>
      <c r="E8779">
        <v>7.0591259846584249</v>
      </c>
      <c r="F8779">
        <v>6409.2262299676877</v>
      </c>
      <c r="G8779">
        <v>0.58087544890784226</v>
      </c>
      <c r="BD8779">
        <f t="shared" si="1046"/>
        <v>-5762.8073297464707</v>
      </c>
      <c r="BE8779">
        <f t="shared" si="1047"/>
        <v>-3630.9392018427125</v>
      </c>
      <c r="BF8779">
        <f t="shared" si="1048"/>
        <v>-1499.0710739389551</v>
      </c>
      <c r="BG8779">
        <f t="shared" si="1049"/>
        <v>632.79705396480313</v>
      </c>
      <c r="BH8779">
        <f t="shared" si="1050"/>
        <v>2764.6651818685605</v>
      </c>
      <c r="BI8779">
        <f t="shared" si="1051"/>
        <v>4896.5333097723178</v>
      </c>
      <c r="BJ8779">
        <f t="shared" si="1052"/>
        <v>7028.4014376760751</v>
      </c>
    </row>
    <row r="8780" spans="1:62" x14ac:dyDescent="0.25">
      <c r="A8780">
        <v>8777</v>
      </c>
      <c r="B8780">
        <v>17244.108917462996</v>
      </c>
      <c r="C8780">
        <v>26718.641558320436</v>
      </c>
      <c r="D8780">
        <v>6.6965618766099873</v>
      </c>
      <c r="E8780">
        <v>6.952052347420663</v>
      </c>
      <c r="F8780">
        <v>9474.5326408574401</v>
      </c>
      <c r="G8780">
        <v>0.25549047081067577</v>
      </c>
      <c r="BD8780">
        <f t="shared" si="1046"/>
        <v>-3504.8489854284762</v>
      </c>
      <c r="BE8780">
        <f t="shared" si="1047"/>
        <v>-600.47174088926477</v>
      </c>
      <c r="BF8780">
        <f t="shared" si="1048"/>
        <v>2303.9055036499467</v>
      </c>
      <c r="BG8780">
        <f t="shared" si="1049"/>
        <v>5208.2827481891582</v>
      </c>
      <c r="BH8780">
        <f t="shared" si="1050"/>
        <v>8112.6599927283696</v>
      </c>
      <c r="BI8780">
        <f t="shared" si="1051"/>
        <v>11017.037237267581</v>
      </c>
      <c r="BJ8780">
        <f t="shared" si="1052"/>
        <v>13921.414481806791</v>
      </c>
    </row>
    <row r="8781" spans="1:62" x14ac:dyDescent="0.25">
      <c r="A8781">
        <v>8778</v>
      </c>
      <c r="B8781">
        <v>18894.370035473567</v>
      </c>
      <c r="C8781">
        <v>30036.361118511857</v>
      </c>
      <c r="D8781">
        <v>6.2107710937843681</v>
      </c>
      <c r="E8781">
        <v>6.702992994726511</v>
      </c>
      <c r="F8781">
        <v>11141.991083038291</v>
      </c>
      <c r="G8781">
        <v>0.49222190094214291</v>
      </c>
      <c r="BD8781">
        <f t="shared" ref="BD8781:BD8844" si="1053">($BD$3*G8780)-F8780</f>
        <v>-8197.080286804061</v>
      </c>
      <c r="BE8781">
        <f t="shared" ref="BE8781:BE8844" si="1054">($BE$3*G8780)-F8780</f>
        <v>-6919.6279327506818</v>
      </c>
      <c r="BF8781">
        <f t="shared" ref="BF8781:BF8844" si="1055">($BF$3*G8780)-F8780</f>
        <v>-5642.1755786973035</v>
      </c>
      <c r="BG8781">
        <f t="shared" ref="BG8781:BG8844" si="1056">($BG$3*G8780)-F8780</f>
        <v>-4364.7232246439244</v>
      </c>
      <c r="BH8781">
        <f t="shared" ref="BH8781:BH8844" si="1057">($BH$3*G8780)-F8780</f>
        <v>-3087.2708705905461</v>
      </c>
      <c r="BI8781">
        <f t="shared" ref="BI8781:BI8844" si="1058">($BI$3*G8780)-F8780</f>
        <v>-1809.8185165371669</v>
      </c>
      <c r="BJ8781">
        <f t="shared" ref="BJ8781:BJ8844" si="1059">($BJ$3*G8780)-F8780</f>
        <v>-532.36616248378778</v>
      </c>
    </row>
    <row r="8782" spans="1:62" x14ac:dyDescent="0.25">
      <c r="A8782">
        <v>8779</v>
      </c>
      <c r="B8782">
        <v>15375.280710177243</v>
      </c>
      <c r="C8782">
        <v>24554.576986281776</v>
      </c>
      <c r="D8782">
        <v>7.3009613669328672</v>
      </c>
      <c r="E8782">
        <v>7.9731219316714146</v>
      </c>
      <c r="F8782">
        <v>9179.2962761045328</v>
      </c>
      <c r="G8782">
        <v>0.67216056473854735</v>
      </c>
      <c r="BD8782">
        <f t="shared" si="1053"/>
        <v>-8680.881578327575</v>
      </c>
      <c r="BE8782">
        <f t="shared" si="1054"/>
        <v>-6219.7720736168612</v>
      </c>
      <c r="BF8782">
        <f t="shared" si="1055"/>
        <v>-3758.6625689061466</v>
      </c>
      <c r="BG8782">
        <f t="shared" si="1056"/>
        <v>-1297.5530641954319</v>
      </c>
      <c r="BH8782">
        <f t="shared" si="1057"/>
        <v>1163.5564405152818</v>
      </c>
      <c r="BI8782">
        <f t="shared" si="1058"/>
        <v>3624.6659452259973</v>
      </c>
      <c r="BJ8782">
        <f t="shared" si="1059"/>
        <v>6085.7754499367111</v>
      </c>
    </row>
    <row r="8783" spans="1:62" x14ac:dyDescent="0.25">
      <c r="A8783">
        <v>8780</v>
      </c>
      <c r="B8783">
        <v>13685.36729715886</v>
      </c>
      <c r="C8783">
        <v>20863.914894962425</v>
      </c>
      <c r="D8783">
        <v>7.0844785317656482</v>
      </c>
      <c r="E8783">
        <v>7.3240823284131533</v>
      </c>
      <c r="F8783">
        <v>7178.5475978035647</v>
      </c>
      <c r="G8783">
        <v>0.23960379664750509</v>
      </c>
      <c r="BD8783">
        <f t="shared" si="1053"/>
        <v>-5818.4934524117962</v>
      </c>
      <c r="BE8783">
        <f t="shared" si="1054"/>
        <v>-2457.6906287190595</v>
      </c>
      <c r="BF8783">
        <f t="shared" si="1055"/>
        <v>903.11219497367711</v>
      </c>
      <c r="BG8783">
        <f t="shared" si="1056"/>
        <v>4263.9150186664137</v>
      </c>
      <c r="BH8783">
        <f t="shared" si="1057"/>
        <v>7624.7178423591522</v>
      </c>
      <c r="BI8783">
        <f t="shared" si="1058"/>
        <v>10985.520666051887</v>
      </c>
      <c r="BJ8783">
        <f t="shared" si="1059"/>
        <v>14346.323489744625</v>
      </c>
    </row>
    <row r="8784" spans="1:62" x14ac:dyDescent="0.25">
      <c r="A8784">
        <v>8781</v>
      </c>
      <c r="B8784">
        <v>6833.6154225152732</v>
      </c>
      <c r="C8784">
        <v>27287.153342213605</v>
      </c>
      <c r="D8784">
        <v>5.6882319168818594</v>
      </c>
      <c r="E8784">
        <v>6.8852311516374316</v>
      </c>
      <c r="F8784">
        <v>20453.537919698334</v>
      </c>
      <c r="G8784">
        <v>1.1969992347555722</v>
      </c>
      <c r="BD8784">
        <f t="shared" si="1053"/>
        <v>-5980.5286145660393</v>
      </c>
      <c r="BE8784">
        <f t="shared" si="1054"/>
        <v>-4782.5096313285139</v>
      </c>
      <c r="BF8784">
        <f t="shared" si="1055"/>
        <v>-3584.4906480909885</v>
      </c>
      <c r="BG8784">
        <f t="shared" si="1056"/>
        <v>-2386.4716648534632</v>
      </c>
      <c r="BH8784">
        <f t="shared" si="1057"/>
        <v>-1188.4526816159378</v>
      </c>
      <c r="BI8784">
        <f t="shared" si="1058"/>
        <v>9.5663016215876269</v>
      </c>
      <c r="BJ8784">
        <f t="shared" si="1059"/>
        <v>1207.585284859113</v>
      </c>
    </row>
    <row r="8785" spans="1:62" x14ac:dyDescent="0.25">
      <c r="A8785">
        <v>8782</v>
      </c>
      <c r="B8785">
        <v>18281.501646546058</v>
      </c>
      <c r="C8785">
        <v>19731.87736269525</v>
      </c>
      <c r="D8785">
        <v>7.5945702424534218</v>
      </c>
      <c r="E8785">
        <v>7.7572427869764589</v>
      </c>
      <c r="F8785">
        <v>1450.3757161491922</v>
      </c>
      <c r="G8785">
        <v>0.16267254452303703</v>
      </c>
      <c r="BD8785">
        <f t="shared" si="1053"/>
        <v>-14468.541745920473</v>
      </c>
      <c r="BE8785">
        <f t="shared" si="1054"/>
        <v>-8483.5455721426115</v>
      </c>
      <c r="BF8785">
        <f t="shared" si="1055"/>
        <v>-2498.5493983647502</v>
      </c>
      <c r="BG8785">
        <f t="shared" si="1056"/>
        <v>3486.446775413111</v>
      </c>
      <c r="BH8785">
        <f t="shared" si="1057"/>
        <v>9471.4429491909723</v>
      </c>
      <c r="BI8785">
        <f t="shared" si="1058"/>
        <v>15456.439122968834</v>
      </c>
      <c r="BJ8785">
        <f t="shared" si="1059"/>
        <v>21441.435296746691</v>
      </c>
    </row>
    <row r="8786" spans="1:62" x14ac:dyDescent="0.25">
      <c r="A8786">
        <v>8783</v>
      </c>
      <c r="B8786">
        <v>23581.207756415988</v>
      </c>
      <c r="C8786">
        <v>19185.374384854316</v>
      </c>
      <c r="D8786">
        <v>7.5381020322999426</v>
      </c>
      <c r="E8786">
        <v>8.2592709637092998</v>
      </c>
      <c r="F8786">
        <v>-4395.8333715616718</v>
      </c>
      <c r="G8786">
        <v>0.72116893140935723</v>
      </c>
      <c r="BD8786">
        <f t="shared" si="1053"/>
        <v>-637.01299353400702</v>
      </c>
      <c r="BE8786">
        <f t="shared" si="1054"/>
        <v>176.34972908117811</v>
      </c>
      <c r="BF8786">
        <f t="shared" si="1055"/>
        <v>989.71245169636313</v>
      </c>
      <c r="BG8786">
        <f t="shared" si="1056"/>
        <v>1803.0751743115484</v>
      </c>
      <c r="BH8786">
        <f t="shared" si="1057"/>
        <v>2616.4378969267336</v>
      </c>
      <c r="BI8786">
        <f t="shared" si="1058"/>
        <v>3429.8006195419184</v>
      </c>
      <c r="BJ8786">
        <f t="shared" si="1059"/>
        <v>4243.1633421571041</v>
      </c>
    </row>
    <row r="8787" spans="1:62" x14ac:dyDescent="0.25">
      <c r="A8787">
        <v>8784</v>
      </c>
      <c r="B8787">
        <v>17190.416765916521</v>
      </c>
      <c r="C8787">
        <v>27954.976383257301</v>
      </c>
      <c r="D8787">
        <v>8.1920977833939919</v>
      </c>
      <c r="E8787">
        <v>8.4222100057250238</v>
      </c>
      <c r="F8787">
        <v>10764.559617340779</v>
      </c>
      <c r="G8787">
        <v>0.2301122223310319</v>
      </c>
      <c r="BD8787">
        <f t="shared" si="1053"/>
        <v>8001.6780286084577</v>
      </c>
      <c r="BE8787">
        <f t="shared" si="1054"/>
        <v>11607.522685655244</v>
      </c>
      <c r="BF8787">
        <f t="shared" si="1055"/>
        <v>15213.367342702029</v>
      </c>
      <c r="BG8787">
        <f t="shared" si="1056"/>
        <v>18819.211999748819</v>
      </c>
      <c r="BH8787">
        <f t="shared" si="1057"/>
        <v>22425.056656795601</v>
      </c>
      <c r="BI8787">
        <f t="shared" si="1058"/>
        <v>26030.901313842387</v>
      </c>
      <c r="BJ8787">
        <f t="shared" si="1059"/>
        <v>29636.745970889177</v>
      </c>
    </row>
    <row r="8788" spans="1:62" x14ac:dyDescent="0.25">
      <c r="A8788">
        <v>8785</v>
      </c>
      <c r="B8788">
        <v>10991.126769279464</v>
      </c>
      <c r="C8788">
        <v>18519.93886879351</v>
      </c>
      <c r="D8788">
        <v>8.2415083556889144</v>
      </c>
      <c r="E8788">
        <v>8.3879261821348248</v>
      </c>
      <c r="F8788">
        <v>7528.8120995140453</v>
      </c>
      <c r="G8788">
        <v>0.14641782644591039</v>
      </c>
      <c r="BD8788">
        <f t="shared" si="1053"/>
        <v>-9613.9985056856203</v>
      </c>
      <c r="BE8788">
        <f t="shared" si="1054"/>
        <v>-8463.4373940304613</v>
      </c>
      <c r="BF8788">
        <f t="shared" si="1055"/>
        <v>-7312.8762823753004</v>
      </c>
      <c r="BG8788">
        <f t="shared" si="1056"/>
        <v>-6162.3151707201414</v>
      </c>
      <c r="BH8788">
        <f t="shared" si="1057"/>
        <v>-5011.7540590649814</v>
      </c>
      <c r="BI8788">
        <f t="shared" si="1058"/>
        <v>-3861.1929474098224</v>
      </c>
      <c r="BJ8788">
        <f t="shared" si="1059"/>
        <v>-2710.6318357546625</v>
      </c>
    </row>
    <row r="8789" spans="1:62" x14ac:dyDescent="0.25">
      <c r="A8789">
        <v>8786</v>
      </c>
      <c r="B8789">
        <v>18179.206787387677</v>
      </c>
      <c r="C8789">
        <v>31897.149129049438</v>
      </c>
      <c r="D8789">
        <v>7.100592419690722</v>
      </c>
      <c r="E8789">
        <v>7.7819679064759359</v>
      </c>
      <c r="F8789">
        <v>13717.942341661761</v>
      </c>
      <c r="G8789">
        <v>0.68137548678521398</v>
      </c>
      <c r="BD8789">
        <f t="shared" si="1053"/>
        <v>-6796.7229672844933</v>
      </c>
      <c r="BE8789">
        <f t="shared" si="1054"/>
        <v>-6064.6338350549413</v>
      </c>
      <c r="BF8789">
        <f t="shared" si="1055"/>
        <v>-5332.5447028253893</v>
      </c>
      <c r="BG8789">
        <f t="shared" si="1056"/>
        <v>-4600.4555705958373</v>
      </c>
      <c r="BH8789">
        <f t="shared" si="1057"/>
        <v>-3868.3664383662854</v>
      </c>
      <c r="BI8789">
        <f t="shared" si="1058"/>
        <v>-3136.2773061367334</v>
      </c>
      <c r="BJ8789">
        <f t="shared" si="1059"/>
        <v>-2404.1881739071814</v>
      </c>
    </row>
    <row r="8790" spans="1:62" x14ac:dyDescent="0.25">
      <c r="A8790">
        <v>8787</v>
      </c>
      <c r="B8790">
        <v>14399.123815363211</v>
      </c>
      <c r="C8790">
        <v>26411.058963532738</v>
      </c>
      <c r="D8790">
        <v>7.7513085037826004</v>
      </c>
      <c r="E8790">
        <v>7.8463045698222</v>
      </c>
      <c r="F8790">
        <v>12011.935148169527</v>
      </c>
      <c r="G8790">
        <v>9.4996066039599647E-2</v>
      </c>
      <c r="BD8790">
        <f t="shared" si="1053"/>
        <v>-10311.06490773569</v>
      </c>
      <c r="BE8790">
        <f t="shared" si="1054"/>
        <v>-6904.1874738096212</v>
      </c>
      <c r="BF8790">
        <f t="shared" si="1055"/>
        <v>-3497.3100398835522</v>
      </c>
      <c r="BG8790">
        <f t="shared" si="1056"/>
        <v>-90.432605957481428</v>
      </c>
      <c r="BH8790">
        <f t="shared" si="1057"/>
        <v>3316.4448279685894</v>
      </c>
      <c r="BI8790">
        <f t="shared" si="1058"/>
        <v>6723.3222618946565</v>
      </c>
      <c r="BJ8790">
        <f t="shared" si="1059"/>
        <v>10130.199695820727</v>
      </c>
    </row>
    <row r="8791" spans="1:62" x14ac:dyDescent="0.25">
      <c r="A8791">
        <v>8788</v>
      </c>
      <c r="B8791">
        <v>7802.1190754621548</v>
      </c>
      <c r="C8791">
        <v>17685.286680731562</v>
      </c>
      <c r="D8791">
        <v>7.4936704990359067</v>
      </c>
      <c r="E8791">
        <v>8.015635765797045</v>
      </c>
      <c r="F8791">
        <v>9883.1676052694074</v>
      </c>
      <c r="G8791">
        <v>0.5219652667611383</v>
      </c>
      <c r="BD8791">
        <f t="shared" si="1053"/>
        <v>-11536.954817971528</v>
      </c>
      <c r="BE8791">
        <f t="shared" si="1054"/>
        <v>-11061.97448777353</v>
      </c>
      <c r="BF8791">
        <f t="shared" si="1055"/>
        <v>-10586.994157575533</v>
      </c>
      <c r="BG8791">
        <f t="shared" si="1056"/>
        <v>-10112.013827377534</v>
      </c>
      <c r="BH8791">
        <f t="shared" si="1057"/>
        <v>-9637.0334971795346</v>
      </c>
      <c r="BI8791">
        <f t="shared" si="1058"/>
        <v>-9162.0531669815373</v>
      </c>
      <c r="BJ8791">
        <f t="shared" si="1059"/>
        <v>-8687.07283678354</v>
      </c>
    </row>
    <row r="8792" spans="1:62" x14ac:dyDescent="0.25">
      <c r="A8792">
        <v>8789</v>
      </c>
      <c r="B8792">
        <v>15856.463795120986</v>
      </c>
      <c r="C8792">
        <v>28849.857387803127</v>
      </c>
      <c r="D8792">
        <v>7.5879830620410429</v>
      </c>
      <c r="E8792">
        <v>7.9163471526640903</v>
      </c>
      <c r="F8792">
        <v>12993.393592682141</v>
      </c>
      <c r="G8792">
        <v>0.32836409062304739</v>
      </c>
      <c r="BD8792">
        <f t="shared" si="1053"/>
        <v>-7273.3412714637161</v>
      </c>
      <c r="BE8792">
        <f t="shared" si="1054"/>
        <v>-4663.5149376580248</v>
      </c>
      <c r="BF8792">
        <f t="shared" si="1055"/>
        <v>-2053.6886038523326</v>
      </c>
      <c r="BG8792">
        <f t="shared" si="1056"/>
        <v>556.13772995335785</v>
      </c>
      <c r="BH8792">
        <f t="shared" si="1057"/>
        <v>3165.964063759051</v>
      </c>
      <c r="BI8792">
        <f t="shared" si="1058"/>
        <v>5775.7903975647423</v>
      </c>
      <c r="BJ8792">
        <f t="shared" si="1059"/>
        <v>8385.6167313704336</v>
      </c>
    </row>
    <row r="8793" spans="1:62" x14ac:dyDescent="0.25">
      <c r="A8793">
        <v>8790</v>
      </c>
      <c r="B8793">
        <v>18892.499650982245</v>
      </c>
      <c r="C8793">
        <v>26861.468931765496</v>
      </c>
      <c r="D8793">
        <v>8.4022629656028744</v>
      </c>
      <c r="E8793">
        <v>8.6032682993695264</v>
      </c>
      <c r="F8793">
        <v>7968.9692807832507</v>
      </c>
      <c r="G8793">
        <v>0.20100533376665197</v>
      </c>
      <c r="BD8793">
        <f t="shared" si="1053"/>
        <v>-11351.573139566905</v>
      </c>
      <c r="BE8793">
        <f t="shared" si="1054"/>
        <v>-9709.7526864516676</v>
      </c>
      <c r="BF8793">
        <f t="shared" si="1055"/>
        <v>-8067.9322333364307</v>
      </c>
      <c r="BG8793">
        <f t="shared" si="1056"/>
        <v>-6426.1117802211938</v>
      </c>
      <c r="BH8793">
        <f t="shared" si="1057"/>
        <v>-4784.291327105957</v>
      </c>
      <c r="BI8793">
        <f t="shared" si="1058"/>
        <v>-3142.4708739907201</v>
      </c>
      <c r="BJ8793">
        <f t="shared" si="1059"/>
        <v>-1500.6504208754832</v>
      </c>
    </row>
    <row r="8794" spans="1:62" x14ac:dyDescent="0.25">
      <c r="A8794">
        <v>8791</v>
      </c>
      <c r="B8794">
        <v>8866.4425722528631</v>
      </c>
      <c r="C8794">
        <v>21376.692966795956</v>
      </c>
      <c r="D8794">
        <v>7.4746042915548641</v>
      </c>
      <c r="E8794">
        <v>8.0774531014224671</v>
      </c>
      <c r="F8794">
        <v>12510.250394543093</v>
      </c>
      <c r="G8794">
        <v>0.60284880986760303</v>
      </c>
      <c r="BD8794">
        <f t="shared" si="1053"/>
        <v>-6963.9426119499913</v>
      </c>
      <c r="BE8794">
        <f t="shared" si="1054"/>
        <v>-5958.9159431167309</v>
      </c>
      <c r="BF8794">
        <f t="shared" si="1055"/>
        <v>-4953.8892742834705</v>
      </c>
      <c r="BG8794">
        <f t="shared" si="1056"/>
        <v>-3948.862605450211</v>
      </c>
      <c r="BH8794">
        <f t="shared" si="1057"/>
        <v>-2943.8359366169516</v>
      </c>
      <c r="BI8794">
        <f t="shared" si="1058"/>
        <v>-1938.8092677836912</v>
      </c>
      <c r="BJ8794">
        <f t="shared" si="1059"/>
        <v>-933.78259895043175</v>
      </c>
    </row>
    <row r="8795" spans="1:62" x14ac:dyDescent="0.25">
      <c r="A8795">
        <v>8792</v>
      </c>
      <c r="B8795">
        <v>17565.973903294296</v>
      </c>
      <c r="C8795">
        <v>26822.321362496838</v>
      </c>
      <c r="D8795">
        <v>7.9146804974597336</v>
      </c>
      <c r="E8795">
        <v>8.1854247448547142</v>
      </c>
      <c r="F8795">
        <v>9256.3474592025414</v>
      </c>
      <c r="G8795">
        <v>0.2707442473949806</v>
      </c>
      <c r="BD8795">
        <f t="shared" si="1053"/>
        <v>-9496.0063452050781</v>
      </c>
      <c r="BE8795">
        <f t="shared" si="1054"/>
        <v>-6481.7622958670627</v>
      </c>
      <c r="BF8795">
        <f t="shared" si="1055"/>
        <v>-3467.5182465290472</v>
      </c>
      <c r="BG8795">
        <f t="shared" si="1056"/>
        <v>-453.27419719103273</v>
      </c>
      <c r="BH8795">
        <f t="shared" si="1057"/>
        <v>2560.9698521469836</v>
      </c>
      <c r="BI8795">
        <f t="shared" si="1058"/>
        <v>5575.2139014849981</v>
      </c>
      <c r="BJ8795">
        <f t="shared" si="1059"/>
        <v>8589.4579508230145</v>
      </c>
    </row>
    <row r="8796" spans="1:62" x14ac:dyDescent="0.25">
      <c r="A8796">
        <v>8793</v>
      </c>
      <c r="B8796">
        <v>6989.6072997445217</v>
      </c>
      <c r="C8796">
        <v>18391.240378781564</v>
      </c>
      <c r="D8796">
        <v>7.5301925762782131</v>
      </c>
      <c r="E8796">
        <v>7.6931247154563627</v>
      </c>
      <c r="F8796">
        <v>11401.633079037041</v>
      </c>
      <c r="G8796">
        <v>0.16293213917814953</v>
      </c>
      <c r="BD8796">
        <f t="shared" si="1053"/>
        <v>-7902.6262222276382</v>
      </c>
      <c r="BE8796">
        <f t="shared" si="1054"/>
        <v>-6548.9049852527351</v>
      </c>
      <c r="BF8796">
        <f t="shared" si="1055"/>
        <v>-5195.1837482778319</v>
      </c>
      <c r="BG8796">
        <f t="shared" si="1056"/>
        <v>-3841.4625113029297</v>
      </c>
      <c r="BH8796">
        <f t="shared" si="1057"/>
        <v>-2487.7412743280265</v>
      </c>
      <c r="BI8796">
        <f t="shared" si="1058"/>
        <v>-1134.0200373531234</v>
      </c>
      <c r="BJ8796">
        <f t="shared" si="1059"/>
        <v>219.70119962177887</v>
      </c>
    </row>
    <row r="8797" spans="1:62" x14ac:dyDescent="0.25">
      <c r="A8797">
        <v>8794</v>
      </c>
      <c r="B8797">
        <v>10673.279889449286</v>
      </c>
      <c r="C8797">
        <v>22550.903089767795</v>
      </c>
      <c r="D8797">
        <v>7.1454352581808402</v>
      </c>
      <c r="E8797">
        <v>7.8149032886193126</v>
      </c>
      <c r="F8797">
        <v>11877.623200318509</v>
      </c>
      <c r="G8797">
        <v>0.66946803043847236</v>
      </c>
      <c r="BD8797">
        <f t="shared" si="1053"/>
        <v>-10586.972383146294</v>
      </c>
      <c r="BE8797">
        <f t="shared" si="1054"/>
        <v>-9772.3116872555456</v>
      </c>
      <c r="BF8797">
        <f t="shared" si="1055"/>
        <v>-8957.6509913647988</v>
      </c>
      <c r="BG8797">
        <f t="shared" si="1056"/>
        <v>-8142.9902954740501</v>
      </c>
      <c r="BH8797">
        <f t="shared" si="1057"/>
        <v>-7328.3295995833032</v>
      </c>
      <c r="BI8797">
        <f t="shared" si="1058"/>
        <v>-6513.6689036925554</v>
      </c>
      <c r="BJ8797">
        <f t="shared" si="1059"/>
        <v>-5699.0082078018077</v>
      </c>
    </row>
    <row r="8798" spans="1:62" x14ac:dyDescent="0.25">
      <c r="A8798">
        <v>8795</v>
      </c>
      <c r="B8798">
        <v>18996.566042547376</v>
      </c>
      <c r="C8798">
        <v>22553.532018899434</v>
      </c>
      <c r="D8798">
        <v>8.0853276468934272</v>
      </c>
      <c r="E8798">
        <v>8.3051726435582935</v>
      </c>
      <c r="F8798">
        <v>3556.9659763520576</v>
      </c>
      <c r="G8798">
        <v>0.21984499666486634</v>
      </c>
      <c r="BD8798">
        <f t="shared" si="1053"/>
        <v>-8530.2830481261462</v>
      </c>
      <c r="BE8798">
        <f t="shared" si="1054"/>
        <v>-5182.9428959337847</v>
      </c>
      <c r="BF8798">
        <f t="shared" si="1055"/>
        <v>-1835.6027437414232</v>
      </c>
      <c r="BG8798">
        <f t="shared" si="1056"/>
        <v>1511.7374084509393</v>
      </c>
      <c r="BH8798">
        <f t="shared" si="1057"/>
        <v>4859.0775606432999</v>
      </c>
      <c r="BI8798">
        <f t="shared" si="1058"/>
        <v>8206.4177128356623</v>
      </c>
      <c r="BJ8798">
        <f t="shared" si="1059"/>
        <v>11553.757865028025</v>
      </c>
    </row>
    <row r="8799" spans="1:62" x14ac:dyDescent="0.25">
      <c r="A8799">
        <v>8796</v>
      </c>
      <c r="B8799">
        <v>15330.425623466503</v>
      </c>
      <c r="C8799">
        <v>27036.373175392975</v>
      </c>
      <c r="D8799">
        <v>8.6016096873751628</v>
      </c>
      <c r="E8799">
        <v>8.8990805742622907</v>
      </c>
      <c r="F8799">
        <v>11705.947551926472</v>
      </c>
      <c r="G8799">
        <v>0.29747088688712786</v>
      </c>
      <c r="BD8799">
        <f t="shared" si="1053"/>
        <v>-2457.7409930277258</v>
      </c>
      <c r="BE8799">
        <f t="shared" si="1054"/>
        <v>-1358.516009703394</v>
      </c>
      <c r="BF8799">
        <f t="shared" si="1055"/>
        <v>-259.29102637906226</v>
      </c>
      <c r="BG8799">
        <f t="shared" si="1056"/>
        <v>839.93395694526953</v>
      </c>
      <c r="BH8799">
        <f t="shared" si="1057"/>
        <v>1939.1589402696009</v>
      </c>
      <c r="BI8799">
        <f t="shared" si="1058"/>
        <v>3038.3839235939331</v>
      </c>
      <c r="BJ8799">
        <f t="shared" si="1059"/>
        <v>4137.6089069182644</v>
      </c>
    </row>
    <row r="8800" spans="1:62" x14ac:dyDescent="0.25">
      <c r="A8800">
        <v>8797</v>
      </c>
      <c r="B8800">
        <v>13483.864019474719</v>
      </c>
      <c r="C8800">
        <v>30063.861912986307</v>
      </c>
      <c r="D8800">
        <v>6.5964842410300868</v>
      </c>
      <c r="E8800">
        <v>6.9433867191131942</v>
      </c>
      <c r="F8800">
        <v>16579.997893511587</v>
      </c>
      <c r="G8800">
        <v>0.34690247808310737</v>
      </c>
      <c r="BD8800">
        <f t="shared" si="1053"/>
        <v>-10218.593117490833</v>
      </c>
      <c r="BE8800">
        <f t="shared" si="1054"/>
        <v>-8731.2386830551932</v>
      </c>
      <c r="BF8800">
        <f t="shared" si="1055"/>
        <v>-7243.8842486195545</v>
      </c>
      <c r="BG8800">
        <f t="shared" si="1056"/>
        <v>-5756.5298141839148</v>
      </c>
      <c r="BH8800">
        <f t="shared" si="1057"/>
        <v>-4269.1753797482761</v>
      </c>
      <c r="BI8800">
        <f t="shared" si="1058"/>
        <v>-2781.8209453126365</v>
      </c>
      <c r="BJ8800">
        <f t="shared" si="1059"/>
        <v>-1294.4665108769968</v>
      </c>
    </row>
    <row r="8801" spans="1:62" x14ac:dyDescent="0.25">
      <c r="A8801">
        <v>8798</v>
      </c>
      <c r="B8801">
        <v>18804.822092745268</v>
      </c>
      <c r="C8801">
        <v>23611.18176402849</v>
      </c>
      <c r="D8801">
        <v>7.6199391637129112</v>
      </c>
      <c r="E8801">
        <v>8.0271862065218418</v>
      </c>
      <c r="F8801">
        <v>4806.3596712832223</v>
      </c>
      <c r="G8801">
        <v>0.40724704280893054</v>
      </c>
      <c r="BD8801">
        <f t="shared" si="1053"/>
        <v>-14845.48550309605</v>
      </c>
      <c r="BE8801">
        <f t="shared" si="1054"/>
        <v>-13110.973112680513</v>
      </c>
      <c r="BF8801">
        <f t="shared" si="1055"/>
        <v>-11376.460722264976</v>
      </c>
      <c r="BG8801">
        <f t="shared" si="1056"/>
        <v>-9641.9483318494385</v>
      </c>
      <c r="BH8801">
        <f t="shared" si="1057"/>
        <v>-7907.4359414339033</v>
      </c>
      <c r="BI8801">
        <f t="shared" si="1058"/>
        <v>-6172.9235510183662</v>
      </c>
      <c r="BJ8801">
        <f t="shared" si="1059"/>
        <v>-4438.4111606028291</v>
      </c>
    </row>
    <row r="8802" spans="1:62" x14ac:dyDescent="0.25">
      <c r="A8802">
        <v>8799</v>
      </c>
      <c r="B8802">
        <v>23946.052564047874</v>
      </c>
      <c r="C8802">
        <v>31811.153526222686</v>
      </c>
      <c r="D8802">
        <v>7.5899572858360305</v>
      </c>
      <c r="E8802">
        <v>7.6427118386601247</v>
      </c>
      <c r="F8802">
        <v>7865.1009621748126</v>
      </c>
      <c r="G8802">
        <v>5.2754552824094247E-2</v>
      </c>
      <c r="BD8802">
        <f t="shared" si="1053"/>
        <v>-2770.1244572385694</v>
      </c>
      <c r="BE8802">
        <f t="shared" si="1054"/>
        <v>-733.88924319391708</v>
      </c>
      <c r="BF8802">
        <f t="shared" si="1055"/>
        <v>1302.3459708507362</v>
      </c>
      <c r="BG8802">
        <f t="shared" si="1056"/>
        <v>3338.5811848953881</v>
      </c>
      <c r="BH8802">
        <f t="shared" si="1057"/>
        <v>5374.8163989400418</v>
      </c>
      <c r="BI8802">
        <f t="shared" si="1058"/>
        <v>7411.0516129846947</v>
      </c>
      <c r="BJ8802">
        <f t="shared" si="1059"/>
        <v>9447.2868270293457</v>
      </c>
    </row>
    <row r="8803" spans="1:62" x14ac:dyDescent="0.25">
      <c r="A8803">
        <v>8800</v>
      </c>
      <c r="B8803">
        <v>20519.86406536293</v>
      </c>
      <c r="C8803">
        <v>20272.981574016172</v>
      </c>
      <c r="D8803">
        <v>6.5293059187151652</v>
      </c>
      <c r="E8803">
        <v>8.201093937940481</v>
      </c>
      <c r="F8803">
        <v>-246.88249134675789</v>
      </c>
      <c r="G8803">
        <v>1.6717880192253158</v>
      </c>
      <c r="BD8803">
        <f t="shared" si="1053"/>
        <v>-7601.3281980543416</v>
      </c>
      <c r="BE8803">
        <f t="shared" si="1054"/>
        <v>-7337.5554339338705</v>
      </c>
      <c r="BF8803">
        <f t="shared" si="1055"/>
        <v>-7073.7826698133986</v>
      </c>
      <c r="BG8803">
        <f t="shared" si="1056"/>
        <v>-6810.0099056929275</v>
      </c>
      <c r="BH8803">
        <f t="shared" si="1057"/>
        <v>-6546.2371415724565</v>
      </c>
      <c r="BI8803">
        <f t="shared" si="1058"/>
        <v>-6282.4643774519855</v>
      </c>
      <c r="BJ8803">
        <f t="shared" si="1059"/>
        <v>-6018.6916133315135</v>
      </c>
    </row>
    <row r="8804" spans="1:62" x14ac:dyDescent="0.25">
      <c r="A8804">
        <v>8801</v>
      </c>
      <c r="B8804">
        <v>19628.338649525398</v>
      </c>
      <c r="C8804">
        <v>23650.281514935177</v>
      </c>
      <c r="D8804">
        <v>6.8729937255562668</v>
      </c>
      <c r="E8804">
        <v>7.0061823633423668</v>
      </c>
      <c r="F8804">
        <v>4021.9428654097792</v>
      </c>
      <c r="G8804">
        <v>0.13318863778610002</v>
      </c>
      <c r="BD8804">
        <f t="shared" si="1053"/>
        <v>8605.8225874733362</v>
      </c>
      <c r="BE8804">
        <f t="shared" si="1054"/>
        <v>16964.762683599914</v>
      </c>
      <c r="BF8804">
        <f t="shared" si="1055"/>
        <v>25323.702779726496</v>
      </c>
      <c r="BG8804">
        <f t="shared" si="1056"/>
        <v>33682.642875853067</v>
      </c>
      <c r="BH8804">
        <f t="shared" si="1057"/>
        <v>42041.58297197966</v>
      </c>
      <c r="BI8804">
        <f t="shared" si="1058"/>
        <v>50400.523068106238</v>
      </c>
      <c r="BJ8804">
        <f t="shared" si="1059"/>
        <v>58759.463164232817</v>
      </c>
    </row>
    <row r="8805" spans="1:62" x14ac:dyDescent="0.25">
      <c r="A8805">
        <v>8802</v>
      </c>
      <c r="B8805">
        <v>40075.333475243089</v>
      </c>
      <c r="C8805">
        <v>46906.429563873528</v>
      </c>
      <c r="D8805">
        <v>8.118567271038259</v>
      </c>
      <c r="E8805">
        <v>8.3273449024090773</v>
      </c>
      <c r="F8805">
        <v>6831.0960886304383</v>
      </c>
      <c r="G8805">
        <v>0.20877763137081828</v>
      </c>
      <c r="BD8805">
        <f t="shared" si="1053"/>
        <v>-3355.9996764792791</v>
      </c>
      <c r="BE8805">
        <f t="shared" si="1054"/>
        <v>-2690.0564875487789</v>
      </c>
      <c r="BF8805">
        <f t="shared" si="1055"/>
        <v>-2024.113298618279</v>
      </c>
      <c r="BG8805">
        <f t="shared" si="1056"/>
        <v>-1358.1701096877787</v>
      </c>
      <c r="BH8805">
        <f t="shared" si="1057"/>
        <v>-692.22692075727855</v>
      </c>
      <c r="BI8805">
        <f t="shared" si="1058"/>
        <v>-26.283731826778876</v>
      </c>
      <c r="BJ8805">
        <f t="shared" si="1059"/>
        <v>639.65945710372125</v>
      </c>
    </row>
    <row r="8806" spans="1:62" x14ac:dyDescent="0.25">
      <c r="A8806">
        <v>8803</v>
      </c>
      <c r="B8806">
        <v>17150.227507645348</v>
      </c>
      <c r="C8806">
        <v>24895.200373325693</v>
      </c>
      <c r="D8806">
        <v>6.4586486606242568</v>
      </c>
      <c r="E8806">
        <v>6.9069157529048928</v>
      </c>
      <c r="F8806">
        <v>7744.9728656803454</v>
      </c>
      <c r="G8806">
        <v>0.44826709228063599</v>
      </c>
      <c r="BD8806">
        <f t="shared" si="1053"/>
        <v>-5787.2079317763473</v>
      </c>
      <c r="BE8806">
        <f t="shared" si="1054"/>
        <v>-4743.3197749222554</v>
      </c>
      <c r="BF8806">
        <f t="shared" si="1055"/>
        <v>-3699.431618068164</v>
      </c>
      <c r="BG8806">
        <f t="shared" si="1056"/>
        <v>-2655.5434612140725</v>
      </c>
      <c r="BH8806">
        <f t="shared" si="1057"/>
        <v>-1611.6553043599815</v>
      </c>
      <c r="BI8806">
        <f t="shared" si="1058"/>
        <v>-567.76714750588962</v>
      </c>
      <c r="BJ8806">
        <f t="shared" si="1059"/>
        <v>476.12100934820137</v>
      </c>
    </row>
    <row r="8807" spans="1:62" x14ac:dyDescent="0.25">
      <c r="A8807">
        <v>8804</v>
      </c>
      <c r="B8807">
        <v>21196.855275393966</v>
      </c>
      <c r="C8807">
        <v>28185.477789672954</v>
      </c>
      <c r="D8807">
        <v>7.668660124677289</v>
      </c>
      <c r="E8807">
        <v>7.7480710709630483</v>
      </c>
      <c r="F8807">
        <v>6988.6225142789881</v>
      </c>
      <c r="G8807">
        <v>7.9410946285759287E-2</v>
      </c>
      <c r="BD8807">
        <f t="shared" si="1053"/>
        <v>-5503.6374042771658</v>
      </c>
      <c r="BE8807">
        <f t="shared" si="1054"/>
        <v>-3262.3019428739854</v>
      </c>
      <c r="BF8807">
        <f t="shared" si="1055"/>
        <v>-1020.9664814708058</v>
      </c>
      <c r="BG8807">
        <f t="shared" si="1056"/>
        <v>1220.3689799323747</v>
      </c>
      <c r="BH8807">
        <f t="shared" si="1057"/>
        <v>3461.7044413355543</v>
      </c>
      <c r="BI8807">
        <f t="shared" si="1058"/>
        <v>5703.0399027387339</v>
      </c>
      <c r="BJ8807">
        <f t="shared" si="1059"/>
        <v>7944.3753641419135</v>
      </c>
    </row>
    <row r="8808" spans="1:62" x14ac:dyDescent="0.25">
      <c r="A8808">
        <v>8805</v>
      </c>
      <c r="B8808">
        <v>13507.566074242082</v>
      </c>
      <c r="C8808">
        <v>21793.018778008587</v>
      </c>
      <c r="D8808">
        <v>8.2720669459305078</v>
      </c>
      <c r="E8808">
        <v>8.5523890514989205</v>
      </c>
      <c r="F8808">
        <v>8285.4527037665048</v>
      </c>
      <c r="G8808">
        <v>0.28032210556841264</v>
      </c>
      <c r="BD8808">
        <f t="shared" si="1053"/>
        <v>-6591.5677828501921</v>
      </c>
      <c r="BE8808">
        <f t="shared" si="1054"/>
        <v>-6194.5130514213952</v>
      </c>
      <c r="BF8808">
        <f t="shared" si="1055"/>
        <v>-5797.4583199925983</v>
      </c>
      <c r="BG8808">
        <f t="shared" si="1056"/>
        <v>-5400.4035885638023</v>
      </c>
      <c r="BH8808">
        <f t="shared" si="1057"/>
        <v>-5003.3488571350063</v>
      </c>
      <c r="BI8808">
        <f t="shared" si="1058"/>
        <v>-4606.2941257062093</v>
      </c>
      <c r="BJ8808">
        <f t="shared" si="1059"/>
        <v>-4209.2393942774124</v>
      </c>
    </row>
    <row r="8809" spans="1:62" x14ac:dyDescent="0.25">
      <c r="A8809">
        <v>8806</v>
      </c>
      <c r="B8809">
        <v>16227.989902958911</v>
      </c>
      <c r="C8809">
        <v>24498.288312719247</v>
      </c>
      <c r="D8809">
        <v>6.3461786105569464</v>
      </c>
      <c r="E8809">
        <v>6.6188325531352881</v>
      </c>
      <c r="F8809">
        <v>8270.2984097603367</v>
      </c>
      <c r="G8809">
        <v>0.27265394257834163</v>
      </c>
      <c r="BD8809">
        <f t="shared" si="1053"/>
        <v>-6883.8421759244411</v>
      </c>
      <c r="BE8809">
        <f t="shared" si="1054"/>
        <v>-5482.2316480823783</v>
      </c>
      <c r="BF8809">
        <f t="shared" si="1055"/>
        <v>-4080.6211202403156</v>
      </c>
      <c r="BG8809">
        <f t="shared" si="1056"/>
        <v>-2679.0105923982519</v>
      </c>
      <c r="BH8809">
        <f t="shared" si="1057"/>
        <v>-1277.4000645561891</v>
      </c>
      <c r="BI8809">
        <f t="shared" si="1058"/>
        <v>124.21046328587363</v>
      </c>
      <c r="BJ8809">
        <f t="shared" si="1059"/>
        <v>1525.8209911279373</v>
      </c>
    </row>
    <row r="8810" spans="1:62" x14ac:dyDescent="0.25">
      <c r="A8810">
        <v>8807</v>
      </c>
      <c r="B8810">
        <v>18966.869775135739</v>
      </c>
      <c r="C8810">
        <v>32438.231326701818</v>
      </c>
      <c r="D8810">
        <v>6.2691471333169382</v>
      </c>
      <c r="E8810">
        <v>6.5561717452315085</v>
      </c>
      <c r="F8810">
        <v>13471.361551566079</v>
      </c>
      <c r="G8810">
        <v>0.28702461191457029</v>
      </c>
      <c r="BD8810">
        <f t="shared" si="1053"/>
        <v>-6907.0286968686287</v>
      </c>
      <c r="BE8810">
        <f t="shared" si="1054"/>
        <v>-5543.7589839769207</v>
      </c>
      <c r="BF8810">
        <f t="shared" si="1055"/>
        <v>-4180.4892710852127</v>
      </c>
      <c r="BG8810">
        <f t="shared" si="1056"/>
        <v>-2817.2195581935039</v>
      </c>
      <c r="BH8810">
        <f t="shared" si="1057"/>
        <v>-1453.9498453017959</v>
      </c>
      <c r="BI8810">
        <f t="shared" si="1058"/>
        <v>-90.680132410087936</v>
      </c>
      <c r="BJ8810">
        <f t="shared" si="1059"/>
        <v>1272.5895804816209</v>
      </c>
    </row>
    <row r="8811" spans="1:62" x14ac:dyDescent="0.25">
      <c r="A8811">
        <v>8808</v>
      </c>
      <c r="B8811">
        <v>24405.180910970612</v>
      </c>
      <c r="C8811">
        <v>27882.033856734131</v>
      </c>
      <c r="D8811">
        <v>6.9107871874541429</v>
      </c>
      <c r="E8811">
        <v>7.3645254633499491</v>
      </c>
      <c r="F8811">
        <v>3476.8529457635195</v>
      </c>
      <c r="G8811">
        <v>0.45373827589580618</v>
      </c>
      <c r="BD8811">
        <f t="shared" si="1053"/>
        <v>-12036.238491993226</v>
      </c>
      <c r="BE8811">
        <f t="shared" si="1054"/>
        <v>-10601.115432420376</v>
      </c>
      <c r="BF8811">
        <f t="shared" si="1055"/>
        <v>-9165.9923728475242</v>
      </c>
      <c r="BG8811">
        <f t="shared" si="1056"/>
        <v>-7730.869313274673</v>
      </c>
      <c r="BH8811">
        <f t="shared" si="1057"/>
        <v>-6295.7462537018209</v>
      </c>
      <c r="BI8811">
        <f t="shared" si="1058"/>
        <v>-4860.6231941289698</v>
      </c>
      <c r="BJ8811">
        <f t="shared" si="1059"/>
        <v>-3425.5001345561177</v>
      </c>
    </row>
    <row r="8812" spans="1:62" x14ac:dyDescent="0.25">
      <c r="A8812">
        <v>8809</v>
      </c>
      <c r="B8812">
        <v>14664.910077521843</v>
      </c>
      <c r="C8812">
        <v>24950.954539289149</v>
      </c>
      <c r="D8812">
        <v>6.8683318738601535</v>
      </c>
      <c r="E8812">
        <v>6.9709171112881902</v>
      </c>
      <c r="F8812">
        <v>10286.044461767306</v>
      </c>
      <c r="G8812">
        <v>0.10258523742803671</v>
      </c>
      <c r="BD8812">
        <f t="shared" si="1053"/>
        <v>-1208.1615662844888</v>
      </c>
      <c r="BE8812">
        <f t="shared" si="1054"/>
        <v>1060.5298131945419</v>
      </c>
      <c r="BF8812">
        <f t="shared" si="1055"/>
        <v>3329.2211926735727</v>
      </c>
      <c r="BG8812">
        <f t="shared" si="1056"/>
        <v>5597.9125721526034</v>
      </c>
      <c r="BH8812">
        <f t="shared" si="1057"/>
        <v>7866.6039516316341</v>
      </c>
      <c r="BI8812">
        <f t="shared" si="1058"/>
        <v>10135.295331110665</v>
      </c>
      <c r="BJ8812">
        <f t="shared" si="1059"/>
        <v>12403.986710589697</v>
      </c>
    </row>
    <row r="8813" spans="1:62" x14ac:dyDescent="0.25">
      <c r="A8813">
        <v>8810</v>
      </c>
      <c r="B8813">
        <v>21362.520801821436</v>
      </c>
      <c r="C8813">
        <v>28669.151030942874</v>
      </c>
      <c r="D8813">
        <v>7.1660092178003136</v>
      </c>
      <c r="E8813">
        <v>7.4892372270259617</v>
      </c>
      <c r="F8813">
        <v>7306.6302291214379</v>
      </c>
      <c r="G8813">
        <v>0.32322800922564809</v>
      </c>
      <c r="BD8813">
        <f t="shared" si="1053"/>
        <v>-9773.1182746271224</v>
      </c>
      <c r="BE8813">
        <f t="shared" si="1054"/>
        <v>-9260.1920874869393</v>
      </c>
      <c r="BF8813">
        <f t="shared" si="1055"/>
        <v>-8747.2659003467543</v>
      </c>
      <c r="BG8813">
        <f t="shared" si="1056"/>
        <v>-8234.3397132065711</v>
      </c>
      <c r="BH8813">
        <f t="shared" si="1057"/>
        <v>-7721.4135260663879</v>
      </c>
      <c r="BI8813">
        <f t="shared" si="1058"/>
        <v>-7208.4873389262048</v>
      </c>
      <c r="BJ8813">
        <f t="shared" si="1059"/>
        <v>-6695.5611517860207</v>
      </c>
    </row>
    <row r="8814" spans="1:62" x14ac:dyDescent="0.25">
      <c r="A8814">
        <v>8811</v>
      </c>
      <c r="B8814">
        <v>17517.489704547937</v>
      </c>
      <c r="C8814">
        <v>24780.085462445233</v>
      </c>
      <c r="D8814">
        <v>8.559450577012802</v>
      </c>
      <c r="E8814">
        <v>9.0973481416016497</v>
      </c>
      <c r="F8814">
        <v>7262.5957578972957</v>
      </c>
      <c r="G8814">
        <v>0.53789756458884774</v>
      </c>
      <c r="BD8814">
        <f t="shared" si="1053"/>
        <v>-5690.4901829931969</v>
      </c>
      <c r="BE8814">
        <f t="shared" si="1054"/>
        <v>-4074.3501368649568</v>
      </c>
      <c r="BF8814">
        <f t="shared" si="1055"/>
        <v>-2458.2100907367167</v>
      </c>
      <c r="BG8814">
        <f t="shared" si="1056"/>
        <v>-842.07004460847565</v>
      </c>
      <c r="BH8814">
        <f t="shared" si="1057"/>
        <v>774.07000151976445</v>
      </c>
      <c r="BI8814">
        <f t="shared" si="1058"/>
        <v>2390.2100476480045</v>
      </c>
      <c r="BJ8814">
        <f t="shared" si="1059"/>
        <v>4006.3500937762456</v>
      </c>
    </row>
    <row r="8815" spans="1:62" x14ac:dyDescent="0.25">
      <c r="A8815">
        <v>8812</v>
      </c>
      <c r="B8815">
        <v>29301.863454062648</v>
      </c>
      <c r="C8815">
        <v>26341.897973872547</v>
      </c>
      <c r="D8815">
        <v>7.5425806536906546</v>
      </c>
      <c r="E8815">
        <v>8.1088238642553812</v>
      </c>
      <c r="F8815">
        <v>-2959.9654801901015</v>
      </c>
      <c r="G8815">
        <v>0.5662432105647266</v>
      </c>
      <c r="BD8815">
        <f t="shared" si="1053"/>
        <v>-4573.1079349530573</v>
      </c>
      <c r="BE8815">
        <f t="shared" si="1054"/>
        <v>-1883.6201120088181</v>
      </c>
      <c r="BF8815">
        <f t="shared" si="1055"/>
        <v>805.86771093542029</v>
      </c>
      <c r="BG8815">
        <f t="shared" si="1056"/>
        <v>3495.3555338796596</v>
      </c>
      <c r="BH8815">
        <f t="shared" si="1057"/>
        <v>6184.8433568238979</v>
      </c>
      <c r="BI8815">
        <f t="shared" si="1058"/>
        <v>8874.3311797681363</v>
      </c>
      <c r="BJ8815">
        <f t="shared" si="1059"/>
        <v>11563.819002712375</v>
      </c>
    </row>
    <row r="8816" spans="1:62" x14ac:dyDescent="0.25">
      <c r="A8816">
        <v>8813</v>
      </c>
      <c r="B8816">
        <v>15418.063119316381</v>
      </c>
      <c r="C8816">
        <v>22051.216481620257</v>
      </c>
      <c r="D8816">
        <v>7.7503851226069962</v>
      </c>
      <c r="E8816">
        <v>8.0801008177086278</v>
      </c>
      <c r="F8816">
        <v>6633.1533623038758</v>
      </c>
      <c r="G8816">
        <v>0.32971569510163157</v>
      </c>
      <c r="BD8816">
        <f t="shared" si="1053"/>
        <v>5791.1815330137342</v>
      </c>
      <c r="BE8816">
        <f t="shared" si="1054"/>
        <v>8622.3975858373669</v>
      </c>
      <c r="BF8816">
        <f t="shared" si="1055"/>
        <v>11453.613638661</v>
      </c>
      <c r="BG8816">
        <f t="shared" si="1056"/>
        <v>14284.829691484634</v>
      </c>
      <c r="BH8816">
        <f t="shared" si="1057"/>
        <v>17116.045744308267</v>
      </c>
      <c r="BI8816">
        <f t="shared" si="1058"/>
        <v>19947.261797131898</v>
      </c>
      <c r="BJ8816">
        <f t="shared" si="1059"/>
        <v>22778.477849955532</v>
      </c>
    </row>
    <row r="8817" spans="1:62" x14ac:dyDescent="0.25">
      <c r="A8817">
        <v>8814</v>
      </c>
      <c r="B8817">
        <v>13958.189051046325</v>
      </c>
      <c r="C8817">
        <v>17519.722871144808</v>
      </c>
      <c r="D8817">
        <v>6.1032699464628246</v>
      </c>
      <c r="E8817">
        <v>6.7466201202546392</v>
      </c>
      <c r="F8817">
        <v>3561.5338200984825</v>
      </c>
      <c r="G8817">
        <v>0.64335017379181458</v>
      </c>
      <c r="BD8817">
        <f t="shared" si="1053"/>
        <v>-4984.5748867957182</v>
      </c>
      <c r="BE8817">
        <f t="shared" si="1054"/>
        <v>-3335.99641128756</v>
      </c>
      <c r="BF8817">
        <f t="shared" si="1055"/>
        <v>-1687.4179357794019</v>
      </c>
      <c r="BG8817">
        <f t="shared" si="1056"/>
        <v>-38.839460271244207</v>
      </c>
      <c r="BH8817">
        <f t="shared" si="1057"/>
        <v>1609.7390152369135</v>
      </c>
      <c r="BI8817">
        <f t="shared" si="1058"/>
        <v>3258.3174907450721</v>
      </c>
      <c r="BJ8817">
        <f t="shared" si="1059"/>
        <v>4906.8959662532288</v>
      </c>
    </row>
    <row r="8818" spans="1:62" x14ac:dyDescent="0.25">
      <c r="A8818">
        <v>8815</v>
      </c>
      <c r="B8818">
        <v>11492.989383533137</v>
      </c>
      <c r="C8818">
        <v>20887.96187416845</v>
      </c>
      <c r="D8818">
        <v>8.2054609594344381</v>
      </c>
      <c r="E8818">
        <v>8.3320413050483548</v>
      </c>
      <c r="F8818">
        <v>9394.9724906353131</v>
      </c>
      <c r="G8818">
        <v>0.12658034561391673</v>
      </c>
      <c r="BD8818">
        <f t="shared" si="1053"/>
        <v>-344.78295113940976</v>
      </c>
      <c r="BE8818">
        <f t="shared" si="1054"/>
        <v>2871.9679178196629</v>
      </c>
      <c r="BF8818">
        <f t="shared" si="1055"/>
        <v>6088.7187867787361</v>
      </c>
      <c r="BG8818">
        <f t="shared" si="1056"/>
        <v>9305.4696557378084</v>
      </c>
      <c r="BH8818">
        <f t="shared" si="1057"/>
        <v>12522.220524696882</v>
      </c>
      <c r="BI8818">
        <f t="shared" si="1058"/>
        <v>15738.971393655955</v>
      </c>
      <c r="BJ8818">
        <f t="shared" si="1059"/>
        <v>18955.722262615025</v>
      </c>
    </row>
    <row r="8819" spans="1:62" x14ac:dyDescent="0.25">
      <c r="A8819">
        <v>8816</v>
      </c>
      <c r="B8819">
        <v>9378.1635911507237</v>
      </c>
      <c r="C8819">
        <v>17698.523268786659</v>
      </c>
      <c r="D8819">
        <v>5.8728650693732334</v>
      </c>
      <c r="E8819">
        <v>6.1734255614306344</v>
      </c>
      <c r="F8819">
        <v>8320.3596776359354</v>
      </c>
      <c r="G8819">
        <v>0.30056049205740099</v>
      </c>
      <c r="BD8819">
        <f t="shared" si="1053"/>
        <v>-8762.0707625657287</v>
      </c>
      <c r="BE8819">
        <f t="shared" si="1054"/>
        <v>-8129.1690344961462</v>
      </c>
      <c r="BF8819">
        <f t="shared" si="1055"/>
        <v>-7496.2673064265618</v>
      </c>
      <c r="BG8819">
        <f t="shared" si="1056"/>
        <v>-6863.3655783569784</v>
      </c>
      <c r="BH8819">
        <f t="shared" si="1057"/>
        <v>-6230.463850287395</v>
      </c>
      <c r="BI8819">
        <f t="shared" si="1058"/>
        <v>-5597.5621222178106</v>
      </c>
      <c r="BJ8819">
        <f t="shared" si="1059"/>
        <v>-4964.6603941482272</v>
      </c>
    </row>
    <row r="8820" spans="1:62" x14ac:dyDescent="0.25">
      <c r="A8820">
        <v>8817</v>
      </c>
      <c r="B8820">
        <v>15017.505437765692</v>
      </c>
      <c r="C8820">
        <v>23234.850118252103</v>
      </c>
      <c r="D8820">
        <v>7.4139946946068669</v>
      </c>
      <c r="E8820">
        <v>7.5832760169943265</v>
      </c>
      <c r="F8820">
        <v>8217.3446804864107</v>
      </c>
      <c r="G8820">
        <v>0.16928132238745963</v>
      </c>
      <c r="BD8820">
        <f t="shared" si="1053"/>
        <v>-6817.5572173489309</v>
      </c>
      <c r="BE8820">
        <f t="shared" si="1054"/>
        <v>-5314.7547570619254</v>
      </c>
      <c r="BF8820">
        <f t="shared" si="1055"/>
        <v>-3811.9522967749208</v>
      </c>
      <c r="BG8820">
        <f t="shared" si="1056"/>
        <v>-2309.1498364879153</v>
      </c>
      <c r="BH8820">
        <f t="shared" si="1057"/>
        <v>-806.34737620091073</v>
      </c>
      <c r="BI8820">
        <f t="shared" si="1058"/>
        <v>696.45508408609385</v>
      </c>
      <c r="BJ8820">
        <f t="shared" si="1059"/>
        <v>2199.2575443730984</v>
      </c>
    </row>
    <row r="8821" spans="1:62" x14ac:dyDescent="0.25">
      <c r="A8821">
        <v>8818</v>
      </c>
      <c r="B8821">
        <v>12673.012832617353</v>
      </c>
      <c r="C8821">
        <v>25503.860189691048</v>
      </c>
      <c r="D8821">
        <v>7.1205254015208554</v>
      </c>
      <c r="E8821">
        <v>7.2696134303320195</v>
      </c>
      <c r="F8821">
        <v>12830.847357073695</v>
      </c>
      <c r="G8821">
        <v>0.14908802881116401</v>
      </c>
      <c r="BD8821">
        <f t="shared" si="1053"/>
        <v>-7370.9380685491124</v>
      </c>
      <c r="BE8821">
        <f t="shared" si="1054"/>
        <v>-6524.5314566118141</v>
      </c>
      <c r="BF8821">
        <f t="shared" si="1055"/>
        <v>-5678.1248446745158</v>
      </c>
      <c r="BG8821">
        <f t="shared" si="1056"/>
        <v>-4831.7182327372175</v>
      </c>
      <c r="BH8821">
        <f t="shared" si="1057"/>
        <v>-3985.3116207999201</v>
      </c>
      <c r="BI8821">
        <f t="shared" si="1058"/>
        <v>-3138.9050088626218</v>
      </c>
      <c r="BJ8821">
        <f t="shared" si="1059"/>
        <v>-2292.4983969253235</v>
      </c>
    </row>
    <row r="8822" spans="1:62" x14ac:dyDescent="0.25">
      <c r="A8822">
        <v>8819</v>
      </c>
      <c r="B8822">
        <v>32051.019437210176</v>
      </c>
      <c r="C8822">
        <v>42803.320630799972</v>
      </c>
      <c r="D8822">
        <v>7.4122751274638237</v>
      </c>
      <c r="E8822">
        <v>8.0154002719652535</v>
      </c>
      <c r="F8822">
        <v>10752.301193589796</v>
      </c>
      <c r="G8822">
        <v>0.60312514450142984</v>
      </c>
      <c r="BD8822">
        <f t="shared" si="1053"/>
        <v>-12085.407213017876</v>
      </c>
      <c r="BE8822">
        <f t="shared" si="1054"/>
        <v>-11339.967068962054</v>
      </c>
      <c r="BF8822">
        <f t="shared" si="1055"/>
        <v>-10594.526924906235</v>
      </c>
      <c r="BG8822">
        <f t="shared" si="1056"/>
        <v>-9849.0867808504154</v>
      </c>
      <c r="BH8822">
        <f t="shared" si="1057"/>
        <v>-9103.6466367945941</v>
      </c>
      <c r="BI8822">
        <f t="shared" si="1058"/>
        <v>-8358.2064927387746</v>
      </c>
      <c r="BJ8822">
        <f t="shared" si="1059"/>
        <v>-7612.7663486829551</v>
      </c>
    </row>
    <row r="8823" spans="1:62" x14ac:dyDescent="0.25">
      <c r="A8823">
        <v>8820</v>
      </c>
      <c r="B8823">
        <v>16789.976417783146</v>
      </c>
      <c r="C8823">
        <v>31092.263212370432</v>
      </c>
      <c r="D8823">
        <v>7.1030846704267665</v>
      </c>
      <c r="E8823">
        <v>7.1720105298765624</v>
      </c>
      <c r="F8823">
        <v>14302.286794587286</v>
      </c>
      <c r="G8823">
        <v>6.8925859449795901E-2</v>
      </c>
      <c r="BD8823">
        <f t="shared" si="1053"/>
        <v>-7736.6754710826463</v>
      </c>
      <c r="BE8823">
        <f t="shared" si="1054"/>
        <v>-4721.0497485754977</v>
      </c>
      <c r="BF8823">
        <f t="shared" si="1055"/>
        <v>-1705.4240260683473</v>
      </c>
      <c r="BG8823">
        <f t="shared" si="1056"/>
        <v>1310.2016964388004</v>
      </c>
      <c r="BH8823">
        <f t="shared" si="1057"/>
        <v>4325.8274189459498</v>
      </c>
      <c r="BI8823">
        <f t="shared" si="1058"/>
        <v>7341.4531414531011</v>
      </c>
      <c r="BJ8823">
        <f t="shared" si="1059"/>
        <v>10357.078863960251</v>
      </c>
    </row>
    <row r="8824" spans="1:62" x14ac:dyDescent="0.25">
      <c r="A8824">
        <v>8821</v>
      </c>
      <c r="B8824">
        <v>14508.703055435262</v>
      </c>
      <c r="C8824">
        <v>23870.307185075471</v>
      </c>
      <c r="D8824">
        <v>6.1821777133678326</v>
      </c>
      <c r="E8824">
        <v>6.7038405041345248</v>
      </c>
      <c r="F8824">
        <v>9361.6041296402091</v>
      </c>
      <c r="G8824">
        <v>0.5216627907666922</v>
      </c>
      <c r="BD8824">
        <f t="shared" si="1053"/>
        <v>-13957.657497338307</v>
      </c>
      <c r="BE8824">
        <f t="shared" si="1054"/>
        <v>-13613.028200089328</v>
      </c>
      <c r="BF8824">
        <f t="shared" si="1055"/>
        <v>-13268.398902840347</v>
      </c>
      <c r="BG8824">
        <f t="shared" si="1056"/>
        <v>-12923.769605591368</v>
      </c>
      <c r="BH8824">
        <f t="shared" si="1057"/>
        <v>-12579.140308342388</v>
      </c>
      <c r="BI8824">
        <f t="shared" si="1058"/>
        <v>-12234.511011093409</v>
      </c>
      <c r="BJ8824">
        <f t="shared" si="1059"/>
        <v>-11889.881713844428</v>
      </c>
    </row>
    <row r="8825" spans="1:62" x14ac:dyDescent="0.25">
      <c r="A8825">
        <v>8822</v>
      </c>
      <c r="B8825">
        <v>15112.060383312646</v>
      </c>
      <c r="C8825">
        <v>23850.094983686875</v>
      </c>
      <c r="D8825">
        <v>7.0680606821128933</v>
      </c>
      <c r="E8825">
        <v>7.4943029397037186</v>
      </c>
      <c r="F8825">
        <v>8738.0346003742288</v>
      </c>
      <c r="G8825">
        <v>0.42624225759082535</v>
      </c>
      <c r="BD8825">
        <f t="shared" si="1053"/>
        <v>-6753.2901758067483</v>
      </c>
      <c r="BE8825">
        <f t="shared" si="1054"/>
        <v>-4144.9762219732875</v>
      </c>
      <c r="BF8825">
        <f t="shared" si="1055"/>
        <v>-1536.6622681398258</v>
      </c>
      <c r="BG8825">
        <f t="shared" si="1056"/>
        <v>1071.6516856936341</v>
      </c>
      <c r="BH8825">
        <f t="shared" si="1057"/>
        <v>3679.9656395270958</v>
      </c>
      <c r="BI8825">
        <f t="shared" si="1058"/>
        <v>6288.2795933605576</v>
      </c>
      <c r="BJ8825">
        <f t="shared" si="1059"/>
        <v>8896.5935471940193</v>
      </c>
    </row>
    <row r="8826" spans="1:62" x14ac:dyDescent="0.25">
      <c r="A8826">
        <v>8823</v>
      </c>
      <c r="B8826">
        <v>18710.517735572761</v>
      </c>
      <c r="C8826">
        <v>32828.841824333991</v>
      </c>
      <c r="D8826">
        <v>7.5349293522197742</v>
      </c>
      <c r="E8826">
        <v>7.8177209963471306</v>
      </c>
      <c r="F8826">
        <v>14118.32408876123</v>
      </c>
      <c r="G8826">
        <v>0.28279164412735636</v>
      </c>
      <c r="BD8826">
        <f t="shared" si="1053"/>
        <v>-6606.8233124201015</v>
      </c>
      <c r="BE8826">
        <f t="shared" si="1054"/>
        <v>-4475.6120244659751</v>
      </c>
      <c r="BF8826">
        <f t="shared" si="1055"/>
        <v>-2344.4007365118487</v>
      </c>
      <c r="BG8826">
        <f t="shared" si="1056"/>
        <v>-213.18944855772133</v>
      </c>
      <c r="BH8826">
        <f t="shared" si="1057"/>
        <v>1918.0218393964042</v>
      </c>
      <c r="BI8826">
        <f t="shared" si="1058"/>
        <v>4049.2331273505315</v>
      </c>
      <c r="BJ8826">
        <f t="shared" si="1059"/>
        <v>6180.4444153046588</v>
      </c>
    </row>
    <row r="8827" spans="1:62" x14ac:dyDescent="0.25">
      <c r="A8827">
        <v>8824</v>
      </c>
      <c r="B8827">
        <v>17317.39680979171</v>
      </c>
      <c r="C8827">
        <v>32079.326115547563</v>
      </c>
      <c r="D8827">
        <v>8.2110287221507345</v>
      </c>
      <c r="E8827">
        <v>8.3549373766900654</v>
      </c>
      <c r="F8827">
        <v>14761.929305755853</v>
      </c>
      <c r="G8827">
        <v>0.14390865453933088</v>
      </c>
      <c r="BD8827">
        <f t="shared" si="1053"/>
        <v>-12704.365868124449</v>
      </c>
      <c r="BE8827">
        <f t="shared" si="1054"/>
        <v>-11290.407647487667</v>
      </c>
      <c r="BF8827">
        <f t="shared" si="1055"/>
        <v>-9876.4494268508861</v>
      </c>
      <c r="BG8827">
        <f t="shared" si="1056"/>
        <v>-8462.4912062141029</v>
      </c>
      <c r="BH8827">
        <f t="shared" si="1057"/>
        <v>-7048.5329855773216</v>
      </c>
      <c r="BI8827">
        <f t="shared" si="1058"/>
        <v>-5634.5747649405403</v>
      </c>
      <c r="BJ8827">
        <f t="shared" si="1059"/>
        <v>-4220.6165443037571</v>
      </c>
    </row>
    <row r="8828" spans="1:62" x14ac:dyDescent="0.25">
      <c r="A8828">
        <v>8825</v>
      </c>
      <c r="B8828">
        <v>8449.6190492815222</v>
      </c>
      <c r="C8828">
        <v>15785.514270811127</v>
      </c>
      <c r="D8828">
        <v>6.2649545307267962</v>
      </c>
      <c r="E8828">
        <v>6.516616838086378</v>
      </c>
      <c r="F8828">
        <v>7335.8952215296049</v>
      </c>
      <c r="G8828">
        <v>0.25166230735958184</v>
      </c>
      <c r="BD8828">
        <f t="shared" si="1053"/>
        <v>-14042.3860330592</v>
      </c>
      <c r="BE8828">
        <f t="shared" si="1054"/>
        <v>-13322.842760362544</v>
      </c>
      <c r="BF8828">
        <f t="shared" si="1055"/>
        <v>-12603.29948766589</v>
      </c>
      <c r="BG8828">
        <f t="shared" si="1056"/>
        <v>-11883.756214969235</v>
      </c>
      <c r="BH8828">
        <f t="shared" si="1057"/>
        <v>-11164.212942272581</v>
      </c>
      <c r="BI8828">
        <f t="shared" si="1058"/>
        <v>-10444.669669575927</v>
      </c>
      <c r="BJ8828">
        <f t="shared" si="1059"/>
        <v>-9725.1263968792737</v>
      </c>
    </row>
    <row r="8829" spans="1:62" x14ac:dyDescent="0.25">
      <c r="A8829">
        <v>8826</v>
      </c>
      <c r="B8829">
        <v>27353.81189786805</v>
      </c>
      <c r="C8829">
        <v>30759.166792646978</v>
      </c>
      <c r="D8829">
        <v>5.6197978958203665</v>
      </c>
      <c r="E8829">
        <v>5.5798479775509184</v>
      </c>
      <c r="F8829">
        <v>3405.3548947789277</v>
      </c>
      <c r="G8829">
        <v>-3.9949918269448048E-2</v>
      </c>
      <c r="BD8829">
        <f t="shared" si="1053"/>
        <v>-6077.5836847316959</v>
      </c>
      <c r="BE8829">
        <f t="shared" si="1054"/>
        <v>-4819.272147933787</v>
      </c>
      <c r="BF8829">
        <f t="shared" si="1055"/>
        <v>-3560.9606111358771</v>
      </c>
      <c r="BG8829">
        <f t="shared" si="1056"/>
        <v>-2302.6490743379682</v>
      </c>
      <c r="BH8829">
        <f t="shared" si="1057"/>
        <v>-1044.3375375400592</v>
      </c>
      <c r="BI8829">
        <f t="shared" si="1058"/>
        <v>213.97399925785066</v>
      </c>
      <c r="BJ8829">
        <f t="shared" si="1059"/>
        <v>1472.2855360557587</v>
      </c>
    </row>
    <row r="8830" spans="1:62" x14ac:dyDescent="0.25">
      <c r="A8830">
        <v>8827</v>
      </c>
      <c r="B8830">
        <v>17819.616862415325</v>
      </c>
      <c r="C8830">
        <v>25908.733596842434</v>
      </c>
      <c r="D8830">
        <v>6.9686075175955189</v>
      </c>
      <c r="E8830">
        <v>7.0909053650983092</v>
      </c>
      <c r="F8830">
        <v>8089.1167344271089</v>
      </c>
      <c r="G8830">
        <v>0.12229784750279027</v>
      </c>
      <c r="BD8830">
        <f t="shared" si="1053"/>
        <v>-3605.104486126168</v>
      </c>
      <c r="BE8830">
        <f t="shared" si="1054"/>
        <v>-3804.8540774734083</v>
      </c>
      <c r="BF8830">
        <f t="shared" si="1055"/>
        <v>-4004.6036688206486</v>
      </c>
      <c r="BG8830">
        <f t="shared" si="1056"/>
        <v>-4204.3532601678889</v>
      </c>
      <c r="BH8830">
        <f t="shared" si="1057"/>
        <v>-4404.1028515151293</v>
      </c>
      <c r="BI8830">
        <f t="shared" si="1058"/>
        <v>-4603.8524428623696</v>
      </c>
      <c r="BJ8830">
        <f t="shared" si="1059"/>
        <v>-4803.602034209609</v>
      </c>
    </row>
    <row r="8831" spans="1:62" x14ac:dyDescent="0.25">
      <c r="A8831">
        <v>8828</v>
      </c>
      <c r="B8831">
        <v>18886.423467245211</v>
      </c>
      <c r="C8831">
        <v>31254.94248824141</v>
      </c>
      <c r="D8831">
        <v>5.7992461120281149</v>
      </c>
      <c r="E8831">
        <v>6.318460024786436</v>
      </c>
      <c r="F8831">
        <v>12368.519020996198</v>
      </c>
      <c r="G8831">
        <v>0.51921391275832107</v>
      </c>
      <c r="BD8831">
        <f t="shared" si="1053"/>
        <v>-7477.6274969131573</v>
      </c>
      <c r="BE8831">
        <f t="shared" si="1054"/>
        <v>-6866.1382593992057</v>
      </c>
      <c r="BF8831">
        <f t="shared" si="1055"/>
        <v>-6254.649021885255</v>
      </c>
      <c r="BG8831">
        <f t="shared" si="1056"/>
        <v>-5643.1597843713034</v>
      </c>
      <c r="BH8831">
        <f t="shared" si="1057"/>
        <v>-5031.6705468573527</v>
      </c>
      <c r="BI8831">
        <f t="shared" si="1058"/>
        <v>-4420.1813093434012</v>
      </c>
      <c r="BJ8831">
        <f t="shared" si="1059"/>
        <v>-3808.6920718294496</v>
      </c>
    </row>
    <row r="8832" spans="1:62" x14ac:dyDescent="0.25">
      <c r="A8832">
        <v>8829</v>
      </c>
      <c r="B8832">
        <v>6309.3565100688111</v>
      </c>
      <c r="C8832">
        <v>17128.132725105141</v>
      </c>
      <c r="D8832">
        <v>6.8440410421900175</v>
      </c>
      <c r="E8832">
        <v>7.4596810672136487</v>
      </c>
      <c r="F8832">
        <v>10818.776215036331</v>
      </c>
      <c r="G8832">
        <v>0.61564002502363113</v>
      </c>
      <c r="BD8832">
        <f t="shared" si="1053"/>
        <v>-9772.4494572045933</v>
      </c>
      <c r="BE8832">
        <f t="shared" si="1054"/>
        <v>-7176.3798934129873</v>
      </c>
      <c r="BF8832">
        <f t="shared" si="1055"/>
        <v>-4580.3103296213822</v>
      </c>
      <c r="BG8832">
        <f t="shared" si="1056"/>
        <v>-1984.2407658297761</v>
      </c>
      <c r="BH8832">
        <f t="shared" si="1057"/>
        <v>611.82879796182897</v>
      </c>
      <c r="BI8832">
        <f t="shared" si="1058"/>
        <v>3207.8983617534341</v>
      </c>
      <c r="BJ8832">
        <f t="shared" si="1059"/>
        <v>5803.9679255450392</v>
      </c>
    </row>
    <row r="8833" spans="1:62" x14ac:dyDescent="0.25">
      <c r="A8833">
        <v>8830</v>
      </c>
      <c r="B8833">
        <v>9016.8082989172781</v>
      </c>
      <c r="C8833">
        <v>16118.49386802968</v>
      </c>
      <c r="D8833">
        <v>7.1991678668389172</v>
      </c>
      <c r="E8833">
        <v>7.528158461192298</v>
      </c>
      <c r="F8833">
        <v>7101.6855691124019</v>
      </c>
      <c r="G8833">
        <v>0.32899059435338085</v>
      </c>
      <c r="BD8833">
        <f t="shared" si="1053"/>
        <v>-7740.5760899181751</v>
      </c>
      <c r="BE8833">
        <f t="shared" si="1054"/>
        <v>-4662.3759648000196</v>
      </c>
      <c r="BF8833">
        <f t="shared" si="1055"/>
        <v>-1584.1758396818641</v>
      </c>
      <c r="BG8833">
        <f t="shared" si="1056"/>
        <v>1494.0242854362914</v>
      </c>
      <c r="BH8833">
        <f t="shared" si="1057"/>
        <v>4572.2244105544469</v>
      </c>
      <c r="BI8833">
        <f t="shared" si="1058"/>
        <v>7650.4245356726024</v>
      </c>
      <c r="BJ8833">
        <f t="shared" si="1059"/>
        <v>10728.62466079076</v>
      </c>
    </row>
    <row r="8834" spans="1:62" x14ac:dyDescent="0.25">
      <c r="A8834">
        <v>8831</v>
      </c>
      <c r="B8834">
        <v>13479.91236161256</v>
      </c>
      <c r="C8834">
        <v>25565.91551303682</v>
      </c>
      <c r="D8834">
        <v>7.6163546642218911</v>
      </c>
      <c r="E8834">
        <v>7.8550987341514853</v>
      </c>
      <c r="F8834">
        <v>12086.00315142426</v>
      </c>
      <c r="G8834">
        <v>0.23874406992959418</v>
      </c>
      <c r="BD8834">
        <f t="shared" si="1053"/>
        <v>-5456.7325973454972</v>
      </c>
      <c r="BE8834">
        <f t="shared" si="1054"/>
        <v>-3811.7796255785934</v>
      </c>
      <c r="BF8834">
        <f t="shared" si="1055"/>
        <v>-2166.8266538116895</v>
      </c>
      <c r="BG8834">
        <f t="shared" si="1056"/>
        <v>-521.8736820447848</v>
      </c>
      <c r="BH8834">
        <f t="shared" si="1057"/>
        <v>1123.0792897221199</v>
      </c>
      <c r="BI8834">
        <f t="shared" si="1058"/>
        <v>2768.0322614890229</v>
      </c>
      <c r="BJ8834">
        <f t="shared" si="1059"/>
        <v>4412.9852332559276</v>
      </c>
    </row>
    <row r="8835" spans="1:62" x14ac:dyDescent="0.25">
      <c r="A8835">
        <v>8832</v>
      </c>
      <c r="B8835">
        <v>13579.239515638448</v>
      </c>
      <c r="C8835">
        <v>28510.538164600497</v>
      </c>
      <c r="D8835">
        <v>6.3402941839622811</v>
      </c>
      <c r="E8835">
        <v>6.4707475499969016</v>
      </c>
      <c r="F8835">
        <v>14931.298648962049</v>
      </c>
      <c r="G8835">
        <v>0.13045336603462054</v>
      </c>
      <c r="BD8835">
        <f t="shared" si="1053"/>
        <v>-10892.282801776289</v>
      </c>
      <c r="BE8835">
        <f t="shared" si="1054"/>
        <v>-9698.5624521283189</v>
      </c>
      <c r="BF8835">
        <f t="shared" si="1055"/>
        <v>-8504.8421024803465</v>
      </c>
      <c r="BG8835">
        <f t="shared" si="1056"/>
        <v>-7311.1217528323768</v>
      </c>
      <c r="BH8835">
        <f t="shared" si="1057"/>
        <v>-6117.4014031844054</v>
      </c>
      <c r="BI8835">
        <f t="shared" si="1058"/>
        <v>-4923.6810535364348</v>
      </c>
      <c r="BJ8835">
        <f t="shared" si="1059"/>
        <v>-3729.9607038884642</v>
      </c>
    </row>
    <row r="8836" spans="1:62" x14ac:dyDescent="0.25">
      <c r="A8836">
        <v>8833</v>
      </c>
      <c r="B8836">
        <v>15961.026065483509</v>
      </c>
      <c r="C8836">
        <v>24956.913816823078</v>
      </c>
      <c r="D8836">
        <v>8.1890057034822199</v>
      </c>
      <c r="E8836">
        <v>8.6353119084408885</v>
      </c>
      <c r="F8836">
        <v>8995.8877513395691</v>
      </c>
      <c r="G8836">
        <v>0.44630620495866857</v>
      </c>
      <c r="BD8836">
        <f t="shared" si="1053"/>
        <v>-14279.031818788946</v>
      </c>
      <c r="BE8836">
        <f t="shared" si="1054"/>
        <v>-13626.764988615843</v>
      </c>
      <c r="BF8836">
        <f t="shared" si="1055"/>
        <v>-12974.498158442741</v>
      </c>
      <c r="BG8836">
        <f t="shared" si="1056"/>
        <v>-12322.231328269638</v>
      </c>
      <c r="BH8836">
        <f t="shared" si="1057"/>
        <v>-11669.964498096535</v>
      </c>
      <c r="BI8836">
        <f t="shared" si="1058"/>
        <v>-11017.697667923432</v>
      </c>
      <c r="BJ8836">
        <f t="shared" si="1059"/>
        <v>-10365.430837750329</v>
      </c>
    </row>
    <row r="8837" spans="1:62" x14ac:dyDescent="0.25">
      <c r="A8837">
        <v>8834</v>
      </c>
      <c r="B8837">
        <v>12041.886137597679</v>
      </c>
      <c r="C8837">
        <v>22839.57735118932</v>
      </c>
      <c r="D8837">
        <v>8.1272665173122292</v>
      </c>
      <c r="E8837">
        <v>8.2256273767244679</v>
      </c>
      <c r="F8837">
        <v>10797.691213591641</v>
      </c>
      <c r="G8837">
        <v>9.836085941223871E-2</v>
      </c>
      <c r="BD8837">
        <f t="shared" si="1053"/>
        <v>-6764.3567265462261</v>
      </c>
      <c r="BE8837">
        <f t="shared" si="1054"/>
        <v>-4532.8257017528831</v>
      </c>
      <c r="BF8837">
        <f t="shared" si="1055"/>
        <v>-2301.294676959541</v>
      </c>
      <c r="BG8837">
        <f t="shared" si="1056"/>
        <v>-69.763652166197062</v>
      </c>
      <c r="BH8837">
        <f t="shared" si="1057"/>
        <v>2161.767372627146</v>
      </c>
      <c r="BI8837">
        <f t="shared" si="1058"/>
        <v>4393.2983974204872</v>
      </c>
      <c r="BJ8837">
        <f t="shared" si="1059"/>
        <v>6624.8294222138302</v>
      </c>
    </row>
    <row r="8838" spans="1:62" x14ac:dyDescent="0.25">
      <c r="A8838">
        <v>8835</v>
      </c>
      <c r="B8838">
        <v>12538.269377311033</v>
      </c>
      <c r="C8838">
        <v>19347.99619532366</v>
      </c>
      <c r="D8838">
        <v>8.359494521321686</v>
      </c>
      <c r="E8838">
        <v>8.6244232065226303</v>
      </c>
      <c r="F8838">
        <v>6809.7268180126266</v>
      </c>
      <c r="G8838">
        <v>0.26492868520094426</v>
      </c>
      <c r="BD8838">
        <f t="shared" si="1053"/>
        <v>-10305.886916530448</v>
      </c>
      <c r="BE8838">
        <f t="shared" si="1054"/>
        <v>-9814.0826194692545</v>
      </c>
      <c r="BF8838">
        <f t="shared" si="1055"/>
        <v>-9322.2783224080595</v>
      </c>
      <c r="BG8838">
        <f t="shared" si="1056"/>
        <v>-8830.4740253468663</v>
      </c>
      <c r="BH8838">
        <f t="shared" si="1057"/>
        <v>-8338.669728285673</v>
      </c>
      <c r="BI8838">
        <f t="shared" si="1058"/>
        <v>-7846.8654312244798</v>
      </c>
      <c r="BJ8838">
        <f t="shared" si="1059"/>
        <v>-7355.0611341632866</v>
      </c>
    </row>
    <row r="8839" spans="1:62" x14ac:dyDescent="0.25">
      <c r="A8839">
        <v>8836</v>
      </c>
      <c r="B8839">
        <v>18376.699994633338</v>
      </c>
      <c r="C8839">
        <v>19779.788052567885</v>
      </c>
      <c r="D8839">
        <v>6.2203569201760471</v>
      </c>
      <c r="E8839">
        <v>6.6724585431019801</v>
      </c>
      <c r="F8839">
        <v>1403.0880579345467</v>
      </c>
      <c r="G8839">
        <v>0.45210162292593292</v>
      </c>
      <c r="BD8839">
        <f t="shared" si="1053"/>
        <v>-5485.0833920079058</v>
      </c>
      <c r="BE8839">
        <f t="shared" si="1054"/>
        <v>-4160.4399660031841</v>
      </c>
      <c r="BF8839">
        <f t="shared" si="1055"/>
        <v>-2835.7965399984628</v>
      </c>
      <c r="BG8839">
        <f t="shared" si="1056"/>
        <v>-1511.1531139937415</v>
      </c>
      <c r="BH8839">
        <f t="shared" si="1057"/>
        <v>-186.50968798901977</v>
      </c>
      <c r="BI8839">
        <f t="shared" si="1058"/>
        <v>1138.1337380157011</v>
      </c>
      <c r="BJ8839">
        <f t="shared" si="1059"/>
        <v>2462.7771640204228</v>
      </c>
    </row>
    <row r="8840" spans="1:62" x14ac:dyDescent="0.25">
      <c r="A8840">
        <v>8837</v>
      </c>
      <c r="B8840">
        <v>21187.753696859138</v>
      </c>
      <c r="C8840">
        <v>17218.958917616153</v>
      </c>
      <c r="D8840">
        <v>6.5225756178634828</v>
      </c>
      <c r="E8840">
        <v>6.9839334588818103</v>
      </c>
      <c r="F8840">
        <v>-3968.7947792429841</v>
      </c>
      <c r="G8840">
        <v>0.46135784101832744</v>
      </c>
      <c r="BD8840">
        <f t="shared" si="1053"/>
        <v>857.42005669511809</v>
      </c>
      <c r="BE8840">
        <f t="shared" si="1054"/>
        <v>3117.9281713247829</v>
      </c>
      <c r="BF8840">
        <f t="shared" si="1055"/>
        <v>5378.4362859544472</v>
      </c>
      <c r="BG8840">
        <f t="shared" si="1056"/>
        <v>7638.9444005841124</v>
      </c>
      <c r="BH8840">
        <f t="shared" si="1057"/>
        <v>9899.4525152137758</v>
      </c>
      <c r="BI8840">
        <f t="shared" si="1058"/>
        <v>12159.960629843441</v>
      </c>
      <c r="BJ8840">
        <f t="shared" si="1059"/>
        <v>14420.468744473106</v>
      </c>
    </row>
    <row r="8841" spans="1:62" x14ac:dyDescent="0.25">
      <c r="A8841">
        <v>8838</v>
      </c>
      <c r="B8841">
        <v>5160.3542998261046</v>
      </c>
      <c r="C8841">
        <v>13997.446332443551</v>
      </c>
      <c r="D8841">
        <v>6.8530613852621363</v>
      </c>
      <c r="E8841">
        <v>6.9605529648945685</v>
      </c>
      <c r="F8841">
        <v>8837.0920326174455</v>
      </c>
      <c r="G8841">
        <v>0.10749157963243228</v>
      </c>
      <c r="BD8841">
        <f t="shared" si="1053"/>
        <v>6275.5839843346212</v>
      </c>
      <c r="BE8841">
        <f t="shared" si="1054"/>
        <v>8582.3731894262583</v>
      </c>
      <c r="BF8841">
        <f t="shared" si="1055"/>
        <v>10889.162394517894</v>
      </c>
      <c r="BG8841">
        <f t="shared" si="1056"/>
        <v>13195.951599609532</v>
      </c>
      <c r="BH8841">
        <f t="shared" si="1057"/>
        <v>15502.74080470117</v>
      </c>
      <c r="BI8841">
        <f t="shared" si="1058"/>
        <v>17809.530009792805</v>
      </c>
      <c r="BJ8841">
        <f t="shared" si="1059"/>
        <v>20116.319214884446</v>
      </c>
    </row>
    <row r="8842" spans="1:62" x14ac:dyDescent="0.25">
      <c r="A8842">
        <v>8839</v>
      </c>
      <c r="B8842">
        <v>16125.16798209129</v>
      </c>
      <c r="C8842">
        <v>26228.703232567888</v>
      </c>
      <c r="D8842">
        <v>6.4323335210589354</v>
      </c>
      <c r="E8842">
        <v>6.9564834337195185</v>
      </c>
      <c r="F8842">
        <v>10103.535250476598</v>
      </c>
      <c r="G8842">
        <v>0.52414991266058308</v>
      </c>
      <c r="BD8842">
        <f t="shared" si="1053"/>
        <v>-8299.6341344552839</v>
      </c>
      <c r="BE8842">
        <f t="shared" si="1054"/>
        <v>-7762.1762362931222</v>
      </c>
      <c r="BF8842">
        <f t="shared" si="1055"/>
        <v>-7224.7183381309615</v>
      </c>
      <c r="BG8842">
        <f t="shared" si="1056"/>
        <v>-6687.2604399687998</v>
      </c>
      <c r="BH8842">
        <f t="shared" si="1057"/>
        <v>-6149.8025418066391</v>
      </c>
      <c r="BI8842">
        <f t="shared" si="1058"/>
        <v>-5612.3446436444774</v>
      </c>
      <c r="BJ8842">
        <f t="shared" si="1059"/>
        <v>-5074.8867454823157</v>
      </c>
    </row>
    <row r="8843" spans="1:62" x14ac:dyDescent="0.25">
      <c r="A8843">
        <v>8840</v>
      </c>
      <c r="B8843">
        <v>12089.444176926885</v>
      </c>
      <c r="C8843">
        <v>22356.787696845717</v>
      </c>
      <c r="D8843">
        <v>6.9616355577503359</v>
      </c>
      <c r="E8843">
        <v>7.1702295194277976</v>
      </c>
      <c r="F8843">
        <v>10267.343519918832</v>
      </c>
      <c r="G8843">
        <v>0.20859396167746169</v>
      </c>
      <c r="BD8843">
        <f t="shared" si="1053"/>
        <v>-7482.7856871736822</v>
      </c>
      <c r="BE8843">
        <f t="shared" si="1054"/>
        <v>-4862.0361238707674</v>
      </c>
      <c r="BF8843">
        <f t="shared" si="1055"/>
        <v>-2241.2865605678517</v>
      </c>
      <c r="BG8843">
        <f t="shared" si="1056"/>
        <v>379.46300273506313</v>
      </c>
      <c r="BH8843">
        <f t="shared" si="1057"/>
        <v>3000.2125660379788</v>
      </c>
      <c r="BI8843">
        <f t="shared" si="1058"/>
        <v>5620.9621293408945</v>
      </c>
      <c r="BJ8843">
        <f t="shared" si="1059"/>
        <v>8241.7116926438102</v>
      </c>
    </row>
    <row r="8844" spans="1:62" x14ac:dyDescent="0.25">
      <c r="A8844">
        <v>8841</v>
      </c>
      <c r="B8844">
        <v>24159.203754451341</v>
      </c>
      <c r="C8844">
        <v>28484.15018067832</v>
      </c>
      <c r="D8844">
        <v>7.0058775337348562</v>
      </c>
      <c r="E8844">
        <v>7.3528837320171947</v>
      </c>
      <c r="F8844">
        <v>4324.9464262269794</v>
      </c>
      <c r="G8844">
        <v>0.34700619828233847</v>
      </c>
      <c r="BD8844">
        <f t="shared" si="1053"/>
        <v>-9224.3737115315234</v>
      </c>
      <c r="BE8844">
        <f t="shared" si="1054"/>
        <v>-8181.4039031442153</v>
      </c>
      <c r="BF8844">
        <f t="shared" si="1055"/>
        <v>-7138.4340947569062</v>
      </c>
      <c r="BG8844">
        <f t="shared" si="1056"/>
        <v>-6095.4642863695981</v>
      </c>
      <c r="BH8844">
        <f t="shared" si="1057"/>
        <v>-5052.494477982289</v>
      </c>
      <c r="BI8844">
        <f t="shared" si="1058"/>
        <v>-4009.5246695949809</v>
      </c>
      <c r="BJ8844">
        <f t="shared" si="1059"/>
        <v>-2966.5548612076727</v>
      </c>
    </row>
    <row r="8845" spans="1:62" x14ac:dyDescent="0.25">
      <c r="A8845">
        <v>8842</v>
      </c>
      <c r="B8845">
        <v>23364.047592228359</v>
      </c>
      <c r="C8845">
        <v>20155.323558276505</v>
      </c>
      <c r="D8845">
        <v>6.5977971255548686</v>
      </c>
      <c r="E8845">
        <v>7.151029408010924</v>
      </c>
      <c r="F8845">
        <v>-3208.7240339518539</v>
      </c>
      <c r="G8845">
        <v>0.55323228245605538</v>
      </c>
      <c r="BD8845">
        <f t="shared" ref="BD8845:BD8908" si="1060">($BD$3*G8844)-F8844</f>
        <v>-2589.915434815287</v>
      </c>
      <c r="BE8845">
        <f t="shared" ref="BE8845:BE8908" si="1061">($BE$3*G8844)-F8844</f>
        <v>-854.88444340359456</v>
      </c>
      <c r="BF8845">
        <f t="shared" ref="BF8845:BF8908" si="1062">($BF$3*G8844)-F8844</f>
        <v>880.14654800809785</v>
      </c>
      <c r="BG8845">
        <f t="shared" ref="BG8845:BG8908" si="1063">($BG$3*G8844)-F8844</f>
        <v>2615.1775394197903</v>
      </c>
      <c r="BH8845">
        <f t="shared" ref="BH8845:BH8908" si="1064">($BH$3*G8844)-F8844</f>
        <v>4350.2085308314818</v>
      </c>
      <c r="BI8845">
        <f t="shared" ref="BI8845:BI8908" si="1065">($BI$3*G8844)-F8844</f>
        <v>6085.2395222431751</v>
      </c>
      <c r="BJ8845">
        <f t="shared" ref="BJ8845:BJ8908" si="1066">($BJ$3*G8844)-F8844</f>
        <v>7820.2705136548666</v>
      </c>
    </row>
    <row r="8846" spans="1:62" x14ac:dyDescent="0.25">
      <c r="A8846">
        <v>8843</v>
      </c>
      <c r="B8846">
        <v>28006.106340924191</v>
      </c>
      <c r="C8846">
        <v>35159.785881252872</v>
      </c>
      <c r="D8846">
        <v>7.6709472527893006</v>
      </c>
      <c r="E8846">
        <v>7.7655210390458578</v>
      </c>
      <c r="F8846">
        <v>7153.6795403286815</v>
      </c>
      <c r="G8846">
        <v>9.4573786256557213E-2</v>
      </c>
      <c r="BD8846">
        <f t="shared" si="1060"/>
        <v>5974.8854462321306</v>
      </c>
      <c r="BE8846">
        <f t="shared" si="1061"/>
        <v>8741.0468585124072</v>
      </c>
      <c r="BF8846">
        <f t="shared" si="1062"/>
        <v>11507.208270792684</v>
      </c>
      <c r="BG8846">
        <f t="shared" si="1063"/>
        <v>14273.369683072962</v>
      </c>
      <c r="BH8846">
        <f t="shared" si="1064"/>
        <v>17039.531095353239</v>
      </c>
      <c r="BI8846">
        <f t="shared" si="1065"/>
        <v>19805.692507633514</v>
      </c>
      <c r="BJ8846">
        <f t="shared" si="1066"/>
        <v>22571.853919913792</v>
      </c>
    </row>
    <row r="8847" spans="1:62" x14ac:dyDescent="0.25">
      <c r="A8847">
        <v>8844</v>
      </c>
      <c r="B8847">
        <v>15305.808109109639</v>
      </c>
      <c r="C8847">
        <v>30405.325223964788</v>
      </c>
      <c r="D8847">
        <v>6.9308938784975878</v>
      </c>
      <c r="E8847">
        <v>6.9358204332450217</v>
      </c>
      <c r="F8847">
        <v>15099.517114855149</v>
      </c>
      <c r="G8847">
        <v>4.9265547474339755E-3</v>
      </c>
      <c r="BD8847">
        <f t="shared" si="1060"/>
        <v>-6680.810609045895</v>
      </c>
      <c r="BE8847">
        <f t="shared" si="1061"/>
        <v>-6207.9416777631095</v>
      </c>
      <c r="BF8847">
        <f t="shared" si="1062"/>
        <v>-5735.0727464803231</v>
      </c>
      <c r="BG8847">
        <f t="shared" si="1063"/>
        <v>-5262.2038151975376</v>
      </c>
      <c r="BH8847">
        <f t="shared" si="1064"/>
        <v>-4789.3348839147511</v>
      </c>
      <c r="BI8847">
        <f t="shared" si="1065"/>
        <v>-4316.4659526319647</v>
      </c>
      <c r="BJ8847">
        <f t="shared" si="1066"/>
        <v>-3843.5970213491792</v>
      </c>
    </row>
    <row r="8848" spans="1:62" x14ac:dyDescent="0.25">
      <c r="A8848">
        <v>8845</v>
      </c>
      <c r="B8848">
        <v>10082.714667249282</v>
      </c>
      <c r="C8848">
        <v>20929.874532962021</v>
      </c>
      <c r="D8848">
        <v>8.7480617387294597</v>
      </c>
      <c r="E8848">
        <v>8.8337235256500257</v>
      </c>
      <c r="F8848">
        <v>10847.15986571274</v>
      </c>
      <c r="G8848">
        <v>8.566178692056603E-2</v>
      </c>
      <c r="BD8848">
        <f t="shared" si="1060"/>
        <v>-15074.884341117979</v>
      </c>
      <c r="BE8848">
        <f t="shared" si="1061"/>
        <v>-15050.251567380808</v>
      </c>
      <c r="BF8848">
        <f t="shared" si="1062"/>
        <v>-15025.61879364364</v>
      </c>
      <c r="BG8848">
        <f t="shared" si="1063"/>
        <v>-15000.98601990647</v>
      </c>
      <c r="BH8848">
        <f t="shared" si="1064"/>
        <v>-14976.353246169299</v>
      </c>
      <c r="BI8848">
        <f t="shared" si="1065"/>
        <v>-14951.720472432129</v>
      </c>
      <c r="BJ8848">
        <f t="shared" si="1066"/>
        <v>-14927.087698694961</v>
      </c>
    </row>
    <row r="8849" spans="1:62" x14ac:dyDescent="0.25">
      <c r="A8849">
        <v>8846</v>
      </c>
      <c r="B8849">
        <v>15965.697632622972</v>
      </c>
      <c r="C8849">
        <v>24474.188041364308</v>
      </c>
      <c r="D8849">
        <v>6.8566949168403095</v>
      </c>
      <c r="E8849">
        <v>7.1664555614870729</v>
      </c>
      <c r="F8849">
        <v>8508.4904087413361</v>
      </c>
      <c r="G8849">
        <v>0.30976064464676334</v>
      </c>
      <c r="BD8849">
        <f t="shared" si="1060"/>
        <v>-10418.85093110991</v>
      </c>
      <c r="BE8849">
        <f t="shared" si="1061"/>
        <v>-9990.5419965070796</v>
      </c>
      <c r="BF8849">
        <f t="shared" si="1062"/>
        <v>-9562.2330619042496</v>
      </c>
      <c r="BG8849">
        <f t="shared" si="1063"/>
        <v>-9133.9241273014195</v>
      </c>
      <c r="BH8849">
        <f t="shared" si="1064"/>
        <v>-8705.6151926985895</v>
      </c>
      <c r="BI8849">
        <f t="shared" si="1065"/>
        <v>-8277.3062580957594</v>
      </c>
      <c r="BJ8849">
        <f t="shared" si="1066"/>
        <v>-7848.9973234929284</v>
      </c>
    </row>
    <row r="8850" spans="1:62" x14ac:dyDescent="0.25">
      <c r="A8850">
        <v>8847</v>
      </c>
      <c r="B8850">
        <v>13102.050272005925</v>
      </c>
      <c r="C8850">
        <v>20725.188248618306</v>
      </c>
      <c r="D8850">
        <v>7.505263884756662</v>
      </c>
      <c r="E8850">
        <v>7.7555754052270549</v>
      </c>
      <c r="F8850">
        <v>7623.137976612381</v>
      </c>
      <c r="G8850">
        <v>0.25031152047039296</v>
      </c>
      <c r="BD8850">
        <f t="shared" si="1060"/>
        <v>-6959.6871855075196</v>
      </c>
      <c r="BE8850">
        <f t="shared" si="1061"/>
        <v>-5410.8839622737032</v>
      </c>
      <c r="BF8850">
        <f t="shared" si="1062"/>
        <v>-3862.0807390398859</v>
      </c>
      <c r="BG8850">
        <f t="shared" si="1063"/>
        <v>-2313.2775158060695</v>
      </c>
      <c r="BH8850">
        <f t="shared" si="1064"/>
        <v>-764.47429257225303</v>
      </c>
      <c r="BI8850">
        <f t="shared" si="1065"/>
        <v>784.3289306615643</v>
      </c>
      <c r="BJ8850">
        <f t="shared" si="1066"/>
        <v>2333.1321538953816</v>
      </c>
    </row>
    <row r="8851" spans="1:62" x14ac:dyDescent="0.25">
      <c r="A8851">
        <v>8848</v>
      </c>
      <c r="B8851">
        <v>21928.202140818441</v>
      </c>
      <c r="C8851">
        <v>24020.188862170864</v>
      </c>
      <c r="D8851">
        <v>7.6341190816529716</v>
      </c>
      <c r="E8851">
        <v>8.3233695900141278</v>
      </c>
      <c r="F8851">
        <v>2091.986721352423</v>
      </c>
      <c r="G8851">
        <v>0.6892505083611562</v>
      </c>
      <c r="BD8851">
        <f t="shared" si="1060"/>
        <v>-6371.5803742604166</v>
      </c>
      <c r="BE8851">
        <f t="shared" si="1061"/>
        <v>-5120.0227719084514</v>
      </c>
      <c r="BF8851">
        <f t="shared" si="1062"/>
        <v>-3868.4651695564867</v>
      </c>
      <c r="BG8851">
        <f t="shared" si="1063"/>
        <v>-2616.9075672045219</v>
      </c>
      <c r="BH8851">
        <f t="shared" si="1064"/>
        <v>-1365.3499648525567</v>
      </c>
      <c r="BI8851">
        <f t="shared" si="1065"/>
        <v>-113.79236250059239</v>
      </c>
      <c r="BJ8851">
        <f t="shared" si="1066"/>
        <v>1137.7652398513728</v>
      </c>
    </row>
    <row r="8852" spans="1:62" x14ac:dyDescent="0.25">
      <c r="A8852">
        <v>8849</v>
      </c>
      <c r="B8852">
        <v>14876.481805376334</v>
      </c>
      <c r="C8852">
        <v>19688.73219019709</v>
      </c>
      <c r="D8852">
        <v>8.7543548661533617</v>
      </c>
      <c r="E8852">
        <v>9.3538733804686398</v>
      </c>
      <c r="F8852">
        <v>4812.2503848207562</v>
      </c>
      <c r="G8852">
        <v>0.59951851431527814</v>
      </c>
      <c r="BD8852">
        <f t="shared" si="1060"/>
        <v>1354.2658204533582</v>
      </c>
      <c r="BE8852">
        <f t="shared" si="1061"/>
        <v>4800.5183622591394</v>
      </c>
      <c r="BF8852">
        <f t="shared" si="1062"/>
        <v>8246.7709040649206</v>
      </c>
      <c r="BG8852">
        <f t="shared" si="1063"/>
        <v>11693.023445870702</v>
      </c>
      <c r="BH8852">
        <f t="shared" si="1064"/>
        <v>15139.275987676483</v>
      </c>
      <c r="BI8852">
        <f t="shared" si="1065"/>
        <v>18585.528529482264</v>
      </c>
      <c r="BJ8852">
        <f t="shared" si="1066"/>
        <v>22031.781071288045</v>
      </c>
    </row>
    <row r="8853" spans="1:62" x14ac:dyDescent="0.25">
      <c r="A8853">
        <v>8850</v>
      </c>
      <c r="B8853">
        <v>22975.403934659847</v>
      </c>
      <c r="C8853">
        <v>30183.632888996115</v>
      </c>
      <c r="D8853">
        <v>7.3495007236495509</v>
      </c>
      <c r="E8853">
        <v>7.6797325076640286</v>
      </c>
      <c r="F8853">
        <v>7208.2289543362676</v>
      </c>
      <c r="G8853">
        <v>0.33023178401447773</v>
      </c>
      <c r="BD8853">
        <f t="shared" si="1060"/>
        <v>-1814.6578132443656</v>
      </c>
      <c r="BE8853">
        <f t="shared" si="1061"/>
        <v>1182.934758332025</v>
      </c>
      <c r="BF8853">
        <f t="shared" si="1062"/>
        <v>4180.5273299084165</v>
      </c>
      <c r="BG8853">
        <f t="shared" si="1063"/>
        <v>7178.1199014848062</v>
      </c>
      <c r="BH8853">
        <f t="shared" si="1064"/>
        <v>10175.712473061198</v>
      </c>
      <c r="BI8853">
        <f t="shared" si="1065"/>
        <v>13173.305044637589</v>
      </c>
      <c r="BJ8853">
        <f t="shared" si="1066"/>
        <v>16170.897616213977</v>
      </c>
    </row>
    <row r="8854" spans="1:62" x14ac:dyDescent="0.25">
      <c r="A8854">
        <v>8851</v>
      </c>
      <c r="B8854">
        <v>14015.52646544629</v>
      </c>
      <c r="C8854">
        <v>22708.875307925122</v>
      </c>
      <c r="D8854">
        <v>7.3651683622410502</v>
      </c>
      <c r="E8854">
        <v>7.4416174829010524</v>
      </c>
      <c r="F8854">
        <v>8693.348842478832</v>
      </c>
      <c r="G8854">
        <v>7.6449120660002201E-2</v>
      </c>
      <c r="BD8854">
        <f t="shared" si="1060"/>
        <v>-5557.0700342638793</v>
      </c>
      <c r="BE8854">
        <f t="shared" si="1061"/>
        <v>-3905.9111141914905</v>
      </c>
      <c r="BF8854">
        <f t="shared" si="1062"/>
        <v>-2254.7521941191017</v>
      </c>
      <c r="BG8854">
        <f t="shared" si="1063"/>
        <v>-603.5932740467133</v>
      </c>
      <c r="BH8854">
        <f t="shared" si="1064"/>
        <v>1047.565646025676</v>
      </c>
      <c r="BI8854">
        <f t="shared" si="1065"/>
        <v>2698.7245660980643</v>
      </c>
      <c r="BJ8854">
        <f t="shared" si="1066"/>
        <v>4349.8834861704527</v>
      </c>
    </row>
    <row r="8855" spans="1:62" x14ac:dyDescent="0.25">
      <c r="A8855">
        <v>8852</v>
      </c>
      <c r="B8855">
        <v>13231.99673249439</v>
      </c>
      <c r="C8855">
        <v>21977.080891177626</v>
      </c>
      <c r="D8855">
        <v>7.6897014684304219</v>
      </c>
      <c r="E8855">
        <v>7.9563384119573799</v>
      </c>
      <c r="F8855">
        <v>8745.0841586832357</v>
      </c>
      <c r="G8855">
        <v>0.26663694352695799</v>
      </c>
      <c r="BD8855">
        <f t="shared" si="1060"/>
        <v>-8311.1032391788212</v>
      </c>
      <c r="BE8855">
        <f t="shared" si="1061"/>
        <v>-7928.8576358788105</v>
      </c>
      <c r="BF8855">
        <f t="shared" si="1062"/>
        <v>-7546.6120325787988</v>
      </c>
      <c r="BG8855">
        <f t="shared" si="1063"/>
        <v>-7164.366429278788</v>
      </c>
      <c r="BH8855">
        <f t="shared" si="1064"/>
        <v>-6782.1208259787772</v>
      </c>
      <c r="BI8855">
        <f t="shared" si="1065"/>
        <v>-6399.8752226787656</v>
      </c>
      <c r="BJ8855">
        <f t="shared" si="1066"/>
        <v>-6017.6296193787548</v>
      </c>
    </row>
    <row r="8856" spans="1:62" x14ac:dyDescent="0.25">
      <c r="A8856">
        <v>8853</v>
      </c>
      <c r="B8856">
        <v>10654.377908643071</v>
      </c>
      <c r="C8856">
        <v>17211.530936971241</v>
      </c>
      <c r="D8856">
        <v>6.6721247116401106</v>
      </c>
      <c r="E8856">
        <v>7.4990481433438569</v>
      </c>
      <c r="F8856">
        <v>6557.15302832817</v>
      </c>
      <c r="G8856">
        <v>0.82692343170374638</v>
      </c>
      <c r="BD8856">
        <f t="shared" si="1060"/>
        <v>-7411.8994410484456</v>
      </c>
      <c r="BE8856">
        <f t="shared" si="1061"/>
        <v>-6078.7147234136555</v>
      </c>
      <c r="BF8856">
        <f t="shared" si="1062"/>
        <v>-4745.5300057788663</v>
      </c>
      <c r="BG8856">
        <f t="shared" si="1063"/>
        <v>-3412.3452881440762</v>
      </c>
      <c r="BH8856">
        <f t="shared" si="1064"/>
        <v>-2079.1605705092861</v>
      </c>
      <c r="BI8856">
        <f t="shared" si="1065"/>
        <v>-745.97585287449601</v>
      </c>
      <c r="BJ8856">
        <f t="shared" si="1066"/>
        <v>587.20886476029409</v>
      </c>
    </row>
    <row r="8857" spans="1:62" x14ac:dyDescent="0.25">
      <c r="A8857">
        <v>8854</v>
      </c>
      <c r="B8857">
        <v>11557.310613432719</v>
      </c>
      <c r="C8857">
        <v>21699.533883943903</v>
      </c>
      <c r="D8857">
        <v>7.486919495199154</v>
      </c>
      <c r="E8857">
        <v>7.7711492776197302</v>
      </c>
      <c r="F8857">
        <v>10142.223270511184</v>
      </c>
      <c r="G8857">
        <v>0.28422978242057617</v>
      </c>
      <c r="BD8857">
        <f t="shared" si="1060"/>
        <v>-2422.5358698094378</v>
      </c>
      <c r="BE8857">
        <f t="shared" si="1061"/>
        <v>1712.0812887092943</v>
      </c>
      <c r="BF8857">
        <f t="shared" si="1062"/>
        <v>5846.6984472280255</v>
      </c>
      <c r="BG8857">
        <f t="shared" si="1063"/>
        <v>9981.3156057467586</v>
      </c>
      <c r="BH8857">
        <f t="shared" si="1064"/>
        <v>14115.932764265488</v>
      </c>
      <c r="BI8857">
        <f t="shared" si="1065"/>
        <v>18250.549922784223</v>
      </c>
      <c r="BJ8857">
        <f t="shared" si="1066"/>
        <v>22385.167081302956</v>
      </c>
    </row>
    <row r="8858" spans="1:62" x14ac:dyDescent="0.25">
      <c r="A8858">
        <v>8855</v>
      </c>
      <c r="B8858">
        <v>17828.082730593898</v>
      </c>
      <c r="C8858">
        <v>27177.379153761663</v>
      </c>
      <c r="D8858">
        <v>6.5267865615684606</v>
      </c>
      <c r="E8858">
        <v>6.7740727398665586</v>
      </c>
      <c r="F8858">
        <v>9349.2964231677652</v>
      </c>
      <c r="G8858">
        <v>0.24728617829809796</v>
      </c>
      <c r="BD8858">
        <f t="shared" si="1060"/>
        <v>-8721.0743584083029</v>
      </c>
      <c r="BE8858">
        <f t="shared" si="1061"/>
        <v>-7299.9254463054222</v>
      </c>
      <c r="BF8858">
        <f t="shared" si="1062"/>
        <v>-5878.7765342025414</v>
      </c>
      <c r="BG8858">
        <f t="shared" si="1063"/>
        <v>-4457.6276220996606</v>
      </c>
      <c r="BH8858">
        <f t="shared" si="1064"/>
        <v>-3036.4787099967798</v>
      </c>
      <c r="BI8858">
        <f t="shared" si="1065"/>
        <v>-1615.329797893899</v>
      </c>
      <c r="BJ8858">
        <f t="shared" si="1066"/>
        <v>-194.18088579101823</v>
      </c>
    </row>
    <row r="8859" spans="1:62" x14ac:dyDescent="0.25">
      <c r="A8859">
        <v>8856</v>
      </c>
      <c r="B8859">
        <v>17459.828086765563</v>
      </c>
      <c r="C8859">
        <v>34893.133075646052</v>
      </c>
      <c r="D8859">
        <v>6.3369588390738425</v>
      </c>
      <c r="E8859">
        <v>6.5981541581099981</v>
      </c>
      <c r="F8859">
        <v>17433.304988880489</v>
      </c>
      <c r="G8859">
        <v>0.26119531903615556</v>
      </c>
      <c r="BD8859">
        <f t="shared" si="1060"/>
        <v>-8112.8655316772756</v>
      </c>
      <c r="BE8859">
        <f t="shared" si="1061"/>
        <v>-6876.4346401867861</v>
      </c>
      <c r="BF8859">
        <f t="shared" si="1062"/>
        <v>-5640.0037486962956</v>
      </c>
      <c r="BG8859">
        <f t="shared" si="1063"/>
        <v>-4403.572857205806</v>
      </c>
      <c r="BH8859">
        <f t="shared" si="1064"/>
        <v>-3167.1419657153165</v>
      </c>
      <c r="BI8859">
        <f t="shared" si="1065"/>
        <v>-1930.711074224826</v>
      </c>
      <c r="BJ8859">
        <f t="shared" si="1066"/>
        <v>-694.28018273433736</v>
      </c>
    </row>
    <row r="8860" spans="1:62" x14ac:dyDescent="0.25">
      <c r="A8860">
        <v>8857</v>
      </c>
      <c r="B8860">
        <v>12972.311315620271</v>
      </c>
      <c r="C8860">
        <v>23122.546522548408</v>
      </c>
      <c r="D8860">
        <v>6.9051134103066385</v>
      </c>
      <c r="E8860">
        <v>7.3825299792748487</v>
      </c>
      <c r="F8860">
        <v>10150.235206928137</v>
      </c>
      <c r="G8860">
        <v>0.47741656896821016</v>
      </c>
      <c r="BD8860">
        <f t="shared" si="1060"/>
        <v>-16127.32839369971</v>
      </c>
      <c r="BE8860">
        <f t="shared" si="1061"/>
        <v>-14821.351798518934</v>
      </c>
      <c r="BF8860">
        <f t="shared" si="1062"/>
        <v>-13515.375203338155</v>
      </c>
      <c r="BG8860">
        <f t="shared" si="1063"/>
        <v>-12209.398608157378</v>
      </c>
      <c r="BH8860">
        <f t="shared" si="1064"/>
        <v>-10903.4220129766</v>
      </c>
      <c r="BI8860">
        <f t="shared" si="1065"/>
        <v>-9597.4454177958214</v>
      </c>
      <c r="BJ8860">
        <f t="shared" si="1066"/>
        <v>-8291.4688226150447</v>
      </c>
    </row>
    <row r="8861" spans="1:62" x14ac:dyDescent="0.25">
      <c r="A8861">
        <v>8858</v>
      </c>
      <c r="B8861">
        <v>11679.04427978871</v>
      </c>
      <c r="C8861">
        <v>22278.139684245587</v>
      </c>
      <c r="D8861">
        <v>6.3747073039567521</v>
      </c>
      <c r="E8861">
        <v>6.5973954423268539</v>
      </c>
      <c r="F8861">
        <v>10599.095404456877</v>
      </c>
      <c r="G8861">
        <v>0.22268813837010182</v>
      </c>
      <c r="BD8861">
        <f t="shared" si="1060"/>
        <v>-7763.1523620870867</v>
      </c>
      <c r="BE8861">
        <f t="shared" si="1061"/>
        <v>-5376.0695172460355</v>
      </c>
      <c r="BF8861">
        <f t="shared" si="1062"/>
        <v>-2988.9866724049843</v>
      </c>
      <c r="BG8861">
        <f t="shared" si="1063"/>
        <v>-601.9038275639341</v>
      </c>
      <c r="BH8861">
        <f t="shared" si="1064"/>
        <v>1785.179017277118</v>
      </c>
      <c r="BI8861">
        <f t="shared" si="1065"/>
        <v>4172.2618621181682</v>
      </c>
      <c r="BJ8861">
        <f t="shared" si="1066"/>
        <v>6559.3447069592185</v>
      </c>
    </row>
    <row r="8862" spans="1:62" x14ac:dyDescent="0.25">
      <c r="A8862">
        <v>8859</v>
      </c>
      <c r="B8862">
        <v>23047.553865860107</v>
      </c>
      <c r="C8862">
        <v>35864.98045021198</v>
      </c>
      <c r="D8862">
        <v>5.9940369397280415</v>
      </c>
      <c r="E8862">
        <v>6.1039420519913268</v>
      </c>
      <c r="F8862">
        <v>12817.426584351873</v>
      </c>
      <c r="G8862">
        <v>0.10990511226328525</v>
      </c>
      <c r="BD8862">
        <f t="shared" si="1060"/>
        <v>-9485.6547126063688</v>
      </c>
      <c r="BE8862">
        <f t="shared" si="1061"/>
        <v>-8372.2140207558587</v>
      </c>
      <c r="BF8862">
        <f t="shared" si="1062"/>
        <v>-7258.7733289053504</v>
      </c>
      <c r="BG8862">
        <f t="shared" si="1063"/>
        <v>-6145.3326370548411</v>
      </c>
      <c r="BH8862">
        <f t="shared" si="1064"/>
        <v>-5031.8919452043319</v>
      </c>
      <c r="BI8862">
        <f t="shared" si="1065"/>
        <v>-3918.4512533538227</v>
      </c>
      <c r="BJ8862">
        <f t="shared" si="1066"/>
        <v>-2805.0105615033135</v>
      </c>
    </row>
    <row r="8863" spans="1:62" x14ac:dyDescent="0.25">
      <c r="A8863">
        <v>8860</v>
      </c>
      <c r="B8863">
        <v>21121.642422308643</v>
      </c>
      <c r="C8863">
        <v>33842.836295752299</v>
      </c>
      <c r="D8863">
        <v>6.5314857171915506</v>
      </c>
      <c r="E8863">
        <v>7.0002485677103996</v>
      </c>
      <c r="F8863">
        <v>12721.193873443655</v>
      </c>
      <c r="G8863">
        <v>0.46876285051884903</v>
      </c>
      <c r="BD8863">
        <f t="shared" si="1060"/>
        <v>-12267.901023035447</v>
      </c>
      <c r="BE8863">
        <f t="shared" si="1061"/>
        <v>-11718.375461719021</v>
      </c>
      <c r="BF8863">
        <f t="shared" si="1062"/>
        <v>-11168.849900402594</v>
      </c>
      <c r="BG8863">
        <f t="shared" si="1063"/>
        <v>-10619.324339086168</v>
      </c>
      <c r="BH8863">
        <f t="shared" si="1064"/>
        <v>-10069.798777769742</v>
      </c>
      <c r="BI8863">
        <f t="shared" si="1065"/>
        <v>-9520.2732164533154</v>
      </c>
      <c r="BJ8863">
        <f t="shared" si="1066"/>
        <v>-8970.7476551368891</v>
      </c>
    </row>
    <row r="8864" spans="1:62" x14ac:dyDescent="0.25">
      <c r="A8864">
        <v>8861</v>
      </c>
      <c r="B8864">
        <v>16883.239495822232</v>
      </c>
      <c r="C8864">
        <v>21301.798243835034</v>
      </c>
      <c r="D8864">
        <v>7.9160151699889507</v>
      </c>
      <c r="E8864">
        <v>8.5216609229109519</v>
      </c>
      <c r="F8864">
        <v>4418.5587480128015</v>
      </c>
      <c r="G8864">
        <v>0.60564575292200118</v>
      </c>
      <c r="BD8864">
        <f t="shared" si="1060"/>
        <v>-10377.37962084941</v>
      </c>
      <c r="BE8864">
        <f t="shared" si="1061"/>
        <v>-8033.5653682551647</v>
      </c>
      <c r="BF8864">
        <f t="shared" si="1062"/>
        <v>-5689.7511156609198</v>
      </c>
      <c r="BG8864">
        <f t="shared" si="1063"/>
        <v>-3345.9368630666741</v>
      </c>
      <c r="BH8864">
        <f t="shared" si="1064"/>
        <v>-1002.1226104724301</v>
      </c>
      <c r="BI8864">
        <f t="shared" si="1065"/>
        <v>1341.6916421218157</v>
      </c>
      <c r="BJ8864">
        <f t="shared" si="1066"/>
        <v>3685.5058947160614</v>
      </c>
    </row>
    <row r="8865" spans="1:62" x14ac:dyDescent="0.25">
      <c r="A8865">
        <v>8862</v>
      </c>
      <c r="B8865">
        <v>15383.793032554202</v>
      </c>
      <c r="C8865">
        <v>24747.11017686515</v>
      </c>
      <c r="D8865">
        <v>7.4495836760139014</v>
      </c>
      <c r="E8865">
        <v>8.031330004696958</v>
      </c>
      <c r="F8865">
        <v>9363.3171443109477</v>
      </c>
      <c r="G8865">
        <v>0.58174632868305665</v>
      </c>
      <c r="BD8865">
        <f t="shared" si="1060"/>
        <v>-1390.3299834027957</v>
      </c>
      <c r="BE8865">
        <f t="shared" si="1061"/>
        <v>1637.89878120721</v>
      </c>
      <c r="BF8865">
        <f t="shared" si="1062"/>
        <v>4666.1275458172167</v>
      </c>
      <c r="BG8865">
        <f t="shared" si="1063"/>
        <v>7694.3563104272216</v>
      </c>
      <c r="BH8865">
        <f t="shared" si="1064"/>
        <v>10722.585075037228</v>
      </c>
      <c r="BI8865">
        <f t="shared" si="1065"/>
        <v>13750.813839647235</v>
      </c>
      <c r="BJ8865">
        <f t="shared" si="1066"/>
        <v>16779.04260425724</v>
      </c>
    </row>
    <row r="8866" spans="1:62" x14ac:dyDescent="0.25">
      <c r="A8866">
        <v>8863</v>
      </c>
      <c r="B8866">
        <v>28914.209438219557</v>
      </c>
      <c r="C8866">
        <v>22012.306475962458</v>
      </c>
      <c r="D8866">
        <v>7.7403216351093223</v>
      </c>
      <c r="E8866">
        <v>8.8610578958470327</v>
      </c>
      <c r="F8866">
        <v>-6901.9029622570997</v>
      </c>
      <c r="G8866">
        <v>1.1207362607377105</v>
      </c>
      <c r="BD8866">
        <f t="shared" si="1060"/>
        <v>-6454.5855008956642</v>
      </c>
      <c r="BE8866">
        <f t="shared" si="1061"/>
        <v>-3545.8538574803815</v>
      </c>
      <c r="BF8866">
        <f t="shared" si="1062"/>
        <v>-637.12221406509889</v>
      </c>
      <c r="BG8866">
        <f t="shared" si="1063"/>
        <v>2271.6094293501847</v>
      </c>
      <c r="BH8866">
        <f t="shared" si="1064"/>
        <v>5180.3410727654682</v>
      </c>
      <c r="BI8866">
        <f t="shared" si="1065"/>
        <v>8089.0727161807499</v>
      </c>
      <c r="BJ8866">
        <f t="shared" si="1066"/>
        <v>10997.804359596035</v>
      </c>
    </row>
    <row r="8867" spans="1:62" x14ac:dyDescent="0.25">
      <c r="A8867">
        <v>8864</v>
      </c>
      <c r="B8867">
        <v>9980.4387373095269</v>
      </c>
      <c r="C8867">
        <v>19708.145795817632</v>
      </c>
      <c r="D8867">
        <v>7.9928673232540746</v>
      </c>
      <c r="E8867">
        <v>8.0683705193422508</v>
      </c>
      <c r="F8867">
        <v>9727.7070585081055</v>
      </c>
      <c r="G8867">
        <v>7.5503196088176239E-2</v>
      </c>
      <c r="BD8867">
        <f t="shared" si="1060"/>
        <v>12505.584265945652</v>
      </c>
      <c r="BE8867">
        <f t="shared" si="1061"/>
        <v>18109.265569634204</v>
      </c>
      <c r="BF8867">
        <f t="shared" si="1062"/>
        <v>23712.946873322759</v>
      </c>
      <c r="BG8867">
        <f t="shared" si="1063"/>
        <v>29316.628177011309</v>
      </c>
      <c r="BH8867">
        <f t="shared" si="1064"/>
        <v>34920.309480699863</v>
      </c>
      <c r="BI8867">
        <f t="shared" si="1065"/>
        <v>40523.990784388414</v>
      </c>
      <c r="BJ8867">
        <f t="shared" si="1066"/>
        <v>46127.672088076972</v>
      </c>
    </row>
    <row r="8868" spans="1:62" x14ac:dyDescent="0.25">
      <c r="A8868">
        <v>8865</v>
      </c>
      <c r="B8868">
        <v>26742.979375273924</v>
      </c>
      <c r="C8868">
        <v>38510.746410490166</v>
      </c>
      <c r="D8868">
        <v>7.5983051176091454</v>
      </c>
      <c r="E8868">
        <v>7.8331181475269211</v>
      </c>
      <c r="F8868">
        <v>11767.767035216242</v>
      </c>
      <c r="G8868">
        <v>0.23481302991777575</v>
      </c>
      <c r="BD8868">
        <f t="shared" si="1060"/>
        <v>-9350.1910780672242</v>
      </c>
      <c r="BE8868">
        <f t="shared" si="1061"/>
        <v>-8972.6750976263429</v>
      </c>
      <c r="BF8868">
        <f t="shared" si="1062"/>
        <v>-8595.1591171854616</v>
      </c>
      <c r="BG8868">
        <f t="shared" si="1063"/>
        <v>-8217.6431367445803</v>
      </c>
      <c r="BH8868">
        <f t="shared" si="1064"/>
        <v>-7840.1271563036998</v>
      </c>
      <c r="BI8868">
        <f t="shared" si="1065"/>
        <v>-7462.6111758628185</v>
      </c>
      <c r="BJ8868">
        <f t="shared" si="1066"/>
        <v>-7085.0951954219372</v>
      </c>
    </row>
    <row r="8869" spans="1:62" x14ac:dyDescent="0.25">
      <c r="A8869">
        <v>8866</v>
      </c>
      <c r="B8869">
        <v>6404.7372582905864</v>
      </c>
      <c r="C8869">
        <v>17905.898650886193</v>
      </c>
      <c r="D8869">
        <v>7.2911236255134115</v>
      </c>
      <c r="E8869">
        <v>7.8606753872731119</v>
      </c>
      <c r="F8869">
        <v>11501.161392595606</v>
      </c>
      <c r="G8869">
        <v>0.56955176175970035</v>
      </c>
      <c r="BD8869">
        <f t="shared" si="1060"/>
        <v>-10593.701885627364</v>
      </c>
      <c r="BE8869">
        <f t="shared" si="1061"/>
        <v>-9419.6367360384847</v>
      </c>
      <c r="BF8869">
        <f t="shared" si="1062"/>
        <v>-8245.5715864496051</v>
      </c>
      <c r="BG8869">
        <f t="shared" si="1063"/>
        <v>-7071.5064368607273</v>
      </c>
      <c r="BH8869">
        <f t="shared" si="1064"/>
        <v>-5897.4412872718485</v>
      </c>
      <c r="BI8869">
        <f t="shared" si="1065"/>
        <v>-4723.3761376829698</v>
      </c>
      <c r="BJ8869">
        <f t="shared" si="1066"/>
        <v>-3549.3109880940901</v>
      </c>
    </row>
    <row r="8870" spans="1:62" x14ac:dyDescent="0.25">
      <c r="A8870">
        <v>8867</v>
      </c>
      <c r="B8870">
        <v>17236.718985907821</v>
      </c>
      <c r="C8870">
        <v>20039.088585558395</v>
      </c>
      <c r="D8870">
        <v>7.7542569200260569</v>
      </c>
      <c r="E8870">
        <v>8.1699842608569337</v>
      </c>
      <c r="F8870">
        <v>2802.3695996505739</v>
      </c>
      <c r="G8870">
        <v>0.41572734083087681</v>
      </c>
      <c r="BD8870">
        <f t="shared" si="1060"/>
        <v>-8653.4025837971039</v>
      </c>
      <c r="BE8870">
        <f t="shared" si="1061"/>
        <v>-5805.6437749986026</v>
      </c>
      <c r="BF8870">
        <f t="shared" si="1062"/>
        <v>-2957.8849662001012</v>
      </c>
      <c r="BG8870">
        <f t="shared" si="1063"/>
        <v>-110.1261574015989</v>
      </c>
      <c r="BH8870">
        <f t="shared" si="1064"/>
        <v>2737.6326513969016</v>
      </c>
      <c r="BI8870">
        <f t="shared" si="1065"/>
        <v>5585.3914601954039</v>
      </c>
      <c r="BJ8870">
        <f t="shared" si="1066"/>
        <v>8433.1502689939061</v>
      </c>
    </row>
    <row r="8871" spans="1:62" x14ac:dyDescent="0.25">
      <c r="A8871">
        <v>8868</v>
      </c>
      <c r="B8871">
        <v>29222.366516103575</v>
      </c>
      <c r="C8871">
        <v>20578.346791950786</v>
      </c>
      <c r="D8871">
        <v>8.5072239027013747</v>
      </c>
      <c r="E8871">
        <v>8.8664563075766534</v>
      </c>
      <c r="F8871">
        <v>-8644.0197241527894</v>
      </c>
      <c r="G8871">
        <v>0.35923240487527863</v>
      </c>
      <c r="BD8871">
        <f t="shared" si="1060"/>
        <v>-723.73289549618994</v>
      </c>
      <c r="BE8871">
        <f t="shared" si="1061"/>
        <v>1354.9038086581941</v>
      </c>
      <c r="BF8871">
        <f t="shared" si="1062"/>
        <v>3433.5405128125785</v>
      </c>
      <c r="BG8871">
        <f t="shared" si="1063"/>
        <v>5512.1772169669621</v>
      </c>
      <c r="BH8871">
        <f t="shared" si="1064"/>
        <v>7590.8139211213456</v>
      </c>
      <c r="BI8871">
        <f t="shared" si="1065"/>
        <v>9669.450625275731</v>
      </c>
      <c r="BJ8871">
        <f t="shared" si="1066"/>
        <v>11748.087329430115</v>
      </c>
    </row>
    <row r="8872" spans="1:62" x14ac:dyDescent="0.25">
      <c r="A8872">
        <v>8869</v>
      </c>
      <c r="B8872">
        <v>12551.590957677745</v>
      </c>
      <c r="C8872">
        <v>18810.108280518496</v>
      </c>
      <c r="D8872">
        <v>8.0356760796762359</v>
      </c>
      <c r="E8872">
        <v>8.5148028580228612</v>
      </c>
      <c r="F8872">
        <v>6258.5173228407511</v>
      </c>
      <c r="G8872">
        <v>0.47912677834662531</v>
      </c>
      <c r="BD8872">
        <f t="shared" si="1060"/>
        <v>10440.181748529183</v>
      </c>
      <c r="BE8872">
        <f t="shared" si="1061"/>
        <v>12236.343772905577</v>
      </c>
      <c r="BF8872">
        <f t="shared" si="1062"/>
        <v>14032.505797281969</v>
      </c>
      <c r="BG8872">
        <f t="shared" si="1063"/>
        <v>15828.667821658362</v>
      </c>
      <c r="BH8872">
        <f t="shared" si="1064"/>
        <v>17624.829846034758</v>
      </c>
      <c r="BI8872">
        <f t="shared" si="1065"/>
        <v>19420.991870411148</v>
      </c>
      <c r="BJ8872">
        <f t="shared" si="1066"/>
        <v>21217.153894787542</v>
      </c>
    </row>
    <row r="8873" spans="1:62" x14ac:dyDescent="0.25">
      <c r="A8873">
        <v>8870</v>
      </c>
      <c r="B8873">
        <v>13169.762856631291</v>
      </c>
      <c r="C8873">
        <v>21031.389493329698</v>
      </c>
      <c r="D8873">
        <v>6.9545565929259467</v>
      </c>
      <c r="E8873">
        <v>7.3011789918980812</v>
      </c>
      <c r="F8873">
        <v>7861.6266366984073</v>
      </c>
      <c r="G8873">
        <v>0.34662239897213443</v>
      </c>
      <c r="BD8873">
        <f t="shared" si="1060"/>
        <v>-3862.8834311076243</v>
      </c>
      <c r="BE8873">
        <f t="shared" si="1061"/>
        <v>-1467.2495393744975</v>
      </c>
      <c r="BF8873">
        <f t="shared" si="1062"/>
        <v>928.38435235862835</v>
      </c>
      <c r="BG8873">
        <f t="shared" si="1063"/>
        <v>3324.0182440917561</v>
      </c>
      <c r="BH8873">
        <f t="shared" si="1064"/>
        <v>5719.652135824881</v>
      </c>
      <c r="BI8873">
        <f t="shared" si="1065"/>
        <v>8115.2860275580078</v>
      </c>
      <c r="BJ8873">
        <f t="shared" si="1066"/>
        <v>10510.919919291136</v>
      </c>
    </row>
    <row r="8874" spans="1:62" x14ac:dyDescent="0.25">
      <c r="A8874">
        <v>8871</v>
      </c>
      <c r="B8874">
        <v>11304.196840399689</v>
      </c>
      <c r="C8874">
        <v>20727.547738160181</v>
      </c>
      <c r="D8874">
        <v>7.3909959332293731</v>
      </c>
      <c r="E8874">
        <v>7.6764325001885529</v>
      </c>
      <c r="F8874">
        <v>9423.3508977604924</v>
      </c>
      <c r="G8874">
        <v>0.28543656695917985</v>
      </c>
      <c r="BD8874">
        <f t="shared" si="1060"/>
        <v>-6128.5146418377353</v>
      </c>
      <c r="BE8874">
        <f t="shared" si="1061"/>
        <v>-4395.4026469770633</v>
      </c>
      <c r="BF8874">
        <f t="shared" si="1062"/>
        <v>-2662.2906521163914</v>
      </c>
      <c r="BG8874">
        <f t="shared" si="1063"/>
        <v>-929.17865725571846</v>
      </c>
      <c r="BH8874">
        <f t="shared" si="1064"/>
        <v>803.93333760495261</v>
      </c>
      <c r="BI8874">
        <f t="shared" si="1065"/>
        <v>2537.0453324656246</v>
      </c>
      <c r="BJ8874">
        <f t="shared" si="1066"/>
        <v>4270.1573273262984</v>
      </c>
    </row>
    <row r="8875" spans="1:62" x14ac:dyDescent="0.25">
      <c r="A8875">
        <v>8872</v>
      </c>
      <c r="B8875">
        <v>21685.435089656254</v>
      </c>
      <c r="C8875">
        <v>34299.138746004464</v>
      </c>
      <c r="D8875">
        <v>7.3009772616040136</v>
      </c>
      <c r="E8875">
        <v>7.4063893135874324</v>
      </c>
      <c r="F8875">
        <v>12613.703656348211</v>
      </c>
      <c r="G8875">
        <v>0.10541205198341874</v>
      </c>
      <c r="BD8875">
        <f t="shared" si="1060"/>
        <v>-7996.1680629645934</v>
      </c>
      <c r="BE8875">
        <f t="shared" si="1061"/>
        <v>-6568.9852281686944</v>
      </c>
      <c r="BF8875">
        <f t="shared" si="1062"/>
        <v>-5141.8023933727945</v>
      </c>
      <c r="BG8875">
        <f t="shared" si="1063"/>
        <v>-3714.6195585768955</v>
      </c>
      <c r="BH8875">
        <f t="shared" si="1064"/>
        <v>-2287.4367237809965</v>
      </c>
      <c r="BI8875">
        <f t="shared" si="1065"/>
        <v>-860.25388898509664</v>
      </c>
      <c r="BJ8875">
        <f t="shared" si="1066"/>
        <v>566.92894581080145</v>
      </c>
    </row>
    <row r="8876" spans="1:62" x14ac:dyDescent="0.25">
      <c r="A8876">
        <v>8873</v>
      </c>
      <c r="B8876">
        <v>5108.7957894148185</v>
      </c>
      <c r="C8876">
        <v>21407.037136898405</v>
      </c>
      <c r="D8876">
        <v>5.8530230555268332</v>
      </c>
      <c r="E8876">
        <v>6.5249049431830839</v>
      </c>
      <c r="F8876">
        <v>16298.241347483587</v>
      </c>
      <c r="G8876">
        <v>0.67188188765625068</v>
      </c>
      <c r="BD8876">
        <f t="shared" si="1060"/>
        <v>-12086.643396431116</v>
      </c>
      <c r="BE8876">
        <f t="shared" si="1061"/>
        <v>-11559.583136514024</v>
      </c>
      <c r="BF8876">
        <f t="shared" si="1062"/>
        <v>-11032.52287659693</v>
      </c>
      <c r="BG8876">
        <f t="shared" si="1063"/>
        <v>-10505.462616679835</v>
      </c>
      <c r="BH8876">
        <f t="shared" si="1064"/>
        <v>-9978.402356762741</v>
      </c>
      <c r="BI8876">
        <f t="shared" si="1065"/>
        <v>-9451.3420968456485</v>
      </c>
      <c r="BJ8876">
        <f t="shared" si="1066"/>
        <v>-8924.2818369285542</v>
      </c>
    </row>
    <row r="8877" spans="1:62" x14ac:dyDescent="0.25">
      <c r="A8877">
        <v>8874</v>
      </c>
      <c r="B8877">
        <v>5892.9560282406601</v>
      </c>
      <c r="C8877">
        <v>17442.43826418955</v>
      </c>
      <c r="D8877">
        <v>8.30959130191229</v>
      </c>
      <c r="E8877">
        <v>8.7216087993480329</v>
      </c>
      <c r="F8877">
        <v>11549.48223594889</v>
      </c>
      <c r="G8877">
        <v>0.4120174974357429</v>
      </c>
      <c r="BD8877">
        <f t="shared" si="1060"/>
        <v>-12938.831909202334</v>
      </c>
      <c r="BE8877">
        <f t="shared" si="1061"/>
        <v>-9579.4224709210794</v>
      </c>
      <c r="BF8877">
        <f t="shared" si="1062"/>
        <v>-6220.0130326398266</v>
      </c>
      <c r="BG8877">
        <f t="shared" si="1063"/>
        <v>-2860.6035943585739</v>
      </c>
      <c r="BH8877">
        <f t="shared" si="1064"/>
        <v>498.80584392267883</v>
      </c>
      <c r="BI8877">
        <f t="shared" si="1065"/>
        <v>3858.2152822039334</v>
      </c>
      <c r="BJ8877">
        <f t="shared" si="1066"/>
        <v>7217.6247204851879</v>
      </c>
    </row>
    <row r="8878" spans="1:62" x14ac:dyDescent="0.25">
      <c r="A8878">
        <v>8875</v>
      </c>
      <c r="B8878">
        <v>14957.937952707114</v>
      </c>
      <c r="C8878">
        <v>19948.369896041859</v>
      </c>
      <c r="D8878">
        <v>7.0155805648251537</v>
      </c>
      <c r="E8878">
        <v>7.4045415798421113</v>
      </c>
      <c r="F8878">
        <v>4990.4319433347446</v>
      </c>
      <c r="G8878">
        <v>0.38896101501695757</v>
      </c>
      <c r="BD8878">
        <f t="shared" si="1060"/>
        <v>-9489.3947487701753</v>
      </c>
      <c r="BE8878">
        <f t="shared" si="1061"/>
        <v>-7429.3072615914607</v>
      </c>
      <c r="BF8878">
        <f t="shared" si="1062"/>
        <v>-5369.2197744127461</v>
      </c>
      <c r="BG8878">
        <f t="shared" si="1063"/>
        <v>-3309.1322872340315</v>
      </c>
      <c r="BH8878">
        <f t="shared" si="1064"/>
        <v>-1249.044800055317</v>
      </c>
      <c r="BI8878">
        <f t="shared" si="1065"/>
        <v>811.04268712339763</v>
      </c>
      <c r="BJ8878">
        <f t="shared" si="1066"/>
        <v>2871.1301743021122</v>
      </c>
    </row>
    <row r="8879" spans="1:62" x14ac:dyDescent="0.25">
      <c r="A8879">
        <v>8876</v>
      </c>
      <c r="B8879">
        <v>27967.35945014052</v>
      </c>
      <c r="C8879">
        <v>45373.210771364495</v>
      </c>
      <c r="D8879">
        <v>8.0826136908338881</v>
      </c>
      <c r="E8879">
        <v>8.3836572255025281</v>
      </c>
      <c r="F8879">
        <v>17405.851321223974</v>
      </c>
      <c r="G8879">
        <v>0.30104353466863998</v>
      </c>
      <c r="BD8879">
        <f t="shared" si="1060"/>
        <v>-3045.6268682499567</v>
      </c>
      <c r="BE8879">
        <f t="shared" si="1061"/>
        <v>-1100.8217931651689</v>
      </c>
      <c r="BF8879">
        <f t="shared" si="1062"/>
        <v>843.983281919619</v>
      </c>
      <c r="BG8879">
        <f t="shared" si="1063"/>
        <v>2788.7883570044069</v>
      </c>
      <c r="BH8879">
        <f t="shared" si="1064"/>
        <v>4733.5934320891938</v>
      </c>
      <c r="BI8879">
        <f t="shared" si="1065"/>
        <v>6678.3985071739826</v>
      </c>
      <c r="BJ8879">
        <f t="shared" si="1066"/>
        <v>8623.2035822587695</v>
      </c>
    </row>
    <row r="8880" spans="1:62" x14ac:dyDescent="0.25">
      <c r="A8880">
        <v>8877</v>
      </c>
      <c r="B8880">
        <v>47966.666128529701</v>
      </c>
      <c r="C8880">
        <v>40031.200614733672</v>
      </c>
      <c r="D8880">
        <v>6.9489315750529608</v>
      </c>
      <c r="E8880">
        <v>7.5989454305835089</v>
      </c>
      <c r="F8880">
        <v>-7935.465513796029</v>
      </c>
      <c r="G8880">
        <v>0.65001385553054813</v>
      </c>
      <c r="BD8880">
        <f t="shared" si="1060"/>
        <v>-15900.633647880773</v>
      </c>
      <c r="BE8880">
        <f t="shared" si="1061"/>
        <v>-14395.415974537575</v>
      </c>
      <c r="BF8880">
        <f t="shared" si="1062"/>
        <v>-12890.198301194374</v>
      </c>
      <c r="BG8880">
        <f t="shared" si="1063"/>
        <v>-11384.980627851175</v>
      </c>
      <c r="BH8880">
        <f t="shared" si="1064"/>
        <v>-9879.7629545079744</v>
      </c>
      <c r="BI8880">
        <f t="shared" si="1065"/>
        <v>-8374.5452811647756</v>
      </c>
      <c r="BJ8880">
        <f t="shared" si="1066"/>
        <v>-6869.3276078215749</v>
      </c>
    </row>
    <row r="8881" spans="1:62" x14ac:dyDescent="0.25">
      <c r="A8881">
        <v>8878</v>
      </c>
      <c r="B8881">
        <v>26703.824346607598</v>
      </c>
      <c r="C8881">
        <v>33851.316275815385</v>
      </c>
      <c r="D8881">
        <v>7.0910948018138562</v>
      </c>
      <c r="E8881">
        <v>7.4770852939707764</v>
      </c>
      <c r="F8881">
        <v>7147.4919292077866</v>
      </c>
      <c r="G8881">
        <v>0.38599049215692016</v>
      </c>
      <c r="BD8881">
        <f t="shared" si="1060"/>
        <v>11185.53479144877</v>
      </c>
      <c r="BE8881">
        <f t="shared" si="1061"/>
        <v>14435.604069101511</v>
      </c>
      <c r="BF8881">
        <f t="shared" si="1062"/>
        <v>17685.673346754251</v>
      </c>
      <c r="BG8881">
        <f t="shared" si="1063"/>
        <v>20935.742624406994</v>
      </c>
      <c r="BH8881">
        <f t="shared" si="1064"/>
        <v>24185.81190205973</v>
      </c>
      <c r="BI8881">
        <f t="shared" si="1065"/>
        <v>27435.881179712473</v>
      </c>
      <c r="BJ8881">
        <f t="shared" si="1066"/>
        <v>30685.950457365212</v>
      </c>
    </row>
    <row r="8882" spans="1:62" x14ac:dyDescent="0.25">
      <c r="A8882">
        <v>8879</v>
      </c>
      <c r="B8882">
        <v>17510.6521348231</v>
      </c>
      <c r="C8882">
        <v>27906.677782238592</v>
      </c>
      <c r="D8882">
        <v>6.831196377493634</v>
      </c>
      <c r="E8882">
        <v>7.1595843718649874</v>
      </c>
      <c r="F8882">
        <v>10396.025647415492</v>
      </c>
      <c r="G8882">
        <v>0.32838799437135346</v>
      </c>
      <c r="BD8882">
        <f t="shared" si="1060"/>
        <v>-5217.539468423186</v>
      </c>
      <c r="BE8882">
        <f t="shared" si="1061"/>
        <v>-3287.587007638585</v>
      </c>
      <c r="BF8882">
        <f t="shared" si="1062"/>
        <v>-1357.6345468539839</v>
      </c>
      <c r="BG8882">
        <f t="shared" si="1063"/>
        <v>572.31791393061667</v>
      </c>
      <c r="BH8882">
        <f t="shared" si="1064"/>
        <v>2502.2703747152173</v>
      </c>
      <c r="BI8882">
        <f t="shared" si="1065"/>
        <v>4432.2228354998188</v>
      </c>
      <c r="BJ8882">
        <f t="shared" si="1066"/>
        <v>6362.1752962844184</v>
      </c>
    </row>
    <row r="8883" spans="1:62" x14ac:dyDescent="0.25">
      <c r="A8883">
        <v>8880</v>
      </c>
      <c r="B8883">
        <v>37722.367546553694</v>
      </c>
      <c r="C8883">
        <v>32538.117979928546</v>
      </c>
      <c r="D8883">
        <v>6.8146686940416688</v>
      </c>
      <c r="E8883">
        <v>6.8768449640310712</v>
      </c>
      <c r="F8883">
        <v>-5184.2495666251489</v>
      </c>
      <c r="G8883">
        <v>6.21762699894024E-2</v>
      </c>
      <c r="BD8883">
        <f t="shared" si="1060"/>
        <v>-8754.0856755587247</v>
      </c>
      <c r="BE8883">
        <f t="shared" si="1061"/>
        <v>-7112.1457037019572</v>
      </c>
      <c r="BF8883">
        <f t="shared" si="1062"/>
        <v>-5470.2057318451898</v>
      </c>
      <c r="BG8883">
        <f t="shared" si="1063"/>
        <v>-3828.2657599884233</v>
      </c>
      <c r="BH8883">
        <f t="shared" si="1064"/>
        <v>-2186.3257881316549</v>
      </c>
      <c r="BI8883">
        <f t="shared" si="1065"/>
        <v>-544.38581627488747</v>
      </c>
      <c r="BJ8883">
        <f t="shared" si="1066"/>
        <v>1097.55415558188</v>
      </c>
    </row>
    <row r="8884" spans="1:62" x14ac:dyDescent="0.25">
      <c r="A8884">
        <v>8881</v>
      </c>
      <c r="B8884">
        <v>9699.6940433760028</v>
      </c>
      <c r="C8884">
        <v>15959.166129195168</v>
      </c>
      <c r="D8884">
        <v>6.1968224880079399</v>
      </c>
      <c r="E8884">
        <v>6.5691480702741796</v>
      </c>
      <c r="F8884">
        <v>6259.4720858191649</v>
      </c>
      <c r="G8884">
        <v>0.37232558226623969</v>
      </c>
      <c r="BD8884">
        <f t="shared" si="1060"/>
        <v>5495.1309165721605</v>
      </c>
      <c r="BE8884">
        <f t="shared" si="1061"/>
        <v>5806.012266519173</v>
      </c>
      <c r="BF8884">
        <f t="shared" si="1062"/>
        <v>6116.8936164661845</v>
      </c>
      <c r="BG8884">
        <f t="shared" si="1063"/>
        <v>6427.774966413197</v>
      </c>
      <c r="BH8884">
        <f t="shared" si="1064"/>
        <v>6738.6563163602086</v>
      </c>
      <c r="BI8884">
        <f t="shared" si="1065"/>
        <v>7049.5376663072211</v>
      </c>
      <c r="BJ8884">
        <f t="shared" si="1066"/>
        <v>7360.4190162542327</v>
      </c>
    </row>
    <row r="8885" spans="1:62" x14ac:dyDescent="0.25">
      <c r="A8885">
        <v>8882</v>
      </c>
      <c r="B8885">
        <v>14525.471062346856</v>
      </c>
      <c r="C8885">
        <v>26349.191243545363</v>
      </c>
      <c r="D8885">
        <v>6.2023289324776822</v>
      </c>
      <c r="E8885">
        <v>6.7653271274974509</v>
      </c>
      <c r="F8885">
        <v>11823.720181198507</v>
      </c>
      <c r="G8885">
        <v>0.56299819501976867</v>
      </c>
      <c r="BD8885">
        <f t="shared" si="1060"/>
        <v>-4397.8441744879665</v>
      </c>
      <c r="BE8885">
        <f t="shared" si="1061"/>
        <v>-2536.216263156768</v>
      </c>
      <c r="BF8885">
        <f t="shared" si="1062"/>
        <v>-674.58835182556959</v>
      </c>
      <c r="BG8885">
        <f t="shared" si="1063"/>
        <v>1187.0395595056289</v>
      </c>
      <c r="BH8885">
        <f t="shared" si="1064"/>
        <v>3048.6674708368264</v>
      </c>
      <c r="BI8885">
        <f t="shared" si="1065"/>
        <v>4910.2953821680258</v>
      </c>
      <c r="BJ8885">
        <f t="shared" si="1066"/>
        <v>6771.9232934992233</v>
      </c>
    </row>
    <row r="8886" spans="1:62" x14ac:dyDescent="0.25">
      <c r="A8886">
        <v>8883</v>
      </c>
      <c r="B8886">
        <v>10483.415341644302</v>
      </c>
      <c r="C8886">
        <v>19949.957274703604</v>
      </c>
      <c r="D8886">
        <v>7.2988400327889424</v>
      </c>
      <c r="E8886">
        <v>7.8046688728753404</v>
      </c>
      <c r="F8886">
        <v>9466.5419330593013</v>
      </c>
      <c r="G8886">
        <v>0.50582884008639795</v>
      </c>
      <c r="BD8886">
        <f t="shared" si="1060"/>
        <v>-9008.7292060996642</v>
      </c>
      <c r="BE8886">
        <f t="shared" si="1061"/>
        <v>-6193.7382310008206</v>
      </c>
      <c r="BF8886">
        <f t="shared" si="1062"/>
        <v>-3378.747255901977</v>
      </c>
      <c r="BG8886">
        <f t="shared" si="1063"/>
        <v>-563.75628080313436</v>
      </c>
      <c r="BH8886">
        <f t="shared" si="1064"/>
        <v>2251.2346942957101</v>
      </c>
      <c r="BI8886">
        <f t="shared" si="1065"/>
        <v>5066.2256693945528</v>
      </c>
      <c r="BJ8886">
        <f t="shared" si="1066"/>
        <v>7881.2166444933973</v>
      </c>
    </row>
    <row r="8887" spans="1:62" x14ac:dyDescent="0.25">
      <c r="A8887">
        <v>8884</v>
      </c>
      <c r="B8887">
        <v>25343.192747702022</v>
      </c>
      <c r="C8887">
        <v>30012.048962914276</v>
      </c>
      <c r="D8887">
        <v>6.9325142254158285</v>
      </c>
      <c r="E8887">
        <v>7.310860720804282</v>
      </c>
      <c r="F8887">
        <v>4668.856215212254</v>
      </c>
      <c r="G8887">
        <v>0.37834649538845344</v>
      </c>
      <c r="BD8887">
        <f t="shared" si="1060"/>
        <v>-6937.3977326273116</v>
      </c>
      <c r="BE8887">
        <f t="shared" si="1061"/>
        <v>-4408.2535321953219</v>
      </c>
      <c r="BF8887">
        <f t="shared" si="1062"/>
        <v>-1879.1093317633322</v>
      </c>
      <c r="BG8887">
        <f t="shared" si="1063"/>
        <v>650.03486866865751</v>
      </c>
      <c r="BH8887">
        <f t="shared" si="1064"/>
        <v>3179.1790691006481</v>
      </c>
      <c r="BI8887">
        <f t="shared" si="1065"/>
        <v>5708.3232695326369</v>
      </c>
      <c r="BJ8887">
        <f t="shared" si="1066"/>
        <v>8237.4674699646257</v>
      </c>
    </row>
    <row r="8888" spans="1:62" x14ac:dyDescent="0.25">
      <c r="A8888">
        <v>8885</v>
      </c>
      <c r="B8888">
        <v>24737.652550687093</v>
      </c>
      <c r="C8888">
        <v>31245.52312925319</v>
      </c>
      <c r="D8888">
        <v>8.034136506570082</v>
      </c>
      <c r="E8888">
        <v>8.3004792023269793</v>
      </c>
      <c r="F8888">
        <v>6507.8705785660968</v>
      </c>
      <c r="G8888">
        <v>0.26634269575689729</v>
      </c>
      <c r="BD8888">
        <f t="shared" si="1060"/>
        <v>-2777.1237382699869</v>
      </c>
      <c r="BE8888">
        <f t="shared" si="1061"/>
        <v>-885.3912613277198</v>
      </c>
      <c r="BF8888">
        <f t="shared" si="1062"/>
        <v>1006.3412156145478</v>
      </c>
      <c r="BG8888">
        <f t="shared" si="1063"/>
        <v>2898.0736925568144</v>
      </c>
      <c r="BH8888">
        <f t="shared" si="1064"/>
        <v>4789.8061694990829</v>
      </c>
      <c r="BI8888">
        <f t="shared" si="1065"/>
        <v>6681.5386464413496</v>
      </c>
      <c r="BJ8888">
        <f t="shared" si="1066"/>
        <v>8573.2711233836162</v>
      </c>
    </row>
    <row r="8889" spans="1:62" x14ac:dyDescent="0.25">
      <c r="A8889">
        <v>8886</v>
      </c>
      <c r="B8889">
        <v>23067.241208015337</v>
      </c>
      <c r="C8889">
        <v>21442.637935416529</v>
      </c>
      <c r="D8889">
        <v>7.2598708252533113</v>
      </c>
      <c r="E8889">
        <v>7.4256625483141692</v>
      </c>
      <c r="F8889">
        <v>-1624.603272598808</v>
      </c>
      <c r="G8889">
        <v>0.16579172306085788</v>
      </c>
      <c r="BD8889">
        <f t="shared" si="1060"/>
        <v>-5176.1570997816107</v>
      </c>
      <c r="BE8889">
        <f t="shared" si="1061"/>
        <v>-3844.4436209971241</v>
      </c>
      <c r="BF8889">
        <f t="shared" si="1062"/>
        <v>-2512.7301422126375</v>
      </c>
      <c r="BG8889">
        <f t="shared" si="1063"/>
        <v>-1181.0166634281513</v>
      </c>
      <c r="BH8889">
        <f t="shared" si="1064"/>
        <v>150.69681535633572</v>
      </c>
      <c r="BI8889">
        <f t="shared" si="1065"/>
        <v>1482.4102941408219</v>
      </c>
      <c r="BJ8889">
        <f t="shared" si="1066"/>
        <v>2814.123772925308</v>
      </c>
    </row>
    <row r="8890" spans="1:62" x14ac:dyDescent="0.25">
      <c r="A8890">
        <v>8887</v>
      </c>
      <c r="B8890">
        <v>28186.007346141912</v>
      </c>
      <c r="C8890">
        <v>18598.483274059963</v>
      </c>
      <c r="D8890">
        <v>7.803538373829662</v>
      </c>
      <c r="E8890">
        <v>8.5236403315596707</v>
      </c>
      <c r="F8890">
        <v>-9587.5240720819493</v>
      </c>
      <c r="G8890">
        <v>0.72010195773000873</v>
      </c>
      <c r="BD8890">
        <f t="shared" si="1060"/>
        <v>2453.5618879030972</v>
      </c>
      <c r="BE8890">
        <f t="shared" si="1061"/>
        <v>3282.5205032073868</v>
      </c>
      <c r="BF8890">
        <f t="shared" si="1062"/>
        <v>4111.4791185116756</v>
      </c>
      <c r="BG8890">
        <f t="shared" si="1063"/>
        <v>4940.4377338159657</v>
      </c>
      <c r="BH8890">
        <f t="shared" si="1064"/>
        <v>5769.3963491202549</v>
      </c>
      <c r="BI8890">
        <f t="shared" si="1065"/>
        <v>6598.3549644245441</v>
      </c>
      <c r="BJ8890">
        <f t="shared" si="1066"/>
        <v>7427.3135797288332</v>
      </c>
    </row>
    <row r="8891" spans="1:62" x14ac:dyDescent="0.25">
      <c r="A8891">
        <v>8888</v>
      </c>
      <c r="B8891">
        <v>19673.365165644682</v>
      </c>
      <c r="C8891">
        <v>14836.346701569313</v>
      </c>
      <c r="D8891">
        <v>8.161168445488034</v>
      </c>
      <c r="E8891">
        <v>8.3497322524263069</v>
      </c>
      <c r="F8891">
        <v>-4837.0184640753687</v>
      </c>
      <c r="G8891">
        <v>0.1885638069382729</v>
      </c>
      <c r="BD8891">
        <f t="shared" si="1060"/>
        <v>13188.033860731994</v>
      </c>
      <c r="BE8891">
        <f t="shared" si="1061"/>
        <v>16788.543649382038</v>
      </c>
      <c r="BF8891">
        <f t="shared" si="1062"/>
        <v>20389.053438032082</v>
      </c>
      <c r="BG8891">
        <f t="shared" si="1063"/>
        <v>23989.563226682123</v>
      </c>
      <c r="BH8891">
        <f t="shared" si="1064"/>
        <v>27590.073015332167</v>
      </c>
      <c r="BI8891">
        <f t="shared" si="1065"/>
        <v>31190.582803982212</v>
      </c>
      <c r="BJ8891">
        <f t="shared" si="1066"/>
        <v>34791.092592632252</v>
      </c>
    </row>
    <row r="8892" spans="1:62" x14ac:dyDescent="0.25">
      <c r="A8892">
        <v>8889</v>
      </c>
      <c r="B8892">
        <v>13300.838498692909</v>
      </c>
      <c r="C8892">
        <v>23152.041379044887</v>
      </c>
      <c r="D8892">
        <v>6.9492304090057804</v>
      </c>
      <c r="E8892">
        <v>7.6843067547051014</v>
      </c>
      <c r="F8892">
        <v>9851.2028803519788</v>
      </c>
      <c r="G8892">
        <v>0.73507634569932101</v>
      </c>
      <c r="BD8892">
        <f t="shared" si="1060"/>
        <v>5779.837498766733</v>
      </c>
      <c r="BE8892">
        <f t="shared" si="1061"/>
        <v>6722.6565334580973</v>
      </c>
      <c r="BF8892">
        <f t="shared" si="1062"/>
        <v>7665.4755681494626</v>
      </c>
      <c r="BG8892">
        <f t="shared" si="1063"/>
        <v>8608.294602840826</v>
      </c>
      <c r="BH8892">
        <f t="shared" si="1064"/>
        <v>9551.1136375321912</v>
      </c>
      <c r="BI8892">
        <f t="shared" si="1065"/>
        <v>10493.932672223556</v>
      </c>
      <c r="BJ8892">
        <f t="shared" si="1066"/>
        <v>11436.751706914922</v>
      </c>
    </row>
    <row r="8893" spans="1:62" x14ac:dyDescent="0.25">
      <c r="A8893">
        <v>8890</v>
      </c>
      <c r="B8893">
        <v>6227.2624414197671</v>
      </c>
      <c r="C8893">
        <v>19256.325835721855</v>
      </c>
      <c r="D8893">
        <v>7.3478531626281418</v>
      </c>
      <c r="E8893">
        <v>7.6007900541623066</v>
      </c>
      <c r="F8893">
        <v>13029.063394302088</v>
      </c>
      <c r="G8893">
        <v>0.25293689153416477</v>
      </c>
      <c r="BD8893">
        <f t="shared" si="1060"/>
        <v>-6175.8211518553744</v>
      </c>
      <c r="BE8893">
        <f t="shared" si="1061"/>
        <v>-2500.4394233587691</v>
      </c>
      <c r="BF8893">
        <f t="shared" si="1062"/>
        <v>1174.9423051378362</v>
      </c>
      <c r="BG8893">
        <f t="shared" si="1063"/>
        <v>4850.3240336344406</v>
      </c>
      <c r="BH8893">
        <f t="shared" si="1064"/>
        <v>8525.705762131045</v>
      </c>
      <c r="BI8893">
        <f t="shared" si="1065"/>
        <v>12201.087490627651</v>
      </c>
      <c r="BJ8893">
        <f t="shared" si="1066"/>
        <v>15876.469219124258</v>
      </c>
    </row>
    <row r="8894" spans="1:62" x14ac:dyDescent="0.25">
      <c r="A8894">
        <v>8891</v>
      </c>
      <c r="B8894">
        <v>9327.1316022948668</v>
      </c>
      <c r="C8894">
        <v>17801.027711408584</v>
      </c>
      <c r="D8894">
        <v>4.7921105458047188</v>
      </c>
      <c r="E8894">
        <v>5.0775725585256453</v>
      </c>
      <c r="F8894">
        <v>8473.8961091137171</v>
      </c>
      <c r="G8894">
        <v>0.28546201272092642</v>
      </c>
      <c r="BD8894">
        <f t="shared" si="1060"/>
        <v>-11764.378936631263</v>
      </c>
      <c r="BE8894">
        <f t="shared" si="1061"/>
        <v>-10499.69447896044</v>
      </c>
      <c r="BF8894">
        <f t="shared" si="1062"/>
        <v>-9235.0100212896159</v>
      </c>
      <c r="BG8894">
        <f t="shared" si="1063"/>
        <v>-7970.3255636187923</v>
      </c>
      <c r="BH8894">
        <f t="shared" si="1064"/>
        <v>-6705.6411059479688</v>
      </c>
      <c r="BI8894">
        <f t="shared" si="1065"/>
        <v>-5440.9566482771443</v>
      </c>
      <c r="BJ8894">
        <f t="shared" si="1066"/>
        <v>-4176.2721906063216</v>
      </c>
    </row>
    <row r="8895" spans="1:62" x14ac:dyDescent="0.25">
      <c r="A8895">
        <v>8892</v>
      </c>
      <c r="B8895">
        <v>17966.790824969758</v>
      </c>
      <c r="C8895">
        <v>21043.173833483565</v>
      </c>
      <c r="D8895">
        <v>6.4879612081143296</v>
      </c>
      <c r="E8895">
        <v>7.1755979192854422</v>
      </c>
      <c r="F8895">
        <v>3076.383008513807</v>
      </c>
      <c r="G8895">
        <v>0.68763671117111258</v>
      </c>
      <c r="BD8895">
        <f t="shared" si="1060"/>
        <v>-7046.5860455090851</v>
      </c>
      <c r="BE8895">
        <f t="shared" si="1061"/>
        <v>-5619.2759819044531</v>
      </c>
      <c r="BF8895">
        <f t="shared" si="1062"/>
        <v>-4191.9659182998212</v>
      </c>
      <c r="BG8895">
        <f t="shared" si="1063"/>
        <v>-2764.6558546951892</v>
      </c>
      <c r="BH8895">
        <f t="shared" si="1064"/>
        <v>-1337.3457910905563</v>
      </c>
      <c r="BI8895">
        <f t="shared" si="1065"/>
        <v>89.964272514074764</v>
      </c>
      <c r="BJ8895">
        <f t="shared" si="1066"/>
        <v>1517.2743361187077</v>
      </c>
    </row>
    <row r="8896" spans="1:62" x14ac:dyDescent="0.25">
      <c r="A8896">
        <v>8893</v>
      </c>
      <c r="B8896">
        <v>21565.457340756195</v>
      </c>
      <c r="C8896">
        <v>21396.629769907588</v>
      </c>
      <c r="D8896">
        <v>8.4134280138415694</v>
      </c>
      <c r="E8896">
        <v>8.8213144757464406</v>
      </c>
      <c r="F8896">
        <v>-168.82757084860714</v>
      </c>
      <c r="G8896">
        <v>0.40788646190487121</v>
      </c>
      <c r="BD8896">
        <f t="shared" si="1060"/>
        <v>361.8005473417561</v>
      </c>
      <c r="BE8896">
        <f t="shared" si="1061"/>
        <v>3799.9841031973192</v>
      </c>
      <c r="BF8896">
        <f t="shared" si="1062"/>
        <v>7238.1676590528823</v>
      </c>
      <c r="BG8896">
        <f t="shared" si="1063"/>
        <v>10676.351214908445</v>
      </c>
      <c r="BH8896">
        <f t="shared" si="1064"/>
        <v>14114.534770764007</v>
      </c>
      <c r="BI8896">
        <f t="shared" si="1065"/>
        <v>17552.718326619572</v>
      </c>
      <c r="BJ8896">
        <f t="shared" si="1066"/>
        <v>20990.901882475133</v>
      </c>
    </row>
    <row r="8897" spans="1:62" x14ac:dyDescent="0.25">
      <c r="A8897">
        <v>8894</v>
      </c>
      <c r="B8897">
        <v>29772.400817198937</v>
      </c>
      <c r="C8897">
        <v>30840.246763392239</v>
      </c>
      <c r="D8897">
        <v>7.5113290440822889</v>
      </c>
      <c r="E8897">
        <v>7.6859484480372213</v>
      </c>
      <c r="F8897">
        <v>1067.8459461933016</v>
      </c>
      <c r="G8897">
        <v>0.17461940395493247</v>
      </c>
      <c r="BD8897">
        <f t="shared" si="1060"/>
        <v>2208.2598803729634</v>
      </c>
      <c r="BE8897">
        <f t="shared" si="1061"/>
        <v>4247.6921898973196</v>
      </c>
      <c r="BF8897">
        <f t="shared" si="1062"/>
        <v>6287.124499421675</v>
      </c>
      <c r="BG8897">
        <f t="shared" si="1063"/>
        <v>8326.5568089460321</v>
      </c>
      <c r="BH8897">
        <f t="shared" si="1064"/>
        <v>10365.989118470387</v>
      </c>
      <c r="BI8897">
        <f t="shared" si="1065"/>
        <v>12405.421427994743</v>
      </c>
      <c r="BJ8897">
        <f t="shared" si="1066"/>
        <v>14444.853737519099</v>
      </c>
    </row>
    <row r="8898" spans="1:62" x14ac:dyDescent="0.25">
      <c r="A8898">
        <v>8895</v>
      </c>
      <c r="B8898">
        <v>25846.472401005405</v>
      </c>
      <c r="C8898">
        <v>26875.303225456868</v>
      </c>
      <c r="D8898">
        <v>7.8908536431483549</v>
      </c>
      <c r="E8898">
        <v>8.1720834624040357</v>
      </c>
      <c r="F8898">
        <v>1028.8308244514628</v>
      </c>
      <c r="G8898">
        <v>0.2812298192556808</v>
      </c>
      <c r="BD8898">
        <f t="shared" si="1060"/>
        <v>-194.74892641863926</v>
      </c>
      <c r="BE8898">
        <f t="shared" si="1061"/>
        <v>678.34809335602313</v>
      </c>
      <c r="BF8898">
        <f t="shared" si="1062"/>
        <v>1551.4451131306855</v>
      </c>
      <c r="BG8898">
        <f t="shared" si="1063"/>
        <v>2424.5421329053479</v>
      </c>
      <c r="BH8898">
        <f t="shared" si="1064"/>
        <v>3297.6391526800098</v>
      </c>
      <c r="BI8898">
        <f t="shared" si="1065"/>
        <v>4170.7361724546727</v>
      </c>
      <c r="BJ8898">
        <f t="shared" si="1066"/>
        <v>5043.8331922293346</v>
      </c>
    </row>
    <row r="8899" spans="1:62" x14ac:dyDescent="0.25">
      <c r="A8899">
        <v>8896</v>
      </c>
      <c r="B8899">
        <v>24565.250152919096</v>
      </c>
      <c r="C8899">
        <v>32887.975405432582</v>
      </c>
      <c r="D8899">
        <v>8.0564747103622327</v>
      </c>
      <c r="E8899">
        <v>8.3295722915355181</v>
      </c>
      <c r="F8899">
        <v>8322.7252525134863</v>
      </c>
      <c r="G8899">
        <v>0.27309758117328542</v>
      </c>
      <c r="BD8899">
        <f t="shared" si="1060"/>
        <v>377.3182718269411</v>
      </c>
      <c r="BE8899">
        <f t="shared" si="1061"/>
        <v>1783.467368105345</v>
      </c>
      <c r="BF8899">
        <f t="shared" si="1062"/>
        <v>3189.6164643837492</v>
      </c>
      <c r="BG8899">
        <f t="shared" si="1063"/>
        <v>4595.7655606621529</v>
      </c>
      <c r="BH8899">
        <f t="shared" si="1064"/>
        <v>6001.9146569405575</v>
      </c>
      <c r="BI8899">
        <f t="shared" si="1065"/>
        <v>7408.0637532189612</v>
      </c>
      <c r="BJ8899">
        <f t="shared" si="1066"/>
        <v>8814.2128494973658</v>
      </c>
    </row>
    <row r="8900" spans="1:62" x14ac:dyDescent="0.25">
      <c r="A8900">
        <v>8897</v>
      </c>
      <c r="B8900">
        <v>13776.125834404456</v>
      </c>
      <c r="C8900">
        <v>20908.647155906281</v>
      </c>
      <c r="D8900">
        <v>7.1688242538929732</v>
      </c>
      <c r="E8900">
        <v>7.6462694922956658</v>
      </c>
      <c r="F8900">
        <v>7132.5213215018248</v>
      </c>
      <c r="G8900">
        <v>0.4774452384026926</v>
      </c>
      <c r="BD8900">
        <f t="shared" si="1060"/>
        <v>-6957.237346647059</v>
      </c>
      <c r="BE8900">
        <f t="shared" si="1061"/>
        <v>-5591.7494407806316</v>
      </c>
      <c r="BF8900">
        <f t="shared" si="1062"/>
        <v>-4226.2615349142052</v>
      </c>
      <c r="BG8900">
        <f t="shared" si="1063"/>
        <v>-2860.7736290477778</v>
      </c>
      <c r="BH8900">
        <f t="shared" si="1064"/>
        <v>-1495.2857231813505</v>
      </c>
      <c r="BI8900">
        <f t="shared" si="1065"/>
        <v>-129.79781731492403</v>
      </c>
      <c r="BJ8900">
        <f t="shared" si="1066"/>
        <v>1235.6900885515042</v>
      </c>
    </row>
    <row r="8901" spans="1:62" x14ac:dyDescent="0.25">
      <c r="A8901">
        <v>8898</v>
      </c>
      <c r="B8901">
        <v>12610.486412215076</v>
      </c>
      <c r="C8901">
        <v>26164.097221362219</v>
      </c>
      <c r="D8901">
        <v>6.9076113610428473</v>
      </c>
      <c r="E8901">
        <v>6.9770588980193402</v>
      </c>
      <c r="F8901">
        <v>13553.610809147143</v>
      </c>
      <c r="G8901">
        <v>6.9447536976492863E-2</v>
      </c>
      <c r="BD8901">
        <f t="shared" si="1060"/>
        <v>-4745.2951294883624</v>
      </c>
      <c r="BE8901">
        <f t="shared" si="1061"/>
        <v>-2358.068937474899</v>
      </c>
      <c r="BF8901">
        <f t="shared" si="1062"/>
        <v>29.157254538564302</v>
      </c>
      <c r="BG8901">
        <f t="shared" si="1063"/>
        <v>2416.3834465520267</v>
      </c>
      <c r="BH8901">
        <f t="shared" si="1064"/>
        <v>4803.609638565491</v>
      </c>
      <c r="BI8901">
        <f t="shared" si="1065"/>
        <v>7190.8358305789534</v>
      </c>
      <c r="BJ8901">
        <f t="shared" si="1066"/>
        <v>9578.0620225924158</v>
      </c>
    </row>
    <row r="8902" spans="1:62" x14ac:dyDescent="0.25">
      <c r="A8902">
        <v>8899</v>
      </c>
      <c r="B8902">
        <v>12409.815196810614</v>
      </c>
      <c r="C8902">
        <v>24162.546617382821</v>
      </c>
      <c r="D8902">
        <v>7.3730106583610473</v>
      </c>
      <c r="E8902">
        <v>7.4774216081097711</v>
      </c>
      <c r="F8902">
        <v>11752.731420572207</v>
      </c>
      <c r="G8902">
        <v>0.10441094974872378</v>
      </c>
      <c r="BD8902">
        <f t="shared" si="1060"/>
        <v>-13206.373124264679</v>
      </c>
      <c r="BE8902">
        <f t="shared" si="1061"/>
        <v>-12859.135439382215</v>
      </c>
      <c r="BF8902">
        <f t="shared" si="1062"/>
        <v>-12511.897754499751</v>
      </c>
      <c r="BG8902">
        <f t="shared" si="1063"/>
        <v>-12164.660069617286</v>
      </c>
      <c r="BH8902">
        <f t="shared" si="1064"/>
        <v>-11817.422384734822</v>
      </c>
      <c r="BI8902">
        <f t="shared" si="1065"/>
        <v>-11470.184699852358</v>
      </c>
      <c r="BJ8902">
        <f t="shared" si="1066"/>
        <v>-11122.947014969894</v>
      </c>
    </row>
    <row r="8903" spans="1:62" x14ac:dyDescent="0.25">
      <c r="A8903">
        <v>8900</v>
      </c>
      <c r="B8903">
        <v>22119.355732011554</v>
      </c>
      <c r="C8903">
        <v>22714.081455364063</v>
      </c>
      <c r="D8903">
        <v>6.9280218373934241</v>
      </c>
      <c r="E8903">
        <v>7.3448880586016134</v>
      </c>
      <c r="F8903">
        <v>594.72572335250879</v>
      </c>
      <c r="G8903">
        <v>0.41686622120818928</v>
      </c>
      <c r="BD8903">
        <f t="shared" si="1060"/>
        <v>-11230.676671828587</v>
      </c>
      <c r="BE8903">
        <f t="shared" si="1061"/>
        <v>-10708.621923084969</v>
      </c>
      <c r="BF8903">
        <f t="shared" si="1062"/>
        <v>-10186.56717434135</v>
      </c>
      <c r="BG8903">
        <f t="shared" si="1063"/>
        <v>-9664.5124255977316</v>
      </c>
      <c r="BH8903">
        <f t="shared" si="1064"/>
        <v>-9142.4576768541119</v>
      </c>
      <c r="BI8903">
        <f t="shared" si="1065"/>
        <v>-8620.402928110494</v>
      </c>
      <c r="BJ8903">
        <f t="shared" si="1066"/>
        <v>-8098.3481793668743</v>
      </c>
    </row>
    <row r="8904" spans="1:62" x14ac:dyDescent="0.25">
      <c r="A8904">
        <v>8901</v>
      </c>
      <c r="B8904">
        <v>8879.3104809095857</v>
      </c>
      <c r="C8904">
        <v>20443.11953613783</v>
      </c>
      <c r="D8904">
        <v>6.1800514883477362</v>
      </c>
      <c r="E8904">
        <v>6.5164345662031851</v>
      </c>
      <c r="F8904">
        <v>11563.809055228245</v>
      </c>
      <c r="G8904">
        <v>0.33638307785544885</v>
      </c>
      <c r="BD8904">
        <f t="shared" si="1060"/>
        <v>1489.6053826884377</v>
      </c>
      <c r="BE8904">
        <f t="shared" si="1061"/>
        <v>3573.9364887293841</v>
      </c>
      <c r="BF8904">
        <f t="shared" si="1062"/>
        <v>5658.2675947703301</v>
      </c>
      <c r="BG8904">
        <f t="shared" si="1063"/>
        <v>7742.598700811277</v>
      </c>
      <c r="BH8904">
        <f t="shared" si="1064"/>
        <v>9826.9298068522239</v>
      </c>
      <c r="BI8904">
        <f t="shared" si="1065"/>
        <v>11911.260912893169</v>
      </c>
      <c r="BJ8904">
        <f t="shared" si="1066"/>
        <v>13995.592018934116</v>
      </c>
    </row>
    <row r="8905" spans="1:62" x14ac:dyDescent="0.25">
      <c r="A8905">
        <v>8902</v>
      </c>
      <c r="B8905">
        <v>20203.738385212109</v>
      </c>
      <c r="C8905">
        <v>21602.816208191387</v>
      </c>
      <c r="D8905">
        <v>7.0017794317979547</v>
      </c>
      <c r="E8905">
        <v>7.2730084975032057</v>
      </c>
      <c r="F8905">
        <v>1399.0778229792777</v>
      </c>
      <c r="G8905">
        <v>0.27122906570525096</v>
      </c>
      <c r="BD8905">
        <f t="shared" si="1060"/>
        <v>-9881.893665951</v>
      </c>
      <c r="BE8905">
        <f t="shared" si="1061"/>
        <v>-8199.9782766737553</v>
      </c>
      <c r="BF8905">
        <f t="shared" si="1062"/>
        <v>-6518.0628873965115</v>
      </c>
      <c r="BG8905">
        <f t="shared" si="1063"/>
        <v>-4836.1474981192678</v>
      </c>
      <c r="BH8905">
        <f t="shared" si="1064"/>
        <v>-3154.2321088420231</v>
      </c>
      <c r="BI8905">
        <f t="shared" si="1065"/>
        <v>-1472.3167195647784</v>
      </c>
      <c r="BJ8905">
        <f t="shared" si="1066"/>
        <v>209.59866971246447</v>
      </c>
    </row>
    <row r="8906" spans="1:62" x14ac:dyDescent="0.25">
      <c r="A8906">
        <v>8903</v>
      </c>
      <c r="B8906">
        <v>12525.216702936832</v>
      </c>
      <c r="C8906">
        <v>18038.418169575998</v>
      </c>
      <c r="D8906">
        <v>7.884119908234668</v>
      </c>
      <c r="E8906">
        <v>8.4902810347536342</v>
      </c>
      <c r="F8906">
        <v>5513.201466639166</v>
      </c>
      <c r="G8906">
        <v>0.60616112651896614</v>
      </c>
      <c r="BD8906">
        <f t="shared" si="1060"/>
        <v>-42.932494453022855</v>
      </c>
      <c r="BE8906">
        <f t="shared" si="1061"/>
        <v>1313.212834073232</v>
      </c>
      <c r="BF8906">
        <f t="shared" si="1062"/>
        <v>2669.3581625994866</v>
      </c>
      <c r="BG8906">
        <f t="shared" si="1063"/>
        <v>4025.5034911257417</v>
      </c>
      <c r="BH8906">
        <f t="shared" si="1064"/>
        <v>5381.6488196519967</v>
      </c>
      <c r="BI8906">
        <f t="shared" si="1065"/>
        <v>6737.7941481782509</v>
      </c>
      <c r="BJ8906">
        <f t="shared" si="1066"/>
        <v>8093.9394767045051</v>
      </c>
    </row>
    <row r="8907" spans="1:62" x14ac:dyDescent="0.25">
      <c r="A8907">
        <v>8904</v>
      </c>
      <c r="B8907">
        <v>15840.740754756693</v>
      </c>
      <c r="C8907">
        <v>28056.007667556943</v>
      </c>
      <c r="D8907">
        <v>7.9373310656878884</v>
      </c>
      <c r="E8907">
        <v>8.2544568269360976</v>
      </c>
      <c r="F8907">
        <v>12215.266912800251</v>
      </c>
      <c r="G8907">
        <v>0.31712576124820924</v>
      </c>
      <c r="BD8907">
        <f t="shared" si="1060"/>
        <v>-2482.3958340443355</v>
      </c>
      <c r="BE8907">
        <f t="shared" si="1061"/>
        <v>548.409798550495</v>
      </c>
      <c r="BF8907">
        <f t="shared" si="1062"/>
        <v>3579.2154311453269</v>
      </c>
      <c r="BG8907">
        <f t="shared" si="1063"/>
        <v>6610.021063740156</v>
      </c>
      <c r="BH8907">
        <f t="shared" si="1064"/>
        <v>9640.826696334987</v>
      </c>
      <c r="BI8907">
        <f t="shared" si="1065"/>
        <v>12671.63232892982</v>
      </c>
      <c r="BJ8907">
        <f t="shared" si="1066"/>
        <v>15702.437961524651</v>
      </c>
    </row>
    <row r="8908" spans="1:62" x14ac:dyDescent="0.25">
      <c r="A8908">
        <v>8905</v>
      </c>
      <c r="B8908">
        <v>9157.1190324557865</v>
      </c>
      <c r="C8908">
        <v>20124.218049531173</v>
      </c>
      <c r="D8908">
        <v>6.0024103293915694</v>
      </c>
      <c r="E8908">
        <v>6.3104491663746227</v>
      </c>
      <c r="F8908">
        <v>10967.099017075387</v>
      </c>
      <c r="G8908">
        <v>0.30803883698305334</v>
      </c>
      <c r="BD8908">
        <f t="shared" si="1060"/>
        <v>-10629.638106559205</v>
      </c>
      <c r="BE8908">
        <f t="shared" si="1061"/>
        <v>-9044.0093003181573</v>
      </c>
      <c r="BF8908">
        <f t="shared" si="1062"/>
        <v>-7458.3804940771124</v>
      </c>
      <c r="BG8908">
        <f t="shared" si="1063"/>
        <v>-5872.7516878360657</v>
      </c>
      <c r="BH8908">
        <f t="shared" si="1064"/>
        <v>-4287.1228815950199</v>
      </c>
      <c r="BI8908">
        <f t="shared" si="1065"/>
        <v>-2701.494075353974</v>
      </c>
      <c r="BJ8908">
        <f t="shared" si="1066"/>
        <v>-1115.8652691129282</v>
      </c>
    </row>
    <row r="8909" spans="1:62" x14ac:dyDescent="0.25">
      <c r="A8909">
        <v>8906</v>
      </c>
      <c r="B8909">
        <v>35979.011432272317</v>
      </c>
      <c r="C8909">
        <v>28671.352148227612</v>
      </c>
      <c r="D8909">
        <v>7.6985565326944796</v>
      </c>
      <c r="E8909">
        <v>8.1393521292908027</v>
      </c>
      <c r="F8909">
        <v>-7307.6592840447047</v>
      </c>
      <c r="G8909">
        <v>0.44079559659632306</v>
      </c>
      <c r="BD8909">
        <f t="shared" ref="BD8909:BD8972" si="1067">($BD$3*G8908)-F8908</f>
        <v>-9426.9048321601203</v>
      </c>
      <c r="BE8909">
        <f t="shared" ref="BE8909:BE8972" si="1068">($BE$3*G8908)-F8908</f>
        <v>-7886.7106472448531</v>
      </c>
      <c r="BF8909">
        <f t="shared" ref="BF8909:BF8972" si="1069">($BF$3*G8908)-F8908</f>
        <v>-6346.5164623295868</v>
      </c>
      <c r="BG8909">
        <f t="shared" ref="BG8909:BG8972" si="1070">($BG$3*G8908)-F8908</f>
        <v>-4806.3222774143196</v>
      </c>
      <c r="BH8909">
        <f t="shared" ref="BH8909:BH8972" si="1071">($BH$3*G8908)-F8908</f>
        <v>-3266.1280924990533</v>
      </c>
      <c r="BI8909">
        <f t="shared" ref="BI8909:BI8972" si="1072">($BI$3*G8908)-F8908</f>
        <v>-1725.933907583787</v>
      </c>
      <c r="BJ8909">
        <f t="shared" ref="BJ8909:BJ8972" si="1073">($BJ$3*G8908)-F8908</f>
        <v>-185.73972266851888</v>
      </c>
    </row>
    <row r="8910" spans="1:62" x14ac:dyDescent="0.25">
      <c r="A8910">
        <v>8907</v>
      </c>
      <c r="B8910">
        <v>15849.357305274267</v>
      </c>
      <c r="C8910">
        <v>24160.351982515414</v>
      </c>
      <c r="D8910">
        <v>8.3779472271926227</v>
      </c>
      <c r="E8910">
        <v>8.9733183765352553</v>
      </c>
      <c r="F8910">
        <v>8310.9946772411477</v>
      </c>
      <c r="G8910">
        <v>0.59537114934263258</v>
      </c>
      <c r="BD8910">
        <f t="shared" si="1067"/>
        <v>9511.637267026319</v>
      </c>
      <c r="BE8910">
        <f t="shared" si="1068"/>
        <v>11715.615250007935</v>
      </c>
      <c r="BF8910">
        <f t="shared" si="1069"/>
        <v>13919.593232989551</v>
      </c>
      <c r="BG8910">
        <f t="shared" si="1070"/>
        <v>16123.571215971166</v>
      </c>
      <c r="BH8910">
        <f t="shared" si="1071"/>
        <v>18327.54919895278</v>
      </c>
      <c r="BI8910">
        <f t="shared" si="1072"/>
        <v>20531.527181934398</v>
      </c>
      <c r="BJ8910">
        <f t="shared" si="1073"/>
        <v>22735.505164916012</v>
      </c>
    </row>
    <row r="8911" spans="1:62" x14ac:dyDescent="0.25">
      <c r="A8911">
        <v>8908</v>
      </c>
      <c r="B8911">
        <v>11184.147507457681</v>
      </c>
      <c r="C8911">
        <v>24128.320810929341</v>
      </c>
      <c r="D8911">
        <v>8.6292030725852751</v>
      </c>
      <c r="E8911">
        <v>8.8989599893995113</v>
      </c>
      <c r="F8911">
        <v>12944.17330347166</v>
      </c>
      <c r="G8911">
        <v>0.26975691681423619</v>
      </c>
      <c r="BD8911">
        <f t="shared" si="1067"/>
        <v>-5334.1389305279845</v>
      </c>
      <c r="BE8911">
        <f t="shared" si="1068"/>
        <v>-2357.2831838148222</v>
      </c>
      <c r="BF8911">
        <f t="shared" si="1069"/>
        <v>619.57256289834186</v>
      </c>
      <c r="BG8911">
        <f t="shared" si="1070"/>
        <v>3596.4283096115032</v>
      </c>
      <c r="BH8911">
        <f t="shared" si="1071"/>
        <v>6573.2840563246664</v>
      </c>
      <c r="BI8911">
        <f t="shared" si="1072"/>
        <v>9550.1398030378314</v>
      </c>
      <c r="BJ8911">
        <f t="shared" si="1073"/>
        <v>12526.995549750993</v>
      </c>
    </row>
    <row r="8912" spans="1:62" x14ac:dyDescent="0.25">
      <c r="A8912">
        <v>8909</v>
      </c>
      <c r="B8912">
        <v>21330.41078129621</v>
      </c>
      <c r="C8912">
        <v>25036.311162394461</v>
      </c>
      <c r="D8912">
        <v>7.9632021430475</v>
      </c>
      <c r="E8912">
        <v>8.1845440524177668</v>
      </c>
      <c r="F8912">
        <v>3705.9003810982504</v>
      </c>
      <c r="G8912">
        <v>0.22134190937026688</v>
      </c>
      <c r="BD8912">
        <f t="shared" si="1067"/>
        <v>-11595.388719400478</v>
      </c>
      <c r="BE8912">
        <f t="shared" si="1068"/>
        <v>-10246.604135329299</v>
      </c>
      <c r="BF8912">
        <f t="shared" si="1069"/>
        <v>-8897.8195512581169</v>
      </c>
      <c r="BG8912">
        <f t="shared" si="1070"/>
        <v>-7549.0349671869362</v>
      </c>
      <c r="BH8912">
        <f t="shared" si="1071"/>
        <v>-6200.2503831157555</v>
      </c>
      <c r="BI8912">
        <f t="shared" si="1072"/>
        <v>-4851.4657990445739</v>
      </c>
      <c r="BJ8912">
        <f t="shared" si="1073"/>
        <v>-3502.6812149733923</v>
      </c>
    </row>
    <row r="8913" spans="1:62" x14ac:dyDescent="0.25">
      <c r="A8913">
        <v>8910</v>
      </c>
      <c r="B8913">
        <v>19422.496114116373</v>
      </c>
      <c r="C8913">
        <v>24490.229995507594</v>
      </c>
      <c r="D8913">
        <v>6.6038544946821114</v>
      </c>
      <c r="E8913">
        <v>6.8191914706295744</v>
      </c>
      <c r="F8913">
        <v>5067.7338813912211</v>
      </c>
      <c r="G8913">
        <v>0.21533697594746304</v>
      </c>
      <c r="BD8913">
        <f t="shared" si="1067"/>
        <v>-2599.190834246916</v>
      </c>
      <c r="BE8913">
        <f t="shared" si="1068"/>
        <v>-1492.4812873955816</v>
      </c>
      <c r="BF8913">
        <f t="shared" si="1069"/>
        <v>-385.77174054424722</v>
      </c>
      <c r="BG8913">
        <f t="shared" si="1070"/>
        <v>720.93780630708716</v>
      </c>
      <c r="BH8913">
        <f t="shared" si="1071"/>
        <v>1827.6473531584215</v>
      </c>
      <c r="BI8913">
        <f t="shared" si="1072"/>
        <v>2934.3569000097559</v>
      </c>
      <c r="BJ8913">
        <f t="shared" si="1073"/>
        <v>4041.0664468610903</v>
      </c>
    </row>
    <row r="8914" spans="1:62" x14ac:dyDescent="0.25">
      <c r="A8914">
        <v>8911</v>
      </c>
      <c r="B8914">
        <v>5107.6620561092404</v>
      </c>
      <c r="C8914">
        <v>19125.025902656664</v>
      </c>
      <c r="D8914">
        <v>5.4146093872945746</v>
      </c>
      <c r="E8914">
        <v>5.4861439090742294</v>
      </c>
      <c r="F8914">
        <v>14017.363846547423</v>
      </c>
      <c r="G8914">
        <v>7.1534521779654803E-2</v>
      </c>
      <c r="BD8914">
        <f t="shared" si="1067"/>
        <v>-3991.0490016539061</v>
      </c>
      <c r="BE8914">
        <f t="shared" si="1068"/>
        <v>-2914.3641219165906</v>
      </c>
      <c r="BF8914">
        <f t="shared" si="1069"/>
        <v>-1837.6792421792757</v>
      </c>
      <c r="BG8914">
        <f t="shared" si="1070"/>
        <v>-760.99436244196022</v>
      </c>
      <c r="BH8914">
        <f t="shared" si="1071"/>
        <v>315.69051729535477</v>
      </c>
      <c r="BI8914">
        <f t="shared" si="1072"/>
        <v>1392.3753970326698</v>
      </c>
      <c r="BJ8914">
        <f t="shared" si="1073"/>
        <v>2469.0602767699856</v>
      </c>
    </row>
    <row r="8915" spans="1:62" x14ac:dyDescent="0.25">
      <c r="A8915">
        <v>8912</v>
      </c>
      <c r="B8915">
        <v>13259.903188469112</v>
      </c>
      <c r="C8915">
        <v>20565.928606672609</v>
      </c>
      <c r="D8915">
        <v>7.3428786257746017</v>
      </c>
      <c r="E8915">
        <v>7.5871458649822872</v>
      </c>
      <c r="F8915">
        <v>7306.0254182034969</v>
      </c>
      <c r="G8915">
        <v>0.24426723920768545</v>
      </c>
      <c r="BD8915">
        <f t="shared" si="1067"/>
        <v>-13659.691237649149</v>
      </c>
      <c r="BE8915">
        <f t="shared" si="1068"/>
        <v>-13302.018628750875</v>
      </c>
      <c r="BF8915">
        <f t="shared" si="1069"/>
        <v>-12944.346019852601</v>
      </c>
      <c r="BG8915">
        <f t="shared" si="1070"/>
        <v>-12586.673410954327</v>
      </c>
      <c r="BH8915">
        <f t="shared" si="1071"/>
        <v>-12229.000802056053</v>
      </c>
      <c r="BI8915">
        <f t="shared" si="1072"/>
        <v>-11871.328193157779</v>
      </c>
      <c r="BJ8915">
        <f t="shared" si="1073"/>
        <v>-11513.655584259504</v>
      </c>
    </row>
    <row r="8916" spans="1:62" x14ac:dyDescent="0.25">
      <c r="A8916">
        <v>8913</v>
      </c>
      <c r="B8916">
        <v>12335.712746407962</v>
      </c>
      <c r="C8916">
        <v>19447.045700003921</v>
      </c>
      <c r="D8916">
        <v>7.2400206092113057</v>
      </c>
      <c r="E8916">
        <v>7.8202725928096424</v>
      </c>
      <c r="F8916">
        <v>7111.3329535959583</v>
      </c>
      <c r="G8916">
        <v>0.58025198359833663</v>
      </c>
      <c r="BD8916">
        <f t="shared" si="1067"/>
        <v>-6084.6892221650696</v>
      </c>
      <c r="BE8916">
        <f t="shared" si="1068"/>
        <v>-4863.3530261266424</v>
      </c>
      <c r="BF8916">
        <f t="shared" si="1069"/>
        <v>-3642.0168300882151</v>
      </c>
      <c r="BG8916">
        <f t="shared" si="1070"/>
        <v>-2420.6806340497878</v>
      </c>
      <c r="BH8916">
        <f t="shared" si="1071"/>
        <v>-1199.3444380113606</v>
      </c>
      <c r="BI8916">
        <f t="shared" si="1072"/>
        <v>21.99175802706668</v>
      </c>
      <c r="BJ8916">
        <f t="shared" si="1073"/>
        <v>1243.327954065493</v>
      </c>
    </row>
    <row r="8917" spans="1:62" x14ac:dyDescent="0.25">
      <c r="A8917">
        <v>8914</v>
      </c>
      <c r="B8917">
        <v>22835.596242673822</v>
      </c>
      <c r="C8917">
        <v>30318.327560569956</v>
      </c>
      <c r="D8917">
        <v>6.7564169266764331</v>
      </c>
      <c r="E8917">
        <v>6.9731765858594379</v>
      </c>
      <c r="F8917">
        <v>7482.731317896134</v>
      </c>
      <c r="G8917">
        <v>0.21675965918300477</v>
      </c>
      <c r="BD8917">
        <f t="shared" si="1067"/>
        <v>-4210.073035604275</v>
      </c>
      <c r="BE8917">
        <f t="shared" si="1068"/>
        <v>-1308.8131176125917</v>
      </c>
      <c r="BF8917">
        <f t="shared" si="1069"/>
        <v>1592.4468003790917</v>
      </c>
      <c r="BG8917">
        <f t="shared" si="1070"/>
        <v>4493.706718370775</v>
      </c>
      <c r="BH8917">
        <f t="shared" si="1071"/>
        <v>7394.9666363624583</v>
      </c>
      <c r="BI8917">
        <f t="shared" si="1072"/>
        <v>10296.226554354142</v>
      </c>
      <c r="BJ8917">
        <f t="shared" si="1073"/>
        <v>13197.486472345825</v>
      </c>
    </row>
    <row r="8918" spans="1:62" x14ac:dyDescent="0.25">
      <c r="A8918">
        <v>8915</v>
      </c>
      <c r="B8918">
        <v>43133.24948376113</v>
      </c>
      <c r="C8918">
        <v>37977.682186231621</v>
      </c>
      <c r="D8918">
        <v>8.372338221114326</v>
      </c>
      <c r="E8918">
        <v>9.1372110034078222</v>
      </c>
      <c r="F8918">
        <v>-5155.5672975295092</v>
      </c>
      <c r="G8918">
        <v>0.7648727822934962</v>
      </c>
      <c r="BD8918">
        <f t="shared" si="1067"/>
        <v>-6398.93302198111</v>
      </c>
      <c r="BE8918">
        <f t="shared" si="1068"/>
        <v>-5315.1347260660859</v>
      </c>
      <c r="BF8918">
        <f t="shared" si="1069"/>
        <v>-4231.3364301510628</v>
      </c>
      <c r="BG8918">
        <f t="shared" si="1070"/>
        <v>-3147.5381342360388</v>
      </c>
      <c r="BH8918">
        <f t="shared" si="1071"/>
        <v>-2063.7398383210148</v>
      </c>
      <c r="BI8918">
        <f t="shared" si="1072"/>
        <v>-979.94154240599073</v>
      </c>
      <c r="BJ8918">
        <f t="shared" si="1073"/>
        <v>103.8567535090333</v>
      </c>
    </row>
    <row r="8919" spans="1:62" x14ac:dyDescent="0.25">
      <c r="A8919">
        <v>8916</v>
      </c>
      <c r="B8919">
        <v>5624.7400173689321</v>
      </c>
      <c r="C8919">
        <v>21602.941717014724</v>
      </c>
      <c r="D8919">
        <v>7.9596354891796377</v>
      </c>
      <c r="E8919">
        <v>8.220682403720275</v>
      </c>
      <c r="F8919">
        <v>15978.201699645793</v>
      </c>
      <c r="G8919">
        <v>0.26104691454063733</v>
      </c>
      <c r="BD8919">
        <f t="shared" si="1067"/>
        <v>8979.9312089969899</v>
      </c>
      <c r="BE8919">
        <f t="shared" si="1068"/>
        <v>12804.295120464471</v>
      </c>
      <c r="BF8919">
        <f t="shared" si="1069"/>
        <v>16628.659031931951</v>
      </c>
      <c r="BG8919">
        <f t="shared" si="1070"/>
        <v>20453.022943399432</v>
      </c>
      <c r="BH8919">
        <f t="shared" si="1071"/>
        <v>24277.386854866912</v>
      </c>
      <c r="BI8919">
        <f t="shared" si="1072"/>
        <v>28101.750766334397</v>
      </c>
      <c r="BJ8919">
        <f t="shared" si="1073"/>
        <v>31926.114677801877</v>
      </c>
    </row>
    <row r="8920" spans="1:62" x14ac:dyDescent="0.25">
      <c r="A8920">
        <v>8917</v>
      </c>
      <c r="B8920">
        <v>20830.345327907107</v>
      </c>
      <c r="C8920">
        <v>17681.81178932231</v>
      </c>
      <c r="D8920">
        <v>7.5897199806227782</v>
      </c>
      <c r="E8920">
        <v>8.1537344943045849</v>
      </c>
      <c r="F8920">
        <v>-3148.5335385847975</v>
      </c>
      <c r="G8920">
        <v>0.56401451368180666</v>
      </c>
      <c r="BD8920">
        <f t="shared" si="1067"/>
        <v>-14672.967126942607</v>
      </c>
      <c r="BE8920">
        <f t="shared" si="1068"/>
        <v>-13367.732554239421</v>
      </c>
      <c r="BF8920">
        <f t="shared" si="1069"/>
        <v>-12062.497981536233</v>
      </c>
      <c r="BG8920">
        <f t="shared" si="1070"/>
        <v>-10757.263408833047</v>
      </c>
      <c r="BH8920">
        <f t="shared" si="1071"/>
        <v>-9452.028836129859</v>
      </c>
      <c r="BI8920">
        <f t="shared" si="1072"/>
        <v>-8146.7942634266738</v>
      </c>
      <c r="BJ8920">
        <f t="shared" si="1073"/>
        <v>-6841.5596907234867</v>
      </c>
    </row>
    <row r="8921" spans="1:62" x14ac:dyDescent="0.25">
      <c r="A8921">
        <v>8918</v>
      </c>
      <c r="B8921">
        <v>9253.5473473152815</v>
      </c>
      <c r="C8921">
        <v>23162.019973157476</v>
      </c>
      <c r="D8921">
        <v>5.2796972008363268</v>
      </c>
      <c r="E8921">
        <v>5.3257025857574014</v>
      </c>
      <c r="F8921">
        <v>13908.472625842194</v>
      </c>
      <c r="G8921">
        <v>4.6005384921074644E-2</v>
      </c>
      <c r="BD8921">
        <f t="shared" si="1067"/>
        <v>5968.6061069938314</v>
      </c>
      <c r="BE8921">
        <f t="shared" si="1068"/>
        <v>8788.6786754028653</v>
      </c>
      <c r="BF8921">
        <f t="shared" si="1069"/>
        <v>11608.751243811897</v>
      </c>
      <c r="BG8921">
        <f t="shared" si="1070"/>
        <v>14428.823812220931</v>
      </c>
      <c r="BH8921">
        <f t="shared" si="1071"/>
        <v>17248.896380629965</v>
      </c>
      <c r="BI8921">
        <f t="shared" si="1072"/>
        <v>20068.968949038997</v>
      </c>
      <c r="BJ8921">
        <f t="shared" si="1073"/>
        <v>22889.041517448029</v>
      </c>
    </row>
    <row r="8922" spans="1:62" x14ac:dyDescent="0.25">
      <c r="A8922">
        <v>8919</v>
      </c>
      <c r="B8922">
        <v>30309.257303818318</v>
      </c>
      <c r="C8922">
        <v>31726.19988022546</v>
      </c>
      <c r="D8922">
        <v>8.3562785381134681</v>
      </c>
      <c r="E8922">
        <v>8.7345830527857586</v>
      </c>
      <c r="F8922">
        <v>1416.942576407142</v>
      </c>
      <c r="G8922">
        <v>0.37830451467229054</v>
      </c>
      <c r="BD8922">
        <f t="shared" si="1067"/>
        <v>-13678.44570123682</v>
      </c>
      <c r="BE8922">
        <f t="shared" si="1068"/>
        <v>-13448.418776631448</v>
      </c>
      <c r="BF8922">
        <f t="shared" si="1069"/>
        <v>-13218.391852026074</v>
      </c>
      <c r="BG8922">
        <f t="shared" si="1070"/>
        <v>-12988.364927420702</v>
      </c>
      <c r="BH8922">
        <f t="shared" si="1071"/>
        <v>-12758.338002815328</v>
      </c>
      <c r="BI8922">
        <f t="shared" si="1072"/>
        <v>-12528.311078209956</v>
      </c>
      <c r="BJ8922">
        <f t="shared" si="1073"/>
        <v>-12298.284153604582</v>
      </c>
    </row>
    <row r="8923" spans="1:62" x14ac:dyDescent="0.25">
      <c r="A8923">
        <v>8920</v>
      </c>
      <c r="B8923">
        <v>19967.185680501228</v>
      </c>
      <c r="C8923">
        <v>22140.320224016697</v>
      </c>
      <c r="D8923">
        <v>8.0682441425349563</v>
      </c>
      <c r="E8923">
        <v>8.797087060502907</v>
      </c>
      <c r="F8923">
        <v>2173.134543515469</v>
      </c>
      <c r="G8923">
        <v>0.72884291796795075</v>
      </c>
      <c r="BD8923">
        <f t="shared" si="1067"/>
        <v>474.57999695431067</v>
      </c>
      <c r="BE8923">
        <f t="shared" si="1068"/>
        <v>2366.1025703157634</v>
      </c>
      <c r="BF8923">
        <f t="shared" si="1069"/>
        <v>4257.6251436772163</v>
      </c>
      <c r="BG8923">
        <f t="shared" si="1070"/>
        <v>6149.1477170386688</v>
      </c>
      <c r="BH8923">
        <f t="shared" si="1071"/>
        <v>8040.6702904001213</v>
      </c>
      <c r="BI8923">
        <f t="shared" si="1072"/>
        <v>9932.1928637615747</v>
      </c>
      <c r="BJ8923">
        <f t="shared" si="1073"/>
        <v>11823.715437123026</v>
      </c>
    </row>
    <row r="8924" spans="1:62" x14ac:dyDescent="0.25">
      <c r="A8924">
        <v>8921</v>
      </c>
      <c r="B8924">
        <v>15599.270739806683</v>
      </c>
      <c r="C8924">
        <v>23401.599008648594</v>
      </c>
      <c r="D8924">
        <v>8.973730012230881</v>
      </c>
      <c r="E8924">
        <v>9.1677647061716865</v>
      </c>
      <c r="F8924">
        <v>7802.3282688419113</v>
      </c>
      <c r="G8924">
        <v>0.19403469394080552</v>
      </c>
      <c r="BD8924">
        <f t="shared" si="1067"/>
        <v>1471.0800463242849</v>
      </c>
      <c r="BE8924">
        <f t="shared" si="1068"/>
        <v>5115.2946361640388</v>
      </c>
      <c r="BF8924">
        <f t="shared" si="1069"/>
        <v>8759.5092260037927</v>
      </c>
      <c r="BG8924">
        <f t="shared" si="1070"/>
        <v>12403.723815843547</v>
      </c>
      <c r="BH8924">
        <f t="shared" si="1071"/>
        <v>16047.938405683301</v>
      </c>
      <c r="BI8924">
        <f t="shared" si="1072"/>
        <v>19692.152995523054</v>
      </c>
      <c r="BJ8924">
        <f t="shared" si="1073"/>
        <v>23336.367585362808</v>
      </c>
    </row>
    <row r="8925" spans="1:62" x14ac:dyDescent="0.25">
      <c r="A8925">
        <v>8922</v>
      </c>
      <c r="B8925">
        <v>19393.008812954187</v>
      </c>
      <c r="C8925">
        <v>22687.426408279451</v>
      </c>
      <c r="D8925">
        <v>6.6536754853805249</v>
      </c>
      <c r="E8925">
        <v>6.9291533464177641</v>
      </c>
      <c r="F8925">
        <v>3294.4175953252634</v>
      </c>
      <c r="G8925">
        <v>0.27547786103723926</v>
      </c>
      <c r="BD8925">
        <f t="shared" si="1067"/>
        <v>-6832.1547991378839</v>
      </c>
      <c r="BE8925">
        <f t="shared" si="1068"/>
        <v>-5861.9813294338564</v>
      </c>
      <c r="BF8925">
        <f t="shared" si="1069"/>
        <v>-4891.8078597298281</v>
      </c>
      <c r="BG8925">
        <f t="shared" si="1070"/>
        <v>-3921.6343900258007</v>
      </c>
      <c r="BH8925">
        <f t="shared" si="1071"/>
        <v>-2951.4609203217733</v>
      </c>
      <c r="BI8925">
        <f t="shared" si="1072"/>
        <v>-1981.2874506177459</v>
      </c>
      <c r="BJ8925">
        <f t="shared" si="1073"/>
        <v>-1011.1139809137176</v>
      </c>
    </row>
    <row r="8926" spans="1:62" x14ac:dyDescent="0.25">
      <c r="A8926">
        <v>8923</v>
      </c>
      <c r="B8926">
        <v>7481.2380473156954</v>
      </c>
      <c r="C8926">
        <v>18755.450573065329</v>
      </c>
      <c r="D8926">
        <v>7.585891881184069</v>
      </c>
      <c r="E8926">
        <v>7.9497206190670289</v>
      </c>
      <c r="F8926">
        <v>11274.212525749634</v>
      </c>
      <c r="G8926">
        <v>0.36382873788295989</v>
      </c>
      <c r="BD8926">
        <f t="shared" si="1067"/>
        <v>-1917.0282901390672</v>
      </c>
      <c r="BE8926">
        <f t="shared" si="1068"/>
        <v>-539.63898495287094</v>
      </c>
      <c r="BF8926">
        <f t="shared" si="1069"/>
        <v>837.75032023332551</v>
      </c>
      <c r="BG8926">
        <f t="shared" si="1070"/>
        <v>2215.1396254195215</v>
      </c>
      <c r="BH8926">
        <f t="shared" si="1071"/>
        <v>3592.5289306057184</v>
      </c>
      <c r="BI8926">
        <f t="shared" si="1072"/>
        <v>4969.9182357919144</v>
      </c>
      <c r="BJ8926">
        <f t="shared" si="1073"/>
        <v>6347.3075409781104</v>
      </c>
    </row>
    <row r="8927" spans="1:62" x14ac:dyDescent="0.25">
      <c r="A8927">
        <v>8924</v>
      </c>
      <c r="B8927">
        <v>27659.984167663475</v>
      </c>
      <c r="C8927">
        <v>27117.20111992662</v>
      </c>
      <c r="D8927">
        <v>7.8211216804730981</v>
      </c>
      <c r="E8927">
        <v>8.6924398457967929</v>
      </c>
      <c r="F8927">
        <v>-542.78304773685522</v>
      </c>
      <c r="G8927">
        <v>0.87131816532369477</v>
      </c>
      <c r="BD8927">
        <f t="shared" si="1067"/>
        <v>-9455.0688363348345</v>
      </c>
      <c r="BE8927">
        <f t="shared" si="1068"/>
        <v>-7635.9251469200353</v>
      </c>
      <c r="BF8927">
        <f t="shared" si="1069"/>
        <v>-5816.7814575052353</v>
      </c>
      <c r="BG8927">
        <f t="shared" si="1070"/>
        <v>-3997.6377680904361</v>
      </c>
      <c r="BH8927">
        <f t="shared" si="1071"/>
        <v>-2178.494078675636</v>
      </c>
      <c r="BI8927">
        <f t="shared" si="1072"/>
        <v>-359.35038926083689</v>
      </c>
      <c r="BJ8927">
        <f t="shared" si="1073"/>
        <v>1459.7933001539623</v>
      </c>
    </row>
    <row r="8928" spans="1:62" x14ac:dyDescent="0.25">
      <c r="A8928">
        <v>8925</v>
      </c>
      <c r="B8928">
        <v>7185.261708351095</v>
      </c>
      <c r="C8928">
        <v>15571.13643314924</v>
      </c>
      <c r="D8928">
        <v>5.0540658028824055</v>
      </c>
      <c r="E8928">
        <v>6.4576055298221782</v>
      </c>
      <c r="F8928">
        <v>8385.8747247981446</v>
      </c>
      <c r="G8928">
        <v>1.4035397269397727</v>
      </c>
      <c r="BD8928">
        <f t="shared" si="1067"/>
        <v>4899.3738743553295</v>
      </c>
      <c r="BE8928">
        <f t="shared" si="1068"/>
        <v>9255.9647009738037</v>
      </c>
      <c r="BF8928">
        <f t="shared" si="1069"/>
        <v>13612.555527592276</v>
      </c>
      <c r="BG8928">
        <f t="shared" si="1070"/>
        <v>17969.146354210752</v>
      </c>
      <c r="BH8928">
        <f t="shared" si="1071"/>
        <v>22325.737180829223</v>
      </c>
      <c r="BI8928">
        <f t="shared" si="1072"/>
        <v>26682.328007447697</v>
      </c>
      <c r="BJ8928">
        <f t="shared" si="1073"/>
        <v>31038.918834066171</v>
      </c>
    </row>
    <row r="8929" spans="1:62" x14ac:dyDescent="0.25">
      <c r="A8929">
        <v>8926</v>
      </c>
      <c r="B8929">
        <v>7555.9898491618551</v>
      </c>
      <c r="C8929">
        <v>17770.739552229799</v>
      </c>
      <c r="D8929">
        <v>7.0252461888720035</v>
      </c>
      <c r="E8929">
        <v>7.2658856070141589</v>
      </c>
      <c r="F8929">
        <v>10214.749703067944</v>
      </c>
      <c r="G8929">
        <v>0.24063941814215539</v>
      </c>
      <c r="BD8929">
        <f t="shared" si="1067"/>
        <v>-1368.1760900992813</v>
      </c>
      <c r="BE8929">
        <f t="shared" si="1068"/>
        <v>5649.522544599582</v>
      </c>
      <c r="BF8929">
        <f t="shared" si="1069"/>
        <v>12667.221179298445</v>
      </c>
      <c r="BG8929">
        <f t="shared" si="1070"/>
        <v>19684.919813997309</v>
      </c>
      <c r="BH8929">
        <f t="shared" si="1071"/>
        <v>26702.618448696172</v>
      </c>
      <c r="BI8929">
        <f t="shared" si="1072"/>
        <v>33720.317083395035</v>
      </c>
      <c r="BJ8929">
        <f t="shared" si="1073"/>
        <v>40738.015718093899</v>
      </c>
    </row>
    <row r="8930" spans="1:62" x14ac:dyDescent="0.25">
      <c r="A8930">
        <v>8927</v>
      </c>
      <c r="B8930">
        <v>18996.434880970584</v>
      </c>
      <c r="C8930">
        <v>21650.283123269575</v>
      </c>
      <c r="D8930">
        <v>7.9103576289505995</v>
      </c>
      <c r="E8930">
        <v>8.2196660700646742</v>
      </c>
      <c r="F8930">
        <v>2653.848242298991</v>
      </c>
      <c r="G8930">
        <v>0.30930844111407474</v>
      </c>
      <c r="BD8930">
        <f t="shared" si="1067"/>
        <v>-9011.5526123571672</v>
      </c>
      <c r="BE8930">
        <f t="shared" si="1068"/>
        <v>-7808.3555216463901</v>
      </c>
      <c r="BF8930">
        <f t="shared" si="1069"/>
        <v>-6605.1584309356131</v>
      </c>
      <c r="BG8930">
        <f t="shared" si="1070"/>
        <v>-5401.961340224836</v>
      </c>
      <c r="BH8930">
        <f t="shared" si="1071"/>
        <v>-4198.764249514059</v>
      </c>
      <c r="BI8930">
        <f t="shared" si="1072"/>
        <v>-2995.5671588032828</v>
      </c>
      <c r="BJ8930">
        <f t="shared" si="1073"/>
        <v>-1792.3700680925049</v>
      </c>
    </row>
    <row r="8931" spans="1:62" x14ac:dyDescent="0.25">
      <c r="A8931">
        <v>8928</v>
      </c>
      <c r="B8931">
        <v>20236.881680179646</v>
      </c>
      <c r="C8931">
        <v>22310.437517797011</v>
      </c>
      <c r="D8931">
        <v>7.627870992175164</v>
      </c>
      <c r="E8931">
        <v>8.0266092397377182</v>
      </c>
      <c r="F8931">
        <v>2073.5558376173649</v>
      </c>
      <c r="G8931">
        <v>0.39873824756255427</v>
      </c>
      <c r="BD8931">
        <f t="shared" si="1067"/>
        <v>-1107.3060367286173</v>
      </c>
      <c r="BE8931">
        <f t="shared" si="1068"/>
        <v>439.23616884175635</v>
      </c>
      <c r="BF8931">
        <f t="shared" si="1069"/>
        <v>1985.7783744121298</v>
      </c>
      <c r="BG8931">
        <f t="shared" si="1070"/>
        <v>3532.3205799825037</v>
      </c>
      <c r="BH8931">
        <f t="shared" si="1071"/>
        <v>5078.8627855528775</v>
      </c>
      <c r="BI8931">
        <f t="shared" si="1072"/>
        <v>6625.4049911232505</v>
      </c>
      <c r="BJ8931">
        <f t="shared" si="1073"/>
        <v>8171.9471966936253</v>
      </c>
    </row>
    <row r="8932" spans="1:62" x14ac:dyDescent="0.25">
      <c r="A8932">
        <v>8929</v>
      </c>
      <c r="B8932">
        <v>30267.342135645529</v>
      </c>
      <c r="C8932">
        <v>30176.14824758127</v>
      </c>
      <c r="D8932">
        <v>6.5848112289588316</v>
      </c>
      <c r="E8932">
        <v>6.8158048922360424</v>
      </c>
      <c r="F8932">
        <v>-91.193888064259227</v>
      </c>
      <c r="G8932">
        <v>0.23099366327721071</v>
      </c>
      <c r="BD8932">
        <f t="shared" si="1067"/>
        <v>-79.864599804593581</v>
      </c>
      <c r="BE8932">
        <f t="shared" si="1068"/>
        <v>1913.8266380081777</v>
      </c>
      <c r="BF8932">
        <f t="shared" si="1069"/>
        <v>3907.5178758209495</v>
      </c>
      <c r="BG8932">
        <f t="shared" si="1070"/>
        <v>5901.2091136337203</v>
      </c>
      <c r="BH8932">
        <f t="shared" si="1071"/>
        <v>7894.9003514464912</v>
      </c>
      <c r="BI8932">
        <f t="shared" si="1072"/>
        <v>9888.5915892592639</v>
      </c>
      <c r="BJ8932">
        <f t="shared" si="1073"/>
        <v>11882.282827072035</v>
      </c>
    </row>
    <row r="8933" spans="1:62" x14ac:dyDescent="0.25">
      <c r="A8933">
        <v>8930</v>
      </c>
      <c r="B8933">
        <v>33277.943096965566</v>
      </c>
      <c r="C8933">
        <v>16409.907329676465</v>
      </c>
      <c r="D8933">
        <v>7.6857436587507646</v>
      </c>
      <c r="E8933">
        <v>9.5092260918730247</v>
      </c>
      <c r="F8933">
        <v>-16868.0357672891</v>
      </c>
      <c r="G8933">
        <v>1.8234824331222601</v>
      </c>
      <c r="BD8933">
        <f t="shared" si="1067"/>
        <v>1246.1622044503129</v>
      </c>
      <c r="BE8933">
        <f t="shared" si="1068"/>
        <v>2401.1305208363665</v>
      </c>
      <c r="BF8933">
        <f t="shared" si="1069"/>
        <v>3556.0988372224201</v>
      </c>
      <c r="BG8933">
        <f t="shared" si="1070"/>
        <v>4711.0671536084737</v>
      </c>
      <c r="BH8933">
        <f t="shared" si="1071"/>
        <v>5866.0354699945274</v>
      </c>
      <c r="BI8933">
        <f t="shared" si="1072"/>
        <v>7021.003786380581</v>
      </c>
      <c r="BJ8933">
        <f t="shared" si="1073"/>
        <v>8175.9721027666346</v>
      </c>
    </row>
    <row r="8934" spans="1:62" x14ac:dyDescent="0.25">
      <c r="A8934">
        <v>8931</v>
      </c>
      <c r="B8934">
        <v>13732.783463823784</v>
      </c>
      <c r="C8934">
        <v>25043.515586431018</v>
      </c>
      <c r="D8934">
        <v>7.3792346953813528</v>
      </c>
      <c r="E8934">
        <v>8.0236458039446905</v>
      </c>
      <c r="F8934">
        <v>11310.732122607234</v>
      </c>
      <c r="G8934">
        <v>0.64441110856333772</v>
      </c>
      <c r="BD8934">
        <f t="shared" si="1067"/>
        <v>25985.447932900403</v>
      </c>
      <c r="BE8934">
        <f t="shared" si="1068"/>
        <v>35102.860098511701</v>
      </c>
      <c r="BF8934">
        <f t="shared" si="1069"/>
        <v>44220.272264123007</v>
      </c>
      <c r="BG8934">
        <f t="shared" si="1070"/>
        <v>53337.684429734305</v>
      </c>
      <c r="BH8934">
        <f t="shared" si="1071"/>
        <v>62455.096595345603</v>
      </c>
      <c r="BI8934">
        <f t="shared" si="1072"/>
        <v>71572.508760956902</v>
      </c>
      <c r="BJ8934">
        <f t="shared" si="1073"/>
        <v>80689.9209265682</v>
      </c>
    </row>
    <row r="8935" spans="1:62" x14ac:dyDescent="0.25">
      <c r="A8935">
        <v>8932</v>
      </c>
      <c r="B8935">
        <v>16835.624258872842</v>
      </c>
      <c r="C8935">
        <v>23215.789706623789</v>
      </c>
      <c r="D8935">
        <v>7.9086272011830747</v>
      </c>
      <c r="E8935">
        <v>8.1063332863994813</v>
      </c>
      <c r="F8935">
        <v>6380.1654477509474</v>
      </c>
      <c r="G8935">
        <v>0.19770608521640654</v>
      </c>
      <c r="BD8935">
        <f t="shared" si="1067"/>
        <v>-8088.6765797905464</v>
      </c>
      <c r="BE8935">
        <f t="shared" si="1068"/>
        <v>-4866.6210369738574</v>
      </c>
      <c r="BF8935">
        <f t="shared" si="1069"/>
        <v>-1644.5654941571684</v>
      </c>
      <c r="BG8935">
        <f t="shared" si="1070"/>
        <v>1577.4900486595197</v>
      </c>
      <c r="BH8935">
        <f t="shared" si="1071"/>
        <v>4799.5455914762078</v>
      </c>
      <c r="BI8935">
        <f t="shared" si="1072"/>
        <v>8021.6011342928978</v>
      </c>
      <c r="BJ8935">
        <f t="shared" si="1073"/>
        <v>11243.656677109586</v>
      </c>
    </row>
    <row r="8936" spans="1:62" x14ac:dyDescent="0.25">
      <c r="A8936">
        <v>8933</v>
      </c>
      <c r="B8936">
        <v>23908.22820207031</v>
      </c>
      <c r="C8936">
        <v>27219.940729301343</v>
      </c>
      <c r="D8936">
        <v>8.1436184563166396</v>
      </c>
      <c r="E8936">
        <v>8.5078286476882106</v>
      </c>
      <c r="F8936">
        <v>3311.7125272310332</v>
      </c>
      <c r="G8936">
        <v>0.36421019137157096</v>
      </c>
      <c r="BD8936">
        <f t="shared" si="1067"/>
        <v>-5391.6350216689143</v>
      </c>
      <c r="BE8936">
        <f t="shared" si="1068"/>
        <v>-4403.1045955868822</v>
      </c>
      <c r="BF8936">
        <f t="shared" si="1069"/>
        <v>-3414.5741695048491</v>
      </c>
      <c r="BG8936">
        <f t="shared" si="1070"/>
        <v>-2426.0437434228165</v>
      </c>
      <c r="BH8936">
        <f t="shared" si="1071"/>
        <v>-1437.5133173407839</v>
      </c>
      <c r="BI8936">
        <f t="shared" si="1072"/>
        <v>-448.9828912587509</v>
      </c>
      <c r="BJ8936">
        <f t="shared" si="1073"/>
        <v>539.54753482328124</v>
      </c>
    </row>
    <row r="8937" spans="1:62" x14ac:dyDescent="0.25">
      <c r="A8937">
        <v>8934</v>
      </c>
      <c r="B8937">
        <v>4912.5769709990318</v>
      </c>
      <c r="C8937">
        <v>14480.846602059039</v>
      </c>
      <c r="D8937">
        <v>8.0570547625016733</v>
      </c>
      <c r="E8937">
        <v>8.7137026514243345</v>
      </c>
      <c r="F8937">
        <v>9568.2696310600077</v>
      </c>
      <c r="G8937">
        <v>0.65664788892266124</v>
      </c>
      <c r="BD8937">
        <f t="shared" si="1067"/>
        <v>-1490.6615703731784</v>
      </c>
      <c r="BE8937">
        <f t="shared" si="1068"/>
        <v>330.38938648467638</v>
      </c>
      <c r="BF8937">
        <f t="shared" si="1069"/>
        <v>2151.4403433425314</v>
      </c>
      <c r="BG8937">
        <f t="shared" si="1070"/>
        <v>3972.4913002003859</v>
      </c>
      <c r="BH8937">
        <f t="shared" si="1071"/>
        <v>5793.5422570582414</v>
      </c>
      <c r="BI8937">
        <f t="shared" si="1072"/>
        <v>7614.5932139160959</v>
      </c>
      <c r="BJ8937">
        <f t="shared" si="1073"/>
        <v>9435.6441707739505</v>
      </c>
    </row>
    <row r="8938" spans="1:62" x14ac:dyDescent="0.25">
      <c r="A8938">
        <v>8935</v>
      </c>
      <c r="B8938">
        <v>27521.038190530209</v>
      </c>
      <c r="C8938">
        <v>20767.078936452177</v>
      </c>
      <c r="D8938">
        <v>7.5080545990535379</v>
      </c>
      <c r="E8938">
        <v>7.7161005560792884</v>
      </c>
      <c r="F8938">
        <v>-6753.9592540780322</v>
      </c>
      <c r="G8938">
        <v>0.20804595702575046</v>
      </c>
      <c r="BD8938">
        <f t="shared" si="1067"/>
        <v>-6285.0301864467019</v>
      </c>
      <c r="BE8938">
        <f t="shared" si="1068"/>
        <v>-3001.7907418333953</v>
      </c>
      <c r="BF8938">
        <f t="shared" si="1069"/>
        <v>281.4487027799114</v>
      </c>
      <c r="BG8938">
        <f t="shared" si="1070"/>
        <v>3564.6881473932172</v>
      </c>
      <c r="BH8938">
        <f t="shared" si="1071"/>
        <v>6847.9275920065229</v>
      </c>
      <c r="BI8938">
        <f t="shared" si="1072"/>
        <v>10131.16703661983</v>
      </c>
      <c r="BJ8938">
        <f t="shared" si="1073"/>
        <v>13414.406481233134</v>
      </c>
    </row>
    <row r="8939" spans="1:62" x14ac:dyDescent="0.25">
      <c r="A8939">
        <v>8936</v>
      </c>
      <c r="B8939">
        <v>15064.34201643147</v>
      </c>
      <c r="C8939">
        <v>16947.893918484111</v>
      </c>
      <c r="D8939">
        <v>8.9271084919696513</v>
      </c>
      <c r="E8939">
        <v>9.2894363213902196</v>
      </c>
      <c r="F8939">
        <v>1883.5519020526408</v>
      </c>
      <c r="G8939">
        <v>0.36232782942056829</v>
      </c>
      <c r="BD8939">
        <f t="shared" si="1067"/>
        <v>7794.1890392067844</v>
      </c>
      <c r="BE8939">
        <f t="shared" si="1068"/>
        <v>8834.4188243355366</v>
      </c>
      <c r="BF8939">
        <f t="shared" si="1069"/>
        <v>9874.6486094642896</v>
      </c>
      <c r="BG8939">
        <f t="shared" si="1070"/>
        <v>10914.878394593041</v>
      </c>
      <c r="BH8939">
        <f t="shared" si="1071"/>
        <v>11955.108179721794</v>
      </c>
      <c r="BI8939">
        <f t="shared" si="1072"/>
        <v>12995.337964850547</v>
      </c>
      <c r="BJ8939">
        <f t="shared" si="1073"/>
        <v>14035.567749979298</v>
      </c>
    </row>
    <row r="8940" spans="1:62" x14ac:dyDescent="0.25">
      <c r="A8940">
        <v>8937</v>
      </c>
      <c r="B8940">
        <v>24323.81157449049</v>
      </c>
      <c r="C8940">
        <v>27200.478668037562</v>
      </c>
      <c r="D8940">
        <v>5.5823368341100625</v>
      </c>
      <c r="E8940">
        <v>6.5191695559105893</v>
      </c>
      <c r="F8940">
        <v>2876.667093547072</v>
      </c>
      <c r="G8940">
        <v>0.93683272180052679</v>
      </c>
      <c r="BD8940">
        <f t="shared" si="1067"/>
        <v>-71.912754949799364</v>
      </c>
      <c r="BE8940">
        <f t="shared" si="1068"/>
        <v>1739.7263921530421</v>
      </c>
      <c r="BF8940">
        <f t="shared" si="1069"/>
        <v>3551.365539255884</v>
      </c>
      <c r="BG8940">
        <f t="shared" si="1070"/>
        <v>5363.0046863587249</v>
      </c>
      <c r="BH8940">
        <f t="shared" si="1071"/>
        <v>7174.6438334615668</v>
      </c>
      <c r="BI8940">
        <f t="shared" si="1072"/>
        <v>8986.2829805644087</v>
      </c>
      <c r="BJ8940">
        <f t="shared" si="1073"/>
        <v>10797.922127667249</v>
      </c>
    </row>
    <row r="8941" spans="1:62" x14ac:dyDescent="0.25">
      <c r="A8941">
        <v>8938</v>
      </c>
      <c r="B8941">
        <v>25755.829135168322</v>
      </c>
      <c r="C8941">
        <v>26344.377696033811</v>
      </c>
      <c r="D8941">
        <v>7.9632407455434944</v>
      </c>
      <c r="E8941">
        <v>8.3089069388003409</v>
      </c>
      <c r="F8941">
        <v>588.54856086548898</v>
      </c>
      <c r="G8941">
        <v>0.34566619325684655</v>
      </c>
      <c r="BD8941">
        <f t="shared" si="1067"/>
        <v>1807.4965154555621</v>
      </c>
      <c r="BE8941">
        <f t="shared" si="1068"/>
        <v>6491.6601244581962</v>
      </c>
      <c r="BF8941">
        <f t="shared" si="1069"/>
        <v>11175.823733460829</v>
      </c>
      <c r="BG8941">
        <f t="shared" si="1070"/>
        <v>15859.987342463464</v>
      </c>
      <c r="BH8941">
        <f t="shared" si="1071"/>
        <v>20544.150951466097</v>
      </c>
      <c r="BI8941">
        <f t="shared" si="1072"/>
        <v>25228.314560468731</v>
      </c>
      <c r="BJ8941">
        <f t="shared" si="1073"/>
        <v>29912.478169471364</v>
      </c>
    </row>
    <row r="8942" spans="1:62" x14ac:dyDescent="0.25">
      <c r="A8942">
        <v>8939</v>
      </c>
      <c r="B8942">
        <v>10671.732036037618</v>
      </c>
      <c r="C8942">
        <v>24655.063976455211</v>
      </c>
      <c r="D8942">
        <v>6.8629756989699606</v>
      </c>
      <c r="E8942">
        <v>7.1877860823680555</v>
      </c>
      <c r="F8942">
        <v>13983.331940417593</v>
      </c>
      <c r="G8942">
        <v>0.32481038339809487</v>
      </c>
      <c r="BD8942">
        <f t="shared" si="1067"/>
        <v>1139.7824054187438</v>
      </c>
      <c r="BE8942">
        <f t="shared" si="1068"/>
        <v>2868.1133717029766</v>
      </c>
      <c r="BF8942">
        <f t="shared" si="1069"/>
        <v>4596.4443379872091</v>
      </c>
      <c r="BG8942">
        <f t="shared" si="1070"/>
        <v>6324.7753042714421</v>
      </c>
      <c r="BH8942">
        <f t="shared" si="1071"/>
        <v>8053.1062705556742</v>
      </c>
      <c r="BI8942">
        <f t="shared" si="1072"/>
        <v>9781.4372368399072</v>
      </c>
      <c r="BJ8942">
        <f t="shared" si="1073"/>
        <v>11509.76820312414</v>
      </c>
    </row>
    <row r="8943" spans="1:62" x14ac:dyDescent="0.25">
      <c r="A8943">
        <v>8940</v>
      </c>
      <c r="B8943">
        <v>12502.946768622145</v>
      </c>
      <c r="C8943">
        <v>27109.966679016346</v>
      </c>
      <c r="D8943">
        <v>8.347592482286327</v>
      </c>
      <c r="E8943">
        <v>8.6187078132654076</v>
      </c>
      <c r="F8943">
        <v>14607.019910394201</v>
      </c>
      <c r="G8943">
        <v>0.27111533097908058</v>
      </c>
      <c r="BD8943">
        <f t="shared" si="1067"/>
        <v>-12359.280023427118</v>
      </c>
      <c r="BE8943">
        <f t="shared" si="1068"/>
        <v>-10735.228106436643</v>
      </c>
      <c r="BF8943">
        <f t="shared" si="1069"/>
        <v>-9111.1761894461706</v>
      </c>
      <c r="BG8943">
        <f t="shared" si="1070"/>
        <v>-7487.1242724556951</v>
      </c>
      <c r="BH8943">
        <f t="shared" si="1071"/>
        <v>-5863.0723554652213</v>
      </c>
      <c r="BI8943">
        <f t="shared" si="1072"/>
        <v>-4239.0204384747467</v>
      </c>
      <c r="BJ8943">
        <f t="shared" si="1073"/>
        <v>-2614.9685214842721</v>
      </c>
    </row>
    <row r="8944" spans="1:62" x14ac:dyDescent="0.25">
      <c r="A8944">
        <v>8941</v>
      </c>
      <c r="B8944">
        <v>5520.1752976956041</v>
      </c>
      <c r="C8944">
        <v>15246.484342488768</v>
      </c>
      <c r="D8944">
        <v>7.8365779801035869</v>
      </c>
      <c r="E8944">
        <v>7.9091110808787732</v>
      </c>
      <c r="F8944">
        <v>9726.3090447931645</v>
      </c>
      <c r="G8944">
        <v>7.2533100775186377E-2</v>
      </c>
      <c r="BD8944">
        <f t="shared" si="1067"/>
        <v>-13251.443255498798</v>
      </c>
      <c r="BE8944">
        <f t="shared" si="1068"/>
        <v>-11895.866600603396</v>
      </c>
      <c r="BF8944">
        <f t="shared" si="1069"/>
        <v>-10540.289945707993</v>
      </c>
      <c r="BG8944">
        <f t="shared" si="1070"/>
        <v>-9184.7132908125895</v>
      </c>
      <c r="BH8944">
        <f t="shared" si="1071"/>
        <v>-7829.136635917187</v>
      </c>
      <c r="BI8944">
        <f t="shared" si="1072"/>
        <v>-6473.5599810217836</v>
      </c>
      <c r="BJ8944">
        <f t="shared" si="1073"/>
        <v>-5117.9833261263811</v>
      </c>
    </row>
    <row r="8945" spans="1:62" x14ac:dyDescent="0.25">
      <c r="A8945">
        <v>8942</v>
      </c>
      <c r="B8945">
        <v>7275.5684465868153</v>
      </c>
      <c r="C8945">
        <v>15878.921812773428</v>
      </c>
      <c r="D8945">
        <v>7.8580968277508925</v>
      </c>
      <c r="E8945">
        <v>8.2477706971940226</v>
      </c>
      <c r="F8945">
        <v>8603.3533661866131</v>
      </c>
      <c r="G8945">
        <v>0.38967386944313009</v>
      </c>
      <c r="BD8945">
        <f t="shared" si="1067"/>
        <v>-9363.6435409172318</v>
      </c>
      <c r="BE8945">
        <f t="shared" si="1068"/>
        <v>-9000.9780370413009</v>
      </c>
      <c r="BF8945">
        <f t="shared" si="1069"/>
        <v>-8638.3125331653682</v>
      </c>
      <c r="BG8945">
        <f t="shared" si="1070"/>
        <v>-8275.6470292894373</v>
      </c>
      <c r="BH8945">
        <f t="shared" si="1071"/>
        <v>-7912.9815254135046</v>
      </c>
      <c r="BI8945">
        <f t="shared" si="1072"/>
        <v>-7550.3160215375738</v>
      </c>
      <c r="BJ8945">
        <f t="shared" si="1073"/>
        <v>-7187.6505176616411</v>
      </c>
    </row>
    <row r="8946" spans="1:62" x14ac:dyDescent="0.25">
      <c r="A8946">
        <v>8943</v>
      </c>
      <c r="B8946">
        <v>13325.461861629603</v>
      </c>
      <c r="C8946">
        <v>13696.933179313246</v>
      </c>
      <c r="D8946">
        <v>6.9781099462776179</v>
      </c>
      <c r="E8946">
        <v>7.8863195549055014</v>
      </c>
      <c r="F8946">
        <v>371.47131768364306</v>
      </c>
      <c r="G8946">
        <v>0.90820960862788347</v>
      </c>
      <c r="BD8946">
        <f t="shared" si="1067"/>
        <v>-6654.984018970963</v>
      </c>
      <c r="BE8946">
        <f t="shared" si="1068"/>
        <v>-4706.614671755312</v>
      </c>
      <c r="BF8946">
        <f t="shared" si="1069"/>
        <v>-2758.2453245396619</v>
      </c>
      <c r="BG8946">
        <f t="shared" si="1070"/>
        <v>-809.87597732401082</v>
      </c>
      <c r="BH8946">
        <f t="shared" si="1071"/>
        <v>1138.4933698916393</v>
      </c>
      <c r="BI8946">
        <f t="shared" si="1072"/>
        <v>3086.8627171072894</v>
      </c>
      <c r="BJ8946">
        <f t="shared" si="1073"/>
        <v>5035.2320643229396</v>
      </c>
    </row>
    <row r="8947" spans="1:62" x14ac:dyDescent="0.25">
      <c r="A8947">
        <v>8944</v>
      </c>
      <c r="B8947">
        <v>15570.262869067279</v>
      </c>
      <c r="C8947">
        <v>21003.069212226161</v>
      </c>
      <c r="D8947">
        <v>6.779912625453175</v>
      </c>
      <c r="E8947">
        <v>6.9876321946229654</v>
      </c>
      <c r="F8947">
        <v>5432.8063431588816</v>
      </c>
      <c r="G8947">
        <v>0.2077195691697904</v>
      </c>
      <c r="BD8947">
        <f t="shared" si="1067"/>
        <v>4169.5767254557741</v>
      </c>
      <c r="BE8947">
        <f t="shared" si="1068"/>
        <v>8710.6247685951912</v>
      </c>
      <c r="BF8947">
        <f t="shared" si="1069"/>
        <v>13251.672811734608</v>
      </c>
      <c r="BG8947">
        <f t="shared" si="1070"/>
        <v>17792.720854874024</v>
      </c>
      <c r="BH8947">
        <f t="shared" si="1071"/>
        <v>22333.768898013441</v>
      </c>
      <c r="BI8947">
        <f t="shared" si="1072"/>
        <v>26874.816941152858</v>
      </c>
      <c r="BJ8947">
        <f t="shared" si="1073"/>
        <v>31415.864984292275</v>
      </c>
    </row>
    <row r="8948" spans="1:62" x14ac:dyDescent="0.25">
      <c r="A8948">
        <v>8945</v>
      </c>
      <c r="B8948">
        <v>6669.9713446317865</v>
      </c>
      <c r="C8948">
        <v>20187.362962768038</v>
      </c>
      <c r="D8948">
        <v>7.413601813667011</v>
      </c>
      <c r="E8948">
        <v>7.7217146873347371</v>
      </c>
      <c r="F8948">
        <v>13517.391618136251</v>
      </c>
      <c r="G8948">
        <v>0.30811287366772611</v>
      </c>
      <c r="BD8948">
        <f t="shared" si="1067"/>
        <v>-4394.20849730993</v>
      </c>
      <c r="BE8948">
        <f t="shared" si="1068"/>
        <v>-3355.6106514609778</v>
      </c>
      <c r="BF8948">
        <f t="shared" si="1069"/>
        <v>-2317.0128056120257</v>
      </c>
      <c r="BG8948">
        <f t="shared" si="1070"/>
        <v>-1278.414959763074</v>
      </c>
      <c r="BH8948">
        <f t="shared" si="1071"/>
        <v>-239.81711391412136</v>
      </c>
      <c r="BI8948">
        <f t="shared" si="1072"/>
        <v>798.78073193483033</v>
      </c>
      <c r="BJ8948">
        <f t="shared" si="1073"/>
        <v>1837.378577783782</v>
      </c>
    </row>
    <row r="8949" spans="1:62" x14ac:dyDescent="0.25">
      <c r="A8949">
        <v>8946</v>
      </c>
      <c r="B8949">
        <v>27225.099141864346</v>
      </c>
      <c r="C8949">
        <v>29251.015431481173</v>
      </c>
      <c r="D8949">
        <v>6.7805004563312057</v>
      </c>
      <c r="E8949">
        <v>7.9133259914191241</v>
      </c>
      <c r="F8949">
        <v>2025.9162896168273</v>
      </c>
      <c r="G8949">
        <v>1.1328255350879184</v>
      </c>
      <c r="BD8949">
        <f t="shared" si="1067"/>
        <v>-11976.827249797621</v>
      </c>
      <c r="BE8949">
        <f t="shared" si="1068"/>
        <v>-10436.26288145899</v>
      </c>
      <c r="BF8949">
        <f t="shared" si="1069"/>
        <v>-8895.6985131203583</v>
      </c>
      <c r="BG8949">
        <f t="shared" si="1070"/>
        <v>-7355.1341447817285</v>
      </c>
      <c r="BH8949">
        <f t="shared" si="1071"/>
        <v>-5814.5697764430988</v>
      </c>
      <c r="BI8949">
        <f t="shared" si="1072"/>
        <v>-4274.0054081044673</v>
      </c>
      <c r="BJ8949">
        <f t="shared" si="1073"/>
        <v>-2733.4410397658376</v>
      </c>
    </row>
    <row r="8950" spans="1:62" x14ac:dyDescent="0.25">
      <c r="A8950">
        <v>8947</v>
      </c>
      <c r="B8950">
        <v>23044.20099015304</v>
      </c>
      <c r="C8950">
        <v>24822.736321767698</v>
      </c>
      <c r="D8950">
        <v>8.1457907428632019</v>
      </c>
      <c r="E8950">
        <v>8.6073975773006097</v>
      </c>
      <c r="F8950">
        <v>1778.5353316146575</v>
      </c>
      <c r="G8950">
        <v>0.4616068344374078</v>
      </c>
      <c r="BD8950">
        <f t="shared" si="1067"/>
        <v>3638.2113858227649</v>
      </c>
      <c r="BE8950">
        <f t="shared" si="1068"/>
        <v>9302.3390612623571</v>
      </c>
      <c r="BF8950">
        <f t="shared" si="1069"/>
        <v>14966.46673670195</v>
      </c>
      <c r="BG8950">
        <f t="shared" si="1070"/>
        <v>20630.594412141541</v>
      </c>
      <c r="BH8950">
        <f t="shared" si="1071"/>
        <v>26294.722087581133</v>
      </c>
      <c r="BI8950">
        <f t="shared" si="1072"/>
        <v>31958.849763020728</v>
      </c>
      <c r="BJ8950">
        <f t="shared" si="1073"/>
        <v>37622.977438460315</v>
      </c>
    </row>
    <row r="8951" spans="1:62" x14ac:dyDescent="0.25">
      <c r="A8951">
        <v>8948</v>
      </c>
      <c r="B8951">
        <v>25796.545653601366</v>
      </c>
      <c r="C8951">
        <v>41207.494748485587</v>
      </c>
      <c r="D8951">
        <v>8.7560340923860238</v>
      </c>
      <c r="E8951">
        <v>8.9097157893332515</v>
      </c>
      <c r="F8951">
        <v>15410.949094884221</v>
      </c>
      <c r="G8951">
        <v>0.15368169694722766</v>
      </c>
      <c r="BD8951">
        <f t="shared" si="1067"/>
        <v>529.4988405723816</v>
      </c>
      <c r="BE8951">
        <f t="shared" si="1068"/>
        <v>2837.5330127594207</v>
      </c>
      <c r="BF8951">
        <f t="shared" si="1069"/>
        <v>5145.5671849464597</v>
      </c>
      <c r="BG8951">
        <f t="shared" si="1070"/>
        <v>7453.6013571334988</v>
      </c>
      <c r="BH8951">
        <f t="shared" si="1071"/>
        <v>9761.6355293205379</v>
      </c>
      <c r="BI8951">
        <f t="shared" si="1072"/>
        <v>12069.669701507577</v>
      </c>
      <c r="BJ8951">
        <f t="shared" si="1073"/>
        <v>14377.703873694616</v>
      </c>
    </row>
    <row r="8952" spans="1:62" x14ac:dyDescent="0.25">
      <c r="A8952">
        <v>8949</v>
      </c>
      <c r="B8952">
        <v>13565.450485144605</v>
      </c>
      <c r="C8952">
        <v>24191.039580283486</v>
      </c>
      <c r="D8952">
        <v>6.1227951194928698</v>
      </c>
      <c r="E8952">
        <v>6.6892007939054157</v>
      </c>
      <c r="F8952">
        <v>10625.589095138881</v>
      </c>
      <c r="G8952">
        <v>0.56640567441254586</v>
      </c>
      <c r="BD8952">
        <f t="shared" si="1067"/>
        <v>-14642.540610148082</v>
      </c>
      <c r="BE8952">
        <f t="shared" si="1068"/>
        <v>-13874.132125411945</v>
      </c>
      <c r="BF8952">
        <f t="shared" si="1069"/>
        <v>-13105.723640675806</v>
      </c>
      <c r="BG8952">
        <f t="shared" si="1070"/>
        <v>-12337.315155939668</v>
      </c>
      <c r="BH8952">
        <f t="shared" si="1071"/>
        <v>-11568.906671203529</v>
      </c>
      <c r="BI8952">
        <f t="shared" si="1072"/>
        <v>-10800.49818646739</v>
      </c>
      <c r="BJ8952">
        <f t="shared" si="1073"/>
        <v>-10032.089701731253</v>
      </c>
    </row>
    <row r="8953" spans="1:62" x14ac:dyDescent="0.25">
      <c r="A8953">
        <v>8950</v>
      </c>
      <c r="B8953">
        <v>13739.032105088869</v>
      </c>
      <c r="C8953">
        <v>20765.188552054904</v>
      </c>
      <c r="D8953">
        <v>7.1882046108057684</v>
      </c>
      <c r="E8953">
        <v>7.5806745715365125</v>
      </c>
      <c r="F8953">
        <v>7026.1564469660352</v>
      </c>
      <c r="G8953">
        <v>0.39246996073074403</v>
      </c>
      <c r="BD8953">
        <f t="shared" si="1067"/>
        <v>-7793.5607230761516</v>
      </c>
      <c r="BE8953">
        <f t="shared" si="1068"/>
        <v>-4961.5323510134222</v>
      </c>
      <c r="BF8953">
        <f t="shared" si="1069"/>
        <v>-2129.5039789506936</v>
      </c>
      <c r="BG8953">
        <f t="shared" si="1070"/>
        <v>702.52439311203671</v>
      </c>
      <c r="BH8953">
        <f t="shared" si="1071"/>
        <v>3534.5527651747652</v>
      </c>
      <c r="BI8953">
        <f t="shared" si="1072"/>
        <v>6366.5811372374937</v>
      </c>
      <c r="BJ8953">
        <f t="shared" si="1073"/>
        <v>9198.6095093002241</v>
      </c>
    </row>
    <row r="8954" spans="1:62" x14ac:dyDescent="0.25">
      <c r="A8954">
        <v>8951</v>
      </c>
      <c r="B8954">
        <v>23698.773083958691</v>
      </c>
      <c r="C8954">
        <v>29504.186729234487</v>
      </c>
      <c r="D8954">
        <v>7.7068881347150553</v>
      </c>
      <c r="E8954">
        <v>8.0774097026070173</v>
      </c>
      <c r="F8954">
        <v>5805.4136452757957</v>
      </c>
      <c r="G8954">
        <v>0.370521567891962</v>
      </c>
      <c r="BD8954">
        <f t="shared" si="1067"/>
        <v>-5063.8066433123149</v>
      </c>
      <c r="BE8954">
        <f t="shared" si="1068"/>
        <v>-3101.4568396585951</v>
      </c>
      <c r="BF8954">
        <f t="shared" si="1069"/>
        <v>-1139.1070360048752</v>
      </c>
      <c r="BG8954">
        <f t="shared" si="1070"/>
        <v>823.24276764884507</v>
      </c>
      <c r="BH8954">
        <f t="shared" si="1071"/>
        <v>2785.5925713025663</v>
      </c>
      <c r="BI8954">
        <f t="shared" si="1072"/>
        <v>4747.9423749562848</v>
      </c>
      <c r="BJ8954">
        <f t="shared" si="1073"/>
        <v>6710.2921786100051</v>
      </c>
    </row>
    <row r="8955" spans="1:62" x14ac:dyDescent="0.25">
      <c r="A8955">
        <v>8952</v>
      </c>
      <c r="B8955">
        <v>7209.9662057181285</v>
      </c>
      <c r="C8955">
        <v>16520.243461010399</v>
      </c>
      <c r="D8955">
        <v>6.5176669799757239</v>
      </c>
      <c r="E8955">
        <v>6.5106762059475471</v>
      </c>
      <c r="F8955">
        <v>9310.2772552922706</v>
      </c>
      <c r="G8955">
        <v>-6.9907740281767161E-3</v>
      </c>
      <c r="BD8955">
        <f t="shared" si="1067"/>
        <v>-3952.8058058159859</v>
      </c>
      <c r="BE8955">
        <f t="shared" si="1068"/>
        <v>-2100.1979663561756</v>
      </c>
      <c r="BF8955">
        <f t="shared" si="1069"/>
        <v>-247.59012689636529</v>
      </c>
      <c r="BG8955">
        <f t="shared" si="1070"/>
        <v>1605.0177125634445</v>
      </c>
      <c r="BH8955">
        <f t="shared" si="1071"/>
        <v>3457.6255520232535</v>
      </c>
      <c r="BI8955">
        <f t="shared" si="1072"/>
        <v>5310.2333914830651</v>
      </c>
      <c r="BJ8955">
        <f t="shared" si="1073"/>
        <v>7162.841230942875</v>
      </c>
    </row>
    <row r="8956" spans="1:62" x14ac:dyDescent="0.25">
      <c r="A8956">
        <v>8953</v>
      </c>
      <c r="B8956">
        <v>19001.958094938731</v>
      </c>
      <c r="C8956">
        <v>25147.636357473864</v>
      </c>
      <c r="D8956">
        <v>6.2540600512464195</v>
      </c>
      <c r="E8956">
        <v>6.5768971971433077</v>
      </c>
      <c r="F8956">
        <v>6145.6782625351334</v>
      </c>
      <c r="G8956">
        <v>0.32283714589688817</v>
      </c>
      <c r="BD8956">
        <f t="shared" si="1067"/>
        <v>-9345.2311254331544</v>
      </c>
      <c r="BE8956">
        <f t="shared" si="1068"/>
        <v>-9380.1849955740381</v>
      </c>
      <c r="BF8956">
        <f t="shared" si="1069"/>
        <v>-9415.1388657149218</v>
      </c>
      <c r="BG8956">
        <f t="shared" si="1070"/>
        <v>-9450.0927358558056</v>
      </c>
      <c r="BH8956">
        <f t="shared" si="1071"/>
        <v>-9485.0466059966893</v>
      </c>
      <c r="BI8956">
        <f t="shared" si="1072"/>
        <v>-9520.0004761375712</v>
      </c>
      <c r="BJ8956">
        <f t="shared" si="1073"/>
        <v>-9554.954346278455</v>
      </c>
    </row>
    <row r="8957" spans="1:62" x14ac:dyDescent="0.25">
      <c r="A8957">
        <v>8954</v>
      </c>
      <c r="B8957">
        <v>11685.503645591218</v>
      </c>
      <c r="C8957">
        <v>22817.478482238545</v>
      </c>
      <c r="D8957">
        <v>7.5213202526369765</v>
      </c>
      <c r="E8957">
        <v>7.8792037036675868</v>
      </c>
      <c r="F8957">
        <v>11131.974836647327</v>
      </c>
      <c r="G8957">
        <v>0.35788345103061037</v>
      </c>
      <c r="BD8957">
        <f t="shared" si="1067"/>
        <v>-4531.4925330506921</v>
      </c>
      <c r="BE8957">
        <f t="shared" si="1068"/>
        <v>-2917.3068035662518</v>
      </c>
      <c r="BF8957">
        <f t="shared" si="1069"/>
        <v>-1303.1210740818105</v>
      </c>
      <c r="BG8957">
        <f t="shared" si="1070"/>
        <v>311.0646554026298</v>
      </c>
      <c r="BH8957">
        <f t="shared" si="1071"/>
        <v>1925.250384887071</v>
      </c>
      <c r="BI8957">
        <f t="shared" si="1072"/>
        <v>3539.4361143715123</v>
      </c>
      <c r="BJ8957">
        <f t="shared" si="1073"/>
        <v>5153.6218438559517</v>
      </c>
    </row>
    <row r="8958" spans="1:62" x14ac:dyDescent="0.25">
      <c r="A8958">
        <v>8955</v>
      </c>
      <c r="B8958">
        <v>14448.323575745664</v>
      </c>
      <c r="C8958">
        <v>18405.545032226488</v>
      </c>
      <c r="D8958">
        <v>6.8249978889501079</v>
      </c>
      <c r="E8958">
        <v>7.80430287901694</v>
      </c>
      <c r="F8958">
        <v>3957.2214564808237</v>
      </c>
      <c r="G8958">
        <v>0.97930499006683203</v>
      </c>
      <c r="BD8958">
        <f t="shared" si="1067"/>
        <v>-9342.5575814942749</v>
      </c>
      <c r="BE8958">
        <f t="shared" si="1068"/>
        <v>-7553.140326341223</v>
      </c>
      <c r="BF8958">
        <f t="shared" si="1069"/>
        <v>-5763.7230711881712</v>
      </c>
      <c r="BG8958">
        <f t="shared" si="1070"/>
        <v>-3974.3058160351193</v>
      </c>
      <c r="BH8958">
        <f t="shared" si="1071"/>
        <v>-2184.8885608820674</v>
      </c>
      <c r="BI8958">
        <f t="shared" si="1072"/>
        <v>-395.47130572901551</v>
      </c>
      <c r="BJ8958">
        <f t="shared" si="1073"/>
        <v>1393.9459494240364</v>
      </c>
    </row>
    <row r="8959" spans="1:62" x14ac:dyDescent="0.25">
      <c r="A8959">
        <v>8956</v>
      </c>
      <c r="B8959">
        <v>9429.6959592057883</v>
      </c>
      <c r="C8959">
        <v>21245.056553313061</v>
      </c>
      <c r="D8959">
        <v>8.1422881402093417</v>
      </c>
      <c r="E8959">
        <v>8.319718864155119</v>
      </c>
      <c r="F8959">
        <v>11815.360594107273</v>
      </c>
      <c r="G8959">
        <v>0.1774307239457773</v>
      </c>
      <c r="BD8959">
        <f t="shared" si="1067"/>
        <v>939.30349385333648</v>
      </c>
      <c r="BE8959">
        <f t="shared" si="1068"/>
        <v>5835.8284441874966</v>
      </c>
      <c r="BF8959">
        <f t="shared" si="1069"/>
        <v>10732.353394521657</v>
      </c>
      <c r="BG8959">
        <f t="shared" si="1070"/>
        <v>15628.878344855817</v>
      </c>
      <c r="BH8959">
        <f t="shared" si="1071"/>
        <v>20525.403295189975</v>
      </c>
      <c r="BI8959">
        <f t="shared" si="1072"/>
        <v>25421.928245524137</v>
      </c>
      <c r="BJ8959">
        <f t="shared" si="1073"/>
        <v>30318.453195858296</v>
      </c>
    </row>
    <row r="8960" spans="1:62" x14ac:dyDescent="0.25">
      <c r="A8960">
        <v>8957</v>
      </c>
      <c r="B8960">
        <v>21759.335881733732</v>
      </c>
      <c r="C8960">
        <v>30835.648894369791</v>
      </c>
      <c r="D8960">
        <v>6.4263937662142583</v>
      </c>
      <c r="E8960">
        <v>6.9806794902380762</v>
      </c>
      <c r="F8960">
        <v>9076.3130126360593</v>
      </c>
      <c r="G8960">
        <v>0.55428572402381793</v>
      </c>
      <c r="BD8960">
        <f t="shared" si="1067"/>
        <v>-10928.206974378387</v>
      </c>
      <c r="BE8960">
        <f t="shared" si="1068"/>
        <v>-10041.053354649499</v>
      </c>
      <c r="BF8960">
        <f t="shared" si="1069"/>
        <v>-9153.8997349206129</v>
      </c>
      <c r="BG8960">
        <f t="shared" si="1070"/>
        <v>-8266.7461151917269</v>
      </c>
      <c r="BH8960">
        <f t="shared" si="1071"/>
        <v>-7379.5924954628399</v>
      </c>
      <c r="BI8960">
        <f t="shared" si="1072"/>
        <v>-6492.4388757339539</v>
      </c>
      <c r="BJ8960">
        <f t="shared" si="1073"/>
        <v>-5605.2852560050669</v>
      </c>
    </row>
    <row r="8961" spans="1:62" x14ac:dyDescent="0.25">
      <c r="A8961">
        <v>8958</v>
      </c>
      <c r="B8961">
        <v>27910.828020643821</v>
      </c>
      <c r="C8961">
        <v>24456.473760762699</v>
      </c>
      <c r="D8961">
        <v>7.9881907320344876</v>
      </c>
      <c r="E8961">
        <v>8.7713173392067638</v>
      </c>
      <c r="F8961">
        <v>-3454.3542598811218</v>
      </c>
      <c r="G8961">
        <v>0.78312660717227622</v>
      </c>
      <c r="BD8961">
        <f t="shared" si="1067"/>
        <v>-6304.8843925169695</v>
      </c>
      <c r="BE8961">
        <f t="shared" si="1068"/>
        <v>-3533.4557723978796</v>
      </c>
      <c r="BF8961">
        <f t="shared" si="1069"/>
        <v>-762.0271522787898</v>
      </c>
      <c r="BG8961">
        <f t="shared" si="1070"/>
        <v>2009.4014678403</v>
      </c>
      <c r="BH8961">
        <f t="shared" si="1071"/>
        <v>4780.830087959388</v>
      </c>
      <c r="BI8961">
        <f t="shared" si="1072"/>
        <v>7552.2587080784797</v>
      </c>
      <c r="BJ8961">
        <f t="shared" si="1073"/>
        <v>10323.687328197568</v>
      </c>
    </row>
    <row r="8962" spans="1:62" x14ac:dyDescent="0.25">
      <c r="A8962">
        <v>8959</v>
      </c>
      <c r="B8962">
        <v>14657.923726396237</v>
      </c>
      <c r="C8962">
        <v>26819.030969771386</v>
      </c>
      <c r="D8962">
        <v>7.1898977490987237</v>
      </c>
      <c r="E8962">
        <v>7.4681188724161416</v>
      </c>
      <c r="F8962">
        <v>12161.107243375149</v>
      </c>
      <c r="G8962">
        <v>0.27822112331741788</v>
      </c>
      <c r="BD8962">
        <f t="shared" si="1067"/>
        <v>7369.9872957425032</v>
      </c>
      <c r="BE8962">
        <f t="shared" si="1068"/>
        <v>11285.620331603885</v>
      </c>
      <c r="BF8962">
        <f t="shared" si="1069"/>
        <v>15201.253367465266</v>
      </c>
      <c r="BG8962">
        <f t="shared" si="1070"/>
        <v>19116.886403326644</v>
      </c>
      <c r="BH8962">
        <f t="shared" si="1071"/>
        <v>23032.519439188029</v>
      </c>
      <c r="BI8962">
        <f t="shared" si="1072"/>
        <v>26948.15247504941</v>
      </c>
      <c r="BJ8962">
        <f t="shared" si="1073"/>
        <v>30863.785510910791</v>
      </c>
    </row>
    <row r="8963" spans="1:62" x14ac:dyDescent="0.25">
      <c r="A8963">
        <v>8960</v>
      </c>
      <c r="B8963">
        <v>26385.599597435423</v>
      </c>
      <c r="C8963">
        <v>37755.850026572807</v>
      </c>
      <c r="D8963">
        <v>7.112043181376861</v>
      </c>
      <c r="E8963">
        <v>7.3093776220580811</v>
      </c>
      <c r="F8963">
        <v>11370.250429137384</v>
      </c>
      <c r="G8963">
        <v>0.19733444068122008</v>
      </c>
      <c r="BD8963">
        <f t="shared" si="1067"/>
        <v>-10770.00162678806</v>
      </c>
      <c r="BE8963">
        <f t="shared" si="1068"/>
        <v>-9378.8960102009696</v>
      </c>
      <c r="BF8963">
        <f t="shared" si="1069"/>
        <v>-7987.79039361388</v>
      </c>
      <c r="BG8963">
        <f t="shared" si="1070"/>
        <v>-6596.6847770267914</v>
      </c>
      <c r="BH8963">
        <f t="shared" si="1071"/>
        <v>-5205.5791604397018</v>
      </c>
      <c r="BI8963">
        <f t="shared" si="1072"/>
        <v>-3814.4735438526113</v>
      </c>
      <c r="BJ8963">
        <f t="shared" si="1073"/>
        <v>-2423.3679272655227</v>
      </c>
    </row>
    <row r="8964" spans="1:62" x14ac:dyDescent="0.25">
      <c r="A8964">
        <v>8961</v>
      </c>
      <c r="B8964">
        <v>28652.647165498409</v>
      </c>
      <c r="C8964">
        <v>37773.571601116411</v>
      </c>
      <c r="D8964">
        <v>7.7990998903121387</v>
      </c>
      <c r="E8964">
        <v>7.8217304196370181</v>
      </c>
      <c r="F8964">
        <v>9120.9244356180025</v>
      </c>
      <c r="G8964">
        <v>2.2630529324879411E-2</v>
      </c>
      <c r="BD8964">
        <f t="shared" si="1067"/>
        <v>-10383.578225731284</v>
      </c>
      <c r="BE8964">
        <f t="shared" si="1068"/>
        <v>-9396.9060223251836</v>
      </c>
      <c r="BF8964">
        <f t="shared" si="1069"/>
        <v>-8410.2338189190832</v>
      </c>
      <c r="BG8964">
        <f t="shared" si="1070"/>
        <v>-7423.5616155129828</v>
      </c>
      <c r="BH8964">
        <f t="shared" si="1071"/>
        <v>-6436.8894121068824</v>
      </c>
      <c r="BI8964">
        <f t="shared" si="1072"/>
        <v>-5450.2172087007821</v>
      </c>
      <c r="BJ8964">
        <f t="shared" si="1073"/>
        <v>-4463.5450052946817</v>
      </c>
    </row>
    <row r="8965" spans="1:62" x14ac:dyDescent="0.25">
      <c r="A8965">
        <v>8962</v>
      </c>
      <c r="B8965">
        <v>9120.4578760769364</v>
      </c>
      <c r="C8965">
        <v>20710.69956387351</v>
      </c>
      <c r="D8965">
        <v>5.6924799547714464</v>
      </c>
      <c r="E8965">
        <v>5.9163191342697274</v>
      </c>
      <c r="F8965">
        <v>11590.241687796573</v>
      </c>
      <c r="G8965">
        <v>0.22383917949828103</v>
      </c>
      <c r="BD8965">
        <f t="shared" si="1067"/>
        <v>-9007.7717889936048</v>
      </c>
      <c r="BE8965">
        <f t="shared" si="1068"/>
        <v>-8894.6191423692089</v>
      </c>
      <c r="BF8965">
        <f t="shared" si="1069"/>
        <v>-8781.4664957448113</v>
      </c>
      <c r="BG8965">
        <f t="shared" si="1070"/>
        <v>-8668.3138491204136</v>
      </c>
      <c r="BH8965">
        <f t="shared" si="1071"/>
        <v>-8555.1612024960177</v>
      </c>
      <c r="BI8965">
        <f t="shared" si="1072"/>
        <v>-8442.00855587162</v>
      </c>
      <c r="BJ8965">
        <f t="shared" si="1073"/>
        <v>-8328.8559092472224</v>
      </c>
    </row>
    <row r="8966" spans="1:62" x14ac:dyDescent="0.25">
      <c r="A8966">
        <v>8963</v>
      </c>
      <c r="B8966">
        <v>27273.437779404409</v>
      </c>
      <c r="C8966">
        <v>33040.442389416981</v>
      </c>
      <c r="D8966">
        <v>7.5514360630231288</v>
      </c>
      <c r="E8966">
        <v>7.8670478331253113</v>
      </c>
      <c r="F8966">
        <v>5767.0046100125728</v>
      </c>
      <c r="G8966">
        <v>0.31561177010218255</v>
      </c>
      <c r="BD8966">
        <f t="shared" si="1067"/>
        <v>-10471.045790305168</v>
      </c>
      <c r="BE8966">
        <f t="shared" si="1068"/>
        <v>-9351.8498928137633</v>
      </c>
      <c r="BF8966">
        <f t="shared" si="1069"/>
        <v>-8232.6539953223582</v>
      </c>
      <c r="BG8966">
        <f t="shared" si="1070"/>
        <v>-7113.4580978309532</v>
      </c>
      <c r="BH8966">
        <f t="shared" si="1071"/>
        <v>-5994.2622003395481</v>
      </c>
      <c r="BI8966">
        <f t="shared" si="1072"/>
        <v>-4875.0663028481422</v>
      </c>
      <c r="BJ8966">
        <f t="shared" si="1073"/>
        <v>-3755.8704053567371</v>
      </c>
    </row>
    <row r="8967" spans="1:62" x14ac:dyDescent="0.25">
      <c r="A8967">
        <v>8964</v>
      </c>
      <c r="B8967">
        <v>27370.644689869307</v>
      </c>
      <c r="C8967">
        <v>30610.270979726083</v>
      </c>
      <c r="D8967">
        <v>5.6091185584093797</v>
      </c>
      <c r="E8967">
        <v>5.6348109316151103</v>
      </c>
      <c r="F8967">
        <v>3239.6262898567766</v>
      </c>
      <c r="G8967">
        <v>2.569237320573059E-2</v>
      </c>
      <c r="BD8967">
        <f t="shared" si="1067"/>
        <v>-4188.9457595016602</v>
      </c>
      <c r="BE8967">
        <f t="shared" si="1068"/>
        <v>-2610.8869089907471</v>
      </c>
      <c r="BF8967">
        <f t="shared" si="1069"/>
        <v>-1032.8280584798349</v>
      </c>
      <c r="BG8967">
        <f t="shared" si="1070"/>
        <v>545.23079203107864</v>
      </c>
      <c r="BH8967">
        <f t="shared" si="1071"/>
        <v>2123.2896425419913</v>
      </c>
      <c r="BI8967">
        <f t="shared" si="1072"/>
        <v>3701.348493052903</v>
      </c>
      <c r="BJ8967">
        <f t="shared" si="1073"/>
        <v>5279.4073435638165</v>
      </c>
    </row>
    <row r="8968" spans="1:62" x14ac:dyDescent="0.25">
      <c r="A8968">
        <v>8965</v>
      </c>
      <c r="B8968">
        <v>21498.12455191003</v>
      </c>
      <c r="C8968">
        <v>26390.614982456715</v>
      </c>
      <c r="D8968">
        <v>7.1782178632462106</v>
      </c>
      <c r="E8968">
        <v>7.4476304208170632</v>
      </c>
      <c r="F8968">
        <v>4892.4904305466844</v>
      </c>
      <c r="G8968">
        <v>0.26941255757085258</v>
      </c>
      <c r="BD8968">
        <f t="shared" si="1067"/>
        <v>-3111.1644238281237</v>
      </c>
      <c r="BE8968">
        <f t="shared" si="1068"/>
        <v>-2982.7025577994709</v>
      </c>
      <c r="BF8968">
        <f t="shared" si="1069"/>
        <v>-2854.2406917708176</v>
      </c>
      <c r="BG8968">
        <f t="shared" si="1070"/>
        <v>-2725.7788257421648</v>
      </c>
      <c r="BH8968">
        <f t="shared" si="1071"/>
        <v>-2597.316959713512</v>
      </c>
      <c r="BI8968">
        <f t="shared" si="1072"/>
        <v>-2468.8550936848587</v>
      </c>
      <c r="BJ8968">
        <f t="shared" si="1073"/>
        <v>-2340.3932276562059</v>
      </c>
    </row>
    <row r="8969" spans="1:62" x14ac:dyDescent="0.25">
      <c r="A8969">
        <v>8966</v>
      </c>
      <c r="B8969">
        <v>12217.722299280271</v>
      </c>
      <c r="C8969">
        <v>26007.452930398202</v>
      </c>
      <c r="D8969">
        <v>6.6705081641843424</v>
      </c>
      <c r="E8969">
        <v>6.9080508948394739</v>
      </c>
      <c r="F8969">
        <v>13789.730631117931</v>
      </c>
      <c r="G8969">
        <v>0.23754273065513143</v>
      </c>
      <c r="BD8969">
        <f t="shared" si="1067"/>
        <v>-3545.4276426924216</v>
      </c>
      <c r="BE8969">
        <f t="shared" si="1068"/>
        <v>-2198.3648548381584</v>
      </c>
      <c r="BF8969">
        <f t="shared" si="1069"/>
        <v>-851.30206698389566</v>
      </c>
      <c r="BG8969">
        <f t="shared" si="1070"/>
        <v>495.76072087036755</v>
      </c>
      <c r="BH8969">
        <f t="shared" si="1071"/>
        <v>1842.8235087246303</v>
      </c>
      <c r="BI8969">
        <f t="shared" si="1072"/>
        <v>3189.8862965788931</v>
      </c>
      <c r="BJ8969">
        <f t="shared" si="1073"/>
        <v>4536.9490844331558</v>
      </c>
    </row>
    <row r="8970" spans="1:62" x14ac:dyDescent="0.25">
      <c r="A8970">
        <v>8967</v>
      </c>
      <c r="B8970">
        <v>8502.8391040745137</v>
      </c>
      <c r="C8970">
        <v>17433.747992188</v>
      </c>
      <c r="D8970">
        <v>6.5782831791604188</v>
      </c>
      <c r="E8970">
        <v>6.7530561825941104</v>
      </c>
      <c r="F8970">
        <v>8930.9088881134867</v>
      </c>
      <c r="G8970">
        <v>0.17477300343369162</v>
      </c>
      <c r="BD8970">
        <f t="shared" si="1067"/>
        <v>-12602.016977842273</v>
      </c>
      <c r="BE8970">
        <f t="shared" si="1068"/>
        <v>-11414.303324566616</v>
      </c>
      <c r="BF8970">
        <f t="shared" si="1069"/>
        <v>-10226.58967129096</v>
      </c>
      <c r="BG8970">
        <f t="shared" si="1070"/>
        <v>-9038.8760180153022</v>
      </c>
      <c r="BH8970">
        <f t="shared" si="1071"/>
        <v>-7851.1623647396455</v>
      </c>
      <c r="BI8970">
        <f t="shared" si="1072"/>
        <v>-6663.4487114639878</v>
      </c>
      <c r="BJ8970">
        <f t="shared" si="1073"/>
        <v>-5475.7350581883311</v>
      </c>
    </row>
    <row r="8971" spans="1:62" x14ac:dyDescent="0.25">
      <c r="A8971">
        <v>8968</v>
      </c>
      <c r="B8971">
        <v>23997.295265267938</v>
      </c>
      <c r="C8971">
        <v>23509.612057910846</v>
      </c>
      <c r="D8971">
        <v>8.015606525911311</v>
      </c>
      <c r="E8971">
        <v>8.6452179136997458</v>
      </c>
      <c r="F8971">
        <v>-487.68320735709131</v>
      </c>
      <c r="G8971">
        <v>0.62961138778843484</v>
      </c>
      <c r="BD8971">
        <f t="shared" si="1067"/>
        <v>-8057.0438709450282</v>
      </c>
      <c r="BE8971">
        <f t="shared" si="1068"/>
        <v>-7183.1788537765706</v>
      </c>
      <c r="BF8971">
        <f t="shared" si="1069"/>
        <v>-6309.313836608113</v>
      </c>
      <c r="BG8971">
        <f t="shared" si="1070"/>
        <v>-5435.4488194396545</v>
      </c>
      <c r="BH8971">
        <f t="shared" si="1071"/>
        <v>-4561.583802271196</v>
      </c>
      <c r="BI8971">
        <f t="shared" si="1072"/>
        <v>-3687.7187851027384</v>
      </c>
      <c r="BJ8971">
        <f t="shared" si="1073"/>
        <v>-2813.8537679342799</v>
      </c>
    </row>
    <row r="8972" spans="1:62" x14ac:dyDescent="0.25">
      <c r="A8972">
        <v>8969</v>
      </c>
      <c r="B8972">
        <v>16900.45452769387</v>
      </c>
      <c r="C8972">
        <v>19307.540422373862</v>
      </c>
      <c r="D8972">
        <v>6.0183629247364099</v>
      </c>
      <c r="E8972">
        <v>7.211033959600325</v>
      </c>
      <c r="F8972">
        <v>2407.0858946799926</v>
      </c>
      <c r="G8972">
        <v>1.1926710348639151</v>
      </c>
      <c r="BD8972">
        <f t="shared" si="1067"/>
        <v>3635.7401462992657</v>
      </c>
      <c r="BE8972">
        <f t="shared" si="1068"/>
        <v>6783.7970852414401</v>
      </c>
      <c r="BF8972">
        <f t="shared" si="1069"/>
        <v>9931.8540241836145</v>
      </c>
      <c r="BG8972">
        <f t="shared" si="1070"/>
        <v>13079.910963125789</v>
      </c>
      <c r="BH8972">
        <f t="shared" si="1071"/>
        <v>16227.967902067961</v>
      </c>
      <c r="BI8972">
        <f t="shared" si="1072"/>
        <v>19376.024841010138</v>
      </c>
      <c r="BJ8972">
        <f t="shared" si="1073"/>
        <v>22524.08177995231</v>
      </c>
    </row>
    <row r="8973" spans="1:62" x14ac:dyDescent="0.25">
      <c r="A8973">
        <v>8970</v>
      </c>
      <c r="B8973">
        <v>12995.915129259345</v>
      </c>
      <c r="C8973">
        <v>22948.971361780219</v>
      </c>
      <c r="D8973">
        <v>8.5219344257661795</v>
      </c>
      <c r="E8973">
        <v>8.7849485403200607</v>
      </c>
      <c r="F8973">
        <v>9953.0562325208739</v>
      </c>
      <c r="G8973">
        <v>0.26301411455388113</v>
      </c>
      <c r="BD8973">
        <f t="shared" ref="BD8973:BD9036" si="1074">($BD$3*G8972)-F8972</f>
        <v>3556.2692796395831</v>
      </c>
      <c r="BE8973">
        <f t="shared" ref="BE8973:BE9036" si="1075">($BE$3*G8972)-F8972</f>
        <v>9519.6244539591589</v>
      </c>
      <c r="BF8973">
        <f t="shared" ref="BF8973:BF9036" si="1076">($BF$3*G8972)-F8972</f>
        <v>15482.979628278736</v>
      </c>
      <c r="BG8973">
        <f t="shared" ref="BG8973:BG9036" si="1077">($BG$3*G8972)-F8972</f>
        <v>21446.33480259831</v>
      </c>
      <c r="BH8973">
        <f t="shared" ref="BH8973:BH9036" si="1078">($BH$3*G8972)-F8972</f>
        <v>27409.689976917885</v>
      </c>
      <c r="BI8973">
        <f t="shared" ref="BI8973:BI9036" si="1079">($BI$3*G8972)-F8972</f>
        <v>33373.045151237464</v>
      </c>
      <c r="BJ8973">
        <f t="shared" ref="BJ8973:BJ9036" si="1080">($BJ$3*G8972)-F8972</f>
        <v>39336.400325557035</v>
      </c>
    </row>
    <row r="8974" spans="1:62" x14ac:dyDescent="0.25">
      <c r="A8974">
        <v>8971</v>
      </c>
      <c r="B8974">
        <v>25928.959164653243</v>
      </c>
      <c r="C8974">
        <v>32684.358180098574</v>
      </c>
      <c r="D8974">
        <v>7.2211047390861234</v>
      </c>
      <c r="E8974">
        <v>7.4819302660582814</v>
      </c>
      <c r="F8974">
        <v>6755.3990154453313</v>
      </c>
      <c r="G8974">
        <v>0.26082552697215799</v>
      </c>
      <c r="BD8974">
        <f t="shared" si="1074"/>
        <v>-8637.9856597514681</v>
      </c>
      <c r="BE8974">
        <f t="shared" si="1075"/>
        <v>-7322.9150869820623</v>
      </c>
      <c r="BF8974">
        <f t="shared" si="1076"/>
        <v>-6007.8445142126566</v>
      </c>
      <c r="BG8974">
        <f t="shared" si="1077"/>
        <v>-4692.7739414432517</v>
      </c>
      <c r="BH8974">
        <f t="shared" si="1078"/>
        <v>-3377.7033686738459</v>
      </c>
      <c r="BI8974">
        <f t="shared" si="1079"/>
        <v>-2062.6327959044402</v>
      </c>
      <c r="BJ8974">
        <f t="shared" si="1080"/>
        <v>-747.56222313503349</v>
      </c>
    </row>
    <row r="8975" spans="1:62" x14ac:dyDescent="0.25">
      <c r="A8975">
        <v>8972</v>
      </c>
      <c r="B8975">
        <v>30247.230594244476</v>
      </c>
      <c r="C8975">
        <v>41235.572208792502</v>
      </c>
      <c r="D8975">
        <v>7.3714937063682102</v>
      </c>
      <c r="E8975">
        <v>7.4877120707448706</v>
      </c>
      <c r="F8975">
        <v>10988.341614548026</v>
      </c>
      <c r="G8975">
        <v>0.11621836437666033</v>
      </c>
      <c r="BD8975">
        <f t="shared" si="1074"/>
        <v>-5451.2713805845415</v>
      </c>
      <c r="BE8975">
        <f t="shared" si="1075"/>
        <v>-4147.1437457237516</v>
      </c>
      <c r="BF8975">
        <f t="shared" si="1076"/>
        <v>-2843.0161108629613</v>
      </c>
      <c r="BG8975">
        <f t="shared" si="1077"/>
        <v>-1538.888476002171</v>
      </c>
      <c r="BH8975">
        <f t="shared" si="1078"/>
        <v>-234.76084114138121</v>
      </c>
      <c r="BI8975">
        <f t="shared" si="1079"/>
        <v>1069.3667937194086</v>
      </c>
      <c r="BJ8975">
        <f t="shared" si="1080"/>
        <v>2373.4944285801994</v>
      </c>
    </row>
    <row r="8976" spans="1:62" x14ac:dyDescent="0.25">
      <c r="A8976">
        <v>8973</v>
      </c>
      <c r="B8976">
        <v>11499.15448605874</v>
      </c>
      <c r="C8976">
        <v>24471.413559120178</v>
      </c>
      <c r="D8976">
        <v>7.0767325760702215</v>
      </c>
      <c r="E8976">
        <v>7.1052536648878997</v>
      </c>
      <c r="F8976">
        <v>12972.259073061437</v>
      </c>
      <c r="G8976">
        <v>2.852108881767812E-2</v>
      </c>
      <c r="BD8976">
        <f t="shared" si="1074"/>
        <v>-10407.249792664725</v>
      </c>
      <c r="BE8976">
        <f t="shared" si="1075"/>
        <v>-9826.1579707814235</v>
      </c>
      <c r="BF8976">
        <f t="shared" si="1076"/>
        <v>-9245.0661488981204</v>
      </c>
      <c r="BG8976">
        <f t="shared" si="1077"/>
        <v>-8663.9743270148192</v>
      </c>
      <c r="BH8976">
        <f t="shared" si="1078"/>
        <v>-8082.882505131518</v>
      </c>
      <c r="BI8976">
        <f t="shared" si="1079"/>
        <v>-7501.7906832482158</v>
      </c>
      <c r="BJ8976">
        <f t="shared" si="1080"/>
        <v>-6920.6988613649137</v>
      </c>
    </row>
    <row r="8977" spans="1:62" x14ac:dyDescent="0.25">
      <c r="A8977">
        <v>8974</v>
      </c>
      <c r="B8977">
        <v>14552.96164931885</v>
      </c>
      <c r="C8977">
        <v>16061.389132228143</v>
      </c>
      <c r="D8977">
        <v>8.0580291764580121</v>
      </c>
      <c r="E8977">
        <v>8.3497776793110532</v>
      </c>
      <c r="F8977">
        <v>1508.4274829092938</v>
      </c>
      <c r="G8977">
        <v>0.2917485028530411</v>
      </c>
      <c r="BD8977">
        <f t="shared" si="1074"/>
        <v>-12829.653628973047</v>
      </c>
      <c r="BE8977">
        <f t="shared" si="1075"/>
        <v>-12687.048184884656</v>
      </c>
      <c r="BF8977">
        <f t="shared" si="1076"/>
        <v>-12544.442740796265</v>
      </c>
      <c r="BG8977">
        <f t="shared" si="1077"/>
        <v>-12401.837296707876</v>
      </c>
      <c r="BH8977">
        <f t="shared" si="1078"/>
        <v>-12259.231852619485</v>
      </c>
      <c r="BI8977">
        <f t="shared" si="1079"/>
        <v>-12116.626408531094</v>
      </c>
      <c r="BJ8977">
        <f t="shared" si="1080"/>
        <v>-11974.020964442703</v>
      </c>
    </row>
    <row r="8978" spans="1:62" x14ac:dyDescent="0.25">
      <c r="A8978">
        <v>8975</v>
      </c>
      <c r="B8978">
        <v>28416.15034463831</v>
      </c>
      <c r="C8978">
        <v>22333.339250786237</v>
      </c>
      <c r="D8978">
        <v>7.788636113873757</v>
      </c>
      <c r="E8978">
        <v>8.070826838966191</v>
      </c>
      <c r="F8978">
        <v>-6082.8110938520731</v>
      </c>
      <c r="G8978">
        <v>0.28219072509243404</v>
      </c>
      <c r="BD8978">
        <f t="shared" si="1074"/>
        <v>-49.684968644088258</v>
      </c>
      <c r="BE8978">
        <f t="shared" si="1075"/>
        <v>1409.0575456211172</v>
      </c>
      <c r="BF8978">
        <f t="shared" si="1076"/>
        <v>2867.8000598863227</v>
      </c>
      <c r="BG8978">
        <f t="shared" si="1077"/>
        <v>4326.5425741515282</v>
      </c>
      <c r="BH8978">
        <f t="shared" si="1078"/>
        <v>5785.2850884167337</v>
      </c>
      <c r="BI8978">
        <f t="shared" si="1079"/>
        <v>7244.0276026819392</v>
      </c>
      <c r="BJ8978">
        <f t="shared" si="1080"/>
        <v>8702.7701169471457</v>
      </c>
    </row>
    <row r="8979" spans="1:62" x14ac:dyDescent="0.25">
      <c r="A8979">
        <v>8976</v>
      </c>
      <c r="B8979">
        <v>12893.175834260768</v>
      </c>
      <c r="C8979">
        <v>24538.21044717318</v>
      </c>
      <c r="D8979">
        <v>7.4826446335634991</v>
      </c>
      <c r="E8979">
        <v>7.8092486206679022</v>
      </c>
      <c r="F8979">
        <v>11645.034612912412</v>
      </c>
      <c r="G8979">
        <v>0.32660398710440308</v>
      </c>
      <c r="BD8979">
        <f t="shared" si="1074"/>
        <v>7493.7647193142438</v>
      </c>
      <c r="BE8979">
        <f t="shared" si="1075"/>
        <v>8904.7183447764146</v>
      </c>
      <c r="BF8979">
        <f t="shared" si="1076"/>
        <v>10315.671970238584</v>
      </c>
      <c r="BG8979">
        <f t="shared" si="1077"/>
        <v>11726.625595700754</v>
      </c>
      <c r="BH8979">
        <f t="shared" si="1078"/>
        <v>13137.579221162923</v>
      </c>
      <c r="BI8979">
        <f t="shared" si="1079"/>
        <v>14548.532846625094</v>
      </c>
      <c r="BJ8979">
        <f t="shared" si="1080"/>
        <v>15959.486472087265</v>
      </c>
    </row>
    <row r="8980" spans="1:62" x14ac:dyDescent="0.25">
      <c r="A8980">
        <v>8977</v>
      </c>
      <c r="B8980">
        <v>11904.939843078395</v>
      </c>
      <c r="C8980">
        <v>19976.537155758546</v>
      </c>
      <c r="D8980">
        <v>7.6044487973774615</v>
      </c>
      <c r="E8980">
        <v>8.2158715646753713</v>
      </c>
      <c r="F8980">
        <v>8071.5973126801509</v>
      </c>
      <c r="G8980">
        <v>0.61142276729790979</v>
      </c>
      <c r="BD8980">
        <f t="shared" si="1074"/>
        <v>-10012.014677390396</v>
      </c>
      <c r="BE8980">
        <f t="shared" si="1075"/>
        <v>-8378.9947418683805</v>
      </c>
      <c r="BF8980">
        <f t="shared" si="1076"/>
        <v>-6745.9748063463658</v>
      </c>
      <c r="BG8980">
        <f t="shared" si="1077"/>
        <v>-5112.9548708243501</v>
      </c>
      <c r="BH8980">
        <f t="shared" si="1078"/>
        <v>-3479.9349353023345</v>
      </c>
      <c r="BI8980">
        <f t="shared" si="1079"/>
        <v>-1846.9149997803197</v>
      </c>
      <c r="BJ8980">
        <f t="shared" si="1080"/>
        <v>-213.89506425830405</v>
      </c>
    </row>
    <row r="8981" spans="1:62" x14ac:dyDescent="0.25">
      <c r="A8981">
        <v>8978</v>
      </c>
      <c r="B8981">
        <v>7753.8910565670294</v>
      </c>
      <c r="C8981">
        <v>17006.644017952229</v>
      </c>
      <c r="D8981">
        <v>7.7384082563017005</v>
      </c>
      <c r="E8981">
        <v>7.9534471287726118</v>
      </c>
      <c r="F8981">
        <v>9252.7529613851984</v>
      </c>
      <c r="G8981">
        <v>0.21503887247091136</v>
      </c>
      <c r="BD8981">
        <f t="shared" si="1074"/>
        <v>-5014.4834761906022</v>
      </c>
      <c r="BE8981">
        <f t="shared" si="1075"/>
        <v>-1957.3696397010535</v>
      </c>
      <c r="BF8981">
        <f t="shared" si="1076"/>
        <v>1099.7441967884952</v>
      </c>
      <c r="BG8981">
        <f t="shared" si="1077"/>
        <v>4156.8580332780439</v>
      </c>
      <c r="BH8981">
        <f t="shared" si="1078"/>
        <v>7213.9718697675944</v>
      </c>
      <c r="BI8981">
        <f t="shared" si="1079"/>
        <v>10271.085706257141</v>
      </c>
      <c r="BJ8981">
        <f t="shared" si="1080"/>
        <v>13328.19954274669</v>
      </c>
    </row>
    <row r="8982" spans="1:62" x14ac:dyDescent="0.25">
      <c r="A8982">
        <v>8979</v>
      </c>
      <c r="B8982">
        <v>14805.136451166822</v>
      </c>
      <c r="C8982">
        <v>17195.36917518725</v>
      </c>
      <c r="D8982">
        <v>7.516672574016301</v>
      </c>
      <c r="E8982">
        <v>7.8457560718064672</v>
      </c>
      <c r="F8982">
        <v>2390.2327240204286</v>
      </c>
      <c r="G8982">
        <v>0.32908349779016621</v>
      </c>
      <c r="BD8982">
        <f t="shared" si="1074"/>
        <v>-8177.5585990306417</v>
      </c>
      <c r="BE8982">
        <f t="shared" si="1075"/>
        <v>-7102.3642366760851</v>
      </c>
      <c r="BF8982">
        <f t="shared" si="1076"/>
        <v>-6027.1698743215275</v>
      </c>
      <c r="BG8982">
        <f t="shared" si="1077"/>
        <v>-4951.9755119669717</v>
      </c>
      <c r="BH8982">
        <f t="shared" si="1078"/>
        <v>-3876.7811496124141</v>
      </c>
      <c r="BI8982">
        <f t="shared" si="1079"/>
        <v>-2801.5867872578574</v>
      </c>
      <c r="BJ8982">
        <f t="shared" si="1080"/>
        <v>-1726.3924249033007</v>
      </c>
    </row>
    <row r="8983" spans="1:62" x14ac:dyDescent="0.25">
      <c r="A8983">
        <v>8980</v>
      </c>
      <c r="B8983">
        <v>14134.563705865987</v>
      </c>
      <c r="C8983">
        <v>22378.773664920136</v>
      </c>
      <c r="D8983">
        <v>5.8844845887606647</v>
      </c>
      <c r="E8983">
        <v>5.8888384886960967</v>
      </c>
      <c r="F8983">
        <v>8244.2099590541493</v>
      </c>
      <c r="G8983">
        <v>4.353899935432004E-3</v>
      </c>
      <c r="BD8983">
        <f t="shared" si="1074"/>
        <v>-744.81523506959752</v>
      </c>
      <c r="BE8983">
        <f t="shared" si="1075"/>
        <v>900.60225388123354</v>
      </c>
      <c r="BF8983">
        <f t="shared" si="1076"/>
        <v>2546.0197428320644</v>
      </c>
      <c r="BG8983">
        <f t="shared" si="1077"/>
        <v>4191.4372317828957</v>
      </c>
      <c r="BH8983">
        <f t="shared" si="1078"/>
        <v>5836.8547207337269</v>
      </c>
      <c r="BI8983">
        <f t="shared" si="1079"/>
        <v>7482.2722096845573</v>
      </c>
      <c r="BJ8983">
        <f t="shared" si="1080"/>
        <v>9127.6896986353895</v>
      </c>
    </row>
    <row r="8984" spans="1:62" x14ac:dyDescent="0.25">
      <c r="A8984">
        <v>8981</v>
      </c>
      <c r="B8984">
        <v>24390.775104516972</v>
      </c>
      <c r="C8984">
        <v>19295.411629856306</v>
      </c>
      <c r="D8984">
        <v>7.4513123019092866</v>
      </c>
      <c r="E8984">
        <v>8.2843583602161974</v>
      </c>
      <c r="F8984">
        <v>-5095.3634746606658</v>
      </c>
      <c r="G8984">
        <v>0.83304605830691081</v>
      </c>
      <c r="BD8984">
        <f t="shared" si="1074"/>
        <v>-8222.4404593769887</v>
      </c>
      <c r="BE8984">
        <f t="shared" si="1075"/>
        <v>-8200.6709596998298</v>
      </c>
      <c r="BF8984">
        <f t="shared" si="1076"/>
        <v>-8178.9014600226692</v>
      </c>
      <c r="BG8984">
        <f t="shared" si="1077"/>
        <v>-8157.1319603455095</v>
      </c>
      <c r="BH8984">
        <f t="shared" si="1078"/>
        <v>-8135.3624606683488</v>
      </c>
      <c r="BI8984">
        <f t="shared" si="1079"/>
        <v>-8113.5929609911891</v>
      </c>
      <c r="BJ8984">
        <f t="shared" si="1080"/>
        <v>-8091.8234613140294</v>
      </c>
    </row>
    <row r="8985" spans="1:62" x14ac:dyDescent="0.25">
      <c r="A8985">
        <v>8982</v>
      </c>
      <c r="B8985">
        <v>3944.040053228618</v>
      </c>
      <c r="C8985">
        <v>18726.310248720256</v>
      </c>
      <c r="D8985">
        <v>5.2762913062837535</v>
      </c>
      <c r="E8985">
        <v>5.7235965743902968</v>
      </c>
      <c r="F8985">
        <v>14782.270195491637</v>
      </c>
      <c r="G8985">
        <v>0.44730526810654325</v>
      </c>
      <c r="BD8985">
        <f t="shared" si="1074"/>
        <v>9260.5937661952194</v>
      </c>
      <c r="BE8985">
        <f t="shared" si="1075"/>
        <v>13425.824057729775</v>
      </c>
      <c r="BF8985">
        <f t="shared" si="1076"/>
        <v>17591.054349264326</v>
      </c>
      <c r="BG8985">
        <f t="shared" si="1077"/>
        <v>21756.284640798884</v>
      </c>
      <c r="BH8985">
        <f t="shared" si="1078"/>
        <v>25921.514932333437</v>
      </c>
      <c r="BI8985">
        <f t="shared" si="1079"/>
        <v>30086.745223867991</v>
      </c>
      <c r="BJ8985">
        <f t="shared" si="1080"/>
        <v>34251.975515402548</v>
      </c>
    </row>
    <row r="8986" spans="1:62" x14ac:dyDescent="0.25">
      <c r="A8986">
        <v>8983</v>
      </c>
      <c r="B8986">
        <v>23727.804810879461</v>
      </c>
      <c r="C8986">
        <v>23066.241098549843</v>
      </c>
      <c r="D8986">
        <v>6.8657325684103094</v>
      </c>
      <c r="E8986">
        <v>7.8872724418310218</v>
      </c>
      <c r="F8986">
        <v>-661.56371232961828</v>
      </c>
      <c r="G8986">
        <v>1.0215398734207124</v>
      </c>
      <c r="BD8986">
        <f t="shared" si="1074"/>
        <v>-12545.743854958921</v>
      </c>
      <c r="BE8986">
        <f t="shared" si="1075"/>
        <v>-10309.217514426204</v>
      </c>
      <c r="BF8986">
        <f t="shared" si="1076"/>
        <v>-8072.6911738934887</v>
      </c>
      <c r="BG8986">
        <f t="shared" si="1077"/>
        <v>-5836.1648333607718</v>
      </c>
      <c r="BH8986">
        <f t="shared" si="1078"/>
        <v>-3599.6384928280568</v>
      </c>
      <c r="BI8986">
        <f t="shared" si="1079"/>
        <v>-1363.1121522953399</v>
      </c>
      <c r="BJ8986">
        <f t="shared" si="1080"/>
        <v>873.41418823737695</v>
      </c>
    </row>
    <row r="8987" spans="1:62" x14ac:dyDescent="0.25">
      <c r="A8987">
        <v>8984</v>
      </c>
      <c r="B8987">
        <v>12009.855499716994</v>
      </c>
      <c r="C8987">
        <v>24456.108139819447</v>
      </c>
      <c r="D8987">
        <v>6.0671158421060385</v>
      </c>
      <c r="E8987">
        <v>6.298051518300654</v>
      </c>
      <c r="F8987">
        <v>12446.252640102453</v>
      </c>
      <c r="G8987">
        <v>0.23093567619461552</v>
      </c>
      <c r="BD8987">
        <f t="shared" si="1074"/>
        <v>5769.2630794331799</v>
      </c>
      <c r="BE8987">
        <f t="shared" si="1075"/>
        <v>10876.962446536741</v>
      </c>
      <c r="BF8987">
        <f t="shared" si="1076"/>
        <v>15984.661813640305</v>
      </c>
      <c r="BG8987">
        <f t="shared" si="1077"/>
        <v>21092.361180743865</v>
      </c>
      <c r="BH8987">
        <f t="shared" si="1078"/>
        <v>26200.060547847428</v>
      </c>
      <c r="BI8987">
        <f t="shared" si="1079"/>
        <v>31307.759914950992</v>
      </c>
      <c r="BJ8987">
        <f t="shared" si="1080"/>
        <v>36415.459282054551</v>
      </c>
    </row>
    <row r="8988" spans="1:62" x14ac:dyDescent="0.25">
      <c r="A8988">
        <v>8985</v>
      </c>
      <c r="B8988">
        <v>12304.773333333156</v>
      </c>
      <c r="C8988">
        <v>22579.136994730477</v>
      </c>
      <c r="D8988">
        <v>6.4763151328348361</v>
      </c>
      <c r="E8988">
        <v>6.8569636775666991</v>
      </c>
      <c r="F8988">
        <v>10274.363661397321</v>
      </c>
      <c r="G8988">
        <v>0.38064854473186305</v>
      </c>
      <c r="BD8988">
        <f t="shared" si="1074"/>
        <v>-11291.574259129377</v>
      </c>
      <c r="BE8988">
        <f t="shared" si="1075"/>
        <v>-10136.895878156298</v>
      </c>
      <c r="BF8988">
        <f t="shared" si="1076"/>
        <v>-8982.217497183221</v>
      </c>
      <c r="BG8988">
        <f t="shared" si="1077"/>
        <v>-7827.5391162101432</v>
      </c>
      <c r="BH8988">
        <f t="shared" si="1078"/>
        <v>-6672.8607352370655</v>
      </c>
      <c r="BI8988">
        <f t="shared" si="1079"/>
        <v>-5518.1823542639877</v>
      </c>
      <c r="BJ8988">
        <f t="shared" si="1080"/>
        <v>-4363.5039732909099</v>
      </c>
    </row>
    <row r="8989" spans="1:62" x14ac:dyDescent="0.25">
      <c r="A8989">
        <v>8986</v>
      </c>
      <c r="B8989">
        <v>19993.0388100337</v>
      </c>
      <c r="C8989">
        <v>25331.725457441898</v>
      </c>
      <c r="D8989">
        <v>6.4621211187419574</v>
      </c>
      <c r="E8989">
        <v>7.4053386900679259</v>
      </c>
      <c r="F8989">
        <v>5338.686647408198</v>
      </c>
      <c r="G8989">
        <v>0.94321757132596851</v>
      </c>
      <c r="BD8989">
        <f t="shared" si="1074"/>
        <v>-8371.1209377380055</v>
      </c>
      <c r="BE8989">
        <f t="shared" si="1075"/>
        <v>-6467.8782140786907</v>
      </c>
      <c r="BF8989">
        <f t="shared" si="1076"/>
        <v>-4564.6354904193759</v>
      </c>
      <c r="BG8989">
        <f t="shared" si="1077"/>
        <v>-2661.3927667600601</v>
      </c>
      <c r="BH8989">
        <f t="shared" si="1078"/>
        <v>-758.15004310074437</v>
      </c>
      <c r="BI8989">
        <f t="shared" si="1079"/>
        <v>1145.0926805585696</v>
      </c>
      <c r="BJ8989">
        <f t="shared" si="1080"/>
        <v>3048.3354042178853</v>
      </c>
    </row>
    <row r="8990" spans="1:62" x14ac:dyDescent="0.25">
      <c r="A8990">
        <v>8987</v>
      </c>
      <c r="B8990">
        <v>17077.84886777079</v>
      </c>
      <c r="C8990">
        <v>27020.01550420943</v>
      </c>
      <c r="D8990">
        <v>6.2546278534385635</v>
      </c>
      <c r="E8990">
        <v>6.9004473100474266</v>
      </c>
      <c r="F8990">
        <v>9942.1666364386401</v>
      </c>
      <c r="G8990">
        <v>0.64581945660886309</v>
      </c>
      <c r="BD8990">
        <f t="shared" si="1074"/>
        <v>-622.59879077835558</v>
      </c>
      <c r="BE8990">
        <f t="shared" si="1075"/>
        <v>4093.4890658514869</v>
      </c>
      <c r="BF8990">
        <f t="shared" si="1076"/>
        <v>8809.5769224813303</v>
      </c>
      <c r="BG8990">
        <f t="shared" si="1077"/>
        <v>13525.664779111172</v>
      </c>
      <c r="BH8990">
        <f t="shared" si="1078"/>
        <v>18241.752635741013</v>
      </c>
      <c r="BI8990">
        <f t="shared" si="1079"/>
        <v>22957.840492370859</v>
      </c>
      <c r="BJ8990">
        <f t="shared" si="1080"/>
        <v>27673.9283490007</v>
      </c>
    </row>
    <row r="8991" spans="1:62" x14ac:dyDescent="0.25">
      <c r="A8991">
        <v>8988</v>
      </c>
      <c r="B8991">
        <v>11730.205189897437</v>
      </c>
      <c r="C8991">
        <v>16015.37962828118</v>
      </c>
      <c r="D8991">
        <v>8.0113557973228176</v>
      </c>
      <c r="E8991">
        <v>8.717654758719295</v>
      </c>
      <c r="F8991">
        <v>4285.1744383837431</v>
      </c>
      <c r="G8991">
        <v>0.70629896139647741</v>
      </c>
      <c r="BD8991">
        <f t="shared" si="1074"/>
        <v>-6713.0693533943249</v>
      </c>
      <c r="BE8991">
        <f t="shared" si="1075"/>
        <v>-3483.9720703500088</v>
      </c>
      <c r="BF8991">
        <f t="shared" si="1076"/>
        <v>-254.87478730569455</v>
      </c>
      <c r="BG8991">
        <f t="shared" si="1077"/>
        <v>2974.2224957386225</v>
      </c>
      <c r="BH8991">
        <f t="shared" si="1078"/>
        <v>6203.3197787829376</v>
      </c>
      <c r="BI8991">
        <f t="shared" si="1079"/>
        <v>9432.417061827251</v>
      </c>
      <c r="BJ8991">
        <f t="shared" si="1080"/>
        <v>12661.514344871568</v>
      </c>
    </row>
    <row r="8992" spans="1:62" x14ac:dyDescent="0.25">
      <c r="A8992">
        <v>8989</v>
      </c>
      <c r="B8992">
        <v>14873.241526096925</v>
      </c>
      <c r="C8992">
        <v>28656.082324906591</v>
      </c>
      <c r="D8992">
        <v>5.5208180788922983</v>
      </c>
      <c r="E8992">
        <v>5.5944943903565978</v>
      </c>
      <c r="F8992">
        <v>13782.840798809666</v>
      </c>
      <c r="G8992">
        <v>7.3676311464299538E-2</v>
      </c>
      <c r="BD8992">
        <f t="shared" si="1074"/>
        <v>-753.67963140135589</v>
      </c>
      <c r="BE8992">
        <f t="shared" si="1075"/>
        <v>2777.8151755810313</v>
      </c>
      <c r="BF8992">
        <f t="shared" si="1076"/>
        <v>6309.3099825634181</v>
      </c>
      <c r="BG8992">
        <f t="shared" si="1077"/>
        <v>9840.8047895458058</v>
      </c>
      <c r="BH8992">
        <f t="shared" si="1078"/>
        <v>13372.299596528192</v>
      </c>
      <c r="BI8992">
        <f t="shared" si="1079"/>
        <v>16903.794403510579</v>
      </c>
      <c r="BJ8992">
        <f t="shared" si="1080"/>
        <v>20435.289210492967</v>
      </c>
    </row>
    <row r="8993" spans="1:62" x14ac:dyDescent="0.25">
      <c r="A8993">
        <v>8990</v>
      </c>
      <c r="B8993">
        <v>29597.703091584699</v>
      </c>
      <c r="C8993">
        <v>40370.397566876207</v>
      </c>
      <c r="D8993">
        <v>7.4080963466817717</v>
      </c>
      <c r="E8993">
        <v>7.5663587290370611</v>
      </c>
      <c r="F8993">
        <v>10772.694475291508</v>
      </c>
      <c r="G8993">
        <v>0.15826238235528933</v>
      </c>
      <c r="BD8993">
        <f t="shared" si="1074"/>
        <v>-13414.459241488168</v>
      </c>
      <c r="BE8993">
        <f t="shared" si="1075"/>
        <v>-13046.07768416667</v>
      </c>
      <c r="BF8993">
        <f t="shared" si="1076"/>
        <v>-12677.696126845172</v>
      </c>
      <c r="BG8993">
        <f t="shared" si="1077"/>
        <v>-12309.314569523674</v>
      </c>
      <c r="BH8993">
        <f t="shared" si="1078"/>
        <v>-11940.933012202178</v>
      </c>
      <c r="BI8993">
        <f t="shared" si="1079"/>
        <v>-11572.55145488068</v>
      </c>
      <c r="BJ8993">
        <f t="shared" si="1080"/>
        <v>-11204.169897559183</v>
      </c>
    </row>
    <row r="8994" spans="1:62" x14ac:dyDescent="0.25">
      <c r="A8994">
        <v>8991</v>
      </c>
      <c r="B8994">
        <v>11394.992594778916</v>
      </c>
      <c r="C8994">
        <v>24598.983138760916</v>
      </c>
      <c r="D8994">
        <v>8.3018961774940969</v>
      </c>
      <c r="E8994">
        <v>8.8824538196827305</v>
      </c>
      <c r="F8994">
        <v>13203.990543982</v>
      </c>
      <c r="G8994">
        <v>0.58055764218863359</v>
      </c>
      <c r="BD8994">
        <f t="shared" si="1074"/>
        <v>-9981.3825635150606</v>
      </c>
      <c r="BE8994">
        <f t="shared" si="1075"/>
        <v>-9190.0706517386152</v>
      </c>
      <c r="BF8994">
        <f t="shared" si="1076"/>
        <v>-8398.758739962168</v>
      </c>
      <c r="BG8994">
        <f t="shared" si="1077"/>
        <v>-7607.4468281857207</v>
      </c>
      <c r="BH8994">
        <f t="shared" si="1078"/>
        <v>-6816.1349164092744</v>
      </c>
      <c r="BI8994">
        <f t="shared" si="1079"/>
        <v>-6024.8230046328281</v>
      </c>
      <c r="BJ8994">
        <f t="shared" si="1080"/>
        <v>-5233.5110928563809</v>
      </c>
    </row>
    <row r="8995" spans="1:62" x14ac:dyDescent="0.25">
      <c r="A8995">
        <v>8992</v>
      </c>
      <c r="B8995">
        <v>22138.942412451954</v>
      </c>
      <c r="C8995">
        <v>30952.580063513255</v>
      </c>
      <c r="D8995">
        <v>7.5986733763394669</v>
      </c>
      <c r="E8995">
        <v>7.7957707714181987</v>
      </c>
      <c r="F8995">
        <v>8813.6376510613009</v>
      </c>
      <c r="G8995">
        <v>0.19709739507873181</v>
      </c>
      <c r="BD8995">
        <f t="shared" si="1074"/>
        <v>-10301.202333038831</v>
      </c>
      <c r="BE8995">
        <f t="shared" si="1075"/>
        <v>-7398.4141220956635</v>
      </c>
      <c r="BF8995">
        <f t="shared" si="1076"/>
        <v>-4495.625911152496</v>
      </c>
      <c r="BG8995">
        <f t="shared" si="1077"/>
        <v>-1592.8377002093275</v>
      </c>
      <c r="BH8995">
        <f t="shared" si="1078"/>
        <v>1309.9505107338409</v>
      </c>
      <c r="BI8995">
        <f t="shared" si="1079"/>
        <v>4212.7387216770076</v>
      </c>
      <c r="BJ8995">
        <f t="shared" si="1080"/>
        <v>7115.5269326201778</v>
      </c>
    </row>
    <row r="8996" spans="1:62" x14ac:dyDescent="0.25">
      <c r="A8996">
        <v>8993</v>
      </c>
      <c r="B8996">
        <v>11763.775789777445</v>
      </c>
      <c r="C8996">
        <v>24108.977011617717</v>
      </c>
      <c r="D8996">
        <v>7.5913603758093036</v>
      </c>
      <c r="E8996">
        <v>7.6845751909328577</v>
      </c>
      <c r="F8996">
        <v>12345.201221840272</v>
      </c>
      <c r="G8996">
        <v>9.3214815123554118E-2</v>
      </c>
      <c r="BD8996">
        <f t="shared" si="1074"/>
        <v>-7828.1506756676417</v>
      </c>
      <c r="BE8996">
        <f t="shared" si="1075"/>
        <v>-6842.6637002739826</v>
      </c>
      <c r="BF8996">
        <f t="shared" si="1076"/>
        <v>-5857.1767248803244</v>
      </c>
      <c r="BG8996">
        <f t="shared" si="1077"/>
        <v>-4871.6897494866644</v>
      </c>
      <c r="BH8996">
        <f t="shared" si="1078"/>
        <v>-3886.2027740930052</v>
      </c>
      <c r="BI8996">
        <f t="shared" si="1079"/>
        <v>-2900.715798699347</v>
      </c>
      <c r="BJ8996">
        <f t="shared" si="1080"/>
        <v>-1915.2288233056879</v>
      </c>
    </row>
    <row r="8997" spans="1:62" x14ac:dyDescent="0.25">
      <c r="A8997">
        <v>8994</v>
      </c>
      <c r="B8997">
        <v>9640.7483284024838</v>
      </c>
      <c r="C8997">
        <v>23761.132708930549</v>
      </c>
      <c r="D8997">
        <v>8.858488736233598</v>
      </c>
      <c r="E8997">
        <v>9.257256268333272</v>
      </c>
      <c r="F8997">
        <v>14120.384380528065</v>
      </c>
      <c r="G8997">
        <v>0.39876753209967397</v>
      </c>
      <c r="BD8997">
        <f t="shared" si="1074"/>
        <v>-11879.127146222501</v>
      </c>
      <c r="BE8997">
        <f t="shared" si="1075"/>
        <v>-11413.053070604732</v>
      </c>
      <c r="BF8997">
        <f t="shared" si="1076"/>
        <v>-10946.978994986961</v>
      </c>
      <c r="BG8997">
        <f t="shared" si="1077"/>
        <v>-10480.90491936919</v>
      </c>
      <c r="BH8997">
        <f t="shared" si="1078"/>
        <v>-10014.830843751419</v>
      </c>
      <c r="BI8997">
        <f t="shared" si="1079"/>
        <v>-9548.7567681336495</v>
      </c>
      <c r="BJ8997">
        <f t="shared" si="1080"/>
        <v>-9082.6826925158784</v>
      </c>
    </row>
    <row r="8998" spans="1:62" x14ac:dyDescent="0.25">
      <c r="A8998">
        <v>8995</v>
      </c>
      <c r="B8998">
        <v>26326.933255824439</v>
      </c>
      <c r="C8998">
        <v>23862.808904705071</v>
      </c>
      <c r="D8998">
        <v>7.0896468749672676</v>
      </c>
      <c r="E8998">
        <v>7.1771324272931309</v>
      </c>
      <c r="F8998">
        <v>-2464.1243511193679</v>
      </c>
      <c r="G8998">
        <v>8.7485552325863303E-2</v>
      </c>
      <c r="BD8998">
        <f t="shared" si="1074"/>
        <v>-12126.546720029695</v>
      </c>
      <c r="BE8998">
        <f t="shared" si="1075"/>
        <v>-10132.709059531326</v>
      </c>
      <c r="BF8998">
        <f t="shared" si="1076"/>
        <v>-8138.8713990329552</v>
      </c>
      <c r="BG8998">
        <f t="shared" si="1077"/>
        <v>-6145.0337385345856</v>
      </c>
      <c r="BH8998">
        <f t="shared" si="1078"/>
        <v>-4151.1960780362151</v>
      </c>
      <c r="BI8998">
        <f t="shared" si="1079"/>
        <v>-2157.3584175378455</v>
      </c>
      <c r="BJ8998">
        <f t="shared" si="1080"/>
        <v>-163.52075703947594</v>
      </c>
    </row>
    <row r="8999" spans="1:62" x14ac:dyDescent="0.25">
      <c r="A8999">
        <v>8996</v>
      </c>
      <c r="B8999">
        <v>13293.695377462629</v>
      </c>
      <c r="C8999">
        <v>23162.836743683543</v>
      </c>
      <c r="D8999">
        <v>6.795949417624529</v>
      </c>
      <c r="E8999">
        <v>7.3682004399047178</v>
      </c>
      <c r="F8999">
        <v>9869.1413662209143</v>
      </c>
      <c r="G8999">
        <v>0.57225102228018887</v>
      </c>
      <c r="BD8999">
        <f t="shared" si="1074"/>
        <v>2901.5521127486845</v>
      </c>
      <c r="BE8999">
        <f t="shared" si="1075"/>
        <v>3338.9798743780011</v>
      </c>
      <c r="BF8999">
        <f t="shared" si="1076"/>
        <v>3776.4076360073177</v>
      </c>
      <c r="BG8999">
        <f t="shared" si="1077"/>
        <v>4213.8353976366343</v>
      </c>
      <c r="BH8999">
        <f t="shared" si="1078"/>
        <v>4651.2631592659509</v>
      </c>
      <c r="BI8999">
        <f t="shared" si="1079"/>
        <v>5088.6909208952675</v>
      </c>
      <c r="BJ8999">
        <f t="shared" si="1080"/>
        <v>5526.1186825245841</v>
      </c>
    </row>
    <row r="9000" spans="1:62" x14ac:dyDescent="0.25">
      <c r="A9000">
        <v>8997</v>
      </c>
      <c r="B9000">
        <v>14944.093287713278</v>
      </c>
      <c r="C9000">
        <v>20843.526215026191</v>
      </c>
      <c r="D9000">
        <v>7.5661182708353039</v>
      </c>
      <c r="E9000">
        <v>7.9363524533728178</v>
      </c>
      <c r="F9000">
        <v>5899.4329273129133</v>
      </c>
      <c r="G9000">
        <v>0.37023418253751395</v>
      </c>
      <c r="BD9000">
        <f t="shared" si="1074"/>
        <v>-7007.8862548199704</v>
      </c>
      <c r="BE9000">
        <f t="shared" si="1075"/>
        <v>-4146.6311434190256</v>
      </c>
      <c r="BF9000">
        <f t="shared" si="1076"/>
        <v>-1285.3760320180809</v>
      </c>
      <c r="BG9000">
        <f t="shared" si="1077"/>
        <v>1575.879079382863</v>
      </c>
      <c r="BH9000">
        <f t="shared" si="1078"/>
        <v>4437.1341907838068</v>
      </c>
      <c r="BI9000">
        <f t="shared" si="1079"/>
        <v>7298.3893021847525</v>
      </c>
      <c r="BJ9000">
        <f t="shared" si="1080"/>
        <v>10159.644413585696</v>
      </c>
    </row>
    <row r="9001" spans="1:62" x14ac:dyDescent="0.25">
      <c r="A9001">
        <v>8998</v>
      </c>
      <c r="B9001">
        <v>15663.985981865717</v>
      </c>
      <c r="C9001">
        <v>25140.308808508486</v>
      </c>
      <c r="D9001">
        <v>7.7703827904432279</v>
      </c>
      <c r="E9001">
        <v>8.0483988663095598</v>
      </c>
      <c r="F9001">
        <v>9476.3228266427686</v>
      </c>
      <c r="G9001">
        <v>0.27801607586633192</v>
      </c>
      <c r="BD9001">
        <f t="shared" si="1074"/>
        <v>-4048.2620146253439</v>
      </c>
      <c r="BE9001">
        <f t="shared" si="1075"/>
        <v>-2197.0911019377741</v>
      </c>
      <c r="BF9001">
        <f t="shared" si="1076"/>
        <v>-345.9201892502042</v>
      </c>
      <c r="BG9001">
        <f t="shared" si="1077"/>
        <v>1505.2507234373652</v>
      </c>
      <c r="BH9001">
        <f t="shared" si="1078"/>
        <v>3356.4216361249346</v>
      </c>
      <c r="BI9001">
        <f t="shared" si="1079"/>
        <v>5207.5925488125049</v>
      </c>
      <c r="BJ9001">
        <f t="shared" si="1080"/>
        <v>7058.7634615000752</v>
      </c>
    </row>
    <row r="9002" spans="1:62" x14ac:dyDescent="0.25">
      <c r="A9002">
        <v>8999</v>
      </c>
      <c r="B9002">
        <v>10447.895629630571</v>
      </c>
      <c r="C9002">
        <v>21506.232440637377</v>
      </c>
      <c r="D9002">
        <v>7.7120662405709943</v>
      </c>
      <c r="E9002">
        <v>8.1131273463293496</v>
      </c>
      <c r="F9002">
        <v>11058.336811006806</v>
      </c>
      <c r="G9002">
        <v>0.4010611057583553</v>
      </c>
      <c r="BD9002">
        <f t="shared" si="1074"/>
        <v>-8086.2424473111096</v>
      </c>
      <c r="BE9002">
        <f t="shared" si="1075"/>
        <v>-6696.1620679794496</v>
      </c>
      <c r="BF9002">
        <f t="shared" si="1076"/>
        <v>-5306.0816886477896</v>
      </c>
      <c r="BG9002">
        <f t="shared" si="1077"/>
        <v>-3916.0013093161306</v>
      </c>
      <c r="BH9002">
        <f t="shared" si="1078"/>
        <v>-2525.9209299844706</v>
      </c>
      <c r="BI9002">
        <f t="shared" si="1079"/>
        <v>-1135.8405506528106</v>
      </c>
      <c r="BJ9002">
        <f t="shared" si="1080"/>
        <v>254.23982867884843</v>
      </c>
    </row>
    <row r="9003" spans="1:62" x14ac:dyDescent="0.25">
      <c r="A9003">
        <v>9000</v>
      </c>
      <c r="B9003">
        <v>10213.167779640704</v>
      </c>
      <c r="C9003">
        <v>19283.562591695234</v>
      </c>
      <c r="D9003">
        <v>7.8254714430771868</v>
      </c>
      <c r="E9003">
        <v>8.2113432151750505</v>
      </c>
      <c r="F9003">
        <v>9070.3948120545301</v>
      </c>
      <c r="G9003">
        <v>0.38587177209786372</v>
      </c>
      <c r="BD9003">
        <f t="shared" si="1074"/>
        <v>-9053.0312822150299</v>
      </c>
      <c r="BE9003">
        <f t="shared" si="1075"/>
        <v>-7047.7257534232531</v>
      </c>
      <c r="BF9003">
        <f t="shared" si="1076"/>
        <v>-5042.4202246314762</v>
      </c>
      <c r="BG9003">
        <f t="shared" si="1077"/>
        <v>-3037.1146958397003</v>
      </c>
      <c r="BH9003">
        <f t="shared" si="1078"/>
        <v>-1031.8091670479243</v>
      </c>
      <c r="BI9003">
        <f t="shared" si="1079"/>
        <v>973.49636174385341</v>
      </c>
      <c r="BJ9003">
        <f t="shared" si="1080"/>
        <v>2978.8018905356294</v>
      </c>
    </row>
    <row r="9004" spans="1:62" x14ac:dyDescent="0.25">
      <c r="A9004">
        <v>9001</v>
      </c>
      <c r="B9004">
        <v>23853.725225282189</v>
      </c>
      <c r="C9004">
        <v>20979.586333078136</v>
      </c>
      <c r="D9004">
        <v>6.1683168275352402</v>
      </c>
      <c r="E9004">
        <v>7.0297831863693538</v>
      </c>
      <c r="F9004">
        <v>-2874.1388922040533</v>
      </c>
      <c r="G9004">
        <v>0.8614663588341136</v>
      </c>
      <c r="BD9004">
        <f t="shared" si="1074"/>
        <v>-7141.0359515652117</v>
      </c>
      <c r="BE9004">
        <f t="shared" si="1075"/>
        <v>-5211.6770910758933</v>
      </c>
      <c r="BF9004">
        <f t="shared" si="1076"/>
        <v>-3282.3182305865739</v>
      </c>
      <c r="BG9004">
        <f t="shared" si="1077"/>
        <v>-1352.9593700972555</v>
      </c>
      <c r="BH9004">
        <f t="shared" si="1078"/>
        <v>576.39949039206294</v>
      </c>
      <c r="BI9004">
        <f t="shared" si="1079"/>
        <v>2505.7583508813823</v>
      </c>
      <c r="BJ9004">
        <f t="shared" si="1080"/>
        <v>4435.1172113706998</v>
      </c>
    </row>
    <row r="9005" spans="1:62" x14ac:dyDescent="0.25">
      <c r="A9005">
        <v>9002</v>
      </c>
      <c r="B9005">
        <v>13354.094007062333</v>
      </c>
      <c r="C9005">
        <v>24799.876132446745</v>
      </c>
      <c r="D9005">
        <v>7.6079840822383415</v>
      </c>
      <c r="E9005">
        <v>7.8978365232123604</v>
      </c>
      <c r="F9005">
        <v>11445.782125384412</v>
      </c>
      <c r="G9005">
        <v>0.28985244097401885</v>
      </c>
      <c r="BD9005">
        <f t="shared" si="1074"/>
        <v>7181.4706863746214</v>
      </c>
      <c r="BE9005">
        <f t="shared" si="1075"/>
        <v>11488.80248054519</v>
      </c>
      <c r="BF9005">
        <f t="shared" si="1076"/>
        <v>15796.134274715758</v>
      </c>
      <c r="BG9005">
        <f t="shared" si="1077"/>
        <v>20103.466068886326</v>
      </c>
      <c r="BH9005">
        <f t="shared" si="1078"/>
        <v>24410.797863056894</v>
      </c>
      <c r="BI9005">
        <f t="shared" si="1079"/>
        <v>28718.129657227462</v>
      </c>
      <c r="BJ9005">
        <f t="shared" si="1080"/>
        <v>33025.461451398034</v>
      </c>
    </row>
    <row r="9006" spans="1:62" x14ac:dyDescent="0.25">
      <c r="A9006">
        <v>9003</v>
      </c>
      <c r="B9006">
        <v>13906.711259334576</v>
      </c>
      <c r="C9006">
        <v>14406.406796510801</v>
      </c>
      <c r="D9006">
        <v>6.3364555170781074</v>
      </c>
      <c r="E9006">
        <v>6.7732767148388575</v>
      </c>
      <c r="F9006">
        <v>499.69553717622512</v>
      </c>
      <c r="G9006">
        <v>0.43682119776075012</v>
      </c>
      <c r="BD9006">
        <f t="shared" si="1074"/>
        <v>-9996.5199205143181</v>
      </c>
      <c r="BE9006">
        <f t="shared" si="1075"/>
        <v>-8547.2577156442239</v>
      </c>
      <c r="BF9006">
        <f t="shared" si="1076"/>
        <v>-7097.9955107741298</v>
      </c>
      <c r="BG9006">
        <f t="shared" si="1077"/>
        <v>-5648.7333059040348</v>
      </c>
      <c r="BH9006">
        <f t="shared" si="1078"/>
        <v>-4199.4711010339406</v>
      </c>
      <c r="BI9006">
        <f t="shared" si="1079"/>
        <v>-2750.2088961638474</v>
      </c>
      <c r="BJ9006">
        <f t="shared" si="1080"/>
        <v>-1300.9466912937514</v>
      </c>
    </row>
    <row r="9007" spans="1:62" x14ac:dyDescent="0.25">
      <c r="A9007">
        <v>9004</v>
      </c>
      <c r="B9007">
        <v>28206.494966166283</v>
      </c>
      <c r="C9007">
        <v>38079.765736429305</v>
      </c>
      <c r="D9007">
        <v>7.1309907603677658</v>
      </c>
      <c r="E9007">
        <v>7.4181946231463751</v>
      </c>
      <c r="F9007">
        <v>9873.2707702630214</v>
      </c>
      <c r="G9007">
        <v>0.28720386277860932</v>
      </c>
      <c r="BD9007">
        <f t="shared" si="1074"/>
        <v>1684.4104516275256</v>
      </c>
      <c r="BE9007">
        <f t="shared" si="1075"/>
        <v>3868.5164404312764</v>
      </c>
      <c r="BF9007">
        <f t="shared" si="1076"/>
        <v>6052.6224292350271</v>
      </c>
      <c r="BG9007">
        <f t="shared" si="1077"/>
        <v>8236.7284180387778</v>
      </c>
      <c r="BH9007">
        <f t="shared" si="1078"/>
        <v>10420.834406842529</v>
      </c>
      <c r="BI9007">
        <f t="shared" si="1079"/>
        <v>12604.940395646279</v>
      </c>
      <c r="BJ9007">
        <f t="shared" si="1080"/>
        <v>14789.04638445003</v>
      </c>
    </row>
    <row r="9008" spans="1:62" x14ac:dyDescent="0.25">
      <c r="A9008">
        <v>9005</v>
      </c>
      <c r="B9008">
        <v>16127.485433968362</v>
      </c>
      <c r="C9008">
        <v>22816.286137605726</v>
      </c>
      <c r="D9008">
        <v>6.6648186241009473</v>
      </c>
      <c r="E9008">
        <v>6.7182583256114503</v>
      </c>
      <c r="F9008">
        <v>6688.8007036373638</v>
      </c>
      <c r="G9008">
        <v>5.3439701510503035E-2</v>
      </c>
      <c r="BD9008">
        <f t="shared" si="1074"/>
        <v>-8437.2514563699751</v>
      </c>
      <c r="BE9008">
        <f t="shared" si="1075"/>
        <v>-7001.2321424769289</v>
      </c>
      <c r="BF9008">
        <f t="shared" si="1076"/>
        <v>-5565.2128285838817</v>
      </c>
      <c r="BG9008">
        <f t="shared" si="1077"/>
        <v>-4129.1935146908354</v>
      </c>
      <c r="BH9008">
        <f t="shared" si="1078"/>
        <v>-2693.1742007977882</v>
      </c>
      <c r="BI9008">
        <f t="shared" si="1079"/>
        <v>-1257.1548869047419</v>
      </c>
      <c r="BJ9008">
        <f t="shared" si="1080"/>
        <v>178.86442698830433</v>
      </c>
    </row>
    <row r="9009" spans="1:62" x14ac:dyDescent="0.25">
      <c r="A9009">
        <v>9006</v>
      </c>
      <c r="B9009">
        <v>9779.1718710457571</v>
      </c>
      <c r="C9009">
        <v>19935.426907716355</v>
      </c>
      <c r="D9009">
        <v>6.9658687060421611</v>
      </c>
      <c r="E9009">
        <v>7.0645437512716764</v>
      </c>
      <c r="F9009">
        <v>10156.255036670598</v>
      </c>
      <c r="G9009">
        <v>9.8675045229515312E-2</v>
      </c>
      <c r="BD9009">
        <f t="shared" si="1074"/>
        <v>-6421.6021960848484</v>
      </c>
      <c r="BE9009">
        <f t="shared" si="1075"/>
        <v>-6154.403688532333</v>
      </c>
      <c r="BF9009">
        <f t="shared" si="1076"/>
        <v>-5887.2051809798186</v>
      </c>
      <c r="BG9009">
        <f t="shared" si="1077"/>
        <v>-5620.0066734273032</v>
      </c>
      <c r="BH9009">
        <f t="shared" si="1078"/>
        <v>-5352.8081658747878</v>
      </c>
      <c r="BI9009">
        <f t="shared" si="1079"/>
        <v>-5085.6096583222725</v>
      </c>
      <c r="BJ9009">
        <f t="shared" si="1080"/>
        <v>-4818.411150769758</v>
      </c>
    </row>
    <row r="9010" spans="1:62" x14ac:dyDescent="0.25">
      <c r="A9010">
        <v>9007</v>
      </c>
      <c r="B9010">
        <v>14322.205813472014</v>
      </c>
      <c r="C9010">
        <v>22980.10030413491</v>
      </c>
      <c r="D9010">
        <v>7.103302651146354</v>
      </c>
      <c r="E9010">
        <v>7.5215051289935611</v>
      </c>
      <c r="F9010">
        <v>8657.8944906628967</v>
      </c>
      <c r="G9010">
        <v>0.4182024778472071</v>
      </c>
      <c r="BD9010">
        <f t="shared" si="1074"/>
        <v>-9662.8798105230217</v>
      </c>
      <c r="BE9010">
        <f t="shared" si="1075"/>
        <v>-9169.5045843754451</v>
      </c>
      <c r="BF9010">
        <f t="shared" si="1076"/>
        <v>-8676.1293582278686</v>
      </c>
      <c r="BG9010">
        <f t="shared" si="1077"/>
        <v>-8182.754132080292</v>
      </c>
      <c r="BH9010">
        <f t="shared" si="1078"/>
        <v>-7689.3789059327155</v>
      </c>
      <c r="BI9010">
        <f t="shared" si="1079"/>
        <v>-7196.003679785139</v>
      </c>
      <c r="BJ9010">
        <f t="shared" si="1080"/>
        <v>-6702.6284536375624</v>
      </c>
    </row>
    <row r="9011" spans="1:62" x14ac:dyDescent="0.25">
      <c r="A9011">
        <v>9008</v>
      </c>
      <c r="B9011">
        <v>15267.341495872115</v>
      </c>
      <c r="C9011">
        <v>23703.841280558496</v>
      </c>
      <c r="D9011">
        <v>7.5837984832202734</v>
      </c>
      <c r="E9011">
        <v>7.7354759487806088</v>
      </c>
      <c r="F9011">
        <v>8436.4997846863807</v>
      </c>
      <c r="G9011">
        <v>0.15167746556033546</v>
      </c>
      <c r="BD9011">
        <f t="shared" si="1074"/>
        <v>-6566.8821014268615</v>
      </c>
      <c r="BE9011">
        <f t="shared" si="1075"/>
        <v>-4475.8697121908253</v>
      </c>
      <c r="BF9011">
        <f t="shared" si="1076"/>
        <v>-2384.8573229547901</v>
      </c>
      <c r="BG9011">
        <f t="shared" si="1077"/>
        <v>-293.84493371875396</v>
      </c>
      <c r="BH9011">
        <f t="shared" si="1078"/>
        <v>1797.1674555172813</v>
      </c>
      <c r="BI9011">
        <f t="shared" si="1079"/>
        <v>3888.1798447533165</v>
      </c>
      <c r="BJ9011">
        <f t="shared" si="1080"/>
        <v>5979.1922339893517</v>
      </c>
    </row>
    <row r="9012" spans="1:62" x14ac:dyDescent="0.25">
      <c r="A9012">
        <v>9009</v>
      </c>
      <c r="B9012">
        <v>20905.993285089426</v>
      </c>
      <c r="C9012">
        <v>27140.223694584529</v>
      </c>
      <c r="D9012">
        <v>8.0573273691883163</v>
      </c>
      <c r="E9012">
        <v>8.4122626672776448</v>
      </c>
      <c r="F9012">
        <v>6234.2304094951032</v>
      </c>
      <c r="G9012">
        <v>0.35493529808932855</v>
      </c>
      <c r="BD9012">
        <f t="shared" si="1074"/>
        <v>-7678.1124568847035</v>
      </c>
      <c r="BE9012">
        <f t="shared" si="1075"/>
        <v>-6919.7251290830263</v>
      </c>
      <c r="BF9012">
        <f t="shared" si="1076"/>
        <v>-6161.3378012813482</v>
      </c>
      <c r="BG9012">
        <f t="shared" si="1077"/>
        <v>-5402.9504734796719</v>
      </c>
      <c r="BH9012">
        <f t="shared" si="1078"/>
        <v>-4644.5631456779938</v>
      </c>
      <c r="BI9012">
        <f t="shared" si="1079"/>
        <v>-3886.1758178763166</v>
      </c>
      <c r="BJ9012">
        <f t="shared" si="1080"/>
        <v>-3127.7884900746394</v>
      </c>
    </row>
    <row r="9013" spans="1:62" x14ac:dyDescent="0.25">
      <c r="A9013">
        <v>9010</v>
      </c>
      <c r="B9013">
        <v>10479.374279024922</v>
      </c>
      <c r="C9013">
        <v>19399.244195445815</v>
      </c>
      <c r="D9013">
        <v>6.1690979799149428</v>
      </c>
      <c r="E9013">
        <v>6.6985921401713471</v>
      </c>
      <c r="F9013">
        <v>8919.8699164208938</v>
      </c>
      <c r="G9013">
        <v>0.52949416025640428</v>
      </c>
      <c r="BD9013">
        <f t="shared" si="1074"/>
        <v>-4459.5539190484606</v>
      </c>
      <c r="BE9013">
        <f t="shared" si="1075"/>
        <v>-2684.8774286018179</v>
      </c>
      <c r="BF9013">
        <f t="shared" si="1076"/>
        <v>-910.20093815517521</v>
      </c>
      <c r="BG9013">
        <f t="shared" si="1077"/>
        <v>864.47555229146747</v>
      </c>
      <c r="BH9013">
        <f t="shared" si="1078"/>
        <v>2639.152042738111</v>
      </c>
      <c r="BI9013">
        <f t="shared" si="1079"/>
        <v>4413.8285331847528</v>
      </c>
      <c r="BJ9013">
        <f t="shared" si="1080"/>
        <v>6188.5050236313964</v>
      </c>
    </row>
    <row r="9014" spans="1:62" x14ac:dyDescent="0.25">
      <c r="A9014">
        <v>9011</v>
      </c>
      <c r="B9014">
        <v>12680.833725270448</v>
      </c>
      <c r="C9014">
        <v>22943.564132060219</v>
      </c>
      <c r="D9014">
        <v>7.3188181205791354</v>
      </c>
      <c r="E9014">
        <v>7.6252540519512237</v>
      </c>
      <c r="F9014">
        <v>10262.730406789771</v>
      </c>
      <c r="G9014">
        <v>0.30643593137208835</v>
      </c>
      <c r="BD9014">
        <f t="shared" si="1074"/>
        <v>-6272.3991151388727</v>
      </c>
      <c r="BE9014">
        <f t="shared" si="1075"/>
        <v>-3624.9283138568508</v>
      </c>
      <c r="BF9014">
        <f t="shared" si="1076"/>
        <v>-977.45751257482971</v>
      </c>
      <c r="BG9014">
        <f t="shared" si="1077"/>
        <v>1670.0132887071923</v>
      </c>
      <c r="BH9014">
        <f t="shared" si="1078"/>
        <v>4317.4840899892133</v>
      </c>
      <c r="BI9014">
        <f t="shared" si="1079"/>
        <v>6964.9548912712344</v>
      </c>
      <c r="BJ9014">
        <f t="shared" si="1080"/>
        <v>9612.4256925532554</v>
      </c>
    </row>
    <row r="9015" spans="1:62" x14ac:dyDescent="0.25">
      <c r="A9015">
        <v>9012</v>
      </c>
      <c r="B9015">
        <v>27591.451222641605</v>
      </c>
      <c r="C9015">
        <v>18715.432012278463</v>
      </c>
      <c r="D9015">
        <v>7.2818511505216659</v>
      </c>
      <c r="E9015">
        <v>8.2825596813495821</v>
      </c>
      <c r="F9015">
        <v>-8876.0192103631416</v>
      </c>
      <c r="G9015">
        <v>1.0007085308279162</v>
      </c>
      <c r="BD9015">
        <f t="shared" si="1074"/>
        <v>-8730.550749929329</v>
      </c>
      <c r="BE9015">
        <f t="shared" si="1075"/>
        <v>-7198.3710930688876</v>
      </c>
      <c r="BF9015">
        <f t="shared" si="1076"/>
        <v>-5666.1914362084462</v>
      </c>
      <c r="BG9015">
        <f t="shared" si="1077"/>
        <v>-4134.011779348004</v>
      </c>
      <c r="BH9015">
        <f t="shared" si="1078"/>
        <v>-2601.8321224875626</v>
      </c>
      <c r="BI9015">
        <f t="shared" si="1079"/>
        <v>-1069.6524656271213</v>
      </c>
      <c r="BJ9015">
        <f t="shared" si="1080"/>
        <v>462.52719123332099</v>
      </c>
    </row>
    <row r="9016" spans="1:62" x14ac:dyDescent="0.25">
      <c r="A9016">
        <v>9013</v>
      </c>
      <c r="B9016">
        <v>17701.483199567087</v>
      </c>
      <c r="C9016">
        <v>24425.973423439202</v>
      </c>
      <c r="D9016">
        <v>8.0865635513617509</v>
      </c>
      <c r="E9016">
        <v>8.4489040576748717</v>
      </c>
      <c r="F9016">
        <v>6724.4902238721152</v>
      </c>
      <c r="G9016">
        <v>0.36234050631312087</v>
      </c>
      <c r="BD9016">
        <f t="shared" si="1074"/>
        <v>13879.561864502723</v>
      </c>
      <c r="BE9016">
        <f t="shared" si="1075"/>
        <v>18883.104518642303</v>
      </c>
      <c r="BF9016">
        <f t="shared" si="1076"/>
        <v>23886.647172781886</v>
      </c>
      <c r="BG9016">
        <f t="shared" si="1077"/>
        <v>28890.189826921465</v>
      </c>
      <c r="BH9016">
        <f t="shared" si="1078"/>
        <v>33893.732481061044</v>
      </c>
      <c r="BI9016">
        <f t="shared" si="1079"/>
        <v>38897.275135200631</v>
      </c>
      <c r="BJ9016">
        <f t="shared" si="1080"/>
        <v>43900.81778934021</v>
      </c>
    </row>
    <row r="9017" spans="1:62" x14ac:dyDescent="0.25">
      <c r="A9017">
        <v>9014</v>
      </c>
      <c r="B9017">
        <v>6939.3844602397794</v>
      </c>
      <c r="C9017">
        <v>14739.411153048271</v>
      </c>
      <c r="D9017">
        <v>6.9341330060776745</v>
      </c>
      <c r="E9017">
        <v>7.5227443934273577</v>
      </c>
      <c r="F9017">
        <v>7800.026692808492</v>
      </c>
      <c r="G9017">
        <v>0.58861138734968321</v>
      </c>
      <c r="BD9017">
        <f t="shared" si="1074"/>
        <v>-4912.7876923065105</v>
      </c>
      <c r="BE9017">
        <f t="shared" si="1075"/>
        <v>-3101.0851607409063</v>
      </c>
      <c r="BF9017">
        <f t="shared" si="1076"/>
        <v>-1289.3826291753021</v>
      </c>
      <c r="BG9017">
        <f t="shared" si="1077"/>
        <v>522.31990239030256</v>
      </c>
      <c r="BH9017">
        <f t="shared" si="1078"/>
        <v>2334.0224339559063</v>
      </c>
      <c r="BI9017">
        <f t="shared" si="1079"/>
        <v>4145.724965521511</v>
      </c>
      <c r="BJ9017">
        <f t="shared" si="1080"/>
        <v>5957.4274970871156</v>
      </c>
    </row>
    <row r="9018" spans="1:62" x14ac:dyDescent="0.25">
      <c r="A9018">
        <v>9015</v>
      </c>
      <c r="B9018">
        <v>15350.954027327703</v>
      </c>
      <c r="C9018">
        <v>14957.124888067503</v>
      </c>
      <c r="D9018">
        <v>6.9940801297713318</v>
      </c>
      <c r="E9018">
        <v>7.2165568316711379</v>
      </c>
      <c r="F9018">
        <v>-393.82913926020046</v>
      </c>
      <c r="G9018">
        <v>0.22247670189980617</v>
      </c>
      <c r="BD9018">
        <f t="shared" si="1074"/>
        <v>-4856.9697560600762</v>
      </c>
      <c r="BE9018">
        <f t="shared" si="1075"/>
        <v>-1913.9128193116603</v>
      </c>
      <c r="BF9018">
        <f t="shared" si="1076"/>
        <v>1029.1441174367565</v>
      </c>
      <c r="BG9018">
        <f t="shared" si="1077"/>
        <v>3972.2010541851714</v>
      </c>
      <c r="BH9018">
        <f t="shared" si="1078"/>
        <v>6915.2579909335882</v>
      </c>
      <c r="BI9018">
        <f t="shared" si="1079"/>
        <v>9858.3149276820041</v>
      </c>
      <c r="BJ9018">
        <f t="shared" si="1080"/>
        <v>12801.371864430421</v>
      </c>
    </row>
    <row r="9019" spans="1:62" x14ac:dyDescent="0.25">
      <c r="A9019">
        <v>9016</v>
      </c>
      <c r="B9019">
        <v>13578.762747096729</v>
      </c>
      <c r="C9019">
        <v>20169.19449229947</v>
      </c>
      <c r="D9019">
        <v>5.232324401822444</v>
      </c>
      <c r="E9019">
        <v>5.4405548172661531</v>
      </c>
      <c r="F9019">
        <v>6590.4317452027408</v>
      </c>
      <c r="G9019">
        <v>0.20823041544370913</v>
      </c>
      <c r="BD9019">
        <f t="shared" si="1074"/>
        <v>1506.2126487592313</v>
      </c>
      <c r="BE9019">
        <f t="shared" si="1075"/>
        <v>2618.5961582582622</v>
      </c>
      <c r="BF9019">
        <f t="shared" si="1076"/>
        <v>3730.9796677572931</v>
      </c>
      <c r="BG9019">
        <f t="shared" si="1077"/>
        <v>4843.363177256324</v>
      </c>
      <c r="BH9019">
        <f t="shared" si="1078"/>
        <v>5955.7466867553549</v>
      </c>
      <c r="BI9019">
        <f t="shared" si="1079"/>
        <v>7068.1301962543857</v>
      </c>
      <c r="BJ9019">
        <f t="shared" si="1080"/>
        <v>8180.5137057534166</v>
      </c>
    </row>
    <row r="9020" spans="1:62" x14ac:dyDescent="0.25">
      <c r="A9020">
        <v>9017</v>
      </c>
      <c r="B9020">
        <v>16322.346534922712</v>
      </c>
      <c r="C9020">
        <v>30316.558360102139</v>
      </c>
      <c r="D9020">
        <v>5.9070806077141675</v>
      </c>
      <c r="E9020">
        <v>6.0823976518782032</v>
      </c>
      <c r="F9020">
        <v>13994.211825179427</v>
      </c>
      <c r="G9020">
        <v>0.17531704416403571</v>
      </c>
      <c r="BD9020">
        <f t="shared" si="1074"/>
        <v>-5549.2796679841949</v>
      </c>
      <c r="BE9020">
        <f t="shared" si="1075"/>
        <v>-4508.1275907656491</v>
      </c>
      <c r="BF9020">
        <f t="shared" si="1076"/>
        <v>-3466.9755135471037</v>
      </c>
      <c r="BG9020">
        <f t="shared" si="1077"/>
        <v>-2425.8234363285583</v>
      </c>
      <c r="BH9020">
        <f t="shared" si="1078"/>
        <v>-1384.6713591100124</v>
      </c>
      <c r="BI9020">
        <f t="shared" si="1079"/>
        <v>-343.51928189146656</v>
      </c>
      <c r="BJ9020">
        <f t="shared" si="1080"/>
        <v>697.63279532707838</v>
      </c>
    </row>
    <row r="9021" spans="1:62" x14ac:dyDescent="0.25">
      <c r="A9021">
        <v>9018</v>
      </c>
      <c r="B9021">
        <v>13322.47429732618</v>
      </c>
      <c r="C9021">
        <v>22793.128876987015</v>
      </c>
      <c r="D9021">
        <v>7.5958775156343403</v>
      </c>
      <c r="E9021">
        <v>7.9532479366468634</v>
      </c>
      <c r="F9021">
        <v>9470.6545796608352</v>
      </c>
      <c r="G9021">
        <v>0.35737042101252303</v>
      </c>
      <c r="BD9021">
        <f t="shared" si="1074"/>
        <v>-13117.62660435925</v>
      </c>
      <c r="BE9021">
        <f t="shared" si="1075"/>
        <v>-12241.04138353907</v>
      </c>
      <c r="BF9021">
        <f t="shared" si="1076"/>
        <v>-11364.456162718892</v>
      </c>
      <c r="BG9021">
        <f t="shared" si="1077"/>
        <v>-10487.870941898713</v>
      </c>
      <c r="BH9021">
        <f t="shared" si="1078"/>
        <v>-9611.2857210785332</v>
      </c>
      <c r="BI9021">
        <f t="shared" si="1079"/>
        <v>-8734.7005002583574</v>
      </c>
      <c r="BJ9021">
        <f t="shared" si="1080"/>
        <v>-7858.1152794381778</v>
      </c>
    </row>
    <row r="9022" spans="1:62" x14ac:dyDescent="0.25">
      <c r="A9022">
        <v>9019</v>
      </c>
      <c r="B9022">
        <v>10652.594485111817</v>
      </c>
      <c r="C9022">
        <v>22723.255697209053</v>
      </c>
      <c r="D9022">
        <v>6.40921269040195</v>
      </c>
      <c r="E9022">
        <v>6.6050332368386648</v>
      </c>
      <c r="F9022">
        <v>12070.661212097237</v>
      </c>
      <c r="G9022">
        <v>0.19582054643671487</v>
      </c>
      <c r="BD9022">
        <f t="shared" si="1074"/>
        <v>-7683.8024745982202</v>
      </c>
      <c r="BE9022">
        <f t="shared" si="1075"/>
        <v>-5896.9503695356052</v>
      </c>
      <c r="BF9022">
        <f t="shared" si="1076"/>
        <v>-4110.0982644729902</v>
      </c>
      <c r="BG9022">
        <f t="shared" si="1077"/>
        <v>-2323.2461594103743</v>
      </c>
      <c r="BH9022">
        <f t="shared" si="1078"/>
        <v>-536.39405434776018</v>
      </c>
      <c r="BI9022">
        <f t="shared" si="1079"/>
        <v>1250.4580507148548</v>
      </c>
      <c r="BJ9022">
        <f t="shared" si="1080"/>
        <v>3037.3101557774717</v>
      </c>
    </row>
    <row r="9023" spans="1:62" x14ac:dyDescent="0.25">
      <c r="A9023">
        <v>9020</v>
      </c>
      <c r="B9023">
        <v>12152.798022470068</v>
      </c>
      <c r="C9023">
        <v>24188.306696665186</v>
      </c>
      <c r="D9023">
        <v>7.4647413550091519</v>
      </c>
      <c r="E9023">
        <v>8.1430874128480379</v>
      </c>
      <c r="F9023">
        <v>12035.508674195118</v>
      </c>
      <c r="G9023">
        <v>0.67834605783888602</v>
      </c>
      <c r="BD9023">
        <f t="shared" si="1074"/>
        <v>-11091.558479913663</v>
      </c>
      <c r="BE9023">
        <f t="shared" si="1075"/>
        <v>-10112.455747730088</v>
      </c>
      <c r="BF9023">
        <f t="shared" si="1076"/>
        <v>-9133.3530155465141</v>
      </c>
      <c r="BG9023">
        <f t="shared" si="1077"/>
        <v>-8154.2502833629387</v>
      </c>
      <c r="BH9023">
        <f t="shared" si="1078"/>
        <v>-7175.1475511793651</v>
      </c>
      <c r="BI9023">
        <f t="shared" si="1079"/>
        <v>-6196.0448189957906</v>
      </c>
      <c r="BJ9023">
        <f t="shared" si="1080"/>
        <v>-5216.9420868122161</v>
      </c>
    </row>
    <row r="9024" spans="1:62" x14ac:dyDescent="0.25">
      <c r="A9024">
        <v>9021</v>
      </c>
      <c r="B9024">
        <v>22087.827079699393</v>
      </c>
      <c r="C9024">
        <v>30666.625729523101</v>
      </c>
      <c r="D9024">
        <v>7.2841482817226222</v>
      </c>
      <c r="E9024">
        <v>7.5770219599331767</v>
      </c>
      <c r="F9024">
        <v>8578.7986498237078</v>
      </c>
      <c r="G9024">
        <v>0.29287367821055454</v>
      </c>
      <c r="BD9024">
        <f t="shared" si="1074"/>
        <v>-8643.778385000689</v>
      </c>
      <c r="BE9024">
        <f t="shared" si="1075"/>
        <v>-5252.0480958062581</v>
      </c>
      <c r="BF9024">
        <f t="shared" si="1076"/>
        <v>-1860.3178066118271</v>
      </c>
      <c r="BG9024">
        <f t="shared" si="1077"/>
        <v>1531.412482582602</v>
      </c>
      <c r="BH9024">
        <f t="shared" si="1078"/>
        <v>4923.142771777033</v>
      </c>
      <c r="BI9024">
        <f t="shared" si="1079"/>
        <v>8314.8730609714639</v>
      </c>
      <c r="BJ9024">
        <f t="shared" si="1080"/>
        <v>11706.603350165891</v>
      </c>
    </row>
    <row r="9025" spans="1:62" x14ac:dyDescent="0.25">
      <c r="A9025">
        <v>9022</v>
      </c>
      <c r="B9025">
        <v>11668.924826913601</v>
      </c>
      <c r="C9025">
        <v>14672.987455484525</v>
      </c>
      <c r="D9025">
        <v>8.6832647091341251</v>
      </c>
      <c r="E9025">
        <v>9.136806113828472</v>
      </c>
      <c r="F9025">
        <v>3004.0626285709241</v>
      </c>
      <c r="G9025">
        <v>0.45354140469434689</v>
      </c>
      <c r="BD9025">
        <f t="shared" si="1074"/>
        <v>-7114.4302587709353</v>
      </c>
      <c r="BE9025">
        <f t="shared" si="1075"/>
        <v>-5650.0618677181628</v>
      </c>
      <c r="BF9025">
        <f t="shared" si="1076"/>
        <v>-4185.6934766653894</v>
      </c>
      <c r="BG9025">
        <f t="shared" si="1077"/>
        <v>-2721.3250856126169</v>
      </c>
      <c r="BH9025">
        <f t="shared" si="1078"/>
        <v>-1256.9566945598444</v>
      </c>
      <c r="BI9025">
        <f t="shared" si="1079"/>
        <v>207.41169649292897</v>
      </c>
      <c r="BJ9025">
        <f t="shared" si="1080"/>
        <v>1671.7800875457015</v>
      </c>
    </row>
    <row r="9026" spans="1:62" x14ac:dyDescent="0.25">
      <c r="A9026">
        <v>9023</v>
      </c>
      <c r="B9026">
        <v>13925.504863055277</v>
      </c>
      <c r="C9026">
        <v>30566.928561101544</v>
      </c>
      <c r="D9026">
        <v>6.2857396384957864</v>
      </c>
      <c r="E9026">
        <v>6.3407314398905044</v>
      </c>
      <c r="F9026">
        <v>16641.423698046267</v>
      </c>
      <c r="G9026">
        <v>5.4991801394717932E-2</v>
      </c>
      <c r="BD9026">
        <f t="shared" si="1074"/>
        <v>-736.35560509918969</v>
      </c>
      <c r="BE9026">
        <f t="shared" si="1075"/>
        <v>1531.3514183725447</v>
      </c>
      <c r="BF9026">
        <f t="shared" si="1076"/>
        <v>3799.0584418442795</v>
      </c>
      <c r="BG9026">
        <f t="shared" si="1077"/>
        <v>6066.7654653160134</v>
      </c>
      <c r="BH9026">
        <f t="shared" si="1078"/>
        <v>8334.4724887877492</v>
      </c>
      <c r="BI9026">
        <f t="shared" si="1079"/>
        <v>10602.179512259483</v>
      </c>
      <c r="BJ9026">
        <f t="shared" si="1080"/>
        <v>12869.886535731217</v>
      </c>
    </row>
    <row r="9027" spans="1:62" x14ac:dyDescent="0.25">
      <c r="A9027">
        <v>9024</v>
      </c>
      <c r="B9027">
        <v>18081.407075067906</v>
      </c>
      <c r="C9027">
        <v>21434.212737160255</v>
      </c>
      <c r="D9027">
        <v>6.7218117455017738</v>
      </c>
      <c r="E9027">
        <v>7.5221153859779593</v>
      </c>
      <c r="F9027">
        <v>3352.8056620923489</v>
      </c>
      <c r="G9027">
        <v>0.80030364047618541</v>
      </c>
      <c r="BD9027">
        <f t="shared" si="1074"/>
        <v>-16366.464691072677</v>
      </c>
      <c r="BE9027">
        <f t="shared" si="1075"/>
        <v>-16091.505684099087</v>
      </c>
      <c r="BF9027">
        <f t="shared" si="1076"/>
        <v>-15816.546677125498</v>
      </c>
      <c r="BG9027">
        <f t="shared" si="1077"/>
        <v>-15541.587670151908</v>
      </c>
      <c r="BH9027">
        <f t="shared" si="1078"/>
        <v>-15266.628663178319</v>
      </c>
      <c r="BI9027">
        <f t="shared" si="1079"/>
        <v>-14991.669656204729</v>
      </c>
      <c r="BJ9027">
        <f t="shared" si="1080"/>
        <v>-14716.71064923114</v>
      </c>
    </row>
    <row r="9028" spans="1:62" x14ac:dyDescent="0.25">
      <c r="A9028">
        <v>9025</v>
      </c>
      <c r="B9028">
        <v>16289.367133521971</v>
      </c>
      <c r="C9028">
        <v>24444.202133070678</v>
      </c>
      <c r="D9028">
        <v>6.9171623291937685</v>
      </c>
      <c r="E9028">
        <v>7.4036264651993529</v>
      </c>
      <c r="F9028">
        <v>8154.834999548706</v>
      </c>
      <c r="G9028">
        <v>0.48646413600558436</v>
      </c>
      <c r="BD9028">
        <f t="shared" si="1074"/>
        <v>648.71254028857811</v>
      </c>
      <c r="BE9028">
        <f t="shared" si="1075"/>
        <v>4650.2307426695052</v>
      </c>
      <c r="BF9028">
        <f t="shared" si="1076"/>
        <v>8651.7489450504327</v>
      </c>
      <c r="BG9028">
        <f t="shared" si="1077"/>
        <v>12653.267147431359</v>
      </c>
      <c r="BH9028">
        <f t="shared" si="1078"/>
        <v>16654.785349812286</v>
      </c>
      <c r="BI9028">
        <f t="shared" si="1079"/>
        <v>20656.303552193214</v>
      </c>
      <c r="BJ9028">
        <f t="shared" si="1080"/>
        <v>24657.821754574139</v>
      </c>
    </row>
    <row r="9029" spans="1:62" x14ac:dyDescent="0.25">
      <c r="A9029">
        <v>9026</v>
      </c>
      <c r="B9029">
        <v>30279.751260391506</v>
      </c>
      <c r="C9029">
        <v>39901.690518004762</v>
      </c>
      <c r="D9029">
        <v>7.4477187464325532</v>
      </c>
      <c r="E9029">
        <v>7.6114488143434045</v>
      </c>
      <c r="F9029">
        <v>9621.9392576132559</v>
      </c>
      <c r="G9029">
        <v>0.16373006791085132</v>
      </c>
      <c r="BD9029">
        <f t="shared" si="1074"/>
        <v>-5722.5143195207838</v>
      </c>
      <c r="BE9029">
        <f t="shared" si="1075"/>
        <v>-3290.1936394928625</v>
      </c>
      <c r="BF9029">
        <f t="shared" si="1076"/>
        <v>-857.87295946494032</v>
      </c>
      <c r="BG9029">
        <f t="shared" si="1077"/>
        <v>1574.447720562981</v>
      </c>
      <c r="BH9029">
        <f t="shared" si="1078"/>
        <v>4006.7684005909032</v>
      </c>
      <c r="BI9029">
        <f t="shared" si="1079"/>
        <v>6439.0890806188254</v>
      </c>
      <c r="BJ9029">
        <f t="shared" si="1080"/>
        <v>8871.4097606467458</v>
      </c>
    </row>
    <row r="9030" spans="1:62" x14ac:dyDescent="0.25">
      <c r="A9030">
        <v>9027</v>
      </c>
      <c r="B9030">
        <v>13696.349433499856</v>
      </c>
      <c r="C9030">
        <v>15367.969619628047</v>
      </c>
      <c r="D9030">
        <v>7.239115790209576</v>
      </c>
      <c r="E9030">
        <v>7.628173029823528</v>
      </c>
      <c r="F9030">
        <v>1671.6201861281916</v>
      </c>
      <c r="G9030">
        <v>0.389057239613952</v>
      </c>
      <c r="BD9030">
        <f t="shared" si="1074"/>
        <v>-8803.2889180589991</v>
      </c>
      <c r="BE9030">
        <f t="shared" si="1075"/>
        <v>-7984.6385785047423</v>
      </c>
      <c r="BF9030">
        <f t="shared" si="1076"/>
        <v>-7165.9882389504855</v>
      </c>
      <c r="BG9030">
        <f t="shared" si="1077"/>
        <v>-6347.3378993962297</v>
      </c>
      <c r="BH9030">
        <f t="shared" si="1078"/>
        <v>-5528.6875598419729</v>
      </c>
      <c r="BI9030">
        <f t="shared" si="1079"/>
        <v>-4710.0372202877161</v>
      </c>
      <c r="BJ9030">
        <f t="shared" si="1080"/>
        <v>-3891.3868807334602</v>
      </c>
    </row>
    <row r="9031" spans="1:62" x14ac:dyDescent="0.25">
      <c r="A9031">
        <v>9028</v>
      </c>
      <c r="B9031">
        <v>11511.58046099159</v>
      </c>
      <c r="C9031">
        <v>16925.73419839915</v>
      </c>
      <c r="D9031">
        <v>8.1042216790443344</v>
      </c>
      <c r="E9031">
        <v>8.8182416484507176</v>
      </c>
      <c r="F9031">
        <v>5414.1537374075597</v>
      </c>
      <c r="G9031">
        <v>0.71401996940638313</v>
      </c>
      <c r="BD9031">
        <f t="shared" si="1074"/>
        <v>273.66601194156851</v>
      </c>
      <c r="BE9031">
        <f t="shared" si="1075"/>
        <v>2218.9522100113286</v>
      </c>
      <c r="BF9031">
        <f t="shared" si="1076"/>
        <v>4164.238408081088</v>
      </c>
      <c r="BG9031">
        <f t="shared" si="1077"/>
        <v>6109.5246061508487</v>
      </c>
      <c r="BH9031">
        <f t="shared" si="1078"/>
        <v>8054.8108042206077</v>
      </c>
      <c r="BI9031">
        <f t="shared" si="1079"/>
        <v>10000.097002290368</v>
      </c>
      <c r="BJ9031">
        <f t="shared" si="1080"/>
        <v>11945.383200360129</v>
      </c>
    </row>
    <row r="9032" spans="1:62" x14ac:dyDescent="0.25">
      <c r="A9032">
        <v>9029</v>
      </c>
      <c r="B9032">
        <v>15934.182832815943</v>
      </c>
      <c r="C9032">
        <v>23663.83901976802</v>
      </c>
      <c r="D9032">
        <v>6.9116110444831609</v>
      </c>
      <c r="E9032">
        <v>7.0734286025696687</v>
      </c>
      <c r="F9032">
        <v>7729.6561869520774</v>
      </c>
      <c r="G9032">
        <v>0.16181755808650777</v>
      </c>
      <c r="BD9032">
        <f t="shared" si="1074"/>
        <v>-1844.0538903756442</v>
      </c>
      <c r="BE9032">
        <f t="shared" si="1075"/>
        <v>1726.0459566562713</v>
      </c>
      <c r="BF9032">
        <f t="shared" si="1076"/>
        <v>5296.1458036881868</v>
      </c>
      <c r="BG9032">
        <f t="shared" si="1077"/>
        <v>8866.2456507201023</v>
      </c>
      <c r="BH9032">
        <f t="shared" si="1078"/>
        <v>12436.34549775202</v>
      </c>
      <c r="BI9032">
        <f t="shared" si="1079"/>
        <v>16006.445344783933</v>
      </c>
      <c r="BJ9032">
        <f t="shared" si="1080"/>
        <v>19576.545191815851</v>
      </c>
    </row>
    <row r="9033" spans="1:62" x14ac:dyDescent="0.25">
      <c r="A9033">
        <v>9030</v>
      </c>
      <c r="B9033">
        <v>23595.701604129063</v>
      </c>
      <c r="C9033">
        <v>31245.650858476409</v>
      </c>
      <c r="D9033">
        <v>7.1825751198727295</v>
      </c>
      <c r="E9033">
        <v>7.3531792899408224</v>
      </c>
      <c r="F9033">
        <v>7649.9492543473461</v>
      </c>
      <c r="G9033">
        <v>0.17060417006809292</v>
      </c>
      <c r="BD9033">
        <f t="shared" si="1074"/>
        <v>-6920.5683965195385</v>
      </c>
      <c r="BE9033">
        <f t="shared" si="1075"/>
        <v>-6111.4806060869996</v>
      </c>
      <c r="BF9033">
        <f t="shared" si="1076"/>
        <v>-5302.3928156544607</v>
      </c>
      <c r="BG9033">
        <f t="shared" si="1077"/>
        <v>-4493.3050252219218</v>
      </c>
      <c r="BH9033">
        <f t="shared" si="1078"/>
        <v>-3684.2172347893829</v>
      </c>
      <c r="BI9033">
        <f t="shared" si="1079"/>
        <v>-2875.129444356844</v>
      </c>
      <c r="BJ9033">
        <f t="shared" si="1080"/>
        <v>-2066.0416539243051</v>
      </c>
    </row>
    <row r="9034" spans="1:62" x14ac:dyDescent="0.25">
      <c r="A9034">
        <v>9031</v>
      </c>
      <c r="B9034">
        <v>15987.115828078766</v>
      </c>
      <c r="C9034">
        <v>24551.772214486442</v>
      </c>
      <c r="D9034">
        <v>6.4324450942021159</v>
      </c>
      <c r="E9034">
        <v>6.721675132547908</v>
      </c>
      <c r="F9034">
        <v>8564.6563864076761</v>
      </c>
      <c r="G9034">
        <v>0.2892300383457922</v>
      </c>
      <c r="BD9034">
        <f t="shared" si="1074"/>
        <v>-6796.9284040068815</v>
      </c>
      <c r="BE9034">
        <f t="shared" si="1075"/>
        <v>-5943.9075536664168</v>
      </c>
      <c r="BF9034">
        <f t="shared" si="1076"/>
        <v>-5090.8867033259521</v>
      </c>
      <c r="BG9034">
        <f t="shared" si="1077"/>
        <v>-4237.8658529854874</v>
      </c>
      <c r="BH9034">
        <f t="shared" si="1078"/>
        <v>-3384.8450026450228</v>
      </c>
      <c r="BI9034">
        <f t="shared" si="1079"/>
        <v>-2531.824152304559</v>
      </c>
      <c r="BJ9034">
        <f t="shared" si="1080"/>
        <v>-1678.8033019640943</v>
      </c>
    </row>
    <row r="9035" spans="1:62" x14ac:dyDescent="0.25">
      <c r="A9035">
        <v>9032</v>
      </c>
      <c r="B9035">
        <v>23442.255363309607</v>
      </c>
      <c r="C9035">
        <v>27830.278181532634</v>
      </c>
      <c r="D9035">
        <v>8.6793980506736244</v>
      </c>
      <c r="E9035">
        <v>8.8600984691609668</v>
      </c>
      <c r="F9035">
        <v>4388.0228182230276</v>
      </c>
      <c r="G9035">
        <v>0.18070041848734242</v>
      </c>
      <c r="BD9035">
        <f t="shared" si="1074"/>
        <v>-7118.5061946787155</v>
      </c>
      <c r="BE9035">
        <f t="shared" si="1075"/>
        <v>-5672.3560029497539</v>
      </c>
      <c r="BF9035">
        <f t="shared" si="1076"/>
        <v>-4226.2058112207933</v>
      </c>
      <c r="BG9035">
        <f t="shared" si="1077"/>
        <v>-2780.0556194918317</v>
      </c>
      <c r="BH9035">
        <f t="shared" si="1078"/>
        <v>-1333.9054277628711</v>
      </c>
      <c r="BI9035">
        <f t="shared" si="1079"/>
        <v>112.24476396608952</v>
      </c>
      <c r="BJ9035">
        <f t="shared" si="1080"/>
        <v>1558.3949556950502</v>
      </c>
    </row>
    <row r="9036" spans="1:62" x14ac:dyDescent="0.25">
      <c r="A9036">
        <v>9033</v>
      </c>
      <c r="B9036">
        <v>25024.82927271424</v>
      </c>
      <c r="C9036">
        <v>27882.522675082808</v>
      </c>
      <c r="D9036">
        <v>6.8966110293085805</v>
      </c>
      <c r="E9036">
        <v>7.6848701130461388</v>
      </c>
      <c r="F9036">
        <v>2857.6934023685681</v>
      </c>
      <c r="G9036">
        <v>0.78825908373755826</v>
      </c>
      <c r="BD9036">
        <f t="shared" si="1074"/>
        <v>-3484.5207257863153</v>
      </c>
      <c r="BE9036">
        <f t="shared" si="1075"/>
        <v>-2581.0186333496031</v>
      </c>
      <c r="BF9036">
        <f t="shared" si="1076"/>
        <v>-1677.5165409128913</v>
      </c>
      <c r="BG9036">
        <f t="shared" si="1077"/>
        <v>-774.01444847617904</v>
      </c>
      <c r="BH9036">
        <f t="shared" si="1078"/>
        <v>129.48764396053321</v>
      </c>
      <c r="BI9036">
        <f t="shared" si="1079"/>
        <v>1032.989736397245</v>
      </c>
      <c r="BJ9036">
        <f t="shared" si="1080"/>
        <v>1936.4918288339568</v>
      </c>
    </row>
    <row r="9037" spans="1:62" x14ac:dyDescent="0.25">
      <c r="A9037">
        <v>9034</v>
      </c>
      <c r="B9037">
        <v>28176.029051388115</v>
      </c>
      <c r="C9037">
        <v>37575.19870990848</v>
      </c>
      <c r="D9037">
        <v>7.9857067151866064</v>
      </c>
      <c r="E9037">
        <v>8.1727221768799208</v>
      </c>
      <c r="F9037">
        <v>9399.1696585203645</v>
      </c>
      <c r="G9037">
        <v>0.1870154616933144</v>
      </c>
      <c r="BD9037">
        <f t="shared" ref="BD9037:BD9100" si="1081">($BD$3*G9036)-F9036</f>
        <v>1083.6020163192234</v>
      </c>
      <c r="BE9037">
        <f t="shared" ref="BE9037:BE9100" si="1082">($BE$3*G9036)-F9036</f>
        <v>5024.8974350070148</v>
      </c>
      <c r="BF9037">
        <f t="shared" ref="BF9037:BF9100" si="1083">($BF$3*G9036)-F9036</f>
        <v>8966.1928536948053</v>
      </c>
      <c r="BG9037">
        <f t="shared" ref="BG9037:BG9100" si="1084">($BG$3*G9036)-F9036</f>
        <v>12907.488272382598</v>
      </c>
      <c r="BH9037">
        <f t="shared" ref="BH9037:BH9100" si="1085">($BH$3*G9036)-F9036</f>
        <v>16848.783691070388</v>
      </c>
      <c r="BI9037">
        <f t="shared" ref="BI9037:BI9100" si="1086">($BI$3*G9036)-F9036</f>
        <v>20790.079109758179</v>
      </c>
      <c r="BJ9037">
        <f t="shared" ref="BJ9037:BJ9100" si="1087">($BJ$3*G9036)-F9036</f>
        <v>24731.374528445973</v>
      </c>
    </row>
    <row r="9038" spans="1:62" x14ac:dyDescent="0.25">
      <c r="A9038">
        <v>9035</v>
      </c>
      <c r="B9038">
        <v>25145.405540848016</v>
      </c>
      <c r="C9038">
        <v>31255.515408328651</v>
      </c>
      <c r="D9038">
        <v>6.3314682001335392</v>
      </c>
      <c r="E9038">
        <v>7.3501024693675259</v>
      </c>
      <c r="F9038">
        <v>6110.1098674806344</v>
      </c>
      <c r="G9038">
        <v>1.0186342692339867</v>
      </c>
      <c r="BD9038">
        <f t="shared" si="1081"/>
        <v>-8464.092350053792</v>
      </c>
      <c r="BE9038">
        <f t="shared" si="1082"/>
        <v>-7529.0150415872204</v>
      </c>
      <c r="BF9038">
        <f t="shared" si="1083"/>
        <v>-6593.9377331206488</v>
      </c>
      <c r="BG9038">
        <f t="shared" si="1084"/>
        <v>-5658.8604246540763</v>
      </c>
      <c r="BH9038">
        <f t="shared" si="1085"/>
        <v>-4723.7831161875047</v>
      </c>
      <c r="BI9038">
        <f t="shared" si="1086"/>
        <v>-3788.7058077209322</v>
      </c>
      <c r="BJ9038">
        <f t="shared" si="1087"/>
        <v>-2853.6284992543606</v>
      </c>
    </row>
    <row r="9039" spans="1:62" x14ac:dyDescent="0.25">
      <c r="A9039">
        <v>9036</v>
      </c>
      <c r="B9039">
        <v>10382.228876844423</v>
      </c>
      <c r="C9039">
        <v>19916.146558335076</v>
      </c>
      <c r="D9039">
        <v>8.7909427648975935</v>
      </c>
      <c r="E9039">
        <v>9.1480684928255425</v>
      </c>
      <c r="F9039">
        <v>9533.9176814906532</v>
      </c>
      <c r="G9039">
        <v>0.35712572792794894</v>
      </c>
      <c r="BD9039">
        <f t="shared" si="1081"/>
        <v>-1016.9385213107007</v>
      </c>
      <c r="BE9039">
        <f t="shared" si="1082"/>
        <v>4076.232824859233</v>
      </c>
      <c r="BF9039">
        <f t="shared" si="1083"/>
        <v>9169.4041710291658</v>
      </c>
      <c r="BG9039">
        <f t="shared" si="1084"/>
        <v>14262.5755171991</v>
      </c>
      <c r="BH9039">
        <f t="shared" si="1085"/>
        <v>19355.746863369033</v>
      </c>
      <c r="BI9039">
        <f t="shared" si="1086"/>
        <v>24448.918209538966</v>
      </c>
      <c r="BJ9039">
        <f t="shared" si="1087"/>
        <v>29542.089555708902</v>
      </c>
    </row>
    <row r="9040" spans="1:62" x14ac:dyDescent="0.25">
      <c r="A9040">
        <v>9037</v>
      </c>
      <c r="B9040">
        <v>14942.201565956846</v>
      </c>
      <c r="C9040">
        <v>18007.83252338081</v>
      </c>
      <c r="D9040">
        <v>6.9631577127724213</v>
      </c>
      <c r="E9040">
        <v>7.6505915857487388</v>
      </c>
      <c r="F9040">
        <v>3065.630957423964</v>
      </c>
      <c r="G9040">
        <v>0.68743387297631742</v>
      </c>
      <c r="BD9040">
        <f t="shared" si="1081"/>
        <v>-7748.2890418509087</v>
      </c>
      <c r="BE9040">
        <f t="shared" si="1082"/>
        <v>-5962.6604022111642</v>
      </c>
      <c r="BF9040">
        <f t="shared" si="1083"/>
        <v>-4177.0317625714188</v>
      </c>
      <c r="BG9040">
        <f t="shared" si="1084"/>
        <v>-2391.4031229316743</v>
      </c>
      <c r="BH9040">
        <f t="shared" si="1085"/>
        <v>-605.77448329192885</v>
      </c>
      <c r="BI9040">
        <f t="shared" si="1086"/>
        <v>1179.8541563478157</v>
      </c>
      <c r="BJ9040">
        <f t="shared" si="1087"/>
        <v>2965.4827959875602</v>
      </c>
    </row>
    <row r="9041" spans="1:62" x14ac:dyDescent="0.25">
      <c r="A9041">
        <v>9038</v>
      </c>
      <c r="B9041">
        <v>7381.5913760254889</v>
      </c>
      <c r="C9041">
        <v>17292.83519625153</v>
      </c>
      <c r="D9041">
        <v>6.9722474834033585</v>
      </c>
      <c r="E9041">
        <v>7.159964528114025</v>
      </c>
      <c r="F9041">
        <v>9911.2438202260419</v>
      </c>
      <c r="G9041">
        <v>0.18771704471066641</v>
      </c>
      <c r="BD9041">
        <f t="shared" si="1081"/>
        <v>371.53840745762318</v>
      </c>
      <c r="BE9041">
        <f t="shared" si="1082"/>
        <v>3808.7077723392104</v>
      </c>
      <c r="BF9041">
        <f t="shared" si="1083"/>
        <v>7245.8771372207975</v>
      </c>
      <c r="BG9041">
        <f t="shared" si="1084"/>
        <v>10683.046502102385</v>
      </c>
      <c r="BH9041">
        <f t="shared" si="1085"/>
        <v>14120.21586698397</v>
      </c>
      <c r="BI9041">
        <f t="shared" si="1086"/>
        <v>17557.385231865559</v>
      </c>
      <c r="BJ9041">
        <f t="shared" si="1087"/>
        <v>20994.554596747144</v>
      </c>
    </row>
    <row r="9042" spans="1:62" x14ac:dyDescent="0.25">
      <c r="A9042">
        <v>9039</v>
      </c>
      <c r="B9042">
        <v>4957.339255187052</v>
      </c>
      <c r="C9042">
        <v>18219.073326081281</v>
      </c>
      <c r="D9042">
        <v>6.0858152508258163</v>
      </c>
      <c r="E9042">
        <v>6.5612194750641395</v>
      </c>
      <c r="F9042">
        <v>13261.734070894228</v>
      </c>
      <c r="G9042">
        <v>0.47540422423832318</v>
      </c>
      <c r="BD9042">
        <f t="shared" si="1081"/>
        <v>-8972.6585966727107</v>
      </c>
      <c r="BE9042">
        <f t="shared" si="1082"/>
        <v>-8034.0733731193777</v>
      </c>
      <c r="BF9042">
        <f t="shared" si="1083"/>
        <v>-7095.4881495660456</v>
      </c>
      <c r="BG9042">
        <f t="shared" si="1084"/>
        <v>-6156.9029260127136</v>
      </c>
      <c r="BH9042">
        <f t="shared" si="1085"/>
        <v>-5218.3177024593815</v>
      </c>
      <c r="BI9042">
        <f t="shared" si="1086"/>
        <v>-4279.7324789060494</v>
      </c>
      <c r="BJ9042">
        <f t="shared" si="1087"/>
        <v>-3341.1472553527174</v>
      </c>
    </row>
    <row r="9043" spans="1:62" x14ac:dyDescent="0.25">
      <c r="A9043">
        <v>9040</v>
      </c>
      <c r="B9043">
        <v>26639.605087946045</v>
      </c>
      <c r="C9043">
        <v>35554.604599433558</v>
      </c>
      <c r="D9043">
        <v>6.3609923298462601</v>
      </c>
      <c r="E9043">
        <v>6.4492111693980103</v>
      </c>
      <c r="F9043">
        <v>8914.9995114875128</v>
      </c>
      <c r="G9043">
        <v>8.821883955175025E-2</v>
      </c>
      <c r="BD9043">
        <f t="shared" si="1081"/>
        <v>-10884.712949702613</v>
      </c>
      <c r="BE9043">
        <f t="shared" si="1082"/>
        <v>-8507.6918285109969</v>
      </c>
      <c r="BF9043">
        <f t="shared" si="1083"/>
        <v>-6130.6707073193802</v>
      </c>
      <c r="BG9043">
        <f t="shared" si="1084"/>
        <v>-3753.6495861277654</v>
      </c>
      <c r="BH9043">
        <f t="shared" si="1085"/>
        <v>-1376.6284649361496</v>
      </c>
      <c r="BI9043">
        <f t="shared" si="1086"/>
        <v>1000.392656255468</v>
      </c>
      <c r="BJ9043">
        <f t="shared" si="1087"/>
        <v>3377.4137774470837</v>
      </c>
    </row>
    <row r="9044" spans="1:62" x14ac:dyDescent="0.25">
      <c r="A9044">
        <v>9041</v>
      </c>
      <c r="B9044">
        <v>25239.190995555127</v>
      </c>
      <c r="C9044">
        <v>19668.519346225421</v>
      </c>
      <c r="D9044">
        <v>6.9328492468474474</v>
      </c>
      <c r="E9044">
        <v>7.1685432885025682</v>
      </c>
      <c r="F9044">
        <v>-5570.6716493297063</v>
      </c>
      <c r="G9044">
        <v>0.23569404165512076</v>
      </c>
      <c r="BD9044">
        <f t="shared" si="1081"/>
        <v>-8473.905313728761</v>
      </c>
      <c r="BE9044">
        <f t="shared" si="1082"/>
        <v>-8032.8111159700102</v>
      </c>
      <c r="BF9044">
        <f t="shared" si="1083"/>
        <v>-7591.7169182112593</v>
      </c>
      <c r="BG9044">
        <f t="shared" si="1084"/>
        <v>-7150.6227204525076</v>
      </c>
      <c r="BH9044">
        <f t="shared" si="1085"/>
        <v>-6709.5285226937567</v>
      </c>
      <c r="BI9044">
        <f t="shared" si="1086"/>
        <v>-6268.4343249350059</v>
      </c>
      <c r="BJ9044">
        <f t="shared" si="1087"/>
        <v>-5827.3401271762541</v>
      </c>
    </row>
    <row r="9045" spans="1:62" x14ac:dyDescent="0.25">
      <c r="A9045">
        <v>9042</v>
      </c>
      <c r="B9045">
        <v>8866.9421620422218</v>
      </c>
      <c r="C9045">
        <v>14569.727960433613</v>
      </c>
      <c r="D9045">
        <v>5.6844227104164915</v>
      </c>
      <c r="E9045">
        <v>5.8397952002559066</v>
      </c>
      <c r="F9045">
        <v>5702.7857983913909</v>
      </c>
      <c r="G9045">
        <v>0.1553724898394151</v>
      </c>
      <c r="BD9045">
        <f t="shared" si="1081"/>
        <v>6749.1418576053102</v>
      </c>
      <c r="BE9045">
        <f t="shared" si="1082"/>
        <v>7927.6120658809141</v>
      </c>
      <c r="BF9045">
        <f t="shared" si="1083"/>
        <v>9106.0822741565171</v>
      </c>
      <c r="BG9045">
        <f t="shared" si="1084"/>
        <v>10284.552482432122</v>
      </c>
      <c r="BH9045">
        <f t="shared" si="1085"/>
        <v>11463.022690707725</v>
      </c>
      <c r="BI9045">
        <f t="shared" si="1086"/>
        <v>12641.492898983328</v>
      </c>
      <c r="BJ9045">
        <f t="shared" si="1087"/>
        <v>13819.963107258933</v>
      </c>
    </row>
    <row r="9046" spans="1:62" x14ac:dyDescent="0.25">
      <c r="A9046">
        <v>9043</v>
      </c>
      <c r="B9046">
        <v>17745.26541333563</v>
      </c>
      <c r="C9046">
        <v>22978.566066913398</v>
      </c>
      <c r="D9046">
        <v>8.6005229788125774</v>
      </c>
      <c r="E9046">
        <v>9.3869439308703289</v>
      </c>
      <c r="F9046">
        <v>5233.3006535777677</v>
      </c>
      <c r="G9046">
        <v>0.78642095205775142</v>
      </c>
      <c r="BD9046">
        <f t="shared" si="1081"/>
        <v>-4925.923349194316</v>
      </c>
      <c r="BE9046">
        <f t="shared" si="1082"/>
        <v>-4149.0608999972401</v>
      </c>
      <c r="BF9046">
        <f t="shared" si="1083"/>
        <v>-3372.1984508001647</v>
      </c>
      <c r="BG9046">
        <f t="shared" si="1084"/>
        <v>-2595.3360016030892</v>
      </c>
      <c r="BH9046">
        <f t="shared" si="1085"/>
        <v>-1818.4735524060134</v>
      </c>
      <c r="BI9046">
        <f t="shared" si="1086"/>
        <v>-1041.6111032089384</v>
      </c>
      <c r="BJ9046">
        <f t="shared" si="1087"/>
        <v>-264.74865401186253</v>
      </c>
    </row>
    <row r="9047" spans="1:62" x14ac:dyDescent="0.25">
      <c r="A9047">
        <v>9044</v>
      </c>
      <c r="B9047">
        <v>6758.8105104094157</v>
      </c>
      <c r="C9047">
        <v>23275.062144332187</v>
      </c>
      <c r="D9047">
        <v>7.8327770254783067</v>
      </c>
      <c r="E9047">
        <v>8.261778869128575</v>
      </c>
      <c r="F9047">
        <v>16516.251633922773</v>
      </c>
      <c r="G9047">
        <v>0.42900184365026828</v>
      </c>
      <c r="BD9047">
        <f t="shared" si="1081"/>
        <v>-1301.1958932890107</v>
      </c>
      <c r="BE9047">
        <f t="shared" si="1082"/>
        <v>2630.9088669997464</v>
      </c>
      <c r="BF9047">
        <f t="shared" si="1083"/>
        <v>6563.0136272885029</v>
      </c>
      <c r="BG9047">
        <f t="shared" si="1084"/>
        <v>10495.11838757726</v>
      </c>
      <c r="BH9047">
        <f t="shared" si="1085"/>
        <v>14427.223147866018</v>
      </c>
      <c r="BI9047">
        <f t="shared" si="1086"/>
        <v>18359.327908154773</v>
      </c>
      <c r="BJ9047">
        <f t="shared" si="1087"/>
        <v>22291.432668443533</v>
      </c>
    </row>
    <row r="9048" spans="1:62" x14ac:dyDescent="0.25">
      <c r="A9048">
        <v>9045</v>
      </c>
      <c r="B9048">
        <v>22161.300727047008</v>
      </c>
      <c r="C9048">
        <v>30707.801121742643</v>
      </c>
      <c r="D9048">
        <v>9.1897485958684886</v>
      </c>
      <c r="E9048">
        <v>9.3453201310648453</v>
      </c>
      <c r="F9048">
        <v>8546.5003946956349</v>
      </c>
      <c r="G9048">
        <v>0.15557153519635669</v>
      </c>
      <c r="BD9048">
        <f t="shared" si="1081"/>
        <v>-14371.242415671431</v>
      </c>
      <c r="BE9048">
        <f t="shared" si="1082"/>
        <v>-12226.23319742009</v>
      </c>
      <c r="BF9048">
        <f t="shared" si="1083"/>
        <v>-10081.22397916875</v>
      </c>
      <c r="BG9048">
        <f t="shared" si="1084"/>
        <v>-7936.2147609174081</v>
      </c>
      <c r="BH9048">
        <f t="shared" si="1085"/>
        <v>-5791.2055426660663</v>
      </c>
      <c r="BI9048">
        <f t="shared" si="1086"/>
        <v>-3646.1963244147246</v>
      </c>
      <c r="BJ9048">
        <f t="shared" si="1087"/>
        <v>-1501.1871061633829</v>
      </c>
    </row>
    <row r="9049" spans="1:62" x14ac:dyDescent="0.25">
      <c r="A9049">
        <v>9046</v>
      </c>
      <c r="B9049">
        <v>18350.139278853163</v>
      </c>
      <c r="C9049">
        <v>14810.265899651538</v>
      </c>
      <c r="D9049">
        <v>7.0359393100018339</v>
      </c>
      <c r="E9049">
        <v>7.4010084935335261</v>
      </c>
      <c r="F9049">
        <v>-3539.8733792016246</v>
      </c>
      <c r="G9049">
        <v>0.36506918353169215</v>
      </c>
      <c r="BD9049">
        <f t="shared" si="1081"/>
        <v>-7768.6427187138515</v>
      </c>
      <c r="BE9049">
        <f t="shared" si="1082"/>
        <v>-6990.7850427320682</v>
      </c>
      <c r="BF9049">
        <f t="shared" si="1083"/>
        <v>-6212.9273667502839</v>
      </c>
      <c r="BG9049">
        <f t="shared" si="1084"/>
        <v>-5435.0696907685015</v>
      </c>
      <c r="BH9049">
        <f t="shared" si="1085"/>
        <v>-4657.2120147867172</v>
      </c>
      <c r="BI9049">
        <f t="shared" si="1086"/>
        <v>-3879.3543388049338</v>
      </c>
      <c r="BJ9049">
        <f t="shared" si="1087"/>
        <v>-3101.4966628231505</v>
      </c>
    </row>
    <row r="9050" spans="1:62" x14ac:dyDescent="0.25">
      <c r="A9050">
        <v>9047</v>
      </c>
      <c r="B9050">
        <v>17536.0495452051</v>
      </c>
      <c r="C9050">
        <v>16482.091245092997</v>
      </c>
      <c r="D9050">
        <v>6.8261103006451123</v>
      </c>
      <c r="E9050">
        <v>7.9489385260750192</v>
      </c>
      <c r="F9050">
        <v>-1053.9583001121027</v>
      </c>
      <c r="G9050">
        <v>1.1228282254299069</v>
      </c>
      <c r="BD9050">
        <f t="shared" si="1081"/>
        <v>5365.2192968600857</v>
      </c>
      <c r="BE9050">
        <f t="shared" si="1082"/>
        <v>7190.5652145185468</v>
      </c>
      <c r="BF9050">
        <f t="shared" si="1083"/>
        <v>9015.9111321770069</v>
      </c>
      <c r="BG9050">
        <f t="shared" si="1084"/>
        <v>10841.257049835469</v>
      </c>
      <c r="BH9050">
        <f t="shared" si="1085"/>
        <v>12666.602967493929</v>
      </c>
      <c r="BI9050">
        <f t="shared" si="1086"/>
        <v>14491.948885152389</v>
      </c>
      <c r="BJ9050">
        <f t="shared" si="1087"/>
        <v>16317.294802810849</v>
      </c>
    </row>
    <row r="9051" spans="1:62" x14ac:dyDescent="0.25">
      <c r="A9051">
        <v>9048</v>
      </c>
      <c r="B9051">
        <v>8883.0196648862784</v>
      </c>
      <c r="C9051">
        <v>21624.924039623769</v>
      </c>
      <c r="D9051">
        <v>7.3069873732818031</v>
      </c>
      <c r="E9051">
        <v>7.7230815269948563</v>
      </c>
      <c r="F9051">
        <v>12741.904374737491</v>
      </c>
      <c r="G9051">
        <v>0.41609415371305314</v>
      </c>
      <c r="BD9051">
        <f t="shared" si="1081"/>
        <v>6668.0994272616372</v>
      </c>
      <c r="BE9051">
        <f t="shared" si="1082"/>
        <v>12282.240554411172</v>
      </c>
      <c r="BF9051">
        <f t="shared" si="1083"/>
        <v>17896.381681560706</v>
      </c>
      <c r="BG9051">
        <f t="shared" si="1084"/>
        <v>23510.52280871024</v>
      </c>
      <c r="BH9051">
        <f t="shared" si="1085"/>
        <v>29124.663935859775</v>
      </c>
      <c r="BI9051">
        <f t="shared" si="1086"/>
        <v>34738.805063009306</v>
      </c>
      <c r="BJ9051">
        <f t="shared" si="1087"/>
        <v>40352.946190158851</v>
      </c>
    </row>
    <row r="9052" spans="1:62" x14ac:dyDescent="0.25">
      <c r="A9052">
        <v>9049</v>
      </c>
      <c r="B9052">
        <v>13123.212043032401</v>
      </c>
      <c r="C9052">
        <v>28870.429280456065</v>
      </c>
      <c r="D9052">
        <v>7.4335923919067977</v>
      </c>
      <c r="E9052">
        <v>7.6385223315092139</v>
      </c>
      <c r="F9052">
        <v>15747.217237423663</v>
      </c>
      <c r="G9052">
        <v>0.20492993960241623</v>
      </c>
      <c r="BD9052">
        <f t="shared" si="1081"/>
        <v>-10661.433606172224</v>
      </c>
      <c r="BE9052">
        <f t="shared" si="1082"/>
        <v>-8580.9628376069595</v>
      </c>
      <c r="BF9052">
        <f t="shared" si="1083"/>
        <v>-6500.4920690416939</v>
      </c>
      <c r="BG9052">
        <f t="shared" si="1084"/>
        <v>-4420.0213004764282</v>
      </c>
      <c r="BH9052">
        <f t="shared" si="1085"/>
        <v>-2339.5505319111617</v>
      </c>
      <c r="BI9052">
        <f t="shared" si="1086"/>
        <v>-259.07976334589694</v>
      </c>
      <c r="BJ9052">
        <f t="shared" si="1087"/>
        <v>1821.3910052193696</v>
      </c>
    </row>
    <row r="9053" spans="1:62" x14ac:dyDescent="0.25">
      <c r="A9053">
        <v>9050</v>
      </c>
      <c r="B9053">
        <v>7945.7192136764397</v>
      </c>
      <c r="C9053">
        <v>22266.124761022809</v>
      </c>
      <c r="D9053">
        <v>8.0029736658322808</v>
      </c>
      <c r="E9053">
        <v>8.2198388077884168</v>
      </c>
      <c r="F9053">
        <v>14320.40554734637</v>
      </c>
      <c r="G9053">
        <v>0.21686514195613604</v>
      </c>
      <c r="BD9053">
        <f t="shared" si="1081"/>
        <v>-14722.567539411582</v>
      </c>
      <c r="BE9053">
        <f t="shared" si="1082"/>
        <v>-13697.917841399501</v>
      </c>
      <c r="BF9053">
        <f t="shared" si="1083"/>
        <v>-12673.26814338742</v>
      </c>
      <c r="BG9053">
        <f t="shared" si="1084"/>
        <v>-11648.618445375338</v>
      </c>
      <c r="BH9053">
        <f t="shared" si="1085"/>
        <v>-10623.968747363258</v>
      </c>
      <c r="BI9053">
        <f t="shared" si="1086"/>
        <v>-9599.3190493511756</v>
      </c>
      <c r="BJ9053">
        <f t="shared" si="1087"/>
        <v>-8574.6693513390965</v>
      </c>
    </row>
    <row r="9054" spans="1:62" x14ac:dyDescent="0.25">
      <c r="A9054">
        <v>9051</v>
      </c>
      <c r="B9054">
        <v>9114.6745854949495</v>
      </c>
      <c r="C9054">
        <v>23396.78136203863</v>
      </c>
      <c r="D9054">
        <v>8.4880668097566208</v>
      </c>
      <c r="E9054">
        <v>8.8832752910034447</v>
      </c>
      <c r="F9054">
        <v>14282.10677654368</v>
      </c>
      <c r="G9054">
        <v>0.39520848124682395</v>
      </c>
      <c r="BD9054">
        <f t="shared" si="1081"/>
        <v>-13236.07983756569</v>
      </c>
      <c r="BE9054">
        <f t="shared" si="1082"/>
        <v>-12151.75412778501</v>
      </c>
      <c r="BF9054">
        <f t="shared" si="1083"/>
        <v>-11067.428418004329</v>
      </c>
      <c r="BG9054">
        <f t="shared" si="1084"/>
        <v>-9983.1027082236506</v>
      </c>
      <c r="BH9054">
        <f t="shared" si="1085"/>
        <v>-8898.7769984429688</v>
      </c>
      <c r="BI9054">
        <f t="shared" si="1086"/>
        <v>-7814.4512886622888</v>
      </c>
      <c r="BJ9054">
        <f t="shared" si="1087"/>
        <v>-6730.1255788816088</v>
      </c>
    </row>
    <row r="9055" spans="1:62" x14ac:dyDescent="0.25">
      <c r="A9055">
        <v>9052</v>
      </c>
      <c r="B9055">
        <v>16769.777563635005</v>
      </c>
      <c r="C9055">
        <v>22426.520702516042</v>
      </c>
      <c r="D9055">
        <v>6.7432826688528706</v>
      </c>
      <c r="E9055">
        <v>7.2186466221586816</v>
      </c>
      <c r="F9055">
        <v>5656.7431388810364</v>
      </c>
      <c r="G9055">
        <v>0.47536395330581094</v>
      </c>
      <c r="BD9055">
        <f t="shared" si="1081"/>
        <v>-12306.064370309561</v>
      </c>
      <c r="BE9055">
        <f t="shared" si="1082"/>
        <v>-10330.02196407544</v>
      </c>
      <c r="BF9055">
        <f t="shared" si="1083"/>
        <v>-8353.9795578413214</v>
      </c>
      <c r="BG9055">
        <f t="shared" si="1084"/>
        <v>-6377.9371516072015</v>
      </c>
      <c r="BH9055">
        <f t="shared" si="1085"/>
        <v>-4401.8947453730816</v>
      </c>
      <c r="BI9055">
        <f t="shared" si="1086"/>
        <v>-2425.8523391389608</v>
      </c>
      <c r="BJ9055">
        <f t="shared" si="1087"/>
        <v>-449.80993290484184</v>
      </c>
    </row>
    <row r="9056" spans="1:62" x14ac:dyDescent="0.25">
      <c r="A9056">
        <v>9053</v>
      </c>
      <c r="B9056">
        <v>36110.133789828469</v>
      </c>
      <c r="C9056">
        <v>38161.512011361498</v>
      </c>
      <c r="D9056">
        <v>7.5722556422677636</v>
      </c>
      <c r="E9056">
        <v>8.2173360517013592</v>
      </c>
      <c r="F9056">
        <v>2051.3782215330284</v>
      </c>
      <c r="G9056">
        <v>0.64508040943359557</v>
      </c>
      <c r="BD9056">
        <f t="shared" si="1081"/>
        <v>-3279.9233723519819</v>
      </c>
      <c r="BE9056">
        <f t="shared" si="1082"/>
        <v>-903.10360582292742</v>
      </c>
      <c r="BF9056">
        <f t="shared" si="1083"/>
        <v>1473.716160706128</v>
      </c>
      <c r="BG9056">
        <f t="shared" si="1084"/>
        <v>3850.5359272351816</v>
      </c>
      <c r="BH9056">
        <f t="shared" si="1085"/>
        <v>6227.355693764237</v>
      </c>
      <c r="BI9056">
        <f t="shared" si="1086"/>
        <v>8604.1754602932924</v>
      </c>
      <c r="BJ9056">
        <f t="shared" si="1087"/>
        <v>10980.995226822346</v>
      </c>
    </row>
    <row r="9057" spans="1:62" x14ac:dyDescent="0.25">
      <c r="A9057">
        <v>9054</v>
      </c>
      <c r="B9057">
        <v>16658.085589115904</v>
      </c>
      <c r="C9057">
        <v>24441.597665045978</v>
      </c>
      <c r="D9057">
        <v>6.3378735484823832</v>
      </c>
      <c r="E9057">
        <v>6.8198568879036516</v>
      </c>
      <c r="F9057">
        <v>7783.5120759300735</v>
      </c>
      <c r="G9057">
        <v>0.48198333942126848</v>
      </c>
      <c r="BD9057">
        <f t="shared" si="1081"/>
        <v>1174.0238256349494</v>
      </c>
      <c r="BE9057">
        <f t="shared" si="1082"/>
        <v>4399.4258728029272</v>
      </c>
      <c r="BF9057">
        <f t="shared" si="1083"/>
        <v>7624.827919970905</v>
      </c>
      <c r="BG9057">
        <f t="shared" si="1084"/>
        <v>10850.229967138883</v>
      </c>
      <c r="BH9057">
        <f t="shared" si="1085"/>
        <v>14075.632014306861</v>
      </c>
      <c r="BI9057">
        <f t="shared" si="1086"/>
        <v>17301.034061474838</v>
      </c>
      <c r="BJ9057">
        <f t="shared" si="1087"/>
        <v>20526.436108642818</v>
      </c>
    </row>
    <row r="9058" spans="1:62" x14ac:dyDescent="0.25">
      <c r="A9058">
        <v>9055</v>
      </c>
      <c r="B9058">
        <v>9131.9895915237412</v>
      </c>
      <c r="C9058">
        <v>14187.991199054268</v>
      </c>
      <c r="D9058">
        <v>6.7801588002573538</v>
      </c>
      <c r="E9058">
        <v>7.9904387652225948</v>
      </c>
      <c r="F9058">
        <v>5056.0016075305266</v>
      </c>
      <c r="G9058">
        <v>1.2102799649652409</v>
      </c>
      <c r="BD9058">
        <f t="shared" si="1081"/>
        <v>-5373.5953788237312</v>
      </c>
      <c r="BE9058">
        <f t="shared" si="1082"/>
        <v>-2963.6786817173888</v>
      </c>
      <c r="BF9058">
        <f t="shared" si="1083"/>
        <v>-553.7619846110465</v>
      </c>
      <c r="BG9058">
        <f t="shared" si="1084"/>
        <v>1856.1547124952958</v>
      </c>
      <c r="BH9058">
        <f t="shared" si="1085"/>
        <v>4266.0714096016382</v>
      </c>
      <c r="BI9058">
        <f t="shared" si="1086"/>
        <v>6675.9881067079805</v>
      </c>
      <c r="BJ9058">
        <f t="shared" si="1087"/>
        <v>9085.9048038143228</v>
      </c>
    </row>
    <row r="9059" spans="1:62" x14ac:dyDescent="0.25">
      <c r="A9059">
        <v>9056</v>
      </c>
      <c r="B9059">
        <v>14111.326125017125</v>
      </c>
      <c r="C9059">
        <v>22090.811964517081</v>
      </c>
      <c r="D9059">
        <v>6.6288143114481706</v>
      </c>
      <c r="E9059">
        <v>6.8769582217372642</v>
      </c>
      <c r="F9059">
        <v>7979.4858394999555</v>
      </c>
      <c r="G9059">
        <v>0.24814391028909366</v>
      </c>
      <c r="BD9059">
        <f t="shared" si="1081"/>
        <v>995.39821729567848</v>
      </c>
      <c r="BE9059">
        <f t="shared" si="1082"/>
        <v>7046.7980421218836</v>
      </c>
      <c r="BF9059">
        <f t="shared" si="1083"/>
        <v>13098.197866948087</v>
      </c>
      <c r="BG9059">
        <f t="shared" si="1084"/>
        <v>19149.597691774296</v>
      </c>
      <c r="BH9059">
        <f t="shared" si="1085"/>
        <v>25200.997516600495</v>
      </c>
      <c r="BI9059">
        <f t="shared" si="1086"/>
        <v>31252.397341426702</v>
      </c>
      <c r="BJ9059">
        <f t="shared" si="1087"/>
        <v>37303.797166252909</v>
      </c>
    </row>
    <row r="9060" spans="1:62" x14ac:dyDescent="0.25">
      <c r="A9060">
        <v>9057</v>
      </c>
      <c r="B9060">
        <v>15115.687525583779</v>
      </c>
      <c r="C9060">
        <v>17888.445182317748</v>
      </c>
      <c r="D9060">
        <v>6.2420510290839939</v>
      </c>
      <c r="E9060">
        <v>6.6594355850325577</v>
      </c>
      <c r="F9060">
        <v>2772.7576567339693</v>
      </c>
      <c r="G9060">
        <v>0.41738455594856383</v>
      </c>
      <c r="BD9060">
        <f t="shared" si="1081"/>
        <v>-6738.7662880544867</v>
      </c>
      <c r="BE9060">
        <f t="shared" si="1082"/>
        <v>-5498.0467366090188</v>
      </c>
      <c r="BF9060">
        <f t="shared" si="1083"/>
        <v>-4257.3271851635509</v>
      </c>
      <c r="BG9060">
        <f t="shared" si="1084"/>
        <v>-3016.6076337180821</v>
      </c>
      <c r="BH9060">
        <f t="shared" si="1085"/>
        <v>-1775.8880822726142</v>
      </c>
      <c r="BI9060">
        <f t="shared" si="1086"/>
        <v>-535.16853082714533</v>
      </c>
      <c r="BJ9060">
        <f t="shared" si="1087"/>
        <v>705.55102061832258</v>
      </c>
    </row>
    <row r="9061" spans="1:62" x14ac:dyDescent="0.25">
      <c r="A9061">
        <v>9058</v>
      </c>
      <c r="B9061">
        <v>27939.242072977762</v>
      </c>
      <c r="C9061">
        <v>18814.688686464782</v>
      </c>
      <c r="D9061">
        <v>7.3573528240373971</v>
      </c>
      <c r="E9061">
        <v>7.6518444742154106</v>
      </c>
      <c r="F9061">
        <v>-9124.5533865129801</v>
      </c>
      <c r="G9061">
        <v>0.29449165017801349</v>
      </c>
      <c r="BD9061">
        <f t="shared" si="1081"/>
        <v>-685.83487699114994</v>
      </c>
      <c r="BE9061">
        <f t="shared" si="1082"/>
        <v>1401.0879027516694</v>
      </c>
      <c r="BF9061">
        <f t="shared" si="1083"/>
        <v>3488.0106824944878</v>
      </c>
      <c r="BG9061">
        <f t="shared" si="1084"/>
        <v>5574.933462237308</v>
      </c>
      <c r="BH9061">
        <f t="shared" si="1085"/>
        <v>7661.8562419801256</v>
      </c>
      <c r="BI9061">
        <f t="shared" si="1086"/>
        <v>9748.7790217229449</v>
      </c>
      <c r="BJ9061">
        <f t="shared" si="1087"/>
        <v>11835.701801465764</v>
      </c>
    </row>
    <row r="9062" spans="1:62" x14ac:dyDescent="0.25">
      <c r="A9062">
        <v>9059</v>
      </c>
      <c r="B9062">
        <v>6816.9788757625865</v>
      </c>
      <c r="C9062">
        <v>17155.518417931438</v>
      </c>
      <c r="D9062">
        <v>6.0025835363250701</v>
      </c>
      <c r="E9062">
        <v>6.3917856965006443</v>
      </c>
      <c r="F9062">
        <v>10338.539542168852</v>
      </c>
      <c r="G9062">
        <v>0.38920216017557419</v>
      </c>
      <c r="BD9062">
        <f t="shared" si="1081"/>
        <v>10597.011637403048</v>
      </c>
      <c r="BE9062">
        <f t="shared" si="1082"/>
        <v>12069.469888293115</v>
      </c>
      <c r="BF9062">
        <f t="shared" si="1083"/>
        <v>13541.928139183183</v>
      </c>
      <c r="BG9062">
        <f t="shared" si="1084"/>
        <v>15014.38639007325</v>
      </c>
      <c r="BH9062">
        <f t="shared" si="1085"/>
        <v>16486.844640963318</v>
      </c>
      <c r="BI9062">
        <f t="shared" si="1086"/>
        <v>17959.302891853386</v>
      </c>
      <c r="BJ9062">
        <f t="shared" si="1087"/>
        <v>19431.761142743453</v>
      </c>
    </row>
    <row r="9063" spans="1:62" x14ac:dyDescent="0.25">
      <c r="A9063">
        <v>9060</v>
      </c>
      <c r="B9063">
        <v>10263.650941011467</v>
      </c>
      <c r="C9063">
        <v>26993.385823912555</v>
      </c>
      <c r="D9063">
        <v>7.4522079044488692</v>
      </c>
      <c r="E9063">
        <v>7.8479254319742706</v>
      </c>
      <c r="F9063">
        <v>16729.734882901088</v>
      </c>
      <c r="G9063">
        <v>0.39571752752540146</v>
      </c>
      <c r="BD9063">
        <f t="shared" si="1081"/>
        <v>-8392.5287412909802</v>
      </c>
      <c r="BE9063">
        <f t="shared" si="1082"/>
        <v>-6446.5179404131104</v>
      </c>
      <c r="BF9063">
        <f t="shared" si="1083"/>
        <v>-4500.5071395352388</v>
      </c>
      <c r="BG9063">
        <f t="shared" si="1084"/>
        <v>-2554.4963386573681</v>
      </c>
      <c r="BH9063">
        <f t="shared" si="1085"/>
        <v>-608.48553777949746</v>
      </c>
      <c r="BI9063">
        <f t="shared" si="1086"/>
        <v>1337.5252630983741</v>
      </c>
      <c r="BJ9063">
        <f t="shared" si="1087"/>
        <v>3283.5360639762439</v>
      </c>
    </row>
    <row r="9064" spans="1:62" x14ac:dyDescent="0.25">
      <c r="A9064">
        <v>9061</v>
      </c>
      <c r="B9064">
        <v>29214.009166923232</v>
      </c>
      <c r="C9064">
        <v>34862.538931928102</v>
      </c>
      <c r="D9064">
        <v>8.0400252861474932</v>
      </c>
      <c r="E9064">
        <v>8.3023875910892997</v>
      </c>
      <c r="F9064">
        <v>5648.5297650048706</v>
      </c>
      <c r="G9064">
        <v>0.26236230494180646</v>
      </c>
      <c r="BD9064">
        <f t="shared" si="1081"/>
        <v>-14751.14724527408</v>
      </c>
      <c r="BE9064">
        <f t="shared" si="1082"/>
        <v>-12772.559607647074</v>
      </c>
      <c r="BF9064">
        <f t="shared" si="1083"/>
        <v>-10793.971970020066</v>
      </c>
      <c r="BG9064">
        <f t="shared" si="1084"/>
        <v>-8815.3843323930596</v>
      </c>
      <c r="BH9064">
        <f t="shared" si="1085"/>
        <v>-6836.7966947660516</v>
      </c>
      <c r="BI9064">
        <f t="shared" si="1086"/>
        <v>-4858.2090571390436</v>
      </c>
      <c r="BJ9064">
        <f t="shared" si="1087"/>
        <v>-2879.6214195120374</v>
      </c>
    </row>
    <row r="9065" spans="1:62" x14ac:dyDescent="0.25">
      <c r="A9065">
        <v>9062</v>
      </c>
      <c r="B9065">
        <v>8469.0167262386167</v>
      </c>
      <c r="C9065">
        <v>18817.465036631052</v>
      </c>
      <c r="D9065">
        <v>6.5788846610259446</v>
      </c>
      <c r="E9065">
        <v>7.0084791104467667</v>
      </c>
      <c r="F9065">
        <v>10348.448310392436</v>
      </c>
      <c r="G9065">
        <v>0.42959444942082214</v>
      </c>
      <c r="BD9065">
        <f t="shared" si="1081"/>
        <v>-4336.7182402958388</v>
      </c>
      <c r="BE9065">
        <f t="shared" si="1082"/>
        <v>-3024.9067155868061</v>
      </c>
      <c r="BF9065">
        <f t="shared" si="1083"/>
        <v>-1713.0951908777738</v>
      </c>
      <c r="BG9065">
        <f t="shared" si="1084"/>
        <v>-401.28366616874155</v>
      </c>
      <c r="BH9065">
        <f t="shared" si="1085"/>
        <v>910.52785854029116</v>
      </c>
      <c r="BI9065">
        <f t="shared" si="1086"/>
        <v>2222.339383249323</v>
      </c>
      <c r="BJ9065">
        <f t="shared" si="1087"/>
        <v>3534.1509079583557</v>
      </c>
    </row>
    <row r="9066" spans="1:62" x14ac:dyDescent="0.25">
      <c r="A9066">
        <v>9063</v>
      </c>
      <c r="B9066">
        <v>18843.369571429739</v>
      </c>
      <c r="C9066">
        <v>26356.232290420987</v>
      </c>
      <c r="D9066">
        <v>6.7450974646192847</v>
      </c>
      <c r="E9066">
        <v>7.2425959619676572</v>
      </c>
      <c r="F9066">
        <v>7512.8627189912477</v>
      </c>
      <c r="G9066">
        <v>0.49749849734837248</v>
      </c>
      <c r="BD9066">
        <f t="shared" si="1081"/>
        <v>-8200.4760632883244</v>
      </c>
      <c r="BE9066">
        <f t="shared" si="1082"/>
        <v>-6052.503816184214</v>
      </c>
      <c r="BF9066">
        <f t="shared" si="1083"/>
        <v>-3904.5315690801035</v>
      </c>
      <c r="BG9066">
        <f t="shared" si="1084"/>
        <v>-1756.5593219759921</v>
      </c>
      <c r="BH9066">
        <f t="shared" si="1085"/>
        <v>391.41292512811742</v>
      </c>
      <c r="BI9066">
        <f t="shared" si="1086"/>
        <v>2539.3851722322288</v>
      </c>
      <c r="BJ9066">
        <f t="shared" si="1087"/>
        <v>4687.3574193363384</v>
      </c>
    </row>
    <row r="9067" spans="1:62" x14ac:dyDescent="0.25">
      <c r="A9067">
        <v>9064</v>
      </c>
      <c r="B9067">
        <v>21320.144054293862</v>
      </c>
      <c r="C9067">
        <v>29490.475381959106</v>
      </c>
      <c r="D9067">
        <v>7.893128553381251</v>
      </c>
      <c r="E9067">
        <v>8.1508383244079798</v>
      </c>
      <c r="F9067">
        <v>8170.3313276652443</v>
      </c>
      <c r="G9067">
        <v>0.25770977102672887</v>
      </c>
      <c r="BD9067">
        <f t="shared" si="1081"/>
        <v>-5025.3702322493855</v>
      </c>
      <c r="BE9067">
        <f t="shared" si="1082"/>
        <v>-2537.8777455075233</v>
      </c>
      <c r="BF9067">
        <f t="shared" si="1083"/>
        <v>-50.385258765660183</v>
      </c>
      <c r="BG9067">
        <f t="shared" si="1084"/>
        <v>2437.1072279762011</v>
      </c>
      <c r="BH9067">
        <f t="shared" si="1085"/>
        <v>4924.5997147180642</v>
      </c>
      <c r="BI9067">
        <f t="shared" si="1086"/>
        <v>7412.0922014599273</v>
      </c>
      <c r="BJ9067">
        <f t="shared" si="1087"/>
        <v>9899.5846882017904</v>
      </c>
    </row>
    <row r="9068" spans="1:62" x14ac:dyDescent="0.25">
      <c r="A9068">
        <v>9065</v>
      </c>
      <c r="B9068">
        <v>21639.174308199748</v>
      </c>
      <c r="C9068">
        <v>20712.366040572611</v>
      </c>
      <c r="D9068">
        <v>8.8927985316392988</v>
      </c>
      <c r="E9068">
        <v>9.4669485462911886</v>
      </c>
      <c r="F9068">
        <v>-926.80826762713696</v>
      </c>
      <c r="G9068">
        <v>0.57415001465188986</v>
      </c>
      <c r="BD9068">
        <f t="shared" si="1081"/>
        <v>-6881.7824725316004</v>
      </c>
      <c r="BE9068">
        <f t="shared" si="1082"/>
        <v>-5593.2336173979556</v>
      </c>
      <c r="BF9068">
        <f t="shared" si="1083"/>
        <v>-4304.6847622643108</v>
      </c>
      <c r="BG9068">
        <f t="shared" si="1084"/>
        <v>-3016.135907130667</v>
      </c>
      <c r="BH9068">
        <f t="shared" si="1085"/>
        <v>-1727.5870519970222</v>
      </c>
      <c r="BI9068">
        <f t="shared" si="1086"/>
        <v>-439.03819686337829</v>
      </c>
      <c r="BJ9068">
        <f t="shared" si="1087"/>
        <v>849.5106582702665</v>
      </c>
    </row>
    <row r="9069" spans="1:62" x14ac:dyDescent="0.25">
      <c r="A9069">
        <v>9066</v>
      </c>
      <c r="B9069">
        <v>10789.999065839431</v>
      </c>
      <c r="C9069">
        <v>21231.786127259202</v>
      </c>
      <c r="D9069">
        <v>8.8007227930486778</v>
      </c>
      <c r="E9069">
        <v>9.0247237270925602</v>
      </c>
      <c r="F9069">
        <v>10441.787061419771</v>
      </c>
      <c r="G9069">
        <v>0.22400093404388244</v>
      </c>
      <c r="BD9069">
        <f t="shared" si="1081"/>
        <v>3797.5583408865864</v>
      </c>
      <c r="BE9069">
        <f t="shared" si="1082"/>
        <v>6668.3084141460358</v>
      </c>
      <c r="BF9069">
        <f t="shared" si="1083"/>
        <v>9539.0584874054857</v>
      </c>
      <c r="BG9069">
        <f t="shared" si="1084"/>
        <v>12409.808560664935</v>
      </c>
      <c r="BH9069">
        <f t="shared" si="1085"/>
        <v>15280.558633924384</v>
      </c>
      <c r="BI9069">
        <f t="shared" si="1086"/>
        <v>18151.308707183834</v>
      </c>
      <c r="BJ9069">
        <f t="shared" si="1087"/>
        <v>21022.058780443283</v>
      </c>
    </row>
    <row r="9070" spans="1:62" x14ac:dyDescent="0.25">
      <c r="A9070">
        <v>9067</v>
      </c>
      <c r="B9070">
        <v>26741.822710609496</v>
      </c>
      <c r="C9070">
        <v>33001.91045872352</v>
      </c>
      <c r="D9070">
        <v>7.1969058020210603</v>
      </c>
      <c r="E9070">
        <v>7.5183185152453529</v>
      </c>
      <c r="F9070">
        <v>6260.0877481140233</v>
      </c>
      <c r="G9070">
        <v>0.32141271322429255</v>
      </c>
      <c r="BD9070">
        <f t="shared" si="1081"/>
        <v>-9321.7823912003587</v>
      </c>
      <c r="BE9070">
        <f t="shared" si="1082"/>
        <v>-8201.7777209809465</v>
      </c>
      <c r="BF9070">
        <f t="shared" si="1083"/>
        <v>-7081.7730507615343</v>
      </c>
      <c r="BG9070">
        <f t="shared" si="1084"/>
        <v>-5961.768380542122</v>
      </c>
      <c r="BH9070">
        <f t="shared" si="1085"/>
        <v>-4841.7637103227098</v>
      </c>
      <c r="BI9070">
        <f t="shared" si="1086"/>
        <v>-3721.7590401032976</v>
      </c>
      <c r="BJ9070">
        <f t="shared" si="1087"/>
        <v>-2601.7543698838854</v>
      </c>
    </row>
    <row r="9071" spans="1:62" x14ac:dyDescent="0.25">
      <c r="A9071">
        <v>9068</v>
      </c>
      <c r="B9071">
        <v>16618.36157335015</v>
      </c>
      <c r="C9071">
        <v>22032.470825314445</v>
      </c>
      <c r="D9071">
        <v>7.9008153986677687</v>
      </c>
      <c r="E9071">
        <v>8.3245238322569541</v>
      </c>
      <c r="F9071">
        <v>5414.1092519642953</v>
      </c>
      <c r="G9071">
        <v>0.42370843358918542</v>
      </c>
      <c r="BD9071">
        <f t="shared" si="1081"/>
        <v>-4653.0241819925604</v>
      </c>
      <c r="BE9071">
        <f t="shared" si="1082"/>
        <v>-3045.9606158710976</v>
      </c>
      <c r="BF9071">
        <f t="shared" si="1083"/>
        <v>-1438.8970497496348</v>
      </c>
      <c r="BG9071">
        <f t="shared" si="1084"/>
        <v>168.16651637182804</v>
      </c>
      <c r="BH9071">
        <f t="shared" si="1085"/>
        <v>1775.23008249329</v>
      </c>
      <c r="BI9071">
        <f t="shared" si="1086"/>
        <v>3382.2936486147537</v>
      </c>
      <c r="BJ9071">
        <f t="shared" si="1087"/>
        <v>4989.3572147362156</v>
      </c>
    </row>
    <row r="9072" spans="1:62" x14ac:dyDescent="0.25">
      <c r="A9072">
        <v>9069</v>
      </c>
      <c r="B9072">
        <v>16730.142254840343</v>
      </c>
      <c r="C9072">
        <v>18668.785821818889</v>
      </c>
      <c r="D9072">
        <v>5.7683900649789859</v>
      </c>
      <c r="E9072">
        <v>6.5195211942144065</v>
      </c>
      <c r="F9072">
        <v>1938.643566978546</v>
      </c>
      <c r="G9072">
        <v>0.75113112923542058</v>
      </c>
      <c r="BD9072">
        <f t="shared" si="1081"/>
        <v>-3295.567084018368</v>
      </c>
      <c r="BE9072">
        <f t="shared" si="1082"/>
        <v>-1177.0249160724406</v>
      </c>
      <c r="BF9072">
        <f t="shared" si="1083"/>
        <v>941.5172518734862</v>
      </c>
      <c r="BG9072">
        <f t="shared" si="1084"/>
        <v>3060.059419819414</v>
      </c>
      <c r="BH9072">
        <f t="shared" si="1085"/>
        <v>5178.6015877653408</v>
      </c>
      <c r="BI9072">
        <f t="shared" si="1086"/>
        <v>7297.1437557112677</v>
      </c>
      <c r="BJ9072">
        <f t="shared" si="1087"/>
        <v>9415.6859236571945</v>
      </c>
    </row>
    <row r="9073" spans="1:62" x14ac:dyDescent="0.25">
      <c r="A9073">
        <v>9070</v>
      </c>
      <c r="B9073">
        <v>32164.31633827915</v>
      </c>
      <c r="C9073">
        <v>38806.559317756095</v>
      </c>
      <c r="D9073">
        <v>7.5417654880145228</v>
      </c>
      <c r="E9073">
        <v>7.8692338011434995</v>
      </c>
      <c r="F9073">
        <v>6642.242979476945</v>
      </c>
      <c r="G9073">
        <v>0.32746831312897662</v>
      </c>
      <c r="BD9073">
        <f t="shared" si="1081"/>
        <v>1817.0120791985569</v>
      </c>
      <c r="BE9073">
        <f t="shared" si="1082"/>
        <v>5572.6677253756598</v>
      </c>
      <c r="BF9073">
        <f t="shared" si="1083"/>
        <v>9328.3233715527622</v>
      </c>
      <c r="BG9073">
        <f t="shared" si="1084"/>
        <v>13083.979017729866</v>
      </c>
      <c r="BH9073">
        <f t="shared" si="1085"/>
        <v>16839.634663906967</v>
      </c>
      <c r="BI9073">
        <f t="shared" si="1086"/>
        <v>20595.29031008407</v>
      </c>
      <c r="BJ9073">
        <f t="shared" si="1087"/>
        <v>24350.945956261174</v>
      </c>
    </row>
    <row r="9074" spans="1:62" x14ac:dyDescent="0.25">
      <c r="A9074">
        <v>9071</v>
      </c>
      <c r="B9074">
        <v>22829.500001265049</v>
      </c>
      <c r="C9074">
        <v>26075.291086378827</v>
      </c>
      <c r="D9074">
        <v>7.1949315988166234</v>
      </c>
      <c r="E9074">
        <v>7.6890265247333307</v>
      </c>
      <c r="F9074">
        <v>3245.7910851137785</v>
      </c>
      <c r="G9074">
        <v>0.49409492591670734</v>
      </c>
      <c r="BD9074">
        <f t="shared" si="1081"/>
        <v>-5004.9014138320617</v>
      </c>
      <c r="BE9074">
        <f t="shared" si="1082"/>
        <v>-3367.5598481871789</v>
      </c>
      <c r="BF9074">
        <f t="shared" si="1083"/>
        <v>-1730.218282542296</v>
      </c>
      <c r="BG9074">
        <f t="shared" si="1084"/>
        <v>-92.876716897412734</v>
      </c>
      <c r="BH9074">
        <f t="shared" si="1085"/>
        <v>1544.4648487474706</v>
      </c>
      <c r="BI9074">
        <f t="shared" si="1086"/>
        <v>3181.806414392353</v>
      </c>
      <c r="BJ9074">
        <f t="shared" si="1087"/>
        <v>4819.1479800372363</v>
      </c>
    </row>
    <row r="9075" spans="1:62" x14ac:dyDescent="0.25">
      <c r="A9075">
        <v>9072</v>
      </c>
      <c r="B9075">
        <v>19882.926163906748</v>
      </c>
      <c r="C9075">
        <v>30396.239571483937</v>
      </c>
      <c r="D9075">
        <v>6.5598476459653385</v>
      </c>
      <c r="E9075">
        <v>6.6274993464839547</v>
      </c>
      <c r="F9075">
        <v>10513.313407577189</v>
      </c>
      <c r="G9075">
        <v>6.7651700518616131E-2</v>
      </c>
      <c r="BD9075">
        <f t="shared" si="1081"/>
        <v>-775.31645553024191</v>
      </c>
      <c r="BE9075">
        <f t="shared" si="1082"/>
        <v>1695.1581740532947</v>
      </c>
      <c r="BF9075">
        <f t="shared" si="1083"/>
        <v>4165.6328036368313</v>
      </c>
      <c r="BG9075">
        <f t="shared" si="1084"/>
        <v>6636.107433220368</v>
      </c>
      <c r="BH9075">
        <f t="shared" si="1085"/>
        <v>9106.5820628039055</v>
      </c>
      <c r="BI9075">
        <f t="shared" si="1086"/>
        <v>11577.056692387441</v>
      </c>
      <c r="BJ9075">
        <f t="shared" si="1087"/>
        <v>14047.531321970979</v>
      </c>
    </row>
    <row r="9076" spans="1:62" x14ac:dyDescent="0.25">
      <c r="A9076">
        <v>9073</v>
      </c>
      <c r="B9076">
        <v>9498.6260348811502</v>
      </c>
      <c r="C9076">
        <v>14396.479220314575</v>
      </c>
      <c r="D9076">
        <v>7.448871852638403</v>
      </c>
      <c r="E9076">
        <v>8.3891052892756388</v>
      </c>
      <c r="F9076">
        <v>4897.8531854334251</v>
      </c>
      <c r="G9076">
        <v>0.9402334366372358</v>
      </c>
      <c r="BD9076">
        <f t="shared" si="1081"/>
        <v>-10175.054904984108</v>
      </c>
      <c r="BE9076">
        <f t="shared" si="1082"/>
        <v>-9836.7964023910281</v>
      </c>
      <c r="BF9076">
        <f t="shared" si="1083"/>
        <v>-9498.537899797946</v>
      </c>
      <c r="BG9076">
        <f t="shared" si="1084"/>
        <v>-9160.2793972048657</v>
      </c>
      <c r="BH9076">
        <f t="shared" si="1085"/>
        <v>-8822.0208946117855</v>
      </c>
      <c r="BI9076">
        <f t="shared" si="1086"/>
        <v>-8483.7623920187052</v>
      </c>
      <c r="BJ9076">
        <f t="shared" si="1087"/>
        <v>-8145.503889425624</v>
      </c>
    </row>
    <row r="9077" spans="1:62" x14ac:dyDescent="0.25">
      <c r="A9077">
        <v>9074</v>
      </c>
      <c r="B9077">
        <v>14298.938505605338</v>
      </c>
      <c r="C9077">
        <v>27730.749060847524</v>
      </c>
      <c r="D9077">
        <v>6.9572076102924223</v>
      </c>
      <c r="E9077">
        <v>7.1752787404934901</v>
      </c>
      <c r="F9077">
        <v>13431.810555242186</v>
      </c>
      <c r="G9077">
        <v>0.21807113020106783</v>
      </c>
      <c r="BD9077">
        <f t="shared" si="1081"/>
        <v>-196.68600224724651</v>
      </c>
      <c r="BE9077">
        <f t="shared" si="1082"/>
        <v>4504.4811809389321</v>
      </c>
      <c r="BF9077">
        <f t="shared" si="1083"/>
        <v>9205.6483641251125</v>
      </c>
      <c r="BG9077">
        <f t="shared" si="1084"/>
        <v>13906.815547311289</v>
      </c>
      <c r="BH9077">
        <f t="shared" si="1085"/>
        <v>18607.982730497471</v>
      </c>
      <c r="BI9077">
        <f t="shared" si="1086"/>
        <v>23309.14991368365</v>
      </c>
      <c r="BJ9077">
        <f t="shared" si="1087"/>
        <v>28010.317096869829</v>
      </c>
    </row>
    <row r="9078" spans="1:62" x14ac:dyDescent="0.25">
      <c r="A9078">
        <v>9075</v>
      </c>
      <c r="B9078">
        <v>19617.758293812749</v>
      </c>
      <c r="C9078">
        <v>30167.342481080428</v>
      </c>
      <c r="D9078">
        <v>7.7207567175473732</v>
      </c>
      <c r="E9078">
        <v>8.0709475935186745</v>
      </c>
      <c r="F9078">
        <v>10549.584187267679</v>
      </c>
      <c r="G9078">
        <v>0.35019087597130127</v>
      </c>
      <c r="BD9078">
        <f t="shared" si="1081"/>
        <v>-12341.454904236847</v>
      </c>
      <c r="BE9078">
        <f t="shared" si="1082"/>
        <v>-11251.099253231507</v>
      </c>
      <c r="BF9078">
        <f t="shared" si="1083"/>
        <v>-10160.743602226168</v>
      </c>
      <c r="BG9078">
        <f t="shared" si="1084"/>
        <v>-9070.3879512208296</v>
      </c>
      <c r="BH9078">
        <f t="shared" si="1085"/>
        <v>-7980.0323002154901</v>
      </c>
      <c r="BI9078">
        <f t="shared" si="1086"/>
        <v>-6889.6766492101506</v>
      </c>
      <c r="BJ9078">
        <f t="shared" si="1087"/>
        <v>-5799.320998204812</v>
      </c>
    </row>
    <row r="9079" spans="1:62" x14ac:dyDescent="0.25">
      <c r="A9079">
        <v>9076</v>
      </c>
      <c r="B9079">
        <v>17583.264458489157</v>
      </c>
      <c r="C9079">
        <v>29273.419015432948</v>
      </c>
      <c r="D9079">
        <v>7.091454965026819</v>
      </c>
      <c r="E9079">
        <v>7.5912180213210299</v>
      </c>
      <c r="F9079">
        <v>11690.154556943791</v>
      </c>
      <c r="G9079">
        <v>0.49976305629421081</v>
      </c>
      <c r="BD9079">
        <f t="shared" si="1081"/>
        <v>-8798.6298074111728</v>
      </c>
      <c r="BE9079">
        <f t="shared" si="1082"/>
        <v>-7047.6754275546664</v>
      </c>
      <c r="BF9079">
        <f t="shared" si="1083"/>
        <v>-5296.72104769816</v>
      </c>
      <c r="BG9079">
        <f t="shared" si="1084"/>
        <v>-3545.7666678416535</v>
      </c>
      <c r="BH9079">
        <f t="shared" si="1085"/>
        <v>-1794.8122879851471</v>
      </c>
      <c r="BI9079">
        <f t="shared" si="1086"/>
        <v>-43.857908128640702</v>
      </c>
      <c r="BJ9079">
        <f t="shared" si="1087"/>
        <v>1707.0964717278657</v>
      </c>
    </row>
    <row r="9080" spans="1:62" x14ac:dyDescent="0.25">
      <c r="A9080">
        <v>9077</v>
      </c>
      <c r="B9080">
        <v>26390.984713152648</v>
      </c>
      <c r="C9080">
        <v>17531.281085916988</v>
      </c>
      <c r="D9080">
        <v>6.5758416791367518</v>
      </c>
      <c r="E9080">
        <v>7.2782325438993629</v>
      </c>
      <c r="F9080">
        <v>-8859.70362723566</v>
      </c>
      <c r="G9080">
        <v>0.70239086476261114</v>
      </c>
      <c r="BD9080">
        <f t="shared" si="1081"/>
        <v>-9191.3392754727374</v>
      </c>
      <c r="BE9080">
        <f t="shared" si="1082"/>
        <v>-6692.5239940016836</v>
      </c>
      <c r="BF9080">
        <f t="shared" si="1083"/>
        <v>-4193.7087125306289</v>
      </c>
      <c r="BG9080">
        <f t="shared" si="1084"/>
        <v>-1694.893431059576</v>
      </c>
      <c r="BH9080">
        <f t="shared" si="1085"/>
        <v>803.92185041147968</v>
      </c>
      <c r="BI9080">
        <f t="shared" si="1086"/>
        <v>3302.7371318825335</v>
      </c>
      <c r="BJ9080">
        <f t="shared" si="1087"/>
        <v>5801.5524133535873</v>
      </c>
    </row>
    <row r="9081" spans="1:62" x14ac:dyDescent="0.25">
      <c r="A9081">
        <v>9078</v>
      </c>
      <c r="B9081">
        <v>10803.995186603217</v>
      </c>
      <c r="C9081">
        <v>19239.334806711446</v>
      </c>
      <c r="D9081">
        <v>7.153000538997679</v>
      </c>
      <c r="E9081">
        <v>7.8630080109924272</v>
      </c>
      <c r="F9081">
        <v>8435.3396201082287</v>
      </c>
      <c r="G9081">
        <v>0.71000747199474823</v>
      </c>
      <c r="BD9081">
        <f t="shared" si="1081"/>
        <v>12371.657951048715</v>
      </c>
      <c r="BE9081">
        <f t="shared" si="1082"/>
        <v>15883.612274861771</v>
      </c>
      <c r="BF9081">
        <f t="shared" si="1083"/>
        <v>19395.566598674828</v>
      </c>
      <c r="BG9081">
        <f t="shared" si="1084"/>
        <v>22907.520922487885</v>
      </c>
      <c r="BH9081">
        <f t="shared" si="1085"/>
        <v>26419.475246300939</v>
      </c>
      <c r="BI9081">
        <f t="shared" si="1086"/>
        <v>29931.429570113993</v>
      </c>
      <c r="BJ9081">
        <f t="shared" si="1087"/>
        <v>33443.38389392705</v>
      </c>
    </row>
    <row r="9082" spans="1:62" x14ac:dyDescent="0.25">
      <c r="A9082">
        <v>9079</v>
      </c>
      <c r="B9082">
        <v>12101.370297293293</v>
      </c>
      <c r="C9082">
        <v>22041.321683794053</v>
      </c>
      <c r="D9082">
        <v>6.1854476496556607</v>
      </c>
      <c r="E9082">
        <v>7.1829187076897618</v>
      </c>
      <c r="F9082">
        <v>9939.9513865007593</v>
      </c>
      <c r="G9082">
        <v>0.99747105803410108</v>
      </c>
      <c r="BD9082">
        <f t="shared" si="1081"/>
        <v>-4885.3022601344874</v>
      </c>
      <c r="BE9082">
        <f t="shared" si="1082"/>
        <v>-1335.264900160746</v>
      </c>
      <c r="BF9082">
        <f t="shared" si="1083"/>
        <v>2214.7724598129953</v>
      </c>
      <c r="BG9082">
        <f t="shared" si="1084"/>
        <v>5764.8098197867366</v>
      </c>
      <c r="BH9082">
        <f t="shared" si="1085"/>
        <v>9314.8471797604761</v>
      </c>
      <c r="BI9082">
        <f t="shared" si="1086"/>
        <v>12864.884539734219</v>
      </c>
      <c r="BJ9082">
        <f t="shared" si="1087"/>
        <v>16414.921899707959</v>
      </c>
    </row>
    <row r="9083" spans="1:62" x14ac:dyDescent="0.25">
      <c r="A9083">
        <v>9080</v>
      </c>
      <c r="B9083">
        <v>18099.650230069197</v>
      </c>
      <c r="C9083">
        <v>27437.923019963877</v>
      </c>
      <c r="D9083">
        <v>6.5373801373391833</v>
      </c>
      <c r="E9083">
        <v>7.0040216677973381</v>
      </c>
      <c r="F9083">
        <v>9338.2727898946796</v>
      </c>
      <c r="G9083">
        <v>0.46664153045815482</v>
      </c>
      <c r="BD9083">
        <f t="shared" si="1081"/>
        <v>-4952.5960963302541</v>
      </c>
      <c r="BE9083">
        <f t="shared" si="1082"/>
        <v>34.7591938402511</v>
      </c>
      <c r="BF9083">
        <f t="shared" si="1083"/>
        <v>5022.1144840107572</v>
      </c>
      <c r="BG9083">
        <f t="shared" si="1084"/>
        <v>10009.469774181262</v>
      </c>
      <c r="BH9083">
        <f t="shared" si="1085"/>
        <v>14996.825064351766</v>
      </c>
      <c r="BI9083">
        <f t="shared" si="1086"/>
        <v>19984.180354522272</v>
      </c>
      <c r="BJ9083">
        <f t="shared" si="1087"/>
        <v>24971.535644692776</v>
      </c>
    </row>
    <row r="9084" spans="1:62" x14ac:dyDescent="0.25">
      <c r="A9084">
        <v>9081</v>
      </c>
      <c r="B9084">
        <v>25231.169018310211</v>
      </c>
      <c r="C9084">
        <v>33958.104217602297</v>
      </c>
      <c r="D9084">
        <v>7.7153723820497406</v>
      </c>
      <c r="E9084">
        <v>7.8786287206614807</v>
      </c>
      <c r="F9084">
        <v>8726.9351992920856</v>
      </c>
      <c r="G9084">
        <v>0.16325633861174005</v>
      </c>
      <c r="BD9084">
        <f t="shared" si="1081"/>
        <v>-7005.0651376039059</v>
      </c>
      <c r="BE9084">
        <f t="shared" si="1082"/>
        <v>-4671.8574853131313</v>
      </c>
      <c r="BF9084">
        <f t="shared" si="1083"/>
        <v>-2338.6498330223576</v>
      </c>
      <c r="BG9084">
        <f t="shared" si="1084"/>
        <v>-5.4421807315829938</v>
      </c>
      <c r="BH9084">
        <f t="shared" si="1085"/>
        <v>2327.7654715591907</v>
      </c>
      <c r="BI9084">
        <f t="shared" si="1086"/>
        <v>4660.9731238499644</v>
      </c>
      <c r="BJ9084">
        <f t="shared" si="1087"/>
        <v>6994.1807761407399</v>
      </c>
    </row>
    <row r="9085" spans="1:62" x14ac:dyDescent="0.25">
      <c r="A9085">
        <v>9082</v>
      </c>
      <c r="B9085">
        <v>17677.400447282387</v>
      </c>
      <c r="C9085">
        <v>26444.661086918841</v>
      </c>
      <c r="D9085">
        <v>6.03057378144638</v>
      </c>
      <c r="E9085">
        <v>6.3319789550193581</v>
      </c>
      <c r="F9085">
        <v>8767.2606396364536</v>
      </c>
      <c r="G9085">
        <v>0.30140517357297814</v>
      </c>
      <c r="BD9085">
        <f t="shared" si="1081"/>
        <v>-7910.6535062333851</v>
      </c>
      <c r="BE9085">
        <f t="shared" si="1082"/>
        <v>-7094.3718131746846</v>
      </c>
      <c r="BF9085">
        <f t="shared" si="1083"/>
        <v>-6278.090120115985</v>
      </c>
      <c r="BG9085">
        <f t="shared" si="1084"/>
        <v>-5461.8084270572845</v>
      </c>
      <c r="BH9085">
        <f t="shared" si="1085"/>
        <v>-4645.5267339985839</v>
      </c>
      <c r="BI9085">
        <f t="shared" si="1086"/>
        <v>-3829.2450409398843</v>
      </c>
      <c r="BJ9085">
        <f t="shared" si="1087"/>
        <v>-3012.9633478811838</v>
      </c>
    </row>
    <row r="9086" spans="1:62" x14ac:dyDescent="0.25">
      <c r="A9086">
        <v>9083</v>
      </c>
      <c r="B9086">
        <v>18755.848303528175</v>
      </c>
      <c r="C9086">
        <v>26194.72524563938</v>
      </c>
      <c r="D9086">
        <v>8.2409001105491324</v>
      </c>
      <c r="E9086">
        <v>8.5966016399515208</v>
      </c>
      <c r="F9086">
        <v>7438.8769421112047</v>
      </c>
      <c r="G9086">
        <v>0.35570152940238842</v>
      </c>
      <c r="BD9086">
        <f t="shared" si="1081"/>
        <v>-7260.2347717715629</v>
      </c>
      <c r="BE9086">
        <f t="shared" si="1082"/>
        <v>-5753.2089039066723</v>
      </c>
      <c r="BF9086">
        <f t="shared" si="1083"/>
        <v>-4246.1830360417816</v>
      </c>
      <c r="BG9086">
        <f t="shared" si="1084"/>
        <v>-2739.157168176891</v>
      </c>
      <c r="BH9086">
        <f t="shared" si="1085"/>
        <v>-1232.1313003120003</v>
      </c>
      <c r="BI9086">
        <f t="shared" si="1086"/>
        <v>274.89456755289029</v>
      </c>
      <c r="BJ9086">
        <f t="shared" si="1087"/>
        <v>1781.9204354177818</v>
      </c>
    </row>
    <row r="9087" spans="1:62" x14ac:dyDescent="0.25">
      <c r="A9087">
        <v>9084</v>
      </c>
      <c r="B9087">
        <v>17174.718924041099</v>
      </c>
      <c r="C9087">
        <v>19651.051776024535</v>
      </c>
      <c r="D9087">
        <v>7.3314378587995872</v>
      </c>
      <c r="E9087">
        <v>7.7602226749283236</v>
      </c>
      <c r="F9087">
        <v>2476.3328519834358</v>
      </c>
      <c r="G9087">
        <v>0.42878481612873642</v>
      </c>
      <c r="BD9087">
        <f t="shared" si="1081"/>
        <v>-5660.3692950992627</v>
      </c>
      <c r="BE9087">
        <f t="shared" si="1082"/>
        <v>-3881.8616480873206</v>
      </c>
      <c r="BF9087">
        <f t="shared" si="1083"/>
        <v>-2103.3540010753786</v>
      </c>
      <c r="BG9087">
        <f t="shared" si="1084"/>
        <v>-324.84635406343659</v>
      </c>
      <c r="BH9087">
        <f t="shared" si="1085"/>
        <v>1453.6612929485054</v>
      </c>
      <c r="BI9087">
        <f t="shared" si="1086"/>
        <v>3232.1689399604475</v>
      </c>
      <c r="BJ9087">
        <f t="shared" si="1087"/>
        <v>5010.6765869723895</v>
      </c>
    </row>
    <row r="9088" spans="1:62" x14ac:dyDescent="0.25">
      <c r="A9088">
        <v>9085</v>
      </c>
      <c r="B9088">
        <v>28122.720039900763</v>
      </c>
      <c r="C9088">
        <v>25130.324708707802</v>
      </c>
      <c r="D9088">
        <v>8.3258092495149256</v>
      </c>
      <c r="E9088">
        <v>8.7562487106889648</v>
      </c>
      <c r="F9088">
        <v>-2992.3953311929617</v>
      </c>
      <c r="G9088">
        <v>0.4304394611740392</v>
      </c>
      <c r="BD9088">
        <f t="shared" si="1081"/>
        <v>-332.40877133975391</v>
      </c>
      <c r="BE9088">
        <f t="shared" si="1082"/>
        <v>1811.515309303928</v>
      </c>
      <c r="BF9088">
        <f t="shared" si="1083"/>
        <v>3955.4393899476108</v>
      </c>
      <c r="BG9088">
        <f t="shared" si="1084"/>
        <v>6099.3634705912918</v>
      </c>
      <c r="BH9088">
        <f t="shared" si="1085"/>
        <v>8243.2875512349747</v>
      </c>
      <c r="BI9088">
        <f t="shared" si="1086"/>
        <v>10387.211631878657</v>
      </c>
      <c r="BJ9088">
        <f t="shared" si="1087"/>
        <v>12531.135712522339</v>
      </c>
    </row>
    <row r="9089" spans="1:62" x14ac:dyDescent="0.25">
      <c r="A9089">
        <v>9086</v>
      </c>
      <c r="B9089">
        <v>21745.745958240394</v>
      </c>
      <c r="C9089">
        <v>33296.994179229696</v>
      </c>
      <c r="D9089">
        <v>7.166738148116206</v>
      </c>
      <c r="E9089">
        <v>7.4142929244334583</v>
      </c>
      <c r="F9089">
        <v>11551.248220989302</v>
      </c>
      <c r="G9089">
        <v>0.24755477631725231</v>
      </c>
      <c r="BD9089">
        <f t="shared" si="1081"/>
        <v>5144.5926370631578</v>
      </c>
      <c r="BE9089">
        <f t="shared" si="1082"/>
        <v>7296.7899429333538</v>
      </c>
      <c r="BF9089">
        <f t="shared" si="1083"/>
        <v>9448.9872488035508</v>
      </c>
      <c r="BG9089">
        <f t="shared" si="1084"/>
        <v>11601.184554673746</v>
      </c>
      <c r="BH9089">
        <f t="shared" si="1085"/>
        <v>13753.381860543941</v>
      </c>
      <c r="BI9089">
        <f t="shared" si="1086"/>
        <v>15905.579166414138</v>
      </c>
      <c r="BJ9089">
        <f t="shared" si="1087"/>
        <v>18057.776472284335</v>
      </c>
    </row>
    <row r="9090" spans="1:62" x14ac:dyDescent="0.25">
      <c r="A9090">
        <v>9087</v>
      </c>
      <c r="B9090">
        <v>8856.3496133649187</v>
      </c>
      <c r="C9090">
        <v>18365.569050479917</v>
      </c>
      <c r="D9090">
        <v>7.1901781444424255</v>
      </c>
      <c r="E9090">
        <v>7.4416954092066074</v>
      </c>
      <c r="F9090">
        <v>9509.2194371149981</v>
      </c>
      <c r="G9090">
        <v>0.2515172647641819</v>
      </c>
      <c r="BD9090">
        <f t="shared" si="1081"/>
        <v>-10313.474339403041</v>
      </c>
      <c r="BE9090">
        <f t="shared" si="1082"/>
        <v>-9075.7004578167798</v>
      </c>
      <c r="BF9090">
        <f t="shared" si="1083"/>
        <v>-7837.9265762305176</v>
      </c>
      <c r="BG9090">
        <f t="shared" si="1084"/>
        <v>-6600.1526946442564</v>
      </c>
      <c r="BH9090">
        <f t="shared" si="1085"/>
        <v>-5362.3788130579942</v>
      </c>
      <c r="BI9090">
        <f t="shared" si="1086"/>
        <v>-4124.6049314717329</v>
      </c>
      <c r="BJ9090">
        <f t="shared" si="1087"/>
        <v>-2886.8310498854717</v>
      </c>
    </row>
    <row r="9091" spans="1:62" x14ac:dyDescent="0.25">
      <c r="A9091">
        <v>9088</v>
      </c>
      <c r="B9091">
        <v>16750.687691766409</v>
      </c>
      <c r="C9091">
        <v>26740.13140449057</v>
      </c>
      <c r="D9091">
        <v>6.9155814195598495</v>
      </c>
      <c r="E9091">
        <v>7.4328088219563906</v>
      </c>
      <c r="F9091">
        <v>9989.4437127241617</v>
      </c>
      <c r="G9091">
        <v>0.51722740239654108</v>
      </c>
      <c r="BD9091">
        <f t="shared" si="1081"/>
        <v>-8251.6331132940886</v>
      </c>
      <c r="BE9091">
        <f t="shared" si="1082"/>
        <v>-6994.0467894731792</v>
      </c>
      <c r="BF9091">
        <f t="shared" si="1083"/>
        <v>-5736.4604656522697</v>
      </c>
      <c r="BG9091">
        <f t="shared" si="1084"/>
        <v>-4478.8741418313602</v>
      </c>
      <c r="BH9091">
        <f t="shared" si="1085"/>
        <v>-3221.2878180104508</v>
      </c>
      <c r="BI9091">
        <f t="shared" si="1086"/>
        <v>-1963.7014941895413</v>
      </c>
      <c r="BJ9091">
        <f t="shared" si="1087"/>
        <v>-706.11517036863188</v>
      </c>
    </row>
    <row r="9092" spans="1:62" x14ac:dyDescent="0.25">
      <c r="A9092">
        <v>9089</v>
      </c>
      <c r="B9092">
        <v>6786.1399655335845</v>
      </c>
      <c r="C9092">
        <v>21230.519928471262</v>
      </c>
      <c r="D9092">
        <v>8.3317822968240716</v>
      </c>
      <c r="E9092">
        <v>8.4257473275772714</v>
      </c>
      <c r="F9092">
        <v>14444.379962937677</v>
      </c>
      <c r="G9092">
        <v>9.3965030753199841E-2</v>
      </c>
      <c r="BD9092">
        <f t="shared" si="1081"/>
        <v>-7403.3067007414566</v>
      </c>
      <c r="BE9092">
        <f t="shared" si="1082"/>
        <v>-4817.1696887587514</v>
      </c>
      <c r="BF9092">
        <f t="shared" si="1083"/>
        <v>-2231.0326767760453</v>
      </c>
      <c r="BG9092">
        <f t="shared" si="1084"/>
        <v>355.10433520665902</v>
      </c>
      <c r="BH9092">
        <f t="shared" si="1085"/>
        <v>2941.2413471893651</v>
      </c>
      <c r="BI9092">
        <f t="shared" si="1086"/>
        <v>5527.3783591720712</v>
      </c>
      <c r="BJ9092">
        <f t="shared" si="1087"/>
        <v>8113.5153711547755</v>
      </c>
    </row>
    <row r="9093" spans="1:62" x14ac:dyDescent="0.25">
      <c r="A9093">
        <v>9090</v>
      </c>
      <c r="B9093">
        <v>21412.376560693101</v>
      </c>
      <c r="C9093">
        <v>31382.564992045962</v>
      </c>
      <c r="D9093">
        <v>7.2545277654236209</v>
      </c>
      <c r="E9093">
        <v>7.7101422487057576</v>
      </c>
      <c r="F9093">
        <v>9970.1884313528608</v>
      </c>
      <c r="G9093">
        <v>0.45561448328213672</v>
      </c>
      <c r="BD9093">
        <f t="shared" si="1081"/>
        <v>-13974.554809171677</v>
      </c>
      <c r="BE9093">
        <f t="shared" si="1082"/>
        <v>-13504.729655405679</v>
      </c>
      <c r="BF9093">
        <f t="shared" si="1083"/>
        <v>-13034.904501639679</v>
      </c>
      <c r="BG9093">
        <f t="shared" si="1084"/>
        <v>-12565.079347873681</v>
      </c>
      <c r="BH9093">
        <f t="shared" si="1085"/>
        <v>-12095.254194107682</v>
      </c>
      <c r="BI9093">
        <f t="shared" si="1086"/>
        <v>-11625.429040341682</v>
      </c>
      <c r="BJ9093">
        <f t="shared" si="1087"/>
        <v>-11155.603886575682</v>
      </c>
    </row>
    <row r="9094" spans="1:62" x14ac:dyDescent="0.25">
      <c r="A9094">
        <v>9091</v>
      </c>
      <c r="B9094">
        <v>14868.695470989574</v>
      </c>
      <c r="C9094">
        <v>23932.097676513808</v>
      </c>
      <c r="D9094">
        <v>7.7328739533891095</v>
      </c>
      <c r="E9094">
        <v>7.9189954575280597</v>
      </c>
      <c r="F9094">
        <v>9063.4022055242331</v>
      </c>
      <c r="G9094">
        <v>0.18612150413895012</v>
      </c>
      <c r="BD9094">
        <f t="shared" si="1081"/>
        <v>-7692.1160149421776</v>
      </c>
      <c r="BE9094">
        <f t="shared" si="1082"/>
        <v>-5414.0435985314934</v>
      </c>
      <c r="BF9094">
        <f t="shared" si="1083"/>
        <v>-3135.9711821208102</v>
      </c>
      <c r="BG9094">
        <f t="shared" si="1084"/>
        <v>-857.8987657101261</v>
      </c>
      <c r="BH9094">
        <f t="shared" si="1085"/>
        <v>1420.1736507005571</v>
      </c>
      <c r="BI9094">
        <f t="shared" si="1086"/>
        <v>3698.2460671112403</v>
      </c>
      <c r="BJ9094">
        <f t="shared" si="1087"/>
        <v>5976.3184835219236</v>
      </c>
    </row>
    <row r="9095" spans="1:62" x14ac:dyDescent="0.25">
      <c r="A9095">
        <v>9092</v>
      </c>
      <c r="B9095">
        <v>11473.183923603645</v>
      </c>
      <c r="C9095">
        <v>24790.013081379071</v>
      </c>
      <c r="D9095">
        <v>6.4474835395251322</v>
      </c>
      <c r="E9095">
        <v>7.524347185258125</v>
      </c>
      <c r="F9095">
        <v>13316.829157775426</v>
      </c>
      <c r="G9095">
        <v>1.0768636457329928</v>
      </c>
      <c r="BD9095">
        <f t="shared" si="1081"/>
        <v>-8132.7946848294823</v>
      </c>
      <c r="BE9095">
        <f t="shared" si="1082"/>
        <v>-7202.1871641347316</v>
      </c>
      <c r="BF9095">
        <f t="shared" si="1083"/>
        <v>-6271.5796434399817</v>
      </c>
      <c r="BG9095">
        <f t="shared" si="1084"/>
        <v>-5340.9721227452301</v>
      </c>
      <c r="BH9095">
        <f t="shared" si="1085"/>
        <v>-4410.3646020504802</v>
      </c>
      <c r="BI9095">
        <f t="shared" si="1086"/>
        <v>-3479.7570813557295</v>
      </c>
      <c r="BJ9095">
        <f t="shared" si="1087"/>
        <v>-2549.1495606609788</v>
      </c>
    </row>
    <row r="9096" spans="1:62" x14ac:dyDescent="0.25">
      <c r="A9096">
        <v>9093</v>
      </c>
      <c r="B9096">
        <v>20101.446396823449</v>
      </c>
      <c r="C9096">
        <v>20923.04782769649</v>
      </c>
      <c r="D9096">
        <v>6.9083331992381716</v>
      </c>
      <c r="E9096">
        <v>7.7316706504700079</v>
      </c>
      <c r="F9096">
        <v>821.60143087304095</v>
      </c>
      <c r="G9096">
        <v>0.82333745123183633</v>
      </c>
      <c r="BD9096">
        <f t="shared" si="1081"/>
        <v>-7932.5109291104627</v>
      </c>
      <c r="BE9096">
        <f t="shared" si="1082"/>
        <v>-2548.1927004454992</v>
      </c>
      <c r="BF9096">
        <f t="shared" si="1083"/>
        <v>2836.1255282194652</v>
      </c>
      <c r="BG9096">
        <f t="shared" si="1084"/>
        <v>8220.4437568844278</v>
      </c>
      <c r="BH9096">
        <f t="shared" si="1085"/>
        <v>13604.761985549392</v>
      </c>
      <c r="BI9096">
        <f t="shared" si="1086"/>
        <v>18989.080214214358</v>
      </c>
      <c r="BJ9096">
        <f t="shared" si="1087"/>
        <v>24373.398442879319</v>
      </c>
    </row>
    <row r="9097" spans="1:62" x14ac:dyDescent="0.25">
      <c r="A9097">
        <v>9094</v>
      </c>
      <c r="B9097">
        <v>15338.749326008548</v>
      </c>
      <c r="C9097">
        <v>24344.479548965624</v>
      </c>
      <c r="D9097">
        <v>6.2585972357699724</v>
      </c>
      <c r="E9097">
        <v>6.7876107316032845</v>
      </c>
      <c r="F9097">
        <v>9005.730222957076</v>
      </c>
      <c r="G9097">
        <v>0.52901349583331214</v>
      </c>
      <c r="BD9097">
        <f t="shared" si="1081"/>
        <v>3295.0858252861408</v>
      </c>
      <c r="BE9097">
        <f t="shared" si="1082"/>
        <v>7411.7730814453225</v>
      </c>
      <c r="BF9097">
        <f t="shared" si="1083"/>
        <v>11528.460337604503</v>
      </c>
      <c r="BG9097">
        <f t="shared" si="1084"/>
        <v>15645.147593763686</v>
      </c>
      <c r="BH9097">
        <f t="shared" si="1085"/>
        <v>19761.834849922867</v>
      </c>
      <c r="BI9097">
        <f t="shared" si="1086"/>
        <v>23878.522106082048</v>
      </c>
      <c r="BJ9097">
        <f t="shared" si="1087"/>
        <v>27995.209362241232</v>
      </c>
    </row>
    <row r="9098" spans="1:62" x14ac:dyDescent="0.25">
      <c r="A9098">
        <v>9095</v>
      </c>
      <c r="B9098">
        <v>17172.537819753117</v>
      </c>
      <c r="C9098">
        <v>24166.980543167967</v>
      </c>
      <c r="D9098">
        <v>7.5632952222880556</v>
      </c>
      <c r="E9098">
        <v>7.9132560714394398</v>
      </c>
      <c r="F9098">
        <v>6994.4427234148498</v>
      </c>
      <c r="G9098">
        <v>0.34996084915138415</v>
      </c>
      <c r="BD9098">
        <f t="shared" si="1081"/>
        <v>-6360.6627437905154</v>
      </c>
      <c r="BE9098">
        <f t="shared" si="1082"/>
        <v>-3715.5952646239548</v>
      </c>
      <c r="BF9098">
        <f t="shared" si="1083"/>
        <v>-1070.5277854573942</v>
      </c>
      <c r="BG9098">
        <f t="shared" si="1084"/>
        <v>1574.5396937091664</v>
      </c>
      <c r="BH9098">
        <f t="shared" si="1085"/>
        <v>4219.607172875727</v>
      </c>
      <c r="BI9098">
        <f t="shared" si="1086"/>
        <v>6864.6746520422876</v>
      </c>
      <c r="BJ9098">
        <f t="shared" si="1087"/>
        <v>9509.74213120885</v>
      </c>
    </row>
    <row r="9099" spans="1:62" x14ac:dyDescent="0.25">
      <c r="A9099">
        <v>9096</v>
      </c>
      <c r="B9099">
        <v>7185.0504958589709</v>
      </c>
      <c r="C9099">
        <v>20416.930595808484</v>
      </c>
      <c r="D9099">
        <v>7.4904529786028178</v>
      </c>
      <c r="E9099">
        <v>7.8358721283898012</v>
      </c>
      <c r="F9099">
        <v>13231.880099949514</v>
      </c>
      <c r="G9099">
        <v>0.3454191497869834</v>
      </c>
      <c r="BD9099">
        <f t="shared" si="1081"/>
        <v>-5244.6384776579289</v>
      </c>
      <c r="BE9099">
        <f t="shared" si="1082"/>
        <v>-3494.8342319010085</v>
      </c>
      <c r="BF9099">
        <f t="shared" si="1083"/>
        <v>-1745.0299861440872</v>
      </c>
      <c r="BG9099">
        <f t="shared" si="1084"/>
        <v>4.7742596128327932</v>
      </c>
      <c r="BH9099">
        <f t="shared" si="1085"/>
        <v>1754.5785053697546</v>
      </c>
      <c r="BI9099">
        <f t="shared" si="1086"/>
        <v>3504.3827511266754</v>
      </c>
      <c r="BJ9099">
        <f t="shared" si="1087"/>
        <v>5254.1869968835945</v>
      </c>
    </row>
    <row r="9100" spans="1:62" x14ac:dyDescent="0.25">
      <c r="A9100">
        <v>9097</v>
      </c>
      <c r="B9100">
        <v>12279.138962075012</v>
      </c>
      <c r="C9100">
        <v>20446.127431211542</v>
      </c>
      <c r="D9100">
        <v>7.7440248108326157</v>
      </c>
      <c r="E9100">
        <v>8.0439592252429826</v>
      </c>
      <c r="F9100">
        <v>8166.9884691365296</v>
      </c>
      <c r="G9100">
        <v>0.29993441441036683</v>
      </c>
      <c r="BD9100">
        <f t="shared" si="1081"/>
        <v>-11504.784351014598</v>
      </c>
      <c r="BE9100">
        <f t="shared" si="1082"/>
        <v>-9777.688602079681</v>
      </c>
      <c r="BF9100">
        <f t="shared" si="1083"/>
        <v>-8050.5928531447635</v>
      </c>
      <c r="BG9100">
        <f t="shared" si="1084"/>
        <v>-6323.4971042098459</v>
      </c>
      <c r="BH9100">
        <f t="shared" si="1085"/>
        <v>-4596.4013552749293</v>
      </c>
      <c r="BI9100">
        <f t="shared" si="1086"/>
        <v>-2869.3056063400127</v>
      </c>
      <c r="BJ9100">
        <f t="shared" si="1087"/>
        <v>-1142.2098574050942</v>
      </c>
    </row>
    <row r="9101" spans="1:62" x14ac:dyDescent="0.25">
      <c r="A9101">
        <v>9098</v>
      </c>
      <c r="B9101">
        <v>16759.429549945977</v>
      </c>
      <c r="C9101">
        <v>21633.622525264724</v>
      </c>
      <c r="D9101">
        <v>6.4312099858287901</v>
      </c>
      <c r="E9101">
        <v>6.7382754308919086</v>
      </c>
      <c r="F9101">
        <v>4874.1929753187469</v>
      </c>
      <c r="G9101">
        <v>0.3070654450631185</v>
      </c>
      <c r="BD9101">
        <f t="shared" ref="BD9101:BD9164" si="1088">($BD$3*G9100)-F9100</f>
        <v>-6667.3163970846954</v>
      </c>
      <c r="BE9101">
        <f t="shared" ref="BE9101:BE9164" si="1089">($BE$3*G9100)-F9100</f>
        <v>-5167.6443250328612</v>
      </c>
      <c r="BF9101">
        <f t="shared" ref="BF9101:BF9164" si="1090">($BF$3*G9100)-F9100</f>
        <v>-3667.9722529810269</v>
      </c>
      <c r="BG9101">
        <f t="shared" ref="BG9101:BG9164" si="1091">($BG$3*G9100)-F9100</f>
        <v>-2168.3001809291927</v>
      </c>
      <c r="BH9101">
        <f t="shared" ref="BH9101:BH9164" si="1092">($BH$3*G9100)-F9100</f>
        <v>-668.6281088773585</v>
      </c>
      <c r="BI9101">
        <f t="shared" ref="BI9101:BI9164" si="1093">($BI$3*G9100)-F9100</f>
        <v>831.04396317447572</v>
      </c>
      <c r="BJ9101">
        <f t="shared" ref="BJ9101:BJ9164" si="1094">($BJ$3*G9100)-F9100</f>
        <v>2330.716035226309</v>
      </c>
    </row>
    <row r="9102" spans="1:62" x14ac:dyDescent="0.25">
      <c r="A9102">
        <v>9099</v>
      </c>
      <c r="B9102">
        <v>9625.9619956971001</v>
      </c>
      <c r="C9102">
        <v>19930.15392665171</v>
      </c>
      <c r="D9102">
        <v>6.5577509201339286</v>
      </c>
      <c r="E9102">
        <v>6.8279633112536171</v>
      </c>
      <c r="F9102">
        <v>10304.19193095461</v>
      </c>
      <c r="G9102">
        <v>0.27021239111968853</v>
      </c>
      <c r="BD9102">
        <f t="shared" si="1088"/>
        <v>-3338.8657500031541</v>
      </c>
      <c r="BE9102">
        <f t="shared" si="1089"/>
        <v>-1803.5385246875617</v>
      </c>
      <c r="BF9102">
        <f t="shared" si="1090"/>
        <v>-268.21129937196929</v>
      </c>
      <c r="BG9102">
        <f t="shared" si="1091"/>
        <v>1267.1159259436236</v>
      </c>
      <c r="BH9102">
        <f t="shared" si="1092"/>
        <v>2802.4431512592155</v>
      </c>
      <c r="BI9102">
        <f t="shared" si="1093"/>
        <v>4337.7703765748083</v>
      </c>
      <c r="BJ9102">
        <f t="shared" si="1094"/>
        <v>5873.0976018904003</v>
      </c>
    </row>
    <row r="9103" spans="1:62" x14ac:dyDescent="0.25">
      <c r="A9103">
        <v>9100</v>
      </c>
      <c r="B9103">
        <v>20181.380675550885</v>
      </c>
      <c r="C9103">
        <v>26073.785150858061</v>
      </c>
      <c r="D9103">
        <v>6.8887166330837859</v>
      </c>
      <c r="E9103">
        <v>7.1077703839086599</v>
      </c>
      <c r="F9103">
        <v>5892.4044753071757</v>
      </c>
      <c r="G9103">
        <v>0.21905375082487399</v>
      </c>
      <c r="BD9103">
        <f t="shared" si="1088"/>
        <v>-8953.1299753561671</v>
      </c>
      <c r="BE9103">
        <f t="shared" si="1089"/>
        <v>-7602.0680197577249</v>
      </c>
      <c r="BF9103">
        <f t="shared" si="1090"/>
        <v>-6251.0060641592827</v>
      </c>
      <c r="BG9103">
        <f t="shared" si="1091"/>
        <v>-4899.9441085608396</v>
      </c>
      <c r="BH9103">
        <f t="shared" si="1092"/>
        <v>-3548.8821529623965</v>
      </c>
      <c r="BI9103">
        <f t="shared" si="1093"/>
        <v>-2197.8201973639543</v>
      </c>
      <c r="BJ9103">
        <f t="shared" si="1094"/>
        <v>-846.75824176551214</v>
      </c>
    </row>
    <row r="9104" spans="1:62" x14ac:dyDescent="0.25">
      <c r="A9104">
        <v>9101</v>
      </c>
      <c r="B9104">
        <v>14024.414474078543</v>
      </c>
      <c r="C9104">
        <v>24710.746230601646</v>
      </c>
      <c r="D9104">
        <v>7.5403623825495014</v>
      </c>
      <c r="E9104">
        <v>7.8393740677854025</v>
      </c>
      <c r="F9104">
        <v>10686.331756523103</v>
      </c>
      <c r="G9104">
        <v>0.29901168523590105</v>
      </c>
      <c r="BD9104">
        <f t="shared" si="1088"/>
        <v>-4797.1357211828054</v>
      </c>
      <c r="BE9104">
        <f t="shared" si="1089"/>
        <v>-3701.8669670584359</v>
      </c>
      <c r="BF9104">
        <f t="shared" si="1090"/>
        <v>-2606.5982129340659</v>
      </c>
      <c r="BG9104">
        <f t="shared" si="1091"/>
        <v>-1511.329458809696</v>
      </c>
      <c r="BH9104">
        <f t="shared" si="1092"/>
        <v>-416.06070468532562</v>
      </c>
      <c r="BI9104">
        <f t="shared" si="1093"/>
        <v>679.20804943904386</v>
      </c>
      <c r="BJ9104">
        <f t="shared" si="1094"/>
        <v>1774.4768035634143</v>
      </c>
    </row>
    <row r="9105" spans="1:62" x14ac:dyDescent="0.25">
      <c r="A9105">
        <v>9102</v>
      </c>
      <c r="B9105">
        <v>17550.773647815895</v>
      </c>
      <c r="C9105">
        <v>23892.752141063898</v>
      </c>
      <c r="D9105">
        <v>6.4300746382083256</v>
      </c>
      <c r="E9105">
        <v>7.0193902448748418</v>
      </c>
      <c r="F9105">
        <v>6341.9784932480034</v>
      </c>
      <c r="G9105">
        <v>0.58931560666651617</v>
      </c>
      <c r="BD9105">
        <f t="shared" si="1088"/>
        <v>-9191.273330343598</v>
      </c>
      <c r="BE9105">
        <f t="shared" si="1089"/>
        <v>-7696.2149041640923</v>
      </c>
      <c r="BF9105">
        <f t="shared" si="1090"/>
        <v>-6201.1564779845867</v>
      </c>
      <c r="BG9105">
        <f t="shared" si="1091"/>
        <v>-4706.0980518050819</v>
      </c>
      <c r="BH9105">
        <f t="shared" si="1092"/>
        <v>-3211.0396256255763</v>
      </c>
      <c r="BI9105">
        <f t="shared" si="1093"/>
        <v>-1715.9811994460706</v>
      </c>
      <c r="BJ9105">
        <f t="shared" si="1094"/>
        <v>-220.92277326656586</v>
      </c>
    </row>
    <row r="9106" spans="1:62" x14ac:dyDescent="0.25">
      <c r="A9106">
        <v>9103</v>
      </c>
      <c r="B9106">
        <v>10229.192833862331</v>
      </c>
      <c r="C9106">
        <v>21250.395990217497</v>
      </c>
      <c r="D9106">
        <v>6.4416431013994497</v>
      </c>
      <c r="E9106">
        <v>6.7546904236449921</v>
      </c>
      <c r="F9106">
        <v>11021.203156355166</v>
      </c>
      <c r="G9106">
        <v>0.31304732224554233</v>
      </c>
      <c r="BD9106">
        <f t="shared" si="1088"/>
        <v>-3395.4004599154227</v>
      </c>
      <c r="BE9106">
        <f t="shared" si="1089"/>
        <v>-448.82242658284213</v>
      </c>
      <c r="BF9106">
        <f t="shared" si="1090"/>
        <v>2497.7556067497389</v>
      </c>
      <c r="BG9106">
        <f t="shared" si="1091"/>
        <v>5444.3336400823191</v>
      </c>
      <c r="BH9106">
        <f t="shared" si="1092"/>
        <v>8390.9116734149011</v>
      </c>
      <c r="BI9106">
        <f t="shared" si="1093"/>
        <v>11337.489706747481</v>
      </c>
      <c r="BJ9106">
        <f t="shared" si="1094"/>
        <v>14284.067740080063</v>
      </c>
    </row>
    <row r="9107" spans="1:62" x14ac:dyDescent="0.25">
      <c r="A9107">
        <v>9104</v>
      </c>
      <c r="B9107">
        <v>4651.6796418971117</v>
      </c>
      <c r="C9107">
        <v>14146.412181376036</v>
      </c>
      <c r="D9107">
        <v>5.1877432379781219</v>
      </c>
      <c r="E9107">
        <v>5.3813053748251205</v>
      </c>
      <c r="F9107">
        <v>9494.7325394789241</v>
      </c>
      <c r="G9107">
        <v>0.19356213684699863</v>
      </c>
      <c r="BD9107">
        <f t="shared" si="1088"/>
        <v>-9455.9665451274541</v>
      </c>
      <c r="BE9107">
        <f t="shared" si="1089"/>
        <v>-7890.7299338997436</v>
      </c>
      <c r="BF9107">
        <f t="shared" si="1090"/>
        <v>-6325.4933226720314</v>
      </c>
      <c r="BG9107">
        <f t="shared" si="1091"/>
        <v>-4760.25671144432</v>
      </c>
      <c r="BH9107">
        <f t="shared" si="1092"/>
        <v>-3195.0201002166086</v>
      </c>
      <c r="BI9107">
        <f t="shared" si="1093"/>
        <v>-1629.7834889888964</v>
      </c>
      <c r="BJ9107">
        <f t="shared" si="1094"/>
        <v>-64.546877761184078</v>
      </c>
    </row>
    <row r="9108" spans="1:62" x14ac:dyDescent="0.25">
      <c r="A9108">
        <v>9105</v>
      </c>
      <c r="B9108">
        <v>9064.2211777134053</v>
      </c>
      <c r="C9108">
        <v>20442.559098242291</v>
      </c>
      <c r="D9108">
        <v>7.5336289699351076</v>
      </c>
      <c r="E9108">
        <v>7.7307459095796904</v>
      </c>
      <c r="F9108">
        <v>11378.337920528886</v>
      </c>
      <c r="G9108">
        <v>0.19711693964458288</v>
      </c>
      <c r="BD9108">
        <f t="shared" si="1088"/>
        <v>-8526.9218552439306</v>
      </c>
      <c r="BE9108">
        <f t="shared" si="1089"/>
        <v>-7559.1111710089381</v>
      </c>
      <c r="BF9108">
        <f t="shared" si="1090"/>
        <v>-6591.3004867739446</v>
      </c>
      <c r="BG9108">
        <f t="shared" si="1091"/>
        <v>-5623.4898025389521</v>
      </c>
      <c r="BH9108">
        <f t="shared" si="1092"/>
        <v>-4655.6791183039586</v>
      </c>
      <c r="BI9108">
        <f t="shared" si="1093"/>
        <v>-3687.8684340689651</v>
      </c>
      <c r="BJ9108">
        <f t="shared" si="1094"/>
        <v>-2720.0577498339717</v>
      </c>
    </row>
    <row r="9109" spans="1:62" x14ac:dyDescent="0.25">
      <c r="A9109">
        <v>9106</v>
      </c>
      <c r="B9109">
        <v>18460.373735429974</v>
      </c>
      <c r="C9109">
        <v>29275.706388127128</v>
      </c>
      <c r="D9109">
        <v>5.1316935562276225</v>
      </c>
      <c r="E9109">
        <v>5.5075225240256902</v>
      </c>
      <c r="F9109">
        <v>10815.332652697154</v>
      </c>
      <c r="G9109">
        <v>0.37582896779806774</v>
      </c>
      <c r="BD9109">
        <f t="shared" si="1088"/>
        <v>-10392.753222305972</v>
      </c>
      <c r="BE9109">
        <f t="shared" si="1089"/>
        <v>-9407.1685240830575</v>
      </c>
      <c r="BF9109">
        <f t="shared" si="1090"/>
        <v>-8421.5838258601434</v>
      </c>
      <c r="BG9109">
        <f t="shared" si="1091"/>
        <v>-7435.9991276372275</v>
      </c>
      <c r="BH9109">
        <f t="shared" si="1092"/>
        <v>-6450.4144294143134</v>
      </c>
      <c r="BI9109">
        <f t="shared" si="1093"/>
        <v>-5464.8297311913993</v>
      </c>
      <c r="BJ9109">
        <f t="shared" si="1094"/>
        <v>-4479.2450329684852</v>
      </c>
    </row>
    <row r="9110" spans="1:62" x14ac:dyDescent="0.25">
      <c r="A9110">
        <v>9107</v>
      </c>
      <c r="B9110">
        <v>4765.5397795805893</v>
      </c>
      <c r="C9110">
        <v>12581.00992681505</v>
      </c>
      <c r="D9110">
        <v>7.2262894216287821</v>
      </c>
      <c r="E9110">
        <v>7.5533909633797442</v>
      </c>
      <c r="F9110">
        <v>7815.4701472344605</v>
      </c>
      <c r="G9110">
        <v>0.32710154175096218</v>
      </c>
      <c r="BD9110">
        <f t="shared" si="1088"/>
        <v>-8936.1878137068161</v>
      </c>
      <c r="BE9110">
        <f t="shared" si="1089"/>
        <v>-7057.0429747164762</v>
      </c>
      <c r="BF9110">
        <f t="shared" si="1090"/>
        <v>-5177.8981357261382</v>
      </c>
      <c r="BG9110">
        <f t="shared" si="1091"/>
        <v>-3298.7532967357993</v>
      </c>
      <c r="BH9110">
        <f t="shared" si="1092"/>
        <v>-1419.6084577454603</v>
      </c>
      <c r="BI9110">
        <f t="shared" si="1093"/>
        <v>459.5363812448777</v>
      </c>
      <c r="BJ9110">
        <f t="shared" si="1094"/>
        <v>2338.6812202352176</v>
      </c>
    </row>
    <row r="9111" spans="1:62" x14ac:dyDescent="0.25">
      <c r="A9111">
        <v>9108</v>
      </c>
      <c r="B9111">
        <v>28729.669872035178</v>
      </c>
      <c r="C9111">
        <v>36220.971319337426</v>
      </c>
      <c r="D9111">
        <v>7.3473525735370497</v>
      </c>
      <c r="E9111">
        <v>7.4757337289365271</v>
      </c>
      <c r="F9111">
        <v>7491.3014473022486</v>
      </c>
      <c r="G9111">
        <v>0.12838115539947736</v>
      </c>
      <c r="BD9111">
        <f t="shared" si="1088"/>
        <v>-6179.9624384796498</v>
      </c>
      <c r="BE9111">
        <f t="shared" si="1089"/>
        <v>-4544.4547297248391</v>
      </c>
      <c r="BF9111">
        <f t="shared" si="1090"/>
        <v>-2908.9470209700276</v>
      </c>
      <c r="BG9111">
        <f t="shared" si="1091"/>
        <v>-1273.4393122152169</v>
      </c>
      <c r="BH9111">
        <f t="shared" si="1092"/>
        <v>362.06839653959378</v>
      </c>
      <c r="BI9111">
        <f t="shared" si="1093"/>
        <v>1997.5761052944054</v>
      </c>
      <c r="BJ9111">
        <f t="shared" si="1094"/>
        <v>3633.083814049216</v>
      </c>
    </row>
    <row r="9112" spans="1:62" x14ac:dyDescent="0.25">
      <c r="A9112">
        <v>9109</v>
      </c>
      <c r="B9112">
        <v>10791.744955609056</v>
      </c>
      <c r="C9112">
        <v>18610.111536819524</v>
      </c>
      <c r="D9112">
        <v>7.3330421473884018</v>
      </c>
      <c r="E9112">
        <v>7.5524098734735041</v>
      </c>
      <c r="F9112">
        <v>7818.3665812104682</v>
      </c>
      <c r="G9112">
        <v>0.21936772608510235</v>
      </c>
      <c r="BD9112">
        <f t="shared" si="1088"/>
        <v>-6849.3956703048616</v>
      </c>
      <c r="BE9112">
        <f t="shared" si="1089"/>
        <v>-6207.4898933074746</v>
      </c>
      <c r="BF9112">
        <f t="shared" si="1090"/>
        <v>-5565.5841163100886</v>
      </c>
      <c r="BG9112">
        <f t="shared" si="1091"/>
        <v>-4923.6783393127007</v>
      </c>
      <c r="BH9112">
        <f t="shared" si="1092"/>
        <v>-4281.7725623153146</v>
      </c>
      <c r="BI9112">
        <f t="shared" si="1093"/>
        <v>-3639.8667853179277</v>
      </c>
      <c r="BJ9112">
        <f t="shared" si="1094"/>
        <v>-2997.9610083205407</v>
      </c>
    </row>
    <row r="9113" spans="1:62" x14ac:dyDescent="0.25">
      <c r="A9113">
        <v>9110</v>
      </c>
      <c r="B9113">
        <v>19044.215790158778</v>
      </c>
      <c r="C9113">
        <v>25268.346864442701</v>
      </c>
      <c r="D9113">
        <v>7.4284506844219109</v>
      </c>
      <c r="E9113">
        <v>7.6196898030075229</v>
      </c>
      <c r="F9113">
        <v>6224.1310742839232</v>
      </c>
      <c r="G9113">
        <v>0.19123911858561193</v>
      </c>
      <c r="BD9113">
        <f t="shared" si="1088"/>
        <v>-6721.5279507849564</v>
      </c>
      <c r="BE9113">
        <f t="shared" si="1089"/>
        <v>-5624.6893203594445</v>
      </c>
      <c r="BF9113">
        <f t="shared" si="1090"/>
        <v>-4527.8506899339327</v>
      </c>
      <c r="BG9113">
        <f t="shared" si="1091"/>
        <v>-3431.0120595084209</v>
      </c>
      <c r="BH9113">
        <f t="shared" si="1092"/>
        <v>-2334.173429082909</v>
      </c>
      <c r="BI9113">
        <f t="shared" si="1093"/>
        <v>-1237.3347986573972</v>
      </c>
      <c r="BJ9113">
        <f t="shared" si="1094"/>
        <v>-140.49616823188535</v>
      </c>
    </row>
    <row r="9114" spans="1:62" x14ac:dyDescent="0.25">
      <c r="A9114">
        <v>9111</v>
      </c>
      <c r="B9114">
        <v>11862.387173997189</v>
      </c>
      <c r="C9114">
        <v>27186.785459522187</v>
      </c>
      <c r="D9114">
        <v>6.8053914747692001</v>
      </c>
      <c r="E9114">
        <v>7.0168100265177156</v>
      </c>
      <c r="F9114">
        <v>15324.398285524998</v>
      </c>
      <c r="G9114">
        <v>0.21141855174851543</v>
      </c>
      <c r="BD9114">
        <f t="shared" si="1088"/>
        <v>-5267.9354813558639</v>
      </c>
      <c r="BE9114">
        <f t="shared" si="1089"/>
        <v>-4311.7398884278036</v>
      </c>
      <c r="BF9114">
        <f t="shared" si="1090"/>
        <v>-3355.5442954997443</v>
      </c>
      <c r="BG9114">
        <f t="shared" si="1091"/>
        <v>-2399.3487025716845</v>
      </c>
      <c r="BH9114">
        <f t="shared" si="1092"/>
        <v>-1443.1531096436247</v>
      </c>
      <c r="BI9114">
        <f t="shared" si="1093"/>
        <v>-486.95751671556536</v>
      </c>
      <c r="BJ9114">
        <f t="shared" si="1094"/>
        <v>469.23807621249489</v>
      </c>
    </row>
    <row r="9115" spans="1:62" x14ac:dyDescent="0.25">
      <c r="A9115">
        <v>9112</v>
      </c>
      <c r="B9115">
        <v>10139.881550317679</v>
      </c>
      <c r="C9115">
        <v>20326.828164598184</v>
      </c>
      <c r="D9115">
        <v>6.5596230716114725</v>
      </c>
      <c r="E9115">
        <v>7.0501378792470106</v>
      </c>
      <c r="F9115">
        <v>10186.946614280505</v>
      </c>
      <c r="G9115">
        <v>0.49051480763553812</v>
      </c>
      <c r="BD9115">
        <f t="shared" si="1088"/>
        <v>-14267.30552678242</v>
      </c>
      <c r="BE9115">
        <f t="shared" si="1089"/>
        <v>-13210.212768039844</v>
      </c>
      <c r="BF9115">
        <f t="shared" si="1090"/>
        <v>-12153.120009297267</v>
      </c>
      <c r="BG9115">
        <f t="shared" si="1091"/>
        <v>-11096.027250554689</v>
      </c>
      <c r="BH9115">
        <f t="shared" si="1092"/>
        <v>-10038.934491812113</v>
      </c>
      <c r="BI9115">
        <f t="shared" si="1093"/>
        <v>-8981.8417330695338</v>
      </c>
      <c r="BJ9115">
        <f t="shared" si="1094"/>
        <v>-7924.748974326958</v>
      </c>
    </row>
    <row r="9116" spans="1:62" x14ac:dyDescent="0.25">
      <c r="A9116">
        <v>9113</v>
      </c>
      <c r="B9116">
        <v>17619.311340701115</v>
      </c>
      <c r="C9116">
        <v>29232.373953806855</v>
      </c>
      <c r="D9116">
        <v>6.4962211163219434</v>
      </c>
      <c r="E9116">
        <v>6.9405437532083241</v>
      </c>
      <c r="F9116">
        <v>11613.06261310574</v>
      </c>
      <c r="G9116">
        <v>0.44432263688638063</v>
      </c>
      <c r="BD9116">
        <f t="shared" si="1088"/>
        <v>-7734.3725761028145</v>
      </c>
      <c r="BE9116">
        <f t="shared" si="1089"/>
        <v>-5281.798537925124</v>
      </c>
      <c r="BF9116">
        <f t="shared" si="1090"/>
        <v>-2829.2244997474336</v>
      </c>
      <c r="BG9116">
        <f t="shared" si="1091"/>
        <v>-376.65046156974313</v>
      </c>
      <c r="BH9116">
        <f t="shared" si="1092"/>
        <v>2075.9235766079473</v>
      </c>
      <c r="BI9116">
        <f t="shared" si="1093"/>
        <v>4528.4976147856378</v>
      </c>
      <c r="BJ9116">
        <f t="shared" si="1094"/>
        <v>6981.0716529633301</v>
      </c>
    </row>
    <row r="9117" spans="1:62" x14ac:dyDescent="0.25">
      <c r="A9117">
        <v>9114</v>
      </c>
      <c r="B9117">
        <v>16382.473332398999</v>
      </c>
      <c r="C9117">
        <v>25596.526279775902</v>
      </c>
      <c r="D9117">
        <v>6.7453428504662432</v>
      </c>
      <c r="E9117">
        <v>6.9258986731186925</v>
      </c>
      <c r="F9117">
        <v>9214.0529473769038</v>
      </c>
      <c r="G9117">
        <v>0.18055582265244929</v>
      </c>
      <c r="BD9117">
        <f t="shared" si="1088"/>
        <v>-9391.4494286738372</v>
      </c>
      <c r="BE9117">
        <f t="shared" si="1089"/>
        <v>-7169.8362442419339</v>
      </c>
      <c r="BF9117">
        <f t="shared" si="1090"/>
        <v>-4948.2230598100305</v>
      </c>
      <c r="BG9117">
        <f t="shared" si="1091"/>
        <v>-2726.609875378128</v>
      </c>
      <c r="BH9117">
        <f t="shared" si="1092"/>
        <v>-504.99669094622368</v>
      </c>
      <c r="BI9117">
        <f t="shared" si="1093"/>
        <v>1716.6164934856788</v>
      </c>
      <c r="BJ9117">
        <f t="shared" si="1094"/>
        <v>3938.2296779175831</v>
      </c>
    </row>
    <row r="9118" spans="1:62" x14ac:dyDescent="0.25">
      <c r="A9118">
        <v>9115</v>
      </c>
      <c r="B9118">
        <v>13044.215630339342</v>
      </c>
      <c r="C9118">
        <v>20645.736181007429</v>
      </c>
      <c r="D9118">
        <v>7.744752914616357</v>
      </c>
      <c r="E9118">
        <v>7.8752174384329319</v>
      </c>
      <c r="F9118">
        <v>7601.5205506680868</v>
      </c>
      <c r="G9118">
        <v>0.13046452381657492</v>
      </c>
      <c r="BD9118">
        <f t="shared" si="1088"/>
        <v>-8311.2738341146578</v>
      </c>
      <c r="BE9118">
        <f t="shared" si="1089"/>
        <v>-7408.4947208524109</v>
      </c>
      <c r="BF9118">
        <f t="shared" si="1090"/>
        <v>-6505.7156075901639</v>
      </c>
      <c r="BG9118">
        <f t="shared" si="1091"/>
        <v>-5602.9364943279179</v>
      </c>
      <c r="BH9118">
        <f t="shared" si="1092"/>
        <v>-4700.1573810656719</v>
      </c>
      <c r="BI9118">
        <f t="shared" si="1093"/>
        <v>-3797.3782678034249</v>
      </c>
      <c r="BJ9118">
        <f t="shared" si="1094"/>
        <v>-2894.5991545411789</v>
      </c>
    </row>
    <row r="9119" spans="1:62" x14ac:dyDescent="0.25">
      <c r="A9119">
        <v>9116</v>
      </c>
      <c r="B9119">
        <v>3656.2035580223578</v>
      </c>
      <c r="C9119">
        <v>14594.259882257238</v>
      </c>
      <c r="D9119">
        <v>5.9141609510306505</v>
      </c>
      <c r="E9119">
        <v>6.0836274989011603</v>
      </c>
      <c r="F9119">
        <v>10938.05632423488</v>
      </c>
      <c r="G9119">
        <v>0.16946654787050974</v>
      </c>
      <c r="BD9119">
        <f t="shared" si="1088"/>
        <v>-6949.1979315852122</v>
      </c>
      <c r="BE9119">
        <f t="shared" si="1089"/>
        <v>-6296.8753125023377</v>
      </c>
      <c r="BF9119">
        <f t="shared" si="1090"/>
        <v>-5644.5526934194631</v>
      </c>
      <c r="BG9119">
        <f t="shared" si="1091"/>
        <v>-4992.2300743365886</v>
      </c>
      <c r="BH9119">
        <f t="shared" si="1092"/>
        <v>-4339.907455253714</v>
      </c>
      <c r="BI9119">
        <f t="shared" si="1093"/>
        <v>-3687.5848361708395</v>
      </c>
      <c r="BJ9119">
        <f t="shared" si="1094"/>
        <v>-3035.2622170879649</v>
      </c>
    </row>
    <row r="9120" spans="1:62" x14ac:dyDescent="0.25">
      <c r="A9120">
        <v>9117</v>
      </c>
      <c r="B9120">
        <v>22473.397291361751</v>
      </c>
      <c r="C9120">
        <v>30763.019108904238</v>
      </c>
      <c r="D9120">
        <v>8.601788333939135</v>
      </c>
      <c r="E9120">
        <v>8.8223708039201334</v>
      </c>
      <c r="F9120">
        <v>8289.6218175424874</v>
      </c>
      <c r="G9120">
        <v>0.2205824699809984</v>
      </c>
      <c r="BD9120">
        <f t="shared" si="1088"/>
        <v>-10090.723584882331</v>
      </c>
      <c r="BE9120">
        <f t="shared" si="1089"/>
        <v>-9243.3908455297824</v>
      </c>
      <c r="BF9120">
        <f t="shared" si="1090"/>
        <v>-8396.0581061772336</v>
      </c>
      <c r="BG9120">
        <f t="shared" si="1091"/>
        <v>-7548.7253668246849</v>
      </c>
      <c r="BH9120">
        <f t="shared" si="1092"/>
        <v>-6701.3926274721362</v>
      </c>
      <c r="BI9120">
        <f t="shared" si="1093"/>
        <v>-5854.0598881195874</v>
      </c>
      <c r="BJ9120">
        <f t="shared" si="1094"/>
        <v>-5006.7271487670387</v>
      </c>
    </row>
    <row r="9121" spans="1:62" x14ac:dyDescent="0.25">
      <c r="A9121">
        <v>9118</v>
      </c>
      <c r="B9121">
        <v>13115.244773437418</v>
      </c>
      <c r="C9121">
        <v>17038.053324528169</v>
      </c>
      <c r="D9121">
        <v>7.9562274662336421</v>
      </c>
      <c r="E9121">
        <v>8.3279641011159082</v>
      </c>
      <c r="F9121">
        <v>3922.8085510907513</v>
      </c>
      <c r="G9121">
        <v>0.37173663488226616</v>
      </c>
      <c r="BD9121">
        <f t="shared" si="1088"/>
        <v>-7186.7094676374954</v>
      </c>
      <c r="BE9121">
        <f t="shared" si="1089"/>
        <v>-6083.7971177325035</v>
      </c>
      <c r="BF9121">
        <f t="shared" si="1090"/>
        <v>-4980.8847678275115</v>
      </c>
      <c r="BG9121">
        <f t="shared" si="1091"/>
        <v>-3877.9724179225195</v>
      </c>
      <c r="BH9121">
        <f t="shared" si="1092"/>
        <v>-2775.0600680175276</v>
      </c>
      <c r="BI9121">
        <f t="shared" si="1093"/>
        <v>-1672.1477181125356</v>
      </c>
      <c r="BJ9121">
        <f t="shared" si="1094"/>
        <v>-569.23536820754362</v>
      </c>
    </row>
    <row r="9122" spans="1:62" x14ac:dyDescent="0.25">
      <c r="A9122">
        <v>9119</v>
      </c>
      <c r="B9122">
        <v>31990.816664464226</v>
      </c>
      <c r="C9122">
        <v>31046.922091970791</v>
      </c>
      <c r="D9122">
        <v>7.8758945282527479</v>
      </c>
      <c r="E9122">
        <v>8.4737801729916971</v>
      </c>
      <c r="F9122">
        <v>-943.89457249343468</v>
      </c>
      <c r="G9122">
        <v>0.59788564473894912</v>
      </c>
      <c r="BD9122">
        <f t="shared" si="1088"/>
        <v>-2064.1253766794207</v>
      </c>
      <c r="BE9122">
        <f t="shared" si="1089"/>
        <v>-205.44220226808966</v>
      </c>
      <c r="BF9122">
        <f t="shared" si="1090"/>
        <v>1653.2409721432414</v>
      </c>
      <c r="BG9122">
        <f t="shared" si="1091"/>
        <v>3511.924146554572</v>
      </c>
      <c r="BH9122">
        <f t="shared" si="1092"/>
        <v>5370.6073209659025</v>
      </c>
      <c r="BI9122">
        <f t="shared" si="1093"/>
        <v>7229.290495377234</v>
      </c>
      <c r="BJ9122">
        <f t="shared" si="1094"/>
        <v>9087.9736697885637</v>
      </c>
    </row>
    <row r="9123" spans="1:62" x14ac:dyDescent="0.25">
      <c r="A9123">
        <v>9120</v>
      </c>
      <c r="B9123">
        <v>14261.071207328723</v>
      </c>
      <c r="C9123">
        <v>19339.095397970908</v>
      </c>
      <c r="D9123">
        <v>6.8729037552009915</v>
      </c>
      <c r="E9123">
        <v>7.2849686103746745</v>
      </c>
      <c r="F9123">
        <v>5078.0241906421852</v>
      </c>
      <c r="G9123">
        <v>0.41206485517368296</v>
      </c>
      <c r="BD9123">
        <f t="shared" si="1088"/>
        <v>3933.3227961881803</v>
      </c>
      <c r="BE9123">
        <f t="shared" si="1089"/>
        <v>6922.7510198829259</v>
      </c>
      <c r="BF9123">
        <f t="shared" si="1090"/>
        <v>9912.1792435776715</v>
      </c>
      <c r="BG9123">
        <f t="shared" si="1091"/>
        <v>12901.607467272417</v>
      </c>
      <c r="BH9123">
        <f t="shared" si="1092"/>
        <v>15891.035690967163</v>
      </c>
      <c r="BI9123">
        <f t="shared" si="1093"/>
        <v>18880.463914661908</v>
      </c>
      <c r="BJ9123">
        <f t="shared" si="1094"/>
        <v>21869.892138356652</v>
      </c>
    </row>
    <row r="9124" spans="1:62" x14ac:dyDescent="0.25">
      <c r="A9124">
        <v>9121</v>
      </c>
      <c r="B9124">
        <v>14411.848532970898</v>
      </c>
      <c r="C9124">
        <v>24136.6592948246</v>
      </c>
      <c r="D9124">
        <v>6.566080297598317</v>
      </c>
      <c r="E9124">
        <v>6.7453481468769043</v>
      </c>
      <c r="F9124">
        <v>9724.8107618537015</v>
      </c>
      <c r="G9124">
        <v>0.1792678492785873</v>
      </c>
      <c r="BD9124">
        <f t="shared" si="1088"/>
        <v>-3017.6999147737702</v>
      </c>
      <c r="BE9124">
        <f t="shared" si="1089"/>
        <v>-957.37563890535512</v>
      </c>
      <c r="BF9124">
        <f t="shared" si="1090"/>
        <v>1102.9486369630595</v>
      </c>
      <c r="BG9124">
        <f t="shared" si="1091"/>
        <v>3163.272912831475</v>
      </c>
      <c r="BH9124">
        <f t="shared" si="1092"/>
        <v>5223.5971886998886</v>
      </c>
      <c r="BI9124">
        <f t="shared" si="1093"/>
        <v>7283.9214645683041</v>
      </c>
      <c r="BJ9124">
        <f t="shared" si="1094"/>
        <v>9344.2457404367178</v>
      </c>
    </row>
    <row r="9125" spans="1:62" x14ac:dyDescent="0.25">
      <c r="A9125">
        <v>9122</v>
      </c>
      <c r="B9125">
        <v>7022.2519689116762</v>
      </c>
      <c r="C9125">
        <v>15128.304357397114</v>
      </c>
      <c r="D9125">
        <v>6.4186550657943942</v>
      </c>
      <c r="E9125">
        <v>7.4120571865011806</v>
      </c>
      <c r="F9125">
        <v>8106.0523884854374</v>
      </c>
      <c r="G9125">
        <v>0.99340212070678646</v>
      </c>
      <c r="BD9125">
        <f t="shared" si="1088"/>
        <v>-8828.4715154607657</v>
      </c>
      <c r="BE9125">
        <f t="shared" si="1089"/>
        <v>-7932.132269067828</v>
      </c>
      <c r="BF9125">
        <f t="shared" si="1090"/>
        <v>-7035.7930226748922</v>
      </c>
      <c r="BG9125">
        <f t="shared" si="1091"/>
        <v>-6139.4537762819555</v>
      </c>
      <c r="BH9125">
        <f t="shared" si="1092"/>
        <v>-5243.1145298890187</v>
      </c>
      <c r="BI9125">
        <f t="shared" si="1093"/>
        <v>-4346.7752834960829</v>
      </c>
      <c r="BJ9125">
        <f t="shared" si="1094"/>
        <v>-3450.4360371031462</v>
      </c>
    </row>
    <row r="9126" spans="1:62" x14ac:dyDescent="0.25">
      <c r="A9126">
        <v>9123</v>
      </c>
      <c r="B9126">
        <v>23304.042040670367</v>
      </c>
      <c r="C9126">
        <v>31537.191800013094</v>
      </c>
      <c r="D9126">
        <v>8.6351150816244271</v>
      </c>
      <c r="E9126">
        <v>8.9326793434137084</v>
      </c>
      <c r="F9126">
        <v>8233.1497593427266</v>
      </c>
      <c r="G9126">
        <v>0.2975642617892813</v>
      </c>
      <c r="BD9126">
        <f t="shared" si="1088"/>
        <v>-3139.0417849515052</v>
      </c>
      <c r="BE9126">
        <f t="shared" si="1089"/>
        <v>1827.968818582427</v>
      </c>
      <c r="BF9126">
        <f t="shared" si="1090"/>
        <v>6794.9794221163593</v>
      </c>
      <c r="BG9126">
        <f t="shared" si="1091"/>
        <v>11761.990025650291</v>
      </c>
      <c r="BH9126">
        <f t="shared" si="1092"/>
        <v>16729.000629184226</v>
      </c>
      <c r="BI9126">
        <f t="shared" si="1093"/>
        <v>21696.011232718156</v>
      </c>
      <c r="BJ9126">
        <f t="shared" si="1094"/>
        <v>26663.021836252086</v>
      </c>
    </row>
    <row r="9127" spans="1:62" x14ac:dyDescent="0.25">
      <c r="A9127">
        <v>9124</v>
      </c>
      <c r="B9127">
        <v>33237.010725684944</v>
      </c>
      <c r="C9127">
        <v>27864.872998725747</v>
      </c>
      <c r="D9127">
        <v>8.1561306473428257</v>
      </c>
      <c r="E9127">
        <v>8.608384726765463</v>
      </c>
      <c r="F9127">
        <v>-5372.1377269591976</v>
      </c>
      <c r="G9127">
        <v>0.45225407942263729</v>
      </c>
      <c r="BD9127">
        <f t="shared" si="1088"/>
        <v>-6745.3284503963205</v>
      </c>
      <c r="BE9127">
        <f t="shared" si="1089"/>
        <v>-5257.5071414499134</v>
      </c>
      <c r="BF9127">
        <f t="shared" si="1090"/>
        <v>-3769.6858325035073</v>
      </c>
      <c r="BG9127">
        <f t="shared" si="1091"/>
        <v>-2281.8645235571003</v>
      </c>
      <c r="BH9127">
        <f t="shared" si="1092"/>
        <v>-794.04321461069412</v>
      </c>
      <c r="BI9127">
        <f t="shared" si="1093"/>
        <v>693.77809433571201</v>
      </c>
      <c r="BJ9127">
        <f t="shared" si="1094"/>
        <v>2181.5994032821181</v>
      </c>
    </row>
    <row r="9128" spans="1:62" x14ac:dyDescent="0.25">
      <c r="A9128">
        <v>9125</v>
      </c>
      <c r="B9128">
        <v>19642.110418525845</v>
      </c>
      <c r="C9128">
        <v>26038.897942395048</v>
      </c>
      <c r="D9128">
        <v>7.0691305996492098</v>
      </c>
      <c r="E9128">
        <v>7.5062531455630355</v>
      </c>
      <c r="F9128">
        <v>6396.7875238692031</v>
      </c>
      <c r="G9128">
        <v>0.43712254591382571</v>
      </c>
      <c r="BD9128">
        <f t="shared" si="1088"/>
        <v>7633.4081240723845</v>
      </c>
      <c r="BE9128">
        <f t="shared" si="1089"/>
        <v>9894.6785211855713</v>
      </c>
      <c r="BF9128">
        <f t="shared" si="1090"/>
        <v>12155.948918298756</v>
      </c>
      <c r="BG9128">
        <f t="shared" si="1091"/>
        <v>14417.219315411943</v>
      </c>
      <c r="BH9128">
        <f t="shared" si="1092"/>
        <v>16678.48971252513</v>
      </c>
      <c r="BI9128">
        <f t="shared" si="1093"/>
        <v>18939.760109638315</v>
      </c>
      <c r="BJ9128">
        <f t="shared" si="1094"/>
        <v>21201.0305067515</v>
      </c>
    </row>
    <row r="9129" spans="1:62" x14ac:dyDescent="0.25">
      <c r="A9129">
        <v>9126</v>
      </c>
      <c r="B9129">
        <v>26169.64678374787</v>
      </c>
      <c r="C9129">
        <v>43583.171099380044</v>
      </c>
      <c r="D9129">
        <v>8.5432044192228851</v>
      </c>
      <c r="E9129">
        <v>8.6596369912419942</v>
      </c>
      <c r="F9129">
        <v>17413.524315632174</v>
      </c>
      <c r="G9129">
        <v>0.11643257201910906</v>
      </c>
      <c r="BD9129">
        <f t="shared" si="1088"/>
        <v>-4211.1747943000746</v>
      </c>
      <c r="BE9129">
        <f t="shared" si="1089"/>
        <v>-2025.5620647309461</v>
      </c>
      <c r="BF9129">
        <f t="shared" si="1090"/>
        <v>160.05066483818246</v>
      </c>
      <c r="BG9129">
        <f t="shared" si="1091"/>
        <v>2345.663394407311</v>
      </c>
      <c r="BH9129">
        <f t="shared" si="1092"/>
        <v>4531.2761239764404</v>
      </c>
      <c r="BI9129">
        <f t="shared" si="1093"/>
        <v>6716.8888535455681</v>
      </c>
      <c r="BJ9129">
        <f t="shared" si="1094"/>
        <v>8902.5015831146975</v>
      </c>
    </row>
    <row r="9130" spans="1:62" x14ac:dyDescent="0.25">
      <c r="A9130">
        <v>9127</v>
      </c>
      <c r="B9130">
        <v>31622.610612429504</v>
      </c>
      <c r="C9130">
        <v>36678.203519475035</v>
      </c>
      <c r="D9130">
        <v>5.7398563260149826</v>
      </c>
      <c r="E9130">
        <v>6.9733068810303349</v>
      </c>
      <c r="F9130">
        <v>5055.5929070455313</v>
      </c>
      <c r="G9130">
        <v>1.2334505550153523</v>
      </c>
      <c r="BD9130">
        <f t="shared" si="1088"/>
        <v>-16831.361455536629</v>
      </c>
      <c r="BE9130">
        <f t="shared" si="1089"/>
        <v>-16249.198595441083</v>
      </c>
      <c r="BF9130">
        <f t="shared" si="1090"/>
        <v>-15667.035735345538</v>
      </c>
      <c r="BG9130">
        <f t="shared" si="1091"/>
        <v>-15084.872875249992</v>
      </c>
      <c r="BH9130">
        <f t="shared" si="1092"/>
        <v>-14502.710015154447</v>
      </c>
      <c r="BI9130">
        <f t="shared" si="1093"/>
        <v>-13920.547155058903</v>
      </c>
      <c r="BJ9130">
        <f t="shared" si="1094"/>
        <v>-13338.384294963356</v>
      </c>
    </row>
    <row r="9131" spans="1:62" x14ac:dyDescent="0.25">
      <c r="A9131">
        <v>9128</v>
      </c>
      <c r="B9131">
        <v>8595.8661181186508</v>
      </c>
      <c r="C9131">
        <v>17487.812995774777</v>
      </c>
      <c r="D9131">
        <v>7.3111799546777165</v>
      </c>
      <c r="E9131">
        <v>7.6293055702587402</v>
      </c>
      <c r="F9131">
        <v>8891.9468776561262</v>
      </c>
      <c r="G9131">
        <v>0.3181256155810237</v>
      </c>
      <c r="BD9131">
        <f t="shared" si="1088"/>
        <v>1111.65986803123</v>
      </c>
      <c r="BE9131">
        <f t="shared" si="1089"/>
        <v>7278.9126431079912</v>
      </c>
      <c r="BF9131">
        <f t="shared" si="1090"/>
        <v>13446.165418184752</v>
      </c>
      <c r="BG9131">
        <f t="shared" si="1091"/>
        <v>19613.418193261514</v>
      </c>
      <c r="BH9131">
        <f t="shared" si="1092"/>
        <v>25780.670968338276</v>
      </c>
      <c r="BI9131">
        <f t="shared" si="1093"/>
        <v>31947.923743415035</v>
      </c>
      <c r="BJ9131">
        <f t="shared" si="1094"/>
        <v>38115.176518491797</v>
      </c>
    </row>
    <row r="9132" spans="1:62" x14ac:dyDescent="0.25">
      <c r="A9132">
        <v>9129</v>
      </c>
      <c r="B9132">
        <v>12236.193849131316</v>
      </c>
      <c r="C9132">
        <v>22469.080925713708</v>
      </c>
      <c r="D9132">
        <v>6.6758994246558094</v>
      </c>
      <c r="E9132">
        <v>7.8609969164214188</v>
      </c>
      <c r="F9132">
        <v>10232.887076582392</v>
      </c>
      <c r="G9132">
        <v>1.1850974917656094</v>
      </c>
      <c r="BD9132">
        <f t="shared" si="1088"/>
        <v>-7301.3187997510076</v>
      </c>
      <c r="BE9132">
        <f t="shared" si="1089"/>
        <v>-5710.6907218458891</v>
      </c>
      <c r="BF9132">
        <f t="shared" si="1090"/>
        <v>-4120.0626439407706</v>
      </c>
      <c r="BG9132">
        <f t="shared" si="1091"/>
        <v>-2529.4345660356521</v>
      </c>
      <c r="BH9132">
        <f t="shared" si="1092"/>
        <v>-938.80648813053358</v>
      </c>
      <c r="BI9132">
        <f t="shared" si="1093"/>
        <v>651.82158977458494</v>
      </c>
      <c r="BJ9132">
        <f t="shared" si="1094"/>
        <v>2242.4496676797025</v>
      </c>
    </row>
    <row r="9133" spans="1:62" x14ac:dyDescent="0.25">
      <c r="A9133">
        <v>9130</v>
      </c>
      <c r="B9133">
        <v>5400.437735568521</v>
      </c>
      <c r="C9133">
        <v>21409.075721727422</v>
      </c>
      <c r="D9133">
        <v>8.5357455822265962</v>
      </c>
      <c r="E9133">
        <v>8.7188878078585414</v>
      </c>
      <c r="F9133">
        <v>16008.637986158901</v>
      </c>
      <c r="G9133">
        <v>0.18314222563194527</v>
      </c>
      <c r="BD9133">
        <f t="shared" si="1088"/>
        <v>-4307.3996177543449</v>
      </c>
      <c r="BE9133">
        <f t="shared" si="1089"/>
        <v>1618.0878410737023</v>
      </c>
      <c r="BF9133">
        <f t="shared" si="1090"/>
        <v>7543.5752999017495</v>
      </c>
      <c r="BG9133">
        <f t="shared" si="1091"/>
        <v>13469.062758729797</v>
      </c>
      <c r="BH9133">
        <f t="shared" si="1092"/>
        <v>19394.550217557844</v>
      </c>
      <c r="BI9133">
        <f t="shared" si="1093"/>
        <v>25320.037676385891</v>
      </c>
      <c r="BJ9133">
        <f t="shared" si="1094"/>
        <v>31245.525135213935</v>
      </c>
    </row>
    <row r="9134" spans="1:62" x14ac:dyDescent="0.25">
      <c r="A9134">
        <v>9131</v>
      </c>
      <c r="B9134">
        <v>12674.423840282985</v>
      </c>
      <c r="C9134">
        <v>23699.072152970512</v>
      </c>
      <c r="D9134">
        <v>7.745990514307997</v>
      </c>
      <c r="E9134">
        <v>7.9131830109126637</v>
      </c>
      <c r="F9134">
        <v>11024.648312687526</v>
      </c>
      <c r="G9134">
        <v>0.16719249660466673</v>
      </c>
      <c r="BD9134">
        <f t="shared" si="1088"/>
        <v>-15092.926857999175</v>
      </c>
      <c r="BE9134">
        <f t="shared" si="1089"/>
        <v>-14177.215729839449</v>
      </c>
      <c r="BF9134">
        <f t="shared" si="1090"/>
        <v>-13261.504601679722</v>
      </c>
      <c r="BG9134">
        <f t="shared" si="1091"/>
        <v>-12345.793473519996</v>
      </c>
      <c r="BH9134">
        <f t="shared" si="1092"/>
        <v>-11430.08234536027</v>
      </c>
      <c r="BI9134">
        <f t="shared" si="1093"/>
        <v>-10514.371217200543</v>
      </c>
      <c r="BJ9134">
        <f t="shared" si="1094"/>
        <v>-9598.6600890408172</v>
      </c>
    </row>
    <row r="9135" spans="1:62" x14ac:dyDescent="0.25">
      <c r="A9135">
        <v>9132</v>
      </c>
      <c r="B9135">
        <v>19540.173649154818</v>
      </c>
      <c r="C9135">
        <v>33378.035444521847</v>
      </c>
      <c r="D9135">
        <v>6.904671393436371</v>
      </c>
      <c r="E9135">
        <v>7.38848137228858</v>
      </c>
      <c r="F9135">
        <v>13837.861795367029</v>
      </c>
      <c r="G9135">
        <v>0.483809978852209</v>
      </c>
      <c r="BD9135">
        <f t="shared" si="1088"/>
        <v>-10188.685829664193</v>
      </c>
      <c r="BE9135">
        <f t="shared" si="1089"/>
        <v>-9352.7233466408597</v>
      </c>
      <c r="BF9135">
        <f t="shared" si="1090"/>
        <v>-8516.7608636175246</v>
      </c>
      <c r="BG9135">
        <f t="shared" si="1091"/>
        <v>-7680.7983805941913</v>
      </c>
      <c r="BH9135">
        <f t="shared" si="1092"/>
        <v>-6844.8358975708579</v>
      </c>
      <c r="BI9135">
        <f t="shared" si="1093"/>
        <v>-6008.8734145475246</v>
      </c>
      <c r="BJ9135">
        <f t="shared" si="1094"/>
        <v>-5172.9109315241913</v>
      </c>
    </row>
    <row r="9136" spans="1:62" x14ac:dyDescent="0.25">
      <c r="A9136">
        <v>9133</v>
      </c>
      <c r="B9136">
        <v>22424.715486195917</v>
      </c>
      <c r="C9136">
        <v>28197.362585727191</v>
      </c>
      <c r="D9136">
        <v>7.1267433107893936</v>
      </c>
      <c r="E9136">
        <v>7.2603894511730758</v>
      </c>
      <c r="F9136">
        <v>5772.6470995312739</v>
      </c>
      <c r="G9136">
        <v>0.13364614038368217</v>
      </c>
      <c r="BD9136">
        <f t="shared" si="1088"/>
        <v>-11418.811901105984</v>
      </c>
      <c r="BE9136">
        <f t="shared" si="1089"/>
        <v>-8999.7620068449396</v>
      </c>
      <c r="BF9136">
        <f t="shared" si="1090"/>
        <v>-6580.7121125838939</v>
      </c>
      <c r="BG9136">
        <f t="shared" si="1091"/>
        <v>-4161.6622183228483</v>
      </c>
      <c r="BH9136">
        <f t="shared" si="1092"/>
        <v>-1742.6123240618035</v>
      </c>
      <c r="BI9136">
        <f t="shared" si="1093"/>
        <v>676.43757019924124</v>
      </c>
      <c r="BJ9136">
        <f t="shared" si="1094"/>
        <v>3095.487464460286</v>
      </c>
    </row>
    <row r="9137" spans="1:62" x14ac:dyDescent="0.25">
      <c r="A9137">
        <v>9134</v>
      </c>
      <c r="B9137">
        <v>16803.785278371353</v>
      </c>
      <c r="C9137">
        <v>24265.554982854814</v>
      </c>
      <c r="D9137">
        <v>7.7328186468858631</v>
      </c>
      <c r="E9137">
        <v>7.839106314892982</v>
      </c>
      <c r="F9137">
        <v>7461.7697044834604</v>
      </c>
      <c r="G9137">
        <v>0.10628766800711897</v>
      </c>
      <c r="BD9137">
        <f t="shared" si="1088"/>
        <v>-5104.416397612863</v>
      </c>
      <c r="BE9137">
        <f t="shared" si="1089"/>
        <v>-4436.1856956944521</v>
      </c>
      <c r="BF9137">
        <f t="shared" si="1090"/>
        <v>-3767.9549937760412</v>
      </c>
      <c r="BG9137">
        <f t="shared" si="1091"/>
        <v>-3099.7242918576303</v>
      </c>
      <c r="BH9137">
        <f t="shared" si="1092"/>
        <v>-2431.4935899392199</v>
      </c>
      <c r="BI9137">
        <f t="shared" si="1093"/>
        <v>-1763.262888020809</v>
      </c>
      <c r="BJ9137">
        <f t="shared" si="1094"/>
        <v>-1095.0321861023976</v>
      </c>
    </row>
    <row r="9138" spans="1:62" x14ac:dyDescent="0.25">
      <c r="A9138">
        <v>9135</v>
      </c>
      <c r="B9138">
        <v>15126.810758970247</v>
      </c>
      <c r="C9138">
        <v>28804.16352543929</v>
      </c>
      <c r="D9138">
        <v>6.754838556375983</v>
      </c>
      <c r="E9138">
        <v>7.0597983212305522</v>
      </c>
      <c r="F9138">
        <v>13677.352766469043</v>
      </c>
      <c r="G9138">
        <v>0.30495976485456922</v>
      </c>
      <c r="BD9138">
        <f t="shared" si="1088"/>
        <v>-6930.3313644478658</v>
      </c>
      <c r="BE9138">
        <f t="shared" si="1089"/>
        <v>-6398.8930244122712</v>
      </c>
      <c r="BF9138">
        <f t="shared" si="1090"/>
        <v>-5867.4546843766757</v>
      </c>
      <c r="BG9138">
        <f t="shared" si="1091"/>
        <v>-5336.0163443410811</v>
      </c>
      <c r="BH9138">
        <f t="shared" si="1092"/>
        <v>-4804.5780043054856</v>
      </c>
      <c r="BI9138">
        <f t="shared" si="1093"/>
        <v>-4273.139664269891</v>
      </c>
      <c r="BJ9138">
        <f t="shared" si="1094"/>
        <v>-3741.7013242342964</v>
      </c>
    </row>
    <row r="9139" spans="1:62" x14ac:dyDescent="0.25">
      <c r="A9139">
        <v>9136</v>
      </c>
      <c r="B9139">
        <v>13828.948420573033</v>
      </c>
      <c r="C9139">
        <v>16648.610332803208</v>
      </c>
      <c r="D9139">
        <v>6.5595887107321005</v>
      </c>
      <c r="E9139">
        <v>7.1268552080545664</v>
      </c>
      <c r="F9139">
        <v>2819.6619122301745</v>
      </c>
      <c r="G9139">
        <v>0.56726649732246592</v>
      </c>
      <c r="BD9139">
        <f t="shared" si="1088"/>
        <v>-12152.553942196197</v>
      </c>
      <c r="BE9139">
        <f t="shared" si="1089"/>
        <v>-10627.755117923351</v>
      </c>
      <c r="BF9139">
        <f t="shared" si="1090"/>
        <v>-9102.9562936505044</v>
      </c>
      <c r="BG9139">
        <f t="shared" si="1091"/>
        <v>-7578.1574693776583</v>
      </c>
      <c r="BH9139">
        <f t="shared" si="1092"/>
        <v>-6053.3586451048122</v>
      </c>
      <c r="BI9139">
        <f t="shared" si="1093"/>
        <v>-4528.5598208319661</v>
      </c>
      <c r="BJ9139">
        <f t="shared" si="1094"/>
        <v>-3003.76099655912</v>
      </c>
    </row>
    <row r="9140" spans="1:62" x14ac:dyDescent="0.25">
      <c r="A9140">
        <v>9137</v>
      </c>
      <c r="B9140">
        <v>21070.601862694828</v>
      </c>
      <c r="C9140">
        <v>31369.697922525203</v>
      </c>
      <c r="D9140">
        <v>7.3758027118641376</v>
      </c>
      <c r="E9140">
        <v>7.7642929938953271</v>
      </c>
      <c r="F9140">
        <v>10299.096059830375</v>
      </c>
      <c r="G9140">
        <v>0.38849028203118952</v>
      </c>
      <c r="BD9140">
        <f t="shared" si="1088"/>
        <v>16.670574382155337</v>
      </c>
      <c r="BE9140">
        <f t="shared" si="1089"/>
        <v>2853.0030609944852</v>
      </c>
      <c r="BF9140">
        <f t="shared" si="1090"/>
        <v>5689.3355476068136</v>
      </c>
      <c r="BG9140">
        <f t="shared" si="1091"/>
        <v>8525.6680342191448</v>
      </c>
      <c r="BH9140">
        <f t="shared" si="1092"/>
        <v>11362.000520831474</v>
      </c>
      <c r="BI9140">
        <f t="shared" si="1093"/>
        <v>14198.333007443802</v>
      </c>
      <c r="BJ9140">
        <f t="shared" si="1094"/>
        <v>17034.665494056131</v>
      </c>
    </row>
    <row r="9141" spans="1:62" x14ac:dyDescent="0.25">
      <c r="A9141">
        <v>9138</v>
      </c>
      <c r="B9141">
        <v>12791.534222271308</v>
      </c>
      <c r="C9141">
        <v>26288.860233543557</v>
      </c>
      <c r="D9141">
        <v>7.9488548673777188</v>
      </c>
      <c r="E9141">
        <v>8.3209844301022358</v>
      </c>
      <c r="F9141">
        <v>13497.326011272249</v>
      </c>
      <c r="G9141">
        <v>0.37212956272451692</v>
      </c>
      <c r="BD9141">
        <f t="shared" si="1088"/>
        <v>-8356.6446496744284</v>
      </c>
      <c r="BE9141">
        <f t="shared" si="1089"/>
        <v>-6414.1932395184804</v>
      </c>
      <c r="BF9141">
        <f t="shared" si="1090"/>
        <v>-4471.7418293625324</v>
      </c>
      <c r="BG9141">
        <f t="shared" si="1091"/>
        <v>-2529.2904192065853</v>
      </c>
      <c r="BH9141">
        <f t="shared" si="1092"/>
        <v>-586.8390090506382</v>
      </c>
      <c r="BI9141">
        <f t="shared" si="1093"/>
        <v>1355.6124011053107</v>
      </c>
      <c r="BJ9141">
        <f t="shared" si="1094"/>
        <v>3298.0638112612578</v>
      </c>
    </row>
    <row r="9142" spans="1:62" x14ac:dyDescent="0.25">
      <c r="A9142">
        <v>9139</v>
      </c>
      <c r="B9142">
        <v>30550.765004323152</v>
      </c>
      <c r="C9142">
        <v>26638.645727319607</v>
      </c>
      <c r="D9142">
        <v>8.2382351997027143</v>
      </c>
      <c r="E9142">
        <v>8.4938411137251304</v>
      </c>
      <c r="F9142">
        <v>-3912.119277003545</v>
      </c>
      <c r="G9142">
        <v>0.25560591402241606</v>
      </c>
      <c r="BD9142">
        <f t="shared" si="1088"/>
        <v>-11636.678197649664</v>
      </c>
      <c r="BE9142">
        <f t="shared" si="1089"/>
        <v>-9776.030384027079</v>
      </c>
      <c r="BF9142">
        <f t="shared" si="1090"/>
        <v>-7915.3825704044957</v>
      </c>
      <c r="BG9142">
        <f t="shared" si="1091"/>
        <v>-6054.7347567819106</v>
      </c>
      <c r="BH9142">
        <f t="shared" si="1092"/>
        <v>-4194.0869431593255</v>
      </c>
      <c r="BI9142">
        <f t="shared" si="1093"/>
        <v>-2333.4391295367423</v>
      </c>
      <c r="BJ9142">
        <f t="shared" si="1094"/>
        <v>-472.79131591415717</v>
      </c>
    </row>
    <row r="9143" spans="1:62" x14ac:dyDescent="0.25">
      <c r="A9143">
        <v>9140</v>
      </c>
      <c r="B9143">
        <v>24287.191592626685</v>
      </c>
      <c r="C9143">
        <v>35609.311101134757</v>
      </c>
      <c r="D9143">
        <v>8.2614518008143776</v>
      </c>
      <c r="E9143">
        <v>8.374879417829348</v>
      </c>
      <c r="F9143">
        <v>11322.119508508073</v>
      </c>
      <c r="G9143">
        <v>0.11342761701497039</v>
      </c>
      <c r="BD9143">
        <f t="shared" si="1088"/>
        <v>5190.1488471156254</v>
      </c>
      <c r="BE9143">
        <f t="shared" si="1089"/>
        <v>6468.1784172277057</v>
      </c>
      <c r="BF9143">
        <f t="shared" si="1090"/>
        <v>7746.2079873397861</v>
      </c>
      <c r="BG9143">
        <f t="shared" si="1091"/>
        <v>9024.2375574518665</v>
      </c>
      <c r="BH9143">
        <f t="shared" si="1092"/>
        <v>10302.267127563948</v>
      </c>
      <c r="BI9143">
        <f t="shared" si="1093"/>
        <v>11580.296697676027</v>
      </c>
      <c r="BJ9143">
        <f t="shared" si="1094"/>
        <v>12858.326267788107</v>
      </c>
    </row>
    <row r="9144" spans="1:62" x14ac:dyDescent="0.25">
      <c r="A9144">
        <v>9141</v>
      </c>
      <c r="B9144">
        <v>18791.321928413141</v>
      </c>
      <c r="C9144">
        <v>23736.870420334715</v>
      </c>
      <c r="D9144">
        <v>6.5466223529064518</v>
      </c>
      <c r="E9144">
        <v>6.6118977359397713</v>
      </c>
      <c r="F9144">
        <v>4945.5484919215742</v>
      </c>
      <c r="G9144">
        <v>6.5275383033319478E-2</v>
      </c>
      <c r="BD9144">
        <f t="shared" si="1088"/>
        <v>-10754.981423433221</v>
      </c>
      <c r="BE9144">
        <f t="shared" si="1089"/>
        <v>-10187.843338358369</v>
      </c>
      <c r="BF9144">
        <f t="shared" si="1090"/>
        <v>-9620.7052532835169</v>
      </c>
      <c r="BG9144">
        <f t="shared" si="1091"/>
        <v>-9053.567168208665</v>
      </c>
      <c r="BH9144">
        <f t="shared" si="1092"/>
        <v>-8486.429083133813</v>
      </c>
      <c r="BI9144">
        <f t="shared" si="1093"/>
        <v>-7919.2909980589611</v>
      </c>
      <c r="BJ9144">
        <f t="shared" si="1094"/>
        <v>-7352.1529129841092</v>
      </c>
    </row>
    <row r="9145" spans="1:62" x14ac:dyDescent="0.25">
      <c r="A9145">
        <v>9142</v>
      </c>
      <c r="B9145">
        <v>16665.434920892891</v>
      </c>
      <c r="C9145">
        <v>25970.226426421275</v>
      </c>
      <c r="D9145">
        <v>8.6171005361683655</v>
      </c>
      <c r="E9145">
        <v>8.7991555582152117</v>
      </c>
      <c r="F9145">
        <v>9304.7915055283847</v>
      </c>
      <c r="G9145">
        <v>0.1820550220468462</v>
      </c>
      <c r="BD9145">
        <f t="shared" si="1088"/>
        <v>-4619.1715767549767</v>
      </c>
      <c r="BE9145">
        <f t="shared" si="1089"/>
        <v>-4292.7946615883793</v>
      </c>
      <c r="BF9145">
        <f t="shared" si="1090"/>
        <v>-3966.4177464217819</v>
      </c>
      <c r="BG9145">
        <f t="shared" si="1091"/>
        <v>-3640.0408312551845</v>
      </c>
      <c r="BH9145">
        <f t="shared" si="1092"/>
        <v>-3313.663916088587</v>
      </c>
      <c r="BI9145">
        <f t="shared" si="1093"/>
        <v>-2987.2870009219896</v>
      </c>
      <c r="BJ9145">
        <f t="shared" si="1094"/>
        <v>-2660.9100857553926</v>
      </c>
    </row>
    <row r="9146" spans="1:62" x14ac:dyDescent="0.25">
      <c r="A9146">
        <v>9143</v>
      </c>
      <c r="B9146">
        <v>15621.289867268108</v>
      </c>
      <c r="C9146">
        <v>32957.300398007035</v>
      </c>
      <c r="D9146">
        <v>8.2218277800996784</v>
      </c>
      <c r="E9146">
        <v>8.4205221624216158</v>
      </c>
      <c r="F9146">
        <v>17336.010530738928</v>
      </c>
      <c r="G9146">
        <v>0.19869438232193737</v>
      </c>
      <c r="BD9146">
        <f t="shared" si="1088"/>
        <v>-8394.516395294153</v>
      </c>
      <c r="BE9146">
        <f t="shared" si="1089"/>
        <v>-7484.241285059923</v>
      </c>
      <c r="BF9146">
        <f t="shared" si="1090"/>
        <v>-6573.9661748256913</v>
      </c>
      <c r="BG9146">
        <f t="shared" si="1091"/>
        <v>-5663.6910645914604</v>
      </c>
      <c r="BH9146">
        <f t="shared" si="1092"/>
        <v>-4753.4159543572296</v>
      </c>
      <c r="BI9146">
        <f t="shared" si="1093"/>
        <v>-3843.1408441229987</v>
      </c>
      <c r="BJ9146">
        <f t="shared" si="1094"/>
        <v>-2932.8657338887679</v>
      </c>
    </row>
    <row r="9147" spans="1:62" x14ac:dyDescent="0.25">
      <c r="A9147">
        <v>9144</v>
      </c>
      <c r="B9147">
        <v>14569.64719395564</v>
      </c>
      <c r="C9147">
        <v>20753.106339982965</v>
      </c>
      <c r="D9147">
        <v>7.5668214903258688</v>
      </c>
      <c r="E9147">
        <v>7.7079737263049655</v>
      </c>
      <c r="F9147">
        <v>6183.4591460273259</v>
      </c>
      <c r="G9147">
        <v>0.14115223597909665</v>
      </c>
      <c r="BD9147">
        <f t="shared" si="1088"/>
        <v>-16342.53861912924</v>
      </c>
      <c r="BE9147">
        <f t="shared" si="1089"/>
        <v>-15349.066707519554</v>
      </c>
      <c r="BF9147">
        <f t="shared" si="1090"/>
        <v>-14355.594795909867</v>
      </c>
      <c r="BG9147">
        <f t="shared" si="1091"/>
        <v>-13362.122884300181</v>
      </c>
      <c r="BH9147">
        <f t="shared" si="1092"/>
        <v>-12368.650972690493</v>
      </c>
      <c r="BI9147">
        <f t="shared" si="1093"/>
        <v>-11375.179061080806</v>
      </c>
      <c r="BJ9147">
        <f t="shared" si="1094"/>
        <v>-10381.70714947112</v>
      </c>
    </row>
    <row r="9148" spans="1:62" x14ac:dyDescent="0.25">
      <c r="A9148">
        <v>9145</v>
      </c>
      <c r="B9148">
        <v>19521.777388453538</v>
      </c>
      <c r="C9148">
        <v>23161.815734637097</v>
      </c>
      <c r="D9148">
        <v>6.7346546655318402</v>
      </c>
      <c r="E9148">
        <v>6.9935267045333847</v>
      </c>
      <c r="F9148">
        <v>3640.038346183559</v>
      </c>
      <c r="G9148">
        <v>0.25887203900154443</v>
      </c>
      <c r="BD9148">
        <f t="shared" si="1088"/>
        <v>-5477.6979661318428</v>
      </c>
      <c r="BE9148">
        <f t="shared" si="1089"/>
        <v>-4771.9367862363597</v>
      </c>
      <c r="BF9148">
        <f t="shared" si="1090"/>
        <v>-4066.1756063408761</v>
      </c>
      <c r="BG9148">
        <f t="shared" si="1091"/>
        <v>-3360.414426445393</v>
      </c>
      <c r="BH9148">
        <f t="shared" si="1092"/>
        <v>-2654.6532465499095</v>
      </c>
      <c r="BI9148">
        <f t="shared" si="1093"/>
        <v>-1948.8920666544263</v>
      </c>
      <c r="BJ9148">
        <f t="shared" si="1094"/>
        <v>-1243.1308867589432</v>
      </c>
    </row>
    <row r="9149" spans="1:62" x14ac:dyDescent="0.25">
      <c r="A9149">
        <v>9146</v>
      </c>
      <c r="B9149">
        <v>6707.1853063489034</v>
      </c>
      <c r="C9149">
        <v>14690.915918874874</v>
      </c>
      <c r="D9149">
        <v>6.342983051302685</v>
      </c>
      <c r="E9149">
        <v>6.9951613486267075</v>
      </c>
      <c r="F9149">
        <v>7983.7306125259711</v>
      </c>
      <c r="G9149">
        <v>0.65217829732402244</v>
      </c>
      <c r="BD9149">
        <f t="shared" si="1088"/>
        <v>-2345.6781511758372</v>
      </c>
      <c r="BE9149">
        <f t="shared" si="1089"/>
        <v>-1051.317956168115</v>
      </c>
      <c r="BF9149">
        <f t="shared" si="1090"/>
        <v>243.04223883960731</v>
      </c>
      <c r="BG9149">
        <f t="shared" si="1091"/>
        <v>1537.4024338473291</v>
      </c>
      <c r="BH9149">
        <f t="shared" si="1092"/>
        <v>2831.7626288550518</v>
      </c>
      <c r="BI9149">
        <f t="shared" si="1093"/>
        <v>4126.1228238627737</v>
      </c>
      <c r="BJ9149">
        <f t="shared" si="1094"/>
        <v>5420.4830188704964</v>
      </c>
    </row>
    <row r="9150" spans="1:62" x14ac:dyDescent="0.25">
      <c r="A9150">
        <v>9147</v>
      </c>
      <c r="B9150">
        <v>7641.7273525078772</v>
      </c>
      <c r="C9150">
        <v>17653.88622158685</v>
      </c>
      <c r="D9150">
        <v>6.5847777099075824</v>
      </c>
      <c r="E9150">
        <v>6.6869093506476336</v>
      </c>
      <c r="F9150">
        <v>10012.158869078972</v>
      </c>
      <c r="G9150">
        <v>0.10213164074005121</v>
      </c>
      <c r="BD9150">
        <f t="shared" si="1088"/>
        <v>-4722.839125905859</v>
      </c>
      <c r="BE9150">
        <f t="shared" si="1089"/>
        <v>-1461.9476392857468</v>
      </c>
      <c r="BF9150">
        <f t="shared" si="1090"/>
        <v>1798.9438473343653</v>
      </c>
      <c r="BG9150">
        <f t="shared" si="1091"/>
        <v>5059.8353339544774</v>
      </c>
      <c r="BH9150">
        <f t="shared" si="1092"/>
        <v>8320.7268205745895</v>
      </c>
      <c r="BI9150">
        <f t="shared" si="1093"/>
        <v>11581.618307194702</v>
      </c>
      <c r="BJ9150">
        <f t="shared" si="1094"/>
        <v>14842.509793814814</v>
      </c>
    </row>
    <row r="9151" spans="1:62" x14ac:dyDescent="0.25">
      <c r="A9151">
        <v>9148</v>
      </c>
      <c r="B9151">
        <v>13272.936838554018</v>
      </c>
      <c r="C9151">
        <v>17557.218890316224</v>
      </c>
      <c r="D9151">
        <v>7.5805667026431438</v>
      </c>
      <c r="E9151">
        <v>7.8579809603914832</v>
      </c>
      <c r="F9151">
        <v>4284.2820517622058</v>
      </c>
      <c r="G9151">
        <v>0.27741425774833939</v>
      </c>
      <c r="BD9151">
        <f t="shared" si="1088"/>
        <v>-9501.5006653787168</v>
      </c>
      <c r="BE9151">
        <f t="shared" si="1089"/>
        <v>-8990.8424616784596</v>
      </c>
      <c r="BF9151">
        <f t="shared" si="1090"/>
        <v>-8480.1842579782042</v>
      </c>
      <c r="BG9151">
        <f t="shared" si="1091"/>
        <v>-7969.5260542779479</v>
      </c>
      <c r="BH9151">
        <f t="shared" si="1092"/>
        <v>-7458.8678505776916</v>
      </c>
      <c r="BI9151">
        <f t="shared" si="1093"/>
        <v>-6948.2096468774362</v>
      </c>
      <c r="BJ9151">
        <f t="shared" si="1094"/>
        <v>-6437.5514431771799</v>
      </c>
    </row>
    <row r="9152" spans="1:62" x14ac:dyDescent="0.25">
      <c r="A9152">
        <v>9149</v>
      </c>
      <c r="B9152">
        <v>14195.531196005682</v>
      </c>
      <c r="C9152">
        <v>20399.982395657298</v>
      </c>
      <c r="D9152">
        <v>7.7220324127487974</v>
      </c>
      <c r="E9152">
        <v>8.607093602725671</v>
      </c>
      <c r="F9152">
        <v>6204.4511996516158</v>
      </c>
      <c r="G9152">
        <v>0.88506118997687366</v>
      </c>
      <c r="BD9152">
        <f t="shared" si="1088"/>
        <v>-2897.2107630205091</v>
      </c>
      <c r="BE9152">
        <f t="shared" si="1089"/>
        <v>-1510.139474278812</v>
      </c>
      <c r="BF9152">
        <f t="shared" si="1090"/>
        <v>-123.06818553711491</v>
      </c>
      <c r="BG9152">
        <f t="shared" si="1091"/>
        <v>1264.0031032045817</v>
      </c>
      <c r="BH9152">
        <f t="shared" si="1092"/>
        <v>2651.0743919462793</v>
      </c>
      <c r="BI9152">
        <f t="shared" si="1093"/>
        <v>4038.145680687976</v>
      </c>
      <c r="BJ9152">
        <f t="shared" si="1094"/>
        <v>5425.2169694296736</v>
      </c>
    </row>
    <row r="9153" spans="1:62" x14ac:dyDescent="0.25">
      <c r="A9153">
        <v>9150</v>
      </c>
      <c r="B9153">
        <v>26559.533212724331</v>
      </c>
      <c r="C9153">
        <v>32851.173160256418</v>
      </c>
      <c r="D9153">
        <v>7.3657566143665107</v>
      </c>
      <c r="E9153">
        <v>7.6755107570061964</v>
      </c>
      <c r="F9153">
        <v>6291.6399475320868</v>
      </c>
      <c r="G9153">
        <v>0.3097541426396857</v>
      </c>
      <c r="BD9153">
        <f t="shared" si="1088"/>
        <v>-1779.1452497672472</v>
      </c>
      <c r="BE9153">
        <f t="shared" si="1089"/>
        <v>2646.1607001171215</v>
      </c>
      <c r="BF9153">
        <f t="shared" si="1090"/>
        <v>7071.4666500014901</v>
      </c>
      <c r="BG9153">
        <f t="shared" si="1091"/>
        <v>11496.772599885859</v>
      </c>
      <c r="BH9153">
        <f t="shared" si="1092"/>
        <v>15922.078549770227</v>
      </c>
      <c r="BI9153">
        <f t="shared" si="1093"/>
        <v>20347.384499654596</v>
      </c>
      <c r="BJ9153">
        <f t="shared" si="1094"/>
        <v>24772.690449538961</v>
      </c>
    </row>
    <row r="9154" spans="1:62" x14ac:dyDescent="0.25">
      <c r="A9154">
        <v>9151</v>
      </c>
      <c r="B9154">
        <v>9926.4642505298962</v>
      </c>
      <c r="C9154">
        <v>15424.761950929724</v>
      </c>
      <c r="D9154">
        <v>7.3946352601219596</v>
      </c>
      <c r="E9154">
        <v>8.1404802325310488</v>
      </c>
      <c r="F9154">
        <v>5498.2977003998276</v>
      </c>
      <c r="G9154">
        <v>0.7458449724090892</v>
      </c>
      <c r="BD9154">
        <f t="shared" si="1088"/>
        <v>-4742.8692343336588</v>
      </c>
      <c r="BE9154">
        <f t="shared" si="1089"/>
        <v>-3194.0985211352299</v>
      </c>
      <c r="BF9154">
        <f t="shared" si="1090"/>
        <v>-1645.327807936801</v>
      </c>
      <c r="BG9154">
        <f t="shared" si="1091"/>
        <v>-96.557094738373053</v>
      </c>
      <c r="BH9154">
        <f t="shared" si="1092"/>
        <v>1452.2136184600558</v>
      </c>
      <c r="BI9154">
        <f t="shared" si="1093"/>
        <v>3000.9843316584847</v>
      </c>
      <c r="BJ9154">
        <f t="shared" si="1094"/>
        <v>4549.7550448569127</v>
      </c>
    </row>
    <row r="9155" spans="1:62" x14ac:dyDescent="0.25">
      <c r="A9155">
        <v>9152</v>
      </c>
      <c r="B9155">
        <v>16283.406866145375</v>
      </c>
      <c r="C9155">
        <v>21656.798724828004</v>
      </c>
      <c r="D9155">
        <v>7.418384478174044</v>
      </c>
      <c r="E9155">
        <v>7.9439155542303004</v>
      </c>
      <c r="F9155">
        <v>5373.3918586826294</v>
      </c>
      <c r="G9155">
        <v>0.52553107605625637</v>
      </c>
      <c r="BD9155">
        <f t="shared" si="1088"/>
        <v>-1769.0728383543815</v>
      </c>
      <c r="BE9155">
        <f t="shared" si="1089"/>
        <v>1960.1520236910646</v>
      </c>
      <c r="BF9155">
        <f t="shared" si="1090"/>
        <v>5689.3768857365103</v>
      </c>
      <c r="BG9155">
        <f t="shared" si="1091"/>
        <v>9418.6017477819569</v>
      </c>
      <c r="BH9155">
        <f t="shared" si="1092"/>
        <v>13147.826609827403</v>
      </c>
      <c r="BI9155">
        <f t="shared" si="1093"/>
        <v>16877.051471872848</v>
      </c>
      <c r="BJ9155">
        <f t="shared" si="1094"/>
        <v>20606.276333918293</v>
      </c>
    </row>
    <row r="9156" spans="1:62" x14ac:dyDescent="0.25">
      <c r="A9156">
        <v>9153</v>
      </c>
      <c r="B9156">
        <v>5745.3417458236399</v>
      </c>
      <c r="C9156">
        <v>17074.541808368078</v>
      </c>
      <c r="D9156">
        <v>7.8787768065779913</v>
      </c>
      <c r="E9156">
        <v>8.2887613012117622</v>
      </c>
      <c r="F9156">
        <v>11329.200062544438</v>
      </c>
      <c r="G9156">
        <v>0.40998449463377096</v>
      </c>
      <c r="BD9156">
        <f t="shared" si="1088"/>
        <v>-2745.7364784013475</v>
      </c>
      <c r="BE9156">
        <f t="shared" si="1089"/>
        <v>-118.08109812006569</v>
      </c>
      <c r="BF9156">
        <f t="shared" si="1090"/>
        <v>2509.5742821612166</v>
      </c>
      <c r="BG9156">
        <f t="shared" si="1091"/>
        <v>5137.229662442498</v>
      </c>
      <c r="BH9156">
        <f t="shared" si="1092"/>
        <v>7764.8850427237794</v>
      </c>
      <c r="BI9156">
        <f t="shared" si="1093"/>
        <v>10392.540423005063</v>
      </c>
      <c r="BJ9156">
        <f t="shared" si="1094"/>
        <v>13020.195803286344</v>
      </c>
    </row>
    <row r="9157" spans="1:62" x14ac:dyDescent="0.25">
      <c r="A9157">
        <v>9154</v>
      </c>
      <c r="B9157">
        <v>5920.8908881536681</v>
      </c>
      <c r="C9157">
        <v>14710.62304282014</v>
      </c>
      <c r="D9157">
        <v>6.473977597651789</v>
      </c>
      <c r="E9157">
        <v>6.6203493380508309</v>
      </c>
      <c r="F9157">
        <v>8789.7321546664716</v>
      </c>
      <c r="G9157">
        <v>0.14637174039904188</v>
      </c>
      <c r="BD9157">
        <f t="shared" si="1088"/>
        <v>-9279.2775893755825</v>
      </c>
      <c r="BE9157">
        <f t="shared" si="1089"/>
        <v>-7229.3551162067288</v>
      </c>
      <c r="BF9157">
        <f t="shared" si="1090"/>
        <v>-5179.4326430378733</v>
      </c>
      <c r="BG9157">
        <f t="shared" si="1091"/>
        <v>-3129.5101698690196</v>
      </c>
      <c r="BH9157">
        <f t="shared" si="1092"/>
        <v>-1079.5876967001641</v>
      </c>
      <c r="BI9157">
        <f t="shared" si="1093"/>
        <v>970.33477646869142</v>
      </c>
      <c r="BJ9157">
        <f t="shared" si="1094"/>
        <v>3020.2572496375451</v>
      </c>
    </row>
    <row r="9158" spans="1:62" x14ac:dyDescent="0.25">
      <c r="A9158">
        <v>9155</v>
      </c>
      <c r="B9158">
        <v>22262.354316796635</v>
      </c>
      <c r="C9158">
        <v>36922.188962620741</v>
      </c>
      <c r="D9158">
        <v>7.3468331007079657</v>
      </c>
      <c r="E9158">
        <v>7.5043624033285443</v>
      </c>
      <c r="F9158">
        <v>14659.834645824107</v>
      </c>
      <c r="G9158">
        <v>0.15752930262057863</v>
      </c>
      <c r="BD9158">
        <f t="shared" si="1088"/>
        <v>-8057.8734526712624</v>
      </c>
      <c r="BE9158">
        <f t="shared" si="1089"/>
        <v>-7326.0147506760532</v>
      </c>
      <c r="BF9158">
        <f t="shared" si="1090"/>
        <v>-6594.156048680843</v>
      </c>
      <c r="BG9158">
        <f t="shared" si="1091"/>
        <v>-5862.2973466856338</v>
      </c>
      <c r="BH9158">
        <f t="shared" si="1092"/>
        <v>-5130.4386446904246</v>
      </c>
      <c r="BI9158">
        <f t="shared" si="1093"/>
        <v>-4398.5799426952153</v>
      </c>
      <c r="BJ9158">
        <f t="shared" si="1094"/>
        <v>-3666.7212407000061</v>
      </c>
    </row>
    <row r="9159" spans="1:62" x14ac:dyDescent="0.25">
      <c r="A9159">
        <v>9156</v>
      </c>
      <c r="B9159">
        <v>11838.125722379853</v>
      </c>
      <c r="C9159">
        <v>24624.863343391589</v>
      </c>
      <c r="D9159">
        <v>8.6092454654609476</v>
      </c>
      <c r="E9159">
        <v>8.7586742287818282</v>
      </c>
      <c r="F9159">
        <v>12786.737621011736</v>
      </c>
      <c r="G9159">
        <v>0.14942876332088062</v>
      </c>
      <c r="BD9159">
        <f t="shared" si="1088"/>
        <v>-13872.188132721214</v>
      </c>
      <c r="BE9159">
        <f t="shared" si="1089"/>
        <v>-13084.541619618321</v>
      </c>
      <c r="BF9159">
        <f t="shared" si="1090"/>
        <v>-12296.895106515427</v>
      </c>
      <c r="BG9159">
        <f t="shared" si="1091"/>
        <v>-11509.248593412534</v>
      </c>
      <c r="BH9159">
        <f t="shared" si="1092"/>
        <v>-10721.602080309642</v>
      </c>
      <c r="BI9159">
        <f t="shared" si="1093"/>
        <v>-9933.9555672067472</v>
      </c>
      <c r="BJ9159">
        <f t="shared" si="1094"/>
        <v>-9146.3090541038546</v>
      </c>
    </row>
    <row r="9160" spans="1:62" x14ac:dyDescent="0.25">
      <c r="A9160">
        <v>9157</v>
      </c>
      <c r="B9160">
        <v>15244.407199185262</v>
      </c>
      <c r="C9160">
        <v>21174.467004346505</v>
      </c>
      <c r="D9160">
        <v>7.2121404533110631</v>
      </c>
      <c r="E9160">
        <v>7.7923014175502123</v>
      </c>
      <c r="F9160">
        <v>5930.0598051612433</v>
      </c>
      <c r="G9160">
        <v>0.5801609642391492</v>
      </c>
      <c r="BD9160">
        <f t="shared" si="1088"/>
        <v>-12039.593804407334</v>
      </c>
      <c r="BE9160">
        <f t="shared" si="1089"/>
        <v>-11292.449987802931</v>
      </c>
      <c r="BF9160">
        <f t="shared" si="1090"/>
        <v>-10545.306171198526</v>
      </c>
      <c r="BG9160">
        <f t="shared" si="1091"/>
        <v>-9798.1623545941238</v>
      </c>
      <c r="BH9160">
        <f t="shared" si="1092"/>
        <v>-9051.0185379897212</v>
      </c>
      <c r="BI9160">
        <f t="shared" si="1093"/>
        <v>-8303.8747213853167</v>
      </c>
      <c r="BJ9160">
        <f t="shared" si="1094"/>
        <v>-7556.7309047809149</v>
      </c>
    </row>
    <row r="9161" spans="1:62" x14ac:dyDescent="0.25">
      <c r="A9161">
        <v>9158</v>
      </c>
      <c r="B9161">
        <v>20975.966675499989</v>
      </c>
      <c r="C9161">
        <v>24003.439575778899</v>
      </c>
      <c r="D9161">
        <v>7.5570486970813704</v>
      </c>
      <c r="E9161">
        <v>7.8222345602736087</v>
      </c>
      <c r="F9161">
        <v>3027.4729002789099</v>
      </c>
      <c r="G9161">
        <v>0.26518586319223836</v>
      </c>
      <c r="BD9161">
        <f t="shared" si="1088"/>
        <v>-3029.2549839654971</v>
      </c>
      <c r="BE9161">
        <f t="shared" si="1089"/>
        <v>-128.45016276975093</v>
      </c>
      <c r="BF9161">
        <f t="shared" si="1090"/>
        <v>2772.3546584259948</v>
      </c>
      <c r="BG9161">
        <f t="shared" si="1091"/>
        <v>5673.1594796217414</v>
      </c>
      <c r="BH9161">
        <f t="shared" si="1092"/>
        <v>8573.9643008174862</v>
      </c>
      <c r="BI9161">
        <f t="shared" si="1093"/>
        <v>11474.769122013233</v>
      </c>
      <c r="BJ9161">
        <f t="shared" si="1094"/>
        <v>14375.573943208979</v>
      </c>
    </row>
    <row r="9162" spans="1:62" x14ac:dyDescent="0.25">
      <c r="A9162">
        <v>9159</v>
      </c>
      <c r="B9162">
        <v>11247.238762651319</v>
      </c>
      <c r="C9162">
        <v>20368.290356528865</v>
      </c>
      <c r="D9162">
        <v>7.2025207599838543</v>
      </c>
      <c r="E9162">
        <v>7.6649965542916503</v>
      </c>
      <c r="F9162">
        <v>9121.0515938775461</v>
      </c>
      <c r="G9162">
        <v>0.46247579430779595</v>
      </c>
      <c r="BD9162">
        <f t="shared" si="1088"/>
        <v>-1701.5435843177181</v>
      </c>
      <c r="BE9162">
        <f t="shared" si="1089"/>
        <v>-375.61426835652628</v>
      </c>
      <c r="BF9162">
        <f t="shared" si="1090"/>
        <v>950.31504760466532</v>
      </c>
      <c r="BG9162">
        <f t="shared" si="1091"/>
        <v>2276.2443635658574</v>
      </c>
      <c r="BH9162">
        <f t="shared" si="1092"/>
        <v>3602.173679527049</v>
      </c>
      <c r="BI9162">
        <f t="shared" si="1093"/>
        <v>4928.1029954882406</v>
      </c>
      <c r="BJ9162">
        <f t="shared" si="1094"/>
        <v>6254.0323114494331</v>
      </c>
    </row>
    <row r="9163" spans="1:62" x14ac:dyDescent="0.25">
      <c r="A9163">
        <v>9160</v>
      </c>
      <c r="B9163">
        <v>6952.857543626119</v>
      </c>
      <c r="C9163">
        <v>16103.793179456408</v>
      </c>
      <c r="D9163">
        <v>8.1735078065493809</v>
      </c>
      <c r="E9163">
        <v>8.4560967388039394</v>
      </c>
      <c r="F9163">
        <v>9150.9356358302903</v>
      </c>
      <c r="G9163">
        <v>0.2825889322545585</v>
      </c>
      <c r="BD9163">
        <f t="shared" si="1088"/>
        <v>-6808.6726223385667</v>
      </c>
      <c r="BE9163">
        <f t="shared" si="1089"/>
        <v>-4496.2936507995864</v>
      </c>
      <c r="BF9163">
        <f t="shared" si="1090"/>
        <v>-2183.914679260607</v>
      </c>
      <c r="BG9163">
        <f t="shared" si="1091"/>
        <v>128.46429227837325</v>
      </c>
      <c r="BH9163">
        <f t="shared" si="1092"/>
        <v>2440.8432638173526</v>
      </c>
      <c r="BI9163">
        <f t="shared" si="1093"/>
        <v>4753.222235356332</v>
      </c>
      <c r="BJ9163">
        <f t="shared" si="1094"/>
        <v>7065.6012068953114</v>
      </c>
    </row>
    <row r="9164" spans="1:62" x14ac:dyDescent="0.25">
      <c r="A9164">
        <v>9161</v>
      </c>
      <c r="B9164">
        <v>13400.643698102038</v>
      </c>
      <c r="C9164">
        <v>25091.736372552532</v>
      </c>
      <c r="D9164">
        <v>6.435825589886135</v>
      </c>
      <c r="E9164">
        <v>7.2417021080370514</v>
      </c>
      <c r="F9164">
        <v>11691.092674450494</v>
      </c>
      <c r="G9164">
        <v>0.80587651815091643</v>
      </c>
      <c r="BD9164">
        <f t="shared" si="1088"/>
        <v>-7737.9909745574978</v>
      </c>
      <c r="BE9164">
        <f t="shared" si="1089"/>
        <v>-6325.0463132847053</v>
      </c>
      <c r="BF9164">
        <f t="shared" si="1090"/>
        <v>-4912.1016520119128</v>
      </c>
      <c r="BG9164">
        <f t="shared" si="1091"/>
        <v>-3499.1569907391204</v>
      </c>
      <c r="BH9164">
        <f t="shared" si="1092"/>
        <v>-2086.2123294663279</v>
      </c>
      <c r="BI9164">
        <f t="shared" si="1093"/>
        <v>-673.26766819353543</v>
      </c>
      <c r="BJ9164">
        <f t="shared" si="1094"/>
        <v>739.67699307925795</v>
      </c>
    </row>
    <row r="9165" spans="1:62" x14ac:dyDescent="0.25">
      <c r="A9165">
        <v>9162</v>
      </c>
      <c r="B9165">
        <v>13823.755018207301</v>
      </c>
      <c r="C9165">
        <v>21772.162621862502</v>
      </c>
      <c r="D9165">
        <v>8.3634113553450753</v>
      </c>
      <c r="E9165">
        <v>8.7976591023360005</v>
      </c>
      <c r="F9165">
        <v>7948.4076036552015</v>
      </c>
      <c r="G9165">
        <v>0.43424774699092517</v>
      </c>
      <c r="BD9165">
        <f t="shared" ref="BD9165:BD9228" si="1095">($BD$3*G9164)-F9164</f>
        <v>-7661.7100836959125</v>
      </c>
      <c r="BE9165">
        <f t="shared" ref="BE9165:BE9228" si="1096">($BE$3*G9164)-F9164</f>
        <v>-3632.3274929413301</v>
      </c>
      <c r="BF9165">
        <f t="shared" ref="BF9165:BF9228" si="1097">($BF$3*G9164)-F9164</f>
        <v>397.05509781325236</v>
      </c>
      <c r="BG9165">
        <f t="shared" ref="BG9165:BG9228" si="1098">($BG$3*G9164)-F9164</f>
        <v>4426.4376885678339</v>
      </c>
      <c r="BH9165">
        <f t="shared" ref="BH9165:BH9228" si="1099">($BH$3*G9164)-F9164</f>
        <v>8455.8202793224154</v>
      </c>
      <c r="BI9165">
        <f t="shared" ref="BI9165:BI9228" si="1100">($BI$3*G9164)-F9164</f>
        <v>12485.202870076999</v>
      </c>
      <c r="BJ9165">
        <f t="shared" ref="BJ9165:BJ9228" si="1101">($BJ$3*G9164)-F9164</f>
        <v>16514.585460831582</v>
      </c>
    </row>
    <row r="9166" spans="1:62" x14ac:dyDescent="0.25">
      <c r="A9166">
        <v>9163</v>
      </c>
      <c r="B9166">
        <v>14185.99626632113</v>
      </c>
      <c r="C9166">
        <v>21588.223412114006</v>
      </c>
      <c r="D9166">
        <v>7.7446220906681411</v>
      </c>
      <c r="E9166">
        <v>8.006913785181947</v>
      </c>
      <c r="F9166">
        <v>7402.2271457928764</v>
      </c>
      <c r="G9166">
        <v>0.26229169451380585</v>
      </c>
      <c r="BD9166">
        <f t="shared" si="1095"/>
        <v>-5777.1688687005753</v>
      </c>
      <c r="BE9166">
        <f t="shared" si="1096"/>
        <v>-3605.9301337459501</v>
      </c>
      <c r="BF9166">
        <f t="shared" si="1097"/>
        <v>-1434.691398791324</v>
      </c>
      <c r="BG9166">
        <f t="shared" si="1098"/>
        <v>736.54733616330122</v>
      </c>
      <c r="BH9166">
        <f t="shared" si="1099"/>
        <v>2907.7860711179273</v>
      </c>
      <c r="BI9166">
        <f t="shared" si="1100"/>
        <v>5079.0248060725535</v>
      </c>
      <c r="BJ9166">
        <f t="shared" si="1101"/>
        <v>7250.2635410271796</v>
      </c>
    </row>
    <row r="9167" spans="1:62" x14ac:dyDescent="0.25">
      <c r="A9167">
        <v>9164</v>
      </c>
      <c r="B9167">
        <v>6350.3202540624152</v>
      </c>
      <c r="C9167">
        <v>16806.970973007476</v>
      </c>
      <c r="D9167">
        <v>8.1684402119903261</v>
      </c>
      <c r="E9167">
        <v>8.5684156576830954</v>
      </c>
      <c r="F9167">
        <v>10456.65071894506</v>
      </c>
      <c r="G9167">
        <v>0.39997544569276933</v>
      </c>
      <c r="BD9167">
        <f t="shared" si="1095"/>
        <v>-6090.7686732238471</v>
      </c>
      <c r="BE9167">
        <f t="shared" si="1096"/>
        <v>-4779.3102006548179</v>
      </c>
      <c r="BF9167">
        <f t="shared" si="1097"/>
        <v>-3467.8517280857886</v>
      </c>
      <c r="BG9167">
        <f t="shared" si="1098"/>
        <v>-2156.3932555167594</v>
      </c>
      <c r="BH9167">
        <f t="shared" si="1099"/>
        <v>-844.93478294773013</v>
      </c>
      <c r="BI9167">
        <f t="shared" si="1100"/>
        <v>466.52368962129913</v>
      </c>
      <c r="BJ9167">
        <f t="shared" si="1101"/>
        <v>1777.9821621903284</v>
      </c>
    </row>
    <row r="9168" spans="1:62" x14ac:dyDescent="0.25">
      <c r="A9168">
        <v>9165</v>
      </c>
      <c r="B9168">
        <v>17540.028994903187</v>
      </c>
      <c r="C9168">
        <v>25019.209939035412</v>
      </c>
      <c r="D9168">
        <v>6.0461418312153619</v>
      </c>
      <c r="E9168">
        <v>6.6971185184139186</v>
      </c>
      <c r="F9168">
        <v>7479.1809441322257</v>
      </c>
      <c r="G9168">
        <v>0.65097668719855672</v>
      </c>
      <c r="BD9168">
        <f t="shared" si="1095"/>
        <v>-8456.7734904812132</v>
      </c>
      <c r="BE9168">
        <f t="shared" si="1096"/>
        <v>-6456.896262017367</v>
      </c>
      <c r="BF9168">
        <f t="shared" si="1097"/>
        <v>-4457.0190335535208</v>
      </c>
      <c r="BG9168">
        <f t="shared" si="1098"/>
        <v>-2457.1418050896737</v>
      </c>
      <c r="BH9168">
        <f t="shared" si="1099"/>
        <v>-457.26457662582652</v>
      </c>
      <c r="BI9168">
        <f t="shared" si="1100"/>
        <v>1542.6126518380188</v>
      </c>
      <c r="BJ9168">
        <f t="shared" si="1101"/>
        <v>3542.4898803018659</v>
      </c>
    </row>
    <row r="9169" spans="1:62" x14ac:dyDescent="0.25">
      <c r="A9169">
        <v>9166</v>
      </c>
      <c r="B9169">
        <v>25541.41156288331</v>
      </c>
      <c r="C9169">
        <v>21353.987337337814</v>
      </c>
      <c r="D9169">
        <v>7.182077239744638</v>
      </c>
      <c r="E9169">
        <v>7.5471887785037826</v>
      </c>
      <c r="F9169">
        <v>-4187.4242255454956</v>
      </c>
      <c r="G9169">
        <v>0.36511153875914459</v>
      </c>
      <c r="BD9169">
        <f t="shared" si="1095"/>
        <v>-4224.2975081394416</v>
      </c>
      <c r="BE9169">
        <f t="shared" si="1096"/>
        <v>-969.41407214665833</v>
      </c>
      <c r="BF9169">
        <f t="shared" si="1097"/>
        <v>2285.4693638461249</v>
      </c>
      <c r="BG9169">
        <f t="shared" si="1098"/>
        <v>5540.352799838909</v>
      </c>
      <c r="BH9169">
        <f t="shared" si="1099"/>
        <v>8795.2362358316932</v>
      </c>
      <c r="BI9169">
        <f t="shared" si="1100"/>
        <v>12050.119671824476</v>
      </c>
      <c r="BJ9169">
        <f t="shared" si="1101"/>
        <v>15305.003107817261</v>
      </c>
    </row>
    <row r="9170" spans="1:62" x14ac:dyDescent="0.25">
      <c r="A9170">
        <v>9167</v>
      </c>
      <c r="B9170">
        <v>16248.419690295259</v>
      </c>
      <c r="C9170">
        <v>18425.886786068528</v>
      </c>
      <c r="D9170">
        <v>7.4086245949006564</v>
      </c>
      <c r="E9170">
        <v>8.1428603037791856</v>
      </c>
      <c r="F9170">
        <v>2177.4670957732687</v>
      </c>
      <c r="G9170">
        <v>0.73423570887852918</v>
      </c>
      <c r="BD9170">
        <f t="shared" si="1095"/>
        <v>6012.9819193412186</v>
      </c>
      <c r="BE9170">
        <f t="shared" si="1096"/>
        <v>7838.5396131369416</v>
      </c>
      <c r="BF9170">
        <f t="shared" si="1097"/>
        <v>9664.0973069326647</v>
      </c>
      <c r="BG9170">
        <f t="shared" si="1098"/>
        <v>11489.655000728388</v>
      </c>
      <c r="BH9170">
        <f t="shared" si="1099"/>
        <v>13315.212694524111</v>
      </c>
      <c r="BI9170">
        <f t="shared" si="1100"/>
        <v>15140.770388319834</v>
      </c>
      <c r="BJ9170">
        <f t="shared" si="1101"/>
        <v>16966.328082115557</v>
      </c>
    </row>
    <row r="9171" spans="1:62" x14ac:dyDescent="0.25">
      <c r="A9171">
        <v>9168</v>
      </c>
      <c r="B9171">
        <v>21693.248760150786</v>
      </c>
      <c r="C9171">
        <v>16465.049377752115</v>
      </c>
      <c r="D9171">
        <v>7.2345755079198906</v>
      </c>
      <c r="E9171">
        <v>7.9727273880238707</v>
      </c>
      <c r="F9171">
        <v>-5228.1993823986704</v>
      </c>
      <c r="G9171">
        <v>0.73815188010398014</v>
      </c>
      <c r="BD9171">
        <f t="shared" si="1095"/>
        <v>1493.7114486193773</v>
      </c>
      <c r="BE9171">
        <f t="shared" si="1096"/>
        <v>5164.8899930120233</v>
      </c>
      <c r="BF9171">
        <f t="shared" si="1097"/>
        <v>8836.0685374046698</v>
      </c>
      <c r="BG9171">
        <f t="shared" si="1098"/>
        <v>12507.247081797315</v>
      </c>
      <c r="BH9171">
        <f t="shared" si="1099"/>
        <v>16178.425626189959</v>
      </c>
      <c r="BI9171">
        <f t="shared" si="1100"/>
        <v>19849.604170582606</v>
      </c>
      <c r="BJ9171">
        <f t="shared" si="1101"/>
        <v>23520.782714975256</v>
      </c>
    </row>
    <row r="9172" spans="1:62" x14ac:dyDescent="0.25">
      <c r="A9172">
        <v>9169</v>
      </c>
      <c r="B9172">
        <v>11192.225300900225</v>
      </c>
      <c r="C9172">
        <v>14518.285050331036</v>
      </c>
      <c r="D9172">
        <v>5.6065018956573827</v>
      </c>
      <c r="E9172">
        <v>5.6881860136986804</v>
      </c>
      <c r="F9172">
        <v>3326.0597494308113</v>
      </c>
      <c r="G9172">
        <v>8.1684118041297715E-2</v>
      </c>
      <c r="BD9172">
        <f t="shared" si="1095"/>
        <v>8918.9587829185712</v>
      </c>
      <c r="BE9172">
        <f t="shared" si="1096"/>
        <v>12609.718183438472</v>
      </c>
      <c r="BF9172">
        <f t="shared" si="1097"/>
        <v>16300.477583958373</v>
      </c>
      <c r="BG9172">
        <f t="shared" si="1098"/>
        <v>19991.236984478273</v>
      </c>
      <c r="BH9172">
        <f t="shared" si="1099"/>
        <v>23681.996384998172</v>
      </c>
      <c r="BI9172">
        <f t="shared" si="1100"/>
        <v>27372.755785518075</v>
      </c>
      <c r="BJ9172">
        <f t="shared" si="1101"/>
        <v>31063.515186037974</v>
      </c>
    </row>
    <row r="9173" spans="1:62" x14ac:dyDescent="0.25">
      <c r="A9173">
        <v>9170</v>
      </c>
      <c r="B9173">
        <v>18160.589574613845</v>
      </c>
      <c r="C9173">
        <v>23543.064500703607</v>
      </c>
      <c r="D9173">
        <v>4.989514273028683</v>
      </c>
      <c r="E9173">
        <v>5.2769544029925894</v>
      </c>
      <c r="F9173">
        <v>5382.4749260897624</v>
      </c>
      <c r="G9173">
        <v>0.28744012996390644</v>
      </c>
      <c r="BD9173">
        <f t="shared" si="1095"/>
        <v>-2917.6391592243226</v>
      </c>
      <c r="BE9173">
        <f t="shared" si="1096"/>
        <v>-2509.2185690178339</v>
      </c>
      <c r="BF9173">
        <f t="shared" si="1097"/>
        <v>-2100.7979788113453</v>
      </c>
      <c r="BG9173">
        <f t="shared" si="1098"/>
        <v>-1692.3773886048571</v>
      </c>
      <c r="BH9173">
        <f t="shared" si="1099"/>
        <v>-1283.9567983983684</v>
      </c>
      <c r="BI9173">
        <f t="shared" si="1100"/>
        <v>-875.53620819187972</v>
      </c>
      <c r="BJ9173">
        <f t="shared" si="1101"/>
        <v>-467.11561798539105</v>
      </c>
    </row>
    <row r="9174" spans="1:62" x14ac:dyDescent="0.25">
      <c r="A9174">
        <v>9171</v>
      </c>
      <c r="B9174">
        <v>10749.880535617443</v>
      </c>
      <c r="C9174">
        <v>19762.698586837414</v>
      </c>
      <c r="D9174">
        <v>6.8787927725121616</v>
      </c>
      <c r="E9174">
        <v>7.2006424293349474</v>
      </c>
      <c r="F9174">
        <v>9012.8180512199706</v>
      </c>
      <c r="G9174">
        <v>0.32184965682278577</v>
      </c>
      <c r="BD9174">
        <f t="shared" si="1095"/>
        <v>-3945.2742762702301</v>
      </c>
      <c r="BE9174">
        <f t="shared" si="1096"/>
        <v>-2508.0736264506982</v>
      </c>
      <c r="BF9174">
        <f t="shared" si="1097"/>
        <v>-1070.8729766311662</v>
      </c>
      <c r="BG9174">
        <f t="shared" si="1098"/>
        <v>366.32767318836613</v>
      </c>
      <c r="BH9174">
        <f t="shared" si="1099"/>
        <v>1803.5283230078985</v>
      </c>
      <c r="BI9174">
        <f t="shared" si="1100"/>
        <v>3240.72897282743</v>
      </c>
      <c r="BJ9174">
        <f t="shared" si="1101"/>
        <v>4677.9296226469633</v>
      </c>
    </row>
    <row r="9175" spans="1:62" x14ac:dyDescent="0.25">
      <c r="A9175">
        <v>9172</v>
      </c>
      <c r="B9175">
        <v>22846.519886480099</v>
      </c>
      <c r="C9175">
        <v>45051.647021367724</v>
      </c>
      <c r="D9175">
        <v>7.0764752583551918</v>
      </c>
      <c r="E9175">
        <v>7.2105765166193683</v>
      </c>
      <c r="F9175">
        <v>22205.127134887625</v>
      </c>
      <c r="G9175">
        <v>0.13410125826417651</v>
      </c>
      <c r="BD9175">
        <f t="shared" si="1095"/>
        <v>-7403.5697671060416</v>
      </c>
      <c r="BE9175">
        <f t="shared" si="1096"/>
        <v>-5794.3214829921126</v>
      </c>
      <c r="BF9175">
        <f t="shared" si="1097"/>
        <v>-4185.0731988781845</v>
      </c>
      <c r="BG9175">
        <f t="shared" si="1098"/>
        <v>-2575.8249147642555</v>
      </c>
      <c r="BH9175">
        <f t="shared" si="1099"/>
        <v>-966.57663065032648</v>
      </c>
      <c r="BI9175">
        <f t="shared" si="1100"/>
        <v>642.67165346360161</v>
      </c>
      <c r="BJ9175">
        <f t="shared" si="1101"/>
        <v>2251.9199375775315</v>
      </c>
    </row>
    <row r="9176" spans="1:62" x14ac:dyDescent="0.25">
      <c r="A9176">
        <v>9173</v>
      </c>
      <c r="B9176">
        <v>15886.408925815573</v>
      </c>
      <c r="C9176">
        <v>25184.460392286317</v>
      </c>
      <c r="D9176">
        <v>6.9533919002849585</v>
      </c>
      <c r="E9176">
        <v>7.4441119381500354</v>
      </c>
      <c r="F9176">
        <v>9298.0514664707443</v>
      </c>
      <c r="G9176">
        <v>0.4907200378650769</v>
      </c>
      <c r="BD9176">
        <f t="shared" si="1095"/>
        <v>-21534.620843566743</v>
      </c>
      <c r="BE9176">
        <f t="shared" si="1096"/>
        <v>-20864.114552245861</v>
      </c>
      <c r="BF9176">
        <f t="shared" si="1097"/>
        <v>-20193.608260924979</v>
      </c>
      <c r="BG9176">
        <f t="shared" si="1098"/>
        <v>-19523.101969604097</v>
      </c>
      <c r="BH9176">
        <f t="shared" si="1099"/>
        <v>-18852.595678283211</v>
      </c>
      <c r="BI9176">
        <f t="shared" si="1100"/>
        <v>-18182.089386962329</v>
      </c>
      <c r="BJ9176">
        <f t="shared" si="1101"/>
        <v>-17511.583095641447</v>
      </c>
    </row>
    <row r="9177" spans="1:62" x14ac:dyDescent="0.25">
      <c r="A9177">
        <v>9174</v>
      </c>
      <c r="B9177">
        <v>16884.78528014812</v>
      </c>
      <c r="C9177">
        <v>22681.969970255926</v>
      </c>
      <c r="D9177">
        <v>6.6758026454677326</v>
      </c>
      <c r="E9177">
        <v>7.0243983461715107</v>
      </c>
      <c r="F9177">
        <v>5797.1846901078061</v>
      </c>
      <c r="G9177">
        <v>0.3485957007037781</v>
      </c>
      <c r="BD9177">
        <f t="shared" si="1095"/>
        <v>-6844.4512771453592</v>
      </c>
      <c r="BE9177">
        <f t="shared" si="1096"/>
        <v>-4390.851087819975</v>
      </c>
      <c r="BF9177">
        <f t="shared" si="1097"/>
        <v>-1937.2508984945907</v>
      </c>
      <c r="BG9177">
        <f t="shared" si="1098"/>
        <v>516.34929083079442</v>
      </c>
      <c r="BH9177">
        <f t="shared" si="1099"/>
        <v>2969.9494801561777</v>
      </c>
      <c r="BI9177">
        <f t="shared" si="1100"/>
        <v>5423.5496694815629</v>
      </c>
      <c r="BJ9177">
        <f t="shared" si="1101"/>
        <v>7877.149858806948</v>
      </c>
    </row>
    <row r="9178" spans="1:62" x14ac:dyDescent="0.25">
      <c r="A9178">
        <v>9175</v>
      </c>
      <c r="B9178">
        <v>7919.846822902502</v>
      </c>
      <c r="C9178">
        <v>17229.847186596806</v>
      </c>
      <c r="D9178">
        <v>5.5915969544098818</v>
      </c>
      <c r="E9178">
        <v>7.1129977437120786</v>
      </c>
      <c r="F9178">
        <v>9310.0003636943038</v>
      </c>
      <c r="G9178">
        <v>1.5214007893021968</v>
      </c>
      <c r="BD9178">
        <f t="shared" si="1095"/>
        <v>-4054.2061865889154</v>
      </c>
      <c r="BE9178">
        <f t="shared" si="1096"/>
        <v>-2311.2276830700253</v>
      </c>
      <c r="BF9178">
        <f t="shared" si="1097"/>
        <v>-568.24917955113415</v>
      </c>
      <c r="BG9178">
        <f t="shared" si="1098"/>
        <v>1174.7293239677556</v>
      </c>
      <c r="BH9178">
        <f t="shared" si="1099"/>
        <v>2917.7078274866471</v>
      </c>
      <c r="BI9178">
        <f t="shared" si="1100"/>
        <v>4660.6863310055378</v>
      </c>
      <c r="BJ9178">
        <f t="shared" si="1101"/>
        <v>6403.6648345244266</v>
      </c>
    </row>
    <row r="9179" spans="1:62" x14ac:dyDescent="0.25">
      <c r="A9179">
        <v>9176</v>
      </c>
      <c r="B9179">
        <v>11619.339445525397</v>
      </c>
      <c r="C9179">
        <v>20143.283849690582</v>
      </c>
      <c r="D9179">
        <v>5.5969307201264282</v>
      </c>
      <c r="E9179">
        <v>5.9629901790553568</v>
      </c>
      <c r="F9179">
        <v>8523.9444041651859</v>
      </c>
      <c r="G9179">
        <v>0.36605945892892855</v>
      </c>
      <c r="BD9179">
        <f t="shared" si="1095"/>
        <v>-1702.9964171833199</v>
      </c>
      <c r="BE9179">
        <f t="shared" si="1096"/>
        <v>5904.0075293276641</v>
      </c>
      <c r="BF9179">
        <f t="shared" si="1097"/>
        <v>13511.011475838648</v>
      </c>
      <c r="BG9179">
        <f t="shared" si="1098"/>
        <v>21118.015422349632</v>
      </c>
      <c r="BH9179">
        <f t="shared" si="1099"/>
        <v>28725.01936886062</v>
      </c>
      <c r="BI9179">
        <f t="shared" si="1100"/>
        <v>36332.023315371596</v>
      </c>
      <c r="BJ9179">
        <f t="shared" si="1101"/>
        <v>43939.027261882584</v>
      </c>
    </row>
    <row r="9180" spans="1:62" x14ac:dyDescent="0.25">
      <c r="A9180">
        <v>9177</v>
      </c>
      <c r="B9180">
        <v>11591.937236131236</v>
      </c>
      <c r="C9180">
        <v>21461.552001584987</v>
      </c>
      <c r="D9180">
        <v>8.3195393293031774</v>
      </c>
      <c r="E9180">
        <v>8.549834545534484</v>
      </c>
      <c r="F9180">
        <v>9869.6147654537508</v>
      </c>
      <c r="G9180">
        <v>0.23029521623130655</v>
      </c>
      <c r="BD9180">
        <f t="shared" si="1095"/>
        <v>-6693.6471095205434</v>
      </c>
      <c r="BE9180">
        <f t="shared" si="1096"/>
        <v>-4863.3498148759008</v>
      </c>
      <c r="BF9180">
        <f t="shared" si="1097"/>
        <v>-3033.0525202312574</v>
      </c>
      <c r="BG9180">
        <f t="shared" si="1098"/>
        <v>-1202.7552255866149</v>
      </c>
      <c r="BH9180">
        <f t="shared" si="1099"/>
        <v>627.54206905802857</v>
      </c>
      <c r="BI9180">
        <f t="shared" si="1100"/>
        <v>2457.8393637026711</v>
      </c>
      <c r="BJ9180">
        <f t="shared" si="1101"/>
        <v>4288.1366583473136</v>
      </c>
    </row>
    <row r="9181" spans="1:62" x14ac:dyDescent="0.25">
      <c r="A9181">
        <v>9178</v>
      </c>
      <c r="B9181">
        <v>12388.243709727343</v>
      </c>
      <c r="C9181">
        <v>25150.263374175582</v>
      </c>
      <c r="D9181">
        <v>8.1084851020119704</v>
      </c>
      <c r="E9181">
        <v>8.4913310715963011</v>
      </c>
      <c r="F9181">
        <v>12762.019664448238</v>
      </c>
      <c r="G9181">
        <v>0.3828459695843307</v>
      </c>
      <c r="BD9181">
        <f t="shared" si="1095"/>
        <v>-8718.1386842972188</v>
      </c>
      <c r="BE9181">
        <f t="shared" si="1096"/>
        <v>-7566.662603140685</v>
      </c>
      <c r="BF9181">
        <f t="shared" si="1097"/>
        <v>-6415.1865219841529</v>
      </c>
      <c r="BG9181">
        <f t="shared" si="1098"/>
        <v>-5263.71044082762</v>
      </c>
      <c r="BH9181">
        <f t="shared" si="1099"/>
        <v>-4112.2343596710871</v>
      </c>
      <c r="BI9181">
        <f t="shared" si="1100"/>
        <v>-2960.7582785145541</v>
      </c>
      <c r="BJ9181">
        <f t="shared" si="1101"/>
        <v>-1809.2821973580212</v>
      </c>
    </row>
    <row r="9182" spans="1:62" x14ac:dyDescent="0.25">
      <c r="A9182">
        <v>9179</v>
      </c>
      <c r="B9182">
        <v>20779.945146056001</v>
      </c>
      <c r="C9182">
        <v>36101.265219945955</v>
      </c>
      <c r="D9182">
        <v>6.271961602194259</v>
      </c>
      <c r="E9182">
        <v>6.794005325446288</v>
      </c>
      <c r="F9182">
        <v>15321.320073889954</v>
      </c>
      <c r="G9182">
        <v>0.52204372325202897</v>
      </c>
      <c r="BD9182">
        <f t="shared" si="1095"/>
        <v>-10847.789816526585</v>
      </c>
      <c r="BE9182">
        <f t="shared" si="1096"/>
        <v>-8933.5599686049318</v>
      </c>
      <c r="BF9182">
        <f t="shared" si="1097"/>
        <v>-7019.3301206832775</v>
      </c>
      <c r="BG9182">
        <f t="shared" si="1098"/>
        <v>-5105.1002727616242</v>
      </c>
      <c r="BH9182">
        <f t="shared" si="1099"/>
        <v>-3190.8704248399717</v>
      </c>
      <c r="BI9182">
        <f t="shared" si="1100"/>
        <v>-1276.6405769183166</v>
      </c>
      <c r="BJ9182">
        <f t="shared" si="1101"/>
        <v>637.58927100333676</v>
      </c>
    </row>
    <row r="9183" spans="1:62" x14ac:dyDescent="0.25">
      <c r="A9183">
        <v>9180</v>
      </c>
      <c r="B9183">
        <v>10745.810122278301</v>
      </c>
      <c r="C9183">
        <v>19864.717358020571</v>
      </c>
      <c r="D9183">
        <v>5.6811284584628288</v>
      </c>
      <c r="E9183">
        <v>5.8174230716251918</v>
      </c>
      <c r="F9183">
        <v>9118.9072357422701</v>
      </c>
      <c r="G9183">
        <v>0.13629461316236302</v>
      </c>
      <c r="BD9183">
        <f t="shared" si="1095"/>
        <v>-12711.101457629809</v>
      </c>
      <c r="BE9183">
        <f t="shared" si="1096"/>
        <v>-10100.882841369665</v>
      </c>
      <c r="BF9183">
        <f t="shared" si="1097"/>
        <v>-7490.66422510952</v>
      </c>
      <c r="BG9183">
        <f t="shared" si="1098"/>
        <v>-4880.4456088493753</v>
      </c>
      <c r="BH9183">
        <f t="shared" si="1099"/>
        <v>-2270.2269925892306</v>
      </c>
      <c r="BI9183">
        <f t="shared" si="1100"/>
        <v>339.99162367091412</v>
      </c>
      <c r="BJ9183">
        <f t="shared" si="1101"/>
        <v>2950.2102399310606</v>
      </c>
    </row>
    <row r="9184" spans="1:62" x14ac:dyDescent="0.25">
      <c r="A9184">
        <v>9181</v>
      </c>
      <c r="B9184">
        <v>27898.758605787774</v>
      </c>
      <c r="C9184">
        <v>36432.102499850705</v>
      </c>
      <c r="D9184">
        <v>7.2347600037956603</v>
      </c>
      <c r="E9184">
        <v>7.362536400415995</v>
      </c>
      <c r="F9184">
        <v>8533.3438940629312</v>
      </c>
      <c r="G9184">
        <v>0.12777639662033469</v>
      </c>
      <c r="BD9184">
        <f t="shared" si="1095"/>
        <v>-8437.434169930455</v>
      </c>
      <c r="BE9184">
        <f t="shared" si="1096"/>
        <v>-7755.9611041186399</v>
      </c>
      <c r="BF9184">
        <f t="shared" si="1097"/>
        <v>-7074.4880383068248</v>
      </c>
      <c r="BG9184">
        <f t="shared" si="1098"/>
        <v>-6393.0149724950097</v>
      </c>
      <c r="BH9184">
        <f t="shared" si="1099"/>
        <v>-5711.5419066831946</v>
      </c>
      <c r="BI9184">
        <f t="shared" si="1100"/>
        <v>-5030.0688408713795</v>
      </c>
      <c r="BJ9184">
        <f t="shared" si="1101"/>
        <v>-4348.5957750595644</v>
      </c>
    </row>
    <row r="9185" spans="1:62" x14ac:dyDescent="0.25">
      <c r="A9185">
        <v>9182</v>
      </c>
      <c r="B9185">
        <v>23175.330994641572</v>
      </c>
      <c r="C9185">
        <v>33583.735545862619</v>
      </c>
      <c r="D9185">
        <v>6.7192282184028187</v>
      </c>
      <c r="E9185">
        <v>6.8727318672687172</v>
      </c>
      <c r="F9185">
        <v>10408.404551221047</v>
      </c>
      <c r="G9185">
        <v>0.15350364886589851</v>
      </c>
      <c r="BD9185">
        <f t="shared" si="1095"/>
        <v>-7894.4619109612577</v>
      </c>
      <c r="BE9185">
        <f t="shared" si="1096"/>
        <v>-7255.5799278595841</v>
      </c>
      <c r="BF9185">
        <f t="shared" si="1097"/>
        <v>-6616.6979447579106</v>
      </c>
      <c r="BG9185">
        <f t="shared" si="1098"/>
        <v>-5977.8159616562371</v>
      </c>
      <c r="BH9185">
        <f t="shared" si="1099"/>
        <v>-5338.9339785545635</v>
      </c>
      <c r="BI9185">
        <f t="shared" si="1100"/>
        <v>-4700.05199545289</v>
      </c>
      <c r="BJ9185">
        <f t="shared" si="1101"/>
        <v>-4061.1700123512173</v>
      </c>
    </row>
    <row r="9186" spans="1:62" x14ac:dyDescent="0.25">
      <c r="A9186">
        <v>9183</v>
      </c>
      <c r="B9186">
        <v>8015.9912149966522</v>
      </c>
      <c r="C9186">
        <v>19407.362900742311</v>
      </c>
      <c r="D9186">
        <v>7.9355372060025759</v>
      </c>
      <c r="E9186">
        <v>8.5221766924154245</v>
      </c>
      <c r="F9186">
        <v>11391.37168574566</v>
      </c>
      <c r="G9186">
        <v>0.58663948641284858</v>
      </c>
      <c r="BD9186">
        <f t="shared" si="1095"/>
        <v>-9640.8863068915543</v>
      </c>
      <c r="BE9186">
        <f t="shared" si="1096"/>
        <v>-8873.3680625620618</v>
      </c>
      <c r="BF9186">
        <f t="shared" si="1097"/>
        <v>-8105.8498182325693</v>
      </c>
      <c r="BG9186">
        <f t="shared" si="1098"/>
        <v>-7338.3315739030768</v>
      </c>
      <c r="BH9186">
        <f t="shared" si="1099"/>
        <v>-6570.8133295735843</v>
      </c>
      <c r="BI9186">
        <f t="shared" si="1100"/>
        <v>-5803.2950852440918</v>
      </c>
      <c r="BJ9186">
        <f t="shared" si="1101"/>
        <v>-5035.7768409145992</v>
      </c>
    </row>
    <row r="9187" spans="1:62" x14ac:dyDescent="0.25">
      <c r="A9187">
        <v>9184</v>
      </c>
      <c r="B9187">
        <v>11553.106476501122</v>
      </c>
      <c r="C9187">
        <v>20279.696702811048</v>
      </c>
      <c r="D9187">
        <v>6.1756867286841217</v>
      </c>
      <c r="E9187">
        <v>6.4506866663949225</v>
      </c>
      <c r="F9187">
        <v>8726.5902263099269</v>
      </c>
      <c r="G9187">
        <v>0.27499993771080078</v>
      </c>
      <c r="BD9187">
        <f t="shared" si="1095"/>
        <v>-8458.1742536814163</v>
      </c>
      <c r="BE9187">
        <f t="shared" si="1096"/>
        <v>-5524.9768216171742</v>
      </c>
      <c r="BF9187">
        <f t="shared" si="1097"/>
        <v>-2591.7793895529321</v>
      </c>
      <c r="BG9187">
        <f t="shared" si="1098"/>
        <v>341.4180425113118</v>
      </c>
      <c r="BH9187">
        <f t="shared" si="1099"/>
        <v>3274.6154745755539</v>
      </c>
      <c r="BI9187">
        <f t="shared" si="1100"/>
        <v>6207.812906639796</v>
      </c>
      <c r="BJ9187">
        <f t="shared" si="1101"/>
        <v>9141.0103387040399</v>
      </c>
    </row>
    <row r="9188" spans="1:62" x14ac:dyDescent="0.25">
      <c r="A9188">
        <v>9185</v>
      </c>
      <c r="B9188">
        <v>27586.152513938952</v>
      </c>
      <c r="C9188">
        <v>18537.318339029705</v>
      </c>
      <c r="D9188">
        <v>8.113034223849537</v>
      </c>
      <c r="E9188">
        <v>8.3434905969826936</v>
      </c>
      <c r="F9188">
        <v>-9048.8341749092469</v>
      </c>
      <c r="G9188">
        <v>0.23045637313315659</v>
      </c>
      <c r="BD9188">
        <f t="shared" si="1095"/>
        <v>-7351.5905377559229</v>
      </c>
      <c r="BE9188">
        <f t="shared" si="1096"/>
        <v>-5976.5908492019189</v>
      </c>
      <c r="BF9188">
        <f t="shared" si="1097"/>
        <v>-4601.5911606479149</v>
      </c>
      <c r="BG9188">
        <f t="shared" si="1098"/>
        <v>-3226.5914720939118</v>
      </c>
      <c r="BH9188">
        <f t="shared" si="1099"/>
        <v>-1851.5917835399077</v>
      </c>
      <c r="BI9188">
        <f t="shared" si="1100"/>
        <v>-476.5920949859028</v>
      </c>
      <c r="BJ9188">
        <f t="shared" si="1101"/>
        <v>898.40759356810122</v>
      </c>
    </row>
    <row r="9189" spans="1:62" x14ac:dyDescent="0.25">
      <c r="A9189">
        <v>9186</v>
      </c>
      <c r="B9189">
        <v>14052.558603286945</v>
      </c>
      <c r="C9189">
        <v>25930.938137429715</v>
      </c>
      <c r="D9189">
        <v>5.9736028640249046</v>
      </c>
      <c r="E9189">
        <v>6.1464120846317716</v>
      </c>
      <c r="F9189">
        <v>11878.37953414277</v>
      </c>
      <c r="G9189">
        <v>0.17280922060686699</v>
      </c>
      <c r="BD9189">
        <f t="shared" si="1095"/>
        <v>10201.116040575031</v>
      </c>
      <c r="BE9189">
        <f t="shared" si="1096"/>
        <v>11353.397906240813</v>
      </c>
      <c r="BF9189">
        <f t="shared" si="1097"/>
        <v>12505.679771906596</v>
      </c>
      <c r="BG9189">
        <f t="shared" si="1098"/>
        <v>13657.961637572378</v>
      </c>
      <c r="BH9189">
        <f t="shared" si="1099"/>
        <v>14810.243503238162</v>
      </c>
      <c r="BI9189">
        <f t="shared" si="1100"/>
        <v>15962.525368903945</v>
      </c>
      <c r="BJ9189">
        <f t="shared" si="1101"/>
        <v>17114.807234569729</v>
      </c>
    </row>
    <row r="9190" spans="1:62" x14ac:dyDescent="0.25">
      <c r="A9190">
        <v>9187</v>
      </c>
      <c r="B9190">
        <v>6923.8433993268109</v>
      </c>
      <c r="C9190">
        <v>15023.762675824866</v>
      </c>
      <c r="D9190">
        <v>7.0776191736662053</v>
      </c>
      <c r="E9190">
        <v>7.398363472653597</v>
      </c>
      <c r="F9190">
        <v>8099.9192764980553</v>
      </c>
      <c r="G9190">
        <v>0.32074429898739165</v>
      </c>
      <c r="BD9190">
        <f t="shared" si="1095"/>
        <v>-11014.333431108436</v>
      </c>
      <c r="BE9190">
        <f t="shared" si="1096"/>
        <v>-10150.287328074101</v>
      </c>
      <c r="BF9190">
        <f t="shared" si="1097"/>
        <v>-9286.2412250397647</v>
      </c>
      <c r="BG9190">
        <f t="shared" si="1098"/>
        <v>-8422.1951220054307</v>
      </c>
      <c r="BH9190">
        <f t="shared" si="1099"/>
        <v>-7558.1490189710958</v>
      </c>
      <c r="BI9190">
        <f t="shared" si="1100"/>
        <v>-6694.1029159367608</v>
      </c>
      <c r="BJ9190">
        <f t="shared" si="1101"/>
        <v>-5830.0568129024259</v>
      </c>
    </row>
    <row r="9191" spans="1:62" x14ac:dyDescent="0.25">
      <c r="A9191">
        <v>9188</v>
      </c>
      <c r="B9191">
        <v>18760.062772783003</v>
      </c>
      <c r="C9191">
        <v>26460.199613927583</v>
      </c>
      <c r="D9191">
        <v>8.1475454760935975</v>
      </c>
      <c r="E9191">
        <v>8.4484014889990959</v>
      </c>
      <c r="F9191">
        <v>7700.1368411445801</v>
      </c>
      <c r="G9191">
        <v>0.30085601290549846</v>
      </c>
      <c r="BD9191">
        <f t="shared" si="1095"/>
        <v>-6496.1977815610971</v>
      </c>
      <c r="BE9191">
        <f t="shared" si="1096"/>
        <v>-4892.476286624139</v>
      </c>
      <c r="BF9191">
        <f t="shared" si="1097"/>
        <v>-3288.7547916871808</v>
      </c>
      <c r="BG9191">
        <f t="shared" si="1098"/>
        <v>-1685.0332967502227</v>
      </c>
      <c r="BH9191">
        <f t="shared" si="1099"/>
        <v>-81.311801813263628</v>
      </c>
      <c r="BI9191">
        <f t="shared" si="1100"/>
        <v>1522.4096931236936</v>
      </c>
      <c r="BJ9191">
        <f t="shared" si="1101"/>
        <v>3126.1311880606527</v>
      </c>
    </row>
    <row r="9192" spans="1:62" x14ac:dyDescent="0.25">
      <c r="A9192">
        <v>9189</v>
      </c>
      <c r="B9192">
        <v>20018.811409182177</v>
      </c>
      <c r="C9192">
        <v>23418.694811165773</v>
      </c>
      <c r="D9192">
        <v>5.8691554672482882</v>
      </c>
      <c r="E9192">
        <v>6.1019943320994772</v>
      </c>
      <c r="F9192">
        <v>3399.8834019835958</v>
      </c>
      <c r="G9192">
        <v>0.23283886485118899</v>
      </c>
      <c r="BD9192">
        <f t="shared" si="1095"/>
        <v>-6195.8567766170872</v>
      </c>
      <c r="BE9192">
        <f t="shared" si="1096"/>
        <v>-4691.5767120895953</v>
      </c>
      <c r="BF9192">
        <f t="shared" si="1097"/>
        <v>-3187.2966475621033</v>
      </c>
      <c r="BG9192">
        <f t="shared" si="1098"/>
        <v>-1683.0165830346104</v>
      </c>
      <c r="BH9192">
        <f t="shared" si="1099"/>
        <v>-178.73651850711849</v>
      </c>
      <c r="BI9192">
        <f t="shared" si="1100"/>
        <v>1325.5435460203735</v>
      </c>
      <c r="BJ9192">
        <f t="shared" si="1101"/>
        <v>2829.8236105478663</v>
      </c>
    </row>
    <row r="9193" spans="1:62" x14ac:dyDescent="0.25">
      <c r="A9193">
        <v>9190</v>
      </c>
      <c r="B9193">
        <v>8044.114392397335</v>
      </c>
      <c r="C9193">
        <v>20745.785560851193</v>
      </c>
      <c r="D9193">
        <v>6.531399506156454</v>
      </c>
      <c r="E9193">
        <v>7.2720995836012055</v>
      </c>
      <c r="F9193">
        <v>12701.671168453857</v>
      </c>
      <c r="G9193">
        <v>0.74070007744475141</v>
      </c>
      <c r="BD9193">
        <f t="shared" si="1095"/>
        <v>-2235.6890777276508</v>
      </c>
      <c r="BE9193">
        <f t="shared" si="1096"/>
        <v>-1071.4947534717057</v>
      </c>
      <c r="BF9193">
        <f t="shared" si="1097"/>
        <v>92.699570784238858</v>
      </c>
      <c r="BG9193">
        <f t="shared" si="1098"/>
        <v>1256.8938950401844</v>
      </c>
      <c r="BH9193">
        <f t="shared" si="1099"/>
        <v>2421.088219296129</v>
      </c>
      <c r="BI9193">
        <f t="shared" si="1100"/>
        <v>3585.2825435520735</v>
      </c>
      <c r="BJ9193">
        <f t="shared" si="1101"/>
        <v>4749.4768678080191</v>
      </c>
    </row>
    <row r="9194" spans="1:62" x14ac:dyDescent="0.25">
      <c r="A9194">
        <v>9191</v>
      </c>
      <c r="B9194">
        <v>36079.221762862311</v>
      </c>
      <c r="C9194">
        <v>51513.994532124554</v>
      </c>
      <c r="D9194">
        <v>6.8959420176141624</v>
      </c>
      <c r="E9194">
        <v>7.0901890134870946</v>
      </c>
      <c r="F9194">
        <v>15434.772769262243</v>
      </c>
      <c r="G9194">
        <v>0.19424699587293226</v>
      </c>
      <c r="BD9194">
        <f t="shared" si="1095"/>
        <v>-8998.1707812300992</v>
      </c>
      <c r="BE9194">
        <f t="shared" si="1096"/>
        <v>-5294.6703940063426</v>
      </c>
      <c r="BF9194">
        <f t="shared" si="1097"/>
        <v>-1591.1700067825859</v>
      </c>
      <c r="BG9194">
        <f t="shared" si="1098"/>
        <v>2112.3303804411717</v>
      </c>
      <c r="BH9194">
        <f t="shared" si="1099"/>
        <v>5815.8307676649274</v>
      </c>
      <c r="BI9194">
        <f t="shared" si="1100"/>
        <v>9519.331154888685</v>
      </c>
      <c r="BJ9194">
        <f t="shared" si="1101"/>
        <v>13222.831542112443</v>
      </c>
    </row>
    <row r="9195" spans="1:62" x14ac:dyDescent="0.25">
      <c r="A9195">
        <v>9192</v>
      </c>
      <c r="B9195">
        <v>10153.276816963898</v>
      </c>
      <c r="C9195">
        <v>23825.756555174532</v>
      </c>
      <c r="D9195">
        <v>7.6547327542763988</v>
      </c>
      <c r="E9195">
        <v>7.9466633756817053</v>
      </c>
      <c r="F9195">
        <v>13672.479738210634</v>
      </c>
      <c r="G9195">
        <v>0.29193062140530657</v>
      </c>
      <c r="BD9195">
        <f t="shared" si="1095"/>
        <v>-14463.537789897582</v>
      </c>
      <c r="BE9195">
        <f t="shared" si="1096"/>
        <v>-13492.302810532921</v>
      </c>
      <c r="BF9195">
        <f t="shared" si="1097"/>
        <v>-12521.067831168259</v>
      </c>
      <c r="BG9195">
        <f t="shared" si="1098"/>
        <v>-11549.832851803598</v>
      </c>
      <c r="BH9195">
        <f t="shared" si="1099"/>
        <v>-10578.597872438935</v>
      </c>
      <c r="BI9195">
        <f t="shared" si="1100"/>
        <v>-9607.3628930742743</v>
      </c>
      <c r="BJ9195">
        <f t="shared" si="1101"/>
        <v>-8636.1279137096135</v>
      </c>
    </row>
    <row r="9196" spans="1:62" x14ac:dyDescent="0.25">
      <c r="A9196">
        <v>9193</v>
      </c>
      <c r="B9196">
        <v>19663.244132040785</v>
      </c>
      <c r="C9196">
        <v>29849.018388321707</v>
      </c>
      <c r="D9196">
        <v>7.718851527623884</v>
      </c>
      <c r="E9196">
        <v>8.0741040090550307</v>
      </c>
      <c r="F9196">
        <v>10185.774256280922</v>
      </c>
      <c r="G9196">
        <v>0.35525248143114663</v>
      </c>
      <c r="BD9196">
        <f t="shared" si="1095"/>
        <v>-12212.8266311841</v>
      </c>
      <c r="BE9196">
        <f t="shared" si="1096"/>
        <v>-10753.173524157568</v>
      </c>
      <c r="BF9196">
        <f t="shared" si="1097"/>
        <v>-9293.5204171310361</v>
      </c>
      <c r="BG9196">
        <f t="shared" si="1098"/>
        <v>-7833.8673101045024</v>
      </c>
      <c r="BH9196">
        <f t="shared" si="1099"/>
        <v>-6374.2142030779696</v>
      </c>
      <c r="BI9196">
        <f t="shared" si="1100"/>
        <v>-4914.5610960514368</v>
      </c>
      <c r="BJ9196">
        <f t="shared" si="1101"/>
        <v>-3454.9079890249031</v>
      </c>
    </row>
    <row r="9197" spans="1:62" x14ac:dyDescent="0.25">
      <c r="A9197">
        <v>9194</v>
      </c>
      <c r="B9197">
        <v>7623.969645389875</v>
      </c>
      <c r="C9197">
        <v>22379.375999514992</v>
      </c>
      <c r="D9197">
        <v>7.5416127150260133</v>
      </c>
      <c r="E9197">
        <v>7.7587647737495917</v>
      </c>
      <c r="F9197">
        <v>14755.406354125116</v>
      </c>
      <c r="G9197">
        <v>0.21715205872357846</v>
      </c>
      <c r="BD9197">
        <f t="shared" si="1095"/>
        <v>-8409.5118491251887</v>
      </c>
      <c r="BE9197">
        <f t="shared" si="1096"/>
        <v>-6633.2494419694558</v>
      </c>
      <c r="BF9197">
        <f t="shared" si="1097"/>
        <v>-4856.9870348137219</v>
      </c>
      <c r="BG9197">
        <f t="shared" si="1098"/>
        <v>-3080.724627657989</v>
      </c>
      <c r="BH9197">
        <f t="shared" si="1099"/>
        <v>-1304.4622205022551</v>
      </c>
      <c r="BI9197">
        <f t="shared" si="1100"/>
        <v>471.80018665347779</v>
      </c>
      <c r="BJ9197">
        <f t="shared" si="1101"/>
        <v>2248.0625938092107</v>
      </c>
    </row>
    <row r="9198" spans="1:62" x14ac:dyDescent="0.25">
      <c r="A9198">
        <v>9195</v>
      </c>
      <c r="B9198">
        <v>19337.728045968688</v>
      </c>
      <c r="C9198">
        <v>23716.501706296716</v>
      </c>
      <c r="D9198">
        <v>7.5610502871123089</v>
      </c>
      <c r="E9198">
        <v>7.8042541921437207</v>
      </c>
      <c r="F9198">
        <v>4378.7736603280282</v>
      </c>
      <c r="G9198">
        <v>0.24320390503141187</v>
      </c>
      <c r="BD9198">
        <f t="shared" si="1095"/>
        <v>-13669.646060507224</v>
      </c>
      <c r="BE9198">
        <f t="shared" si="1096"/>
        <v>-12583.885766889332</v>
      </c>
      <c r="BF9198">
        <f t="shared" si="1097"/>
        <v>-11498.125473271439</v>
      </c>
      <c r="BG9198">
        <f t="shared" si="1098"/>
        <v>-10412.365179653547</v>
      </c>
      <c r="BH9198">
        <f t="shared" si="1099"/>
        <v>-9326.604886035655</v>
      </c>
      <c r="BI9198">
        <f t="shared" si="1100"/>
        <v>-8240.8445924177613</v>
      </c>
      <c r="BJ9198">
        <f t="shared" si="1101"/>
        <v>-7155.0842987998703</v>
      </c>
    </row>
    <row r="9199" spans="1:62" x14ac:dyDescent="0.25">
      <c r="A9199">
        <v>9196</v>
      </c>
      <c r="B9199">
        <v>13089.029014442542</v>
      </c>
      <c r="C9199">
        <v>18622.746130957203</v>
      </c>
      <c r="D9199">
        <v>7.1308253823440246</v>
      </c>
      <c r="E9199">
        <v>7.2109586286335023</v>
      </c>
      <c r="F9199">
        <v>5533.717116514661</v>
      </c>
      <c r="G9199">
        <v>8.0133246289477711E-2</v>
      </c>
      <c r="BD9199">
        <f t="shared" si="1095"/>
        <v>-3162.7541351709688</v>
      </c>
      <c r="BE9199">
        <f t="shared" si="1096"/>
        <v>-1946.7346100139093</v>
      </c>
      <c r="BF9199">
        <f t="shared" si="1097"/>
        <v>-730.71508485685035</v>
      </c>
      <c r="BG9199">
        <f t="shared" si="1098"/>
        <v>485.30444030020954</v>
      </c>
      <c r="BH9199">
        <f t="shared" si="1099"/>
        <v>1701.323965457269</v>
      </c>
      <c r="BI9199">
        <f t="shared" si="1100"/>
        <v>2917.3434906143275</v>
      </c>
      <c r="BJ9199">
        <f t="shared" si="1101"/>
        <v>4133.3630157713869</v>
      </c>
    </row>
    <row r="9200" spans="1:62" x14ac:dyDescent="0.25">
      <c r="A9200">
        <v>9197</v>
      </c>
      <c r="B9200">
        <v>22248.371836096463</v>
      </c>
      <c r="C9200">
        <v>37145.92411371808</v>
      </c>
      <c r="D9200">
        <v>7.9000886883578385</v>
      </c>
      <c r="E9200">
        <v>8.2353259928179661</v>
      </c>
      <c r="F9200">
        <v>14897.552277621617</v>
      </c>
      <c r="G9200">
        <v>0.33523730446012756</v>
      </c>
      <c r="BD9200">
        <f t="shared" si="1095"/>
        <v>-5133.0508850672722</v>
      </c>
      <c r="BE9200">
        <f t="shared" si="1096"/>
        <v>-4732.3846536198835</v>
      </c>
      <c r="BF9200">
        <f t="shared" si="1097"/>
        <v>-4331.7184221724956</v>
      </c>
      <c r="BG9200">
        <f t="shared" si="1098"/>
        <v>-3931.0521907251068</v>
      </c>
      <c r="BH9200">
        <f t="shared" si="1099"/>
        <v>-3530.385959277718</v>
      </c>
      <c r="BI9200">
        <f t="shared" si="1100"/>
        <v>-3129.7197278303297</v>
      </c>
      <c r="BJ9200">
        <f t="shared" si="1101"/>
        <v>-2729.0534963829414</v>
      </c>
    </row>
    <row r="9201" spans="1:62" x14ac:dyDescent="0.25">
      <c r="A9201">
        <v>9198</v>
      </c>
      <c r="B9201">
        <v>19284.944725142883</v>
      </c>
      <c r="C9201">
        <v>22487.761854465269</v>
      </c>
      <c r="D9201">
        <v>7.2548950381051478</v>
      </c>
      <c r="E9201">
        <v>7.6329309835323986</v>
      </c>
      <c r="F9201">
        <v>3202.8171293223859</v>
      </c>
      <c r="G9201">
        <v>0.37803594542725083</v>
      </c>
      <c r="BD9201">
        <f t="shared" si="1095"/>
        <v>-13221.36575532098</v>
      </c>
      <c r="BE9201">
        <f t="shared" si="1096"/>
        <v>-11545.179233020341</v>
      </c>
      <c r="BF9201">
        <f t="shared" si="1097"/>
        <v>-9868.9927107197036</v>
      </c>
      <c r="BG9201">
        <f t="shared" si="1098"/>
        <v>-8192.8061884190647</v>
      </c>
      <c r="BH9201">
        <f t="shared" si="1099"/>
        <v>-6516.6196661184276</v>
      </c>
      <c r="BI9201">
        <f t="shared" si="1100"/>
        <v>-4840.4331438177906</v>
      </c>
      <c r="BJ9201">
        <f t="shared" si="1101"/>
        <v>-3164.2466215171517</v>
      </c>
    </row>
    <row r="9202" spans="1:62" x14ac:dyDescent="0.25">
      <c r="A9202">
        <v>9199</v>
      </c>
      <c r="B9202">
        <v>20997.889523397342</v>
      </c>
      <c r="C9202">
        <v>30407.871740494342</v>
      </c>
      <c r="D9202">
        <v>6.3341532464733286</v>
      </c>
      <c r="E9202">
        <v>6.480784203542215</v>
      </c>
      <c r="F9202">
        <v>9409.9822170970001</v>
      </c>
      <c r="G9202">
        <v>0.1466309570688864</v>
      </c>
      <c r="BD9202">
        <f t="shared" si="1095"/>
        <v>-1312.6374021861318</v>
      </c>
      <c r="BE9202">
        <f t="shared" si="1096"/>
        <v>577.54232495012229</v>
      </c>
      <c r="BF9202">
        <f t="shared" si="1097"/>
        <v>2467.7220520863766</v>
      </c>
      <c r="BG9202">
        <f t="shared" si="1098"/>
        <v>4357.9017792226305</v>
      </c>
      <c r="BH9202">
        <f t="shared" si="1099"/>
        <v>6248.0815063588852</v>
      </c>
      <c r="BI9202">
        <f t="shared" si="1100"/>
        <v>8138.2612334951391</v>
      </c>
      <c r="BJ9202">
        <f t="shared" si="1101"/>
        <v>10028.440960631393</v>
      </c>
    </row>
    <row r="9203" spans="1:62" x14ac:dyDescent="0.25">
      <c r="A9203">
        <v>9200</v>
      </c>
      <c r="B9203">
        <v>34076.517669653709</v>
      </c>
      <c r="C9203">
        <v>30504.007127256198</v>
      </c>
      <c r="D9203">
        <v>7.4397624303505836</v>
      </c>
      <c r="E9203">
        <v>7.6134696223655611</v>
      </c>
      <c r="F9203">
        <v>-3572.510542397511</v>
      </c>
      <c r="G9203">
        <v>0.17370719201497753</v>
      </c>
      <c r="BD9203">
        <f t="shared" si="1095"/>
        <v>-8676.8274317525684</v>
      </c>
      <c r="BE9203">
        <f t="shared" si="1096"/>
        <v>-7943.6726464081366</v>
      </c>
      <c r="BF9203">
        <f t="shared" si="1097"/>
        <v>-7210.517861063704</v>
      </c>
      <c r="BG9203">
        <f t="shared" si="1098"/>
        <v>-6477.3630757192723</v>
      </c>
      <c r="BH9203">
        <f t="shared" si="1099"/>
        <v>-5744.2082903748396</v>
      </c>
      <c r="BI9203">
        <f t="shared" si="1100"/>
        <v>-5011.0535050304079</v>
      </c>
      <c r="BJ9203">
        <f t="shared" si="1101"/>
        <v>-4277.8987196859762</v>
      </c>
    </row>
    <row r="9204" spans="1:62" x14ac:dyDescent="0.25">
      <c r="A9204">
        <v>9201</v>
      </c>
      <c r="B9204">
        <v>46585.949446808707</v>
      </c>
      <c r="C9204">
        <v>45265.005243699794</v>
      </c>
      <c r="D9204">
        <v>6.8323058935592744</v>
      </c>
      <c r="E9204">
        <v>7.0650579911421971</v>
      </c>
      <c r="F9204">
        <v>-1320.9442031089129</v>
      </c>
      <c r="G9204">
        <v>0.2327520975829227</v>
      </c>
      <c r="BD9204">
        <f t="shared" si="1095"/>
        <v>4441.046502472399</v>
      </c>
      <c r="BE9204">
        <f t="shared" si="1096"/>
        <v>5309.582462547286</v>
      </c>
      <c r="BF9204">
        <f t="shared" si="1097"/>
        <v>6178.118422622174</v>
      </c>
      <c r="BG9204">
        <f t="shared" si="1098"/>
        <v>7046.654382697061</v>
      </c>
      <c r="BH9204">
        <f t="shared" si="1099"/>
        <v>7915.190342771949</v>
      </c>
      <c r="BI9204">
        <f t="shared" si="1100"/>
        <v>8783.7263028468369</v>
      </c>
      <c r="BJ9204">
        <f t="shared" si="1101"/>
        <v>9652.2622629217258</v>
      </c>
    </row>
    <row r="9205" spans="1:62" x14ac:dyDescent="0.25">
      <c r="A9205">
        <v>9202</v>
      </c>
      <c r="B9205">
        <v>13243.138419728995</v>
      </c>
      <c r="C9205">
        <v>17724.090786912424</v>
      </c>
      <c r="D9205">
        <v>5.3277844270249846</v>
      </c>
      <c r="E9205">
        <v>5.6159346192579838</v>
      </c>
      <c r="F9205">
        <v>4480.9523671834286</v>
      </c>
      <c r="G9205">
        <v>0.2881501922329992</v>
      </c>
      <c r="BD9205">
        <f t="shared" si="1095"/>
        <v>2484.7046910235267</v>
      </c>
      <c r="BE9205">
        <f t="shared" si="1096"/>
        <v>3648.4651789381401</v>
      </c>
      <c r="BF9205">
        <f t="shared" si="1097"/>
        <v>4812.2256668527534</v>
      </c>
      <c r="BG9205">
        <f t="shared" si="1098"/>
        <v>5975.9861547673672</v>
      </c>
      <c r="BH9205">
        <f t="shared" si="1099"/>
        <v>7139.7466426819801</v>
      </c>
      <c r="BI9205">
        <f t="shared" si="1100"/>
        <v>8303.5071305965939</v>
      </c>
      <c r="BJ9205">
        <f t="shared" si="1101"/>
        <v>9467.2676185112068</v>
      </c>
    </row>
    <row r="9206" spans="1:62" x14ac:dyDescent="0.25">
      <c r="A9206">
        <v>9203</v>
      </c>
      <c r="B9206">
        <v>7495.9475230236585</v>
      </c>
      <c r="C9206">
        <v>16153.06523580569</v>
      </c>
      <c r="D9206">
        <v>5.6382062290518302</v>
      </c>
      <c r="E9206">
        <v>7.2095205875395783</v>
      </c>
      <c r="F9206">
        <v>8657.117712782032</v>
      </c>
      <c r="G9206">
        <v>1.571314358487748</v>
      </c>
      <c r="BD9206">
        <f t="shared" si="1095"/>
        <v>-3040.2014060184329</v>
      </c>
      <c r="BE9206">
        <f t="shared" si="1096"/>
        <v>-1599.4504448534367</v>
      </c>
      <c r="BF9206">
        <f t="shared" si="1097"/>
        <v>-158.69948368844052</v>
      </c>
      <c r="BG9206">
        <f t="shared" si="1098"/>
        <v>1282.0514774765552</v>
      </c>
      <c r="BH9206">
        <f t="shared" si="1099"/>
        <v>2722.8024386415518</v>
      </c>
      <c r="BI9206">
        <f t="shared" si="1100"/>
        <v>4163.5533998065475</v>
      </c>
      <c r="BJ9206">
        <f t="shared" si="1101"/>
        <v>5604.3043609715442</v>
      </c>
    </row>
    <row r="9207" spans="1:62" x14ac:dyDescent="0.25">
      <c r="A9207">
        <v>9204</v>
      </c>
      <c r="B9207">
        <v>25595.627409236156</v>
      </c>
      <c r="C9207">
        <v>37852.629881248904</v>
      </c>
      <c r="D9207">
        <v>8.4049589134942853</v>
      </c>
      <c r="E9207">
        <v>8.5472863895862812</v>
      </c>
      <c r="F9207">
        <v>12257.002472012748</v>
      </c>
      <c r="G9207">
        <v>0.14232747609199592</v>
      </c>
      <c r="BD9207">
        <f t="shared" si="1095"/>
        <v>-800.54592034329198</v>
      </c>
      <c r="BE9207">
        <f t="shared" si="1096"/>
        <v>7056.025872095448</v>
      </c>
      <c r="BF9207">
        <f t="shared" si="1097"/>
        <v>14912.597664534189</v>
      </c>
      <c r="BG9207">
        <f t="shared" si="1098"/>
        <v>22769.16945697293</v>
      </c>
      <c r="BH9207">
        <f t="shared" si="1099"/>
        <v>30625.741249411665</v>
      </c>
      <c r="BI9207">
        <f t="shared" si="1100"/>
        <v>38482.313041850408</v>
      </c>
      <c r="BJ9207">
        <f t="shared" si="1101"/>
        <v>46338.884834289151</v>
      </c>
    </row>
    <row r="9208" spans="1:62" x14ac:dyDescent="0.25">
      <c r="A9208">
        <v>9205</v>
      </c>
      <c r="B9208">
        <v>27616.587243274142</v>
      </c>
      <c r="C9208">
        <v>40232.653055856339</v>
      </c>
      <c r="D9208">
        <v>8.1353925423168985</v>
      </c>
      <c r="E9208">
        <v>8.3248692261043011</v>
      </c>
      <c r="F9208">
        <v>12616.065812582197</v>
      </c>
      <c r="G9208">
        <v>0.18947668378740268</v>
      </c>
      <c r="BD9208">
        <f t="shared" si="1095"/>
        <v>-11545.365091552769</v>
      </c>
      <c r="BE9208">
        <f t="shared" si="1096"/>
        <v>-10833.727711092788</v>
      </c>
      <c r="BF9208">
        <f t="shared" si="1097"/>
        <v>-10122.090330632809</v>
      </c>
      <c r="BG9208">
        <f t="shared" si="1098"/>
        <v>-9410.4529501728284</v>
      </c>
      <c r="BH9208">
        <f t="shared" si="1099"/>
        <v>-8698.8155697128495</v>
      </c>
      <c r="BI9208">
        <f t="shared" si="1100"/>
        <v>-7987.1781892528697</v>
      </c>
      <c r="BJ9208">
        <f t="shared" si="1101"/>
        <v>-7275.5408087928909</v>
      </c>
    </row>
    <row r="9209" spans="1:62" x14ac:dyDescent="0.25">
      <c r="A9209">
        <v>9206</v>
      </c>
      <c r="B9209">
        <v>18720.342517998433</v>
      </c>
      <c r="C9209">
        <v>25635.887560981653</v>
      </c>
      <c r="D9209">
        <v>6.7434699864807293</v>
      </c>
      <c r="E9209">
        <v>7.6038778138787801</v>
      </c>
      <c r="F9209">
        <v>6915.5450429832199</v>
      </c>
      <c r="G9209">
        <v>0.86040782739805088</v>
      </c>
      <c r="BD9209">
        <f t="shared" si="1095"/>
        <v>-11668.682393645184</v>
      </c>
      <c r="BE9209">
        <f t="shared" si="1096"/>
        <v>-10721.29897470817</v>
      </c>
      <c r="BF9209">
        <f t="shared" si="1097"/>
        <v>-9773.9155557711565</v>
      </c>
      <c r="BG9209">
        <f t="shared" si="1098"/>
        <v>-8826.5321368341429</v>
      </c>
      <c r="BH9209">
        <f t="shared" si="1099"/>
        <v>-7879.1487178971302</v>
      </c>
      <c r="BI9209">
        <f t="shared" si="1100"/>
        <v>-6931.7652989601174</v>
      </c>
      <c r="BJ9209">
        <f t="shared" si="1101"/>
        <v>-5984.3818800231038</v>
      </c>
    </row>
    <row r="9210" spans="1:62" x14ac:dyDescent="0.25">
      <c r="A9210">
        <v>9207</v>
      </c>
      <c r="B9210">
        <v>10872.297021339331</v>
      </c>
      <c r="C9210">
        <v>24688.834373402151</v>
      </c>
      <c r="D9210">
        <v>6.5955625426903737</v>
      </c>
      <c r="E9210">
        <v>6.8072783378870181</v>
      </c>
      <c r="F9210">
        <v>13816.53735206282</v>
      </c>
      <c r="G9210">
        <v>0.21171579519664441</v>
      </c>
      <c r="BD9210">
        <f t="shared" si="1095"/>
        <v>-2613.5059059929654</v>
      </c>
      <c r="BE9210">
        <f t="shared" si="1096"/>
        <v>1688.5332309972891</v>
      </c>
      <c r="BF9210">
        <f t="shared" si="1097"/>
        <v>5990.5723679875427</v>
      </c>
      <c r="BG9210">
        <f t="shared" si="1098"/>
        <v>10292.611504977798</v>
      </c>
      <c r="BH9210">
        <f t="shared" si="1099"/>
        <v>14594.650641968052</v>
      </c>
      <c r="BI9210">
        <f t="shared" si="1100"/>
        <v>18896.689778958305</v>
      </c>
      <c r="BJ9210">
        <f t="shared" si="1101"/>
        <v>23198.728915948563</v>
      </c>
    </row>
    <row r="9211" spans="1:62" x14ac:dyDescent="0.25">
      <c r="A9211">
        <v>9208</v>
      </c>
      <c r="B9211">
        <v>17468.455872970717</v>
      </c>
      <c r="C9211">
        <v>25531.144451940694</v>
      </c>
      <c r="D9211">
        <v>8.1227631068493142</v>
      </c>
      <c r="E9211">
        <v>8.2717049314864219</v>
      </c>
      <c r="F9211">
        <v>8062.6885789699772</v>
      </c>
      <c r="G9211">
        <v>0.1489418246371077</v>
      </c>
      <c r="BD9211">
        <f t="shared" si="1095"/>
        <v>-12757.958376079598</v>
      </c>
      <c r="BE9211">
        <f t="shared" si="1096"/>
        <v>-11699.379400096375</v>
      </c>
      <c r="BF9211">
        <f t="shared" si="1097"/>
        <v>-10640.800424113153</v>
      </c>
      <c r="BG9211">
        <f t="shared" si="1098"/>
        <v>-9582.2214481299306</v>
      </c>
      <c r="BH9211">
        <f t="shared" si="1099"/>
        <v>-8523.6424721467101</v>
      </c>
      <c r="BI9211">
        <f t="shared" si="1100"/>
        <v>-7465.0634961634878</v>
      </c>
      <c r="BJ9211">
        <f t="shared" si="1101"/>
        <v>-6406.4845201802655</v>
      </c>
    </row>
    <row r="9212" spans="1:62" x14ac:dyDescent="0.25">
      <c r="A9212">
        <v>9209</v>
      </c>
      <c r="B9212">
        <v>6301.6138970460006</v>
      </c>
      <c r="C9212">
        <v>11064.072682148038</v>
      </c>
      <c r="D9212">
        <v>7.8235072383933772</v>
      </c>
      <c r="E9212">
        <v>8.2602426797772566</v>
      </c>
      <c r="F9212">
        <v>4762.4587851020378</v>
      </c>
      <c r="G9212">
        <v>0.43673544138387932</v>
      </c>
      <c r="BD9212">
        <f t="shared" si="1095"/>
        <v>-7317.9794557844389</v>
      </c>
      <c r="BE9212">
        <f t="shared" si="1096"/>
        <v>-6573.2703325989005</v>
      </c>
      <c r="BF9212">
        <f t="shared" si="1097"/>
        <v>-5828.5612094133612</v>
      </c>
      <c r="BG9212">
        <f t="shared" si="1098"/>
        <v>-5083.8520862278237</v>
      </c>
      <c r="BH9212">
        <f t="shared" si="1099"/>
        <v>-4339.1429630422845</v>
      </c>
      <c r="BI9212">
        <f t="shared" si="1100"/>
        <v>-3594.4338398567461</v>
      </c>
      <c r="BJ9212">
        <f t="shared" si="1101"/>
        <v>-2849.7247166712077</v>
      </c>
    </row>
    <row r="9213" spans="1:62" x14ac:dyDescent="0.25">
      <c r="A9213">
        <v>9210</v>
      </c>
      <c r="B9213">
        <v>13176.174126258882</v>
      </c>
      <c r="C9213">
        <v>23713.851630226662</v>
      </c>
      <c r="D9213">
        <v>7.3860134851615618</v>
      </c>
      <c r="E9213">
        <v>7.6503570129326235</v>
      </c>
      <c r="F9213">
        <v>10537.67750396778</v>
      </c>
      <c r="G9213">
        <v>0.26434352777106174</v>
      </c>
      <c r="BD9213">
        <f t="shared" si="1095"/>
        <v>-2578.7815781826412</v>
      </c>
      <c r="BE9213">
        <f t="shared" si="1096"/>
        <v>-395.1043712632445</v>
      </c>
      <c r="BF9213">
        <f t="shared" si="1097"/>
        <v>1788.5728356561522</v>
      </c>
      <c r="BG9213">
        <f t="shared" si="1098"/>
        <v>3972.2500425755488</v>
      </c>
      <c r="BH9213">
        <f t="shared" si="1099"/>
        <v>6155.9272494949446</v>
      </c>
      <c r="BI9213">
        <f t="shared" si="1100"/>
        <v>8339.6044564143413</v>
      </c>
      <c r="BJ9213">
        <f t="shared" si="1101"/>
        <v>10523.281663333739</v>
      </c>
    </row>
    <row r="9214" spans="1:62" x14ac:dyDescent="0.25">
      <c r="A9214">
        <v>9211</v>
      </c>
      <c r="B9214">
        <v>9119.6526236063764</v>
      </c>
      <c r="C9214">
        <v>23092.666936656795</v>
      </c>
      <c r="D9214">
        <v>5.5746111091077539</v>
      </c>
      <c r="E9214">
        <v>6.3856336746695792</v>
      </c>
      <c r="F9214">
        <v>13973.014313050418</v>
      </c>
      <c r="G9214">
        <v>0.81102256556182528</v>
      </c>
      <c r="BD9214">
        <f t="shared" si="1095"/>
        <v>-9215.9598651124707</v>
      </c>
      <c r="BE9214">
        <f t="shared" si="1096"/>
        <v>-7894.2422262571617</v>
      </c>
      <c r="BF9214">
        <f t="shared" si="1097"/>
        <v>-6572.5245874018528</v>
      </c>
      <c r="BG9214">
        <f t="shared" si="1098"/>
        <v>-5250.8069485465448</v>
      </c>
      <c r="BH9214">
        <f t="shared" si="1099"/>
        <v>-3929.0893096912359</v>
      </c>
      <c r="BI9214">
        <f t="shared" si="1100"/>
        <v>-2607.371670835927</v>
      </c>
      <c r="BJ9214">
        <f t="shared" si="1101"/>
        <v>-1285.654031980619</v>
      </c>
    </row>
    <row r="9215" spans="1:62" x14ac:dyDescent="0.25">
      <c r="A9215">
        <v>9212</v>
      </c>
      <c r="B9215">
        <v>11801.284500814592</v>
      </c>
      <c r="C9215">
        <v>28964.834800633864</v>
      </c>
      <c r="D9215">
        <v>7.0244586144651775</v>
      </c>
      <c r="E9215">
        <v>7.1414452759938074</v>
      </c>
      <c r="F9215">
        <v>17163.550299819271</v>
      </c>
      <c r="G9215">
        <v>0.11698666152862991</v>
      </c>
      <c r="BD9215">
        <f t="shared" si="1095"/>
        <v>-9917.9014852412911</v>
      </c>
      <c r="BE9215">
        <f t="shared" si="1096"/>
        <v>-5862.7886574321656</v>
      </c>
      <c r="BF9215">
        <f t="shared" si="1097"/>
        <v>-1807.67582962304</v>
      </c>
      <c r="BG9215">
        <f t="shared" si="1098"/>
        <v>2247.4369981860873</v>
      </c>
      <c r="BH9215">
        <f t="shared" si="1099"/>
        <v>6302.5498259952146</v>
      </c>
      <c r="BI9215">
        <f t="shared" si="1100"/>
        <v>10357.662653804338</v>
      </c>
      <c r="BJ9215">
        <f t="shared" si="1101"/>
        <v>14412.775481613466</v>
      </c>
    </row>
    <row r="9216" spans="1:62" x14ac:dyDescent="0.25">
      <c r="A9216">
        <v>9213</v>
      </c>
      <c r="B9216">
        <v>19040.355909719266</v>
      </c>
      <c r="C9216">
        <v>19699.283399936521</v>
      </c>
      <c r="D9216">
        <v>7.6543075783123609</v>
      </c>
      <c r="E9216">
        <v>8.8268426805754743</v>
      </c>
      <c r="F9216">
        <v>658.92749021725467</v>
      </c>
      <c r="G9216">
        <v>1.1725351022631134</v>
      </c>
      <c r="BD9216">
        <f t="shared" si="1095"/>
        <v>-16578.616992176121</v>
      </c>
      <c r="BE9216">
        <f t="shared" si="1096"/>
        <v>-15993.683684532973</v>
      </c>
      <c r="BF9216">
        <f t="shared" si="1097"/>
        <v>-15408.750376889822</v>
      </c>
      <c r="BG9216">
        <f t="shared" si="1098"/>
        <v>-14823.817069246674</v>
      </c>
      <c r="BH9216">
        <f t="shared" si="1099"/>
        <v>-14238.883761603523</v>
      </c>
      <c r="BI9216">
        <f t="shared" si="1100"/>
        <v>-13653.950453960373</v>
      </c>
      <c r="BJ9216">
        <f t="shared" si="1101"/>
        <v>-13069.017146317225</v>
      </c>
    </row>
    <row r="9217" spans="1:62" x14ac:dyDescent="0.25">
      <c r="A9217">
        <v>9214</v>
      </c>
      <c r="B9217">
        <v>14454.11695858679</v>
      </c>
      <c r="C9217">
        <v>19949.821690378332</v>
      </c>
      <c r="D9217">
        <v>8.5154294129441297</v>
      </c>
      <c r="E9217">
        <v>8.9558774066350093</v>
      </c>
      <c r="F9217">
        <v>5495.7047317915421</v>
      </c>
      <c r="G9217">
        <v>0.44044799369087961</v>
      </c>
      <c r="BD9217">
        <f t="shared" si="1095"/>
        <v>5203.7480210983122</v>
      </c>
      <c r="BE9217">
        <f t="shared" si="1096"/>
        <v>11066.423532413879</v>
      </c>
      <c r="BF9217">
        <f t="shared" si="1097"/>
        <v>16929.099043729446</v>
      </c>
      <c r="BG9217">
        <f t="shared" si="1098"/>
        <v>22791.774555045013</v>
      </c>
      <c r="BH9217">
        <f t="shared" si="1099"/>
        <v>28654.45006636058</v>
      </c>
      <c r="BI9217">
        <f t="shared" si="1100"/>
        <v>34517.125577676146</v>
      </c>
      <c r="BJ9217">
        <f t="shared" si="1101"/>
        <v>40379.801088991713</v>
      </c>
    </row>
    <row r="9218" spans="1:62" x14ac:dyDescent="0.25">
      <c r="A9218">
        <v>9215</v>
      </c>
      <c r="B9218">
        <v>13001.885984366623</v>
      </c>
      <c r="C9218">
        <v>22438.878749008833</v>
      </c>
      <c r="D9218">
        <v>8.3335007117770488</v>
      </c>
      <c r="E9218">
        <v>8.6607646135529102</v>
      </c>
      <c r="F9218">
        <v>9436.9927646422093</v>
      </c>
      <c r="G9218">
        <v>0.3272639017758614</v>
      </c>
      <c r="BD9218">
        <f t="shared" si="1095"/>
        <v>-3293.4647633371442</v>
      </c>
      <c r="BE9218">
        <f t="shared" si="1096"/>
        <v>-1091.2247948827462</v>
      </c>
      <c r="BF9218">
        <f t="shared" si="1097"/>
        <v>1111.0151735716518</v>
      </c>
      <c r="BG9218">
        <f t="shared" si="1098"/>
        <v>3313.2551420260497</v>
      </c>
      <c r="BH9218">
        <f t="shared" si="1099"/>
        <v>5515.4951104804477</v>
      </c>
      <c r="BI9218">
        <f t="shared" si="1100"/>
        <v>7717.7350789348457</v>
      </c>
      <c r="BJ9218">
        <f t="shared" si="1101"/>
        <v>9919.9750473892436</v>
      </c>
    </row>
    <row r="9219" spans="1:62" x14ac:dyDescent="0.25">
      <c r="A9219">
        <v>9216</v>
      </c>
      <c r="B9219">
        <v>19861.997789885794</v>
      </c>
      <c r="C9219">
        <v>28033.840460118314</v>
      </c>
      <c r="D9219">
        <v>7.7851867148297123</v>
      </c>
      <c r="E9219">
        <v>8.1119526185648354</v>
      </c>
      <c r="F9219">
        <v>8171.8426702325196</v>
      </c>
      <c r="G9219">
        <v>0.32676590373512315</v>
      </c>
      <c r="BD9219">
        <f t="shared" si="1095"/>
        <v>-7800.673255762902</v>
      </c>
      <c r="BE9219">
        <f t="shared" si="1096"/>
        <v>-6164.3537468835948</v>
      </c>
      <c r="BF9219">
        <f t="shared" si="1097"/>
        <v>-4528.0342380042885</v>
      </c>
      <c r="BG9219">
        <f t="shared" si="1098"/>
        <v>-2891.7147291249812</v>
      </c>
      <c r="BH9219">
        <f t="shared" si="1099"/>
        <v>-1255.395220245674</v>
      </c>
      <c r="BI9219">
        <f t="shared" si="1100"/>
        <v>380.92428863363239</v>
      </c>
      <c r="BJ9219">
        <f t="shared" si="1101"/>
        <v>2017.2437975129396</v>
      </c>
    </row>
    <row r="9220" spans="1:62" x14ac:dyDescent="0.25">
      <c r="A9220">
        <v>9217</v>
      </c>
      <c r="B9220">
        <v>32775.576107525274</v>
      </c>
      <c r="C9220">
        <v>27176.852186647622</v>
      </c>
      <c r="D9220">
        <v>7.6787435630185508</v>
      </c>
      <c r="E9220">
        <v>8.0457497016789254</v>
      </c>
      <c r="F9220">
        <v>-5598.7239208776518</v>
      </c>
      <c r="G9220">
        <v>0.36700613866037468</v>
      </c>
      <c r="BD9220">
        <f t="shared" si="1095"/>
        <v>-6538.0131515569037</v>
      </c>
      <c r="BE9220">
        <f t="shared" si="1096"/>
        <v>-4904.1836328812878</v>
      </c>
      <c r="BF9220">
        <f t="shared" si="1097"/>
        <v>-3270.354114205672</v>
      </c>
      <c r="BG9220">
        <f t="shared" si="1098"/>
        <v>-1636.5245955300561</v>
      </c>
      <c r="BH9220">
        <f t="shared" si="1099"/>
        <v>-2.6950768544411403</v>
      </c>
      <c r="BI9220">
        <f t="shared" si="1100"/>
        <v>1631.1344418211756</v>
      </c>
      <c r="BJ9220">
        <f t="shared" si="1101"/>
        <v>3264.9639604967906</v>
      </c>
    </row>
    <row r="9221" spans="1:62" x14ac:dyDescent="0.25">
      <c r="A9221">
        <v>9218</v>
      </c>
      <c r="B9221">
        <v>19843.339454391953</v>
      </c>
      <c r="C9221">
        <v>29958.932995928484</v>
      </c>
      <c r="D9221">
        <v>8.4208519648051183</v>
      </c>
      <c r="E9221">
        <v>8.7754118442975404</v>
      </c>
      <c r="F9221">
        <v>10115.593541536531</v>
      </c>
      <c r="G9221">
        <v>0.35455987949242207</v>
      </c>
      <c r="BD9221">
        <f t="shared" si="1095"/>
        <v>7433.7546141795256</v>
      </c>
      <c r="BE9221">
        <f t="shared" si="1096"/>
        <v>9268.7853074813993</v>
      </c>
      <c r="BF9221">
        <f t="shared" si="1097"/>
        <v>11103.816000783272</v>
      </c>
      <c r="BG9221">
        <f t="shared" si="1098"/>
        <v>12938.846694085147</v>
      </c>
      <c r="BH9221">
        <f t="shared" si="1099"/>
        <v>14773.87738738702</v>
      </c>
      <c r="BI9221">
        <f t="shared" si="1100"/>
        <v>16608.908080688892</v>
      </c>
      <c r="BJ9221">
        <f t="shared" si="1101"/>
        <v>18443.938773990765</v>
      </c>
    </row>
    <row r="9222" spans="1:62" x14ac:dyDescent="0.25">
      <c r="A9222">
        <v>9219</v>
      </c>
      <c r="B9222">
        <v>24937.158488569668</v>
      </c>
      <c r="C9222">
        <v>26760.785293409808</v>
      </c>
      <c r="D9222">
        <v>7.5780985009897828</v>
      </c>
      <c r="E9222">
        <v>8.2868227613907681</v>
      </c>
      <c r="F9222">
        <v>1823.6268048401398</v>
      </c>
      <c r="G9222">
        <v>0.70872426040098535</v>
      </c>
      <c r="BD9222">
        <f t="shared" si="1095"/>
        <v>-8342.7941440744216</v>
      </c>
      <c r="BE9222">
        <f t="shared" si="1096"/>
        <v>-6569.9947466123103</v>
      </c>
      <c r="BF9222">
        <f t="shared" si="1097"/>
        <v>-4797.1953491501999</v>
      </c>
      <c r="BG9222">
        <f t="shared" si="1098"/>
        <v>-3024.3959516880896</v>
      </c>
      <c r="BH9222">
        <f t="shared" si="1099"/>
        <v>-1251.5965542259801</v>
      </c>
      <c r="BI9222">
        <f t="shared" si="1100"/>
        <v>521.20284323613123</v>
      </c>
      <c r="BJ9222">
        <f t="shared" si="1101"/>
        <v>2294.0022406982407</v>
      </c>
    </row>
    <row r="9223" spans="1:62" x14ac:dyDescent="0.25">
      <c r="A9223">
        <v>9220</v>
      </c>
      <c r="B9223">
        <v>27671.011672899815</v>
      </c>
      <c r="C9223">
        <v>25731.637847693804</v>
      </c>
      <c r="D9223">
        <v>7.0304739499600233</v>
      </c>
      <c r="E9223">
        <v>7.0147226040285195</v>
      </c>
      <c r="F9223">
        <v>-1939.3738252060102</v>
      </c>
      <c r="G9223">
        <v>-1.5751345931503735E-2</v>
      </c>
      <c r="BD9223">
        <f t="shared" si="1095"/>
        <v>1719.9944971647869</v>
      </c>
      <c r="BE9223">
        <f t="shared" si="1096"/>
        <v>5263.6157991697137</v>
      </c>
      <c r="BF9223">
        <f t="shared" si="1097"/>
        <v>8807.23710117464</v>
      </c>
      <c r="BG9223">
        <f t="shared" si="1098"/>
        <v>12350.858403179567</v>
      </c>
      <c r="BH9223">
        <f t="shared" si="1099"/>
        <v>15894.479705184494</v>
      </c>
      <c r="BI9223">
        <f t="shared" si="1100"/>
        <v>19438.10100718942</v>
      </c>
      <c r="BJ9223">
        <f t="shared" si="1101"/>
        <v>22981.722309194349</v>
      </c>
    </row>
    <row r="9224" spans="1:62" x14ac:dyDescent="0.25">
      <c r="A9224">
        <v>9221</v>
      </c>
      <c r="B9224">
        <v>42515.869988283084</v>
      </c>
      <c r="C9224">
        <v>51756.425929219062</v>
      </c>
      <c r="D9224">
        <v>7.7140665359131049</v>
      </c>
      <c r="E9224">
        <v>8.1409347518911837</v>
      </c>
      <c r="F9224">
        <v>9240.5559409359776</v>
      </c>
      <c r="G9224">
        <v>0.42686821597807878</v>
      </c>
      <c r="BD9224">
        <f t="shared" si="1095"/>
        <v>1860.6170955484915</v>
      </c>
      <c r="BE9224">
        <f t="shared" si="1096"/>
        <v>1781.8603658909728</v>
      </c>
      <c r="BF9224">
        <f t="shared" si="1097"/>
        <v>1703.1036362334542</v>
      </c>
      <c r="BG9224">
        <f t="shared" si="1098"/>
        <v>1624.3469065759355</v>
      </c>
      <c r="BH9224">
        <f t="shared" si="1099"/>
        <v>1545.5901769184168</v>
      </c>
      <c r="BI9224">
        <f t="shared" si="1100"/>
        <v>1466.8334472608981</v>
      </c>
      <c r="BJ9224">
        <f t="shared" si="1101"/>
        <v>1388.0767176033796</v>
      </c>
    </row>
    <row r="9225" spans="1:62" x14ac:dyDescent="0.25">
      <c r="A9225">
        <v>9222</v>
      </c>
      <c r="B9225">
        <v>17027.555911218384</v>
      </c>
      <c r="C9225">
        <v>22294.176870466879</v>
      </c>
      <c r="D9225">
        <v>7.4491788273181934</v>
      </c>
      <c r="E9225">
        <v>8.0658024609814536</v>
      </c>
      <c r="F9225">
        <v>5266.6209592484956</v>
      </c>
      <c r="G9225">
        <v>0.61662363366326023</v>
      </c>
      <c r="BD9225">
        <f t="shared" si="1095"/>
        <v>-7106.2148610455843</v>
      </c>
      <c r="BE9225">
        <f t="shared" si="1096"/>
        <v>-4971.87378115519</v>
      </c>
      <c r="BF9225">
        <f t="shared" si="1097"/>
        <v>-2837.5327012647958</v>
      </c>
      <c r="BG9225">
        <f t="shared" si="1098"/>
        <v>-703.19162137440253</v>
      </c>
      <c r="BH9225">
        <f t="shared" si="1099"/>
        <v>1431.1494585159926</v>
      </c>
      <c r="BI9225">
        <f t="shared" si="1100"/>
        <v>3565.4905384063859</v>
      </c>
      <c r="BJ9225">
        <f t="shared" si="1101"/>
        <v>5699.8316182967792</v>
      </c>
    </row>
    <row r="9226" spans="1:62" x14ac:dyDescent="0.25">
      <c r="A9226">
        <v>9223</v>
      </c>
      <c r="B9226">
        <v>9503.7043517041275</v>
      </c>
      <c r="C9226">
        <v>23265.896135215349</v>
      </c>
      <c r="D9226">
        <v>6.2879335553861893</v>
      </c>
      <c r="E9226">
        <v>6.4374665380224654</v>
      </c>
      <c r="F9226">
        <v>13762.191783511222</v>
      </c>
      <c r="G9226">
        <v>0.14953298263627612</v>
      </c>
      <c r="BD9226">
        <f t="shared" si="1095"/>
        <v>-2183.5027909321943</v>
      </c>
      <c r="BE9226">
        <f t="shared" si="1096"/>
        <v>899.61537738410698</v>
      </c>
      <c r="BF9226">
        <f t="shared" si="1097"/>
        <v>3982.7335457004083</v>
      </c>
      <c r="BG9226">
        <f t="shared" si="1098"/>
        <v>7065.8517140167096</v>
      </c>
      <c r="BH9226">
        <f t="shared" si="1099"/>
        <v>10148.969882333011</v>
      </c>
      <c r="BI9226">
        <f t="shared" si="1100"/>
        <v>13232.088050649312</v>
      </c>
      <c r="BJ9226">
        <f t="shared" si="1101"/>
        <v>16315.206218965614</v>
      </c>
    </row>
    <row r="9227" spans="1:62" x14ac:dyDescent="0.25">
      <c r="A9227">
        <v>9224</v>
      </c>
      <c r="B9227">
        <v>12040.313580553004</v>
      </c>
      <c r="C9227">
        <v>23600.927612075582</v>
      </c>
      <c r="D9227">
        <v>6.4075665145746381</v>
      </c>
      <c r="E9227">
        <v>6.9880294582881444</v>
      </c>
      <c r="F9227">
        <v>11560.614031522578</v>
      </c>
      <c r="G9227">
        <v>0.58046294371350626</v>
      </c>
      <c r="BD9227">
        <f t="shared" si="1095"/>
        <v>-13014.526870329841</v>
      </c>
      <c r="BE9227">
        <f t="shared" si="1096"/>
        <v>-12266.86195714846</v>
      </c>
      <c r="BF9227">
        <f t="shared" si="1097"/>
        <v>-11519.19704396708</v>
      </c>
      <c r="BG9227">
        <f t="shared" si="1098"/>
        <v>-10771.532130785699</v>
      </c>
      <c r="BH9227">
        <f t="shared" si="1099"/>
        <v>-10023.867217604318</v>
      </c>
      <c r="BI9227">
        <f t="shared" si="1100"/>
        <v>-9276.2023044229391</v>
      </c>
      <c r="BJ9227">
        <f t="shared" si="1101"/>
        <v>-8528.5373912415562</v>
      </c>
    </row>
    <row r="9228" spans="1:62" x14ac:dyDescent="0.25">
      <c r="A9228">
        <v>9225</v>
      </c>
      <c r="B9228">
        <v>12391.351585662846</v>
      </c>
      <c r="C9228">
        <v>22881.316388856514</v>
      </c>
      <c r="D9228">
        <v>6.0185363607103586</v>
      </c>
      <c r="E9228">
        <v>6.8229382498426432</v>
      </c>
      <c r="F9228">
        <v>10489.964803193669</v>
      </c>
      <c r="G9228">
        <v>0.80440188913228461</v>
      </c>
      <c r="BD9228">
        <f t="shared" si="1095"/>
        <v>-8658.2993129550468</v>
      </c>
      <c r="BE9228">
        <f t="shared" si="1096"/>
        <v>-5755.9845943875162</v>
      </c>
      <c r="BF9228">
        <f t="shared" si="1097"/>
        <v>-2853.6698758199836</v>
      </c>
      <c r="BG9228">
        <f t="shared" si="1098"/>
        <v>48.644842747546136</v>
      </c>
      <c r="BH9228">
        <f t="shared" si="1099"/>
        <v>2950.9595613150777</v>
      </c>
      <c r="BI9228">
        <f t="shared" si="1100"/>
        <v>5853.2742798826112</v>
      </c>
      <c r="BJ9228">
        <f t="shared" si="1101"/>
        <v>8755.5889984501409</v>
      </c>
    </row>
    <row r="9229" spans="1:62" x14ac:dyDescent="0.25">
      <c r="A9229">
        <v>9226</v>
      </c>
      <c r="B9229">
        <v>24260.86802554805</v>
      </c>
      <c r="C9229">
        <v>29639.310073469482</v>
      </c>
      <c r="D9229">
        <v>7.4953512518675476</v>
      </c>
      <c r="E9229">
        <v>7.7923919140039004</v>
      </c>
      <c r="F9229">
        <v>5378.4420479214314</v>
      </c>
      <c r="G9229">
        <v>0.29704066213635283</v>
      </c>
      <c r="BD9229">
        <f t="shared" ref="BD9229:BD9292" si="1102">($BD$3*G9228)-F9228</f>
        <v>-6467.9553575322461</v>
      </c>
      <c r="BE9229">
        <f t="shared" ref="BE9229:BE9292" si="1103">($BE$3*G9228)-F9228</f>
        <v>-2445.9459118708228</v>
      </c>
      <c r="BF9229">
        <f t="shared" ref="BF9229:BF9292" si="1104">($BF$3*G9228)-F9228</f>
        <v>1576.0635337906006</v>
      </c>
      <c r="BG9229">
        <f t="shared" ref="BG9229:BG9292" si="1105">($BG$3*G9228)-F9228</f>
        <v>5598.072979452023</v>
      </c>
      <c r="BH9229">
        <f t="shared" ref="BH9229:BH9292" si="1106">($BH$3*G9228)-F9228</f>
        <v>9620.0824251134454</v>
      </c>
      <c r="BI9229">
        <f t="shared" ref="BI9229:BI9292" si="1107">($BI$3*G9228)-F9228</f>
        <v>13642.09187077487</v>
      </c>
      <c r="BJ9229">
        <f t="shared" ref="BJ9229:BJ9292" si="1108">($BJ$3*G9228)-F9228</f>
        <v>17664.101316436296</v>
      </c>
    </row>
    <row r="9230" spans="1:62" x14ac:dyDescent="0.25">
      <c r="A9230">
        <v>9227</v>
      </c>
      <c r="B9230">
        <v>20901.078611686491</v>
      </c>
      <c r="C9230">
        <v>34408.53808269342</v>
      </c>
      <c r="D9230">
        <v>5.6899576400270941</v>
      </c>
      <c r="E9230">
        <v>6.0418006307907586</v>
      </c>
      <c r="F9230">
        <v>13507.459471006929</v>
      </c>
      <c r="G9230">
        <v>0.35184299076366443</v>
      </c>
      <c r="BD9230">
        <f t="shared" si="1102"/>
        <v>-3893.238737239667</v>
      </c>
      <c r="BE9230">
        <f t="shared" si="1103"/>
        <v>-2408.0354265579031</v>
      </c>
      <c r="BF9230">
        <f t="shared" si="1104"/>
        <v>-922.83211587613914</v>
      </c>
      <c r="BG9230">
        <f t="shared" si="1105"/>
        <v>562.37119480562524</v>
      </c>
      <c r="BH9230">
        <f t="shared" si="1106"/>
        <v>2047.5745054873896</v>
      </c>
      <c r="BI9230">
        <f t="shared" si="1107"/>
        <v>3532.7778161691531</v>
      </c>
      <c r="BJ9230">
        <f t="shared" si="1108"/>
        <v>5017.9811268509184</v>
      </c>
    </row>
    <row r="9231" spans="1:62" x14ac:dyDescent="0.25">
      <c r="A9231">
        <v>9228</v>
      </c>
      <c r="B9231">
        <v>12788.655169522175</v>
      </c>
      <c r="C9231">
        <v>23746.79853258064</v>
      </c>
      <c r="D9231">
        <v>6.0037889552507995</v>
      </c>
      <c r="E9231">
        <v>6.1507354360550019</v>
      </c>
      <c r="F9231">
        <v>10958.143363058465</v>
      </c>
      <c r="G9231">
        <v>0.14694648080420247</v>
      </c>
      <c r="BD9231">
        <f t="shared" si="1102"/>
        <v>-11748.244517188607</v>
      </c>
      <c r="BE9231">
        <f t="shared" si="1103"/>
        <v>-9989.0295633702844</v>
      </c>
      <c r="BF9231">
        <f t="shared" si="1104"/>
        <v>-8229.8146095519623</v>
      </c>
      <c r="BG9231">
        <f t="shared" si="1105"/>
        <v>-6470.5996557336402</v>
      </c>
      <c r="BH9231">
        <f t="shared" si="1106"/>
        <v>-4711.3847019153181</v>
      </c>
      <c r="BI9231">
        <f t="shared" si="1107"/>
        <v>-2952.169748096996</v>
      </c>
      <c r="BJ9231">
        <f t="shared" si="1108"/>
        <v>-1192.9547942786739</v>
      </c>
    </row>
    <row r="9232" spans="1:62" x14ac:dyDescent="0.25">
      <c r="A9232">
        <v>9229</v>
      </c>
      <c r="B9232">
        <v>22181.349325110485</v>
      </c>
      <c r="C9232">
        <v>25488.227343662616</v>
      </c>
      <c r="D9232">
        <v>8.1048986378574384</v>
      </c>
      <c r="E9232">
        <v>8.4426592342178033</v>
      </c>
      <c r="F9232">
        <v>3306.8780185521318</v>
      </c>
      <c r="G9232">
        <v>0.33776059636036493</v>
      </c>
      <c r="BD9232">
        <f t="shared" si="1102"/>
        <v>-10223.410959037454</v>
      </c>
      <c r="BE9232">
        <f t="shared" si="1103"/>
        <v>-9488.6785550164404</v>
      </c>
      <c r="BF9232">
        <f t="shared" si="1104"/>
        <v>-8753.9461509954272</v>
      </c>
      <c r="BG9232">
        <f t="shared" si="1105"/>
        <v>-8019.2137469744157</v>
      </c>
      <c r="BH9232">
        <f t="shared" si="1106"/>
        <v>-7284.4813429534033</v>
      </c>
      <c r="BI9232">
        <f t="shared" si="1107"/>
        <v>-6549.748938932391</v>
      </c>
      <c r="BJ9232">
        <f t="shared" si="1108"/>
        <v>-5815.0165349113786</v>
      </c>
    </row>
    <row r="9233" spans="1:62" x14ac:dyDescent="0.25">
      <c r="A9233">
        <v>9230</v>
      </c>
      <c r="B9233">
        <v>5336.6406686721448</v>
      </c>
      <c r="C9233">
        <v>16133.028582192499</v>
      </c>
      <c r="D9233">
        <v>7.3140972072135844</v>
      </c>
      <c r="E9233">
        <v>7.608588488913405</v>
      </c>
      <c r="F9233">
        <v>10796.387913520353</v>
      </c>
      <c r="G9233">
        <v>0.29449128169982064</v>
      </c>
      <c r="BD9233">
        <f t="shared" si="1102"/>
        <v>-1618.0750367503072</v>
      </c>
      <c r="BE9233">
        <f t="shared" si="1103"/>
        <v>70.727945051517509</v>
      </c>
      <c r="BF9233">
        <f t="shared" si="1104"/>
        <v>1759.530926853342</v>
      </c>
      <c r="BG9233">
        <f t="shared" si="1105"/>
        <v>3448.3339086551669</v>
      </c>
      <c r="BH9233">
        <f t="shared" si="1106"/>
        <v>5137.1368904569918</v>
      </c>
      <c r="BI9233">
        <f t="shared" si="1107"/>
        <v>6825.9398722588157</v>
      </c>
      <c r="BJ9233">
        <f t="shared" si="1108"/>
        <v>8514.7428540606415</v>
      </c>
    </row>
    <row r="9234" spans="1:62" x14ac:dyDescent="0.25">
      <c r="A9234">
        <v>9231</v>
      </c>
      <c r="B9234">
        <v>13321.774759897879</v>
      </c>
      <c r="C9234">
        <v>21729.061949681392</v>
      </c>
      <c r="D9234">
        <v>7.1503207646020028</v>
      </c>
      <c r="E9234">
        <v>7.2853091629558193</v>
      </c>
      <c r="F9234">
        <v>8407.2871897835139</v>
      </c>
      <c r="G9234">
        <v>0.13498839835381649</v>
      </c>
      <c r="BD9234">
        <f t="shared" si="1102"/>
        <v>-9323.9315050212499</v>
      </c>
      <c r="BE9234">
        <f t="shared" si="1103"/>
        <v>-7851.4750965221465</v>
      </c>
      <c r="BF9234">
        <f t="shared" si="1104"/>
        <v>-6379.018688023044</v>
      </c>
      <c r="BG9234">
        <f t="shared" si="1105"/>
        <v>-4906.5622795239406</v>
      </c>
      <c r="BH9234">
        <f t="shared" si="1106"/>
        <v>-3434.1058710248371</v>
      </c>
      <c r="BI9234">
        <f t="shared" si="1107"/>
        <v>-1961.6494625257346</v>
      </c>
      <c r="BJ9234">
        <f t="shared" si="1108"/>
        <v>-489.19305402663122</v>
      </c>
    </row>
    <row r="9235" spans="1:62" x14ac:dyDescent="0.25">
      <c r="A9235">
        <v>9232</v>
      </c>
      <c r="B9235">
        <v>27703.612308841384</v>
      </c>
      <c r="C9235">
        <v>29073.585935989457</v>
      </c>
      <c r="D9235">
        <v>7.3024994534794594</v>
      </c>
      <c r="E9235">
        <v>7.492428916817186</v>
      </c>
      <c r="F9235">
        <v>1369.9736271480724</v>
      </c>
      <c r="G9235">
        <v>0.18992946333772665</v>
      </c>
      <c r="BD9235">
        <f t="shared" si="1102"/>
        <v>-7732.3451980144318</v>
      </c>
      <c r="BE9235">
        <f t="shared" si="1103"/>
        <v>-7057.4032062453489</v>
      </c>
      <c r="BF9235">
        <f t="shared" si="1104"/>
        <v>-6382.4612144762668</v>
      </c>
      <c r="BG9235">
        <f t="shared" si="1105"/>
        <v>-5707.5192227071839</v>
      </c>
      <c r="BH9235">
        <f t="shared" si="1106"/>
        <v>-5032.5772309381018</v>
      </c>
      <c r="BI9235">
        <f t="shared" si="1107"/>
        <v>-4357.6352391690198</v>
      </c>
      <c r="BJ9235">
        <f t="shared" si="1108"/>
        <v>-3682.6932473999368</v>
      </c>
    </row>
    <row r="9236" spans="1:62" x14ac:dyDescent="0.25">
      <c r="A9236">
        <v>9233</v>
      </c>
      <c r="B9236">
        <v>13837.433361064988</v>
      </c>
      <c r="C9236">
        <v>27021.464573241141</v>
      </c>
      <c r="D9236">
        <v>6.8465212570600311</v>
      </c>
      <c r="E9236">
        <v>7.3517007440734075</v>
      </c>
      <c r="F9236">
        <v>13184.031212176153</v>
      </c>
      <c r="G9236">
        <v>0.50517948701337634</v>
      </c>
      <c r="BD9236">
        <f t="shared" si="1102"/>
        <v>-420.32631045943913</v>
      </c>
      <c r="BE9236">
        <f t="shared" si="1103"/>
        <v>529.32100622919415</v>
      </c>
      <c r="BF9236">
        <f t="shared" si="1104"/>
        <v>1478.9683229178272</v>
      </c>
      <c r="BG9236">
        <f t="shared" si="1105"/>
        <v>2428.6156396064607</v>
      </c>
      <c r="BH9236">
        <f t="shared" si="1106"/>
        <v>3378.2629562950933</v>
      </c>
      <c r="BI9236">
        <f t="shared" si="1107"/>
        <v>4327.9102729837268</v>
      </c>
      <c r="BJ9236">
        <f t="shared" si="1108"/>
        <v>5277.5575896723603</v>
      </c>
    </row>
    <row r="9237" spans="1:62" x14ac:dyDescent="0.25">
      <c r="A9237">
        <v>9234</v>
      </c>
      <c r="B9237">
        <v>9625.1415078667033</v>
      </c>
      <c r="C9237">
        <v>18413.451429615801</v>
      </c>
      <c r="D9237">
        <v>7.1451892108091597</v>
      </c>
      <c r="E9237">
        <v>7.4996943085914767</v>
      </c>
      <c r="F9237">
        <v>8788.3099217490981</v>
      </c>
      <c r="G9237">
        <v>0.35450509778231698</v>
      </c>
      <c r="BD9237">
        <f t="shared" si="1102"/>
        <v>-10658.133777109271</v>
      </c>
      <c r="BE9237">
        <f t="shared" si="1103"/>
        <v>-8132.236342042389</v>
      </c>
      <c r="BF9237">
        <f t="shared" si="1104"/>
        <v>-5606.3389069755076</v>
      </c>
      <c r="BG9237">
        <f t="shared" si="1105"/>
        <v>-3080.4414719086253</v>
      </c>
      <c r="BH9237">
        <f t="shared" si="1106"/>
        <v>-554.54403684174395</v>
      </c>
      <c r="BI9237">
        <f t="shared" si="1107"/>
        <v>1971.3533982251374</v>
      </c>
      <c r="BJ9237">
        <f t="shared" si="1108"/>
        <v>4497.2508332920188</v>
      </c>
    </row>
    <row r="9238" spans="1:62" x14ac:dyDescent="0.25">
      <c r="A9238">
        <v>9235</v>
      </c>
      <c r="B9238">
        <v>12392.977067938171</v>
      </c>
      <c r="C9238">
        <v>25004.020428468917</v>
      </c>
      <c r="D9238">
        <v>7.4150325097255578</v>
      </c>
      <c r="E9238">
        <v>7.942266810475199</v>
      </c>
      <c r="F9238">
        <v>12611.043360530746</v>
      </c>
      <c r="G9238">
        <v>0.52723430074964117</v>
      </c>
      <c r="BD9238">
        <f t="shared" si="1102"/>
        <v>-7015.7844328375131</v>
      </c>
      <c r="BE9238">
        <f t="shared" si="1103"/>
        <v>-5243.2589439259282</v>
      </c>
      <c r="BF9238">
        <f t="shared" si="1104"/>
        <v>-3470.7334550143432</v>
      </c>
      <c r="BG9238">
        <f t="shared" si="1105"/>
        <v>-1698.2079661027583</v>
      </c>
      <c r="BH9238">
        <f t="shared" si="1106"/>
        <v>74.317522808825743</v>
      </c>
      <c r="BI9238">
        <f t="shared" si="1107"/>
        <v>1846.8430117204116</v>
      </c>
      <c r="BJ9238">
        <f t="shared" si="1108"/>
        <v>3619.3685006319956</v>
      </c>
    </row>
    <row r="9239" spans="1:62" x14ac:dyDescent="0.25">
      <c r="A9239">
        <v>9236</v>
      </c>
      <c r="B9239">
        <v>9400.856541717254</v>
      </c>
      <c r="C9239">
        <v>18332.110718598226</v>
      </c>
      <c r="D9239">
        <v>7.0747944677936498</v>
      </c>
      <c r="E9239">
        <v>7.9804604157826375</v>
      </c>
      <c r="F9239">
        <v>8931.2541768809715</v>
      </c>
      <c r="G9239">
        <v>0.9056659479889877</v>
      </c>
      <c r="BD9239">
        <f t="shared" si="1102"/>
        <v>-9974.8718567825399</v>
      </c>
      <c r="BE9239">
        <f t="shared" si="1103"/>
        <v>-7338.7003530343345</v>
      </c>
      <c r="BF9239">
        <f t="shared" si="1104"/>
        <v>-4702.5288492861282</v>
      </c>
      <c r="BG9239">
        <f t="shared" si="1105"/>
        <v>-2066.3573455379228</v>
      </c>
      <c r="BH9239">
        <f t="shared" si="1106"/>
        <v>569.81415821028349</v>
      </c>
      <c r="BI9239">
        <f t="shared" si="1107"/>
        <v>3205.9856619584898</v>
      </c>
      <c r="BJ9239">
        <f t="shared" si="1108"/>
        <v>5842.1571657066943</v>
      </c>
    </row>
    <row r="9240" spans="1:62" x14ac:dyDescent="0.25">
      <c r="A9240">
        <v>9237</v>
      </c>
      <c r="B9240">
        <v>18306.054239697442</v>
      </c>
      <c r="C9240">
        <v>22119.758125935296</v>
      </c>
      <c r="D9240">
        <v>7.3686328384407211</v>
      </c>
      <c r="E9240">
        <v>7.7437959487657491</v>
      </c>
      <c r="F9240">
        <v>3813.703886237854</v>
      </c>
      <c r="G9240">
        <v>0.37516311032502792</v>
      </c>
      <c r="BD9240">
        <f t="shared" si="1102"/>
        <v>-4402.9244369360331</v>
      </c>
      <c r="BE9240">
        <f t="shared" si="1103"/>
        <v>125.40530300890532</v>
      </c>
      <c r="BF9240">
        <f t="shared" si="1104"/>
        <v>4653.7350429538437</v>
      </c>
      <c r="BG9240">
        <f t="shared" si="1105"/>
        <v>9182.0647828987821</v>
      </c>
      <c r="BH9240">
        <f t="shared" si="1106"/>
        <v>13710.394522843722</v>
      </c>
      <c r="BI9240">
        <f t="shared" si="1107"/>
        <v>18238.724262788659</v>
      </c>
      <c r="BJ9240">
        <f t="shared" si="1108"/>
        <v>22767.054002733599</v>
      </c>
    </row>
    <row r="9241" spans="1:62" x14ac:dyDescent="0.25">
      <c r="A9241">
        <v>9238</v>
      </c>
      <c r="B9241">
        <v>10517.807943015541</v>
      </c>
      <c r="C9241">
        <v>18356.596632610705</v>
      </c>
      <c r="D9241">
        <v>7.7009270561854226</v>
      </c>
      <c r="E9241">
        <v>8.3956474925572948</v>
      </c>
      <c r="F9241">
        <v>7838.7886895951633</v>
      </c>
      <c r="G9241">
        <v>0.6947204363718722</v>
      </c>
      <c r="BD9241">
        <f t="shared" si="1102"/>
        <v>-1937.8883346127145</v>
      </c>
      <c r="BE9241">
        <f t="shared" si="1103"/>
        <v>-62.07278298757501</v>
      </c>
      <c r="BF9241">
        <f t="shared" si="1104"/>
        <v>1813.742768637565</v>
      </c>
      <c r="BG9241">
        <f t="shared" si="1105"/>
        <v>3689.558320262704</v>
      </c>
      <c r="BH9241">
        <f t="shared" si="1106"/>
        <v>5565.3738718878431</v>
      </c>
      <c r="BI9241">
        <f t="shared" si="1107"/>
        <v>7441.1894235129839</v>
      </c>
      <c r="BJ9241">
        <f t="shared" si="1108"/>
        <v>9317.004975138123</v>
      </c>
    </row>
    <row r="9242" spans="1:62" x14ac:dyDescent="0.25">
      <c r="A9242">
        <v>9239</v>
      </c>
      <c r="B9242">
        <v>33963.038804084783</v>
      </c>
      <c r="C9242">
        <v>33005.643010711101</v>
      </c>
      <c r="D9242">
        <v>7.2362590438204242</v>
      </c>
      <c r="E9242">
        <v>7.707463588911005</v>
      </c>
      <c r="F9242">
        <v>-957.39579337368195</v>
      </c>
      <c r="G9242">
        <v>0.47120454509058085</v>
      </c>
      <c r="BD9242">
        <f t="shared" si="1102"/>
        <v>-4365.1865077358025</v>
      </c>
      <c r="BE9242">
        <f t="shared" si="1103"/>
        <v>-891.58432587644165</v>
      </c>
      <c r="BF9242">
        <f t="shared" si="1104"/>
        <v>2582.0178559829201</v>
      </c>
      <c r="BG9242">
        <f t="shared" si="1105"/>
        <v>6055.62003784228</v>
      </c>
      <c r="BH9242">
        <f t="shared" si="1106"/>
        <v>9529.2222197016417</v>
      </c>
      <c r="BI9242">
        <f t="shared" si="1107"/>
        <v>13002.824401561003</v>
      </c>
      <c r="BJ9242">
        <f t="shared" si="1108"/>
        <v>16476.426583420365</v>
      </c>
    </row>
    <row r="9243" spans="1:62" x14ac:dyDescent="0.25">
      <c r="A9243">
        <v>9240</v>
      </c>
      <c r="B9243">
        <v>18707.710165372831</v>
      </c>
      <c r="C9243">
        <v>32107.124209086047</v>
      </c>
      <c r="D9243">
        <v>7.2586439974011299</v>
      </c>
      <c r="E9243">
        <v>7.3426996146273273</v>
      </c>
      <c r="F9243">
        <v>13399.414043713216</v>
      </c>
      <c r="G9243">
        <v>8.4055617226197477E-2</v>
      </c>
      <c r="BD9243">
        <f t="shared" si="1102"/>
        <v>3313.418518826586</v>
      </c>
      <c r="BE9243">
        <f t="shared" si="1103"/>
        <v>5669.4412442794901</v>
      </c>
      <c r="BF9243">
        <f t="shared" si="1104"/>
        <v>8025.4639697323946</v>
      </c>
      <c r="BG9243">
        <f t="shared" si="1105"/>
        <v>10381.486695185298</v>
      </c>
      <c r="BH9243">
        <f t="shared" si="1106"/>
        <v>12737.509420638204</v>
      </c>
      <c r="BI9243">
        <f t="shared" si="1107"/>
        <v>15093.532146091107</v>
      </c>
      <c r="BJ9243">
        <f t="shared" si="1108"/>
        <v>17449.554871544013</v>
      </c>
    </row>
    <row r="9244" spans="1:62" x14ac:dyDescent="0.25">
      <c r="A9244">
        <v>9241</v>
      </c>
      <c r="B9244">
        <v>7402.9168734633313</v>
      </c>
      <c r="C9244">
        <v>22000.260652653342</v>
      </c>
      <c r="D9244">
        <v>6.0505289773686464</v>
      </c>
      <c r="E9244">
        <v>6.2579348314160654</v>
      </c>
      <c r="F9244">
        <v>14597.343779190011</v>
      </c>
      <c r="G9244">
        <v>0.20740585404741907</v>
      </c>
      <c r="BD9244">
        <f t="shared" si="1102"/>
        <v>-12979.135957582228</v>
      </c>
      <c r="BE9244">
        <f t="shared" si="1103"/>
        <v>-12558.85787145124</v>
      </c>
      <c r="BF9244">
        <f t="shared" si="1104"/>
        <v>-12138.579785320253</v>
      </c>
      <c r="BG9244">
        <f t="shared" si="1105"/>
        <v>-11718.301699189265</v>
      </c>
      <c r="BH9244">
        <f t="shared" si="1106"/>
        <v>-11298.023613058278</v>
      </c>
      <c r="BI9244">
        <f t="shared" si="1107"/>
        <v>-10877.74552692729</v>
      </c>
      <c r="BJ9244">
        <f t="shared" si="1108"/>
        <v>-10457.467440796303</v>
      </c>
    </row>
    <row r="9245" spans="1:62" x14ac:dyDescent="0.25">
      <c r="A9245">
        <v>9242</v>
      </c>
      <c r="B9245">
        <v>3263.5575656807659</v>
      </c>
      <c r="C9245">
        <v>14075.087227840364</v>
      </c>
      <c r="D9245">
        <v>4.9926219377373764</v>
      </c>
      <c r="E9245">
        <v>5.443255473501071</v>
      </c>
      <c r="F9245">
        <v>10811.529662159599</v>
      </c>
      <c r="G9245">
        <v>0.45063353576369458</v>
      </c>
      <c r="BD9245">
        <f t="shared" si="1102"/>
        <v>-13560.314508952915</v>
      </c>
      <c r="BE9245">
        <f t="shared" si="1103"/>
        <v>-12523.28523871582</v>
      </c>
      <c r="BF9245">
        <f t="shared" si="1104"/>
        <v>-11486.255968478725</v>
      </c>
      <c r="BG9245">
        <f t="shared" si="1105"/>
        <v>-10449.226698241629</v>
      </c>
      <c r="BH9245">
        <f t="shared" si="1106"/>
        <v>-9412.1974280045342</v>
      </c>
      <c r="BI9245">
        <f t="shared" si="1107"/>
        <v>-8375.168157767439</v>
      </c>
      <c r="BJ9245">
        <f t="shared" si="1108"/>
        <v>-7338.1388875303428</v>
      </c>
    </row>
    <row r="9246" spans="1:62" x14ac:dyDescent="0.25">
      <c r="A9246">
        <v>9243</v>
      </c>
      <c r="B9246">
        <v>15123.05369962097</v>
      </c>
      <c r="C9246">
        <v>21109.78165544169</v>
      </c>
      <c r="D9246">
        <v>7.0091078146701289</v>
      </c>
      <c r="E9246">
        <v>7.339665803276211</v>
      </c>
      <c r="F9246">
        <v>5986.7279558207192</v>
      </c>
      <c r="G9246">
        <v>0.3305579886060821</v>
      </c>
      <c r="BD9246">
        <f t="shared" si="1102"/>
        <v>-8558.3619833411267</v>
      </c>
      <c r="BE9246">
        <f t="shared" si="1103"/>
        <v>-6305.1943045226535</v>
      </c>
      <c r="BF9246">
        <f t="shared" si="1104"/>
        <v>-4052.0266257041803</v>
      </c>
      <c r="BG9246">
        <f t="shared" si="1105"/>
        <v>-1798.8589468857081</v>
      </c>
      <c r="BH9246">
        <f t="shared" si="1106"/>
        <v>454.30873193276602</v>
      </c>
      <c r="BI9246">
        <f t="shared" si="1107"/>
        <v>2707.4764107512383</v>
      </c>
      <c r="BJ9246">
        <f t="shared" si="1108"/>
        <v>4960.6440895697106</v>
      </c>
    </row>
    <row r="9247" spans="1:62" x14ac:dyDescent="0.25">
      <c r="A9247">
        <v>9244</v>
      </c>
      <c r="B9247">
        <v>9127.2507435399712</v>
      </c>
      <c r="C9247">
        <v>17878.446638022342</v>
      </c>
      <c r="D9247">
        <v>7.0832606012762955</v>
      </c>
      <c r="E9247">
        <v>7.3271194793619383</v>
      </c>
      <c r="F9247">
        <v>8751.1958944823709</v>
      </c>
      <c r="G9247">
        <v>0.24385887808564277</v>
      </c>
      <c r="BD9247">
        <f t="shared" si="1102"/>
        <v>-4333.9380127903087</v>
      </c>
      <c r="BE9247">
        <f t="shared" si="1103"/>
        <v>-2681.1480697598981</v>
      </c>
      <c r="BF9247">
        <f t="shared" si="1104"/>
        <v>-1028.3581267294876</v>
      </c>
      <c r="BG9247">
        <f t="shared" si="1105"/>
        <v>624.43181630092295</v>
      </c>
      <c r="BH9247">
        <f t="shared" si="1106"/>
        <v>2277.2217593313326</v>
      </c>
      <c r="BI9247">
        <f t="shared" si="1107"/>
        <v>3930.011702361744</v>
      </c>
      <c r="BJ9247">
        <f t="shared" si="1108"/>
        <v>5582.8016453921537</v>
      </c>
    </row>
    <row r="9248" spans="1:62" x14ac:dyDescent="0.25">
      <c r="A9248">
        <v>9245</v>
      </c>
      <c r="B9248">
        <v>10547.135987630021</v>
      </c>
      <c r="C9248">
        <v>16982.45677695065</v>
      </c>
      <c r="D9248">
        <v>8.103528031115804</v>
      </c>
      <c r="E9248">
        <v>8.6498551039676155</v>
      </c>
      <c r="F9248">
        <v>6435.320789320629</v>
      </c>
      <c r="G9248">
        <v>0.54632707285181148</v>
      </c>
      <c r="BD9248">
        <f t="shared" si="1102"/>
        <v>-7531.9015040541572</v>
      </c>
      <c r="BE9248">
        <f t="shared" si="1103"/>
        <v>-6312.6071136259434</v>
      </c>
      <c r="BF9248">
        <f t="shared" si="1104"/>
        <v>-5093.3127231977287</v>
      </c>
      <c r="BG9248">
        <f t="shared" si="1105"/>
        <v>-3874.0183327695158</v>
      </c>
      <c r="BH9248">
        <f t="shared" si="1106"/>
        <v>-2654.7239423413021</v>
      </c>
      <c r="BI9248">
        <f t="shared" si="1107"/>
        <v>-1435.4295519130874</v>
      </c>
      <c r="BJ9248">
        <f t="shared" si="1108"/>
        <v>-216.13516148487361</v>
      </c>
    </row>
    <row r="9249" spans="1:62" x14ac:dyDescent="0.25">
      <c r="A9249">
        <v>9246</v>
      </c>
      <c r="B9249">
        <v>16195.508633823621</v>
      </c>
      <c r="C9249">
        <v>24903.769959343641</v>
      </c>
      <c r="D9249">
        <v>7.1326560090968929</v>
      </c>
      <c r="E9249">
        <v>7.442043022939643</v>
      </c>
      <c r="F9249">
        <v>8708.2613255200195</v>
      </c>
      <c r="G9249">
        <v>0.30938701384275014</v>
      </c>
      <c r="BD9249">
        <f t="shared" si="1102"/>
        <v>-3703.6854250615716</v>
      </c>
      <c r="BE9249">
        <f t="shared" si="1103"/>
        <v>-972.05006080251405</v>
      </c>
      <c r="BF9249">
        <f t="shared" si="1104"/>
        <v>1759.5853034565425</v>
      </c>
      <c r="BG9249">
        <f t="shared" si="1105"/>
        <v>4491.2206677156009</v>
      </c>
      <c r="BH9249">
        <f t="shared" si="1106"/>
        <v>7222.8560319746575</v>
      </c>
      <c r="BI9249">
        <f t="shared" si="1107"/>
        <v>9954.4913962337141</v>
      </c>
      <c r="BJ9249">
        <f t="shared" si="1108"/>
        <v>12686.126760492773</v>
      </c>
    </row>
    <row r="9250" spans="1:62" x14ac:dyDescent="0.25">
      <c r="A9250">
        <v>9247</v>
      </c>
      <c r="B9250">
        <v>8683.8576502509386</v>
      </c>
      <c r="C9250">
        <v>14786.121715839619</v>
      </c>
      <c r="D9250">
        <v>5.4951840924477748</v>
      </c>
      <c r="E9250">
        <v>6.1107322232167194</v>
      </c>
      <c r="F9250">
        <v>6102.2640655886808</v>
      </c>
      <c r="G9250">
        <v>0.61554813076894455</v>
      </c>
      <c r="BD9250">
        <f t="shared" si="1102"/>
        <v>-7161.326256306269</v>
      </c>
      <c r="BE9250">
        <f t="shared" si="1103"/>
        <v>-5614.3911870925185</v>
      </c>
      <c r="BF9250">
        <f t="shared" si="1104"/>
        <v>-4067.4561178787671</v>
      </c>
      <c r="BG9250">
        <f t="shared" si="1105"/>
        <v>-2520.5210486650167</v>
      </c>
      <c r="BH9250">
        <f t="shared" si="1106"/>
        <v>-973.58597945126621</v>
      </c>
      <c r="BI9250">
        <f t="shared" si="1107"/>
        <v>573.34908976248516</v>
      </c>
      <c r="BJ9250">
        <f t="shared" si="1108"/>
        <v>2120.2841589762356</v>
      </c>
    </row>
    <row r="9251" spans="1:62" x14ac:dyDescent="0.25">
      <c r="A9251">
        <v>9248</v>
      </c>
      <c r="B9251">
        <v>25262.016423235767</v>
      </c>
      <c r="C9251">
        <v>35317.703390958923</v>
      </c>
      <c r="D9251">
        <v>8.8293592896706272</v>
      </c>
      <c r="E9251">
        <v>9.2087894458239443</v>
      </c>
      <c r="F9251">
        <v>10055.686967723155</v>
      </c>
      <c r="G9251">
        <v>0.3794301561533171</v>
      </c>
      <c r="BD9251">
        <f t="shared" si="1102"/>
        <v>-3024.5234117439581</v>
      </c>
      <c r="BE9251">
        <f t="shared" si="1103"/>
        <v>53.217242100764452</v>
      </c>
      <c r="BF9251">
        <f t="shared" si="1104"/>
        <v>3130.9578959454866</v>
      </c>
      <c r="BG9251">
        <f t="shared" si="1105"/>
        <v>6208.6985497902097</v>
      </c>
      <c r="BH9251">
        <f t="shared" si="1106"/>
        <v>9286.4392036349327</v>
      </c>
      <c r="BI9251">
        <f t="shared" si="1107"/>
        <v>12364.179857479654</v>
      </c>
      <c r="BJ9251">
        <f t="shared" si="1108"/>
        <v>15441.920511324379</v>
      </c>
    </row>
    <row r="9252" spans="1:62" x14ac:dyDescent="0.25">
      <c r="A9252">
        <v>9249</v>
      </c>
      <c r="B9252">
        <v>13435.777563626414</v>
      </c>
      <c r="C9252">
        <v>22241.679518265617</v>
      </c>
      <c r="D9252">
        <v>7.8652194030927465</v>
      </c>
      <c r="E9252">
        <v>8.1027890027648031</v>
      </c>
      <c r="F9252">
        <v>8805.9019546392028</v>
      </c>
      <c r="G9252">
        <v>0.2375695996720566</v>
      </c>
      <c r="BD9252">
        <f t="shared" si="1102"/>
        <v>-8158.5361869565695</v>
      </c>
      <c r="BE9252">
        <f t="shared" si="1103"/>
        <v>-6261.3854061899838</v>
      </c>
      <c r="BF9252">
        <f t="shared" si="1104"/>
        <v>-4364.2346254233989</v>
      </c>
      <c r="BG9252">
        <f t="shared" si="1105"/>
        <v>-2467.0838446568132</v>
      </c>
      <c r="BH9252">
        <f t="shared" si="1106"/>
        <v>-569.93306389022837</v>
      </c>
      <c r="BI9252">
        <f t="shared" si="1107"/>
        <v>1327.2177168763574</v>
      </c>
      <c r="BJ9252">
        <f t="shared" si="1108"/>
        <v>3224.3684976429431</v>
      </c>
    </row>
    <row r="9253" spans="1:62" x14ac:dyDescent="0.25">
      <c r="A9253">
        <v>9250</v>
      </c>
      <c r="B9253">
        <v>12047.628300648241</v>
      </c>
      <c r="C9253">
        <v>26952.523242876996</v>
      </c>
      <c r="D9253">
        <v>8.9549208555900748</v>
      </c>
      <c r="E9253">
        <v>9.1788315556320885</v>
      </c>
      <c r="F9253">
        <v>14904.894942228755</v>
      </c>
      <c r="G9253">
        <v>0.22391070004201374</v>
      </c>
      <c r="BD9253">
        <f t="shared" si="1102"/>
        <v>-7618.0539562789199</v>
      </c>
      <c r="BE9253">
        <f t="shared" si="1103"/>
        <v>-6430.2059579186371</v>
      </c>
      <c r="BF9253">
        <f t="shared" si="1104"/>
        <v>-5242.3579595583542</v>
      </c>
      <c r="BG9253">
        <f t="shared" si="1105"/>
        <v>-4054.5099611980713</v>
      </c>
      <c r="BH9253">
        <f t="shared" si="1106"/>
        <v>-2866.6619628377875</v>
      </c>
      <c r="BI9253">
        <f t="shared" si="1107"/>
        <v>-1678.8139644775047</v>
      </c>
      <c r="BJ9253">
        <f t="shared" si="1108"/>
        <v>-490.96596611722271</v>
      </c>
    </row>
    <row r="9254" spans="1:62" x14ac:dyDescent="0.25">
      <c r="A9254">
        <v>9251</v>
      </c>
      <c r="B9254">
        <v>16934.007518940507</v>
      </c>
      <c r="C9254">
        <v>21420.970302545411</v>
      </c>
      <c r="D9254">
        <v>6.5054296467560206</v>
      </c>
      <c r="E9254">
        <v>6.9318983593703285</v>
      </c>
      <c r="F9254">
        <v>4486.962783604904</v>
      </c>
      <c r="G9254">
        <v>0.42646871261430785</v>
      </c>
      <c r="BD9254">
        <f t="shared" si="1102"/>
        <v>-13785.341442018685</v>
      </c>
      <c r="BE9254">
        <f t="shared" si="1103"/>
        <v>-12665.787941808618</v>
      </c>
      <c r="BF9254">
        <f t="shared" si="1104"/>
        <v>-11546.23444159855</v>
      </c>
      <c r="BG9254">
        <f t="shared" si="1105"/>
        <v>-10426.68094138848</v>
      </c>
      <c r="BH9254">
        <f t="shared" si="1106"/>
        <v>-9307.1274411784107</v>
      </c>
      <c r="BI9254">
        <f t="shared" si="1107"/>
        <v>-8187.5739409683429</v>
      </c>
      <c r="BJ9254">
        <f t="shared" si="1108"/>
        <v>-7068.0204407582742</v>
      </c>
    </row>
    <row r="9255" spans="1:62" x14ac:dyDescent="0.25">
      <c r="A9255">
        <v>9252</v>
      </c>
      <c r="B9255">
        <v>28606.974622010919</v>
      </c>
      <c r="C9255">
        <v>33838.847744359926</v>
      </c>
      <c r="D9255">
        <v>7.5488920459521127</v>
      </c>
      <c r="E9255">
        <v>7.6917442250944319</v>
      </c>
      <c r="F9255">
        <v>5231.8731223490067</v>
      </c>
      <c r="G9255">
        <v>0.14285217914231918</v>
      </c>
      <c r="BD9255">
        <f t="shared" si="1102"/>
        <v>-2354.6192205333646</v>
      </c>
      <c r="BE9255">
        <f t="shared" si="1103"/>
        <v>-222.27565746182518</v>
      </c>
      <c r="BF9255">
        <f t="shared" si="1104"/>
        <v>1910.0679056097142</v>
      </c>
      <c r="BG9255">
        <f t="shared" si="1105"/>
        <v>4042.4114686812536</v>
      </c>
      <c r="BH9255">
        <f t="shared" si="1106"/>
        <v>6174.755031752793</v>
      </c>
      <c r="BI9255">
        <f t="shared" si="1107"/>
        <v>8307.0985948243324</v>
      </c>
      <c r="BJ9255">
        <f t="shared" si="1108"/>
        <v>10439.442157895872</v>
      </c>
    </row>
    <row r="9256" spans="1:62" x14ac:dyDescent="0.25">
      <c r="A9256">
        <v>9253</v>
      </c>
      <c r="B9256">
        <v>21347.285431949331</v>
      </c>
      <c r="C9256">
        <v>22170.460803934253</v>
      </c>
      <c r="D9256">
        <v>7.2372402977884702</v>
      </c>
      <c r="E9256">
        <v>7.556988158340471</v>
      </c>
      <c r="F9256">
        <v>823.17537198492209</v>
      </c>
      <c r="G9256">
        <v>0.31974786055200077</v>
      </c>
      <c r="BD9256">
        <f t="shared" si="1102"/>
        <v>-4517.6122266374105</v>
      </c>
      <c r="BE9256">
        <f t="shared" si="1103"/>
        <v>-3803.3513309258151</v>
      </c>
      <c r="BF9256">
        <f t="shared" si="1104"/>
        <v>-3089.0904352142188</v>
      </c>
      <c r="BG9256">
        <f t="shared" si="1105"/>
        <v>-2374.829539502623</v>
      </c>
      <c r="BH9256">
        <f t="shared" si="1106"/>
        <v>-1660.5686437910272</v>
      </c>
      <c r="BI9256">
        <f t="shared" si="1107"/>
        <v>-946.30774807943089</v>
      </c>
      <c r="BJ9256">
        <f t="shared" si="1108"/>
        <v>-232.04685236783553</v>
      </c>
    </row>
    <row r="9257" spans="1:62" x14ac:dyDescent="0.25">
      <c r="A9257">
        <v>9254</v>
      </c>
      <c r="B9257">
        <v>25671.062943591351</v>
      </c>
      <c r="C9257">
        <v>34812.654048387521</v>
      </c>
      <c r="D9257">
        <v>7.154373031448646</v>
      </c>
      <c r="E9257">
        <v>7.7254271602608311</v>
      </c>
      <c r="F9257">
        <v>9141.5911047961708</v>
      </c>
      <c r="G9257">
        <v>0.57105412881218509</v>
      </c>
      <c r="BD9257">
        <f t="shared" si="1102"/>
        <v>775.56393077508187</v>
      </c>
      <c r="BE9257">
        <f t="shared" si="1103"/>
        <v>2374.3032335350858</v>
      </c>
      <c r="BF9257">
        <f t="shared" si="1104"/>
        <v>3973.0425362950891</v>
      </c>
      <c r="BG9257">
        <f t="shared" si="1105"/>
        <v>5571.7818390550938</v>
      </c>
      <c r="BH9257">
        <f t="shared" si="1106"/>
        <v>7170.5211418150975</v>
      </c>
      <c r="BI9257">
        <f t="shared" si="1107"/>
        <v>8769.2604445751003</v>
      </c>
      <c r="BJ9257">
        <f t="shared" si="1108"/>
        <v>10367.999747335105</v>
      </c>
    </row>
    <row r="9258" spans="1:62" x14ac:dyDescent="0.25">
      <c r="A9258">
        <v>9255</v>
      </c>
      <c r="B9258">
        <v>17571.118598081863</v>
      </c>
      <c r="C9258">
        <v>17735.499568008356</v>
      </c>
      <c r="D9258">
        <v>6.407174435308324</v>
      </c>
      <c r="E9258">
        <v>7.3680580952862966</v>
      </c>
      <c r="F9258">
        <v>164.38096992649298</v>
      </c>
      <c r="G9258">
        <v>0.96088365997797265</v>
      </c>
      <c r="BD9258">
        <f t="shared" si="1102"/>
        <v>-6286.3204607352454</v>
      </c>
      <c r="BE9258">
        <f t="shared" si="1103"/>
        <v>-3431.04981667432</v>
      </c>
      <c r="BF9258">
        <f t="shared" si="1104"/>
        <v>-575.77917261339462</v>
      </c>
      <c r="BG9258">
        <f t="shared" si="1105"/>
        <v>2279.4914714475308</v>
      </c>
      <c r="BH9258">
        <f t="shared" si="1106"/>
        <v>5134.7621155084562</v>
      </c>
      <c r="BI9258">
        <f t="shared" si="1107"/>
        <v>7990.0327595693816</v>
      </c>
      <c r="BJ9258">
        <f t="shared" si="1108"/>
        <v>10845.303403630307</v>
      </c>
    </row>
    <row r="9259" spans="1:62" x14ac:dyDescent="0.25">
      <c r="A9259">
        <v>9256</v>
      </c>
      <c r="B9259">
        <v>26157.764570760744</v>
      </c>
      <c r="C9259">
        <v>23391.070716856659</v>
      </c>
      <c r="D9259">
        <v>6.4578762814586472</v>
      </c>
      <c r="E9259">
        <v>7.4774604903043809</v>
      </c>
      <c r="F9259">
        <v>-2766.6938539040857</v>
      </c>
      <c r="G9259">
        <v>1.0195842088457336</v>
      </c>
      <c r="BD9259">
        <f t="shared" si="1102"/>
        <v>4640.0373299633702</v>
      </c>
      <c r="BE9259">
        <f t="shared" si="1103"/>
        <v>9444.4556298532334</v>
      </c>
      <c r="BF9259">
        <f t="shared" si="1104"/>
        <v>14248.873929743097</v>
      </c>
      <c r="BG9259">
        <f t="shared" si="1105"/>
        <v>19053.29222963296</v>
      </c>
      <c r="BH9259">
        <f t="shared" si="1106"/>
        <v>23857.710529522825</v>
      </c>
      <c r="BI9259">
        <f t="shared" si="1107"/>
        <v>28662.128829412686</v>
      </c>
      <c r="BJ9259">
        <f t="shared" si="1108"/>
        <v>33466.547129302548</v>
      </c>
    </row>
    <row r="9260" spans="1:62" x14ac:dyDescent="0.25">
      <c r="A9260">
        <v>9257</v>
      </c>
      <c r="B9260">
        <v>6931.9145186687492</v>
      </c>
      <c r="C9260">
        <v>17999.405396266797</v>
      </c>
      <c r="D9260">
        <v>7.9060757599017979</v>
      </c>
      <c r="E9260">
        <v>8.1890085795567487</v>
      </c>
      <c r="F9260">
        <v>11067.490877598048</v>
      </c>
      <c r="G9260">
        <v>0.28293281965495076</v>
      </c>
      <c r="BD9260">
        <f t="shared" si="1102"/>
        <v>7864.6148981327542</v>
      </c>
      <c r="BE9260">
        <f t="shared" si="1103"/>
        <v>12962.535942361423</v>
      </c>
      <c r="BF9260">
        <f t="shared" si="1104"/>
        <v>18060.456986590092</v>
      </c>
      <c r="BG9260">
        <f t="shared" si="1105"/>
        <v>23158.37803081876</v>
      </c>
      <c r="BH9260">
        <f t="shared" si="1106"/>
        <v>28256.299075047427</v>
      </c>
      <c r="BI9260">
        <f t="shared" si="1107"/>
        <v>33354.220119276099</v>
      </c>
      <c r="BJ9260">
        <f t="shared" si="1108"/>
        <v>38452.141163504763</v>
      </c>
    </row>
    <row r="9261" spans="1:62" x14ac:dyDescent="0.25">
      <c r="A9261">
        <v>9258</v>
      </c>
      <c r="B9261">
        <v>14952.466173708179</v>
      </c>
      <c r="C9261">
        <v>22675.874902952946</v>
      </c>
      <c r="D9261">
        <v>7.8119117915194334</v>
      </c>
      <c r="E9261">
        <v>8.1405811088286057</v>
      </c>
      <c r="F9261">
        <v>7723.4087292447675</v>
      </c>
      <c r="G9261">
        <v>0.32866931730917237</v>
      </c>
      <c r="BD9261">
        <f t="shared" si="1102"/>
        <v>-9652.8267793232935</v>
      </c>
      <c r="BE9261">
        <f t="shared" si="1103"/>
        <v>-8238.1626810485395</v>
      </c>
      <c r="BF9261">
        <f t="shared" si="1104"/>
        <v>-6823.4985827737864</v>
      </c>
      <c r="BG9261">
        <f t="shared" si="1105"/>
        <v>-5408.8344844990324</v>
      </c>
      <c r="BH9261">
        <f t="shared" si="1106"/>
        <v>-3994.1703862242784</v>
      </c>
      <c r="BI9261">
        <f t="shared" si="1107"/>
        <v>-2579.5062879495254</v>
      </c>
      <c r="BJ9261">
        <f t="shared" si="1108"/>
        <v>-1164.8421896747714</v>
      </c>
    </row>
    <row r="9262" spans="1:62" x14ac:dyDescent="0.25">
      <c r="A9262">
        <v>9259</v>
      </c>
      <c r="B9262">
        <v>9576.6806304724614</v>
      </c>
      <c r="C9262">
        <v>18147.3631996369</v>
      </c>
      <c r="D9262">
        <v>7.0708643497313952</v>
      </c>
      <c r="E9262">
        <v>8.3629924241409785</v>
      </c>
      <c r="F9262">
        <v>8570.682569164439</v>
      </c>
      <c r="G9262">
        <v>1.2921280744095833</v>
      </c>
      <c r="BD9262">
        <f t="shared" si="1102"/>
        <v>-6080.0621426989055</v>
      </c>
      <c r="BE9262">
        <f t="shared" si="1103"/>
        <v>-4436.7155561530435</v>
      </c>
      <c r="BF9262">
        <f t="shared" si="1104"/>
        <v>-2793.3689696071824</v>
      </c>
      <c r="BG9262">
        <f t="shared" si="1105"/>
        <v>-1150.0223830613204</v>
      </c>
      <c r="BH9262">
        <f t="shared" si="1106"/>
        <v>493.32420348454252</v>
      </c>
      <c r="BI9262">
        <f t="shared" si="1107"/>
        <v>2136.6707900304027</v>
      </c>
      <c r="BJ9262">
        <f t="shared" si="1108"/>
        <v>3780.0173765762647</v>
      </c>
    </row>
    <row r="9263" spans="1:62" x14ac:dyDescent="0.25">
      <c r="A9263">
        <v>9260</v>
      </c>
      <c r="B9263">
        <v>5382.1497326658482</v>
      </c>
      <c r="C9263">
        <v>19024.12055937641</v>
      </c>
      <c r="D9263">
        <v>6.5944062732025515</v>
      </c>
      <c r="E9263">
        <v>7.2736262970604368</v>
      </c>
      <c r="F9263">
        <v>13641.970826710562</v>
      </c>
      <c r="G9263">
        <v>0.67922002385788538</v>
      </c>
      <c r="BD9263">
        <f t="shared" si="1102"/>
        <v>-2110.0421971165224</v>
      </c>
      <c r="BE9263">
        <f t="shared" si="1103"/>
        <v>4350.5981749313942</v>
      </c>
      <c r="BF9263">
        <f t="shared" si="1104"/>
        <v>10811.23854697931</v>
      </c>
      <c r="BG9263">
        <f t="shared" si="1105"/>
        <v>17271.878919027229</v>
      </c>
      <c r="BH9263">
        <f t="shared" si="1106"/>
        <v>23732.519291075143</v>
      </c>
      <c r="BI9263">
        <f t="shared" si="1107"/>
        <v>30193.159663123057</v>
      </c>
      <c r="BJ9263">
        <f t="shared" si="1108"/>
        <v>36653.800035170978</v>
      </c>
    </row>
    <row r="9264" spans="1:62" x14ac:dyDescent="0.25">
      <c r="A9264">
        <v>9261</v>
      </c>
      <c r="B9264">
        <v>11222.121380915627</v>
      </c>
      <c r="C9264">
        <v>21722.194312659056</v>
      </c>
      <c r="D9264">
        <v>9.3127508705328275</v>
      </c>
      <c r="E9264">
        <v>9.605813556711956</v>
      </c>
      <c r="F9264">
        <v>10500.072931743429</v>
      </c>
      <c r="G9264">
        <v>0.29306268617912856</v>
      </c>
      <c r="BD9264">
        <f t="shared" si="1102"/>
        <v>-10245.870707421134</v>
      </c>
      <c r="BE9264">
        <f t="shared" si="1103"/>
        <v>-6849.7705881317079</v>
      </c>
      <c r="BF9264">
        <f t="shared" si="1104"/>
        <v>-3453.6704688422815</v>
      </c>
      <c r="BG9264">
        <f t="shared" si="1105"/>
        <v>-57.570349552854168</v>
      </c>
      <c r="BH9264">
        <f t="shared" si="1106"/>
        <v>3338.5297697365731</v>
      </c>
      <c r="BI9264">
        <f t="shared" si="1107"/>
        <v>6734.6298890259986</v>
      </c>
      <c r="BJ9264">
        <f t="shared" si="1108"/>
        <v>10130.730008315428</v>
      </c>
    </row>
    <row r="9265" spans="1:62" x14ac:dyDescent="0.25">
      <c r="A9265">
        <v>9262</v>
      </c>
      <c r="B9265">
        <v>20272.44258406587</v>
      </c>
      <c r="C9265">
        <v>23500.839306112175</v>
      </c>
      <c r="D9265">
        <v>6.8587639931217295</v>
      </c>
      <c r="E9265">
        <v>7.6356747782836809</v>
      </c>
      <c r="F9265">
        <v>3228.3967220463055</v>
      </c>
      <c r="G9265">
        <v>0.77691078516195144</v>
      </c>
      <c r="BD9265">
        <f t="shared" si="1102"/>
        <v>-9034.7595008477856</v>
      </c>
      <c r="BE9265">
        <f t="shared" si="1103"/>
        <v>-7569.4460699521433</v>
      </c>
      <c r="BF9265">
        <f t="shared" si="1104"/>
        <v>-6104.1326390565</v>
      </c>
      <c r="BG9265">
        <f t="shared" si="1105"/>
        <v>-4638.8192081608577</v>
      </c>
      <c r="BH9265">
        <f t="shared" si="1106"/>
        <v>-3173.5057772652144</v>
      </c>
      <c r="BI9265">
        <f t="shared" si="1107"/>
        <v>-1708.1923463695712</v>
      </c>
      <c r="BJ9265">
        <f t="shared" si="1108"/>
        <v>-242.87891547392974</v>
      </c>
    </row>
    <row r="9266" spans="1:62" x14ac:dyDescent="0.25">
      <c r="A9266">
        <v>9263</v>
      </c>
      <c r="B9266">
        <v>23586.66279201848</v>
      </c>
      <c r="C9266">
        <v>32182.710610733586</v>
      </c>
      <c r="D9266">
        <v>7.2846186214482342</v>
      </c>
      <c r="E9266">
        <v>7.7040987422770524</v>
      </c>
      <c r="F9266">
        <v>8596.0478187151057</v>
      </c>
      <c r="G9266">
        <v>0.41948012082881814</v>
      </c>
      <c r="BD9266">
        <f t="shared" si="1102"/>
        <v>656.15720376345189</v>
      </c>
      <c r="BE9266">
        <f t="shared" si="1103"/>
        <v>4540.7111295732093</v>
      </c>
      <c r="BF9266">
        <f t="shared" si="1104"/>
        <v>8425.2650553829662</v>
      </c>
      <c r="BG9266">
        <f t="shared" si="1105"/>
        <v>12309.818981192724</v>
      </c>
      <c r="BH9266">
        <f t="shared" si="1106"/>
        <v>16194.372907002482</v>
      </c>
      <c r="BI9266">
        <f t="shared" si="1107"/>
        <v>20078.926832812238</v>
      </c>
      <c r="BJ9266">
        <f t="shared" si="1108"/>
        <v>23963.480758621994</v>
      </c>
    </row>
    <row r="9267" spans="1:62" x14ac:dyDescent="0.25">
      <c r="A9267">
        <v>9264</v>
      </c>
      <c r="B9267">
        <v>13884.587062807692</v>
      </c>
      <c r="C9267">
        <v>20194.419833659129</v>
      </c>
      <c r="D9267">
        <v>7.4614993916864938</v>
      </c>
      <c r="E9267">
        <v>7.7500095792788866</v>
      </c>
      <c r="F9267">
        <v>6309.8327708514371</v>
      </c>
      <c r="G9267">
        <v>0.28851018759239278</v>
      </c>
      <c r="BD9267">
        <f t="shared" si="1102"/>
        <v>-6498.647214571015</v>
      </c>
      <c r="BE9267">
        <f t="shared" si="1103"/>
        <v>-4401.2466104269242</v>
      </c>
      <c r="BF9267">
        <f t="shared" si="1104"/>
        <v>-2303.8460062828335</v>
      </c>
      <c r="BG9267">
        <f t="shared" si="1105"/>
        <v>-206.44540213874279</v>
      </c>
      <c r="BH9267">
        <f t="shared" si="1106"/>
        <v>1890.955202005347</v>
      </c>
      <c r="BI9267">
        <f t="shared" si="1107"/>
        <v>3988.3558061494386</v>
      </c>
      <c r="BJ9267">
        <f t="shared" si="1108"/>
        <v>6085.7564102935285</v>
      </c>
    </row>
    <row r="9268" spans="1:62" x14ac:dyDescent="0.25">
      <c r="A9268">
        <v>9265</v>
      </c>
      <c r="B9268">
        <v>19539.280662695026</v>
      </c>
      <c r="C9268">
        <v>25471.859250428919</v>
      </c>
      <c r="D9268">
        <v>7.4535693843795476</v>
      </c>
      <c r="E9268">
        <v>7.4914124556342108</v>
      </c>
      <c r="F9268">
        <v>5932.5785877338931</v>
      </c>
      <c r="G9268">
        <v>3.784307125466313E-2</v>
      </c>
      <c r="BD9268">
        <f t="shared" si="1102"/>
        <v>-4867.2818328894737</v>
      </c>
      <c r="BE9268">
        <f t="shared" si="1103"/>
        <v>-3424.7308949275093</v>
      </c>
      <c r="BF9268">
        <f t="shared" si="1104"/>
        <v>-1982.1799569655459</v>
      </c>
      <c r="BG9268">
        <f t="shared" si="1105"/>
        <v>-539.62901900358156</v>
      </c>
      <c r="BH9268">
        <f t="shared" si="1106"/>
        <v>902.92191895838187</v>
      </c>
      <c r="BI9268">
        <f t="shared" si="1107"/>
        <v>2345.4728569203453</v>
      </c>
      <c r="BJ9268">
        <f t="shared" si="1108"/>
        <v>3788.0237948823105</v>
      </c>
    </row>
    <row r="9269" spans="1:62" x14ac:dyDescent="0.25">
      <c r="A9269">
        <v>9266</v>
      </c>
      <c r="B9269">
        <v>15516.429746670121</v>
      </c>
      <c r="C9269">
        <v>16882.887985906273</v>
      </c>
      <c r="D9269">
        <v>6.5982138144720697</v>
      </c>
      <c r="E9269">
        <v>6.7534882057969217</v>
      </c>
      <c r="F9269">
        <v>1366.4582392361517</v>
      </c>
      <c r="G9269">
        <v>0.15527439132485199</v>
      </c>
      <c r="BD9269">
        <f t="shared" si="1102"/>
        <v>-5743.3632314605775</v>
      </c>
      <c r="BE9269">
        <f t="shared" si="1103"/>
        <v>-5554.1478751872619</v>
      </c>
      <c r="BF9269">
        <f t="shared" si="1104"/>
        <v>-5364.9325189139463</v>
      </c>
      <c r="BG9269">
        <f t="shared" si="1105"/>
        <v>-5175.7171626406307</v>
      </c>
      <c r="BH9269">
        <f t="shared" si="1106"/>
        <v>-4986.5018063673151</v>
      </c>
      <c r="BI9269">
        <f t="shared" si="1107"/>
        <v>-4797.2864500939995</v>
      </c>
      <c r="BJ9269">
        <f t="shared" si="1108"/>
        <v>-4608.071093820683</v>
      </c>
    </row>
    <row r="9270" spans="1:62" x14ac:dyDescent="0.25">
      <c r="A9270">
        <v>9267</v>
      </c>
      <c r="B9270">
        <v>13899.951809493432</v>
      </c>
      <c r="C9270">
        <v>26475.449307562048</v>
      </c>
      <c r="D9270">
        <v>7.2278667648371684</v>
      </c>
      <c r="E9270">
        <v>7.9233621284304077</v>
      </c>
      <c r="F9270">
        <v>12575.497498068617</v>
      </c>
      <c r="G9270">
        <v>0.69549536359323927</v>
      </c>
      <c r="BD9270">
        <f t="shared" si="1102"/>
        <v>-590.08628261189176</v>
      </c>
      <c r="BE9270">
        <f t="shared" si="1103"/>
        <v>186.28567401236819</v>
      </c>
      <c r="BF9270">
        <f t="shared" si="1104"/>
        <v>962.65763063662826</v>
      </c>
      <c r="BG9270">
        <f t="shared" si="1105"/>
        <v>1739.0295872608881</v>
      </c>
      <c r="BH9270">
        <f t="shared" si="1106"/>
        <v>2515.4015438851479</v>
      </c>
      <c r="BI9270">
        <f t="shared" si="1107"/>
        <v>3291.7735005094082</v>
      </c>
      <c r="BJ9270">
        <f t="shared" si="1108"/>
        <v>4068.1454571336681</v>
      </c>
    </row>
    <row r="9271" spans="1:62" x14ac:dyDescent="0.25">
      <c r="A9271">
        <v>9268</v>
      </c>
      <c r="B9271">
        <v>13907.803081168597</v>
      </c>
      <c r="C9271">
        <v>25982.102528846488</v>
      </c>
      <c r="D9271">
        <v>7.460144264033401</v>
      </c>
      <c r="E9271">
        <v>7.534524378721045</v>
      </c>
      <c r="F9271">
        <v>12074.299447677891</v>
      </c>
      <c r="G9271">
        <v>7.4380114687643939E-2</v>
      </c>
      <c r="BD9271">
        <f t="shared" si="1102"/>
        <v>-9098.0206801024196</v>
      </c>
      <c r="BE9271">
        <f t="shared" si="1103"/>
        <v>-5620.5438621362237</v>
      </c>
      <c r="BF9271">
        <f t="shared" si="1104"/>
        <v>-2143.0670441700277</v>
      </c>
      <c r="BG9271">
        <f t="shared" si="1105"/>
        <v>1334.4097737961692</v>
      </c>
      <c r="BH9271">
        <f t="shared" si="1106"/>
        <v>4811.8865917623662</v>
      </c>
      <c r="BI9271">
        <f t="shared" si="1107"/>
        <v>8289.3634097285612</v>
      </c>
      <c r="BJ9271">
        <f t="shared" si="1108"/>
        <v>11766.840227694756</v>
      </c>
    </row>
    <row r="9272" spans="1:62" x14ac:dyDescent="0.25">
      <c r="A9272">
        <v>9269</v>
      </c>
      <c r="B9272">
        <v>23328.087075914071</v>
      </c>
      <c r="C9272">
        <v>28496.907569444826</v>
      </c>
      <c r="D9272">
        <v>8.101487425399764</v>
      </c>
      <c r="E9272">
        <v>8.2360683455875989</v>
      </c>
      <c r="F9272">
        <v>5168.8204935307549</v>
      </c>
      <c r="G9272">
        <v>0.13458092018783496</v>
      </c>
      <c r="BD9272">
        <f t="shared" si="1102"/>
        <v>-11702.398874239672</v>
      </c>
      <c r="BE9272">
        <f t="shared" si="1103"/>
        <v>-11330.498300801451</v>
      </c>
      <c r="BF9272">
        <f t="shared" si="1104"/>
        <v>-10958.597727363232</v>
      </c>
      <c r="BG9272">
        <f t="shared" si="1105"/>
        <v>-10586.697153925012</v>
      </c>
      <c r="BH9272">
        <f t="shared" si="1106"/>
        <v>-10214.796580486793</v>
      </c>
      <c r="BI9272">
        <f t="shared" si="1107"/>
        <v>-9842.8960070485737</v>
      </c>
      <c r="BJ9272">
        <f t="shared" si="1108"/>
        <v>-9470.9954336103528</v>
      </c>
    </row>
    <row r="9273" spans="1:62" x14ac:dyDescent="0.25">
      <c r="A9273">
        <v>9270</v>
      </c>
      <c r="B9273">
        <v>24379.321332319487</v>
      </c>
      <c r="C9273">
        <v>22453.076817773501</v>
      </c>
      <c r="D9273">
        <v>7.0454124060075509</v>
      </c>
      <c r="E9273">
        <v>7.1090872350635639</v>
      </c>
      <c r="F9273">
        <v>-1926.244514545986</v>
      </c>
      <c r="G9273">
        <v>6.367482905601296E-2</v>
      </c>
      <c r="BD9273">
        <f t="shared" si="1102"/>
        <v>-4495.9158925915799</v>
      </c>
      <c r="BE9273">
        <f t="shared" si="1103"/>
        <v>-3823.0112916524054</v>
      </c>
      <c r="BF9273">
        <f t="shared" si="1104"/>
        <v>-3150.1066907132304</v>
      </c>
      <c r="BG9273">
        <f t="shared" si="1105"/>
        <v>-2477.2020897740558</v>
      </c>
      <c r="BH9273">
        <f t="shared" si="1106"/>
        <v>-1804.2974888348808</v>
      </c>
      <c r="BI9273">
        <f t="shared" si="1107"/>
        <v>-1131.3928878957058</v>
      </c>
      <c r="BJ9273">
        <f t="shared" si="1108"/>
        <v>-458.48828695653083</v>
      </c>
    </row>
    <row r="9274" spans="1:62" x14ac:dyDescent="0.25">
      <c r="A9274">
        <v>9271</v>
      </c>
      <c r="B9274">
        <v>19780.690812202334</v>
      </c>
      <c r="C9274">
        <v>25246.808562346843</v>
      </c>
      <c r="D9274">
        <v>8.0026102760651039</v>
      </c>
      <c r="E9274">
        <v>8.080263390474073</v>
      </c>
      <c r="F9274">
        <v>5466.117750144509</v>
      </c>
      <c r="G9274">
        <v>7.7653114408969159E-2</v>
      </c>
      <c r="BD9274">
        <f t="shared" si="1102"/>
        <v>2244.618659826051</v>
      </c>
      <c r="BE9274">
        <f t="shared" si="1103"/>
        <v>2562.9928051061156</v>
      </c>
      <c r="BF9274">
        <f t="shared" si="1104"/>
        <v>2881.3669503861802</v>
      </c>
      <c r="BG9274">
        <f t="shared" si="1105"/>
        <v>3199.7410956662452</v>
      </c>
      <c r="BH9274">
        <f t="shared" si="1106"/>
        <v>3518.1152409463102</v>
      </c>
      <c r="BI9274">
        <f t="shared" si="1107"/>
        <v>3836.4893862263748</v>
      </c>
      <c r="BJ9274">
        <f t="shared" si="1108"/>
        <v>4154.8635315064403</v>
      </c>
    </row>
    <row r="9275" spans="1:62" x14ac:dyDescent="0.25">
      <c r="A9275">
        <v>9272</v>
      </c>
      <c r="B9275">
        <v>13809.203080796131</v>
      </c>
      <c r="C9275">
        <v>21987.555162529075</v>
      </c>
      <c r="D9275">
        <v>8.2581209776828395</v>
      </c>
      <c r="E9275">
        <v>8.6673648868009554</v>
      </c>
      <c r="F9275">
        <v>8178.3520817329445</v>
      </c>
      <c r="G9275">
        <v>0.40924390911811592</v>
      </c>
      <c r="BD9275">
        <f t="shared" si="1102"/>
        <v>-5077.8521780996634</v>
      </c>
      <c r="BE9275">
        <f t="shared" si="1103"/>
        <v>-4689.5866060548178</v>
      </c>
      <c r="BF9275">
        <f t="shared" si="1104"/>
        <v>-4301.3210340099722</v>
      </c>
      <c r="BG9275">
        <f t="shared" si="1105"/>
        <v>-3913.0554619651257</v>
      </c>
      <c r="BH9275">
        <f t="shared" si="1106"/>
        <v>-3524.7898899202801</v>
      </c>
      <c r="BI9275">
        <f t="shared" si="1107"/>
        <v>-3136.5243178754345</v>
      </c>
      <c r="BJ9275">
        <f t="shared" si="1108"/>
        <v>-2748.2587458305884</v>
      </c>
    </row>
    <row r="9276" spans="1:62" x14ac:dyDescent="0.25">
      <c r="A9276">
        <v>9273</v>
      </c>
      <c r="B9276">
        <v>7041.3555450491003</v>
      </c>
      <c r="C9276">
        <v>17989.516288214247</v>
      </c>
      <c r="D9276">
        <v>8.7501325844718476</v>
      </c>
      <c r="E9276">
        <v>8.9159379774053136</v>
      </c>
      <c r="F9276">
        <v>10948.160743165146</v>
      </c>
      <c r="G9276">
        <v>0.16580539293346597</v>
      </c>
      <c r="BD9276">
        <f t="shared" si="1102"/>
        <v>-6132.1325361423651</v>
      </c>
      <c r="BE9276">
        <f t="shared" si="1103"/>
        <v>-4085.9129905517852</v>
      </c>
      <c r="BF9276">
        <f t="shared" si="1104"/>
        <v>-2039.6934449612054</v>
      </c>
      <c r="BG9276">
        <f t="shared" si="1105"/>
        <v>6.5261006293740138</v>
      </c>
      <c r="BH9276">
        <f t="shared" si="1106"/>
        <v>2052.7456462199534</v>
      </c>
      <c r="BI9276">
        <f t="shared" si="1107"/>
        <v>4098.9651918105337</v>
      </c>
      <c r="BJ9276">
        <f t="shared" si="1108"/>
        <v>6145.1847374011122</v>
      </c>
    </row>
    <row r="9277" spans="1:62" x14ac:dyDescent="0.25">
      <c r="A9277">
        <v>9274</v>
      </c>
      <c r="B9277">
        <v>11468.633476149656</v>
      </c>
      <c r="C9277">
        <v>28009.002470446736</v>
      </c>
      <c r="D9277">
        <v>6.8958630586056024</v>
      </c>
      <c r="E9277">
        <v>7.0087460965950212</v>
      </c>
      <c r="F9277">
        <v>16540.368994297081</v>
      </c>
      <c r="G9277">
        <v>0.11288303798941879</v>
      </c>
      <c r="BD9277">
        <f t="shared" si="1102"/>
        <v>-10119.133778497817</v>
      </c>
      <c r="BE9277">
        <f t="shared" si="1103"/>
        <v>-9290.1068138304872</v>
      </c>
      <c r="BF9277">
        <f t="shared" si="1104"/>
        <v>-8461.0798491631576</v>
      </c>
      <c r="BG9277">
        <f t="shared" si="1105"/>
        <v>-7632.0528844958271</v>
      </c>
      <c r="BH9277">
        <f t="shared" si="1106"/>
        <v>-6803.0259198284975</v>
      </c>
      <c r="BI9277">
        <f t="shared" si="1107"/>
        <v>-5973.998955161167</v>
      </c>
      <c r="BJ9277">
        <f t="shared" si="1108"/>
        <v>-5144.9719904938374</v>
      </c>
    </row>
    <row r="9278" spans="1:62" x14ac:dyDescent="0.25">
      <c r="A9278">
        <v>9275</v>
      </c>
      <c r="B9278">
        <v>24921.965875040281</v>
      </c>
      <c r="C9278">
        <v>32193.467011848999</v>
      </c>
      <c r="D9278">
        <v>7.1100676239911067</v>
      </c>
      <c r="E9278">
        <v>7.3065048757437552</v>
      </c>
      <c r="F9278">
        <v>7271.501136808718</v>
      </c>
      <c r="G9278">
        <v>0.19643725175264848</v>
      </c>
      <c r="BD9278">
        <f t="shared" si="1102"/>
        <v>-15975.953804349987</v>
      </c>
      <c r="BE9278">
        <f t="shared" si="1103"/>
        <v>-15411.538614402893</v>
      </c>
      <c r="BF9278">
        <f t="shared" si="1104"/>
        <v>-14847.1234244558</v>
      </c>
      <c r="BG9278">
        <f t="shared" si="1105"/>
        <v>-14282.708234508706</v>
      </c>
      <c r="BH9278">
        <f t="shared" si="1106"/>
        <v>-13718.293044561611</v>
      </c>
      <c r="BI9278">
        <f t="shared" si="1107"/>
        <v>-13153.877854614519</v>
      </c>
      <c r="BJ9278">
        <f t="shared" si="1108"/>
        <v>-12589.462664667424</v>
      </c>
    </row>
    <row r="9279" spans="1:62" x14ac:dyDescent="0.25">
      <c r="A9279">
        <v>9276</v>
      </c>
      <c r="B9279">
        <v>14567.705788334066</v>
      </c>
      <c r="C9279">
        <v>20173.073724841612</v>
      </c>
      <c r="D9279">
        <v>7.4451741747790789</v>
      </c>
      <c r="E9279">
        <v>8.1846930248391132</v>
      </c>
      <c r="F9279">
        <v>5605.3679365075459</v>
      </c>
      <c r="G9279">
        <v>0.73951885006003426</v>
      </c>
      <c r="BD9279">
        <f t="shared" si="1102"/>
        <v>-6289.3148780454758</v>
      </c>
      <c r="BE9279">
        <f t="shared" si="1103"/>
        <v>-5307.1286192822336</v>
      </c>
      <c r="BF9279">
        <f t="shared" si="1104"/>
        <v>-4324.9423605189913</v>
      </c>
      <c r="BG9279">
        <f t="shared" si="1105"/>
        <v>-3342.7561017557482</v>
      </c>
      <c r="BH9279">
        <f t="shared" si="1106"/>
        <v>-2360.569842992506</v>
      </c>
      <c r="BI9279">
        <f t="shared" si="1107"/>
        <v>-1378.3835842292638</v>
      </c>
      <c r="BJ9279">
        <f t="shared" si="1108"/>
        <v>-396.19732546602154</v>
      </c>
    </row>
    <row r="9280" spans="1:62" x14ac:dyDescent="0.25">
      <c r="A9280">
        <v>9277</v>
      </c>
      <c r="B9280">
        <v>10159.567620072663</v>
      </c>
      <c r="C9280">
        <v>25154.323181492626</v>
      </c>
      <c r="D9280">
        <v>7.61279402462897</v>
      </c>
      <c r="E9280">
        <v>7.6605649079276841</v>
      </c>
      <c r="F9280">
        <v>14994.755561419963</v>
      </c>
      <c r="G9280">
        <v>4.777088329871404E-2</v>
      </c>
      <c r="BD9280">
        <f t="shared" si="1102"/>
        <v>-1907.7736862073748</v>
      </c>
      <c r="BE9280">
        <f t="shared" si="1103"/>
        <v>1789.8205640927963</v>
      </c>
      <c r="BF9280">
        <f t="shared" si="1104"/>
        <v>5487.4148143929688</v>
      </c>
      <c r="BG9280">
        <f t="shared" si="1105"/>
        <v>9185.0090646931385</v>
      </c>
      <c r="BH9280">
        <f t="shared" si="1106"/>
        <v>12882.603314993312</v>
      </c>
      <c r="BI9280">
        <f t="shared" si="1107"/>
        <v>16580.197565293485</v>
      </c>
      <c r="BJ9280">
        <f t="shared" si="1108"/>
        <v>20277.791815593657</v>
      </c>
    </row>
    <row r="9281" spans="1:62" x14ac:dyDescent="0.25">
      <c r="A9281">
        <v>9278</v>
      </c>
      <c r="B9281">
        <v>22973.08572940532</v>
      </c>
      <c r="C9281">
        <v>26740.657610654336</v>
      </c>
      <c r="D9281">
        <v>7.7461706980337244</v>
      </c>
      <c r="E9281">
        <v>7.9197280042218177</v>
      </c>
      <c r="F9281">
        <v>3767.5718812490159</v>
      </c>
      <c r="G9281">
        <v>0.17355730618809329</v>
      </c>
      <c r="BD9281">
        <f t="shared" si="1102"/>
        <v>-14755.901144926393</v>
      </c>
      <c r="BE9281">
        <f t="shared" si="1103"/>
        <v>-14517.046728432822</v>
      </c>
      <c r="BF9281">
        <f t="shared" si="1104"/>
        <v>-14278.192311939252</v>
      </c>
      <c r="BG9281">
        <f t="shared" si="1105"/>
        <v>-14039.337895445682</v>
      </c>
      <c r="BH9281">
        <f t="shared" si="1106"/>
        <v>-13800.483478952112</v>
      </c>
      <c r="BI9281">
        <f t="shared" si="1107"/>
        <v>-13561.629062458542</v>
      </c>
      <c r="BJ9281">
        <f t="shared" si="1108"/>
        <v>-13322.774645964972</v>
      </c>
    </row>
    <row r="9282" spans="1:62" x14ac:dyDescent="0.25">
      <c r="A9282">
        <v>9279</v>
      </c>
      <c r="B9282">
        <v>10414.687092361484</v>
      </c>
      <c r="C9282">
        <v>20756.661276626695</v>
      </c>
      <c r="D9282">
        <v>6.3246440676347548</v>
      </c>
      <c r="E9282">
        <v>6.5807311732653222</v>
      </c>
      <c r="F9282">
        <v>10341.974184265211</v>
      </c>
      <c r="G9282">
        <v>0.25608710563056736</v>
      </c>
      <c r="BD9282">
        <f t="shared" si="1102"/>
        <v>-2899.7853503085494</v>
      </c>
      <c r="BE9282">
        <f t="shared" si="1103"/>
        <v>-2031.9988193680831</v>
      </c>
      <c r="BF9282">
        <f t="shared" si="1104"/>
        <v>-1164.2122884276164</v>
      </c>
      <c r="BG9282">
        <f t="shared" si="1105"/>
        <v>-296.42575748715035</v>
      </c>
      <c r="BH9282">
        <f t="shared" si="1106"/>
        <v>571.36077345331614</v>
      </c>
      <c r="BI9282">
        <f t="shared" si="1107"/>
        <v>1439.1473043937831</v>
      </c>
      <c r="BJ9282">
        <f t="shared" si="1108"/>
        <v>2306.9338353342491</v>
      </c>
    </row>
    <row r="9283" spans="1:62" x14ac:dyDescent="0.25">
      <c r="A9283">
        <v>9280</v>
      </c>
      <c r="B9283">
        <v>21041.08390942153</v>
      </c>
      <c r="C9283">
        <v>31940.35281933847</v>
      </c>
      <c r="D9283">
        <v>7.0909102409770988</v>
      </c>
      <c r="E9283">
        <v>7.4672496061497622</v>
      </c>
      <c r="F9283">
        <v>10899.26890991694</v>
      </c>
      <c r="G9283">
        <v>0.37633936517266342</v>
      </c>
      <c r="BD9283">
        <f t="shared" si="1102"/>
        <v>-9061.5386561123742</v>
      </c>
      <c r="BE9283">
        <f t="shared" si="1103"/>
        <v>-7781.1031279595372</v>
      </c>
      <c r="BF9283">
        <f t="shared" si="1104"/>
        <v>-6500.6675998067003</v>
      </c>
      <c r="BG9283">
        <f t="shared" si="1105"/>
        <v>-5220.2320716538643</v>
      </c>
      <c r="BH9283">
        <f t="shared" si="1106"/>
        <v>-3939.7965435010274</v>
      </c>
      <c r="BI9283">
        <f t="shared" si="1107"/>
        <v>-2659.3610153481904</v>
      </c>
      <c r="BJ9283">
        <f t="shared" si="1108"/>
        <v>-1378.9254871953544</v>
      </c>
    </row>
    <row r="9284" spans="1:62" x14ac:dyDescent="0.25">
      <c r="A9284">
        <v>9281</v>
      </c>
      <c r="B9284">
        <v>9165.290801006613</v>
      </c>
      <c r="C9284">
        <v>21135.706541100608</v>
      </c>
      <c r="D9284">
        <v>7.3989827744623566</v>
      </c>
      <c r="E9284">
        <v>7.5892250702507589</v>
      </c>
      <c r="F9284">
        <v>11970.415740093995</v>
      </c>
      <c r="G9284">
        <v>0.19024229578840224</v>
      </c>
      <c r="BD9284">
        <f t="shared" si="1102"/>
        <v>-9017.5720840536233</v>
      </c>
      <c r="BE9284">
        <f t="shared" si="1103"/>
        <v>-7135.8752581903063</v>
      </c>
      <c r="BF9284">
        <f t="shared" si="1104"/>
        <v>-5254.1784323269885</v>
      </c>
      <c r="BG9284">
        <f t="shared" si="1105"/>
        <v>-3372.4816064636716</v>
      </c>
      <c r="BH9284">
        <f t="shared" si="1106"/>
        <v>-1490.7847806003538</v>
      </c>
      <c r="BI9284">
        <f t="shared" si="1107"/>
        <v>390.91204526296315</v>
      </c>
      <c r="BJ9284">
        <f t="shared" si="1108"/>
        <v>2272.6088711262801</v>
      </c>
    </row>
    <row r="9285" spans="1:62" x14ac:dyDescent="0.25">
      <c r="A9285">
        <v>9282</v>
      </c>
      <c r="B9285">
        <v>22989.561219105512</v>
      </c>
      <c r="C9285">
        <v>25517.243495924096</v>
      </c>
      <c r="D9285">
        <v>8.1825896736214823</v>
      </c>
      <c r="E9285">
        <v>8.4509169832529611</v>
      </c>
      <c r="F9285">
        <v>2527.6822768185848</v>
      </c>
      <c r="G9285">
        <v>0.26832730963147888</v>
      </c>
      <c r="BD9285">
        <f t="shared" si="1102"/>
        <v>-11019.204261151983</v>
      </c>
      <c r="BE9285">
        <f t="shared" si="1103"/>
        <v>-10067.992782209973</v>
      </c>
      <c r="BF9285">
        <f t="shared" si="1104"/>
        <v>-9116.7813032679624</v>
      </c>
      <c r="BG9285">
        <f t="shared" si="1105"/>
        <v>-8165.5698243259503</v>
      </c>
      <c r="BH9285">
        <f t="shared" si="1106"/>
        <v>-7214.3583453839392</v>
      </c>
      <c r="BI9285">
        <f t="shared" si="1107"/>
        <v>-6263.1468664419281</v>
      </c>
      <c r="BJ9285">
        <f t="shared" si="1108"/>
        <v>-5311.9353874999169</v>
      </c>
    </row>
    <row r="9286" spans="1:62" x14ac:dyDescent="0.25">
      <c r="A9286">
        <v>9283</v>
      </c>
      <c r="B9286">
        <v>32626.397984169293</v>
      </c>
      <c r="C9286">
        <v>37533.304016176553</v>
      </c>
      <c r="D9286">
        <v>7.1892859208740312</v>
      </c>
      <c r="E9286">
        <v>7.3594783612580414</v>
      </c>
      <c r="F9286">
        <v>4906.9060320072604</v>
      </c>
      <c r="G9286">
        <v>0.17019244038401027</v>
      </c>
      <c r="BD9286">
        <f t="shared" si="1102"/>
        <v>-1186.0457286611904</v>
      </c>
      <c r="BE9286">
        <f t="shared" si="1103"/>
        <v>155.59081949620395</v>
      </c>
      <c r="BF9286">
        <f t="shared" si="1104"/>
        <v>1497.2273676535983</v>
      </c>
      <c r="BG9286">
        <f t="shared" si="1105"/>
        <v>2838.8639158109927</v>
      </c>
      <c r="BH9286">
        <f t="shared" si="1106"/>
        <v>4180.5004639683875</v>
      </c>
      <c r="BI9286">
        <f t="shared" si="1107"/>
        <v>5522.1370121257814</v>
      </c>
      <c r="BJ9286">
        <f t="shared" si="1108"/>
        <v>6863.7735602831763</v>
      </c>
    </row>
    <row r="9287" spans="1:62" x14ac:dyDescent="0.25">
      <c r="A9287">
        <v>9284</v>
      </c>
      <c r="B9287">
        <v>19442.284536561845</v>
      </c>
      <c r="C9287">
        <v>30940.854351272374</v>
      </c>
      <c r="D9287">
        <v>8.0317547890856158</v>
      </c>
      <c r="E9287">
        <v>8.1978559025069639</v>
      </c>
      <c r="F9287">
        <v>11498.569814710529</v>
      </c>
      <c r="G9287">
        <v>0.16610111342134815</v>
      </c>
      <c r="BD9287">
        <f t="shared" si="1102"/>
        <v>-4055.9438300872089</v>
      </c>
      <c r="BE9287">
        <f t="shared" si="1103"/>
        <v>-3204.9816281671574</v>
      </c>
      <c r="BF9287">
        <f t="shared" si="1104"/>
        <v>-2354.0194262471064</v>
      </c>
      <c r="BG9287">
        <f t="shared" si="1105"/>
        <v>-1503.0572243270549</v>
      </c>
      <c r="BH9287">
        <f t="shared" si="1106"/>
        <v>-652.09502240700385</v>
      </c>
      <c r="BI9287">
        <f t="shared" si="1107"/>
        <v>198.86717951304763</v>
      </c>
      <c r="BJ9287">
        <f t="shared" si="1108"/>
        <v>1049.8293814330991</v>
      </c>
    </row>
    <row r="9288" spans="1:62" x14ac:dyDescent="0.25">
      <c r="A9288">
        <v>9285</v>
      </c>
      <c r="B9288">
        <v>12047.568254082043</v>
      </c>
      <c r="C9288">
        <v>30722.918589638743</v>
      </c>
      <c r="D9288">
        <v>6.8081373457393317</v>
      </c>
      <c r="E9288">
        <v>6.9268820492235061</v>
      </c>
      <c r="F9288">
        <v>18675.350335556701</v>
      </c>
      <c r="G9288">
        <v>0.11874470348417443</v>
      </c>
      <c r="BD9288">
        <f t="shared" si="1102"/>
        <v>-10668.064247603788</v>
      </c>
      <c r="BE9288">
        <f t="shared" si="1103"/>
        <v>-9837.558680497048</v>
      </c>
      <c r="BF9288">
        <f t="shared" si="1104"/>
        <v>-9007.053113390306</v>
      </c>
      <c r="BG9288">
        <f t="shared" si="1105"/>
        <v>-8176.5475462835657</v>
      </c>
      <c r="BH9288">
        <f t="shared" si="1106"/>
        <v>-7346.0419791768254</v>
      </c>
      <c r="BI9288">
        <f t="shared" si="1107"/>
        <v>-6515.5364120700842</v>
      </c>
      <c r="BJ9288">
        <f t="shared" si="1108"/>
        <v>-5685.030844963343</v>
      </c>
    </row>
    <row r="9289" spans="1:62" x14ac:dyDescent="0.25">
      <c r="A9289">
        <v>9286</v>
      </c>
      <c r="B9289">
        <v>8009.8112601081266</v>
      </c>
      <c r="C9289">
        <v>24240.563155388729</v>
      </c>
      <c r="D9289">
        <v>7.3953345940699649</v>
      </c>
      <c r="E9289">
        <v>7.6224724898125285</v>
      </c>
      <c r="F9289">
        <v>16230.751895280602</v>
      </c>
      <c r="G9289">
        <v>0.2271378957425636</v>
      </c>
      <c r="BD9289">
        <f t="shared" si="1102"/>
        <v>-18081.626818135828</v>
      </c>
      <c r="BE9289">
        <f t="shared" si="1103"/>
        <v>-17487.903300714956</v>
      </c>
      <c r="BF9289">
        <f t="shared" si="1104"/>
        <v>-16894.179783294083</v>
      </c>
      <c r="BG9289">
        <f t="shared" si="1105"/>
        <v>-16300.456265873212</v>
      </c>
      <c r="BH9289">
        <f t="shared" si="1106"/>
        <v>-15706.732748452341</v>
      </c>
      <c r="BI9289">
        <f t="shared" si="1107"/>
        <v>-15113.009231031469</v>
      </c>
      <c r="BJ9289">
        <f t="shared" si="1108"/>
        <v>-14519.285713610596</v>
      </c>
    </row>
    <row r="9290" spans="1:62" x14ac:dyDescent="0.25">
      <c r="A9290">
        <v>9287</v>
      </c>
      <c r="B9290">
        <v>9142.8149123824169</v>
      </c>
      <c r="C9290">
        <v>14371.368389758132</v>
      </c>
      <c r="D9290">
        <v>7.4417535653007976</v>
      </c>
      <c r="E9290">
        <v>7.9106613629015037</v>
      </c>
      <c r="F9290">
        <v>5228.5534773757154</v>
      </c>
      <c r="G9290">
        <v>0.46890779760070611</v>
      </c>
      <c r="BD9290">
        <f t="shared" si="1102"/>
        <v>-15095.062416567784</v>
      </c>
      <c r="BE9290">
        <f t="shared" si="1103"/>
        <v>-13959.372937854965</v>
      </c>
      <c r="BF9290">
        <f t="shared" si="1104"/>
        <v>-12823.683459142148</v>
      </c>
      <c r="BG9290">
        <f t="shared" si="1105"/>
        <v>-11687.99398042933</v>
      </c>
      <c r="BH9290">
        <f t="shared" si="1106"/>
        <v>-10552.304501716513</v>
      </c>
      <c r="BI9290">
        <f t="shared" si="1107"/>
        <v>-9416.6150230036947</v>
      </c>
      <c r="BJ9290">
        <f t="shared" si="1108"/>
        <v>-8280.9255442908761</v>
      </c>
    </row>
    <row r="9291" spans="1:62" x14ac:dyDescent="0.25">
      <c r="A9291">
        <v>9288</v>
      </c>
      <c r="B9291">
        <v>11119.939332578164</v>
      </c>
      <c r="C9291">
        <v>24556.333567815636</v>
      </c>
      <c r="D9291">
        <v>7.5783289295843401</v>
      </c>
      <c r="E9291">
        <v>7.7394043423012393</v>
      </c>
      <c r="F9291">
        <v>13436.394235237472</v>
      </c>
      <c r="G9291">
        <v>0.16107541271689918</v>
      </c>
      <c r="BD9291">
        <f t="shared" si="1102"/>
        <v>-2884.0144893721849</v>
      </c>
      <c r="BE9291">
        <f t="shared" si="1103"/>
        <v>-539.47550136865448</v>
      </c>
      <c r="BF9291">
        <f t="shared" si="1104"/>
        <v>1805.0634866348764</v>
      </c>
      <c r="BG9291">
        <f t="shared" si="1105"/>
        <v>4149.6024746384064</v>
      </c>
      <c r="BH9291">
        <f t="shared" si="1106"/>
        <v>6494.1414626419373</v>
      </c>
      <c r="BI9291">
        <f t="shared" si="1107"/>
        <v>8838.6804506454682</v>
      </c>
      <c r="BJ9291">
        <f t="shared" si="1108"/>
        <v>11183.219438648999</v>
      </c>
    </row>
    <row r="9292" spans="1:62" x14ac:dyDescent="0.25">
      <c r="A9292">
        <v>9289</v>
      </c>
      <c r="B9292">
        <v>24695.754941019291</v>
      </c>
      <c r="C9292">
        <v>20713.584909750229</v>
      </c>
      <c r="D9292">
        <v>7.2049790848785911</v>
      </c>
      <c r="E9292">
        <v>7.7340566161817028</v>
      </c>
      <c r="F9292">
        <v>-3982.1700312690627</v>
      </c>
      <c r="G9292">
        <v>0.52907753130311175</v>
      </c>
      <c r="BD9292">
        <f t="shared" si="1102"/>
        <v>-12631.017171652977</v>
      </c>
      <c r="BE9292">
        <f t="shared" si="1103"/>
        <v>-11825.640108068481</v>
      </c>
      <c r="BF9292">
        <f t="shared" si="1104"/>
        <v>-11020.263044483985</v>
      </c>
      <c r="BG9292">
        <f t="shared" si="1105"/>
        <v>-10214.885980899489</v>
      </c>
      <c r="BH9292">
        <f t="shared" si="1106"/>
        <v>-9409.5089173149936</v>
      </c>
      <c r="BI9292">
        <f t="shared" si="1107"/>
        <v>-8604.1318537304978</v>
      </c>
      <c r="BJ9292">
        <f t="shared" si="1108"/>
        <v>-7798.7547901460011</v>
      </c>
    </row>
    <row r="9293" spans="1:62" x14ac:dyDescent="0.25">
      <c r="A9293">
        <v>9290</v>
      </c>
      <c r="B9293">
        <v>13697.530657164527</v>
      </c>
      <c r="C9293">
        <v>22022.675805775205</v>
      </c>
      <c r="D9293">
        <v>7.4997748800535211</v>
      </c>
      <c r="E9293">
        <v>7.5777515716141313</v>
      </c>
      <c r="F9293">
        <v>8325.145148610678</v>
      </c>
      <c r="G9293">
        <v>7.7976691560610156E-2</v>
      </c>
      <c r="BD9293">
        <f t="shared" ref="BD9293:BD9356" si="1109">($BD$3*G9292)-F9292</f>
        <v>6627.5576877846215</v>
      </c>
      <c r="BE9293">
        <f t="shared" ref="BE9293:BE9356" si="1110">($BE$3*G9292)-F9292</f>
        <v>9272.9453443001803</v>
      </c>
      <c r="BF9293">
        <f t="shared" ref="BF9293:BF9356" si="1111">($BF$3*G9292)-F9292</f>
        <v>11918.333000815739</v>
      </c>
      <c r="BG9293">
        <f t="shared" ref="BG9293:BG9356" si="1112">($BG$3*G9292)-F9292</f>
        <v>14563.720657331298</v>
      </c>
      <c r="BH9293">
        <f t="shared" ref="BH9293:BH9356" si="1113">($BH$3*G9292)-F9292</f>
        <v>17209.108313846857</v>
      </c>
      <c r="BI9293">
        <f t="shared" ref="BI9293:BI9356" si="1114">($BI$3*G9292)-F9292</f>
        <v>19854.495970362415</v>
      </c>
      <c r="BJ9293">
        <f t="shared" ref="BJ9293:BJ9356" si="1115">($BJ$3*G9292)-F9292</f>
        <v>22499.883626877974</v>
      </c>
    </row>
    <row r="9294" spans="1:62" x14ac:dyDescent="0.25">
      <c r="A9294">
        <v>9291</v>
      </c>
      <c r="B9294">
        <v>15378.546075197657</v>
      </c>
      <c r="C9294">
        <v>25063.435087309826</v>
      </c>
      <c r="D9294">
        <v>7.7594187582548244</v>
      </c>
      <c r="E9294">
        <v>8.4275221127528273</v>
      </c>
      <c r="F9294">
        <v>9684.8890121121694</v>
      </c>
      <c r="G9294">
        <v>0.66810335449800284</v>
      </c>
      <c r="BD9294">
        <f t="shared" si="1109"/>
        <v>-7935.261690807627</v>
      </c>
      <c r="BE9294">
        <f t="shared" si="1110"/>
        <v>-7545.378233004576</v>
      </c>
      <c r="BF9294">
        <f t="shared" si="1111"/>
        <v>-7155.494775201526</v>
      </c>
      <c r="BG9294">
        <f t="shared" si="1112"/>
        <v>-6765.611317398475</v>
      </c>
      <c r="BH9294">
        <f t="shared" si="1113"/>
        <v>-6375.727859595424</v>
      </c>
      <c r="BI9294">
        <f t="shared" si="1114"/>
        <v>-5985.8444017923739</v>
      </c>
      <c r="BJ9294">
        <f t="shared" si="1115"/>
        <v>-5595.9609439893229</v>
      </c>
    </row>
    <row r="9295" spans="1:62" x14ac:dyDescent="0.25">
      <c r="A9295">
        <v>9292</v>
      </c>
      <c r="B9295">
        <v>16279.781357009459</v>
      </c>
      <c r="C9295">
        <v>28626.301634656364</v>
      </c>
      <c r="D9295">
        <v>7.5585667462895154</v>
      </c>
      <c r="E9295">
        <v>7.742537351861106</v>
      </c>
      <c r="F9295">
        <v>12346.520277646905</v>
      </c>
      <c r="G9295">
        <v>0.18397060557159062</v>
      </c>
      <c r="BD9295">
        <f t="shared" si="1109"/>
        <v>-6344.3722396221547</v>
      </c>
      <c r="BE9295">
        <f t="shared" si="1110"/>
        <v>-3003.8554671321408</v>
      </c>
      <c r="BF9295">
        <f t="shared" si="1111"/>
        <v>336.66130535787306</v>
      </c>
      <c r="BG9295">
        <f t="shared" si="1112"/>
        <v>3677.1780778478878</v>
      </c>
      <c r="BH9295">
        <f t="shared" si="1113"/>
        <v>7017.6948503379026</v>
      </c>
      <c r="BI9295">
        <f t="shared" si="1114"/>
        <v>10358.211622827916</v>
      </c>
      <c r="BJ9295">
        <f t="shared" si="1115"/>
        <v>13698.728395317929</v>
      </c>
    </row>
    <row r="9296" spans="1:62" x14ac:dyDescent="0.25">
      <c r="A9296">
        <v>9293</v>
      </c>
      <c r="B9296">
        <v>26479.312525631518</v>
      </c>
      <c r="C9296">
        <v>39621.150281598384</v>
      </c>
      <c r="D9296">
        <v>7.5763749559460516</v>
      </c>
      <c r="E9296">
        <v>7.81327970073575</v>
      </c>
      <c r="F9296">
        <v>13141.837755966866</v>
      </c>
      <c r="G9296">
        <v>0.23690474478969836</v>
      </c>
      <c r="BD9296">
        <f t="shared" si="1109"/>
        <v>-11426.667249788952</v>
      </c>
      <c r="BE9296">
        <f t="shared" si="1110"/>
        <v>-10506.814221930999</v>
      </c>
      <c r="BF9296">
        <f t="shared" si="1111"/>
        <v>-9586.9611940730465</v>
      </c>
      <c r="BG9296">
        <f t="shared" si="1112"/>
        <v>-8667.1081662150937</v>
      </c>
      <c r="BH9296">
        <f t="shared" si="1113"/>
        <v>-7747.2551383571399</v>
      </c>
      <c r="BI9296">
        <f t="shared" si="1114"/>
        <v>-6827.4021104991862</v>
      </c>
      <c r="BJ9296">
        <f t="shared" si="1115"/>
        <v>-5907.5490826412333</v>
      </c>
    </row>
    <row r="9297" spans="1:62" x14ac:dyDescent="0.25">
      <c r="A9297">
        <v>9294</v>
      </c>
      <c r="B9297">
        <v>23936.784342064882</v>
      </c>
      <c r="C9297">
        <v>32008.340175073245</v>
      </c>
      <c r="D9297">
        <v>6.9039462639775291</v>
      </c>
      <c r="E9297">
        <v>7.5388544751176703</v>
      </c>
      <c r="F9297">
        <v>8071.5558330083622</v>
      </c>
      <c r="G9297">
        <v>0.63490821114014118</v>
      </c>
      <c r="BD9297">
        <f t="shared" si="1109"/>
        <v>-11957.314032018374</v>
      </c>
      <c r="BE9297">
        <f t="shared" si="1110"/>
        <v>-10772.790308069882</v>
      </c>
      <c r="BF9297">
        <f t="shared" si="1111"/>
        <v>-9588.2665841213911</v>
      </c>
      <c r="BG9297">
        <f t="shared" si="1112"/>
        <v>-8403.7428601728989</v>
      </c>
      <c r="BH9297">
        <f t="shared" si="1113"/>
        <v>-7219.2191362244066</v>
      </c>
      <c r="BI9297">
        <f t="shared" si="1114"/>
        <v>-6034.6954122759153</v>
      </c>
      <c r="BJ9297">
        <f t="shared" si="1115"/>
        <v>-4850.1716883274239</v>
      </c>
    </row>
    <row r="9298" spans="1:62" x14ac:dyDescent="0.25">
      <c r="A9298">
        <v>9295</v>
      </c>
      <c r="B9298">
        <v>17482.357435922833</v>
      </c>
      <c r="C9298">
        <v>29871.560440086214</v>
      </c>
      <c r="D9298">
        <v>6.9866249322835969</v>
      </c>
      <c r="E9298">
        <v>7.3506968713368934</v>
      </c>
      <c r="F9298">
        <v>12389.203004163381</v>
      </c>
      <c r="G9298">
        <v>0.36407193905329649</v>
      </c>
      <c r="BD9298">
        <f t="shared" si="1109"/>
        <v>-4897.0147773076569</v>
      </c>
      <c r="BE9298">
        <f t="shared" si="1110"/>
        <v>-1722.4737216069507</v>
      </c>
      <c r="BF9298">
        <f t="shared" si="1111"/>
        <v>1452.0673340937556</v>
      </c>
      <c r="BG9298">
        <f t="shared" si="1112"/>
        <v>4626.6083897944609</v>
      </c>
      <c r="BH9298">
        <f t="shared" si="1113"/>
        <v>7801.149445495168</v>
      </c>
      <c r="BI9298">
        <f t="shared" si="1114"/>
        <v>10975.690501195873</v>
      </c>
      <c r="BJ9298">
        <f t="shared" si="1115"/>
        <v>14150.231556896579</v>
      </c>
    </row>
    <row r="9299" spans="1:62" x14ac:dyDescent="0.25">
      <c r="A9299">
        <v>9296</v>
      </c>
      <c r="B9299">
        <v>14381.920179755694</v>
      </c>
      <c r="C9299">
        <v>29139.557949033344</v>
      </c>
      <c r="D9299">
        <v>7.2606276221980632</v>
      </c>
      <c r="E9299">
        <v>7.8761197774529457</v>
      </c>
      <c r="F9299">
        <v>14757.63776927765</v>
      </c>
      <c r="G9299">
        <v>0.61549215525488243</v>
      </c>
      <c r="BD9299">
        <f t="shared" si="1109"/>
        <v>-10568.843308896898</v>
      </c>
      <c r="BE9299">
        <f t="shared" si="1110"/>
        <v>-8748.4836136304148</v>
      </c>
      <c r="BF9299">
        <f t="shared" si="1111"/>
        <v>-6928.1239183639336</v>
      </c>
      <c r="BG9299">
        <f t="shared" si="1112"/>
        <v>-5107.7642230974507</v>
      </c>
      <c r="BH9299">
        <f t="shared" si="1113"/>
        <v>-3287.4045278309677</v>
      </c>
      <c r="BI9299">
        <f t="shared" si="1114"/>
        <v>-1467.0448325644866</v>
      </c>
      <c r="BJ9299">
        <f t="shared" si="1115"/>
        <v>353.31486270199639</v>
      </c>
    </row>
    <row r="9300" spans="1:62" x14ac:dyDescent="0.25">
      <c r="A9300">
        <v>9297</v>
      </c>
      <c r="B9300">
        <v>12162.726296561359</v>
      </c>
      <c r="C9300">
        <v>20811.556553810507</v>
      </c>
      <c r="D9300">
        <v>5.292693234377448</v>
      </c>
      <c r="E9300">
        <v>5.5220086717839028</v>
      </c>
      <c r="F9300">
        <v>8648.8302572491484</v>
      </c>
      <c r="G9300">
        <v>0.22931543740645477</v>
      </c>
      <c r="BD9300">
        <f t="shared" si="1109"/>
        <v>-11680.176993003237</v>
      </c>
      <c r="BE9300">
        <f t="shared" si="1110"/>
        <v>-8602.7162167288261</v>
      </c>
      <c r="BF9300">
        <f t="shared" si="1111"/>
        <v>-5525.2554404544135</v>
      </c>
      <c r="BG9300">
        <f t="shared" si="1112"/>
        <v>-2447.7946641800008</v>
      </c>
      <c r="BH9300">
        <f t="shared" si="1113"/>
        <v>629.6661120944118</v>
      </c>
      <c r="BI9300">
        <f t="shared" si="1114"/>
        <v>3707.1268883688226</v>
      </c>
      <c r="BJ9300">
        <f t="shared" si="1115"/>
        <v>6784.5876646432353</v>
      </c>
    </row>
    <row r="9301" spans="1:62" x14ac:dyDescent="0.25">
      <c r="A9301">
        <v>9298</v>
      </c>
      <c r="B9301">
        <v>21383.004068278351</v>
      </c>
      <c r="C9301">
        <v>23653.153513609559</v>
      </c>
      <c r="D9301">
        <v>6.5045513635072236</v>
      </c>
      <c r="E9301">
        <v>6.6197698323033842</v>
      </c>
      <c r="F9301">
        <v>2270.149445331208</v>
      </c>
      <c r="G9301">
        <v>0.1152184687961606</v>
      </c>
      <c r="BD9301">
        <f t="shared" si="1109"/>
        <v>-7502.2530702168751</v>
      </c>
      <c r="BE9301">
        <f t="shared" si="1110"/>
        <v>-6355.6758831846009</v>
      </c>
      <c r="BF9301">
        <f t="shared" si="1111"/>
        <v>-5209.0986961523267</v>
      </c>
      <c r="BG9301">
        <f t="shared" si="1112"/>
        <v>-4062.5215091200535</v>
      </c>
      <c r="BH9301">
        <f t="shared" si="1113"/>
        <v>-2915.9443220877793</v>
      </c>
      <c r="BI9301">
        <f t="shared" si="1114"/>
        <v>-1769.3671350555051</v>
      </c>
      <c r="BJ9301">
        <f t="shared" si="1115"/>
        <v>-622.78994802323177</v>
      </c>
    </row>
    <row r="9302" spans="1:62" x14ac:dyDescent="0.25">
      <c r="A9302">
        <v>9299</v>
      </c>
      <c r="B9302">
        <v>15705.181519975111</v>
      </c>
      <c r="C9302">
        <v>22362.136575861809</v>
      </c>
      <c r="D9302">
        <v>6.8509876781970966</v>
      </c>
      <c r="E9302">
        <v>7.2275844126145934</v>
      </c>
      <c r="F9302">
        <v>6656.9550558866977</v>
      </c>
      <c r="G9302">
        <v>0.37659673441749675</v>
      </c>
      <c r="BD9302">
        <f t="shared" si="1109"/>
        <v>-1694.057101350405</v>
      </c>
      <c r="BE9302">
        <f t="shared" si="1110"/>
        <v>-1117.964757369602</v>
      </c>
      <c r="BF9302">
        <f t="shared" si="1111"/>
        <v>-541.87241338879903</v>
      </c>
      <c r="BG9302">
        <f t="shared" si="1112"/>
        <v>34.219930592003948</v>
      </c>
      <c r="BH9302">
        <f t="shared" si="1113"/>
        <v>610.31227457280693</v>
      </c>
      <c r="BI9302">
        <f t="shared" si="1114"/>
        <v>1186.4046185536099</v>
      </c>
      <c r="BJ9302">
        <f t="shared" si="1115"/>
        <v>1762.4969625344129</v>
      </c>
    </row>
    <row r="9303" spans="1:62" x14ac:dyDescent="0.25">
      <c r="A9303">
        <v>9300</v>
      </c>
      <c r="B9303">
        <v>19010.330821755088</v>
      </c>
      <c r="C9303">
        <v>33832.012154545402</v>
      </c>
      <c r="D9303">
        <v>5.8965935425346441</v>
      </c>
      <c r="E9303">
        <v>5.8678825704442632</v>
      </c>
      <c r="F9303">
        <v>14821.681332790315</v>
      </c>
      <c r="G9303">
        <v>-2.8710972090380871E-2</v>
      </c>
      <c r="BD9303">
        <f t="shared" si="1109"/>
        <v>-4773.971383799214</v>
      </c>
      <c r="BE9303">
        <f t="shared" si="1110"/>
        <v>-2890.9877117117303</v>
      </c>
      <c r="BF9303">
        <f t="shared" si="1111"/>
        <v>-1008.0040396242466</v>
      </c>
      <c r="BG9303">
        <f t="shared" si="1112"/>
        <v>874.97963246323707</v>
      </c>
      <c r="BH9303">
        <f t="shared" si="1113"/>
        <v>2757.9633045507217</v>
      </c>
      <c r="BI9303">
        <f t="shared" si="1114"/>
        <v>4640.9469766382044</v>
      </c>
      <c r="BJ9303">
        <f t="shared" si="1115"/>
        <v>6523.930648725689</v>
      </c>
    </row>
    <row r="9304" spans="1:62" x14ac:dyDescent="0.25">
      <c r="A9304">
        <v>9301</v>
      </c>
      <c r="B9304">
        <v>21393.491345430968</v>
      </c>
      <c r="C9304">
        <v>27689.223246087935</v>
      </c>
      <c r="D9304">
        <v>8.5952246256822988</v>
      </c>
      <c r="E9304">
        <v>8.7689126393200123</v>
      </c>
      <c r="F9304">
        <v>6295.7319006569669</v>
      </c>
      <c r="G9304">
        <v>0.17368801363771347</v>
      </c>
      <c r="BD9304">
        <f t="shared" si="1109"/>
        <v>-14965.236193242219</v>
      </c>
      <c r="BE9304">
        <f t="shared" si="1110"/>
        <v>-15108.791053694124</v>
      </c>
      <c r="BF9304">
        <f t="shared" si="1111"/>
        <v>-15252.345914146028</v>
      </c>
      <c r="BG9304">
        <f t="shared" si="1112"/>
        <v>-15395.900774597932</v>
      </c>
      <c r="BH9304">
        <f t="shared" si="1113"/>
        <v>-15539.455635049837</v>
      </c>
      <c r="BI9304">
        <f t="shared" si="1114"/>
        <v>-15683.010495501741</v>
      </c>
      <c r="BJ9304">
        <f t="shared" si="1115"/>
        <v>-15826.565355953646</v>
      </c>
    </row>
    <row r="9305" spans="1:62" x14ac:dyDescent="0.25">
      <c r="A9305">
        <v>9302</v>
      </c>
      <c r="B9305">
        <v>25937.492887255321</v>
      </c>
      <c r="C9305">
        <v>31665.94123255193</v>
      </c>
      <c r="D9305">
        <v>6.3047337919440043</v>
      </c>
      <c r="E9305">
        <v>6.5621642878766817</v>
      </c>
      <c r="F9305">
        <v>5728.4483452966087</v>
      </c>
      <c r="G9305">
        <v>0.25743049593267742</v>
      </c>
      <c r="BD9305">
        <f t="shared" si="1109"/>
        <v>-5427.2918324683997</v>
      </c>
      <c r="BE9305">
        <f t="shared" si="1110"/>
        <v>-4558.8517642798324</v>
      </c>
      <c r="BF9305">
        <f t="shared" si="1111"/>
        <v>-3690.4116960912647</v>
      </c>
      <c r="BG9305">
        <f t="shared" si="1112"/>
        <v>-2821.9716279026975</v>
      </c>
      <c r="BH9305">
        <f t="shared" si="1113"/>
        <v>-1953.5315597141298</v>
      </c>
      <c r="BI9305">
        <f t="shared" si="1114"/>
        <v>-1085.0914915255626</v>
      </c>
      <c r="BJ9305">
        <f t="shared" si="1115"/>
        <v>-216.65142333699532</v>
      </c>
    </row>
    <row r="9306" spans="1:62" x14ac:dyDescent="0.25">
      <c r="A9306">
        <v>9303</v>
      </c>
      <c r="B9306">
        <v>19963.868749401896</v>
      </c>
      <c r="C9306">
        <v>25759.604531132725</v>
      </c>
      <c r="D9306">
        <v>7.7007962179000247</v>
      </c>
      <c r="E9306">
        <v>8.317322184742526</v>
      </c>
      <c r="F9306">
        <v>5795.7357817308293</v>
      </c>
      <c r="G9306">
        <v>0.61652596684250138</v>
      </c>
      <c r="BD9306">
        <f t="shared" si="1109"/>
        <v>-4441.2958656332212</v>
      </c>
      <c r="BE9306">
        <f t="shared" si="1110"/>
        <v>-3154.1433859698345</v>
      </c>
      <c r="BF9306">
        <f t="shared" si="1111"/>
        <v>-1866.9909063064474</v>
      </c>
      <c r="BG9306">
        <f t="shared" si="1112"/>
        <v>-579.8384266430603</v>
      </c>
      <c r="BH9306">
        <f t="shared" si="1113"/>
        <v>707.31405302032636</v>
      </c>
      <c r="BI9306">
        <f t="shared" si="1114"/>
        <v>1994.4665326837139</v>
      </c>
      <c r="BJ9306">
        <f t="shared" si="1115"/>
        <v>3281.6190123471006</v>
      </c>
    </row>
    <row r="9307" spans="1:62" x14ac:dyDescent="0.25">
      <c r="A9307">
        <v>9304</v>
      </c>
      <c r="B9307">
        <v>6605.136132150531</v>
      </c>
      <c r="C9307">
        <v>19543.569274076155</v>
      </c>
      <c r="D9307">
        <v>7.0585838343667966</v>
      </c>
      <c r="E9307">
        <v>7.4139976431839134</v>
      </c>
      <c r="F9307">
        <v>12938.433141925623</v>
      </c>
      <c r="G9307">
        <v>0.35541380881711682</v>
      </c>
      <c r="BD9307">
        <f t="shared" si="1109"/>
        <v>-2713.1059475183224</v>
      </c>
      <c r="BE9307">
        <f t="shared" si="1110"/>
        <v>369.52388669418451</v>
      </c>
      <c r="BF9307">
        <f t="shared" si="1111"/>
        <v>3452.1537209066919</v>
      </c>
      <c r="BG9307">
        <f t="shared" si="1112"/>
        <v>6534.7835551191984</v>
      </c>
      <c r="BH9307">
        <f t="shared" si="1113"/>
        <v>9617.4133893317048</v>
      </c>
      <c r="BI9307">
        <f t="shared" si="1114"/>
        <v>12700.043223544213</v>
      </c>
      <c r="BJ9307">
        <f t="shared" si="1115"/>
        <v>15782.673057756718</v>
      </c>
    </row>
    <row r="9308" spans="1:62" x14ac:dyDescent="0.25">
      <c r="A9308">
        <v>9305</v>
      </c>
      <c r="B9308">
        <v>17212.874290237007</v>
      </c>
      <c r="C9308">
        <v>24822.445635360134</v>
      </c>
      <c r="D9308">
        <v>7.4270268455695376</v>
      </c>
      <c r="E9308">
        <v>7.8345103973135686</v>
      </c>
      <c r="F9308">
        <v>7609.5713451231277</v>
      </c>
      <c r="G9308">
        <v>0.40748355174403095</v>
      </c>
      <c r="BD9308">
        <f t="shared" si="1109"/>
        <v>-11161.36409784004</v>
      </c>
      <c r="BE9308">
        <f t="shared" si="1110"/>
        <v>-9384.2950537544548</v>
      </c>
      <c r="BF9308">
        <f t="shared" si="1111"/>
        <v>-7607.2260096688706</v>
      </c>
      <c r="BG9308">
        <f t="shared" si="1112"/>
        <v>-5830.1569655832873</v>
      </c>
      <c r="BH9308">
        <f t="shared" si="1113"/>
        <v>-4053.0879214977031</v>
      </c>
      <c r="BI9308">
        <f t="shared" si="1114"/>
        <v>-2276.0188774121179</v>
      </c>
      <c r="BJ9308">
        <f t="shared" si="1115"/>
        <v>-498.94983332653464</v>
      </c>
    </row>
    <row r="9309" spans="1:62" x14ac:dyDescent="0.25">
      <c r="A9309">
        <v>9306</v>
      </c>
      <c r="B9309">
        <v>11755.519567153153</v>
      </c>
      <c r="C9309">
        <v>21248.286814868199</v>
      </c>
      <c r="D9309">
        <v>6.8967166987167658</v>
      </c>
      <c r="E9309">
        <v>7.2651301764985732</v>
      </c>
      <c r="F9309">
        <v>9492.7672477150463</v>
      </c>
      <c r="G9309">
        <v>0.36841347778180733</v>
      </c>
      <c r="BD9309">
        <f t="shared" si="1109"/>
        <v>-5572.1535864029729</v>
      </c>
      <c r="BE9309">
        <f t="shared" si="1110"/>
        <v>-3534.7358276828181</v>
      </c>
      <c r="BF9309">
        <f t="shared" si="1111"/>
        <v>-1497.3180689626633</v>
      </c>
      <c r="BG9309">
        <f t="shared" si="1112"/>
        <v>540.09968975749143</v>
      </c>
      <c r="BH9309">
        <f t="shared" si="1113"/>
        <v>2577.5174484776453</v>
      </c>
      <c r="BI9309">
        <f t="shared" si="1114"/>
        <v>4614.935207197801</v>
      </c>
      <c r="BJ9309">
        <f t="shared" si="1115"/>
        <v>6652.3529659179549</v>
      </c>
    </row>
    <row r="9310" spans="1:62" x14ac:dyDescent="0.25">
      <c r="A9310">
        <v>9307</v>
      </c>
      <c r="B9310">
        <v>9486.2575139561141</v>
      </c>
      <c r="C9310">
        <v>17281.183812393327</v>
      </c>
      <c r="D9310">
        <v>7.9467029906470872</v>
      </c>
      <c r="E9310">
        <v>8.1045695821195434</v>
      </c>
      <c r="F9310">
        <v>7794.9262984372126</v>
      </c>
      <c r="G9310">
        <v>0.15786659147245619</v>
      </c>
      <c r="BD9310">
        <f t="shared" si="1109"/>
        <v>-7650.6998588060096</v>
      </c>
      <c r="BE9310">
        <f t="shared" si="1110"/>
        <v>-5808.6324698969729</v>
      </c>
      <c r="BF9310">
        <f t="shared" si="1111"/>
        <v>-3966.5650809879362</v>
      </c>
      <c r="BG9310">
        <f t="shared" si="1112"/>
        <v>-2124.4976920788995</v>
      </c>
      <c r="BH9310">
        <f t="shared" si="1113"/>
        <v>-282.43030316986369</v>
      </c>
      <c r="BI9310">
        <f t="shared" si="1114"/>
        <v>1559.6370857391739</v>
      </c>
      <c r="BJ9310">
        <f t="shared" si="1115"/>
        <v>3401.7044746482097</v>
      </c>
    </row>
    <row r="9311" spans="1:62" x14ac:dyDescent="0.25">
      <c r="A9311">
        <v>9308</v>
      </c>
      <c r="B9311">
        <v>19158.850078028685</v>
      </c>
      <c r="C9311">
        <v>32795.279880065144</v>
      </c>
      <c r="D9311">
        <v>7.6384064583663536</v>
      </c>
      <c r="E9311">
        <v>7.9490653342543229</v>
      </c>
      <c r="F9311">
        <v>13636.429802036459</v>
      </c>
      <c r="G9311">
        <v>0.31065887588796937</v>
      </c>
      <c r="BD9311">
        <f t="shared" si="1109"/>
        <v>-7005.5933410749312</v>
      </c>
      <c r="BE9311">
        <f t="shared" si="1110"/>
        <v>-6216.2603837126508</v>
      </c>
      <c r="BF9311">
        <f t="shared" si="1111"/>
        <v>-5426.9274263503703</v>
      </c>
      <c r="BG9311">
        <f t="shared" si="1112"/>
        <v>-4637.5944689880889</v>
      </c>
      <c r="BH9311">
        <f t="shared" si="1113"/>
        <v>-3848.261511625808</v>
      </c>
      <c r="BI9311">
        <f t="shared" si="1114"/>
        <v>-3058.9285542635271</v>
      </c>
      <c r="BJ9311">
        <f t="shared" si="1115"/>
        <v>-2269.5955969012457</v>
      </c>
    </row>
    <row r="9312" spans="1:62" x14ac:dyDescent="0.25">
      <c r="A9312">
        <v>9309</v>
      </c>
      <c r="B9312">
        <v>14587.254256268352</v>
      </c>
      <c r="C9312">
        <v>24355.340765443372</v>
      </c>
      <c r="D9312">
        <v>6.3890145641400071</v>
      </c>
      <c r="E9312">
        <v>6.8149102209653387</v>
      </c>
      <c r="F9312">
        <v>9768.0865091750202</v>
      </c>
      <c r="G9312">
        <v>0.42589565682533159</v>
      </c>
      <c r="BD9312">
        <f t="shared" si="1109"/>
        <v>-12083.135422596612</v>
      </c>
      <c r="BE9312">
        <f t="shared" si="1110"/>
        <v>-10529.841043156764</v>
      </c>
      <c r="BF9312">
        <f t="shared" si="1111"/>
        <v>-8976.5466637169193</v>
      </c>
      <c r="BG9312">
        <f t="shared" si="1112"/>
        <v>-7423.2522842770713</v>
      </c>
      <c r="BH9312">
        <f t="shared" si="1113"/>
        <v>-5869.9579048372243</v>
      </c>
      <c r="BI9312">
        <f t="shared" si="1114"/>
        <v>-4316.6635253973782</v>
      </c>
      <c r="BJ9312">
        <f t="shared" si="1115"/>
        <v>-2763.3691459575311</v>
      </c>
    </row>
    <row r="9313" spans="1:62" x14ac:dyDescent="0.25">
      <c r="A9313">
        <v>9310</v>
      </c>
      <c r="B9313">
        <v>11608.249830596809</v>
      </c>
      <c r="C9313">
        <v>22090.653028259701</v>
      </c>
      <c r="D9313">
        <v>5.6936331405083918</v>
      </c>
      <c r="E9313">
        <v>6.4695535091222043</v>
      </c>
      <c r="F9313">
        <v>10482.403197662892</v>
      </c>
      <c r="G9313">
        <v>0.77592036861381253</v>
      </c>
      <c r="BD9313">
        <f t="shared" si="1109"/>
        <v>-7638.6082250483623</v>
      </c>
      <c r="BE9313">
        <f t="shared" si="1110"/>
        <v>-5509.1299409217045</v>
      </c>
      <c r="BF9313">
        <f t="shared" si="1111"/>
        <v>-3379.6516567950466</v>
      </c>
      <c r="BG9313">
        <f t="shared" si="1112"/>
        <v>-1250.1733726683888</v>
      </c>
      <c r="BH9313">
        <f t="shared" si="1113"/>
        <v>879.30491145827</v>
      </c>
      <c r="BI9313">
        <f t="shared" si="1114"/>
        <v>3008.7831955849269</v>
      </c>
      <c r="BJ9313">
        <f t="shared" si="1115"/>
        <v>5138.2614797115857</v>
      </c>
    </row>
    <row r="9314" spans="1:62" x14ac:dyDescent="0.25">
      <c r="A9314">
        <v>9311</v>
      </c>
      <c r="B9314">
        <v>14814.943102425179</v>
      </c>
      <c r="C9314">
        <v>27309.725150743812</v>
      </c>
      <c r="D9314">
        <v>6.0416494913778571</v>
      </c>
      <c r="E9314">
        <v>6.3741227319990887</v>
      </c>
      <c r="F9314">
        <v>12494.782048318633</v>
      </c>
      <c r="G9314">
        <v>0.33247324062123162</v>
      </c>
      <c r="BD9314">
        <f t="shared" si="1109"/>
        <v>-6602.8013545938293</v>
      </c>
      <c r="BE9314">
        <f t="shared" si="1110"/>
        <v>-2723.1995115247664</v>
      </c>
      <c r="BF9314">
        <f t="shared" si="1111"/>
        <v>1156.4023315442955</v>
      </c>
      <c r="BG9314">
        <f t="shared" si="1112"/>
        <v>5036.0041746133593</v>
      </c>
      <c r="BH9314">
        <f t="shared" si="1113"/>
        <v>8915.6060176824194</v>
      </c>
      <c r="BI9314">
        <f t="shared" si="1114"/>
        <v>12795.207860751483</v>
      </c>
      <c r="BJ9314">
        <f t="shared" si="1115"/>
        <v>16674.809703820545</v>
      </c>
    </row>
    <row r="9315" spans="1:62" x14ac:dyDescent="0.25">
      <c r="A9315">
        <v>9312</v>
      </c>
      <c r="B9315">
        <v>19730.419841951509</v>
      </c>
      <c r="C9315">
        <v>24559.476653037629</v>
      </c>
      <c r="D9315">
        <v>8.5285385118943697</v>
      </c>
      <c r="E9315">
        <v>8.8290400441222872</v>
      </c>
      <c r="F9315">
        <v>4829.0568110861204</v>
      </c>
      <c r="G9315">
        <v>0.30050153222791742</v>
      </c>
      <c r="BD9315">
        <f t="shared" si="1109"/>
        <v>-10832.415845212476</v>
      </c>
      <c r="BE9315">
        <f t="shared" si="1110"/>
        <v>-9170.0496421063181</v>
      </c>
      <c r="BF9315">
        <f t="shared" si="1111"/>
        <v>-7507.6834390001586</v>
      </c>
      <c r="BG9315">
        <f t="shared" si="1112"/>
        <v>-5845.317235894001</v>
      </c>
      <c r="BH9315">
        <f t="shared" si="1113"/>
        <v>-4182.9510327878434</v>
      </c>
      <c r="BI9315">
        <f t="shared" si="1114"/>
        <v>-2520.5848296816839</v>
      </c>
      <c r="BJ9315">
        <f t="shared" si="1115"/>
        <v>-858.21862657552629</v>
      </c>
    </row>
    <row r="9316" spans="1:62" x14ac:dyDescent="0.25">
      <c r="A9316">
        <v>9313</v>
      </c>
      <c r="B9316">
        <v>14920.278167849061</v>
      </c>
      <c r="C9316">
        <v>22108.395660370024</v>
      </c>
      <c r="D9316">
        <v>7.5044523092681743</v>
      </c>
      <c r="E9316">
        <v>7.7170199590909503</v>
      </c>
      <c r="F9316">
        <v>7188.1174925209634</v>
      </c>
      <c r="G9316">
        <v>0.21256764982277598</v>
      </c>
      <c r="BD9316">
        <f t="shared" si="1109"/>
        <v>-3326.5491499465334</v>
      </c>
      <c r="BE9316">
        <f t="shared" si="1110"/>
        <v>-1824.0414888069463</v>
      </c>
      <c r="BF9316">
        <f t="shared" si="1111"/>
        <v>-321.53382766735922</v>
      </c>
      <c r="BG9316">
        <f t="shared" si="1112"/>
        <v>1180.9738334722279</v>
      </c>
      <c r="BH9316">
        <f t="shared" si="1113"/>
        <v>2683.4814946118149</v>
      </c>
      <c r="BI9316">
        <f t="shared" si="1114"/>
        <v>4185.989155751402</v>
      </c>
      <c r="BJ9316">
        <f t="shared" si="1115"/>
        <v>5688.4968168909891</v>
      </c>
    </row>
    <row r="9317" spans="1:62" x14ac:dyDescent="0.25">
      <c r="A9317">
        <v>9314</v>
      </c>
      <c r="B9317">
        <v>14904.693764855658</v>
      </c>
      <c r="C9317">
        <v>21922.019621314757</v>
      </c>
      <c r="D9317">
        <v>6.5708680714035657</v>
      </c>
      <c r="E9317">
        <v>7.1214530466086039</v>
      </c>
      <c r="F9317">
        <v>7017.3258564590997</v>
      </c>
      <c r="G9317">
        <v>0.55058497520503824</v>
      </c>
      <c r="BD9317">
        <f t="shared" si="1109"/>
        <v>-6125.2792434070834</v>
      </c>
      <c r="BE9317">
        <f t="shared" si="1110"/>
        <v>-5062.4409942932034</v>
      </c>
      <c r="BF9317">
        <f t="shared" si="1111"/>
        <v>-3999.6027451793238</v>
      </c>
      <c r="BG9317">
        <f t="shared" si="1112"/>
        <v>-2936.7644960654434</v>
      </c>
      <c r="BH9317">
        <f t="shared" si="1113"/>
        <v>-1873.9262469515643</v>
      </c>
      <c r="BI9317">
        <f t="shared" si="1114"/>
        <v>-811.08799783768427</v>
      </c>
      <c r="BJ9317">
        <f t="shared" si="1115"/>
        <v>251.75025127619574</v>
      </c>
    </row>
    <row r="9318" spans="1:62" x14ac:dyDescent="0.25">
      <c r="A9318">
        <v>9315</v>
      </c>
      <c r="B9318">
        <v>14644.95398668768</v>
      </c>
      <c r="C9318">
        <v>20098.095202223303</v>
      </c>
      <c r="D9318">
        <v>7.644826152939034</v>
      </c>
      <c r="E9318">
        <v>8.1418798790247529</v>
      </c>
      <c r="F9318">
        <v>5453.1412155356229</v>
      </c>
      <c r="G9318">
        <v>0.49705372608571885</v>
      </c>
      <c r="BD9318">
        <f t="shared" si="1109"/>
        <v>-4264.4009804339084</v>
      </c>
      <c r="BE9318">
        <f t="shared" si="1110"/>
        <v>-1511.4761044087172</v>
      </c>
      <c r="BF9318">
        <f t="shared" si="1111"/>
        <v>1241.4487716164731</v>
      </c>
      <c r="BG9318">
        <f t="shared" si="1112"/>
        <v>3994.3736476416652</v>
      </c>
      <c r="BH9318">
        <f t="shared" si="1113"/>
        <v>6747.2985236668555</v>
      </c>
      <c r="BI9318">
        <f t="shared" si="1114"/>
        <v>9500.2233996920459</v>
      </c>
      <c r="BJ9318">
        <f t="shared" si="1115"/>
        <v>12253.14827571724</v>
      </c>
    </row>
    <row r="9319" spans="1:62" x14ac:dyDescent="0.25">
      <c r="A9319">
        <v>9316</v>
      </c>
      <c r="B9319">
        <v>17475.517385307729</v>
      </c>
      <c r="C9319">
        <v>21070.92340265711</v>
      </c>
      <c r="D9319">
        <v>8.353276026387281</v>
      </c>
      <c r="E9319">
        <v>8.629123389467674</v>
      </c>
      <c r="F9319">
        <v>3595.4060173493817</v>
      </c>
      <c r="G9319">
        <v>0.27584736308039304</v>
      </c>
      <c r="BD9319">
        <f t="shared" si="1109"/>
        <v>-2967.8725851070285</v>
      </c>
      <c r="BE9319">
        <f t="shared" si="1110"/>
        <v>-482.60395467843409</v>
      </c>
      <c r="BF9319">
        <f t="shared" si="1111"/>
        <v>2002.6646757501594</v>
      </c>
      <c r="BG9319">
        <f t="shared" si="1112"/>
        <v>4487.9333061787547</v>
      </c>
      <c r="BH9319">
        <f t="shared" si="1113"/>
        <v>6973.2019366073491</v>
      </c>
      <c r="BI9319">
        <f t="shared" si="1114"/>
        <v>9458.4705670359417</v>
      </c>
      <c r="BJ9319">
        <f t="shared" si="1115"/>
        <v>11943.739197464536</v>
      </c>
    </row>
    <row r="9320" spans="1:62" x14ac:dyDescent="0.25">
      <c r="A9320">
        <v>9317</v>
      </c>
      <c r="B9320">
        <v>33340.774469183954</v>
      </c>
      <c r="C9320">
        <v>39288.12187012771</v>
      </c>
      <c r="D9320">
        <v>8.0447149627565455</v>
      </c>
      <c r="E9320">
        <v>8.2279909503530799</v>
      </c>
      <c r="F9320">
        <v>5947.3474009437559</v>
      </c>
      <c r="G9320">
        <v>0.18327598759653441</v>
      </c>
      <c r="BD9320">
        <f t="shared" si="1109"/>
        <v>-2216.1692019474167</v>
      </c>
      <c r="BE9320">
        <f t="shared" si="1110"/>
        <v>-836.93238654545121</v>
      </c>
      <c r="BF9320">
        <f t="shared" si="1111"/>
        <v>542.30442885651428</v>
      </c>
      <c r="BG9320">
        <f t="shared" si="1112"/>
        <v>1921.5412442584793</v>
      </c>
      <c r="BH9320">
        <f t="shared" si="1113"/>
        <v>3300.7780596604443</v>
      </c>
      <c r="BI9320">
        <f t="shared" si="1114"/>
        <v>4680.0148750624103</v>
      </c>
      <c r="BJ9320">
        <f t="shared" si="1115"/>
        <v>6059.2516904643744</v>
      </c>
    </row>
    <row r="9321" spans="1:62" x14ac:dyDescent="0.25">
      <c r="A9321">
        <v>9318</v>
      </c>
      <c r="B9321">
        <v>23911.104612822106</v>
      </c>
      <c r="C9321">
        <v>36189.37678800802</v>
      </c>
      <c r="D9321">
        <v>8.3248770560811138</v>
      </c>
      <c r="E9321">
        <v>8.7052486238713662</v>
      </c>
      <c r="F9321">
        <v>12278.272175185914</v>
      </c>
      <c r="G9321">
        <v>0.38037156779025239</v>
      </c>
      <c r="BD9321">
        <f t="shared" si="1109"/>
        <v>-5030.9674629610836</v>
      </c>
      <c r="BE9321">
        <f t="shared" si="1110"/>
        <v>-4114.5875249784121</v>
      </c>
      <c r="BF9321">
        <f t="shared" si="1111"/>
        <v>-3198.2075869957398</v>
      </c>
      <c r="BG9321">
        <f t="shared" si="1112"/>
        <v>-2281.8276490130679</v>
      </c>
      <c r="BH9321">
        <f t="shared" si="1113"/>
        <v>-1365.447711030396</v>
      </c>
      <c r="BI9321">
        <f t="shared" si="1114"/>
        <v>-449.06777304772368</v>
      </c>
      <c r="BJ9321">
        <f t="shared" si="1115"/>
        <v>467.31216493494867</v>
      </c>
    </row>
    <row r="9322" spans="1:62" x14ac:dyDescent="0.25">
      <c r="A9322">
        <v>9319</v>
      </c>
      <c r="B9322">
        <v>29863.88576133786</v>
      </c>
      <c r="C9322">
        <v>31166.763509260501</v>
      </c>
      <c r="D9322">
        <v>7.6511419608057469</v>
      </c>
      <c r="E9322">
        <v>8.4440372478379828</v>
      </c>
      <c r="F9322">
        <v>1302.877747922641</v>
      </c>
      <c r="G9322">
        <v>0.79289528703223588</v>
      </c>
      <c r="BD9322">
        <f t="shared" si="1109"/>
        <v>-10376.414336234651</v>
      </c>
      <c r="BE9322">
        <f t="shared" si="1110"/>
        <v>-8474.556497283389</v>
      </c>
      <c r="BF9322">
        <f t="shared" si="1111"/>
        <v>-6572.6986583321277</v>
      </c>
      <c r="BG9322">
        <f t="shared" si="1112"/>
        <v>-4670.8408193808655</v>
      </c>
      <c r="BH9322">
        <f t="shared" si="1113"/>
        <v>-2768.9829804296041</v>
      </c>
      <c r="BI9322">
        <f t="shared" si="1114"/>
        <v>-867.1251414783419</v>
      </c>
      <c r="BJ9322">
        <f t="shared" si="1115"/>
        <v>1034.7326974729203</v>
      </c>
    </row>
    <row r="9323" spans="1:62" x14ac:dyDescent="0.25">
      <c r="A9323">
        <v>9320</v>
      </c>
      <c r="B9323">
        <v>25880.484418138767</v>
      </c>
      <c r="C9323">
        <v>28249.341290631852</v>
      </c>
      <c r="D9323">
        <v>7.3655491792445895</v>
      </c>
      <c r="E9323">
        <v>7.7395278055079526</v>
      </c>
      <c r="F9323">
        <v>2368.8568724930847</v>
      </c>
      <c r="G9323">
        <v>0.37397862626336309</v>
      </c>
      <c r="BD9323">
        <f t="shared" si="1109"/>
        <v>2661.5986872385383</v>
      </c>
      <c r="BE9323">
        <f t="shared" si="1110"/>
        <v>6626.0751223997177</v>
      </c>
      <c r="BF9323">
        <f t="shared" si="1111"/>
        <v>10590.551557560897</v>
      </c>
      <c r="BG9323">
        <f t="shared" si="1112"/>
        <v>14555.027992722076</v>
      </c>
      <c r="BH9323">
        <f t="shared" si="1113"/>
        <v>18519.504427883257</v>
      </c>
      <c r="BI9323">
        <f t="shared" si="1114"/>
        <v>22483.980863044435</v>
      </c>
      <c r="BJ9323">
        <f t="shared" si="1115"/>
        <v>26448.457298205616</v>
      </c>
    </row>
    <row r="9324" spans="1:62" x14ac:dyDescent="0.25">
      <c r="A9324">
        <v>9321</v>
      </c>
      <c r="B9324">
        <v>24703.492745207921</v>
      </c>
      <c r="C9324">
        <v>32057.01848432123</v>
      </c>
      <c r="D9324">
        <v>8.1917133501780697</v>
      </c>
      <c r="E9324">
        <v>8.4650061060700121</v>
      </c>
      <c r="F9324">
        <v>7353.5257391133091</v>
      </c>
      <c r="G9324">
        <v>0.27329275589194246</v>
      </c>
      <c r="BD9324">
        <f t="shared" si="1109"/>
        <v>-498.9637411762692</v>
      </c>
      <c r="BE9324">
        <f t="shared" si="1110"/>
        <v>1370.9293901405463</v>
      </c>
      <c r="BF9324">
        <f t="shared" si="1111"/>
        <v>3240.8225214573613</v>
      </c>
      <c r="BG9324">
        <f t="shared" si="1112"/>
        <v>5110.7156527741772</v>
      </c>
      <c r="BH9324">
        <f t="shared" si="1113"/>
        <v>6980.6087840909931</v>
      </c>
      <c r="BI9324">
        <f t="shared" si="1114"/>
        <v>8850.5019154078072</v>
      </c>
      <c r="BJ9324">
        <f t="shared" si="1115"/>
        <v>10720.395046724623</v>
      </c>
    </row>
    <row r="9325" spans="1:62" x14ac:dyDescent="0.25">
      <c r="A9325">
        <v>9322</v>
      </c>
      <c r="B9325">
        <v>16645.053359434547</v>
      </c>
      <c r="C9325">
        <v>15122.798778506783</v>
      </c>
      <c r="D9325">
        <v>6.9139518754975464</v>
      </c>
      <c r="E9325">
        <v>7.4213958422062243</v>
      </c>
      <c r="F9325">
        <v>-1522.2545809277635</v>
      </c>
      <c r="G9325">
        <v>0.50744396670867786</v>
      </c>
      <c r="BD9325">
        <f t="shared" si="1109"/>
        <v>-5987.0619596535971</v>
      </c>
      <c r="BE9325">
        <f t="shared" si="1110"/>
        <v>-4620.5981801938851</v>
      </c>
      <c r="BF9325">
        <f t="shared" si="1111"/>
        <v>-3254.1344007341722</v>
      </c>
      <c r="BG9325">
        <f t="shared" si="1112"/>
        <v>-1887.6706212744602</v>
      </c>
      <c r="BH9325">
        <f t="shared" si="1113"/>
        <v>-521.20684181474735</v>
      </c>
      <c r="BI9325">
        <f t="shared" si="1114"/>
        <v>845.25693764496464</v>
      </c>
      <c r="BJ9325">
        <f t="shared" si="1115"/>
        <v>2211.7207171046775</v>
      </c>
    </row>
    <row r="9326" spans="1:62" x14ac:dyDescent="0.25">
      <c r="A9326">
        <v>9323</v>
      </c>
      <c r="B9326">
        <v>22543.846492005749</v>
      </c>
      <c r="C9326">
        <v>31890.533145908619</v>
      </c>
      <c r="D9326">
        <v>7.9797335634972733</v>
      </c>
      <c r="E9326">
        <v>8.2747872687951158</v>
      </c>
      <c r="F9326">
        <v>9346.6866539028706</v>
      </c>
      <c r="G9326">
        <v>0.29505370529784258</v>
      </c>
      <c r="BD9326">
        <f t="shared" si="1109"/>
        <v>4059.4744144711531</v>
      </c>
      <c r="BE9326">
        <f t="shared" si="1110"/>
        <v>6596.6942480145426</v>
      </c>
      <c r="BF9326">
        <f t="shared" si="1111"/>
        <v>9133.9140815579303</v>
      </c>
      <c r="BG9326">
        <f t="shared" si="1112"/>
        <v>11671.133915101322</v>
      </c>
      <c r="BH9326">
        <f t="shared" si="1113"/>
        <v>14208.353748644709</v>
      </c>
      <c r="BI9326">
        <f t="shared" si="1114"/>
        <v>16745.573582188099</v>
      </c>
      <c r="BJ9326">
        <f t="shared" si="1115"/>
        <v>19282.793415731488</v>
      </c>
    </row>
    <row r="9327" spans="1:62" x14ac:dyDescent="0.25">
      <c r="A9327">
        <v>9324</v>
      </c>
      <c r="B9327">
        <v>11714.542585750551</v>
      </c>
      <c r="C9327">
        <v>22258.202051152137</v>
      </c>
      <c r="D9327">
        <v>7.1561121433796568</v>
      </c>
      <c r="E9327">
        <v>7.5656802112318315</v>
      </c>
      <c r="F9327">
        <v>10543.659465401586</v>
      </c>
      <c r="G9327">
        <v>0.4095680678521747</v>
      </c>
      <c r="BD9327">
        <f t="shared" si="1109"/>
        <v>-7871.4181274136572</v>
      </c>
      <c r="BE9327">
        <f t="shared" si="1110"/>
        <v>-6396.1496009244447</v>
      </c>
      <c r="BF9327">
        <f t="shared" si="1111"/>
        <v>-4920.8810744352322</v>
      </c>
      <c r="BG9327">
        <f t="shared" si="1112"/>
        <v>-3445.6125479460188</v>
      </c>
      <c r="BH9327">
        <f t="shared" si="1113"/>
        <v>-1970.3440214568063</v>
      </c>
      <c r="BI9327">
        <f t="shared" si="1114"/>
        <v>-495.07549496759384</v>
      </c>
      <c r="BJ9327">
        <f t="shared" si="1115"/>
        <v>980.19303152161956</v>
      </c>
    </row>
    <row r="9328" spans="1:62" x14ac:dyDescent="0.25">
      <c r="A9328">
        <v>9325</v>
      </c>
      <c r="B9328">
        <v>9931.153367573077</v>
      </c>
      <c r="C9328">
        <v>18338.772412453691</v>
      </c>
      <c r="D9328">
        <v>6.7631795969067081</v>
      </c>
      <c r="E9328">
        <v>6.9958700391461388</v>
      </c>
      <c r="F9328">
        <v>8407.6190448806137</v>
      </c>
      <c r="G9328">
        <v>0.23269044223943069</v>
      </c>
      <c r="BD9328">
        <f t="shared" si="1109"/>
        <v>-8495.8191261407119</v>
      </c>
      <c r="BE9328">
        <f t="shared" si="1110"/>
        <v>-6447.9787868798394</v>
      </c>
      <c r="BF9328">
        <f t="shared" si="1111"/>
        <v>-4400.138447618966</v>
      </c>
      <c r="BG9328">
        <f t="shared" si="1112"/>
        <v>-2352.2981083580926</v>
      </c>
      <c r="BH9328">
        <f t="shared" si="1113"/>
        <v>-304.45776909721826</v>
      </c>
      <c r="BI9328">
        <f t="shared" si="1114"/>
        <v>1743.3825701636542</v>
      </c>
      <c r="BJ9328">
        <f t="shared" si="1115"/>
        <v>3791.2229094245286</v>
      </c>
    </row>
    <row r="9329" spans="1:62" x14ac:dyDescent="0.25">
      <c r="A9329">
        <v>9326</v>
      </c>
      <c r="B9329">
        <v>9126.6088061474238</v>
      </c>
      <c r="C9329">
        <v>17327.08319827322</v>
      </c>
      <c r="D9329">
        <v>7.2741907622517878</v>
      </c>
      <c r="E9329">
        <v>7.6460657525174236</v>
      </c>
      <c r="F9329">
        <v>8200.4743921257959</v>
      </c>
      <c r="G9329">
        <v>0.37187499026563575</v>
      </c>
      <c r="BD9329">
        <f t="shared" si="1109"/>
        <v>-7244.16683368346</v>
      </c>
      <c r="BE9329">
        <f t="shared" si="1110"/>
        <v>-6080.7146224863063</v>
      </c>
      <c r="BF9329">
        <f t="shared" si="1111"/>
        <v>-4917.2624112891535</v>
      </c>
      <c r="BG9329">
        <f t="shared" si="1112"/>
        <v>-3753.8102000919998</v>
      </c>
      <c r="BH9329">
        <f t="shared" si="1113"/>
        <v>-2590.3579888948461</v>
      </c>
      <c r="BI9329">
        <f t="shared" si="1114"/>
        <v>-1426.9057776976933</v>
      </c>
      <c r="BJ9329">
        <f t="shared" si="1115"/>
        <v>-263.45356650053964</v>
      </c>
    </row>
    <row r="9330" spans="1:62" x14ac:dyDescent="0.25">
      <c r="A9330">
        <v>9327</v>
      </c>
      <c r="B9330">
        <v>9934.6456892268143</v>
      </c>
      <c r="C9330">
        <v>21660.468295108149</v>
      </c>
      <c r="D9330">
        <v>8.6135299583797948</v>
      </c>
      <c r="E9330">
        <v>8.7617437370516615</v>
      </c>
      <c r="F9330">
        <v>11725.822605881334</v>
      </c>
      <c r="G9330">
        <v>0.14821377867186669</v>
      </c>
      <c r="BD9330">
        <f t="shared" si="1109"/>
        <v>-6341.0994407976177</v>
      </c>
      <c r="BE9330">
        <f t="shared" si="1110"/>
        <v>-4481.7244894694386</v>
      </c>
      <c r="BF9330">
        <f t="shared" si="1111"/>
        <v>-2622.3495381412595</v>
      </c>
      <c r="BG9330">
        <f t="shared" si="1112"/>
        <v>-762.97458681308126</v>
      </c>
      <c r="BH9330">
        <f t="shared" si="1113"/>
        <v>1096.4003645150988</v>
      </c>
      <c r="BI9330">
        <f t="shared" si="1114"/>
        <v>2955.775315843277</v>
      </c>
      <c r="BJ9330">
        <f t="shared" si="1115"/>
        <v>4815.1502671714552</v>
      </c>
    </row>
    <row r="9331" spans="1:62" x14ac:dyDescent="0.25">
      <c r="A9331">
        <v>9328</v>
      </c>
      <c r="B9331">
        <v>28195.857546025942</v>
      </c>
      <c r="C9331">
        <v>32261.281634745905</v>
      </c>
      <c r="D9331">
        <v>6.3690224662316872</v>
      </c>
      <c r="E9331">
        <v>6.4074903676806754</v>
      </c>
      <c r="F9331">
        <v>4065.424088719963</v>
      </c>
      <c r="G9331">
        <v>3.8467901448988151E-2</v>
      </c>
      <c r="BD9331">
        <f t="shared" si="1109"/>
        <v>-10984.753712522001</v>
      </c>
      <c r="BE9331">
        <f t="shared" si="1110"/>
        <v>-10243.684819162667</v>
      </c>
      <c r="BF9331">
        <f t="shared" si="1111"/>
        <v>-9502.6159258033331</v>
      </c>
      <c r="BG9331">
        <f t="shared" si="1112"/>
        <v>-8761.5470324439993</v>
      </c>
      <c r="BH9331">
        <f t="shared" si="1113"/>
        <v>-8020.4781390846674</v>
      </c>
      <c r="BI9331">
        <f t="shared" si="1114"/>
        <v>-7279.4092457253337</v>
      </c>
      <c r="BJ9331">
        <f t="shared" si="1115"/>
        <v>-6538.3403523659999</v>
      </c>
    </row>
    <row r="9332" spans="1:62" x14ac:dyDescent="0.25">
      <c r="A9332">
        <v>9329</v>
      </c>
      <c r="B9332">
        <v>4995.8141509770767</v>
      </c>
      <c r="C9332">
        <v>15059.178721608065</v>
      </c>
      <c r="D9332">
        <v>4.8654445040769136</v>
      </c>
      <c r="E9332">
        <v>5.4307315117066608</v>
      </c>
      <c r="F9332">
        <v>10063.364570630987</v>
      </c>
      <c r="G9332">
        <v>0.56528700762974715</v>
      </c>
      <c r="BD9332">
        <f t="shared" si="1109"/>
        <v>-3873.0845814750223</v>
      </c>
      <c r="BE9332">
        <f t="shared" si="1110"/>
        <v>-3680.7450742300816</v>
      </c>
      <c r="BF9332">
        <f t="shared" si="1111"/>
        <v>-3488.4055669851409</v>
      </c>
      <c r="BG9332">
        <f t="shared" si="1112"/>
        <v>-3296.0660597402002</v>
      </c>
      <c r="BH9332">
        <f t="shared" si="1113"/>
        <v>-3103.7265524952591</v>
      </c>
      <c r="BI9332">
        <f t="shared" si="1114"/>
        <v>-2911.3870452503188</v>
      </c>
      <c r="BJ9332">
        <f t="shared" si="1115"/>
        <v>-2719.0475380053776</v>
      </c>
    </row>
    <row r="9333" spans="1:62" x14ac:dyDescent="0.25">
      <c r="A9333">
        <v>9330</v>
      </c>
      <c r="B9333">
        <v>21253.274066874263</v>
      </c>
      <c r="C9333">
        <v>30586.424677736937</v>
      </c>
      <c r="D9333">
        <v>8.0483975709494811</v>
      </c>
      <c r="E9333">
        <v>8.6713673381868706</v>
      </c>
      <c r="F9333">
        <v>9333.1506108626745</v>
      </c>
      <c r="G9333">
        <v>0.6229697672373895</v>
      </c>
      <c r="BD9333">
        <f t="shared" si="1109"/>
        <v>-7236.9295324822515</v>
      </c>
      <c r="BE9333">
        <f t="shared" si="1110"/>
        <v>-4410.4944943335158</v>
      </c>
      <c r="BF9333">
        <f t="shared" si="1111"/>
        <v>-1584.0594561847793</v>
      </c>
      <c r="BG9333">
        <f t="shared" si="1112"/>
        <v>1242.3755819639555</v>
      </c>
      <c r="BH9333">
        <f t="shared" si="1113"/>
        <v>4068.810620112692</v>
      </c>
      <c r="BI9333">
        <f t="shared" si="1114"/>
        <v>6895.2456582614286</v>
      </c>
      <c r="BJ9333">
        <f t="shared" si="1115"/>
        <v>9721.6806964101634</v>
      </c>
    </row>
    <row r="9334" spans="1:62" x14ac:dyDescent="0.25">
      <c r="A9334">
        <v>9331</v>
      </c>
      <c r="B9334">
        <v>13619.263192731025</v>
      </c>
      <c r="C9334">
        <v>30235.439648085139</v>
      </c>
      <c r="D9334">
        <v>6.6036846168183123</v>
      </c>
      <c r="E9334">
        <v>6.8823356564937894</v>
      </c>
      <c r="F9334">
        <v>16616.176455354114</v>
      </c>
      <c r="G9334">
        <v>0.27865103967547711</v>
      </c>
      <c r="BD9334">
        <f t="shared" si="1109"/>
        <v>-6218.3017746757268</v>
      </c>
      <c r="BE9334">
        <f t="shared" si="1110"/>
        <v>-3103.4529384887792</v>
      </c>
      <c r="BF9334">
        <f t="shared" si="1111"/>
        <v>11.395897698168483</v>
      </c>
      <c r="BG9334">
        <f t="shared" si="1112"/>
        <v>3126.2447338851161</v>
      </c>
      <c r="BH9334">
        <f t="shared" si="1113"/>
        <v>6241.0935700720638</v>
      </c>
      <c r="BI9334">
        <f t="shared" si="1114"/>
        <v>9355.9424062590115</v>
      </c>
      <c r="BJ9334">
        <f t="shared" si="1115"/>
        <v>12470.791242445957</v>
      </c>
    </row>
    <row r="9335" spans="1:62" x14ac:dyDescent="0.25">
      <c r="A9335">
        <v>9332</v>
      </c>
      <c r="B9335">
        <v>14234.06527630719</v>
      </c>
      <c r="C9335">
        <v>21849.086557773106</v>
      </c>
      <c r="D9335">
        <v>8.5690852220055955</v>
      </c>
      <c r="E9335">
        <v>9.1536312099638728</v>
      </c>
      <c r="F9335">
        <v>7615.0212814659153</v>
      </c>
      <c r="G9335">
        <v>0.58454598795827728</v>
      </c>
      <c r="BD9335">
        <f t="shared" si="1109"/>
        <v>-15222.92125697673</v>
      </c>
      <c r="BE9335">
        <f t="shared" si="1110"/>
        <v>-13829.666058599343</v>
      </c>
      <c r="BF9335">
        <f t="shared" si="1111"/>
        <v>-12436.410860221957</v>
      </c>
      <c r="BG9335">
        <f t="shared" si="1112"/>
        <v>-11043.155661844572</v>
      </c>
      <c r="BH9335">
        <f t="shared" si="1113"/>
        <v>-9649.9004634671874</v>
      </c>
      <c r="BI9335">
        <f t="shared" si="1114"/>
        <v>-8256.6452650898009</v>
      </c>
      <c r="BJ9335">
        <f t="shared" si="1115"/>
        <v>-6863.3900667124162</v>
      </c>
    </row>
    <row r="9336" spans="1:62" x14ac:dyDescent="0.25">
      <c r="A9336">
        <v>9333</v>
      </c>
      <c r="B9336">
        <v>20955.874058926787</v>
      </c>
      <c r="C9336">
        <v>35867.551902423824</v>
      </c>
      <c r="D9336">
        <v>6.0639889314736735</v>
      </c>
      <c r="E9336">
        <v>6.1962560010722854</v>
      </c>
      <c r="F9336">
        <v>14911.677843497037</v>
      </c>
      <c r="G9336">
        <v>0.1322670695986119</v>
      </c>
      <c r="BD9336">
        <f t="shared" si="1109"/>
        <v>-4692.2913416745287</v>
      </c>
      <c r="BE9336">
        <f t="shared" si="1110"/>
        <v>-1769.5614018831429</v>
      </c>
      <c r="BF9336">
        <f t="shared" si="1111"/>
        <v>1153.1685379082446</v>
      </c>
      <c r="BG9336">
        <f t="shared" si="1112"/>
        <v>4075.8984776996294</v>
      </c>
      <c r="BH9336">
        <f t="shared" si="1113"/>
        <v>6998.6284174910161</v>
      </c>
      <c r="BI9336">
        <f t="shared" si="1114"/>
        <v>9921.3583572824045</v>
      </c>
      <c r="BJ9336">
        <f t="shared" si="1115"/>
        <v>12844.088297073789</v>
      </c>
    </row>
    <row r="9337" spans="1:62" x14ac:dyDescent="0.25">
      <c r="A9337">
        <v>9334</v>
      </c>
      <c r="B9337">
        <v>18452.541694957657</v>
      </c>
      <c r="C9337">
        <v>17882.050874439708</v>
      </c>
      <c r="D9337">
        <v>6.9395831197891145</v>
      </c>
      <c r="E9337">
        <v>7.2200984042173149</v>
      </c>
      <c r="F9337">
        <v>-570.49082051794903</v>
      </c>
      <c r="G9337">
        <v>0.2805152844282004</v>
      </c>
      <c r="BD9337">
        <f t="shared" si="1109"/>
        <v>-14250.342495503977</v>
      </c>
      <c r="BE9337">
        <f t="shared" si="1110"/>
        <v>-13589.007147510918</v>
      </c>
      <c r="BF9337">
        <f t="shared" si="1111"/>
        <v>-12927.671799517859</v>
      </c>
      <c r="BG9337">
        <f t="shared" si="1112"/>
        <v>-12266.336451524799</v>
      </c>
      <c r="BH9337">
        <f t="shared" si="1113"/>
        <v>-11605.00110353174</v>
      </c>
      <c r="BI9337">
        <f t="shared" si="1114"/>
        <v>-10943.665755538679</v>
      </c>
      <c r="BJ9337">
        <f t="shared" si="1115"/>
        <v>-10282.33040754562</v>
      </c>
    </row>
    <row r="9338" spans="1:62" x14ac:dyDescent="0.25">
      <c r="A9338">
        <v>9335</v>
      </c>
      <c r="B9338">
        <v>23282.165271921334</v>
      </c>
      <c r="C9338">
        <v>32948.079470163735</v>
      </c>
      <c r="D9338">
        <v>7.7299301187157683</v>
      </c>
      <c r="E9338">
        <v>8.1820785197090906</v>
      </c>
      <c r="F9338">
        <v>9665.9141982424007</v>
      </c>
      <c r="G9338">
        <v>0.45214840099332232</v>
      </c>
      <c r="BD9338">
        <f t="shared" si="1109"/>
        <v>1973.067242658951</v>
      </c>
      <c r="BE9338">
        <f t="shared" si="1110"/>
        <v>3375.6436647999531</v>
      </c>
      <c r="BF9338">
        <f t="shared" si="1111"/>
        <v>4778.2200869409553</v>
      </c>
      <c r="BG9338">
        <f t="shared" si="1112"/>
        <v>6180.7965090819571</v>
      </c>
      <c r="BH9338">
        <f t="shared" si="1113"/>
        <v>7583.3729312229589</v>
      </c>
      <c r="BI9338">
        <f t="shared" si="1114"/>
        <v>8985.9493533639616</v>
      </c>
      <c r="BJ9338">
        <f t="shared" si="1115"/>
        <v>10388.525775504962</v>
      </c>
    </row>
    <row r="9339" spans="1:62" x14ac:dyDescent="0.25">
      <c r="A9339">
        <v>9336</v>
      </c>
      <c r="B9339">
        <v>17033.021529197769</v>
      </c>
      <c r="C9339">
        <v>26113.086676097217</v>
      </c>
      <c r="D9339">
        <v>7.3823222213408046</v>
      </c>
      <c r="E9339">
        <v>7.872728331768271</v>
      </c>
      <c r="F9339">
        <v>9080.0651468994474</v>
      </c>
      <c r="G9339">
        <v>0.4904061104274664</v>
      </c>
      <c r="BD9339">
        <f t="shared" si="1109"/>
        <v>-7405.1721932757891</v>
      </c>
      <c r="BE9339">
        <f t="shared" si="1110"/>
        <v>-5144.4301883091775</v>
      </c>
      <c r="BF9339">
        <f t="shared" si="1111"/>
        <v>-2883.6881833425659</v>
      </c>
      <c r="BG9339">
        <f t="shared" si="1112"/>
        <v>-622.94617837595433</v>
      </c>
      <c r="BH9339">
        <f t="shared" si="1113"/>
        <v>1637.7958265906564</v>
      </c>
      <c r="BI9339">
        <f t="shared" si="1114"/>
        <v>3898.5378315572689</v>
      </c>
      <c r="BJ9339">
        <f t="shared" si="1115"/>
        <v>6159.2798365238796</v>
      </c>
    </row>
    <row r="9340" spans="1:62" x14ac:dyDescent="0.25">
      <c r="A9340">
        <v>9337</v>
      </c>
      <c r="B9340">
        <v>17374.312112844964</v>
      </c>
      <c r="C9340">
        <v>30784.906940863741</v>
      </c>
      <c r="D9340">
        <v>7.4779883173916106</v>
      </c>
      <c r="E9340">
        <v>8.0868151132197745</v>
      </c>
      <c r="F9340">
        <v>13410.594828018777</v>
      </c>
      <c r="G9340">
        <v>0.6088267958281639</v>
      </c>
      <c r="BD9340">
        <f t="shared" si="1109"/>
        <v>-6628.0345947621154</v>
      </c>
      <c r="BE9340">
        <f t="shared" si="1110"/>
        <v>-4176.0040426247833</v>
      </c>
      <c r="BF9340">
        <f t="shared" si="1111"/>
        <v>-1723.9734904874513</v>
      </c>
      <c r="BG9340">
        <f t="shared" si="1112"/>
        <v>728.05706164988078</v>
      </c>
      <c r="BH9340">
        <f t="shared" si="1113"/>
        <v>3180.0876137872128</v>
      </c>
      <c r="BI9340">
        <f t="shared" si="1114"/>
        <v>5632.1181659245449</v>
      </c>
      <c r="BJ9340">
        <f t="shared" si="1115"/>
        <v>8084.1487180618751</v>
      </c>
    </row>
    <row r="9341" spans="1:62" x14ac:dyDescent="0.25">
      <c r="A9341">
        <v>9338</v>
      </c>
      <c r="B9341">
        <v>18405.637368685726</v>
      </c>
      <c r="C9341">
        <v>28409.200790185401</v>
      </c>
      <c r="D9341">
        <v>7.1622774654232657</v>
      </c>
      <c r="E9341">
        <v>7.5099023680805486</v>
      </c>
      <c r="F9341">
        <v>10003.563421499675</v>
      </c>
      <c r="G9341">
        <v>0.34762490265728285</v>
      </c>
      <c r="BD9341">
        <f t="shared" si="1109"/>
        <v>-10366.460848877958</v>
      </c>
      <c r="BE9341">
        <f t="shared" si="1110"/>
        <v>-7322.3268697371377</v>
      </c>
      <c r="BF9341">
        <f t="shared" si="1111"/>
        <v>-4278.1928905963177</v>
      </c>
      <c r="BG9341">
        <f t="shared" si="1112"/>
        <v>-1234.0589114554987</v>
      </c>
      <c r="BH9341">
        <f t="shared" si="1113"/>
        <v>1810.0750676853204</v>
      </c>
      <c r="BI9341">
        <f t="shared" si="1114"/>
        <v>4854.2090468261413</v>
      </c>
      <c r="BJ9341">
        <f t="shared" si="1115"/>
        <v>7898.3430259669585</v>
      </c>
    </row>
    <row r="9342" spans="1:62" x14ac:dyDescent="0.25">
      <c r="A9342">
        <v>9339</v>
      </c>
      <c r="B9342">
        <v>12756.786608795166</v>
      </c>
      <c r="C9342">
        <v>21992.586256127153</v>
      </c>
      <c r="D9342">
        <v>7.4327849422115122</v>
      </c>
      <c r="E9342">
        <v>7.7983200397753327</v>
      </c>
      <c r="F9342">
        <v>9235.7996473319872</v>
      </c>
      <c r="G9342">
        <v>0.36553509756382052</v>
      </c>
      <c r="BD9342">
        <f t="shared" si="1109"/>
        <v>-8265.438908213262</v>
      </c>
      <c r="BE9342">
        <f t="shared" si="1110"/>
        <v>-6527.3143949268469</v>
      </c>
      <c r="BF9342">
        <f t="shared" si="1111"/>
        <v>-4789.1898816404328</v>
      </c>
      <c r="BG9342">
        <f t="shared" si="1112"/>
        <v>-3051.0653683540186</v>
      </c>
      <c r="BH9342">
        <f t="shared" si="1113"/>
        <v>-1312.9408550676035</v>
      </c>
      <c r="BI9342">
        <f t="shared" si="1114"/>
        <v>425.1836582188098</v>
      </c>
      <c r="BJ9342">
        <f t="shared" si="1115"/>
        <v>2163.3081715052249</v>
      </c>
    </row>
    <row r="9343" spans="1:62" x14ac:dyDescent="0.25">
      <c r="A9343">
        <v>9340</v>
      </c>
      <c r="B9343">
        <v>10673.299272548546</v>
      </c>
      <c r="C9343">
        <v>20987.816648293752</v>
      </c>
      <c r="D9343">
        <v>6.7878116570068778</v>
      </c>
      <c r="E9343">
        <v>7.2347946417249345</v>
      </c>
      <c r="F9343">
        <v>10314.517375745207</v>
      </c>
      <c r="G9343">
        <v>0.44698298471805664</v>
      </c>
      <c r="BD9343">
        <f t="shared" si="1109"/>
        <v>-7408.1241595128849</v>
      </c>
      <c r="BE9343">
        <f t="shared" si="1110"/>
        <v>-5580.4486716937827</v>
      </c>
      <c r="BF9343">
        <f t="shared" si="1111"/>
        <v>-3752.7731838746795</v>
      </c>
      <c r="BG9343">
        <f t="shared" si="1112"/>
        <v>-1925.0976960555772</v>
      </c>
      <c r="BH9343">
        <f t="shared" si="1113"/>
        <v>-97.422208236474034</v>
      </c>
      <c r="BI9343">
        <f t="shared" si="1114"/>
        <v>1730.2532795826282</v>
      </c>
      <c r="BJ9343">
        <f t="shared" si="1115"/>
        <v>3557.9287674017305</v>
      </c>
    </row>
    <row r="9344" spans="1:62" x14ac:dyDescent="0.25">
      <c r="A9344">
        <v>9341</v>
      </c>
      <c r="B9344">
        <v>16690.315721550713</v>
      </c>
      <c r="C9344">
        <v>25671.011400166706</v>
      </c>
      <c r="D9344">
        <v>7.3070163135136763</v>
      </c>
      <c r="E9344">
        <v>7.6263161248875866</v>
      </c>
      <c r="F9344">
        <v>8980.6956786159935</v>
      </c>
      <c r="G9344">
        <v>0.31929981137391028</v>
      </c>
      <c r="BD9344">
        <f t="shared" si="1109"/>
        <v>-8079.6024521549234</v>
      </c>
      <c r="BE9344">
        <f t="shared" si="1110"/>
        <v>-5844.6875285646402</v>
      </c>
      <c r="BF9344">
        <f t="shared" si="1111"/>
        <v>-3609.7726049743569</v>
      </c>
      <c r="BG9344">
        <f t="shared" si="1112"/>
        <v>-1374.8576813840737</v>
      </c>
      <c r="BH9344">
        <f t="shared" si="1113"/>
        <v>860.05724220620868</v>
      </c>
      <c r="BI9344">
        <f t="shared" si="1114"/>
        <v>3094.9721657964928</v>
      </c>
      <c r="BJ9344">
        <f t="shared" si="1115"/>
        <v>5329.8870893867752</v>
      </c>
    </row>
    <row r="9345" spans="1:62" x14ac:dyDescent="0.25">
      <c r="A9345">
        <v>9342</v>
      </c>
      <c r="B9345">
        <v>10486.020831664713</v>
      </c>
      <c r="C9345">
        <v>23536.661622152482</v>
      </c>
      <c r="D9345">
        <v>5.6538599462538928</v>
      </c>
      <c r="E9345">
        <v>5.8774131849383817</v>
      </c>
      <c r="F9345">
        <v>13050.640790487769</v>
      </c>
      <c r="G9345">
        <v>0.22355323868448895</v>
      </c>
      <c r="BD9345">
        <f t="shared" si="1109"/>
        <v>-7384.1966217464424</v>
      </c>
      <c r="BE9345">
        <f t="shared" si="1110"/>
        <v>-5787.6975648768912</v>
      </c>
      <c r="BF9345">
        <f t="shared" si="1111"/>
        <v>-4191.1985080073391</v>
      </c>
      <c r="BG9345">
        <f t="shared" si="1112"/>
        <v>-2594.6994511377879</v>
      </c>
      <c r="BH9345">
        <f t="shared" si="1113"/>
        <v>-998.20039426823678</v>
      </c>
      <c r="BI9345">
        <f t="shared" si="1114"/>
        <v>598.2986626013153</v>
      </c>
      <c r="BJ9345">
        <f t="shared" si="1115"/>
        <v>2194.7977194708656</v>
      </c>
    </row>
    <row r="9346" spans="1:62" x14ac:dyDescent="0.25">
      <c r="A9346">
        <v>9343</v>
      </c>
      <c r="B9346">
        <v>19182.745300722654</v>
      </c>
      <c r="C9346">
        <v>24723.222262917585</v>
      </c>
      <c r="D9346">
        <v>7.7721253172225824</v>
      </c>
      <c r="E9346">
        <v>8.1991249376265163</v>
      </c>
      <c r="F9346">
        <v>5540.4769621949308</v>
      </c>
      <c r="G9346">
        <v>0.42699962040393391</v>
      </c>
      <c r="BD9346">
        <f t="shared" si="1109"/>
        <v>-11932.874597065324</v>
      </c>
      <c r="BE9346">
        <f t="shared" si="1110"/>
        <v>-10815.10840364288</v>
      </c>
      <c r="BF9346">
        <f t="shared" si="1111"/>
        <v>-9697.3422102204349</v>
      </c>
      <c r="BG9346">
        <f t="shared" si="1112"/>
        <v>-8579.5760167979897</v>
      </c>
      <c r="BH9346">
        <f t="shared" si="1113"/>
        <v>-7461.8098233755445</v>
      </c>
      <c r="BI9346">
        <f t="shared" si="1114"/>
        <v>-6344.0436299531002</v>
      </c>
      <c r="BJ9346">
        <f t="shared" si="1115"/>
        <v>-5226.277436530655</v>
      </c>
    </row>
    <row r="9347" spans="1:62" x14ac:dyDescent="0.25">
      <c r="A9347">
        <v>9344</v>
      </c>
      <c r="B9347">
        <v>20045.103615785185</v>
      </c>
      <c r="C9347">
        <v>20693.789643331558</v>
      </c>
      <c r="D9347">
        <v>6.7977764113753771</v>
      </c>
      <c r="E9347">
        <v>7.7589126269745003</v>
      </c>
      <c r="F9347">
        <v>648.68602754637323</v>
      </c>
      <c r="G9347">
        <v>0.96113621559912321</v>
      </c>
      <c r="BD9347">
        <f t="shared" si="1109"/>
        <v>-3405.4788601752612</v>
      </c>
      <c r="BE9347">
        <f t="shared" si="1110"/>
        <v>-1270.4807581555915</v>
      </c>
      <c r="BF9347">
        <f t="shared" si="1111"/>
        <v>864.5173438640777</v>
      </c>
      <c r="BG9347">
        <f t="shared" si="1112"/>
        <v>2999.5154458837478</v>
      </c>
      <c r="BH9347">
        <f t="shared" si="1113"/>
        <v>5134.5135479034161</v>
      </c>
      <c r="BI9347">
        <f t="shared" si="1114"/>
        <v>7269.5116499230862</v>
      </c>
      <c r="BJ9347">
        <f t="shared" si="1115"/>
        <v>9404.5097519427563</v>
      </c>
    </row>
    <row r="9348" spans="1:62" x14ac:dyDescent="0.25">
      <c r="A9348">
        <v>9345</v>
      </c>
      <c r="B9348">
        <v>15795.053373745692</v>
      </c>
      <c r="C9348">
        <v>28574.471121292285</v>
      </c>
      <c r="D9348">
        <v>6.7356139423852284</v>
      </c>
      <c r="E9348">
        <v>6.9768845361829435</v>
      </c>
      <c r="F9348">
        <v>12779.417747546593</v>
      </c>
      <c r="G9348">
        <v>0.24127059379771509</v>
      </c>
      <c r="BD9348">
        <f t="shared" si="1109"/>
        <v>4156.9950504492426</v>
      </c>
      <c r="BE9348">
        <f t="shared" si="1110"/>
        <v>8962.6761284448585</v>
      </c>
      <c r="BF9348">
        <f t="shared" si="1111"/>
        <v>13768.357206440474</v>
      </c>
      <c r="BG9348">
        <f t="shared" si="1112"/>
        <v>18574.03828443609</v>
      </c>
      <c r="BH9348">
        <f t="shared" si="1113"/>
        <v>23379.719362431708</v>
      </c>
      <c r="BI9348">
        <f t="shared" si="1114"/>
        <v>28185.400440427322</v>
      </c>
      <c r="BJ9348">
        <f t="shared" si="1115"/>
        <v>32991.081518422943</v>
      </c>
    </row>
    <row r="9349" spans="1:62" x14ac:dyDescent="0.25">
      <c r="A9349">
        <v>9346</v>
      </c>
      <c r="B9349">
        <v>13727.998810663968</v>
      </c>
      <c r="C9349">
        <v>22726.26922595744</v>
      </c>
      <c r="D9349">
        <v>6.2260725091448901</v>
      </c>
      <c r="E9349">
        <v>6.6574380800038275</v>
      </c>
      <c r="F9349">
        <v>8998.2704152934712</v>
      </c>
      <c r="G9349">
        <v>0.43136557085893745</v>
      </c>
      <c r="BD9349">
        <f t="shared" si="1109"/>
        <v>-11573.064778558019</v>
      </c>
      <c r="BE9349">
        <f t="shared" si="1110"/>
        <v>-10366.711809569442</v>
      </c>
      <c r="BF9349">
        <f t="shared" si="1111"/>
        <v>-9160.3588405808659</v>
      </c>
      <c r="BG9349">
        <f t="shared" si="1112"/>
        <v>-7954.0058715922914</v>
      </c>
      <c r="BH9349">
        <f t="shared" si="1113"/>
        <v>-6747.652902603716</v>
      </c>
      <c r="BI9349">
        <f t="shared" si="1114"/>
        <v>-5541.2999336151406</v>
      </c>
      <c r="BJ9349">
        <f t="shared" si="1115"/>
        <v>-4334.9469646265643</v>
      </c>
    </row>
    <row r="9350" spans="1:62" x14ac:dyDescent="0.25">
      <c r="A9350">
        <v>9347</v>
      </c>
      <c r="B9350">
        <v>17171.655860760678</v>
      </c>
      <c r="C9350">
        <v>22956.767166661069</v>
      </c>
      <c r="D9350">
        <v>8.0579230296174114</v>
      </c>
      <c r="E9350">
        <v>8.5078255222288579</v>
      </c>
      <c r="F9350">
        <v>5785.111305900391</v>
      </c>
      <c r="G9350">
        <v>0.44990249261144655</v>
      </c>
      <c r="BD9350">
        <f t="shared" si="1109"/>
        <v>-6841.4425609987838</v>
      </c>
      <c r="BE9350">
        <f t="shared" si="1110"/>
        <v>-4684.6147067040965</v>
      </c>
      <c r="BF9350">
        <f t="shared" si="1111"/>
        <v>-2527.7868524094092</v>
      </c>
      <c r="BG9350">
        <f t="shared" si="1112"/>
        <v>-370.95899811472191</v>
      </c>
      <c r="BH9350">
        <f t="shared" si="1113"/>
        <v>1785.8688561799645</v>
      </c>
      <c r="BI9350">
        <f t="shared" si="1114"/>
        <v>3942.6967104746527</v>
      </c>
      <c r="BJ9350">
        <f t="shared" si="1115"/>
        <v>6099.5245647693391</v>
      </c>
    </row>
    <row r="9351" spans="1:62" x14ac:dyDescent="0.25">
      <c r="A9351">
        <v>9348</v>
      </c>
      <c r="B9351">
        <v>22907.929271546982</v>
      </c>
      <c r="C9351">
        <v>39347.546465423613</v>
      </c>
      <c r="D9351">
        <v>6.9371346481356806</v>
      </c>
      <c r="E9351">
        <v>7.0566023957964559</v>
      </c>
      <c r="F9351">
        <v>16439.617193876631</v>
      </c>
      <c r="G9351">
        <v>0.11946774766077528</v>
      </c>
      <c r="BD9351">
        <f t="shared" si="1109"/>
        <v>-3535.5988428431583</v>
      </c>
      <c r="BE9351">
        <f t="shared" si="1110"/>
        <v>-1286.0863797859256</v>
      </c>
      <c r="BF9351">
        <f t="shared" si="1111"/>
        <v>963.42608327130711</v>
      </c>
      <c r="BG9351">
        <f t="shared" si="1112"/>
        <v>3212.9385463285398</v>
      </c>
      <c r="BH9351">
        <f t="shared" si="1113"/>
        <v>5462.4510093857734</v>
      </c>
      <c r="BI9351">
        <f t="shared" si="1114"/>
        <v>7711.9634724430052</v>
      </c>
      <c r="BJ9351">
        <f t="shared" si="1115"/>
        <v>9961.4759355002388</v>
      </c>
    </row>
    <row r="9352" spans="1:62" x14ac:dyDescent="0.25">
      <c r="A9352">
        <v>9349</v>
      </c>
      <c r="B9352">
        <v>20639.472637227234</v>
      </c>
      <c r="C9352">
        <v>30244.287554382878</v>
      </c>
      <c r="D9352">
        <v>7.656088133371405</v>
      </c>
      <c r="E9352">
        <v>7.8622727825271514</v>
      </c>
      <c r="F9352">
        <v>9604.8149171556433</v>
      </c>
      <c r="G9352">
        <v>0.20618464915574641</v>
      </c>
      <c r="BD9352">
        <f t="shared" si="1109"/>
        <v>-15842.278455572754</v>
      </c>
      <c r="BE9352">
        <f t="shared" si="1110"/>
        <v>-15244.939717268879</v>
      </c>
      <c r="BF9352">
        <f t="shared" si="1111"/>
        <v>-14647.600978965002</v>
      </c>
      <c r="BG9352">
        <f t="shared" si="1112"/>
        <v>-14050.262240661126</v>
      </c>
      <c r="BH9352">
        <f t="shared" si="1113"/>
        <v>-13452.923502357249</v>
      </c>
      <c r="BI9352">
        <f t="shared" si="1114"/>
        <v>-12855.584764053372</v>
      </c>
      <c r="BJ9352">
        <f t="shared" si="1115"/>
        <v>-12258.246025749497</v>
      </c>
    </row>
    <row r="9353" spans="1:62" x14ac:dyDescent="0.25">
      <c r="A9353">
        <v>9350</v>
      </c>
      <c r="B9353">
        <v>10277.548100762249</v>
      </c>
      <c r="C9353">
        <v>21357.309728364384</v>
      </c>
      <c r="D9353">
        <v>6.091249888060748</v>
      </c>
      <c r="E9353">
        <v>6.2034714530847808</v>
      </c>
      <c r="F9353">
        <v>11079.761627602134</v>
      </c>
      <c r="G9353">
        <v>0.1122215650240328</v>
      </c>
      <c r="BD9353">
        <f t="shared" si="1109"/>
        <v>-8573.8916713769104</v>
      </c>
      <c r="BE9353">
        <f t="shared" si="1110"/>
        <v>-7542.9684255981792</v>
      </c>
      <c r="BF9353">
        <f t="shared" si="1111"/>
        <v>-6512.0451798194472</v>
      </c>
      <c r="BG9353">
        <f t="shared" si="1112"/>
        <v>-5481.1219340407151</v>
      </c>
      <c r="BH9353">
        <f t="shared" si="1113"/>
        <v>-4450.1986882619831</v>
      </c>
      <c r="BI9353">
        <f t="shared" si="1114"/>
        <v>-3419.275442483251</v>
      </c>
      <c r="BJ9353">
        <f t="shared" si="1115"/>
        <v>-2388.352196704519</v>
      </c>
    </row>
    <row r="9354" spans="1:62" x14ac:dyDescent="0.25">
      <c r="A9354">
        <v>9351</v>
      </c>
      <c r="B9354">
        <v>35863.64034591776</v>
      </c>
      <c r="C9354">
        <v>40738.937517477636</v>
      </c>
      <c r="D9354">
        <v>6.7900858183625816</v>
      </c>
      <c r="E9354">
        <v>7.0058932571530086</v>
      </c>
      <c r="F9354">
        <v>4875.297171559876</v>
      </c>
      <c r="G9354">
        <v>0.21580743879042696</v>
      </c>
      <c r="BD9354">
        <f t="shared" si="1109"/>
        <v>-10518.653802481971</v>
      </c>
      <c r="BE9354">
        <f t="shared" si="1110"/>
        <v>-9957.5459773618059</v>
      </c>
      <c r="BF9354">
        <f t="shared" si="1111"/>
        <v>-9396.4381522416425</v>
      </c>
      <c r="BG9354">
        <f t="shared" si="1112"/>
        <v>-8835.3303271214791</v>
      </c>
      <c r="BH9354">
        <f t="shared" si="1113"/>
        <v>-8274.2225020013138</v>
      </c>
      <c r="BI9354">
        <f t="shared" si="1114"/>
        <v>-7713.1146768811504</v>
      </c>
      <c r="BJ9354">
        <f t="shared" si="1115"/>
        <v>-7152.006851760987</v>
      </c>
    </row>
    <row r="9355" spans="1:62" x14ac:dyDescent="0.25">
      <c r="A9355">
        <v>9352</v>
      </c>
      <c r="B9355">
        <v>13044.772968181336</v>
      </c>
      <c r="C9355">
        <v>15427.461631956307</v>
      </c>
      <c r="D9355">
        <v>7.7896413417455435</v>
      </c>
      <c r="E9355">
        <v>8.8303840581451709</v>
      </c>
      <c r="F9355">
        <v>2382.6886637749703</v>
      </c>
      <c r="G9355">
        <v>1.0407427163996275</v>
      </c>
      <c r="BD9355">
        <f t="shared" si="1109"/>
        <v>-3796.2599776077413</v>
      </c>
      <c r="BE9355">
        <f t="shared" si="1110"/>
        <v>-2717.2227836556062</v>
      </c>
      <c r="BF9355">
        <f t="shared" si="1111"/>
        <v>-1638.1855897034716</v>
      </c>
      <c r="BG9355">
        <f t="shared" si="1112"/>
        <v>-559.14839575133647</v>
      </c>
      <c r="BH9355">
        <f t="shared" si="1113"/>
        <v>519.88879820079819</v>
      </c>
      <c r="BI9355">
        <f t="shared" si="1114"/>
        <v>1598.9259921529328</v>
      </c>
      <c r="BJ9355">
        <f t="shared" si="1115"/>
        <v>2677.9631861050675</v>
      </c>
    </row>
    <row r="9356" spans="1:62" x14ac:dyDescent="0.25">
      <c r="A9356">
        <v>9353</v>
      </c>
      <c r="B9356">
        <v>9734.9536841360568</v>
      </c>
      <c r="C9356">
        <v>17126.746776619195</v>
      </c>
      <c r="D9356">
        <v>5.8868645616648596</v>
      </c>
      <c r="E9356">
        <v>6.2537335447538558</v>
      </c>
      <c r="F9356">
        <v>7391.793092483138</v>
      </c>
      <c r="G9356">
        <v>0.36686898308899618</v>
      </c>
      <c r="BD9356">
        <f t="shared" si="1109"/>
        <v>2821.0249182231673</v>
      </c>
      <c r="BE9356">
        <f t="shared" si="1110"/>
        <v>8024.738500221305</v>
      </c>
      <c r="BF9356">
        <f t="shared" si="1111"/>
        <v>13228.452082219441</v>
      </c>
      <c r="BG9356">
        <f t="shared" si="1112"/>
        <v>18432.16566421758</v>
      </c>
      <c r="BH9356">
        <f t="shared" si="1113"/>
        <v>23635.879246215714</v>
      </c>
      <c r="BI9356">
        <f t="shared" si="1114"/>
        <v>28839.592828213852</v>
      </c>
      <c r="BJ9356">
        <f t="shared" si="1115"/>
        <v>34043.30641021199</v>
      </c>
    </row>
    <row r="9357" spans="1:62" x14ac:dyDescent="0.25">
      <c r="A9357">
        <v>9354</v>
      </c>
      <c r="B9357">
        <v>13161.362840279111</v>
      </c>
      <c r="C9357">
        <v>29634.33583764407</v>
      </c>
      <c r="D9357">
        <v>7.5571236641136235</v>
      </c>
      <c r="E9357">
        <v>7.7728589066461256</v>
      </c>
      <c r="F9357">
        <v>16472.972997364959</v>
      </c>
      <c r="G9357">
        <v>0.21573524253250209</v>
      </c>
      <c r="BD9357">
        <f t="shared" ref="BD9357:BD9420" si="1116">($BD$3*G9356)-F9356</f>
        <v>-5557.4481770381572</v>
      </c>
      <c r="BE9357">
        <f t="shared" ref="BE9357:BE9420" si="1117">($BE$3*G9356)-F9356</f>
        <v>-3723.1032615931763</v>
      </c>
      <c r="BF9357">
        <f t="shared" ref="BF9357:BF9420" si="1118">($BF$3*G9356)-F9356</f>
        <v>-1888.7583461481954</v>
      </c>
      <c r="BG9357">
        <f t="shared" ref="BG9357:BG9420" si="1119">($BG$3*G9356)-F9356</f>
        <v>-54.413430703214544</v>
      </c>
      <c r="BH9357">
        <f t="shared" ref="BH9357:BH9420" si="1120">($BH$3*G9356)-F9356</f>
        <v>1779.9314847417663</v>
      </c>
      <c r="BI9357">
        <f t="shared" ref="BI9357:BI9420" si="1121">($BI$3*G9356)-F9356</f>
        <v>3614.2764001867472</v>
      </c>
      <c r="BJ9357">
        <f t="shared" ref="BJ9357:BJ9420" si="1122">($BJ$3*G9356)-F9356</f>
        <v>5448.6213156317281</v>
      </c>
    </row>
    <row r="9358" spans="1:62" x14ac:dyDescent="0.25">
      <c r="A9358">
        <v>9355</v>
      </c>
      <c r="B9358">
        <v>22142.127119294531</v>
      </c>
      <c r="C9358">
        <v>30136.639038013847</v>
      </c>
      <c r="D9358">
        <v>8.274987088761689</v>
      </c>
      <c r="E9358">
        <v>8.4273412297529298</v>
      </c>
      <c r="F9358">
        <v>7994.5119187193159</v>
      </c>
      <c r="G9358">
        <v>0.15235414099124078</v>
      </c>
      <c r="BD9358">
        <f t="shared" si="1116"/>
        <v>-15394.296784702448</v>
      </c>
      <c r="BE9358">
        <f t="shared" si="1117"/>
        <v>-14315.620572039938</v>
      </c>
      <c r="BF9358">
        <f t="shared" si="1118"/>
        <v>-13236.944359377427</v>
      </c>
      <c r="BG9358">
        <f t="shared" si="1119"/>
        <v>-12158.268146714918</v>
      </c>
      <c r="BH9358">
        <f t="shared" si="1120"/>
        <v>-11079.591934052407</v>
      </c>
      <c r="BI9358">
        <f t="shared" si="1121"/>
        <v>-10000.915721389896</v>
      </c>
      <c r="BJ9358">
        <f t="shared" si="1122"/>
        <v>-8922.2395087273871</v>
      </c>
    </row>
    <row r="9359" spans="1:62" x14ac:dyDescent="0.25">
      <c r="A9359">
        <v>9356</v>
      </c>
      <c r="B9359">
        <v>19381.560333869653</v>
      </c>
      <c r="C9359">
        <v>19402.476400073192</v>
      </c>
      <c r="D9359">
        <v>6.0101790636726315</v>
      </c>
      <c r="E9359">
        <v>6.588351408609622</v>
      </c>
      <c r="F9359">
        <v>20.916066203539231</v>
      </c>
      <c r="G9359">
        <v>0.57817234493699043</v>
      </c>
      <c r="BD9359">
        <f t="shared" si="1116"/>
        <v>-7232.7412137631118</v>
      </c>
      <c r="BE9359">
        <f t="shared" si="1117"/>
        <v>-6470.9705088069077</v>
      </c>
      <c r="BF9359">
        <f t="shared" si="1118"/>
        <v>-5709.1998038507045</v>
      </c>
      <c r="BG9359">
        <f t="shared" si="1119"/>
        <v>-4947.4290988945004</v>
      </c>
      <c r="BH9359">
        <f t="shared" si="1120"/>
        <v>-4185.6583939382963</v>
      </c>
      <c r="BI9359">
        <f t="shared" si="1121"/>
        <v>-3423.8876889820922</v>
      </c>
      <c r="BJ9359">
        <f t="shared" si="1122"/>
        <v>-2662.1169840258881</v>
      </c>
    </row>
    <row r="9360" spans="1:62" x14ac:dyDescent="0.25">
      <c r="A9360">
        <v>9357</v>
      </c>
      <c r="B9360">
        <v>17122.260833647193</v>
      </c>
      <c r="C9360">
        <v>21112.21338868999</v>
      </c>
      <c r="D9360">
        <v>8.3330613731371681</v>
      </c>
      <c r="E9360">
        <v>9.2046171523135314</v>
      </c>
      <c r="F9360">
        <v>3989.952555042797</v>
      </c>
      <c r="G9360">
        <v>0.87155577917636329</v>
      </c>
      <c r="BD9360">
        <f t="shared" si="1116"/>
        <v>2869.9456584814129</v>
      </c>
      <c r="BE9360">
        <f t="shared" si="1117"/>
        <v>5760.8073831663651</v>
      </c>
      <c r="BF9360">
        <f t="shared" si="1118"/>
        <v>8651.6691078513177</v>
      </c>
      <c r="BG9360">
        <f t="shared" si="1119"/>
        <v>11542.530832536269</v>
      </c>
      <c r="BH9360">
        <f t="shared" si="1120"/>
        <v>14433.392557221221</v>
      </c>
      <c r="BI9360">
        <f t="shared" si="1121"/>
        <v>17324.254281906175</v>
      </c>
      <c r="BJ9360">
        <f t="shared" si="1122"/>
        <v>20215.116006591124</v>
      </c>
    </row>
    <row r="9361" spans="1:62" x14ac:dyDescent="0.25">
      <c r="A9361">
        <v>9358</v>
      </c>
      <c r="B9361">
        <v>9466.6730412832203</v>
      </c>
      <c r="C9361">
        <v>19260.891318514801</v>
      </c>
      <c r="D9361">
        <v>6.6307025669044917</v>
      </c>
      <c r="E9361">
        <v>7.2487922304583989</v>
      </c>
      <c r="F9361">
        <v>9794.2182772315809</v>
      </c>
      <c r="G9361">
        <v>0.61808966355390726</v>
      </c>
      <c r="BD9361">
        <f t="shared" si="1116"/>
        <v>367.82634083901939</v>
      </c>
      <c r="BE9361">
        <f t="shared" si="1117"/>
        <v>4725.6052367208358</v>
      </c>
      <c r="BF9361">
        <f t="shared" si="1118"/>
        <v>9083.3841326026522</v>
      </c>
      <c r="BG9361">
        <f t="shared" si="1119"/>
        <v>13441.163028484469</v>
      </c>
      <c r="BH9361">
        <f t="shared" si="1120"/>
        <v>17798.941924366285</v>
      </c>
      <c r="BI9361">
        <f t="shared" si="1121"/>
        <v>22156.720820248102</v>
      </c>
      <c r="BJ9361">
        <f t="shared" si="1122"/>
        <v>26514.499716129918</v>
      </c>
    </row>
    <row r="9362" spans="1:62" x14ac:dyDescent="0.25">
      <c r="A9362">
        <v>9359</v>
      </c>
      <c r="B9362">
        <v>15984.927011698923</v>
      </c>
      <c r="C9362">
        <v>25096.123643236278</v>
      </c>
      <c r="D9362">
        <v>7.8863503126133212</v>
      </c>
      <c r="E9362">
        <v>8.1440467679681934</v>
      </c>
      <c r="F9362">
        <v>9111.1966315373556</v>
      </c>
      <c r="G9362">
        <v>0.25769645535487218</v>
      </c>
      <c r="BD9362">
        <f t="shared" si="1116"/>
        <v>-6703.7699594620444</v>
      </c>
      <c r="BE9362">
        <f t="shared" si="1117"/>
        <v>-3613.3216416925079</v>
      </c>
      <c r="BF9362">
        <f t="shared" si="1118"/>
        <v>-522.87332392297139</v>
      </c>
      <c r="BG9362">
        <f t="shared" si="1119"/>
        <v>2567.5749938465651</v>
      </c>
      <c r="BH9362">
        <f t="shared" si="1120"/>
        <v>5658.0233116160998</v>
      </c>
      <c r="BI9362">
        <f t="shared" si="1121"/>
        <v>8748.4716293856382</v>
      </c>
      <c r="BJ9362">
        <f t="shared" si="1122"/>
        <v>11838.919947155175</v>
      </c>
    </row>
    <row r="9363" spans="1:62" x14ac:dyDescent="0.25">
      <c r="A9363">
        <v>9360</v>
      </c>
      <c r="B9363">
        <v>20527.193263317185</v>
      </c>
      <c r="C9363">
        <v>27525.924097899177</v>
      </c>
      <c r="D9363">
        <v>7.0742774887261461</v>
      </c>
      <c r="E9363">
        <v>7.3243903909577632</v>
      </c>
      <c r="F9363">
        <v>6998.7308345819911</v>
      </c>
      <c r="G9363">
        <v>0.25011290223161708</v>
      </c>
      <c r="BD9363">
        <f t="shared" si="1116"/>
        <v>-7822.7143547629948</v>
      </c>
      <c r="BE9363">
        <f t="shared" si="1117"/>
        <v>-6534.232077988634</v>
      </c>
      <c r="BF9363">
        <f t="shared" si="1118"/>
        <v>-5245.7498012142732</v>
      </c>
      <c r="BG9363">
        <f t="shared" si="1119"/>
        <v>-3957.2675244399124</v>
      </c>
      <c r="BH9363">
        <f t="shared" si="1120"/>
        <v>-2668.7852476655507</v>
      </c>
      <c r="BI9363">
        <f t="shared" si="1121"/>
        <v>-1380.3029708911899</v>
      </c>
      <c r="BJ9363">
        <f t="shared" si="1122"/>
        <v>-91.820694116830055</v>
      </c>
    </row>
    <row r="9364" spans="1:62" x14ac:dyDescent="0.25">
      <c r="A9364">
        <v>9361</v>
      </c>
      <c r="B9364">
        <v>13228.29921382381</v>
      </c>
      <c r="C9364">
        <v>14573.77414699747</v>
      </c>
      <c r="D9364">
        <v>8.0504761632799724</v>
      </c>
      <c r="E9364">
        <v>9.1119878813553505</v>
      </c>
      <c r="F9364">
        <v>1345.4749331736602</v>
      </c>
      <c r="G9364">
        <v>1.0615117180753781</v>
      </c>
      <c r="BD9364">
        <f t="shared" si="1116"/>
        <v>-5748.1663234239059</v>
      </c>
      <c r="BE9364">
        <f t="shared" si="1117"/>
        <v>-4497.6018122658206</v>
      </c>
      <c r="BF9364">
        <f t="shared" si="1118"/>
        <v>-3247.0373011077349</v>
      </c>
      <c r="BG9364">
        <f t="shared" si="1119"/>
        <v>-1996.4727899496493</v>
      </c>
      <c r="BH9364">
        <f t="shared" si="1120"/>
        <v>-745.90827879156404</v>
      </c>
      <c r="BI9364">
        <f t="shared" si="1121"/>
        <v>504.65623236652118</v>
      </c>
      <c r="BJ9364">
        <f t="shared" si="1122"/>
        <v>1755.2207435246073</v>
      </c>
    </row>
    <row r="9365" spans="1:62" x14ac:dyDescent="0.25">
      <c r="A9365">
        <v>9362</v>
      </c>
      <c r="B9365">
        <v>11004.729849996485</v>
      </c>
      <c r="C9365">
        <v>19516.365591834816</v>
      </c>
      <c r="D9365">
        <v>5.2224121432999597</v>
      </c>
      <c r="E9365">
        <v>6.0741819691872241</v>
      </c>
      <c r="F9365">
        <v>8511.6357418383304</v>
      </c>
      <c r="G9365">
        <v>0.85176982588726435</v>
      </c>
      <c r="BD9365">
        <f t="shared" si="1116"/>
        <v>3962.0836572032304</v>
      </c>
      <c r="BE9365">
        <f t="shared" si="1117"/>
        <v>9269.642247580121</v>
      </c>
      <c r="BF9365">
        <f t="shared" si="1118"/>
        <v>14577.200837957012</v>
      </c>
      <c r="BG9365">
        <f t="shared" si="1119"/>
        <v>19884.759428333902</v>
      </c>
      <c r="BH9365">
        <f t="shared" si="1120"/>
        <v>25192.318018710794</v>
      </c>
      <c r="BI9365">
        <f t="shared" si="1121"/>
        <v>30499.876609087685</v>
      </c>
      <c r="BJ9365">
        <f t="shared" si="1122"/>
        <v>35807.435199464577</v>
      </c>
    </row>
    <row r="9366" spans="1:62" x14ac:dyDescent="0.25">
      <c r="A9366">
        <v>9363</v>
      </c>
      <c r="B9366">
        <v>13458.412080835558</v>
      </c>
      <c r="C9366">
        <v>24730.801867856921</v>
      </c>
      <c r="D9366">
        <v>5.964118249011328</v>
      </c>
      <c r="E9366">
        <v>6.1638647211083502</v>
      </c>
      <c r="F9366">
        <v>11272.389787021362</v>
      </c>
      <c r="G9366">
        <v>0.19974647209702212</v>
      </c>
      <c r="BD9366">
        <f t="shared" si="1116"/>
        <v>-4252.7866124020084</v>
      </c>
      <c r="BE9366">
        <f t="shared" si="1117"/>
        <v>6.0625170343137142</v>
      </c>
      <c r="BF9366">
        <f t="shared" si="1118"/>
        <v>4264.9116464706349</v>
      </c>
      <c r="BG9366">
        <f t="shared" si="1119"/>
        <v>8523.7607759069579</v>
      </c>
      <c r="BH9366">
        <f t="shared" si="1120"/>
        <v>12782.609905343277</v>
      </c>
      <c r="BI9366">
        <f t="shared" si="1121"/>
        <v>17041.4590347796</v>
      </c>
      <c r="BJ9366">
        <f t="shared" si="1122"/>
        <v>21300.308164215923</v>
      </c>
    </row>
    <row r="9367" spans="1:62" x14ac:dyDescent="0.25">
      <c r="A9367">
        <v>9364</v>
      </c>
      <c r="B9367">
        <v>26373.126951845112</v>
      </c>
      <c r="C9367">
        <v>25632.119253953533</v>
      </c>
      <c r="D9367">
        <v>8.1504305137468425</v>
      </c>
      <c r="E9367">
        <v>8.5688862504131418</v>
      </c>
      <c r="F9367">
        <v>-741.00769789157857</v>
      </c>
      <c r="G9367">
        <v>0.41845573666629932</v>
      </c>
      <c r="BD9367">
        <f t="shared" si="1116"/>
        <v>-10273.657426536252</v>
      </c>
      <c r="BE9367">
        <f t="shared" si="1117"/>
        <v>-9274.9250660511407</v>
      </c>
      <c r="BF9367">
        <f t="shared" si="1118"/>
        <v>-8276.1927055660308</v>
      </c>
      <c r="BG9367">
        <f t="shared" si="1119"/>
        <v>-7277.46034508092</v>
      </c>
      <c r="BH9367">
        <f t="shared" si="1120"/>
        <v>-6278.7279845958092</v>
      </c>
      <c r="BI9367">
        <f t="shared" si="1121"/>
        <v>-5279.9956241106984</v>
      </c>
      <c r="BJ9367">
        <f t="shared" si="1122"/>
        <v>-4281.2632636255885</v>
      </c>
    </row>
    <row r="9368" spans="1:62" x14ac:dyDescent="0.25">
      <c r="A9368">
        <v>9365</v>
      </c>
      <c r="B9368">
        <v>21812.096418264577</v>
      </c>
      <c r="C9368">
        <v>30974.9825783466</v>
      </c>
      <c r="D9368">
        <v>8.4211702386098217</v>
      </c>
      <c r="E9368">
        <v>8.7266604277329023</v>
      </c>
      <c r="F9368">
        <v>9162.8861600820237</v>
      </c>
      <c r="G9368">
        <v>0.30549018912308057</v>
      </c>
      <c r="BD9368">
        <f t="shared" si="1116"/>
        <v>2833.2863812230753</v>
      </c>
      <c r="BE9368">
        <f t="shared" si="1117"/>
        <v>4925.565064554572</v>
      </c>
      <c r="BF9368">
        <f t="shared" si="1118"/>
        <v>7017.8437478860687</v>
      </c>
      <c r="BG9368">
        <f t="shared" si="1119"/>
        <v>9110.1224312175655</v>
      </c>
      <c r="BH9368">
        <f t="shared" si="1120"/>
        <v>11202.401114549062</v>
      </c>
      <c r="BI9368">
        <f t="shared" si="1121"/>
        <v>13294.679797880559</v>
      </c>
      <c r="BJ9368">
        <f t="shared" si="1122"/>
        <v>15386.958481212054</v>
      </c>
    </row>
    <row r="9369" spans="1:62" x14ac:dyDescent="0.25">
      <c r="A9369">
        <v>9366</v>
      </c>
      <c r="B9369">
        <v>16472.075428594835</v>
      </c>
      <c r="C9369">
        <v>25098.286801937542</v>
      </c>
      <c r="D9369">
        <v>6.5784981165944689</v>
      </c>
      <c r="E9369">
        <v>7.0536749074907581</v>
      </c>
      <c r="F9369">
        <v>8626.2113733427068</v>
      </c>
      <c r="G9369">
        <v>0.47517679089628917</v>
      </c>
      <c r="BD9369">
        <f t="shared" si="1116"/>
        <v>-7635.4352144666209</v>
      </c>
      <c r="BE9369">
        <f t="shared" si="1117"/>
        <v>-6107.9842688512181</v>
      </c>
      <c r="BF9369">
        <f t="shared" si="1118"/>
        <v>-4580.5333232358153</v>
      </c>
      <c r="BG9369">
        <f t="shared" si="1119"/>
        <v>-3053.0823776204124</v>
      </c>
      <c r="BH9369">
        <f t="shared" si="1120"/>
        <v>-1525.6314320050096</v>
      </c>
      <c r="BI9369">
        <f t="shared" si="1121"/>
        <v>1.8195136103931873</v>
      </c>
      <c r="BJ9369">
        <f t="shared" si="1122"/>
        <v>1529.270459225796</v>
      </c>
    </row>
    <row r="9370" spans="1:62" x14ac:dyDescent="0.25">
      <c r="A9370">
        <v>9367</v>
      </c>
      <c r="B9370">
        <v>9243.4373318306734</v>
      </c>
      <c r="C9370">
        <v>15349.188520521013</v>
      </c>
      <c r="D9370">
        <v>6.0150781782099054</v>
      </c>
      <c r="E9370">
        <v>7.0155124630587338</v>
      </c>
      <c r="F9370">
        <v>6105.7511886903394</v>
      </c>
      <c r="G9370">
        <v>1.0004342848488283</v>
      </c>
      <c r="BD9370">
        <f t="shared" si="1116"/>
        <v>-6250.3274188612613</v>
      </c>
      <c r="BE9370">
        <f t="shared" si="1117"/>
        <v>-3874.4434643798149</v>
      </c>
      <c r="BF9370">
        <f t="shared" si="1118"/>
        <v>-1498.5595098983695</v>
      </c>
      <c r="BG9370">
        <f t="shared" si="1119"/>
        <v>877.32444458307691</v>
      </c>
      <c r="BH9370">
        <f t="shared" si="1120"/>
        <v>3253.2083990645224</v>
      </c>
      <c r="BI9370">
        <f t="shared" si="1121"/>
        <v>5629.0923535459679</v>
      </c>
      <c r="BJ9370">
        <f t="shared" si="1122"/>
        <v>8004.9763080274133</v>
      </c>
    </row>
    <row r="9371" spans="1:62" x14ac:dyDescent="0.25">
      <c r="A9371">
        <v>9368</v>
      </c>
      <c r="B9371">
        <v>17290.72874377462</v>
      </c>
      <c r="C9371">
        <v>34409.882903939018</v>
      </c>
      <c r="D9371">
        <v>6.0891142151684612</v>
      </c>
      <c r="E9371">
        <v>6.2486100705388088</v>
      </c>
      <c r="F9371">
        <v>17119.154160164398</v>
      </c>
      <c r="G9371">
        <v>0.15949585537034761</v>
      </c>
      <c r="BD9371">
        <f t="shared" si="1116"/>
        <v>-1103.5797644461973</v>
      </c>
      <c r="BE9371">
        <f t="shared" si="1117"/>
        <v>3898.5916597979449</v>
      </c>
      <c r="BF9371">
        <f t="shared" si="1118"/>
        <v>8900.7630840420861</v>
      </c>
      <c r="BG9371">
        <f t="shared" si="1119"/>
        <v>13902.934508286229</v>
      </c>
      <c r="BH9371">
        <f t="shared" si="1120"/>
        <v>18905.105932530372</v>
      </c>
      <c r="BI9371">
        <f t="shared" si="1121"/>
        <v>23907.27735677451</v>
      </c>
      <c r="BJ9371">
        <f t="shared" si="1122"/>
        <v>28909.448781018655</v>
      </c>
    </row>
    <row r="9372" spans="1:62" x14ac:dyDescent="0.25">
      <c r="A9372">
        <v>9369</v>
      </c>
      <c r="B9372">
        <v>25611.171699238799</v>
      </c>
      <c r="C9372">
        <v>23989.4288470541</v>
      </c>
      <c r="D9372">
        <v>8.4665151648843331</v>
      </c>
      <c r="E9372">
        <v>8.9302610075731668</v>
      </c>
      <c r="F9372">
        <v>-1621.7428521846996</v>
      </c>
      <c r="G9372">
        <v>0.46374584268883368</v>
      </c>
      <c r="BD9372">
        <f t="shared" si="1116"/>
        <v>-16321.67488331266</v>
      </c>
      <c r="BE9372">
        <f t="shared" si="1117"/>
        <v>-15524.195606460922</v>
      </c>
      <c r="BF9372">
        <f t="shared" si="1118"/>
        <v>-14726.716329609184</v>
      </c>
      <c r="BG9372">
        <f t="shared" si="1119"/>
        <v>-13929.237052757446</v>
      </c>
      <c r="BH9372">
        <f t="shared" si="1120"/>
        <v>-13131.757775905709</v>
      </c>
      <c r="BI9372">
        <f t="shared" si="1121"/>
        <v>-12334.278499053969</v>
      </c>
      <c r="BJ9372">
        <f t="shared" si="1122"/>
        <v>-11536.799222202233</v>
      </c>
    </row>
    <row r="9373" spans="1:62" x14ac:dyDescent="0.25">
      <c r="A9373">
        <v>9370</v>
      </c>
      <c r="B9373">
        <v>6223.3088639794532</v>
      </c>
      <c r="C9373">
        <v>14400.586396266252</v>
      </c>
      <c r="D9373">
        <v>8.1764750285629741</v>
      </c>
      <c r="E9373">
        <v>8.488987127358973</v>
      </c>
      <c r="F9373">
        <v>8177.2775322867983</v>
      </c>
      <c r="G9373">
        <v>0.31251209879599884</v>
      </c>
      <c r="BD9373">
        <f t="shared" si="1116"/>
        <v>3940.4720656288678</v>
      </c>
      <c r="BE9373">
        <f t="shared" si="1117"/>
        <v>6259.2012790730359</v>
      </c>
      <c r="BF9373">
        <f t="shared" si="1118"/>
        <v>8577.9304925172037</v>
      </c>
      <c r="BG9373">
        <f t="shared" si="1119"/>
        <v>10896.659705961372</v>
      </c>
      <c r="BH9373">
        <f t="shared" si="1120"/>
        <v>13215.388919405541</v>
      </c>
      <c r="BI9373">
        <f t="shared" si="1121"/>
        <v>15534.11813284971</v>
      </c>
      <c r="BJ9373">
        <f t="shared" si="1122"/>
        <v>17852.847346293878</v>
      </c>
    </row>
    <row r="9374" spans="1:62" x14ac:dyDescent="0.25">
      <c r="A9374">
        <v>9371</v>
      </c>
      <c r="B9374">
        <v>17178.523401726176</v>
      </c>
      <c r="C9374">
        <v>24182.872985634447</v>
      </c>
      <c r="D9374">
        <v>7.2561098384054459</v>
      </c>
      <c r="E9374">
        <v>7.9132418715332919</v>
      </c>
      <c r="F9374">
        <v>7004.3495839082716</v>
      </c>
      <c r="G9374">
        <v>0.65713203312784607</v>
      </c>
      <c r="BD9374">
        <f t="shared" si="1116"/>
        <v>-6614.7170383068042</v>
      </c>
      <c r="BE9374">
        <f t="shared" si="1117"/>
        <v>-5052.15654432681</v>
      </c>
      <c r="BF9374">
        <f t="shared" si="1118"/>
        <v>-3489.5960503468159</v>
      </c>
      <c r="BG9374">
        <f t="shared" si="1119"/>
        <v>-1927.0355563668218</v>
      </c>
      <c r="BH9374">
        <f t="shared" si="1120"/>
        <v>-364.47506238682763</v>
      </c>
      <c r="BI9374">
        <f t="shared" si="1121"/>
        <v>1198.0854315931665</v>
      </c>
      <c r="BJ9374">
        <f t="shared" si="1122"/>
        <v>2760.6459255731606</v>
      </c>
    </row>
    <row r="9375" spans="1:62" x14ac:dyDescent="0.25">
      <c r="A9375">
        <v>9372</v>
      </c>
      <c r="B9375">
        <v>12563.240299100004</v>
      </c>
      <c r="C9375">
        <v>25455.137805896295</v>
      </c>
      <c r="D9375">
        <v>7.961894894388311</v>
      </c>
      <c r="E9375">
        <v>8.3023637715441563</v>
      </c>
      <c r="F9375">
        <v>12891.897506796291</v>
      </c>
      <c r="G9375">
        <v>0.34046887715584528</v>
      </c>
      <c r="BD9375">
        <f t="shared" si="1116"/>
        <v>-3718.6894182690412</v>
      </c>
      <c r="BE9375">
        <f t="shared" si="1117"/>
        <v>-433.0292526298108</v>
      </c>
      <c r="BF9375">
        <f t="shared" si="1118"/>
        <v>2852.6309130094196</v>
      </c>
      <c r="BG9375">
        <f t="shared" si="1119"/>
        <v>6138.29107864865</v>
      </c>
      <c r="BH9375">
        <f t="shared" si="1120"/>
        <v>9423.9512442878804</v>
      </c>
      <c r="BI9375">
        <f t="shared" si="1121"/>
        <v>12709.611409927111</v>
      </c>
      <c r="BJ9375">
        <f t="shared" si="1122"/>
        <v>15995.271575566341</v>
      </c>
    </row>
    <row r="9376" spans="1:62" x14ac:dyDescent="0.25">
      <c r="A9376">
        <v>9373</v>
      </c>
      <c r="B9376">
        <v>15434.404817928795</v>
      </c>
      <c r="C9376">
        <v>22537.086382566256</v>
      </c>
      <c r="D9376">
        <v>7.1678986648677743</v>
      </c>
      <c r="E9376">
        <v>7.669962385379292</v>
      </c>
      <c r="F9376">
        <v>7102.6815646374616</v>
      </c>
      <c r="G9376">
        <v>0.50206372051151771</v>
      </c>
      <c r="BD9376">
        <f t="shared" si="1116"/>
        <v>-11189.553121017065</v>
      </c>
      <c r="BE9376">
        <f t="shared" si="1117"/>
        <v>-9487.2087352378385</v>
      </c>
      <c r="BF9376">
        <f t="shared" si="1118"/>
        <v>-7784.8643494586122</v>
      </c>
      <c r="BG9376">
        <f t="shared" si="1119"/>
        <v>-6082.519963679385</v>
      </c>
      <c r="BH9376">
        <f t="shared" si="1120"/>
        <v>-4380.1755779001596</v>
      </c>
      <c r="BI9376">
        <f t="shared" si="1121"/>
        <v>-2677.8311921209333</v>
      </c>
      <c r="BJ9376">
        <f t="shared" si="1122"/>
        <v>-975.48680634170523</v>
      </c>
    </row>
    <row r="9377" spans="1:62" x14ac:dyDescent="0.25">
      <c r="A9377">
        <v>9374</v>
      </c>
      <c r="B9377">
        <v>14465.753661528202</v>
      </c>
      <c r="C9377">
        <v>22421.00502071355</v>
      </c>
      <c r="D9377">
        <v>6.1669388173476403</v>
      </c>
      <c r="E9377">
        <v>6.3346645232276089</v>
      </c>
      <c r="F9377">
        <v>7955.2513591853476</v>
      </c>
      <c r="G9377">
        <v>0.1677257058799686</v>
      </c>
      <c r="BD9377">
        <f t="shared" si="1116"/>
        <v>-4592.3629620798729</v>
      </c>
      <c r="BE9377">
        <f t="shared" si="1117"/>
        <v>-2082.0443595222841</v>
      </c>
      <c r="BF9377">
        <f t="shared" si="1118"/>
        <v>428.2742430353037</v>
      </c>
      <c r="BG9377">
        <f t="shared" si="1119"/>
        <v>2938.5928455928934</v>
      </c>
      <c r="BH9377">
        <f t="shared" si="1120"/>
        <v>5448.9114481504803</v>
      </c>
      <c r="BI9377">
        <f t="shared" si="1121"/>
        <v>7959.230050708069</v>
      </c>
      <c r="BJ9377">
        <f t="shared" si="1122"/>
        <v>10469.54865326566</v>
      </c>
    </row>
    <row r="9378" spans="1:62" x14ac:dyDescent="0.25">
      <c r="A9378">
        <v>9375</v>
      </c>
      <c r="B9378">
        <v>21723.007188205873</v>
      </c>
      <c r="C9378">
        <v>23701.185003450697</v>
      </c>
      <c r="D9378">
        <v>7.2578155513128584</v>
      </c>
      <c r="E9378">
        <v>7.3067899462451624</v>
      </c>
      <c r="F9378">
        <v>1978.1778152448242</v>
      </c>
      <c r="G9378">
        <v>4.8974394932304044E-2</v>
      </c>
      <c r="BD9378">
        <f t="shared" si="1116"/>
        <v>-7116.622829785505</v>
      </c>
      <c r="BE9378">
        <f t="shared" si="1117"/>
        <v>-6277.9943003856615</v>
      </c>
      <c r="BF9378">
        <f t="shared" si="1118"/>
        <v>-5439.365770985818</v>
      </c>
      <c r="BG9378">
        <f t="shared" si="1119"/>
        <v>-4600.7372415859754</v>
      </c>
      <c r="BH9378">
        <f t="shared" si="1120"/>
        <v>-3762.1087121861328</v>
      </c>
      <c r="BI9378">
        <f t="shared" si="1121"/>
        <v>-2923.4801827862893</v>
      </c>
      <c r="BJ9378">
        <f t="shared" si="1122"/>
        <v>-2084.8516533864467</v>
      </c>
    </row>
    <row r="9379" spans="1:62" x14ac:dyDescent="0.25">
      <c r="A9379">
        <v>9376</v>
      </c>
      <c r="B9379">
        <v>28503.844573354221</v>
      </c>
      <c r="C9379">
        <v>37822.500620422725</v>
      </c>
      <c r="D9379">
        <v>6.8459630818232773</v>
      </c>
      <c r="E9379">
        <v>6.9815984435405261</v>
      </c>
      <c r="F9379">
        <v>9318.6560470685035</v>
      </c>
      <c r="G9379">
        <v>0.13563536171724877</v>
      </c>
      <c r="BD9379">
        <f t="shared" si="1116"/>
        <v>-1733.305840583304</v>
      </c>
      <c r="BE9379">
        <f t="shared" si="1117"/>
        <v>-1488.4338659217838</v>
      </c>
      <c r="BF9379">
        <f t="shared" si="1118"/>
        <v>-1243.5618912602636</v>
      </c>
      <c r="BG9379">
        <f t="shared" si="1119"/>
        <v>-998.68991659874325</v>
      </c>
      <c r="BH9379">
        <f t="shared" si="1120"/>
        <v>-753.81794193722317</v>
      </c>
      <c r="BI9379">
        <f t="shared" si="1121"/>
        <v>-508.94596727570274</v>
      </c>
      <c r="BJ9379">
        <f t="shared" si="1122"/>
        <v>-264.07399261418254</v>
      </c>
    </row>
    <row r="9380" spans="1:62" x14ac:dyDescent="0.25">
      <c r="A9380">
        <v>9377</v>
      </c>
      <c r="B9380">
        <v>22818.133148473087</v>
      </c>
      <c r="C9380">
        <v>32588.127796008612</v>
      </c>
      <c r="D9380">
        <v>6.0622894851424771</v>
      </c>
      <c r="E9380">
        <v>6.3908086437384934</v>
      </c>
      <c r="F9380">
        <v>9769.9946475355246</v>
      </c>
      <c r="G9380">
        <v>0.32851915859601633</v>
      </c>
      <c r="BD9380">
        <f t="shared" si="1116"/>
        <v>-8640.4792384822595</v>
      </c>
      <c r="BE9380">
        <f t="shared" si="1117"/>
        <v>-7962.3024298960154</v>
      </c>
      <c r="BF9380">
        <f t="shared" si="1118"/>
        <v>-7284.1256213097722</v>
      </c>
      <c r="BG9380">
        <f t="shared" si="1119"/>
        <v>-6605.9488127235281</v>
      </c>
      <c r="BH9380">
        <f t="shared" si="1120"/>
        <v>-5927.7720041372841</v>
      </c>
      <c r="BI9380">
        <f t="shared" si="1121"/>
        <v>-5249.5951955510409</v>
      </c>
      <c r="BJ9380">
        <f t="shared" si="1122"/>
        <v>-4571.4183869647968</v>
      </c>
    </row>
    <row r="9381" spans="1:62" x14ac:dyDescent="0.25">
      <c r="A9381">
        <v>9378</v>
      </c>
      <c r="B9381">
        <v>18042.287923768086</v>
      </c>
      <c r="C9381">
        <v>25238.895862254125</v>
      </c>
      <c r="D9381">
        <v>6.6589879653774613</v>
      </c>
      <c r="E9381">
        <v>7.3079001982381486</v>
      </c>
      <c r="F9381">
        <v>7196.6079384860386</v>
      </c>
      <c r="G9381">
        <v>0.64891223286068733</v>
      </c>
      <c r="BD9381">
        <f t="shared" si="1116"/>
        <v>-8127.398854555443</v>
      </c>
      <c r="BE9381">
        <f t="shared" si="1117"/>
        <v>-6484.8030615753614</v>
      </c>
      <c r="BF9381">
        <f t="shared" si="1118"/>
        <v>-4842.2072685952799</v>
      </c>
      <c r="BG9381">
        <f t="shared" si="1119"/>
        <v>-3199.6114756151983</v>
      </c>
      <c r="BH9381">
        <f t="shared" si="1120"/>
        <v>-1557.0156826351158</v>
      </c>
      <c r="BI9381">
        <f t="shared" si="1121"/>
        <v>85.580110344964851</v>
      </c>
      <c r="BJ9381">
        <f t="shared" si="1122"/>
        <v>1728.1759033250473</v>
      </c>
    </row>
    <row r="9382" spans="1:62" x14ac:dyDescent="0.25">
      <c r="A9382">
        <v>9379</v>
      </c>
      <c r="B9382">
        <v>8087.0522623615998</v>
      </c>
      <c r="C9382">
        <v>16873.146611412485</v>
      </c>
      <c r="D9382">
        <v>6.1408704554878542</v>
      </c>
      <c r="E9382">
        <v>6.1828846447544148</v>
      </c>
      <c r="F9382">
        <v>8786.0943490508853</v>
      </c>
      <c r="G9382">
        <v>4.2014189266560642E-2</v>
      </c>
      <c r="BD9382">
        <f t="shared" si="1116"/>
        <v>-3952.0467741826019</v>
      </c>
      <c r="BE9382">
        <f t="shared" si="1117"/>
        <v>-707.48560987916517</v>
      </c>
      <c r="BF9382">
        <f t="shared" si="1118"/>
        <v>2537.0755544242711</v>
      </c>
      <c r="BG9382">
        <f t="shared" si="1119"/>
        <v>5781.6367187277083</v>
      </c>
      <c r="BH9382">
        <f t="shared" si="1120"/>
        <v>9026.1978830311455</v>
      </c>
      <c r="BI9382">
        <f t="shared" si="1121"/>
        <v>12270.759047334581</v>
      </c>
      <c r="BJ9382">
        <f t="shared" si="1122"/>
        <v>15515.32021163802</v>
      </c>
    </row>
    <row r="9383" spans="1:62" x14ac:dyDescent="0.25">
      <c r="A9383">
        <v>9380</v>
      </c>
      <c r="B9383">
        <v>15487.024488806726</v>
      </c>
      <c r="C9383">
        <v>15134.790673916508</v>
      </c>
      <c r="D9383">
        <v>7.6148853899143996</v>
      </c>
      <c r="E9383">
        <v>8.1135360079359291</v>
      </c>
      <c r="F9383">
        <v>-352.23381489021813</v>
      </c>
      <c r="G9383">
        <v>0.49865061802152955</v>
      </c>
      <c r="BD9383">
        <f t="shared" si="1116"/>
        <v>-8576.0234027180813</v>
      </c>
      <c r="BE9383">
        <f t="shared" si="1117"/>
        <v>-8365.9524563852792</v>
      </c>
      <c r="BF9383">
        <f t="shared" si="1118"/>
        <v>-8155.8815100524753</v>
      </c>
      <c r="BG9383">
        <f t="shared" si="1119"/>
        <v>-7945.8105637196722</v>
      </c>
      <c r="BH9383">
        <f t="shared" si="1120"/>
        <v>-7735.7396173868692</v>
      </c>
      <c r="BI9383">
        <f t="shared" si="1121"/>
        <v>-7525.6686710540662</v>
      </c>
      <c r="BJ9383">
        <f t="shared" si="1122"/>
        <v>-7315.5977247212631</v>
      </c>
    </row>
    <row r="9384" spans="1:62" x14ac:dyDescent="0.25">
      <c r="A9384">
        <v>9381</v>
      </c>
      <c r="B9384">
        <v>16742.50871837878</v>
      </c>
      <c r="C9384">
        <v>21977.625833136866</v>
      </c>
      <c r="D9384">
        <v>6.4927764681309474</v>
      </c>
      <c r="E9384">
        <v>6.5693198758674445</v>
      </c>
      <c r="F9384">
        <v>5235.1171147580862</v>
      </c>
      <c r="G9384">
        <v>7.6543407736497038E-2</v>
      </c>
      <c r="BD9384">
        <f t="shared" si="1116"/>
        <v>2845.4869049978661</v>
      </c>
      <c r="BE9384">
        <f t="shared" si="1117"/>
        <v>5338.739995105514</v>
      </c>
      <c r="BF9384">
        <f t="shared" si="1118"/>
        <v>7831.9930852131611</v>
      </c>
      <c r="BG9384">
        <f t="shared" si="1119"/>
        <v>10325.24617532081</v>
      </c>
      <c r="BH9384">
        <f t="shared" si="1120"/>
        <v>12818.499265428456</v>
      </c>
      <c r="BI9384">
        <f t="shared" si="1121"/>
        <v>15311.752355536104</v>
      </c>
      <c r="BJ9384">
        <f t="shared" si="1122"/>
        <v>17805.00544564375</v>
      </c>
    </row>
    <row r="9385" spans="1:62" x14ac:dyDescent="0.25">
      <c r="A9385">
        <v>9382</v>
      </c>
      <c r="B9385">
        <v>23207.377640828592</v>
      </c>
      <c r="C9385">
        <v>34817.78050589242</v>
      </c>
      <c r="D9385">
        <v>8.0799177548667611</v>
      </c>
      <c r="E9385">
        <v>8.6239662075629564</v>
      </c>
      <c r="F9385">
        <v>11610.402865063828</v>
      </c>
      <c r="G9385">
        <v>0.54404845269619528</v>
      </c>
      <c r="BD9385">
        <f t="shared" si="1116"/>
        <v>-4852.4000760756007</v>
      </c>
      <c r="BE9385">
        <f t="shared" si="1117"/>
        <v>-4469.6830373931161</v>
      </c>
      <c r="BF9385">
        <f t="shared" si="1118"/>
        <v>-4086.9659987106306</v>
      </c>
      <c r="BG9385">
        <f t="shared" si="1119"/>
        <v>-3704.2489600281456</v>
      </c>
      <c r="BH9385">
        <f t="shared" si="1120"/>
        <v>-3321.5319213456605</v>
      </c>
      <c r="BI9385">
        <f t="shared" si="1121"/>
        <v>-2938.814882663175</v>
      </c>
      <c r="BJ9385">
        <f t="shared" si="1122"/>
        <v>-2556.09784398069</v>
      </c>
    </row>
    <row r="9386" spans="1:62" x14ac:dyDescent="0.25">
      <c r="A9386">
        <v>9383</v>
      </c>
      <c r="B9386">
        <v>10363.444442857233</v>
      </c>
      <c r="C9386">
        <v>25689.763297153841</v>
      </c>
      <c r="D9386">
        <v>7.7062150331657921</v>
      </c>
      <c r="E9386">
        <v>7.8290498197727025</v>
      </c>
      <c r="F9386">
        <v>15326.318854296607</v>
      </c>
      <c r="G9386">
        <v>0.12283478660691038</v>
      </c>
      <c r="BD9386">
        <f t="shared" si="1116"/>
        <v>-8890.1606015828511</v>
      </c>
      <c r="BE9386">
        <f t="shared" si="1117"/>
        <v>-6169.9183381018756</v>
      </c>
      <c r="BF9386">
        <f t="shared" si="1118"/>
        <v>-3449.6760746208993</v>
      </c>
      <c r="BG9386">
        <f t="shared" si="1119"/>
        <v>-729.43381113992291</v>
      </c>
      <c r="BH9386">
        <f t="shared" si="1120"/>
        <v>1990.8084523410544</v>
      </c>
      <c r="BI9386">
        <f t="shared" si="1121"/>
        <v>4711.0507158220298</v>
      </c>
      <c r="BJ9386">
        <f t="shared" si="1122"/>
        <v>7431.2929793030053</v>
      </c>
    </row>
    <row r="9387" spans="1:62" x14ac:dyDescent="0.25">
      <c r="A9387">
        <v>9384</v>
      </c>
      <c r="B9387">
        <v>34867.755604087986</v>
      </c>
      <c r="C9387">
        <v>29001.06428634455</v>
      </c>
      <c r="D9387">
        <v>7.7099201627278102</v>
      </c>
      <c r="E9387">
        <v>7.9757712027280299</v>
      </c>
      <c r="F9387">
        <v>-5866.6913177434362</v>
      </c>
      <c r="G9387">
        <v>0.26585104000021964</v>
      </c>
      <c r="BD9387">
        <f t="shared" si="1116"/>
        <v>-14712.144921262056</v>
      </c>
      <c r="BE9387">
        <f t="shared" si="1117"/>
        <v>-14097.970988227504</v>
      </c>
      <c r="BF9387">
        <f t="shared" si="1118"/>
        <v>-13483.797055192952</v>
      </c>
      <c r="BG9387">
        <f t="shared" si="1119"/>
        <v>-12869.623122158398</v>
      </c>
      <c r="BH9387">
        <f t="shared" si="1120"/>
        <v>-12255.449189123847</v>
      </c>
      <c r="BI9387">
        <f t="shared" si="1121"/>
        <v>-11641.275256089295</v>
      </c>
      <c r="BJ9387">
        <f t="shared" si="1122"/>
        <v>-11027.101323054743</v>
      </c>
    </row>
    <row r="9388" spans="1:62" x14ac:dyDescent="0.25">
      <c r="A9388">
        <v>9385</v>
      </c>
      <c r="B9388">
        <v>18798.600046637341</v>
      </c>
      <c r="C9388">
        <v>27062.474796376166</v>
      </c>
      <c r="D9388">
        <v>8.9356664597940458</v>
      </c>
      <c r="E9388">
        <v>9.0965995677634996</v>
      </c>
      <c r="F9388">
        <v>8263.8747497388249</v>
      </c>
      <c r="G9388">
        <v>0.16093310796945381</v>
      </c>
      <c r="BD9388">
        <f t="shared" si="1116"/>
        <v>7195.9465177445345</v>
      </c>
      <c r="BE9388">
        <f t="shared" si="1117"/>
        <v>8525.2017177456328</v>
      </c>
      <c r="BF9388">
        <f t="shared" si="1118"/>
        <v>9854.4569177467311</v>
      </c>
      <c r="BG9388">
        <f t="shared" si="1119"/>
        <v>11183.712117747829</v>
      </c>
      <c r="BH9388">
        <f t="shared" si="1120"/>
        <v>12512.967317748928</v>
      </c>
      <c r="BI9388">
        <f t="shared" si="1121"/>
        <v>13842.222517750026</v>
      </c>
      <c r="BJ9388">
        <f t="shared" si="1122"/>
        <v>15171.477717751124</v>
      </c>
    </row>
    <row r="9389" spans="1:62" x14ac:dyDescent="0.25">
      <c r="A9389">
        <v>9386</v>
      </c>
      <c r="B9389">
        <v>14811.963365143343</v>
      </c>
      <c r="C9389">
        <v>18978.734603989858</v>
      </c>
      <c r="D9389">
        <v>7.866667529874495</v>
      </c>
      <c r="E9389">
        <v>8.2451268681363672</v>
      </c>
      <c r="F9389">
        <v>4166.7712388465152</v>
      </c>
      <c r="G9389">
        <v>0.37845933826187217</v>
      </c>
      <c r="BD9389">
        <f t="shared" si="1116"/>
        <v>-7459.2092098915555</v>
      </c>
      <c r="BE9389">
        <f t="shared" si="1117"/>
        <v>-6654.543670044287</v>
      </c>
      <c r="BF9389">
        <f t="shared" si="1118"/>
        <v>-5849.8781301970175</v>
      </c>
      <c r="BG9389">
        <f t="shared" si="1119"/>
        <v>-5045.212590349749</v>
      </c>
      <c r="BH9389">
        <f t="shared" si="1120"/>
        <v>-4240.5470505024796</v>
      </c>
      <c r="BI9389">
        <f t="shared" si="1121"/>
        <v>-3435.8815106552101</v>
      </c>
      <c r="BJ9389">
        <f t="shared" si="1122"/>
        <v>-2631.2159708079416</v>
      </c>
    </row>
    <row r="9390" spans="1:62" x14ac:dyDescent="0.25">
      <c r="A9390">
        <v>9387</v>
      </c>
      <c r="B9390">
        <v>25097.332468834171</v>
      </c>
      <c r="C9390">
        <v>25603.558948172973</v>
      </c>
      <c r="D9390">
        <v>6.9847998135812626</v>
      </c>
      <c r="E9390">
        <v>7.82270655683421</v>
      </c>
      <c r="F9390">
        <v>506.22647933880216</v>
      </c>
      <c r="G9390">
        <v>0.83790674325294745</v>
      </c>
      <c r="BD9390">
        <f t="shared" si="1116"/>
        <v>-2274.4745475371546</v>
      </c>
      <c r="BE9390">
        <f t="shared" si="1117"/>
        <v>-382.17785622779365</v>
      </c>
      <c r="BF9390">
        <f t="shared" si="1118"/>
        <v>1510.1188350815673</v>
      </c>
      <c r="BG9390">
        <f t="shared" si="1119"/>
        <v>3402.4155263909279</v>
      </c>
      <c r="BH9390">
        <f t="shared" si="1120"/>
        <v>5294.7122177002893</v>
      </c>
      <c r="BI9390">
        <f t="shared" si="1121"/>
        <v>7187.0089090096499</v>
      </c>
      <c r="BJ9390">
        <f t="shared" si="1122"/>
        <v>9079.3056003190104</v>
      </c>
    </row>
    <row r="9391" spans="1:62" x14ac:dyDescent="0.25">
      <c r="A9391">
        <v>9388</v>
      </c>
      <c r="B9391">
        <v>12351.844791729796</v>
      </c>
      <c r="C9391">
        <v>13645.786908770557</v>
      </c>
      <c r="D9391">
        <v>6.7330919842280803</v>
      </c>
      <c r="E9391">
        <v>7.6695745173239942</v>
      </c>
      <c r="F9391">
        <v>1293.9421170407604</v>
      </c>
      <c r="G9391">
        <v>0.93648253309591389</v>
      </c>
      <c r="BD9391">
        <f t="shared" si="1116"/>
        <v>3683.3072369259353</v>
      </c>
      <c r="BE9391">
        <f t="shared" si="1117"/>
        <v>7872.8409531906727</v>
      </c>
      <c r="BF9391">
        <f t="shared" si="1118"/>
        <v>12062.37466945541</v>
      </c>
      <c r="BG9391">
        <f t="shared" si="1119"/>
        <v>16251.908385720148</v>
      </c>
      <c r="BH9391">
        <f t="shared" si="1120"/>
        <v>20441.442101984885</v>
      </c>
      <c r="BI9391">
        <f t="shared" si="1121"/>
        <v>24630.975818249623</v>
      </c>
      <c r="BJ9391">
        <f t="shared" si="1122"/>
        <v>28820.50953451436</v>
      </c>
    </row>
    <row r="9392" spans="1:62" x14ac:dyDescent="0.25">
      <c r="A9392">
        <v>9389</v>
      </c>
      <c r="B9392">
        <v>4848.8365175106283</v>
      </c>
      <c r="C9392">
        <v>14005.406338197681</v>
      </c>
      <c r="D9392">
        <v>7.4039315599530466</v>
      </c>
      <c r="E9392">
        <v>7.6896469550439948</v>
      </c>
      <c r="F9392">
        <v>9156.5698206870529</v>
      </c>
      <c r="G9392">
        <v>0.28571539509094812</v>
      </c>
      <c r="BD9392">
        <f t="shared" si="1116"/>
        <v>3388.4705484388087</v>
      </c>
      <c r="BE9392">
        <f t="shared" si="1117"/>
        <v>8070.8832139183778</v>
      </c>
      <c r="BF9392">
        <f t="shared" si="1118"/>
        <v>12753.295879397949</v>
      </c>
      <c r="BG9392">
        <f t="shared" si="1119"/>
        <v>17435.708544877518</v>
      </c>
      <c r="BH9392">
        <f t="shared" si="1120"/>
        <v>22118.121210357087</v>
      </c>
      <c r="BI9392">
        <f t="shared" si="1121"/>
        <v>26800.533875836656</v>
      </c>
      <c r="BJ9392">
        <f t="shared" si="1122"/>
        <v>31482.946541316225</v>
      </c>
    </row>
    <row r="9393" spans="1:62" x14ac:dyDescent="0.25">
      <c r="A9393">
        <v>9390</v>
      </c>
      <c r="B9393">
        <v>20022.462070139496</v>
      </c>
      <c r="C9393">
        <v>24898.116725540756</v>
      </c>
      <c r="D9393">
        <v>8.2439772497022048</v>
      </c>
      <c r="E9393">
        <v>8.562988376324979</v>
      </c>
      <c r="F9393">
        <v>4875.6546554012602</v>
      </c>
      <c r="G9393">
        <v>0.3190111266227742</v>
      </c>
      <c r="BD9393">
        <f t="shared" si="1116"/>
        <v>-7727.992845232312</v>
      </c>
      <c r="BE9393">
        <f t="shared" si="1117"/>
        <v>-6299.4158697775711</v>
      </c>
      <c r="BF9393">
        <f t="shared" si="1118"/>
        <v>-4870.838894322831</v>
      </c>
      <c r="BG9393">
        <f t="shared" si="1119"/>
        <v>-3442.2619188680901</v>
      </c>
      <c r="BH9393">
        <f t="shared" si="1120"/>
        <v>-2013.6849434133501</v>
      </c>
      <c r="BI9393">
        <f t="shared" si="1121"/>
        <v>-585.10796795860915</v>
      </c>
      <c r="BJ9393">
        <f t="shared" si="1122"/>
        <v>843.46900749613087</v>
      </c>
    </row>
    <row r="9394" spans="1:62" x14ac:dyDescent="0.25">
      <c r="A9394">
        <v>9391</v>
      </c>
      <c r="B9394">
        <v>27475.715008152416</v>
      </c>
      <c r="C9394">
        <v>28727.773944689761</v>
      </c>
      <c r="D9394">
        <v>7.9090566739166377</v>
      </c>
      <c r="E9394">
        <v>8.2441020355354269</v>
      </c>
      <c r="F9394">
        <v>1252.0589365373453</v>
      </c>
      <c r="G9394">
        <v>0.33504536161878917</v>
      </c>
      <c r="BD9394">
        <f t="shared" si="1116"/>
        <v>-3280.5990222873893</v>
      </c>
      <c r="BE9394">
        <f t="shared" si="1117"/>
        <v>-1685.5433891735183</v>
      </c>
      <c r="BF9394">
        <f t="shared" si="1118"/>
        <v>-90.487756059646927</v>
      </c>
      <c r="BG9394">
        <f t="shared" si="1119"/>
        <v>1504.5678770542236</v>
      </c>
      <c r="BH9394">
        <f t="shared" si="1120"/>
        <v>3099.623510168095</v>
      </c>
      <c r="BI9394">
        <f t="shared" si="1121"/>
        <v>4694.6791432819664</v>
      </c>
      <c r="BJ9394">
        <f t="shared" si="1122"/>
        <v>6289.7347763958369</v>
      </c>
    </row>
    <row r="9395" spans="1:62" x14ac:dyDescent="0.25">
      <c r="A9395">
        <v>9392</v>
      </c>
      <c r="B9395">
        <v>10077.179282933437</v>
      </c>
      <c r="C9395">
        <v>18479.590472821525</v>
      </c>
      <c r="D9395">
        <v>7.3569757154324948</v>
      </c>
      <c r="E9395">
        <v>7.5570053060843625</v>
      </c>
      <c r="F9395">
        <v>8402.4111898880874</v>
      </c>
      <c r="G9395">
        <v>0.20002959065186765</v>
      </c>
      <c r="BD9395">
        <f t="shared" si="1116"/>
        <v>423.16787155660063</v>
      </c>
      <c r="BE9395">
        <f t="shared" si="1117"/>
        <v>2098.3946796505465</v>
      </c>
      <c r="BF9395">
        <f t="shared" si="1118"/>
        <v>3773.6214877444927</v>
      </c>
      <c r="BG9395">
        <f t="shared" si="1119"/>
        <v>5448.8482958384384</v>
      </c>
      <c r="BH9395">
        <f t="shared" si="1120"/>
        <v>7124.0751039323841</v>
      </c>
      <c r="BI9395">
        <f t="shared" si="1121"/>
        <v>8799.3019120263307</v>
      </c>
      <c r="BJ9395">
        <f t="shared" si="1122"/>
        <v>10474.528720120275</v>
      </c>
    </row>
    <row r="9396" spans="1:62" x14ac:dyDescent="0.25">
      <c r="A9396">
        <v>9393</v>
      </c>
      <c r="B9396">
        <v>19395.33929222187</v>
      </c>
      <c r="C9396">
        <v>33622.942969408323</v>
      </c>
      <c r="D9396">
        <v>7.3574928640590569</v>
      </c>
      <c r="E9396">
        <v>7.634719816713659</v>
      </c>
      <c r="F9396">
        <v>14227.603677186453</v>
      </c>
      <c r="G9396">
        <v>0.27722695265460207</v>
      </c>
      <c r="BD9396">
        <f t="shared" si="1116"/>
        <v>-7402.2632366287489</v>
      </c>
      <c r="BE9396">
        <f t="shared" si="1117"/>
        <v>-6402.1152833694105</v>
      </c>
      <c r="BF9396">
        <f t="shared" si="1118"/>
        <v>-5401.967330110072</v>
      </c>
      <c r="BG9396">
        <f t="shared" si="1119"/>
        <v>-4401.8193768507344</v>
      </c>
      <c r="BH9396">
        <f t="shared" si="1120"/>
        <v>-3401.671423591396</v>
      </c>
      <c r="BI9396">
        <f t="shared" si="1121"/>
        <v>-2401.5234703320575</v>
      </c>
      <c r="BJ9396">
        <f t="shared" si="1122"/>
        <v>-1401.37551707272</v>
      </c>
    </row>
    <row r="9397" spans="1:62" x14ac:dyDescent="0.25">
      <c r="A9397">
        <v>9394</v>
      </c>
      <c r="B9397">
        <v>12171.634848432517</v>
      </c>
      <c r="C9397">
        <v>16006.630561510474</v>
      </c>
      <c r="D9397">
        <v>6.8471766124452467</v>
      </c>
      <c r="E9397">
        <v>8.038895545882383</v>
      </c>
      <c r="F9397">
        <v>3834.9957130779567</v>
      </c>
      <c r="G9397">
        <v>1.1917189334371363</v>
      </c>
      <c r="BD9397">
        <f t="shared" si="1116"/>
        <v>-12841.468913913443</v>
      </c>
      <c r="BE9397">
        <f t="shared" si="1117"/>
        <v>-11455.334150640432</v>
      </c>
      <c r="BF9397">
        <f t="shared" si="1118"/>
        <v>-10069.199387367422</v>
      </c>
      <c r="BG9397">
        <f t="shared" si="1119"/>
        <v>-8683.0646240944116</v>
      </c>
      <c r="BH9397">
        <f t="shared" si="1120"/>
        <v>-7296.9298608214012</v>
      </c>
      <c r="BI9397">
        <f t="shared" si="1121"/>
        <v>-5910.7950975483909</v>
      </c>
      <c r="BJ9397">
        <f t="shared" si="1122"/>
        <v>-4524.6603342753806</v>
      </c>
    </row>
    <row r="9398" spans="1:62" x14ac:dyDescent="0.25">
      <c r="A9398">
        <v>9395</v>
      </c>
      <c r="B9398">
        <v>14837.247213251301</v>
      </c>
      <c r="C9398">
        <v>24177.854060774298</v>
      </c>
      <c r="D9398">
        <v>7.276902245943953</v>
      </c>
      <c r="E9398">
        <v>7.604037012566141</v>
      </c>
      <c r="F9398">
        <v>9340.6068475229968</v>
      </c>
      <c r="G9398">
        <v>0.32713476662218799</v>
      </c>
      <c r="BD9398">
        <f t="shared" si="1116"/>
        <v>2123.5989541077251</v>
      </c>
      <c r="BE9398">
        <f t="shared" si="1117"/>
        <v>8082.193621293407</v>
      </c>
      <c r="BF9398">
        <f t="shared" si="1118"/>
        <v>14040.788288479087</v>
      </c>
      <c r="BG9398">
        <f t="shared" si="1119"/>
        <v>19999.382955664769</v>
      </c>
      <c r="BH9398">
        <f t="shared" si="1120"/>
        <v>25957.977622850449</v>
      </c>
      <c r="BI9398">
        <f t="shared" si="1121"/>
        <v>31916.572290036129</v>
      </c>
      <c r="BJ9398">
        <f t="shared" si="1122"/>
        <v>37875.166957221809</v>
      </c>
    </row>
    <row r="9399" spans="1:62" x14ac:dyDescent="0.25">
      <c r="A9399">
        <v>9396</v>
      </c>
      <c r="B9399">
        <v>23889.010950181142</v>
      </c>
      <c r="C9399">
        <v>22484.689277586927</v>
      </c>
      <c r="D9399">
        <v>7.41594297632144</v>
      </c>
      <c r="E9399">
        <v>8.0565788380928751</v>
      </c>
      <c r="F9399">
        <v>-1404.3216725942148</v>
      </c>
      <c r="G9399">
        <v>0.64063586177143517</v>
      </c>
      <c r="BD9399">
        <f t="shared" si="1116"/>
        <v>-7704.9330144120568</v>
      </c>
      <c r="BE9399">
        <f t="shared" si="1117"/>
        <v>-6069.2591813011168</v>
      </c>
      <c r="BF9399">
        <f t="shared" si="1118"/>
        <v>-4433.5853481901768</v>
      </c>
      <c r="BG9399">
        <f t="shared" si="1119"/>
        <v>-2797.9115150792368</v>
      </c>
      <c r="BH9399">
        <f t="shared" si="1120"/>
        <v>-1162.2376819682968</v>
      </c>
      <c r="BI9399">
        <f t="shared" si="1121"/>
        <v>473.43615114264321</v>
      </c>
      <c r="BJ9399">
        <f t="shared" si="1122"/>
        <v>2109.1099842535823</v>
      </c>
    </row>
    <row r="9400" spans="1:62" x14ac:dyDescent="0.25">
      <c r="A9400">
        <v>9397</v>
      </c>
      <c r="B9400">
        <v>8719.0069188184971</v>
      </c>
      <c r="C9400">
        <v>12608.689839611638</v>
      </c>
      <c r="D9400">
        <v>6.8113826673005731</v>
      </c>
      <c r="E9400">
        <v>7.0257071990892346</v>
      </c>
      <c r="F9400">
        <v>3889.6829207931405</v>
      </c>
      <c r="G9400">
        <v>0.21432453178866151</v>
      </c>
      <c r="BD9400">
        <f t="shared" si="1116"/>
        <v>4607.5009814513905</v>
      </c>
      <c r="BE9400">
        <f t="shared" si="1117"/>
        <v>7810.6802903085663</v>
      </c>
      <c r="BF9400">
        <f t="shared" si="1118"/>
        <v>11013.859599165742</v>
      </c>
      <c r="BG9400">
        <f t="shared" si="1119"/>
        <v>14217.038908022918</v>
      </c>
      <c r="BH9400">
        <f t="shared" si="1120"/>
        <v>17420.218216880094</v>
      </c>
      <c r="BI9400">
        <f t="shared" si="1121"/>
        <v>20623.397525737269</v>
      </c>
      <c r="BJ9400">
        <f t="shared" si="1122"/>
        <v>23826.576834594445</v>
      </c>
    </row>
    <row r="9401" spans="1:62" x14ac:dyDescent="0.25">
      <c r="A9401">
        <v>9398</v>
      </c>
      <c r="B9401">
        <v>15319.804991526582</v>
      </c>
      <c r="C9401">
        <v>22403.580733328676</v>
      </c>
      <c r="D9401">
        <v>5.6489775658437678</v>
      </c>
      <c r="E9401">
        <v>6.1485231763449226</v>
      </c>
      <c r="F9401">
        <v>7083.7757418020938</v>
      </c>
      <c r="G9401">
        <v>0.49954561050115487</v>
      </c>
      <c r="BD9401">
        <f t="shared" si="1116"/>
        <v>-2818.0602618498333</v>
      </c>
      <c r="BE9401">
        <f t="shared" si="1117"/>
        <v>-1746.4376029065256</v>
      </c>
      <c r="BF9401">
        <f t="shared" si="1118"/>
        <v>-674.81494396321796</v>
      </c>
      <c r="BG9401">
        <f t="shared" si="1119"/>
        <v>396.80771498008926</v>
      </c>
      <c r="BH9401">
        <f t="shared" si="1120"/>
        <v>1468.4303739233974</v>
      </c>
      <c r="BI9401">
        <f t="shared" si="1121"/>
        <v>2540.0530328667046</v>
      </c>
      <c r="BJ9401">
        <f t="shared" si="1122"/>
        <v>3611.6756918100127</v>
      </c>
    </row>
    <row r="9402" spans="1:62" x14ac:dyDescent="0.25">
      <c r="A9402">
        <v>9399</v>
      </c>
      <c r="B9402">
        <v>10180.740990440259</v>
      </c>
      <c r="C9402">
        <v>22829.857049396611</v>
      </c>
      <c r="D9402">
        <v>7.04868376242396</v>
      </c>
      <c r="E9402">
        <v>7.5057368282612282</v>
      </c>
      <c r="F9402">
        <v>12649.116058956351</v>
      </c>
      <c r="G9402">
        <v>0.45705306583726824</v>
      </c>
      <c r="BD9402">
        <f t="shared" si="1116"/>
        <v>-4586.0476892963197</v>
      </c>
      <c r="BE9402">
        <f t="shared" si="1117"/>
        <v>-2088.3196367905448</v>
      </c>
      <c r="BF9402">
        <f t="shared" si="1118"/>
        <v>409.40841571522924</v>
      </c>
      <c r="BG9402">
        <f t="shared" si="1119"/>
        <v>2907.1364682210042</v>
      </c>
      <c r="BH9402">
        <f t="shared" si="1120"/>
        <v>5404.8645207267782</v>
      </c>
      <c r="BI9402">
        <f t="shared" si="1121"/>
        <v>7902.5925732325522</v>
      </c>
      <c r="BJ9402">
        <f t="shared" si="1122"/>
        <v>10400.320625738326</v>
      </c>
    </row>
    <row r="9403" spans="1:62" x14ac:dyDescent="0.25">
      <c r="A9403">
        <v>9400</v>
      </c>
      <c r="B9403">
        <v>4882.6484445766791</v>
      </c>
      <c r="C9403">
        <v>15762.351252176039</v>
      </c>
      <c r="D9403">
        <v>6.5718962667445293</v>
      </c>
      <c r="E9403">
        <v>7.1036883902014196</v>
      </c>
      <c r="F9403">
        <v>10879.702807599358</v>
      </c>
      <c r="G9403">
        <v>0.53179212345689031</v>
      </c>
      <c r="BD9403">
        <f t="shared" si="1116"/>
        <v>-10363.850729770011</v>
      </c>
      <c r="BE9403">
        <f t="shared" si="1117"/>
        <v>-8078.5854005836691</v>
      </c>
      <c r="BF9403">
        <f t="shared" si="1118"/>
        <v>-5793.3200713973283</v>
      </c>
      <c r="BG9403">
        <f t="shared" si="1119"/>
        <v>-3508.0547422109867</v>
      </c>
      <c r="BH9403">
        <f t="shared" si="1120"/>
        <v>-1222.7894130246459</v>
      </c>
      <c r="BI9403">
        <f t="shared" si="1121"/>
        <v>1062.4759161616948</v>
      </c>
      <c r="BJ9403">
        <f t="shared" si="1122"/>
        <v>3347.7412453480374</v>
      </c>
    </row>
    <row r="9404" spans="1:62" x14ac:dyDescent="0.25">
      <c r="A9404">
        <v>9401</v>
      </c>
      <c r="B9404">
        <v>7311.5089490882865</v>
      </c>
      <c r="C9404">
        <v>23862.121102629801</v>
      </c>
      <c r="D9404">
        <v>5.1244312771097675</v>
      </c>
      <c r="E9404">
        <v>5.4846731776212492</v>
      </c>
      <c r="F9404">
        <v>16550.612153541515</v>
      </c>
      <c r="G9404">
        <v>0.36024190051148164</v>
      </c>
      <c r="BD9404">
        <f t="shared" si="1116"/>
        <v>-8220.7421903149079</v>
      </c>
      <c r="BE9404">
        <f t="shared" si="1117"/>
        <v>-5561.7815730304555</v>
      </c>
      <c r="BF9404">
        <f t="shared" si="1118"/>
        <v>-2902.8209557460041</v>
      </c>
      <c r="BG9404">
        <f t="shared" si="1119"/>
        <v>-243.8603384615526</v>
      </c>
      <c r="BH9404">
        <f t="shared" si="1120"/>
        <v>2415.1002788228998</v>
      </c>
      <c r="BI9404">
        <f t="shared" si="1121"/>
        <v>5074.0608961073503</v>
      </c>
      <c r="BJ9404">
        <f t="shared" si="1122"/>
        <v>7733.0215133918027</v>
      </c>
    </row>
    <row r="9405" spans="1:62" x14ac:dyDescent="0.25">
      <c r="A9405">
        <v>9402</v>
      </c>
      <c r="B9405">
        <v>5586.332918858926</v>
      </c>
      <c r="C9405">
        <v>19889.283502164424</v>
      </c>
      <c r="D9405">
        <v>6.7156215612319885</v>
      </c>
      <c r="E9405">
        <v>6.9055596852609016</v>
      </c>
      <c r="F9405">
        <v>14302.950583305497</v>
      </c>
      <c r="G9405">
        <v>0.18993812402891308</v>
      </c>
      <c r="BD9405">
        <f t="shared" si="1116"/>
        <v>-14749.402650984106</v>
      </c>
      <c r="BE9405">
        <f t="shared" si="1117"/>
        <v>-12948.193148426699</v>
      </c>
      <c r="BF9405">
        <f t="shared" si="1118"/>
        <v>-11146.983645869292</v>
      </c>
      <c r="BG9405">
        <f t="shared" si="1119"/>
        <v>-9345.7741433118827</v>
      </c>
      <c r="BH9405">
        <f t="shared" si="1120"/>
        <v>-7544.5646407544737</v>
      </c>
      <c r="BI9405">
        <f t="shared" si="1121"/>
        <v>-5743.3551381970665</v>
      </c>
      <c r="BJ9405">
        <f t="shared" si="1122"/>
        <v>-3942.1456356396575</v>
      </c>
    </row>
    <row r="9406" spans="1:62" x14ac:dyDescent="0.25">
      <c r="A9406">
        <v>9403</v>
      </c>
      <c r="B9406">
        <v>11278.088917516103</v>
      </c>
      <c r="C9406">
        <v>18624.92397090076</v>
      </c>
      <c r="D9406">
        <v>7.3525144364515667</v>
      </c>
      <c r="E9406">
        <v>7.7557206292007219</v>
      </c>
      <c r="F9406">
        <v>7346.8350533846569</v>
      </c>
      <c r="G9406">
        <v>0.40320619274915526</v>
      </c>
      <c r="BD9406">
        <f t="shared" si="1116"/>
        <v>-13353.259963160932</v>
      </c>
      <c r="BE9406">
        <f t="shared" si="1117"/>
        <v>-12403.569343016366</v>
      </c>
      <c r="BF9406">
        <f t="shared" si="1118"/>
        <v>-11453.878722871801</v>
      </c>
      <c r="BG9406">
        <f t="shared" si="1119"/>
        <v>-10504.188102727236</v>
      </c>
      <c r="BH9406">
        <f t="shared" si="1120"/>
        <v>-9554.4974825826703</v>
      </c>
      <c r="BI9406">
        <f t="shared" si="1121"/>
        <v>-8604.8068624381049</v>
      </c>
      <c r="BJ9406">
        <f t="shared" si="1122"/>
        <v>-7655.1162422935395</v>
      </c>
    </row>
    <row r="9407" spans="1:62" x14ac:dyDescent="0.25">
      <c r="A9407">
        <v>9404</v>
      </c>
      <c r="B9407">
        <v>11672.432697929391</v>
      </c>
      <c r="C9407">
        <v>19041.1583402221</v>
      </c>
      <c r="D9407">
        <v>8.3687694065752822</v>
      </c>
      <c r="E9407">
        <v>8.6652900156482797</v>
      </c>
      <c r="F9407">
        <v>7368.7256422927094</v>
      </c>
      <c r="G9407">
        <v>0.29652060907299749</v>
      </c>
      <c r="BD9407">
        <f t="shared" si="1116"/>
        <v>-5330.8040896388811</v>
      </c>
      <c r="BE9407">
        <f t="shared" si="1117"/>
        <v>-3314.7731258931044</v>
      </c>
      <c r="BF9407">
        <f t="shared" si="1118"/>
        <v>-1298.7421621473277</v>
      </c>
      <c r="BG9407">
        <f t="shared" si="1119"/>
        <v>717.28880159844812</v>
      </c>
      <c r="BH9407">
        <f t="shared" si="1120"/>
        <v>2733.3197653442239</v>
      </c>
      <c r="BI9407">
        <f t="shared" si="1121"/>
        <v>4749.3507290900016</v>
      </c>
      <c r="BJ9407">
        <f t="shared" si="1122"/>
        <v>6765.3816928357774</v>
      </c>
    </row>
    <row r="9408" spans="1:62" x14ac:dyDescent="0.25">
      <c r="A9408">
        <v>9405</v>
      </c>
      <c r="B9408">
        <v>13297.686742747794</v>
      </c>
      <c r="C9408">
        <v>18601.729119498057</v>
      </c>
      <c r="D9408">
        <v>6.8312134483379641</v>
      </c>
      <c r="E9408">
        <v>7.0851997511329063</v>
      </c>
      <c r="F9408">
        <v>5304.0423767502634</v>
      </c>
      <c r="G9408">
        <v>0.25398630279494228</v>
      </c>
      <c r="BD9408">
        <f t="shared" si="1116"/>
        <v>-5886.122596927722</v>
      </c>
      <c r="BE9408">
        <f t="shared" si="1117"/>
        <v>-4403.5195515627347</v>
      </c>
      <c r="BF9408">
        <f t="shared" si="1118"/>
        <v>-2920.9165061977474</v>
      </c>
      <c r="BG9408">
        <f t="shared" si="1119"/>
        <v>-1438.31346083276</v>
      </c>
      <c r="BH9408">
        <f t="shared" si="1120"/>
        <v>44.289584532228218</v>
      </c>
      <c r="BI9408">
        <f t="shared" si="1121"/>
        <v>1526.8926298972146</v>
      </c>
      <c r="BJ9408">
        <f t="shared" si="1122"/>
        <v>3009.495675262202</v>
      </c>
    </row>
    <row r="9409" spans="1:62" x14ac:dyDescent="0.25">
      <c r="A9409">
        <v>9406</v>
      </c>
      <c r="B9409">
        <v>28834.272813360803</v>
      </c>
      <c r="C9409">
        <v>25200.434119346148</v>
      </c>
      <c r="D9409">
        <v>7.1245003868496966</v>
      </c>
      <c r="E9409">
        <v>7.5383349592094158</v>
      </c>
      <c r="F9409">
        <v>-3633.8386940146556</v>
      </c>
      <c r="G9409">
        <v>0.41383457235971921</v>
      </c>
      <c r="BD9409">
        <f t="shared" si="1116"/>
        <v>-4034.1108627755521</v>
      </c>
      <c r="BE9409">
        <f t="shared" si="1117"/>
        <v>-2764.1793488008407</v>
      </c>
      <c r="BF9409">
        <f t="shared" si="1118"/>
        <v>-1494.2478348261293</v>
      </c>
      <c r="BG9409">
        <f t="shared" si="1119"/>
        <v>-224.31632085141791</v>
      </c>
      <c r="BH9409">
        <f t="shared" si="1120"/>
        <v>1045.6151931232935</v>
      </c>
      <c r="BI9409">
        <f t="shared" si="1121"/>
        <v>2315.5467070980048</v>
      </c>
      <c r="BJ9409">
        <f t="shared" si="1122"/>
        <v>3585.4782210727153</v>
      </c>
    </row>
    <row r="9410" spans="1:62" x14ac:dyDescent="0.25">
      <c r="A9410">
        <v>9407</v>
      </c>
      <c r="B9410">
        <v>15908.221392600171</v>
      </c>
      <c r="C9410">
        <v>22209.593254507927</v>
      </c>
      <c r="D9410">
        <v>8.1370713779469312</v>
      </c>
      <c r="E9410">
        <v>8.2865732974974282</v>
      </c>
      <c r="F9410">
        <v>6301.3718619077554</v>
      </c>
      <c r="G9410">
        <v>0.14950191955049696</v>
      </c>
      <c r="BD9410">
        <f t="shared" si="1116"/>
        <v>5703.0115558132511</v>
      </c>
      <c r="BE9410">
        <f t="shared" si="1117"/>
        <v>7772.1844176118475</v>
      </c>
      <c r="BF9410">
        <f t="shared" si="1118"/>
        <v>9841.3572794104439</v>
      </c>
      <c r="BG9410">
        <f t="shared" si="1119"/>
        <v>11910.530141209039</v>
      </c>
      <c r="BH9410">
        <f t="shared" si="1120"/>
        <v>13979.703003007637</v>
      </c>
      <c r="BI9410">
        <f t="shared" si="1121"/>
        <v>16048.875864806232</v>
      </c>
      <c r="BJ9410">
        <f t="shared" si="1122"/>
        <v>18118.048726604829</v>
      </c>
    </row>
    <row r="9411" spans="1:62" x14ac:dyDescent="0.25">
      <c r="A9411">
        <v>9408</v>
      </c>
      <c r="B9411">
        <v>34484.324081571969</v>
      </c>
      <c r="C9411">
        <v>43839.997327592704</v>
      </c>
      <c r="D9411">
        <v>7.7490777902077745</v>
      </c>
      <c r="E9411">
        <v>7.9263147620426446</v>
      </c>
      <c r="F9411">
        <v>9355.673246020735</v>
      </c>
      <c r="G9411">
        <v>0.17723697183487008</v>
      </c>
      <c r="BD9411">
        <f t="shared" si="1116"/>
        <v>-5553.8622641552702</v>
      </c>
      <c r="BE9411">
        <f t="shared" si="1117"/>
        <v>-4806.3526664027859</v>
      </c>
      <c r="BF9411">
        <f t="shared" si="1118"/>
        <v>-4058.8430686503011</v>
      </c>
      <c r="BG9411">
        <f t="shared" si="1119"/>
        <v>-3311.3334708978159</v>
      </c>
      <c r="BH9411">
        <f t="shared" si="1120"/>
        <v>-2563.8238731453312</v>
      </c>
      <c r="BI9411">
        <f t="shared" si="1121"/>
        <v>-1816.3142753928469</v>
      </c>
      <c r="BJ9411">
        <f t="shared" si="1122"/>
        <v>-1068.8046776403617</v>
      </c>
    </row>
    <row r="9412" spans="1:62" x14ac:dyDescent="0.25">
      <c r="A9412">
        <v>9409</v>
      </c>
      <c r="B9412">
        <v>22070.076042997367</v>
      </c>
      <c r="C9412">
        <v>33879.385641133485</v>
      </c>
      <c r="D9412">
        <v>6.901020437354612</v>
      </c>
      <c r="E9412">
        <v>7.2394368496643136</v>
      </c>
      <c r="F9412">
        <v>11809.309598136118</v>
      </c>
      <c r="G9412">
        <v>0.33841641230970154</v>
      </c>
      <c r="BD9412">
        <f t="shared" si="1116"/>
        <v>-8469.4883868463839</v>
      </c>
      <c r="BE9412">
        <f t="shared" si="1117"/>
        <v>-7583.3035276720339</v>
      </c>
      <c r="BF9412">
        <f t="shared" si="1118"/>
        <v>-6697.1186684976838</v>
      </c>
      <c r="BG9412">
        <f t="shared" si="1119"/>
        <v>-5810.9338093233328</v>
      </c>
      <c r="BH9412">
        <f t="shared" si="1120"/>
        <v>-4924.7489501489827</v>
      </c>
      <c r="BI9412">
        <f t="shared" si="1121"/>
        <v>-4038.5640909746326</v>
      </c>
      <c r="BJ9412">
        <f t="shared" si="1122"/>
        <v>-3152.3792318002825</v>
      </c>
    </row>
    <row r="9413" spans="1:62" x14ac:dyDescent="0.25">
      <c r="A9413">
        <v>9410</v>
      </c>
      <c r="B9413">
        <v>21533.861958332669</v>
      </c>
      <c r="C9413">
        <v>24965.925374214105</v>
      </c>
      <c r="D9413">
        <v>6.668948743018718</v>
      </c>
      <c r="E9413">
        <v>7.0092051976140857</v>
      </c>
      <c r="F9413">
        <v>3432.0634158814355</v>
      </c>
      <c r="G9413">
        <v>0.34025645459536769</v>
      </c>
      <c r="BD9413">
        <f t="shared" si="1116"/>
        <v>-10117.22753658761</v>
      </c>
      <c r="BE9413">
        <f t="shared" si="1117"/>
        <v>-8425.1454750391022</v>
      </c>
      <c r="BF9413">
        <f t="shared" si="1118"/>
        <v>-6733.0634134905949</v>
      </c>
      <c r="BG9413">
        <f t="shared" si="1119"/>
        <v>-5040.9813519420877</v>
      </c>
      <c r="BH9413">
        <f t="shared" si="1120"/>
        <v>-3348.8992903935796</v>
      </c>
      <c r="BI9413">
        <f t="shared" si="1121"/>
        <v>-1656.8172288450714</v>
      </c>
      <c r="BJ9413">
        <f t="shared" si="1122"/>
        <v>35.264832703434877</v>
      </c>
    </row>
    <row r="9414" spans="1:62" x14ac:dyDescent="0.25">
      <c r="A9414">
        <v>9411</v>
      </c>
      <c r="B9414">
        <v>29185.168280827616</v>
      </c>
      <c r="C9414">
        <v>22665.579262893527</v>
      </c>
      <c r="D9414">
        <v>8.9931140682761921</v>
      </c>
      <c r="E9414">
        <v>9.4303995656158541</v>
      </c>
      <c r="F9414">
        <v>-6519.5890179340895</v>
      </c>
      <c r="G9414">
        <v>0.43728549733966204</v>
      </c>
      <c r="BD9414">
        <f t="shared" si="1116"/>
        <v>-1730.7811429045971</v>
      </c>
      <c r="BE9414">
        <f t="shared" si="1117"/>
        <v>-29.498869927758733</v>
      </c>
      <c r="BF9414">
        <f t="shared" si="1118"/>
        <v>1671.7834030490794</v>
      </c>
      <c r="BG9414">
        <f t="shared" si="1119"/>
        <v>3373.065676025918</v>
      </c>
      <c r="BH9414">
        <f t="shared" si="1120"/>
        <v>5074.3479490027566</v>
      </c>
      <c r="BI9414">
        <f t="shared" si="1121"/>
        <v>6775.6302219795944</v>
      </c>
      <c r="BJ9414">
        <f t="shared" si="1122"/>
        <v>8476.9124949564339</v>
      </c>
    </row>
    <row r="9415" spans="1:62" x14ac:dyDescent="0.25">
      <c r="A9415">
        <v>9412</v>
      </c>
      <c r="B9415">
        <v>18843.753883954505</v>
      </c>
      <c r="C9415">
        <v>20478.287067413774</v>
      </c>
      <c r="D9415">
        <v>8.0763270272432699</v>
      </c>
      <c r="E9415">
        <v>8.4818877916444819</v>
      </c>
      <c r="F9415">
        <v>1634.5331834592689</v>
      </c>
      <c r="G9415">
        <v>0.40556076440121203</v>
      </c>
      <c r="BD9415">
        <f t="shared" si="1116"/>
        <v>8706.0165046324</v>
      </c>
      <c r="BE9415">
        <f t="shared" si="1117"/>
        <v>10892.443991330711</v>
      </c>
      <c r="BF9415">
        <f t="shared" si="1118"/>
        <v>13078.871478029021</v>
      </c>
      <c r="BG9415">
        <f t="shared" si="1119"/>
        <v>15265.29896472733</v>
      </c>
      <c r="BH9415">
        <f t="shared" si="1120"/>
        <v>17451.726451425639</v>
      </c>
      <c r="BI9415">
        <f t="shared" si="1121"/>
        <v>19638.153938123949</v>
      </c>
      <c r="BJ9415">
        <f t="shared" si="1122"/>
        <v>21824.58142482226</v>
      </c>
    </row>
    <row r="9416" spans="1:62" x14ac:dyDescent="0.25">
      <c r="A9416">
        <v>9413</v>
      </c>
      <c r="B9416">
        <v>16956.799823644611</v>
      </c>
      <c r="C9416">
        <v>21135.877109089335</v>
      </c>
      <c r="D9416">
        <v>7.1436086679602884</v>
      </c>
      <c r="E9416">
        <v>7.2344834777781628</v>
      </c>
      <c r="F9416">
        <v>4179.0772854447241</v>
      </c>
      <c r="G9416">
        <v>9.0874809817874436E-2</v>
      </c>
      <c r="BD9416">
        <f t="shared" si="1116"/>
        <v>393.27063854679113</v>
      </c>
      <c r="BE9416">
        <f t="shared" si="1117"/>
        <v>2421.0744605528512</v>
      </c>
      <c r="BF9416">
        <f t="shared" si="1118"/>
        <v>4448.8782825589115</v>
      </c>
      <c r="BG9416">
        <f t="shared" si="1119"/>
        <v>6476.6821045649713</v>
      </c>
      <c r="BH9416">
        <f t="shared" si="1120"/>
        <v>8504.4859265710311</v>
      </c>
      <c r="BI9416">
        <f t="shared" si="1121"/>
        <v>10532.289748577092</v>
      </c>
      <c r="BJ9416">
        <f t="shared" si="1122"/>
        <v>12560.093570583153</v>
      </c>
    </row>
    <row r="9417" spans="1:62" x14ac:dyDescent="0.25">
      <c r="A9417">
        <v>9414</v>
      </c>
      <c r="B9417">
        <v>11635.566197932019</v>
      </c>
      <c r="C9417">
        <v>21679.341790819977</v>
      </c>
      <c r="D9417">
        <v>7.1471696408665037</v>
      </c>
      <c r="E9417">
        <v>7.4673629384303135</v>
      </c>
      <c r="F9417">
        <v>10043.775592887958</v>
      </c>
      <c r="G9417">
        <v>0.32019329756380976</v>
      </c>
      <c r="BD9417">
        <f t="shared" si="1116"/>
        <v>-3724.7032363553517</v>
      </c>
      <c r="BE9417">
        <f t="shared" si="1117"/>
        <v>-3270.3291872659797</v>
      </c>
      <c r="BF9417">
        <f t="shared" si="1118"/>
        <v>-2815.9551381766078</v>
      </c>
      <c r="BG9417">
        <f t="shared" si="1119"/>
        <v>-2361.5810890872353</v>
      </c>
      <c r="BH9417">
        <f t="shared" si="1120"/>
        <v>-1907.2070399978634</v>
      </c>
      <c r="BI9417">
        <f t="shared" si="1121"/>
        <v>-1452.832990908491</v>
      </c>
      <c r="BJ9417">
        <f t="shared" si="1122"/>
        <v>-998.45894181911899</v>
      </c>
    </row>
    <row r="9418" spans="1:62" x14ac:dyDescent="0.25">
      <c r="A9418">
        <v>9415</v>
      </c>
      <c r="B9418">
        <v>16023.81157051477</v>
      </c>
      <c r="C9418">
        <v>26229.688902852333</v>
      </c>
      <c r="D9418">
        <v>6.4686049270140478</v>
      </c>
      <c r="E9418">
        <v>6.4494859821762738</v>
      </c>
      <c r="F9418">
        <v>10205.877332337563</v>
      </c>
      <c r="G9418">
        <v>-1.9118944837773988E-2</v>
      </c>
      <c r="BD9418">
        <f t="shared" si="1116"/>
        <v>-8442.809105068909</v>
      </c>
      <c r="BE9418">
        <f t="shared" si="1117"/>
        <v>-6841.8426172498603</v>
      </c>
      <c r="BF9418">
        <f t="shared" si="1118"/>
        <v>-5240.8761294308115</v>
      </c>
      <c r="BG9418">
        <f t="shared" si="1119"/>
        <v>-3639.9096416117627</v>
      </c>
      <c r="BH9418">
        <f t="shared" si="1120"/>
        <v>-2038.9431537927139</v>
      </c>
      <c r="BI9418">
        <f t="shared" si="1121"/>
        <v>-437.97666597366515</v>
      </c>
      <c r="BJ9418">
        <f t="shared" si="1122"/>
        <v>1162.9898218453836</v>
      </c>
    </row>
    <row r="9419" spans="1:62" x14ac:dyDescent="0.25">
      <c r="A9419">
        <v>9416</v>
      </c>
      <c r="B9419">
        <v>26309.164960593422</v>
      </c>
      <c r="C9419">
        <v>21963.501397590771</v>
      </c>
      <c r="D9419">
        <v>7.9769208606708544</v>
      </c>
      <c r="E9419">
        <v>8.2882518571877544</v>
      </c>
      <c r="F9419">
        <v>-4345.6635630026503</v>
      </c>
      <c r="G9419">
        <v>0.31133099651689999</v>
      </c>
      <c r="BD9419">
        <f t="shared" si="1116"/>
        <v>-10301.472056526432</v>
      </c>
      <c r="BE9419">
        <f t="shared" si="1117"/>
        <v>-10397.066780715302</v>
      </c>
      <c r="BF9419">
        <f t="shared" si="1118"/>
        <v>-10492.661504904172</v>
      </c>
      <c r="BG9419">
        <f t="shared" si="1119"/>
        <v>-10588.256229093042</v>
      </c>
      <c r="BH9419">
        <f t="shared" si="1120"/>
        <v>-10683.850953281912</v>
      </c>
      <c r="BI9419">
        <f t="shared" si="1121"/>
        <v>-10779.445677470781</v>
      </c>
      <c r="BJ9419">
        <f t="shared" si="1122"/>
        <v>-10875.040401659651</v>
      </c>
    </row>
    <row r="9420" spans="1:62" x14ac:dyDescent="0.25">
      <c r="A9420">
        <v>9417</v>
      </c>
      <c r="B9420">
        <v>18847.004293128273</v>
      </c>
      <c r="C9420">
        <v>20632.314789318967</v>
      </c>
      <c r="D9420">
        <v>8.5431508669037406</v>
      </c>
      <c r="E9420">
        <v>9.156850830969848</v>
      </c>
      <c r="F9420">
        <v>1785.3104961906938</v>
      </c>
      <c r="G9420">
        <v>0.61369996406610738</v>
      </c>
      <c r="BD9420">
        <f t="shared" si="1116"/>
        <v>5902.3185455871499</v>
      </c>
      <c r="BE9420">
        <f t="shared" si="1117"/>
        <v>7458.9735281716503</v>
      </c>
      <c r="BF9420">
        <f t="shared" si="1118"/>
        <v>9015.6285107561489</v>
      </c>
      <c r="BG9420">
        <f t="shared" si="1119"/>
        <v>10572.28349334065</v>
      </c>
      <c r="BH9420">
        <f t="shared" si="1120"/>
        <v>12128.93847592515</v>
      </c>
      <c r="BI9420">
        <f t="shared" si="1121"/>
        <v>13685.593458509649</v>
      </c>
      <c r="BJ9420">
        <f t="shared" si="1122"/>
        <v>15242.248441094151</v>
      </c>
    </row>
    <row r="9421" spans="1:62" x14ac:dyDescent="0.25">
      <c r="A9421">
        <v>9418</v>
      </c>
      <c r="B9421">
        <v>9559.7976350194622</v>
      </c>
      <c r="C9421">
        <v>20446.783635495565</v>
      </c>
      <c r="D9421">
        <v>8.2906568202336519</v>
      </c>
      <c r="E9421">
        <v>8.4315492681215609</v>
      </c>
      <c r="F9421">
        <v>10886.986000476103</v>
      </c>
      <c r="G9421">
        <v>0.140892447887909</v>
      </c>
      <c r="BD9421">
        <f t="shared" ref="BD9421:BD9484" si="1123">($BD$3*G9420)-F9420</f>
        <v>1283.1893241398429</v>
      </c>
      <c r="BE9421">
        <f t="shared" ref="BE9421:BE9484" si="1124">($BE$3*G9420)-F9420</f>
        <v>4351.6891444703797</v>
      </c>
      <c r="BF9421">
        <f t="shared" ref="BF9421:BF9484" si="1125">($BF$3*G9420)-F9420</f>
        <v>7420.1889648009164</v>
      </c>
      <c r="BG9421">
        <f t="shared" ref="BG9421:BG9484" si="1126">($BG$3*G9420)-F9420</f>
        <v>10488.688785131453</v>
      </c>
      <c r="BH9421">
        <f t="shared" ref="BH9421:BH9484" si="1127">($BH$3*G9420)-F9420</f>
        <v>13557.18860546199</v>
      </c>
      <c r="BI9421">
        <f t="shared" ref="BI9421:BI9484" si="1128">($BI$3*G9420)-F9420</f>
        <v>16625.688425792527</v>
      </c>
      <c r="BJ9421">
        <f t="shared" ref="BJ9421:BJ9484" si="1129">($BJ$3*G9420)-F9420</f>
        <v>19694.188246123063</v>
      </c>
    </row>
    <row r="9422" spans="1:62" x14ac:dyDescent="0.25">
      <c r="A9422">
        <v>9419</v>
      </c>
      <c r="B9422">
        <v>17918.886804245642</v>
      </c>
      <c r="C9422">
        <v>21131.098528882379</v>
      </c>
      <c r="D9422">
        <v>7.7429466580205508</v>
      </c>
      <c r="E9422">
        <v>8.4169261471194901</v>
      </c>
      <c r="F9422">
        <v>3212.2117246367379</v>
      </c>
      <c r="G9422">
        <v>0.67397948909893923</v>
      </c>
      <c r="BD9422">
        <f t="shared" si="1123"/>
        <v>-10182.523761036558</v>
      </c>
      <c r="BE9422">
        <f t="shared" si="1124"/>
        <v>-9478.0615215970138</v>
      </c>
      <c r="BF9422">
        <f t="shared" si="1125"/>
        <v>-8773.5992821574691</v>
      </c>
      <c r="BG9422">
        <f t="shared" si="1126"/>
        <v>-8069.1370427179227</v>
      </c>
      <c r="BH9422">
        <f t="shared" si="1127"/>
        <v>-7364.674803278378</v>
      </c>
      <c r="BI9422">
        <f t="shared" si="1128"/>
        <v>-6660.2125638388334</v>
      </c>
      <c r="BJ9422">
        <f t="shared" si="1129"/>
        <v>-5955.7503243992878</v>
      </c>
    </row>
    <row r="9423" spans="1:62" x14ac:dyDescent="0.25">
      <c r="A9423">
        <v>9420</v>
      </c>
      <c r="B9423">
        <v>25126.605146873393</v>
      </c>
      <c r="C9423">
        <v>26216.472037021696</v>
      </c>
      <c r="D9423">
        <v>7.5322265462411018</v>
      </c>
      <c r="E9423">
        <v>7.7394355469944918</v>
      </c>
      <c r="F9423">
        <v>1089.8668901483034</v>
      </c>
      <c r="G9423">
        <v>0.20720900075338999</v>
      </c>
      <c r="BD9423">
        <f t="shared" si="1123"/>
        <v>157.68572085795813</v>
      </c>
      <c r="BE9423">
        <f t="shared" si="1124"/>
        <v>3527.5831663526542</v>
      </c>
      <c r="BF9423">
        <f t="shared" si="1125"/>
        <v>6897.4806118473498</v>
      </c>
      <c r="BG9423">
        <f t="shared" si="1126"/>
        <v>10267.378057342046</v>
      </c>
      <c r="BH9423">
        <f t="shared" si="1127"/>
        <v>13637.275502836743</v>
      </c>
      <c r="BI9423">
        <f t="shared" si="1128"/>
        <v>17007.172948331438</v>
      </c>
      <c r="BJ9423">
        <f t="shared" si="1129"/>
        <v>20377.070393826136</v>
      </c>
    </row>
    <row r="9424" spans="1:62" x14ac:dyDescent="0.25">
      <c r="A9424">
        <v>9421</v>
      </c>
      <c r="B9424">
        <v>14857.504078523927</v>
      </c>
      <c r="C9424">
        <v>25695.900674706481</v>
      </c>
      <c r="D9424">
        <v>6.6176988194357103</v>
      </c>
      <c r="E9424">
        <v>6.8492620727608431</v>
      </c>
      <c r="F9424">
        <v>10838.396596182554</v>
      </c>
      <c r="G9424">
        <v>0.23156325332513283</v>
      </c>
      <c r="BD9424">
        <f t="shared" si="1123"/>
        <v>-53.821886381353352</v>
      </c>
      <c r="BE9424">
        <f t="shared" si="1124"/>
        <v>982.22311738559665</v>
      </c>
      <c r="BF9424">
        <f t="shared" si="1125"/>
        <v>2018.2681211525464</v>
      </c>
      <c r="BG9424">
        <f t="shared" si="1126"/>
        <v>3054.3131249194967</v>
      </c>
      <c r="BH9424">
        <f t="shared" si="1127"/>
        <v>4090.3581286864464</v>
      </c>
      <c r="BI9424">
        <f t="shared" si="1128"/>
        <v>5126.4031324533962</v>
      </c>
      <c r="BJ9424">
        <f t="shared" si="1129"/>
        <v>6162.448136220346</v>
      </c>
    </row>
    <row r="9425" spans="1:62" x14ac:dyDescent="0.25">
      <c r="A9425">
        <v>9422</v>
      </c>
      <c r="B9425">
        <v>13147.493531238577</v>
      </c>
      <c r="C9425">
        <v>25326.774887826912</v>
      </c>
      <c r="D9425">
        <v>7.4570334234840105</v>
      </c>
      <c r="E9425">
        <v>7.7766326765165257</v>
      </c>
      <c r="F9425">
        <v>12179.281356588335</v>
      </c>
      <c r="G9425">
        <v>0.31959925303251513</v>
      </c>
      <c r="BD9425">
        <f t="shared" si="1123"/>
        <v>-9680.5803295568894</v>
      </c>
      <c r="BE9425">
        <f t="shared" si="1124"/>
        <v>-8522.7640629312264</v>
      </c>
      <c r="BF9425">
        <f t="shared" si="1125"/>
        <v>-7364.9477963055615</v>
      </c>
      <c r="BG9425">
        <f t="shared" si="1126"/>
        <v>-6207.1315296798975</v>
      </c>
      <c r="BH9425">
        <f t="shared" si="1127"/>
        <v>-5049.3152630542336</v>
      </c>
      <c r="BI9425">
        <f t="shared" si="1128"/>
        <v>-3891.4989964285696</v>
      </c>
      <c r="BJ9425">
        <f t="shared" si="1129"/>
        <v>-2733.6827298029048</v>
      </c>
    </row>
    <row r="9426" spans="1:62" x14ac:dyDescent="0.25">
      <c r="A9426">
        <v>9423</v>
      </c>
      <c r="B9426">
        <v>21936.139286779304</v>
      </c>
      <c r="C9426">
        <v>27339.674999545216</v>
      </c>
      <c r="D9426">
        <v>8.0673759208550102</v>
      </c>
      <c r="E9426">
        <v>8.5305456047507224</v>
      </c>
      <c r="F9426">
        <v>5403.5357127659117</v>
      </c>
      <c r="G9426">
        <v>0.46316968389571223</v>
      </c>
      <c r="BD9426">
        <f t="shared" si="1123"/>
        <v>-10581.28509142576</v>
      </c>
      <c r="BE9426">
        <f t="shared" si="1124"/>
        <v>-8983.2888262631841</v>
      </c>
      <c r="BF9426">
        <f t="shared" si="1125"/>
        <v>-7385.2925611006085</v>
      </c>
      <c r="BG9426">
        <f t="shared" si="1126"/>
        <v>-5787.2962959380329</v>
      </c>
      <c r="BH9426">
        <f t="shared" si="1127"/>
        <v>-4189.3000307754573</v>
      </c>
      <c r="BI9426">
        <f t="shared" si="1128"/>
        <v>-2591.3037656128818</v>
      </c>
      <c r="BJ9426">
        <f t="shared" si="1129"/>
        <v>-993.30750045030618</v>
      </c>
    </row>
    <row r="9427" spans="1:62" x14ac:dyDescent="0.25">
      <c r="A9427">
        <v>9424</v>
      </c>
      <c r="B9427">
        <v>9335.3700868211563</v>
      </c>
      <c r="C9427">
        <v>21390.052594411256</v>
      </c>
      <c r="D9427">
        <v>7.4467969470522251</v>
      </c>
      <c r="E9427">
        <v>7.6038372316262279</v>
      </c>
      <c r="F9427">
        <v>12054.6825075901</v>
      </c>
      <c r="G9427">
        <v>0.15704028457400288</v>
      </c>
      <c r="BD9427">
        <f t="shared" si="1123"/>
        <v>-3087.6872932873507</v>
      </c>
      <c r="BE9427">
        <f t="shared" si="1124"/>
        <v>-771.83887380878969</v>
      </c>
      <c r="BF9427">
        <f t="shared" si="1125"/>
        <v>1544.0095456697718</v>
      </c>
      <c r="BG9427">
        <f t="shared" si="1126"/>
        <v>3859.8579651483324</v>
      </c>
      <c r="BH9427">
        <f t="shared" si="1127"/>
        <v>6175.7063846268939</v>
      </c>
      <c r="BI9427">
        <f t="shared" si="1128"/>
        <v>8491.5548041054553</v>
      </c>
      <c r="BJ9427">
        <f t="shared" si="1129"/>
        <v>10807.403223584017</v>
      </c>
    </row>
    <row r="9428" spans="1:62" x14ac:dyDescent="0.25">
      <c r="A9428">
        <v>9425</v>
      </c>
      <c r="B9428">
        <v>12118.5508489651</v>
      </c>
      <c r="C9428">
        <v>21969.491584631494</v>
      </c>
      <c r="D9428">
        <v>5.8459450425557122</v>
      </c>
      <c r="E9428">
        <v>6.0231489973691286</v>
      </c>
      <c r="F9428">
        <v>9850.9407356663942</v>
      </c>
      <c r="G9428">
        <v>0.17720395481341633</v>
      </c>
      <c r="BD9428">
        <f t="shared" si="1123"/>
        <v>-11269.481084720086</v>
      </c>
      <c r="BE9428">
        <f t="shared" si="1124"/>
        <v>-10484.279661850071</v>
      </c>
      <c r="BF9428">
        <f t="shared" si="1125"/>
        <v>-9699.078238980057</v>
      </c>
      <c r="BG9428">
        <f t="shared" si="1126"/>
        <v>-8913.8768161100415</v>
      </c>
      <c r="BH9428">
        <f t="shared" si="1127"/>
        <v>-8128.6753932400279</v>
      </c>
      <c r="BI9428">
        <f t="shared" si="1128"/>
        <v>-7343.4739703700134</v>
      </c>
      <c r="BJ9428">
        <f t="shared" si="1129"/>
        <v>-6558.2725474999988</v>
      </c>
    </row>
    <row r="9429" spans="1:62" x14ac:dyDescent="0.25">
      <c r="A9429">
        <v>9426</v>
      </c>
      <c r="B9429">
        <v>7119.6465660621616</v>
      </c>
      <c r="C9429">
        <v>17739.135167076518</v>
      </c>
      <c r="D9429">
        <v>6.6962174404418517</v>
      </c>
      <c r="E9429">
        <v>6.875535162887795</v>
      </c>
      <c r="F9429">
        <v>10619.488601014356</v>
      </c>
      <c r="G9429">
        <v>0.17931772244594324</v>
      </c>
      <c r="BD9429">
        <f t="shared" si="1123"/>
        <v>-8964.9209615993132</v>
      </c>
      <c r="BE9429">
        <f t="shared" si="1124"/>
        <v>-8078.9011875322303</v>
      </c>
      <c r="BF9429">
        <f t="shared" si="1125"/>
        <v>-7192.8814134651493</v>
      </c>
      <c r="BG9429">
        <f t="shared" si="1126"/>
        <v>-6306.8616393980674</v>
      </c>
      <c r="BH9429">
        <f t="shared" si="1127"/>
        <v>-5420.8418653309855</v>
      </c>
      <c r="BI9429">
        <f t="shared" si="1128"/>
        <v>-4534.8220912639044</v>
      </c>
      <c r="BJ9429">
        <f t="shared" si="1129"/>
        <v>-3648.8023171968225</v>
      </c>
    </row>
    <row r="9430" spans="1:62" x14ac:dyDescent="0.25">
      <c r="A9430">
        <v>9427</v>
      </c>
      <c r="B9430">
        <v>17013.118680878622</v>
      </c>
      <c r="C9430">
        <v>21994.830034208186</v>
      </c>
      <c r="D9430">
        <v>7.4567136376018741</v>
      </c>
      <c r="E9430">
        <v>7.8375322150411542</v>
      </c>
      <c r="F9430">
        <v>4981.7113533295633</v>
      </c>
      <c r="G9430">
        <v>0.38081857743928005</v>
      </c>
      <c r="BD9430">
        <f t="shared" si="1123"/>
        <v>-9722.8999887846403</v>
      </c>
      <c r="BE9430">
        <f t="shared" si="1124"/>
        <v>-8826.3113765549242</v>
      </c>
      <c r="BF9430">
        <f t="shared" si="1125"/>
        <v>-7929.7227643252081</v>
      </c>
      <c r="BG9430">
        <f t="shared" si="1126"/>
        <v>-7033.134152095492</v>
      </c>
      <c r="BH9430">
        <f t="shared" si="1127"/>
        <v>-6136.545539865775</v>
      </c>
      <c r="BI9430">
        <f t="shared" si="1128"/>
        <v>-5239.9569276360589</v>
      </c>
      <c r="BJ9430">
        <f t="shared" si="1129"/>
        <v>-4343.3683154063428</v>
      </c>
    </row>
    <row r="9431" spans="1:62" x14ac:dyDescent="0.25">
      <c r="A9431">
        <v>9428</v>
      </c>
      <c r="B9431">
        <v>18233.214309491625</v>
      </c>
      <c r="C9431">
        <v>24721.96263223853</v>
      </c>
      <c r="D9431">
        <v>7.0797538895766126</v>
      </c>
      <c r="E9431">
        <v>7.7546140306229097</v>
      </c>
      <c r="F9431">
        <v>6488.7483227469056</v>
      </c>
      <c r="G9431">
        <v>0.6748601410462971</v>
      </c>
      <c r="BD9431">
        <f t="shared" si="1123"/>
        <v>-3077.6184661331631</v>
      </c>
      <c r="BE9431">
        <f t="shared" si="1124"/>
        <v>-1173.5255789367629</v>
      </c>
      <c r="BF9431">
        <f t="shared" si="1125"/>
        <v>730.56730825963768</v>
      </c>
      <c r="BG9431">
        <f t="shared" si="1126"/>
        <v>2634.6601954560374</v>
      </c>
      <c r="BH9431">
        <f t="shared" si="1127"/>
        <v>4538.753082652438</v>
      </c>
      <c r="BI9431">
        <f t="shared" si="1128"/>
        <v>6442.8459698488386</v>
      </c>
      <c r="BJ9431">
        <f t="shared" si="1129"/>
        <v>8346.9388570452393</v>
      </c>
    </row>
    <row r="9432" spans="1:62" x14ac:dyDescent="0.25">
      <c r="A9432">
        <v>9429</v>
      </c>
      <c r="B9432">
        <v>17818.82870304451</v>
      </c>
      <c r="C9432">
        <v>21645.226208493044</v>
      </c>
      <c r="D9432">
        <v>6.7283515019436493</v>
      </c>
      <c r="E9432">
        <v>7.4685679031216656</v>
      </c>
      <c r="F9432">
        <v>3826.3975054485345</v>
      </c>
      <c r="G9432">
        <v>0.74021640117801635</v>
      </c>
      <c r="BD9432">
        <f t="shared" si="1123"/>
        <v>-3114.44761751542</v>
      </c>
      <c r="BE9432">
        <f t="shared" si="1124"/>
        <v>259.8530877160656</v>
      </c>
      <c r="BF9432">
        <f t="shared" si="1125"/>
        <v>3634.1537929475508</v>
      </c>
      <c r="BG9432">
        <f t="shared" si="1126"/>
        <v>7008.4544981790368</v>
      </c>
      <c r="BH9432">
        <f t="shared" si="1127"/>
        <v>10382.755203410521</v>
      </c>
      <c r="BI9432">
        <f t="shared" si="1128"/>
        <v>13757.055908642007</v>
      </c>
      <c r="BJ9432">
        <f t="shared" si="1129"/>
        <v>17131.356613873493</v>
      </c>
    </row>
    <row r="9433" spans="1:62" x14ac:dyDescent="0.25">
      <c r="A9433">
        <v>9430</v>
      </c>
      <c r="B9433">
        <v>20330.508403855016</v>
      </c>
      <c r="C9433">
        <v>20429.957477825094</v>
      </c>
      <c r="D9433">
        <v>9.0373027825282595</v>
      </c>
      <c r="E9433">
        <v>9.6745344479241115</v>
      </c>
      <c r="F9433">
        <v>99.449073970077734</v>
      </c>
      <c r="G9433">
        <v>0.63723166539585208</v>
      </c>
      <c r="BD9433">
        <f t="shared" si="1123"/>
        <v>-125.31549955845276</v>
      </c>
      <c r="BE9433">
        <f t="shared" si="1124"/>
        <v>3575.766506331629</v>
      </c>
      <c r="BF9433">
        <f t="shared" si="1125"/>
        <v>7276.8485122217098</v>
      </c>
      <c r="BG9433">
        <f t="shared" si="1126"/>
        <v>10977.930518111792</v>
      </c>
      <c r="BH9433">
        <f t="shared" si="1127"/>
        <v>14679.012524001875</v>
      </c>
      <c r="BI9433">
        <f t="shared" si="1128"/>
        <v>18380.094529891954</v>
      </c>
      <c r="BJ9433">
        <f t="shared" si="1129"/>
        <v>22081.176535782037</v>
      </c>
    </row>
    <row r="9434" spans="1:62" x14ac:dyDescent="0.25">
      <c r="A9434">
        <v>9431</v>
      </c>
      <c r="B9434">
        <v>31060.698187101807</v>
      </c>
      <c r="C9434">
        <v>23866.295906594773</v>
      </c>
      <c r="D9434">
        <v>7.286953402983829</v>
      </c>
      <c r="E9434">
        <v>7.7592008721459136</v>
      </c>
      <c r="F9434">
        <v>-7194.4022805070344</v>
      </c>
      <c r="G9434">
        <v>0.4722474691620846</v>
      </c>
      <c r="BD9434">
        <f t="shared" si="1123"/>
        <v>3086.7092530091827</v>
      </c>
      <c r="BE9434">
        <f t="shared" si="1124"/>
        <v>6272.8675799884431</v>
      </c>
      <c r="BF9434">
        <f t="shared" si="1125"/>
        <v>9459.0259069677031</v>
      </c>
      <c r="BG9434">
        <f t="shared" si="1126"/>
        <v>12645.184233946964</v>
      </c>
      <c r="BH9434">
        <f t="shared" si="1127"/>
        <v>15831.342560926225</v>
      </c>
      <c r="BI9434">
        <f t="shared" si="1128"/>
        <v>19017.500887905484</v>
      </c>
      <c r="BJ9434">
        <f t="shared" si="1129"/>
        <v>22203.659214884745</v>
      </c>
    </row>
    <row r="9435" spans="1:62" x14ac:dyDescent="0.25">
      <c r="A9435">
        <v>9432</v>
      </c>
      <c r="B9435">
        <v>7158.2680539291123</v>
      </c>
      <c r="C9435">
        <v>22788.647146331143</v>
      </c>
      <c r="D9435">
        <v>7.0766855942253972</v>
      </c>
      <c r="E9435">
        <v>7.1938979527891398</v>
      </c>
      <c r="F9435">
        <v>15630.37909240203</v>
      </c>
      <c r="G9435">
        <v>0.11721235856374257</v>
      </c>
      <c r="BD9435">
        <f t="shared" si="1123"/>
        <v>9555.6396263174574</v>
      </c>
      <c r="BE9435">
        <f t="shared" si="1124"/>
        <v>11916.87697212788</v>
      </c>
      <c r="BF9435">
        <f t="shared" si="1125"/>
        <v>14278.114317938303</v>
      </c>
      <c r="BG9435">
        <f t="shared" si="1126"/>
        <v>16639.351663748726</v>
      </c>
      <c r="BH9435">
        <f t="shared" si="1127"/>
        <v>19000.589009559149</v>
      </c>
      <c r="BI9435">
        <f t="shared" si="1128"/>
        <v>21361.826355369572</v>
      </c>
      <c r="BJ9435">
        <f t="shared" si="1129"/>
        <v>23723.063701179995</v>
      </c>
    </row>
    <row r="9436" spans="1:62" x14ac:dyDescent="0.25">
      <c r="A9436">
        <v>9433</v>
      </c>
      <c r="B9436">
        <v>23813.858731924462</v>
      </c>
      <c r="C9436">
        <v>36910.056775778205</v>
      </c>
      <c r="D9436">
        <v>7.466134284952564</v>
      </c>
      <c r="E9436">
        <v>7.6118414780649477</v>
      </c>
      <c r="F9436">
        <v>13096.198043853743</v>
      </c>
      <c r="G9436">
        <v>0.14570719311238367</v>
      </c>
      <c r="BD9436">
        <f t="shared" si="1123"/>
        <v>-15044.317299583317</v>
      </c>
      <c r="BE9436">
        <f t="shared" si="1124"/>
        <v>-14458.255506764604</v>
      </c>
      <c r="BF9436">
        <f t="shared" si="1125"/>
        <v>-13872.193713945891</v>
      </c>
      <c r="BG9436">
        <f t="shared" si="1126"/>
        <v>-13286.131921127178</v>
      </c>
      <c r="BH9436">
        <f t="shared" si="1127"/>
        <v>-12700.070128308467</v>
      </c>
      <c r="BI9436">
        <f t="shared" si="1128"/>
        <v>-12114.008335489754</v>
      </c>
      <c r="BJ9436">
        <f t="shared" si="1129"/>
        <v>-11527.946542671041</v>
      </c>
    </row>
    <row r="9437" spans="1:62" x14ac:dyDescent="0.25">
      <c r="A9437">
        <v>9434</v>
      </c>
      <c r="B9437">
        <v>9631.9266865387071</v>
      </c>
      <c r="C9437">
        <v>18789.88582265428</v>
      </c>
      <c r="D9437">
        <v>6.9478417385500499</v>
      </c>
      <c r="E9437">
        <v>7.2377791927480315</v>
      </c>
      <c r="F9437">
        <v>9157.9591361155726</v>
      </c>
      <c r="G9437">
        <v>0.28993745419798156</v>
      </c>
      <c r="BD9437">
        <f t="shared" si="1123"/>
        <v>-12367.662078291825</v>
      </c>
      <c r="BE9437">
        <f t="shared" si="1124"/>
        <v>-11639.126112729906</v>
      </c>
      <c r="BF9437">
        <f t="shared" si="1125"/>
        <v>-10910.590147167988</v>
      </c>
      <c r="BG9437">
        <f t="shared" si="1126"/>
        <v>-10182.054181606069</v>
      </c>
      <c r="BH9437">
        <f t="shared" si="1127"/>
        <v>-9453.5182160441509</v>
      </c>
      <c r="BI9437">
        <f t="shared" si="1128"/>
        <v>-8724.9822504822332</v>
      </c>
      <c r="BJ9437">
        <f t="shared" si="1129"/>
        <v>-7996.4462849203146</v>
      </c>
    </row>
    <row r="9438" spans="1:62" x14ac:dyDescent="0.25">
      <c r="A9438">
        <v>9435</v>
      </c>
      <c r="B9438">
        <v>10541.77983453118</v>
      </c>
      <c r="C9438">
        <v>16568.940483118284</v>
      </c>
      <c r="D9438">
        <v>7.5346585295116117</v>
      </c>
      <c r="E9438">
        <v>8.3263818937370981</v>
      </c>
      <c r="F9438">
        <v>6027.1606485871034</v>
      </c>
      <c r="G9438">
        <v>0.79172336422548639</v>
      </c>
      <c r="BD9438">
        <f t="shared" si="1123"/>
        <v>-7708.2718651256646</v>
      </c>
      <c r="BE9438">
        <f t="shared" si="1124"/>
        <v>-6258.5845941357566</v>
      </c>
      <c r="BF9438">
        <f t="shared" si="1125"/>
        <v>-4808.8973231458494</v>
      </c>
      <c r="BG9438">
        <f t="shared" si="1126"/>
        <v>-3359.2100521559414</v>
      </c>
      <c r="BH9438">
        <f t="shared" si="1127"/>
        <v>-1909.5227811660334</v>
      </c>
      <c r="BI9438">
        <f t="shared" si="1128"/>
        <v>-459.83551017612626</v>
      </c>
      <c r="BJ9438">
        <f t="shared" si="1129"/>
        <v>989.85176081378268</v>
      </c>
    </row>
    <row r="9439" spans="1:62" x14ac:dyDescent="0.25">
      <c r="A9439">
        <v>9436</v>
      </c>
      <c r="B9439">
        <v>14176.008931280401</v>
      </c>
      <c r="C9439">
        <v>20455.570299109033</v>
      </c>
      <c r="D9439">
        <v>7.6687156171587709</v>
      </c>
      <c r="E9439">
        <v>8.2243307634299718</v>
      </c>
      <c r="F9439">
        <v>6279.5613678286318</v>
      </c>
      <c r="G9439">
        <v>0.5556151462712009</v>
      </c>
      <c r="BD9439">
        <f t="shared" si="1123"/>
        <v>-2068.5438274596713</v>
      </c>
      <c r="BE9439">
        <f t="shared" si="1124"/>
        <v>1890.0729936677608</v>
      </c>
      <c r="BF9439">
        <f t="shared" si="1125"/>
        <v>5848.6898147951924</v>
      </c>
      <c r="BG9439">
        <f t="shared" si="1126"/>
        <v>9807.306635922625</v>
      </c>
      <c r="BH9439">
        <f t="shared" si="1127"/>
        <v>13765.923457050058</v>
      </c>
      <c r="BI9439">
        <f t="shared" si="1128"/>
        <v>17724.54027817749</v>
      </c>
      <c r="BJ9439">
        <f t="shared" si="1129"/>
        <v>21683.157099304917</v>
      </c>
    </row>
    <row r="9440" spans="1:62" x14ac:dyDescent="0.25">
      <c r="A9440">
        <v>9437</v>
      </c>
      <c r="B9440">
        <v>12283.031492177228</v>
      </c>
      <c r="C9440">
        <v>29292.826821116363</v>
      </c>
      <c r="D9440">
        <v>6.7788326253960403</v>
      </c>
      <c r="E9440">
        <v>7.1257262629918783</v>
      </c>
      <c r="F9440">
        <v>17009.795328939137</v>
      </c>
      <c r="G9440">
        <v>0.34689363759583802</v>
      </c>
      <c r="BD9440">
        <f t="shared" si="1123"/>
        <v>-3501.4856364726274</v>
      </c>
      <c r="BE9440">
        <f t="shared" si="1124"/>
        <v>-723.40990511662312</v>
      </c>
      <c r="BF9440">
        <f t="shared" si="1125"/>
        <v>2054.6658262393812</v>
      </c>
      <c r="BG9440">
        <f t="shared" si="1126"/>
        <v>4832.7415575953855</v>
      </c>
      <c r="BH9440">
        <f t="shared" si="1127"/>
        <v>7610.8172889513899</v>
      </c>
      <c r="BI9440">
        <f t="shared" si="1128"/>
        <v>10388.893020307394</v>
      </c>
      <c r="BJ9440">
        <f t="shared" si="1129"/>
        <v>13166.9687516634</v>
      </c>
    </row>
    <row r="9441" spans="1:62" x14ac:dyDescent="0.25">
      <c r="A9441">
        <v>9438</v>
      </c>
      <c r="B9441">
        <v>17492.584344649898</v>
      </c>
      <c r="C9441">
        <v>13586.8512181024</v>
      </c>
      <c r="D9441">
        <v>4.7153661165858756</v>
      </c>
      <c r="E9441">
        <v>5.1880475967957089</v>
      </c>
      <c r="F9441">
        <v>-3905.7331265474986</v>
      </c>
      <c r="G9441">
        <v>0.47268148020983336</v>
      </c>
      <c r="BD9441">
        <f t="shared" si="1123"/>
        <v>-15275.327140959947</v>
      </c>
      <c r="BE9441">
        <f t="shared" si="1124"/>
        <v>-13540.858952980758</v>
      </c>
      <c r="BF9441">
        <f t="shared" si="1125"/>
        <v>-11806.390765001568</v>
      </c>
      <c r="BG9441">
        <f t="shared" si="1126"/>
        <v>-10071.922577022377</v>
      </c>
      <c r="BH9441">
        <f t="shared" si="1127"/>
        <v>-8337.4543890431869</v>
      </c>
      <c r="BI9441">
        <f t="shared" si="1128"/>
        <v>-6602.9862010639972</v>
      </c>
      <c r="BJ9441">
        <f t="shared" si="1129"/>
        <v>-4868.5180130848057</v>
      </c>
    </row>
    <row r="9442" spans="1:62" x14ac:dyDescent="0.25">
      <c r="A9442">
        <v>9439</v>
      </c>
      <c r="B9442">
        <v>20487.656723070999</v>
      </c>
      <c r="C9442">
        <v>27125.480973997281</v>
      </c>
      <c r="D9442">
        <v>7.5625639355457919</v>
      </c>
      <c r="E9442">
        <v>7.7200940380936851</v>
      </c>
      <c r="F9442">
        <v>6637.8242509262818</v>
      </c>
      <c r="G9442">
        <v>0.15753010254789324</v>
      </c>
      <c r="BD9442">
        <f t="shared" si="1123"/>
        <v>6269.1405275966654</v>
      </c>
      <c r="BE9442">
        <f t="shared" si="1124"/>
        <v>8632.5479286458321</v>
      </c>
      <c r="BF9442">
        <f t="shared" si="1125"/>
        <v>10995.955329695</v>
      </c>
      <c r="BG9442">
        <f t="shared" si="1126"/>
        <v>13359.362730744166</v>
      </c>
      <c r="BH9442">
        <f t="shared" si="1127"/>
        <v>15722.770131793333</v>
      </c>
      <c r="BI9442">
        <f t="shared" si="1128"/>
        <v>18086.177532842499</v>
      </c>
      <c r="BJ9442">
        <f t="shared" si="1129"/>
        <v>20449.584933891667</v>
      </c>
    </row>
    <row r="9443" spans="1:62" x14ac:dyDescent="0.25">
      <c r="A9443">
        <v>9440</v>
      </c>
      <c r="B9443">
        <v>13020.445625117634</v>
      </c>
      <c r="C9443">
        <v>24859.697333582317</v>
      </c>
      <c r="D9443">
        <v>6.4150964021948553</v>
      </c>
      <c r="E9443">
        <v>6.9217378862444683</v>
      </c>
      <c r="F9443">
        <v>11839.251708464682</v>
      </c>
      <c r="G9443">
        <v>0.50664148404961296</v>
      </c>
      <c r="BD9443">
        <f t="shared" si="1123"/>
        <v>-5850.1737381868152</v>
      </c>
      <c r="BE9443">
        <f t="shared" si="1124"/>
        <v>-5062.5232254473494</v>
      </c>
      <c r="BF9443">
        <f t="shared" si="1125"/>
        <v>-4274.8727127078837</v>
      </c>
      <c r="BG9443">
        <f t="shared" si="1126"/>
        <v>-3487.222199968417</v>
      </c>
      <c r="BH9443">
        <f t="shared" si="1127"/>
        <v>-2699.5716872289509</v>
      </c>
      <c r="BI9443">
        <f t="shared" si="1128"/>
        <v>-1911.9211744894847</v>
      </c>
      <c r="BJ9443">
        <f t="shared" si="1129"/>
        <v>-1124.2706617500189</v>
      </c>
    </row>
    <row r="9444" spans="1:62" x14ac:dyDescent="0.25">
      <c r="A9444">
        <v>9441</v>
      </c>
      <c r="B9444">
        <v>8387.1747881554747</v>
      </c>
      <c r="C9444">
        <v>24855.157247272899</v>
      </c>
      <c r="D9444">
        <v>8.6008543679305518</v>
      </c>
      <c r="E9444">
        <v>8.9909473186751185</v>
      </c>
      <c r="F9444">
        <v>16467.982459117426</v>
      </c>
      <c r="G9444">
        <v>0.39009295074456674</v>
      </c>
      <c r="BD9444">
        <f t="shared" si="1123"/>
        <v>-9306.0442882166171</v>
      </c>
      <c r="BE9444">
        <f t="shared" si="1124"/>
        <v>-6772.8368679685527</v>
      </c>
      <c r="BF9444">
        <f t="shared" si="1125"/>
        <v>-4239.6294477204883</v>
      </c>
      <c r="BG9444">
        <f t="shared" si="1126"/>
        <v>-1706.422027472423</v>
      </c>
      <c r="BH9444">
        <f t="shared" si="1127"/>
        <v>826.78539277564232</v>
      </c>
      <c r="BI9444">
        <f t="shared" si="1128"/>
        <v>3359.9928130237058</v>
      </c>
      <c r="BJ9444">
        <f t="shared" si="1129"/>
        <v>5893.2002332717711</v>
      </c>
    </row>
    <row r="9445" spans="1:62" x14ac:dyDescent="0.25">
      <c r="A9445">
        <v>9442</v>
      </c>
      <c r="B9445">
        <v>22887.225267865975</v>
      </c>
      <c r="C9445">
        <v>27241.627588798103</v>
      </c>
      <c r="D9445">
        <v>8.7741330507101853</v>
      </c>
      <c r="E9445">
        <v>9.1231814260131259</v>
      </c>
      <c r="F9445">
        <v>4354.4023209321276</v>
      </c>
      <c r="G9445">
        <v>0.34904837530294053</v>
      </c>
      <c r="BD9445">
        <f t="shared" si="1123"/>
        <v>-14517.517705394592</v>
      </c>
      <c r="BE9445">
        <f t="shared" si="1124"/>
        <v>-12567.052951671758</v>
      </c>
      <c r="BF9445">
        <f t="shared" si="1125"/>
        <v>-10616.588197948924</v>
      </c>
      <c r="BG9445">
        <f t="shared" si="1126"/>
        <v>-8666.1234442260902</v>
      </c>
      <c r="BH9445">
        <f t="shared" si="1127"/>
        <v>-6715.6586905032564</v>
      </c>
      <c r="BI9445">
        <f t="shared" si="1128"/>
        <v>-4765.1939367804243</v>
      </c>
      <c r="BJ9445">
        <f t="shared" si="1129"/>
        <v>-2814.7291830575905</v>
      </c>
    </row>
    <row r="9446" spans="1:62" x14ac:dyDescent="0.25">
      <c r="A9446">
        <v>9443</v>
      </c>
      <c r="B9446">
        <v>9670.4102873710381</v>
      </c>
      <c r="C9446">
        <v>22365.633936575628</v>
      </c>
      <c r="D9446">
        <v>6.356894830509388</v>
      </c>
      <c r="E9446">
        <v>6.5764037267252862</v>
      </c>
      <c r="F9446">
        <v>12695.22364920459</v>
      </c>
      <c r="G9446">
        <v>0.2195088962158982</v>
      </c>
      <c r="BD9446">
        <f t="shared" si="1123"/>
        <v>-2609.160444417425</v>
      </c>
      <c r="BE9446">
        <f t="shared" si="1124"/>
        <v>-863.91856790272232</v>
      </c>
      <c r="BF9446">
        <f t="shared" si="1125"/>
        <v>881.32330861197988</v>
      </c>
      <c r="BG9446">
        <f t="shared" si="1126"/>
        <v>2626.565185126683</v>
      </c>
      <c r="BH9446">
        <f t="shared" si="1127"/>
        <v>4371.8070616413861</v>
      </c>
      <c r="BI9446">
        <f t="shared" si="1128"/>
        <v>6117.0489381560874</v>
      </c>
      <c r="BJ9446">
        <f t="shared" si="1129"/>
        <v>7862.2908146707905</v>
      </c>
    </row>
    <row r="9447" spans="1:62" x14ac:dyDescent="0.25">
      <c r="A9447">
        <v>9444</v>
      </c>
      <c r="B9447">
        <v>37018.778294877207</v>
      </c>
      <c r="C9447">
        <v>38768.357550312343</v>
      </c>
      <c r="D9447">
        <v>7.4705485109595706</v>
      </c>
      <c r="E9447">
        <v>8.0678730271673906</v>
      </c>
      <c r="F9447">
        <v>1749.5792554351356</v>
      </c>
      <c r="G9447">
        <v>0.59732451620782001</v>
      </c>
      <c r="BD9447">
        <f t="shared" si="1123"/>
        <v>-11597.6791681251</v>
      </c>
      <c r="BE9447">
        <f t="shared" si="1124"/>
        <v>-10500.134687045609</v>
      </c>
      <c r="BF9447">
        <f t="shared" si="1125"/>
        <v>-9402.5902059661166</v>
      </c>
      <c r="BG9447">
        <f t="shared" si="1126"/>
        <v>-8305.045724886626</v>
      </c>
      <c r="BH9447">
        <f t="shared" si="1127"/>
        <v>-7207.5012438071353</v>
      </c>
      <c r="BI9447">
        <f t="shared" si="1128"/>
        <v>-6109.9567627276447</v>
      </c>
      <c r="BJ9447">
        <f t="shared" si="1129"/>
        <v>-5012.4122816481531</v>
      </c>
    </row>
    <row r="9448" spans="1:62" x14ac:dyDescent="0.25">
      <c r="A9448">
        <v>9445</v>
      </c>
      <c r="B9448">
        <v>14457.956389639616</v>
      </c>
      <c r="C9448">
        <v>27257.677311776664</v>
      </c>
      <c r="D9448">
        <v>6.4323359658821389</v>
      </c>
      <c r="E9448">
        <v>6.580771365971902</v>
      </c>
      <c r="F9448">
        <v>12799.720922137049</v>
      </c>
      <c r="G9448">
        <v>0.14843540008976319</v>
      </c>
      <c r="BD9448">
        <f t="shared" si="1123"/>
        <v>1237.0433256039646</v>
      </c>
      <c r="BE9448">
        <f t="shared" si="1124"/>
        <v>4223.6659066430648</v>
      </c>
      <c r="BF9448">
        <f t="shared" si="1125"/>
        <v>7210.2884876821645</v>
      </c>
      <c r="BG9448">
        <f t="shared" si="1126"/>
        <v>10196.911068721265</v>
      </c>
      <c r="BH9448">
        <f t="shared" si="1127"/>
        <v>13183.533649760364</v>
      </c>
      <c r="BI9448">
        <f t="shared" si="1128"/>
        <v>16170.156230799465</v>
      </c>
      <c r="BJ9448">
        <f t="shared" si="1129"/>
        <v>19156.778811838565</v>
      </c>
    </row>
    <row r="9449" spans="1:62" x14ac:dyDescent="0.25">
      <c r="A9449">
        <v>9446</v>
      </c>
      <c r="B9449">
        <v>15641.239188099644</v>
      </c>
      <c r="C9449">
        <v>19476.898331716937</v>
      </c>
      <c r="D9449">
        <v>8.2704004428346867</v>
      </c>
      <c r="E9449">
        <v>8.6584360474318967</v>
      </c>
      <c r="F9449">
        <v>3835.659143617293</v>
      </c>
      <c r="G9449">
        <v>0.38803560459720998</v>
      </c>
      <c r="BD9449">
        <f t="shared" si="1123"/>
        <v>-12057.543921688233</v>
      </c>
      <c r="BE9449">
        <f t="shared" si="1124"/>
        <v>-11315.366921239416</v>
      </c>
      <c r="BF9449">
        <f t="shared" si="1125"/>
        <v>-10573.189920790601</v>
      </c>
      <c r="BG9449">
        <f t="shared" si="1126"/>
        <v>-9831.0129203417855</v>
      </c>
      <c r="BH9449">
        <f t="shared" si="1127"/>
        <v>-9088.8359198929684</v>
      </c>
      <c r="BI9449">
        <f t="shared" si="1128"/>
        <v>-8346.6589194441531</v>
      </c>
      <c r="BJ9449">
        <f t="shared" si="1129"/>
        <v>-7604.4819189953369</v>
      </c>
    </row>
    <row r="9450" spans="1:62" x14ac:dyDescent="0.25">
      <c r="A9450">
        <v>9447</v>
      </c>
      <c r="B9450">
        <v>5542.1916381525743</v>
      </c>
      <c r="C9450">
        <v>13707.97966926088</v>
      </c>
      <c r="D9450">
        <v>7.5599335725312873</v>
      </c>
      <c r="E9450">
        <v>7.874955971735071</v>
      </c>
      <c r="F9450">
        <v>8165.7880311083054</v>
      </c>
      <c r="G9450">
        <v>0.31502239920378372</v>
      </c>
      <c r="BD9450">
        <f t="shared" si="1123"/>
        <v>-1895.4811206312431</v>
      </c>
      <c r="BE9450">
        <f t="shared" si="1124"/>
        <v>44.696902354806753</v>
      </c>
      <c r="BF9450">
        <f t="shared" si="1125"/>
        <v>1984.8749253408569</v>
      </c>
      <c r="BG9450">
        <f t="shared" si="1126"/>
        <v>3925.0529483269065</v>
      </c>
      <c r="BH9450">
        <f t="shared" si="1127"/>
        <v>5865.2309713129562</v>
      </c>
      <c r="BI9450">
        <f t="shared" si="1128"/>
        <v>7805.4089942990067</v>
      </c>
      <c r="BJ9450">
        <f t="shared" si="1129"/>
        <v>9745.5870172850555</v>
      </c>
    </row>
    <row r="9451" spans="1:62" x14ac:dyDescent="0.25">
      <c r="A9451">
        <v>9448</v>
      </c>
      <c r="B9451">
        <v>17513.62026794357</v>
      </c>
      <c r="C9451">
        <v>28634.166949288872</v>
      </c>
      <c r="D9451">
        <v>8.2073039253281319</v>
      </c>
      <c r="E9451">
        <v>8.4420391058812765</v>
      </c>
      <c r="F9451">
        <v>11120.546681345302</v>
      </c>
      <c r="G9451">
        <v>0.23473518055314457</v>
      </c>
      <c r="BD9451">
        <f t="shared" si="1123"/>
        <v>-6590.6760350893874</v>
      </c>
      <c r="BE9451">
        <f t="shared" si="1124"/>
        <v>-5015.5640390704684</v>
      </c>
      <c r="BF9451">
        <f t="shared" si="1125"/>
        <v>-3440.4520430515495</v>
      </c>
      <c r="BG9451">
        <f t="shared" si="1126"/>
        <v>-1865.3400470326314</v>
      </c>
      <c r="BH9451">
        <f t="shared" si="1127"/>
        <v>-290.2280510137125</v>
      </c>
      <c r="BI9451">
        <f t="shared" si="1128"/>
        <v>1284.8839450052064</v>
      </c>
      <c r="BJ9451">
        <f t="shared" si="1129"/>
        <v>2859.9959410241254</v>
      </c>
    </row>
    <row r="9452" spans="1:62" x14ac:dyDescent="0.25">
      <c r="A9452">
        <v>9449</v>
      </c>
      <c r="B9452">
        <v>19326.78389062719</v>
      </c>
      <c r="C9452">
        <v>20867.410842959933</v>
      </c>
      <c r="D9452">
        <v>6.8786838999325539</v>
      </c>
      <c r="E9452">
        <v>7.3333338732788187</v>
      </c>
      <c r="F9452">
        <v>1540.6269523327428</v>
      </c>
      <c r="G9452">
        <v>0.45464997334626478</v>
      </c>
      <c r="BD9452">
        <f t="shared" si="1123"/>
        <v>-9946.8707785795796</v>
      </c>
      <c r="BE9452">
        <f t="shared" si="1124"/>
        <v>-8773.1948758138569</v>
      </c>
      <c r="BF9452">
        <f t="shared" si="1125"/>
        <v>-7599.5189730481334</v>
      </c>
      <c r="BG9452">
        <f t="shared" si="1126"/>
        <v>-6425.8430702824107</v>
      </c>
      <c r="BH9452">
        <f t="shared" si="1127"/>
        <v>-5252.1671675166881</v>
      </c>
      <c r="BI9452">
        <f t="shared" si="1128"/>
        <v>-4078.4912647509645</v>
      </c>
      <c r="BJ9452">
        <f t="shared" si="1129"/>
        <v>-2904.8153619852419</v>
      </c>
    </row>
    <row r="9453" spans="1:62" x14ac:dyDescent="0.25">
      <c r="A9453">
        <v>9450</v>
      </c>
      <c r="B9453">
        <v>13924.259983909007</v>
      </c>
      <c r="C9453">
        <v>17864.308038684438</v>
      </c>
      <c r="D9453">
        <v>7.2841238364535581</v>
      </c>
      <c r="E9453">
        <v>7.893984814222299</v>
      </c>
      <c r="F9453">
        <v>3940.0480547754305</v>
      </c>
      <c r="G9453">
        <v>0.60986097776874093</v>
      </c>
      <c r="BD9453">
        <f t="shared" si="1123"/>
        <v>732.62291439858109</v>
      </c>
      <c r="BE9453">
        <f t="shared" si="1124"/>
        <v>3005.872781129905</v>
      </c>
      <c r="BF9453">
        <f t="shared" si="1125"/>
        <v>5279.1226478612289</v>
      </c>
      <c r="BG9453">
        <f t="shared" si="1126"/>
        <v>7552.3725145925528</v>
      </c>
      <c r="BH9453">
        <f t="shared" si="1127"/>
        <v>9825.6223813238776</v>
      </c>
      <c r="BI9453">
        <f t="shared" si="1128"/>
        <v>12098.872248055201</v>
      </c>
      <c r="BJ9453">
        <f t="shared" si="1129"/>
        <v>14372.122114786525</v>
      </c>
    </row>
    <row r="9454" spans="1:62" x14ac:dyDescent="0.25">
      <c r="A9454">
        <v>9451</v>
      </c>
      <c r="B9454">
        <v>19131.079395928806</v>
      </c>
      <c r="C9454">
        <v>18649.544452503011</v>
      </c>
      <c r="D9454">
        <v>7.5267594521575578</v>
      </c>
      <c r="E9454">
        <v>8.1089172765923436</v>
      </c>
      <c r="F9454">
        <v>-481.53494342579506</v>
      </c>
      <c r="G9454">
        <v>0.58215782443478581</v>
      </c>
      <c r="BD9454">
        <f t="shared" si="1123"/>
        <v>-890.7431659317258</v>
      </c>
      <c r="BE9454">
        <f t="shared" si="1124"/>
        <v>2158.5617229119789</v>
      </c>
      <c r="BF9454">
        <f t="shared" si="1125"/>
        <v>5207.8666117556841</v>
      </c>
      <c r="BG9454">
        <f t="shared" si="1126"/>
        <v>8257.1715005993883</v>
      </c>
      <c r="BH9454">
        <f t="shared" si="1127"/>
        <v>11306.476389443093</v>
      </c>
      <c r="BI9454">
        <f t="shared" si="1128"/>
        <v>14355.781278286799</v>
      </c>
      <c r="BJ9454">
        <f t="shared" si="1129"/>
        <v>17405.086167130503</v>
      </c>
    </row>
    <row r="9455" spans="1:62" x14ac:dyDescent="0.25">
      <c r="A9455">
        <v>9452</v>
      </c>
      <c r="B9455">
        <v>28175.147221181218</v>
      </c>
      <c r="C9455">
        <v>31143.371094560855</v>
      </c>
      <c r="D9455">
        <v>7.4737009600157593</v>
      </c>
      <c r="E9455">
        <v>7.895777476881956</v>
      </c>
      <c r="F9455">
        <v>2968.2238733796366</v>
      </c>
      <c r="G9455">
        <v>0.42207651686619663</v>
      </c>
      <c r="BD9455">
        <f t="shared" si="1123"/>
        <v>3392.3240655997242</v>
      </c>
      <c r="BE9455">
        <f t="shared" si="1124"/>
        <v>6303.1131877736534</v>
      </c>
      <c r="BF9455">
        <f t="shared" si="1125"/>
        <v>9213.9023099475817</v>
      </c>
      <c r="BG9455">
        <f t="shared" si="1126"/>
        <v>12124.691432121512</v>
      </c>
      <c r="BH9455">
        <f t="shared" si="1127"/>
        <v>15035.48055429544</v>
      </c>
      <c r="BI9455">
        <f t="shared" si="1128"/>
        <v>17946.269676469368</v>
      </c>
      <c r="BJ9455">
        <f t="shared" si="1129"/>
        <v>20857.058798643298</v>
      </c>
    </row>
    <row r="9456" spans="1:62" x14ac:dyDescent="0.25">
      <c r="A9456">
        <v>9453</v>
      </c>
      <c r="B9456">
        <v>12971.145827283965</v>
      </c>
      <c r="C9456">
        <v>26427.736067840789</v>
      </c>
      <c r="D9456">
        <v>7.2845192870904949</v>
      </c>
      <c r="E9456">
        <v>7.4393905487036429</v>
      </c>
      <c r="F9456">
        <v>13456.590240556825</v>
      </c>
      <c r="G9456">
        <v>0.15487126161314801</v>
      </c>
      <c r="BD9456">
        <f t="shared" si="1123"/>
        <v>-857.84128904865338</v>
      </c>
      <c r="BE9456">
        <f t="shared" si="1124"/>
        <v>1252.5412952823299</v>
      </c>
      <c r="BF9456">
        <f t="shared" si="1125"/>
        <v>3362.9238796133131</v>
      </c>
      <c r="BG9456">
        <f t="shared" si="1126"/>
        <v>5473.3064639442964</v>
      </c>
      <c r="BH9456">
        <f t="shared" si="1127"/>
        <v>7583.6890482752788</v>
      </c>
      <c r="BI9456">
        <f t="shared" si="1128"/>
        <v>9694.0716326062629</v>
      </c>
      <c r="BJ9456">
        <f t="shared" si="1129"/>
        <v>11804.454216937245</v>
      </c>
    </row>
    <row r="9457" spans="1:62" x14ac:dyDescent="0.25">
      <c r="A9457">
        <v>9454</v>
      </c>
      <c r="B9457">
        <v>15338.010255845642</v>
      </c>
      <c r="C9457">
        <v>25132.522573615184</v>
      </c>
      <c r="D9457">
        <v>7.5128686876635857</v>
      </c>
      <c r="E9457">
        <v>8.0991005294328033</v>
      </c>
      <c r="F9457">
        <v>9794.5123177695423</v>
      </c>
      <c r="G9457">
        <v>0.58623184176921761</v>
      </c>
      <c r="BD9457">
        <f t="shared" si="1123"/>
        <v>-12682.233932491084</v>
      </c>
      <c r="BE9457">
        <f t="shared" si="1124"/>
        <v>-11907.877624425344</v>
      </c>
      <c r="BF9457">
        <f t="shared" si="1125"/>
        <v>-11133.521316359605</v>
      </c>
      <c r="BG9457">
        <f t="shared" si="1126"/>
        <v>-10359.165008293865</v>
      </c>
      <c r="BH9457">
        <f t="shared" si="1127"/>
        <v>-9584.8087002281245</v>
      </c>
      <c r="BI9457">
        <f t="shared" si="1128"/>
        <v>-8810.4523921623841</v>
      </c>
      <c r="BJ9457">
        <f t="shared" si="1129"/>
        <v>-8036.0960840966445</v>
      </c>
    </row>
    <row r="9458" spans="1:62" x14ac:dyDescent="0.25">
      <c r="A9458">
        <v>9455</v>
      </c>
      <c r="B9458">
        <v>11300.356863202078</v>
      </c>
      <c r="C9458">
        <v>26249.528851957748</v>
      </c>
      <c r="D9458">
        <v>6.5399792456035195</v>
      </c>
      <c r="E9458">
        <v>7.033645677506553</v>
      </c>
      <c r="F9458">
        <v>14949.17198875567</v>
      </c>
      <c r="G9458">
        <v>0.4936664319030335</v>
      </c>
      <c r="BD9458">
        <f t="shared" si="1123"/>
        <v>-6863.3531089234548</v>
      </c>
      <c r="BE9458">
        <f t="shared" si="1124"/>
        <v>-3932.1939000773664</v>
      </c>
      <c r="BF9458">
        <f t="shared" si="1125"/>
        <v>-1001.034691231278</v>
      </c>
      <c r="BG9458">
        <f t="shared" si="1126"/>
        <v>1930.1245176148095</v>
      </c>
      <c r="BH9458">
        <f t="shared" si="1127"/>
        <v>4861.2837264608988</v>
      </c>
      <c r="BI9458">
        <f t="shared" si="1128"/>
        <v>7792.4429353069863</v>
      </c>
      <c r="BJ9458">
        <f t="shared" si="1129"/>
        <v>10723.602144153076</v>
      </c>
    </row>
    <row r="9459" spans="1:62" x14ac:dyDescent="0.25">
      <c r="A9459">
        <v>9456</v>
      </c>
      <c r="B9459">
        <v>8341.1707102158944</v>
      </c>
      <c r="C9459">
        <v>19439.948655700966</v>
      </c>
      <c r="D9459">
        <v>7.6089392996527678</v>
      </c>
      <c r="E9459">
        <v>7.974546160942289</v>
      </c>
      <c r="F9459">
        <v>11098.777945485072</v>
      </c>
      <c r="G9459">
        <v>0.36560686128952113</v>
      </c>
      <c r="BD9459">
        <f t="shared" si="1123"/>
        <v>-12480.839829240504</v>
      </c>
      <c r="BE9459">
        <f t="shared" si="1124"/>
        <v>-10012.507669725335</v>
      </c>
      <c r="BF9459">
        <f t="shared" si="1125"/>
        <v>-7544.1755102101679</v>
      </c>
      <c r="BG9459">
        <f t="shared" si="1126"/>
        <v>-5075.8433506950005</v>
      </c>
      <c r="BH9459">
        <f t="shared" si="1127"/>
        <v>-2607.5111911798322</v>
      </c>
      <c r="BI9459">
        <f t="shared" si="1128"/>
        <v>-139.17903166466567</v>
      </c>
      <c r="BJ9459">
        <f t="shared" si="1129"/>
        <v>2329.1531278505008</v>
      </c>
    </row>
    <row r="9460" spans="1:62" x14ac:dyDescent="0.25">
      <c r="A9460">
        <v>9457</v>
      </c>
      <c r="B9460">
        <v>12296.07316691563</v>
      </c>
      <c r="C9460">
        <v>24008.932920838575</v>
      </c>
      <c r="D9460">
        <v>6.2278443552989398</v>
      </c>
      <c r="E9460">
        <v>6.6524653983076334</v>
      </c>
      <c r="F9460">
        <v>11712.859753922945</v>
      </c>
      <c r="G9460">
        <v>0.42462104300869363</v>
      </c>
      <c r="BD9460">
        <f t="shared" si="1123"/>
        <v>-9270.743639037466</v>
      </c>
      <c r="BE9460">
        <f t="shared" si="1124"/>
        <v>-7442.7093325898604</v>
      </c>
      <c r="BF9460">
        <f t="shared" si="1125"/>
        <v>-5614.6750261422549</v>
      </c>
      <c r="BG9460">
        <f t="shared" si="1126"/>
        <v>-3786.6407196946493</v>
      </c>
      <c r="BH9460">
        <f t="shared" si="1127"/>
        <v>-1958.6064132470437</v>
      </c>
      <c r="BI9460">
        <f t="shared" si="1128"/>
        <v>-130.57210679943819</v>
      </c>
      <c r="BJ9460">
        <f t="shared" si="1129"/>
        <v>1697.4621996481674</v>
      </c>
    </row>
    <row r="9461" spans="1:62" x14ac:dyDescent="0.25">
      <c r="A9461">
        <v>9458</v>
      </c>
      <c r="B9461">
        <v>13463.949554790704</v>
      </c>
      <c r="C9461">
        <v>27518.085998615457</v>
      </c>
      <c r="D9461">
        <v>6.4209277039478012</v>
      </c>
      <c r="E9461">
        <v>7.2497537825146798</v>
      </c>
      <c r="F9461">
        <v>14054.136443824753</v>
      </c>
      <c r="G9461">
        <v>0.82882607856687862</v>
      </c>
      <c r="BD9461">
        <f t="shared" si="1123"/>
        <v>-9589.754538879477</v>
      </c>
      <c r="BE9461">
        <f t="shared" si="1124"/>
        <v>-7466.649323836009</v>
      </c>
      <c r="BF9461">
        <f t="shared" si="1125"/>
        <v>-5343.5441087925401</v>
      </c>
      <c r="BG9461">
        <f t="shared" si="1126"/>
        <v>-3220.438893749073</v>
      </c>
      <c r="BH9461">
        <f t="shared" si="1127"/>
        <v>-1097.3336787056032</v>
      </c>
      <c r="BI9461">
        <f t="shared" si="1128"/>
        <v>1025.7715363378647</v>
      </c>
      <c r="BJ9461">
        <f t="shared" si="1129"/>
        <v>3148.8767513813327</v>
      </c>
    </row>
    <row r="9462" spans="1:62" x14ac:dyDescent="0.25">
      <c r="A9462">
        <v>9459</v>
      </c>
      <c r="B9462">
        <v>12698.498220002173</v>
      </c>
      <c r="C9462">
        <v>15294.189476659043</v>
      </c>
      <c r="D9462">
        <v>7.9110418040124042</v>
      </c>
      <c r="E9462">
        <v>8.267415539559142</v>
      </c>
      <c r="F9462">
        <v>2595.6912566568699</v>
      </c>
      <c r="G9462">
        <v>0.35637373554673779</v>
      </c>
      <c r="BD9462">
        <f t="shared" si="1123"/>
        <v>-9910.0060509903597</v>
      </c>
      <c r="BE9462">
        <f t="shared" si="1124"/>
        <v>-5765.8756581559664</v>
      </c>
      <c r="BF9462">
        <f t="shared" si="1125"/>
        <v>-1621.7452653215732</v>
      </c>
      <c r="BG9462">
        <f t="shared" si="1126"/>
        <v>2522.38512751282</v>
      </c>
      <c r="BH9462">
        <f t="shared" si="1127"/>
        <v>6666.5155203472113</v>
      </c>
      <c r="BI9462">
        <f t="shared" si="1128"/>
        <v>10810.645913181606</v>
      </c>
      <c r="BJ9462">
        <f t="shared" si="1129"/>
        <v>14954.776306015998</v>
      </c>
    </row>
    <row r="9463" spans="1:62" x14ac:dyDescent="0.25">
      <c r="A9463">
        <v>9460</v>
      </c>
      <c r="B9463">
        <v>18778.956174951207</v>
      </c>
      <c r="C9463">
        <v>27558.679896993941</v>
      </c>
      <c r="D9463">
        <v>7.8880091143432862</v>
      </c>
      <c r="E9463">
        <v>8.2581138821284217</v>
      </c>
      <c r="F9463">
        <v>8779.7237220427342</v>
      </c>
      <c r="G9463">
        <v>0.37010476778513546</v>
      </c>
      <c r="BD9463">
        <f t="shared" si="1123"/>
        <v>-813.82257892318103</v>
      </c>
      <c r="BE9463">
        <f t="shared" si="1124"/>
        <v>968.04609881050783</v>
      </c>
      <c r="BF9463">
        <f t="shared" si="1125"/>
        <v>2749.9147765441967</v>
      </c>
      <c r="BG9463">
        <f t="shared" si="1126"/>
        <v>4531.7834542778855</v>
      </c>
      <c r="BH9463">
        <f t="shared" si="1127"/>
        <v>6313.6521320115753</v>
      </c>
      <c r="BI9463">
        <f t="shared" si="1128"/>
        <v>8095.5208097452633</v>
      </c>
      <c r="BJ9463">
        <f t="shared" si="1129"/>
        <v>9877.389487478953</v>
      </c>
    </row>
    <row r="9464" spans="1:62" x14ac:dyDescent="0.25">
      <c r="A9464">
        <v>9461</v>
      </c>
      <c r="B9464">
        <v>18258.751361032333</v>
      </c>
      <c r="C9464">
        <v>20621.61812010565</v>
      </c>
      <c r="D9464">
        <v>7.0558854185239035</v>
      </c>
      <c r="E9464">
        <v>7.7981058699619057</v>
      </c>
      <c r="F9464">
        <v>2362.8667590733166</v>
      </c>
      <c r="G9464">
        <v>0.74222045143800219</v>
      </c>
      <c r="BD9464">
        <f t="shared" si="1123"/>
        <v>-6929.1998831170567</v>
      </c>
      <c r="BE9464">
        <f t="shared" si="1124"/>
        <v>-5078.6760441913793</v>
      </c>
      <c r="BF9464">
        <f t="shared" si="1125"/>
        <v>-3228.1522052657019</v>
      </c>
      <c r="BG9464">
        <f t="shared" si="1126"/>
        <v>-1377.6283663400254</v>
      </c>
      <c r="BH9464">
        <f t="shared" si="1127"/>
        <v>472.8954725856529</v>
      </c>
      <c r="BI9464">
        <f t="shared" si="1128"/>
        <v>2323.4193115113303</v>
      </c>
      <c r="BJ9464">
        <f t="shared" si="1129"/>
        <v>4173.9431504370077</v>
      </c>
    </row>
    <row r="9465" spans="1:62" x14ac:dyDescent="0.25">
      <c r="A9465">
        <v>9462</v>
      </c>
      <c r="B9465">
        <v>10610.268743052025</v>
      </c>
      <c r="C9465">
        <v>20279.485001708246</v>
      </c>
      <c r="D9465">
        <v>7.2427502282633291</v>
      </c>
      <c r="E9465">
        <v>7.5112365360983233</v>
      </c>
      <c r="F9465">
        <v>9669.2162586562208</v>
      </c>
      <c r="G9465">
        <v>0.26848630783499416</v>
      </c>
      <c r="BD9465">
        <f t="shared" si="1123"/>
        <v>1348.2354981166945</v>
      </c>
      <c r="BE9465">
        <f t="shared" si="1124"/>
        <v>5059.3377553067057</v>
      </c>
      <c r="BF9465">
        <f t="shared" si="1125"/>
        <v>8770.440012496716</v>
      </c>
      <c r="BG9465">
        <f t="shared" si="1126"/>
        <v>12481.542269686728</v>
      </c>
      <c r="BH9465">
        <f t="shared" si="1127"/>
        <v>16192.644526876738</v>
      </c>
      <c r="BI9465">
        <f t="shared" si="1128"/>
        <v>19903.746784066749</v>
      </c>
      <c r="BJ9465">
        <f t="shared" si="1129"/>
        <v>23614.849041256759</v>
      </c>
    </row>
    <row r="9466" spans="1:62" x14ac:dyDescent="0.25">
      <c r="A9466">
        <v>9463</v>
      </c>
      <c r="B9466">
        <v>32185.00651904691</v>
      </c>
      <c r="C9466">
        <v>29310.99558029227</v>
      </c>
      <c r="D9466">
        <v>7.8415544684286349</v>
      </c>
      <c r="E9466">
        <v>8.0979638896487369</v>
      </c>
      <c r="F9466">
        <v>-2874.0109387546399</v>
      </c>
      <c r="G9466">
        <v>0.25640942122010202</v>
      </c>
      <c r="BD9466">
        <f t="shared" si="1123"/>
        <v>-8326.7847194812493</v>
      </c>
      <c r="BE9466">
        <f t="shared" si="1124"/>
        <v>-6984.3531803062797</v>
      </c>
      <c r="BF9466">
        <f t="shared" si="1125"/>
        <v>-5641.9216411313082</v>
      </c>
      <c r="BG9466">
        <f t="shared" si="1126"/>
        <v>-4299.4901019563376</v>
      </c>
      <c r="BH9466">
        <f t="shared" si="1127"/>
        <v>-2957.0585627813671</v>
      </c>
      <c r="BI9466">
        <f t="shared" si="1128"/>
        <v>-1614.6270236063956</v>
      </c>
      <c r="BJ9466">
        <f t="shared" si="1129"/>
        <v>-272.19548443142594</v>
      </c>
    </row>
    <row r="9467" spans="1:62" x14ac:dyDescent="0.25">
      <c r="A9467">
        <v>9464</v>
      </c>
      <c r="B9467">
        <v>11124.439659530592</v>
      </c>
      <c r="C9467">
        <v>22994.87175837965</v>
      </c>
      <c r="D9467">
        <v>7.8833707105592143</v>
      </c>
      <c r="E9467">
        <v>8.2827292517664919</v>
      </c>
      <c r="F9467">
        <v>11870.432098849058</v>
      </c>
      <c r="G9467">
        <v>0.39935854120727754</v>
      </c>
      <c r="BD9467">
        <f t="shared" si="1123"/>
        <v>4156.05804485515</v>
      </c>
      <c r="BE9467">
        <f t="shared" si="1124"/>
        <v>5438.1051509556601</v>
      </c>
      <c r="BF9467">
        <f t="shared" si="1125"/>
        <v>6720.1522570561701</v>
      </c>
      <c r="BG9467">
        <f t="shared" si="1126"/>
        <v>8002.1993631566802</v>
      </c>
      <c r="BH9467">
        <f t="shared" si="1127"/>
        <v>9284.2464692571903</v>
      </c>
      <c r="BI9467">
        <f t="shared" si="1128"/>
        <v>10566.2935753577</v>
      </c>
      <c r="BJ9467">
        <f t="shared" si="1129"/>
        <v>11848.34068145821</v>
      </c>
    </row>
    <row r="9468" spans="1:62" x14ac:dyDescent="0.25">
      <c r="A9468">
        <v>9465</v>
      </c>
      <c r="B9468">
        <v>21097.358452800901</v>
      </c>
      <c r="C9468">
        <v>26768.598693897322</v>
      </c>
      <c r="D9468">
        <v>8.7619957725150073</v>
      </c>
      <c r="E9468">
        <v>9.0859576211619917</v>
      </c>
      <c r="F9468">
        <v>5671.2402410964205</v>
      </c>
      <c r="G9468">
        <v>0.32396184864698441</v>
      </c>
      <c r="BD9468">
        <f t="shared" si="1123"/>
        <v>-9873.6393928126708</v>
      </c>
      <c r="BE9468">
        <f t="shared" si="1124"/>
        <v>-7876.8466867762827</v>
      </c>
      <c r="BF9468">
        <f t="shared" si="1125"/>
        <v>-5880.0539807398945</v>
      </c>
      <c r="BG9468">
        <f t="shared" si="1126"/>
        <v>-3883.2612747035073</v>
      </c>
      <c r="BH9468">
        <f t="shared" si="1127"/>
        <v>-1886.4685686671201</v>
      </c>
      <c r="BI9468">
        <f t="shared" si="1128"/>
        <v>110.32413736926901</v>
      </c>
      <c r="BJ9468">
        <f t="shared" si="1129"/>
        <v>2107.1168434056563</v>
      </c>
    </row>
    <row r="9469" spans="1:62" x14ac:dyDescent="0.25">
      <c r="A9469">
        <v>9466</v>
      </c>
      <c r="B9469">
        <v>10630.354188480143</v>
      </c>
      <c r="C9469">
        <v>18364.636535728932</v>
      </c>
      <c r="D9469">
        <v>8.3198668802161233</v>
      </c>
      <c r="E9469">
        <v>9.0277415567854895</v>
      </c>
      <c r="F9469">
        <v>7734.2823472487889</v>
      </c>
      <c r="G9469">
        <v>0.7078746765693662</v>
      </c>
      <c r="BD9469">
        <f t="shared" si="1123"/>
        <v>-4051.4309978614983</v>
      </c>
      <c r="BE9469">
        <f t="shared" si="1124"/>
        <v>-2431.6217546265766</v>
      </c>
      <c r="BF9469">
        <f t="shared" si="1125"/>
        <v>-811.81251139165397</v>
      </c>
      <c r="BG9469">
        <f t="shared" si="1126"/>
        <v>807.9967318432673</v>
      </c>
      <c r="BH9469">
        <f t="shared" si="1127"/>
        <v>2427.8059750781895</v>
      </c>
      <c r="BI9469">
        <f t="shared" si="1128"/>
        <v>4047.6152183131126</v>
      </c>
      <c r="BJ9469">
        <f t="shared" si="1129"/>
        <v>5667.4244615480329</v>
      </c>
    </row>
    <row r="9470" spans="1:62" x14ac:dyDescent="0.25">
      <c r="A9470">
        <v>9467</v>
      </c>
      <c r="B9470">
        <v>32963.514931337966</v>
      </c>
      <c r="C9470">
        <v>45008.314690047177</v>
      </c>
      <c r="D9470">
        <v>7.2623387413684117</v>
      </c>
      <c r="E9470">
        <v>7.3930888371238801</v>
      </c>
      <c r="F9470">
        <v>12044.79975870921</v>
      </c>
      <c r="G9470">
        <v>0.13075009575546837</v>
      </c>
      <c r="BD9470">
        <f t="shared" si="1123"/>
        <v>-4194.9089644019577</v>
      </c>
      <c r="BE9470">
        <f t="shared" si="1124"/>
        <v>-655.53558155512656</v>
      </c>
      <c r="BF9470">
        <f t="shared" si="1125"/>
        <v>2883.8378012917037</v>
      </c>
      <c r="BG9470">
        <f t="shared" si="1126"/>
        <v>6423.2111841385358</v>
      </c>
      <c r="BH9470">
        <f t="shared" si="1127"/>
        <v>9962.5845669853643</v>
      </c>
      <c r="BI9470">
        <f t="shared" si="1128"/>
        <v>13501.957949832196</v>
      </c>
      <c r="BJ9470">
        <f t="shared" si="1129"/>
        <v>17041.33133267903</v>
      </c>
    </row>
    <row r="9471" spans="1:62" x14ac:dyDescent="0.25">
      <c r="A9471">
        <v>9468</v>
      </c>
      <c r="B9471">
        <v>21303.389567821279</v>
      </c>
      <c r="C9471">
        <v>37062.426348562803</v>
      </c>
      <c r="D9471">
        <v>6.1836585038153498</v>
      </c>
      <c r="E9471">
        <v>6.5176642482270744</v>
      </c>
      <c r="F9471">
        <v>15759.036780741524</v>
      </c>
      <c r="G9471">
        <v>0.33400574441172459</v>
      </c>
      <c r="BD9471">
        <f t="shared" si="1123"/>
        <v>-11391.049279931869</v>
      </c>
      <c r="BE9471">
        <f t="shared" si="1124"/>
        <v>-10737.298801154528</v>
      </c>
      <c r="BF9471">
        <f t="shared" si="1125"/>
        <v>-10083.548322377184</v>
      </c>
      <c r="BG9471">
        <f t="shared" si="1126"/>
        <v>-9429.797843599843</v>
      </c>
      <c r="BH9471">
        <f t="shared" si="1127"/>
        <v>-8776.0473648225015</v>
      </c>
      <c r="BI9471">
        <f t="shared" si="1128"/>
        <v>-8122.2968860451601</v>
      </c>
      <c r="BJ9471">
        <f t="shared" si="1129"/>
        <v>-7468.5464072678178</v>
      </c>
    </row>
    <row r="9472" spans="1:62" x14ac:dyDescent="0.25">
      <c r="A9472">
        <v>9469</v>
      </c>
      <c r="B9472">
        <v>13984.960281446525</v>
      </c>
      <c r="C9472">
        <v>27805.33147405714</v>
      </c>
      <c r="D9472">
        <v>8.5081469067290012</v>
      </c>
      <c r="E9472">
        <v>8.8778228914477904</v>
      </c>
      <c r="F9472">
        <v>13820.371192610615</v>
      </c>
      <c r="G9472">
        <v>0.36967598471878915</v>
      </c>
      <c r="BD9472">
        <f t="shared" si="1123"/>
        <v>-14089.008058682901</v>
      </c>
      <c r="BE9472">
        <f t="shared" si="1124"/>
        <v>-12418.979336624277</v>
      </c>
      <c r="BF9472">
        <f t="shared" si="1125"/>
        <v>-10748.950614565656</v>
      </c>
      <c r="BG9472">
        <f t="shared" si="1126"/>
        <v>-9078.9218925070327</v>
      </c>
      <c r="BH9472">
        <f t="shared" si="1127"/>
        <v>-7408.8931704484094</v>
      </c>
      <c r="BI9472">
        <f t="shared" si="1128"/>
        <v>-5738.864448389786</v>
      </c>
      <c r="BJ9472">
        <f t="shared" si="1129"/>
        <v>-4068.8357263311627</v>
      </c>
    </row>
    <row r="9473" spans="1:62" x14ac:dyDescent="0.25">
      <c r="A9473">
        <v>9470</v>
      </c>
      <c r="B9473">
        <v>20683.924813823636</v>
      </c>
      <c r="C9473">
        <v>29631.060748125085</v>
      </c>
      <c r="D9473">
        <v>7.2848305272703797</v>
      </c>
      <c r="E9473">
        <v>7.5536211776763995</v>
      </c>
      <c r="F9473">
        <v>8947.1359343014483</v>
      </c>
      <c r="G9473">
        <v>0.26879065040601979</v>
      </c>
      <c r="BD9473">
        <f t="shared" si="1123"/>
        <v>-11971.991269016669</v>
      </c>
      <c r="BE9473">
        <f t="shared" si="1124"/>
        <v>-10123.611345422723</v>
      </c>
      <c r="BF9473">
        <f t="shared" si="1125"/>
        <v>-8275.2314218287793</v>
      </c>
      <c r="BG9473">
        <f t="shared" si="1126"/>
        <v>-6426.8514982348324</v>
      </c>
      <c r="BH9473">
        <f t="shared" si="1127"/>
        <v>-4578.4715746408856</v>
      </c>
      <c r="BI9473">
        <f t="shared" si="1128"/>
        <v>-2730.0916510469415</v>
      </c>
      <c r="BJ9473">
        <f t="shared" si="1129"/>
        <v>-881.71172745299555</v>
      </c>
    </row>
    <row r="9474" spans="1:62" x14ac:dyDescent="0.25">
      <c r="A9474">
        <v>9471</v>
      </c>
      <c r="B9474">
        <v>14251.548391680652</v>
      </c>
      <c r="C9474">
        <v>22132.533968440202</v>
      </c>
      <c r="D9474">
        <v>8.7753293514460555</v>
      </c>
      <c r="E9474">
        <v>9.0768499993156926</v>
      </c>
      <c r="F9474">
        <v>7880.9855767595509</v>
      </c>
      <c r="G9474">
        <v>0.30152064786963706</v>
      </c>
      <c r="BD9474">
        <f t="shared" si="1123"/>
        <v>-7603.1826822713492</v>
      </c>
      <c r="BE9474">
        <f t="shared" si="1124"/>
        <v>-6259.2294302412502</v>
      </c>
      <c r="BF9474">
        <f t="shared" si="1125"/>
        <v>-4915.276178211152</v>
      </c>
      <c r="BG9474">
        <f t="shared" si="1126"/>
        <v>-3571.322926181052</v>
      </c>
      <c r="BH9474">
        <f t="shared" si="1127"/>
        <v>-2227.3696741509539</v>
      </c>
      <c r="BI9474">
        <f t="shared" si="1128"/>
        <v>-883.4164221208548</v>
      </c>
      <c r="BJ9474">
        <f t="shared" si="1129"/>
        <v>460.53682990924426</v>
      </c>
    </row>
    <row r="9475" spans="1:62" x14ac:dyDescent="0.25">
      <c r="A9475">
        <v>9472</v>
      </c>
      <c r="B9475">
        <v>15228.88587433246</v>
      </c>
      <c r="C9475">
        <v>23038.081091708907</v>
      </c>
      <c r="D9475">
        <v>7.1829607942628062</v>
      </c>
      <c r="E9475">
        <v>8.1973400254070992</v>
      </c>
      <c r="F9475">
        <v>7809.1952173764475</v>
      </c>
      <c r="G9475">
        <v>1.014379231144293</v>
      </c>
      <c r="BD9475">
        <f t="shared" si="1123"/>
        <v>-6373.3823374113654</v>
      </c>
      <c r="BE9475">
        <f t="shared" si="1124"/>
        <v>-4865.7790980631798</v>
      </c>
      <c r="BF9475">
        <f t="shared" si="1125"/>
        <v>-3358.1758587149952</v>
      </c>
      <c r="BG9475">
        <f t="shared" si="1126"/>
        <v>-1850.5726193668097</v>
      </c>
      <c r="BH9475">
        <f t="shared" si="1127"/>
        <v>-342.96938001862418</v>
      </c>
      <c r="BI9475">
        <f t="shared" si="1128"/>
        <v>1164.6338593295604</v>
      </c>
      <c r="BJ9475">
        <f t="shared" si="1129"/>
        <v>2672.237098677746</v>
      </c>
    </row>
    <row r="9476" spans="1:62" x14ac:dyDescent="0.25">
      <c r="A9476">
        <v>9473</v>
      </c>
      <c r="B9476">
        <v>48879.67004159237</v>
      </c>
      <c r="C9476">
        <v>46393.651667743245</v>
      </c>
      <c r="D9476">
        <v>7.3367462841215891</v>
      </c>
      <c r="E9476">
        <v>7.4236004625234573</v>
      </c>
      <c r="F9476">
        <v>-2486.0183738491251</v>
      </c>
      <c r="G9476">
        <v>8.6854178401868154E-2</v>
      </c>
      <c r="BD9476">
        <f t="shared" si="1123"/>
        <v>-2737.2990616549823</v>
      </c>
      <c r="BE9476">
        <f t="shared" si="1124"/>
        <v>2334.5970940664829</v>
      </c>
      <c r="BF9476">
        <f t="shared" si="1125"/>
        <v>7406.4932497879472</v>
      </c>
      <c r="BG9476">
        <f t="shared" si="1126"/>
        <v>12478.389405509413</v>
      </c>
      <c r="BH9476">
        <f t="shared" si="1127"/>
        <v>17550.285561230878</v>
      </c>
      <c r="BI9476">
        <f t="shared" si="1128"/>
        <v>22622.181716952342</v>
      </c>
      <c r="BJ9476">
        <f t="shared" si="1129"/>
        <v>27694.077872673803</v>
      </c>
    </row>
    <row r="9477" spans="1:62" x14ac:dyDescent="0.25">
      <c r="A9477">
        <v>9474</v>
      </c>
      <c r="B9477">
        <v>13573.225629282446</v>
      </c>
      <c r="C9477">
        <v>25789.740754277351</v>
      </c>
      <c r="D9477">
        <v>7.4769215297730076</v>
      </c>
      <c r="E9477">
        <v>8.3092317497338524</v>
      </c>
      <c r="F9477">
        <v>12216.515124994905</v>
      </c>
      <c r="G9477">
        <v>0.83231021996084475</v>
      </c>
      <c r="BD9477">
        <f t="shared" si="1123"/>
        <v>2920.289265858466</v>
      </c>
      <c r="BE9477">
        <f t="shared" si="1124"/>
        <v>3354.5601578678065</v>
      </c>
      <c r="BF9477">
        <f t="shared" si="1125"/>
        <v>3788.8310498771471</v>
      </c>
      <c r="BG9477">
        <f t="shared" si="1126"/>
        <v>4223.101941886488</v>
      </c>
      <c r="BH9477">
        <f t="shared" si="1127"/>
        <v>4657.372833895829</v>
      </c>
      <c r="BI9477">
        <f t="shared" si="1128"/>
        <v>5091.643725905169</v>
      </c>
      <c r="BJ9477">
        <f t="shared" si="1129"/>
        <v>5525.91461791451</v>
      </c>
    </row>
    <row r="9478" spans="1:62" x14ac:dyDescent="0.25">
      <c r="A9478">
        <v>9475</v>
      </c>
      <c r="B9478">
        <v>12912.809198668847</v>
      </c>
      <c r="C9478">
        <v>24475.722401940951</v>
      </c>
      <c r="D9478">
        <v>7.1768771094006292</v>
      </c>
      <c r="E9478">
        <v>7.4266666348214665</v>
      </c>
      <c r="F9478">
        <v>11562.913203272105</v>
      </c>
      <c r="G9478">
        <v>0.24978952542083732</v>
      </c>
      <c r="BD9478">
        <f t="shared" si="1123"/>
        <v>-8054.9640251906812</v>
      </c>
      <c r="BE9478">
        <f t="shared" si="1124"/>
        <v>-3893.4129253864576</v>
      </c>
      <c r="BF9478">
        <f t="shared" si="1125"/>
        <v>268.138174417767</v>
      </c>
      <c r="BG9478">
        <f t="shared" si="1126"/>
        <v>4429.6892742219898</v>
      </c>
      <c r="BH9478">
        <f t="shared" si="1127"/>
        <v>8591.2403740262125</v>
      </c>
      <c r="BI9478">
        <f t="shared" si="1128"/>
        <v>12752.791473830439</v>
      </c>
      <c r="BJ9478">
        <f t="shared" si="1129"/>
        <v>16914.342573634662</v>
      </c>
    </row>
    <row r="9479" spans="1:62" x14ac:dyDescent="0.25">
      <c r="A9479">
        <v>9476</v>
      </c>
      <c r="B9479">
        <v>19997.853358056578</v>
      </c>
      <c r="C9479">
        <v>21782.363244399097</v>
      </c>
      <c r="D9479">
        <v>8.3705414018639868</v>
      </c>
      <c r="E9479">
        <v>8.9061487480992767</v>
      </c>
      <c r="F9479">
        <v>1784.5098863425192</v>
      </c>
      <c r="G9479">
        <v>0.53560734623528994</v>
      </c>
      <c r="BD9479">
        <f t="shared" si="1123"/>
        <v>-10313.965576167917</v>
      </c>
      <c r="BE9479">
        <f t="shared" si="1124"/>
        <v>-9065.0179490637311</v>
      </c>
      <c r="BF9479">
        <f t="shared" si="1125"/>
        <v>-7816.0703219595453</v>
      </c>
      <c r="BG9479">
        <f t="shared" si="1126"/>
        <v>-6567.1226948553576</v>
      </c>
      <c r="BH9479">
        <f t="shared" si="1127"/>
        <v>-5318.1750677511718</v>
      </c>
      <c r="BI9479">
        <f t="shared" si="1128"/>
        <v>-4069.2274406469851</v>
      </c>
      <c r="BJ9479">
        <f t="shared" si="1129"/>
        <v>-2820.2798135427984</v>
      </c>
    </row>
    <row r="9480" spans="1:62" x14ac:dyDescent="0.25">
      <c r="A9480">
        <v>9477</v>
      </c>
      <c r="B9480">
        <v>20654.023957117912</v>
      </c>
      <c r="C9480">
        <v>22380.367902450842</v>
      </c>
      <c r="D9480">
        <v>6.3324737965454156</v>
      </c>
      <c r="E9480">
        <v>6.6963831857551206</v>
      </c>
      <c r="F9480">
        <v>1726.3439453329302</v>
      </c>
      <c r="G9480">
        <v>0.36390938920970495</v>
      </c>
      <c r="BD9480">
        <f t="shared" si="1123"/>
        <v>893.52684483393068</v>
      </c>
      <c r="BE9480">
        <f t="shared" si="1124"/>
        <v>3571.5635760103805</v>
      </c>
      <c r="BF9480">
        <f t="shared" si="1125"/>
        <v>6249.6003071868299</v>
      </c>
      <c r="BG9480">
        <f t="shared" si="1126"/>
        <v>8927.6370383632802</v>
      </c>
      <c r="BH9480">
        <f t="shared" si="1127"/>
        <v>11605.67376953973</v>
      </c>
      <c r="BI9480">
        <f t="shared" si="1128"/>
        <v>14283.710500716179</v>
      </c>
      <c r="BJ9480">
        <f t="shared" si="1129"/>
        <v>16961.74723189263</v>
      </c>
    </row>
    <row r="9481" spans="1:62" x14ac:dyDescent="0.25">
      <c r="A9481">
        <v>9478</v>
      </c>
      <c r="B9481">
        <v>21179.108212181363</v>
      </c>
      <c r="C9481">
        <v>31201.559832591542</v>
      </c>
      <c r="D9481">
        <v>5.9499583427105769</v>
      </c>
      <c r="E9481">
        <v>6.271393048276968</v>
      </c>
      <c r="F9481">
        <v>10022.451620410178</v>
      </c>
      <c r="G9481">
        <v>0.32143470556639109</v>
      </c>
      <c r="BD9481">
        <f t="shared" si="1123"/>
        <v>93.203000715594499</v>
      </c>
      <c r="BE9481">
        <f t="shared" si="1124"/>
        <v>1912.7499467641192</v>
      </c>
      <c r="BF9481">
        <f t="shared" si="1125"/>
        <v>3732.2968928126438</v>
      </c>
      <c r="BG9481">
        <f t="shared" si="1126"/>
        <v>5551.8438388611685</v>
      </c>
      <c r="BH9481">
        <f t="shared" si="1127"/>
        <v>7371.390784909694</v>
      </c>
      <c r="BI9481">
        <f t="shared" si="1128"/>
        <v>9190.9377309582178</v>
      </c>
      <c r="BJ9481">
        <f t="shared" si="1129"/>
        <v>11010.484677006743</v>
      </c>
    </row>
    <row r="9482" spans="1:62" x14ac:dyDescent="0.25">
      <c r="A9482">
        <v>9479</v>
      </c>
      <c r="B9482">
        <v>6862.4106193346397</v>
      </c>
      <c r="C9482">
        <v>15439.835365644371</v>
      </c>
      <c r="D9482">
        <v>8.5408849026905358</v>
      </c>
      <c r="E9482">
        <v>8.7062305903749095</v>
      </c>
      <c r="F9482">
        <v>8577.4247463097308</v>
      </c>
      <c r="G9482">
        <v>0.16534568768437374</v>
      </c>
      <c r="BD9482">
        <f t="shared" si="1123"/>
        <v>-8415.2780925782226</v>
      </c>
      <c r="BE9482">
        <f t="shared" si="1124"/>
        <v>-6808.104564746267</v>
      </c>
      <c r="BF9482">
        <f t="shared" si="1125"/>
        <v>-5200.9310369143122</v>
      </c>
      <c r="BG9482">
        <f t="shared" si="1126"/>
        <v>-3593.7575090823566</v>
      </c>
      <c r="BH9482">
        <f t="shared" si="1127"/>
        <v>-1986.5839812504009</v>
      </c>
      <c r="BI9482">
        <f t="shared" si="1128"/>
        <v>-379.4104534184462</v>
      </c>
      <c r="BJ9482">
        <f t="shared" si="1129"/>
        <v>1227.7630744135095</v>
      </c>
    </row>
    <row r="9483" spans="1:62" x14ac:dyDescent="0.25">
      <c r="A9483">
        <v>9480</v>
      </c>
      <c r="B9483">
        <v>11355.431481913722</v>
      </c>
      <c r="C9483">
        <v>17505.54286861535</v>
      </c>
      <c r="D9483">
        <v>7.1786256695188557</v>
      </c>
      <c r="E9483">
        <v>7.3254826169652816</v>
      </c>
      <c r="F9483">
        <v>6150.1113867016284</v>
      </c>
      <c r="G9483">
        <v>0.14685694744642586</v>
      </c>
      <c r="BD9483">
        <f t="shared" si="1123"/>
        <v>-7750.6963078878616</v>
      </c>
      <c r="BE9483">
        <f t="shared" si="1124"/>
        <v>-6923.9678694659933</v>
      </c>
      <c r="BF9483">
        <f t="shared" si="1125"/>
        <v>-6097.239431044125</v>
      </c>
      <c r="BG9483">
        <f t="shared" si="1126"/>
        <v>-5270.5109926222558</v>
      </c>
      <c r="BH9483">
        <f t="shared" si="1127"/>
        <v>-4443.7825542003875</v>
      </c>
      <c r="BI9483">
        <f t="shared" si="1128"/>
        <v>-3617.0541157785183</v>
      </c>
      <c r="BJ9483">
        <f t="shared" si="1129"/>
        <v>-2790.32567735665</v>
      </c>
    </row>
    <row r="9484" spans="1:62" x14ac:dyDescent="0.25">
      <c r="A9484">
        <v>9481</v>
      </c>
      <c r="B9484">
        <v>24788.799671784731</v>
      </c>
      <c r="C9484">
        <v>26843.337556033392</v>
      </c>
      <c r="D9484">
        <v>8.0299117824701369</v>
      </c>
      <c r="E9484">
        <v>8.3806020971776221</v>
      </c>
      <c r="F9484">
        <v>2054.5378842486607</v>
      </c>
      <c r="G9484">
        <v>0.35069031470748513</v>
      </c>
      <c r="BD9484">
        <f t="shared" si="1123"/>
        <v>-5415.826649469499</v>
      </c>
      <c r="BE9484">
        <f t="shared" si="1124"/>
        <v>-4681.5419122373696</v>
      </c>
      <c r="BF9484">
        <f t="shared" si="1125"/>
        <v>-3947.2571750052407</v>
      </c>
      <c r="BG9484">
        <f t="shared" si="1126"/>
        <v>-3212.9724377731113</v>
      </c>
      <c r="BH9484">
        <f t="shared" si="1127"/>
        <v>-2478.687700540982</v>
      </c>
      <c r="BI9484">
        <f t="shared" si="1128"/>
        <v>-1744.402963308853</v>
      </c>
      <c r="BJ9484">
        <f t="shared" si="1129"/>
        <v>-1010.1182260767237</v>
      </c>
    </row>
    <row r="9485" spans="1:62" x14ac:dyDescent="0.25">
      <c r="A9485">
        <v>9482</v>
      </c>
      <c r="B9485">
        <v>23802.003814858148</v>
      </c>
      <c r="C9485">
        <v>33154.455588874087</v>
      </c>
      <c r="D9485">
        <v>7.8090243651916085</v>
      </c>
      <c r="E9485">
        <v>8.0865943643225631</v>
      </c>
      <c r="F9485">
        <v>9352.451774015939</v>
      </c>
      <c r="G9485">
        <v>0.27756999913095459</v>
      </c>
      <c r="BD9485">
        <f t="shared" ref="BD9485:BD9548" si="1130">($BD$3*G9484)-F9484</f>
        <v>-301.086310711235</v>
      </c>
      <c r="BE9485">
        <f t="shared" ref="BE9485:BE9548" si="1131">($BE$3*G9484)-F9484</f>
        <v>1452.3652628261907</v>
      </c>
      <c r="BF9485">
        <f t="shared" ref="BF9485:BF9548" si="1132">($BF$3*G9484)-F9484</f>
        <v>3205.8168363636159</v>
      </c>
      <c r="BG9485">
        <f t="shared" ref="BG9485:BG9548" si="1133">($BG$3*G9484)-F9484</f>
        <v>4959.2684099010421</v>
      </c>
      <c r="BH9485">
        <f t="shared" ref="BH9485:BH9548" si="1134">($BH$3*G9484)-F9484</f>
        <v>6712.7199834384683</v>
      </c>
      <c r="BI9485">
        <f t="shared" ref="BI9485:BI9548" si="1135">($BI$3*G9484)-F9484</f>
        <v>8466.1715569758926</v>
      </c>
      <c r="BJ9485">
        <f t="shared" ref="BJ9485:BJ9548" si="1136">($BJ$3*G9484)-F9484</f>
        <v>10219.623130513319</v>
      </c>
    </row>
    <row r="9486" spans="1:62" x14ac:dyDescent="0.25">
      <c r="A9486">
        <v>9483</v>
      </c>
      <c r="B9486">
        <v>12939.812124712571</v>
      </c>
      <c r="C9486">
        <v>26755.555158119485</v>
      </c>
      <c r="D9486">
        <v>7.414292195662707</v>
      </c>
      <c r="E9486">
        <v>8.3061016574386173</v>
      </c>
      <c r="F9486">
        <v>13815.743033406914</v>
      </c>
      <c r="G9486">
        <v>0.89180946177591025</v>
      </c>
      <c r="BD9486">
        <f t="shared" si="1130"/>
        <v>-7964.601778361166</v>
      </c>
      <c r="BE9486">
        <f t="shared" si="1131"/>
        <v>-6576.751782706393</v>
      </c>
      <c r="BF9486">
        <f t="shared" si="1132"/>
        <v>-5188.90178705162</v>
      </c>
      <c r="BG9486">
        <f t="shared" si="1133"/>
        <v>-3801.051791396847</v>
      </c>
      <c r="BH9486">
        <f t="shared" si="1134"/>
        <v>-2413.201795742074</v>
      </c>
      <c r="BI9486">
        <f t="shared" si="1135"/>
        <v>-1025.3518000873009</v>
      </c>
      <c r="BJ9486">
        <f t="shared" si="1136"/>
        <v>362.49819556747207</v>
      </c>
    </row>
    <row r="9487" spans="1:62" x14ac:dyDescent="0.25">
      <c r="A9487">
        <v>9484</v>
      </c>
      <c r="B9487">
        <v>15769.302643031035</v>
      </c>
      <c r="C9487">
        <v>16597.61931880367</v>
      </c>
      <c r="D9487">
        <v>8.1532113572499441</v>
      </c>
      <c r="E9487">
        <v>8.8235575689624834</v>
      </c>
      <c r="F9487">
        <v>828.31667577263579</v>
      </c>
      <c r="G9487">
        <v>0.67034621171253939</v>
      </c>
      <c r="BD9487">
        <f t="shared" si="1130"/>
        <v>-9356.6957245273625</v>
      </c>
      <c r="BE9487">
        <f t="shared" si="1131"/>
        <v>-4897.6484156478109</v>
      </c>
      <c r="BF9487">
        <f t="shared" si="1132"/>
        <v>-438.60110676826116</v>
      </c>
      <c r="BG9487">
        <f t="shared" si="1133"/>
        <v>4020.4462021112922</v>
      </c>
      <c r="BH9487">
        <f t="shared" si="1134"/>
        <v>8479.4935109908438</v>
      </c>
      <c r="BI9487">
        <f t="shared" si="1135"/>
        <v>12938.540819870392</v>
      </c>
      <c r="BJ9487">
        <f t="shared" si="1136"/>
        <v>17397.588128749943</v>
      </c>
    </row>
    <row r="9488" spans="1:62" x14ac:dyDescent="0.25">
      <c r="A9488">
        <v>9485</v>
      </c>
      <c r="B9488">
        <v>22230.90587095376</v>
      </c>
      <c r="C9488">
        <v>28867.672475755033</v>
      </c>
      <c r="D9488">
        <v>6.608508221161868</v>
      </c>
      <c r="E9488">
        <v>6.8629187915091716</v>
      </c>
      <c r="F9488">
        <v>6636.7666048012725</v>
      </c>
      <c r="G9488">
        <v>0.25441057034730363</v>
      </c>
      <c r="BD9488">
        <f t="shared" si="1130"/>
        <v>2523.4143827900612</v>
      </c>
      <c r="BE9488">
        <f t="shared" si="1131"/>
        <v>5875.1454413527581</v>
      </c>
      <c r="BF9488">
        <f t="shared" si="1132"/>
        <v>9226.8764999154555</v>
      </c>
      <c r="BG9488">
        <f t="shared" si="1133"/>
        <v>12578.607558478152</v>
      </c>
      <c r="BH9488">
        <f t="shared" si="1134"/>
        <v>15930.338617040848</v>
      </c>
      <c r="BI9488">
        <f t="shared" si="1135"/>
        <v>19282.069675603547</v>
      </c>
      <c r="BJ9488">
        <f t="shared" si="1136"/>
        <v>22633.800734166241</v>
      </c>
    </row>
    <row r="9489" spans="1:62" x14ac:dyDescent="0.25">
      <c r="A9489">
        <v>9486</v>
      </c>
      <c r="B9489">
        <v>15837.143739391715</v>
      </c>
      <c r="C9489">
        <v>25699.431392346385</v>
      </c>
      <c r="D9489">
        <v>6.9517442063486783</v>
      </c>
      <c r="E9489">
        <v>7.5134739348727004</v>
      </c>
      <c r="F9489">
        <v>9862.2876529546702</v>
      </c>
      <c r="G9489">
        <v>0.56172972852402214</v>
      </c>
      <c r="BD9489">
        <f t="shared" si="1130"/>
        <v>-5364.7137530647542</v>
      </c>
      <c r="BE9489">
        <f t="shared" si="1131"/>
        <v>-4092.6609013282359</v>
      </c>
      <c r="BF9489">
        <f t="shared" si="1132"/>
        <v>-2820.6080495917181</v>
      </c>
      <c r="BG9489">
        <f t="shared" si="1133"/>
        <v>-1548.5551978551994</v>
      </c>
      <c r="BH9489">
        <f t="shared" si="1134"/>
        <v>-276.502346118682</v>
      </c>
      <c r="BI9489">
        <f t="shared" si="1135"/>
        <v>995.55050561783628</v>
      </c>
      <c r="BJ9489">
        <f t="shared" si="1136"/>
        <v>2267.6033573543555</v>
      </c>
    </row>
    <row r="9490" spans="1:62" x14ac:dyDescent="0.25">
      <c r="A9490">
        <v>9487</v>
      </c>
      <c r="B9490">
        <v>4622.3920684705336</v>
      </c>
      <c r="C9490">
        <v>13752.453207562688</v>
      </c>
      <c r="D9490">
        <v>5.6666225625150579</v>
      </c>
      <c r="E9490">
        <v>6.8230426823463404</v>
      </c>
      <c r="F9490">
        <v>9130.0611390921549</v>
      </c>
      <c r="G9490">
        <v>1.1564201198312825</v>
      </c>
      <c r="BD9490">
        <f t="shared" si="1130"/>
        <v>-7053.6390103345593</v>
      </c>
      <c r="BE9490">
        <f t="shared" si="1131"/>
        <v>-4244.9903677144484</v>
      </c>
      <c r="BF9490">
        <f t="shared" si="1132"/>
        <v>-1436.3417250943385</v>
      </c>
      <c r="BG9490">
        <f t="shared" si="1133"/>
        <v>1372.3069175257733</v>
      </c>
      <c r="BH9490">
        <f t="shared" si="1134"/>
        <v>4180.9555601458833</v>
      </c>
      <c r="BI9490">
        <f t="shared" si="1135"/>
        <v>6989.6042027659933</v>
      </c>
      <c r="BJ9490">
        <f t="shared" si="1136"/>
        <v>9798.252845386105</v>
      </c>
    </row>
    <row r="9491" spans="1:62" x14ac:dyDescent="0.25">
      <c r="A9491">
        <v>9488</v>
      </c>
      <c r="B9491">
        <v>9468.5479607656544</v>
      </c>
      <c r="C9491">
        <v>22390.606294325138</v>
      </c>
      <c r="D9491">
        <v>5.893116196563656</v>
      </c>
      <c r="E9491">
        <v>6.4203290588090818</v>
      </c>
      <c r="F9491">
        <v>12922.058333559484</v>
      </c>
      <c r="G9491">
        <v>0.52721286224542574</v>
      </c>
      <c r="BD9491">
        <f t="shared" si="1130"/>
        <v>-3347.9605399357424</v>
      </c>
      <c r="BE9491">
        <f t="shared" si="1131"/>
        <v>2434.1400592206701</v>
      </c>
      <c r="BF9491">
        <f t="shared" si="1132"/>
        <v>8216.2406583770826</v>
      </c>
      <c r="BG9491">
        <f t="shared" si="1133"/>
        <v>13998.341257533495</v>
      </c>
      <c r="BH9491">
        <f t="shared" si="1134"/>
        <v>19780.441856689908</v>
      </c>
      <c r="BI9491">
        <f t="shared" si="1135"/>
        <v>25562.54245584632</v>
      </c>
      <c r="BJ9491">
        <f t="shared" si="1136"/>
        <v>31344.643055002729</v>
      </c>
    </row>
    <row r="9492" spans="1:62" x14ac:dyDescent="0.25">
      <c r="A9492">
        <v>9489</v>
      </c>
      <c r="B9492">
        <v>28410.680698242344</v>
      </c>
      <c r="C9492">
        <v>12165.318943712726</v>
      </c>
      <c r="D9492">
        <v>6.3045760840705327</v>
      </c>
      <c r="E9492">
        <v>6.7694114016385516</v>
      </c>
      <c r="F9492">
        <v>-16245.361754529618</v>
      </c>
      <c r="G9492">
        <v>0.46483531756801888</v>
      </c>
      <c r="BD9492">
        <f t="shared" si="1130"/>
        <v>-10285.994022332356</v>
      </c>
      <c r="BE9492">
        <f t="shared" si="1131"/>
        <v>-7649.9297111052265</v>
      </c>
      <c r="BF9492">
        <f t="shared" si="1132"/>
        <v>-5013.8653998780974</v>
      </c>
      <c r="BG9492">
        <f t="shared" si="1133"/>
        <v>-2377.8010886509692</v>
      </c>
      <c r="BH9492">
        <f t="shared" si="1134"/>
        <v>258.26322257615902</v>
      </c>
      <c r="BI9492">
        <f t="shared" si="1135"/>
        <v>2894.327533803289</v>
      </c>
      <c r="BJ9492">
        <f t="shared" si="1136"/>
        <v>5530.3918450304172</v>
      </c>
    </row>
    <row r="9493" spans="1:62" x14ac:dyDescent="0.25">
      <c r="A9493">
        <v>9490</v>
      </c>
      <c r="B9493">
        <v>16277.049154300874</v>
      </c>
      <c r="C9493">
        <v>23602.340756492002</v>
      </c>
      <c r="D9493">
        <v>7.378197382244629</v>
      </c>
      <c r="E9493">
        <v>7.8332580555689582</v>
      </c>
      <c r="F9493">
        <v>7325.2916021911278</v>
      </c>
      <c r="G9493">
        <v>0.4550606733243292</v>
      </c>
      <c r="BD9493">
        <f t="shared" si="1130"/>
        <v>18569.538342369713</v>
      </c>
      <c r="BE9493">
        <f t="shared" si="1131"/>
        <v>20893.714930209808</v>
      </c>
      <c r="BF9493">
        <f t="shared" si="1132"/>
        <v>23217.891518049903</v>
      </c>
      <c r="BG9493">
        <f t="shared" si="1133"/>
        <v>25542.068105889994</v>
      </c>
      <c r="BH9493">
        <f t="shared" si="1134"/>
        <v>27866.244693730092</v>
      </c>
      <c r="BI9493">
        <f t="shared" si="1135"/>
        <v>30190.421281570183</v>
      </c>
      <c r="BJ9493">
        <f t="shared" si="1136"/>
        <v>32514.597869410281</v>
      </c>
    </row>
    <row r="9494" spans="1:62" x14ac:dyDescent="0.25">
      <c r="A9494">
        <v>9491</v>
      </c>
      <c r="B9494">
        <v>11697.60940747856</v>
      </c>
      <c r="C9494">
        <v>22445.284120476081</v>
      </c>
      <c r="D9494">
        <v>7.2688713185095803</v>
      </c>
      <c r="E9494">
        <v>7.6084835042333525</v>
      </c>
      <c r="F9494">
        <v>10747.674712997521</v>
      </c>
      <c r="G9494">
        <v>0.33961218572377216</v>
      </c>
      <c r="BD9494">
        <f t="shared" si="1130"/>
        <v>-5049.9882355694817</v>
      </c>
      <c r="BE9494">
        <f t="shared" si="1131"/>
        <v>-2774.6848689478356</v>
      </c>
      <c r="BF9494">
        <f t="shared" si="1132"/>
        <v>-499.38150232618955</v>
      </c>
      <c r="BG9494">
        <f t="shared" si="1133"/>
        <v>1775.9218642954565</v>
      </c>
      <c r="BH9494">
        <f t="shared" si="1134"/>
        <v>4051.2252309171017</v>
      </c>
      <c r="BI9494">
        <f t="shared" si="1135"/>
        <v>6326.5285975387487</v>
      </c>
      <c r="BJ9494">
        <f t="shared" si="1136"/>
        <v>8601.8319641603939</v>
      </c>
    </row>
    <row r="9495" spans="1:62" x14ac:dyDescent="0.25">
      <c r="A9495">
        <v>9492</v>
      </c>
      <c r="B9495">
        <v>11936.30281938902</v>
      </c>
      <c r="C9495">
        <v>18805.202492203822</v>
      </c>
      <c r="D9495">
        <v>7.724036096041794</v>
      </c>
      <c r="E9495">
        <v>8.2577873392732606</v>
      </c>
      <c r="F9495">
        <v>6868.8996728148013</v>
      </c>
      <c r="G9495">
        <v>0.53375124323146661</v>
      </c>
      <c r="BD9495">
        <f t="shared" si="1130"/>
        <v>-9049.6137843786601</v>
      </c>
      <c r="BE9495">
        <f t="shared" si="1131"/>
        <v>-7351.5528557597991</v>
      </c>
      <c r="BF9495">
        <f t="shared" si="1132"/>
        <v>-5653.491927140939</v>
      </c>
      <c r="BG9495">
        <f t="shared" si="1133"/>
        <v>-3955.430998522078</v>
      </c>
      <c r="BH9495">
        <f t="shared" si="1134"/>
        <v>-2257.3700699032161</v>
      </c>
      <c r="BI9495">
        <f t="shared" si="1135"/>
        <v>-559.30914128435688</v>
      </c>
      <c r="BJ9495">
        <f t="shared" si="1136"/>
        <v>1138.7517873345041</v>
      </c>
    </row>
    <row r="9496" spans="1:62" x14ac:dyDescent="0.25">
      <c r="A9496">
        <v>9493</v>
      </c>
      <c r="B9496">
        <v>21233.3743566263</v>
      </c>
      <c r="C9496">
        <v>24282.714226742908</v>
      </c>
      <c r="D9496">
        <v>8.3288295921842614</v>
      </c>
      <c r="E9496">
        <v>8.9271662649720298</v>
      </c>
      <c r="F9496">
        <v>3049.3398701166079</v>
      </c>
      <c r="G9496">
        <v>0.59833667278776836</v>
      </c>
      <c r="BD9496">
        <f t="shared" si="1130"/>
        <v>-4200.1434566574681</v>
      </c>
      <c r="BE9496">
        <f t="shared" si="1131"/>
        <v>-1531.3872405001348</v>
      </c>
      <c r="BF9496">
        <f t="shared" si="1132"/>
        <v>1137.3689756571976</v>
      </c>
      <c r="BG9496">
        <f t="shared" si="1133"/>
        <v>3806.1251918145317</v>
      </c>
      <c r="BH9496">
        <f t="shared" si="1134"/>
        <v>6474.8814079718632</v>
      </c>
      <c r="BI9496">
        <f t="shared" si="1135"/>
        <v>9143.6376241291964</v>
      </c>
      <c r="BJ9496">
        <f t="shared" si="1136"/>
        <v>11812.393840286531</v>
      </c>
    </row>
    <row r="9497" spans="1:62" x14ac:dyDescent="0.25">
      <c r="A9497">
        <v>9494</v>
      </c>
      <c r="B9497">
        <v>30840.609590626027</v>
      </c>
      <c r="C9497">
        <v>34763.459055535975</v>
      </c>
      <c r="D9497">
        <v>7.691904984673597</v>
      </c>
      <c r="E9497">
        <v>8.3597747686388644</v>
      </c>
      <c r="F9497">
        <v>3922.8494649099484</v>
      </c>
      <c r="G9497">
        <v>0.66786978396526742</v>
      </c>
      <c r="BD9497">
        <f t="shared" si="1130"/>
        <v>-57.656506177766005</v>
      </c>
      <c r="BE9497">
        <f t="shared" si="1131"/>
        <v>2934.0268577610759</v>
      </c>
      <c r="BF9497">
        <f t="shared" si="1132"/>
        <v>5925.7102216999174</v>
      </c>
      <c r="BG9497">
        <f t="shared" si="1133"/>
        <v>8917.3935856387598</v>
      </c>
      <c r="BH9497">
        <f t="shared" si="1134"/>
        <v>11909.0769495776</v>
      </c>
      <c r="BI9497">
        <f t="shared" si="1135"/>
        <v>14900.760313516443</v>
      </c>
      <c r="BJ9497">
        <f t="shared" si="1136"/>
        <v>17892.443677455285</v>
      </c>
    </row>
    <row r="9498" spans="1:62" x14ac:dyDescent="0.25">
      <c r="A9498">
        <v>9495</v>
      </c>
      <c r="B9498">
        <v>16768.820415339338</v>
      </c>
      <c r="C9498">
        <v>27360.549727051308</v>
      </c>
      <c r="D9498">
        <v>8.0044132280196685</v>
      </c>
      <c r="E9498">
        <v>8.8297570415722308</v>
      </c>
      <c r="F9498">
        <v>10591.72931171197</v>
      </c>
      <c r="G9498">
        <v>0.82534381355256237</v>
      </c>
      <c r="BD9498">
        <f t="shared" si="1130"/>
        <v>-583.50054508361154</v>
      </c>
      <c r="BE9498">
        <f t="shared" si="1131"/>
        <v>2755.8483747427254</v>
      </c>
      <c r="BF9498">
        <f t="shared" si="1132"/>
        <v>6095.1972945690632</v>
      </c>
      <c r="BG9498">
        <f t="shared" si="1133"/>
        <v>9434.5462143953991</v>
      </c>
      <c r="BH9498">
        <f t="shared" si="1134"/>
        <v>12773.895134221737</v>
      </c>
      <c r="BI9498">
        <f t="shared" si="1135"/>
        <v>16113.244054048075</v>
      </c>
      <c r="BJ9498">
        <f t="shared" si="1136"/>
        <v>19452.592973874413</v>
      </c>
    </row>
    <row r="9499" spans="1:62" x14ac:dyDescent="0.25">
      <c r="A9499">
        <v>9496</v>
      </c>
      <c r="B9499">
        <v>25868.252784944416</v>
      </c>
      <c r="C9499">
        <v>30855.291420319725</v>
      </c>
      <c r="D9499">
        <v>7.2284771740616804</v>
      </c>
      <c r="E9499">
        <v>7.6739916951462153</v>
      </c>
      <c r="F9499">
        <v>4987.0386353753092</v>
      </c>
      <c r="G9499">
        <v>0.44551452108453482</v>
      </c>
      <c r="BD9499">
        <f t="shared" si="1130"/>
        <v>-6465.0102439491584</v>
      </c>
      <c r="BE9499">
        <f t="shared" si="1131"/>
        <v>-2338.291176186347</v>
      </c>
      <c r="BF9499">
        <f t="shared" si="1132"/>
        <v>1788.4278915764662</v>
      </c>
      <c r="BG9499">
        <f t="shared" si="1133"/>
        <v>5915.1469593392758</v>
      </c>
      <c r="BH9499">
        <f t="shared" si="1134"/>
        <v>10041.866027102089</v>
      </c>
      <c r="BI9499">
        <f t="shared" si="1135"/>
        <v>14168.585094864902</v>
      </c>
      <c r="BJ9499">
        <f t="shared" si="1136"/>
        <v>18295.304162627712</v>
      </c>
    </row>
    <row r="9500" spans="1:62" x14ac:dyDescent="0.25">
      <c r="A9500">
        <v>9497</v>
      </c>
      <c r="B9500">
        <v>12953.48488324929</v>
      </c>
      <c r="C9500">
        <v>23560.821386893454</v>
      </c>
      <c r="D9500">
        <v>8.6890628097237208</v>
      </c>
      <c r="E9500">
        <v>9.4510253417670285</v>
      </c>
      <c r="F9500">
        <v>10607.336503644165</v>
      </c>
      <c r="G9500">
        <v>0.76196253204330766</v>
      </c>
      <c r="BD9500">
        <f t="shared" si="1130"/>
        <v>-2759.4660299526349</v>
      </c>
      <c r="BE9500">
        <f t="shared" si="1131"/>
        <v>-531.89342452996061</v>
      </c>
      <c r="BF9500">
        <f t="shared" si="1132"/>
        <v>1695.6791808927128</v>
      </c>
      <c r="BG9500">
        <f t="shared" si="1133"/>
        <v>3923.251786315388</v>
      </c>
      <c r="BH9500">
        <f t="shared" si="1134"/>
        <v>6150.8243917380605</v>
      </c>
      <c r="BI9500">
        <f t="shared" si="1135"/>
        <v>8378.3969971607348</v>
      </c>
      <c r="BJ9500">
        <f t="shared" si="1136"/>
        <v>10605.969602583409</v>
      </c>
    </row>
    <row r="9501" spans="1:62" x14ac:dyDescent="0.25">
      <c r="A9501">
        <v>9498</v>
      </c>
      <c r="B9501">
        <v>6709.7272387285384</v>
      </c>
      <c r="C9501">
        <v>13775.419145000174</v>
      </c>
      <c r="D9501">
        <v>5.9130325622016127</v>
      </c>
      <c r="E9501">
        <v>6.4560574517827032</v>
      </c>
      <c r="F9501">
        <v>7065.6919062716361</v>
      </c>
      <c r="G9501">
        <v>0.54302488958109052</v>
      </c>
      <c r="BD9501">
        <f t="shared" si="1130"/>
        <v>-6797.5238434276262</v>
      </c>
      <c r="BE9501">
        <f t="shared" si="1131"/>
        <v>-2987.7111832110877</v>
      </c>
      <c r="BF9501">
        <f t="shared" si="1132"/>
        <v>822.10147700544985</v>
      </c>
      <c r="BG9501">
        <f t="shared" si="1133"/>
        <v>4631.9141372219892</v>
      </c>
      <c r="BH9501">
        <f t="shared" si="1134"/>
        <v>8441.7267974385286</v>
      </c>
      <c r="BI9501">
        <f t="shared" si="1135"/>
        <v>12251.539457655064</v>
      </c>
      <c r="BJ9501">
        <f t="shared" si="1136"/>
        <v>16061.352117871604</v>
      </c>
    </row>
    <row r="9502" spans="1:62" x14ac:dyDescent="0.25">
      <c r="A9502">
        <v>9499</v>
      </c>
      <c r="B9502">
        <v>9527.5108651632418</v>
      </c>
      <c r="C9502">
        <v>15250.308946559539</v>
      </c>
      <c r="D9502">
        <v>6.5528867299276268</v>
      </c>
      <c r="E9502">
        <v>7.0792356693143361</v>
      </c>
      <c r="F9502">
        <v>5722.7980813962968</v>
      </c>
      <c r="G9502">
        <v>0.52634893938670935</v>
      </c>
      <c r="BD9502">
        <f t="shared" si="1130"/>
        <v>-4350.5674583661839</v>
      </c>
      <c r="BE9502">
        <f t="shared" si="1131"/>
        <v>-1635.4430104607309</v>
      </c>
      <c r="BF9502">
        <f t="shared" si="1132"/>
        <v>1079.6814374447213</v>
      </c>
      <c r="BG9502">
        <f t="shared" si="1133"/>
        <v>3794.8058853501743</v>
      </c>
      <c r="BH9502">
        <f t="shared" si="1134"/>
        <v>6509.9303332556274</v>
      </c>
      <c r="BI9502">
        <f t="shared" si="1135"/>
        <v>9225.0547811610777</v>
      </c>
      <c r="BJ9502">
        <f t="shared" si="1136"/>
        <v>11940.179229066533</v>
      </c>
    </row>
    <row r="9503" spans="1:62" x14ac:dyDescent="0.25">
      <c r="A9503">
        <v>9500</v>
      </c>
      <c r="B9503">
        <v>10548.893382618615</v>
      </c>
      <c r="C9503">
        <v>18139.527623374215</v>
      </c>
      <c r="D9503">
        <v>6.2003350138564555</v>
      </c>
      <c r="E9503">
        <v>7.1343489424795923</v>
      </c>
      <c r="F9503">
        <v>7590.6342407556003</v>
      </c>
      <c r="G9503">
        <v>0.93401392862313681</v>
      </c>
      <c r="BD9503">
        <f t="shared" si="1130"/>
        <v>-3091.0533844627498</v>
      </c>
      <c r="BE9503">
        <f t="shared" si="1131"/>
        <v>-459.30868752920287</v>
      </c>
      <c r="BF9503">
        <f t="shared" si="1132"/>
        <v>2172.4360094043432</v>
      </c>
      <c r="BG9503">
        <f t="shared" si="1133"/>
        <v>4804.180706337891</v>
      </c>
      <c r="BH9503">
        <f t="shared" si="1134"/>
        <v>7435.9254032714362</v>
      </c>
      <c r="BI9503">
        <f t="shared" si="1135"/>
        <v>10067.670100204983</v>
      </c>
      <c r="BJ9503">
        <f t="shared" si="1136"/>
        <v>12699.414797138532</v>
      </c>
    </row>
    <row r="9504" spans="1:62" x14ac:dyDescent="0.25">
      <c r="A9504">
        <v>9501</v>
      </c>
      <c r="B9504">
        <v>15681.306489581555</v>
      </c>
      <c r="C9504">
        <v>27784.86982593836</v>
      </c>
      <c r="D9504">
        <v>8.0215817615391654</v>
      </c>
      <c r="E9504">
        <v>8.18668025261635</v>
      </c>
      <c r="F9504">
        <v>12103.563336356805</v>
      </c>
      <c r="G9504">
        <v>0.16509849107718466</v>
      </c>
      <c r="BD9504">
        <f t="shared" si="1130"/>
        <v>-2920.5645976399164</v>
      </c>
      <c r="BE9504">
        <f t="shared" si="1131"/>
        <v>1749.5050454757675</v>
      </c>
      <c r="BF9504">
        <f t="shared" si="1132"/>
        <v>6419.5746885914523</v>
      </c>
      <c r="BG9504">
        <f t="shared" si="1133"/>
        <v>11089.644331707135</v>
      </c>
      <c r="BH9504">
        <f t="shared" si="1134"/>
        <v>15759.713974822818</v>
      </c>
      <c r="BI9504">
        <f t="shared" si="1135"/>
        <v>20429.783617938505</v>
      </c>
      <c r="BJ9504">
        <f t="shared" si="1136"/>
        <v>25099.853261054188</v>
      </c>
    </row>
    <row r="9505" spans="1:62" x14ac:dyDescent="0.25">
      <c r="A9505">
        <v>9502</v>
      </c>
      <c r="B9505">
        <v>19911.01642141497</v>
      </c>
      <c r="C9505">
        <v>28106.636680385862</v>
      </c>
      <c r="D9505">
        <v>7.9069593259925766</v>
      </c>
      <c r="E9505">
        <v>8.2489255607898802</v>
      </c>
      <c r="F9505">
        <v>8195.6202589708919</v>
      </c>
      <c r="G9505">
        <v>0.34196623479730359</v>
      </c>
      <c r="BD9505">
        <f t="shared" si="1130"/>
        <v>-11278.070880970881</v>
      </c>
      <c r="BE9505">
        <f t="shared" si="1131"/>
        <v>-10452.578425584958</v>
      </c>
      <c r="BF9505">
        <f t="shared" si="1132"/>
        <v>-9627.0859701990339</v>
      </c>
      <c r="BG9505">
        <f t="shared" si="1133"/>
        <v>-8801.5935148131121</v>
      </c>
      <c r="BH9505">
        <f t="shared" si="1134"/>
        <v>-7976.1010594271884</v>
      </c>
      <c r="BI9505">
        <f t="shared" si="1135"/>
        <v>-7150.6086040412647</v>
      </c>
      <c r="BJ9505">
        <f t="shared" si="1136"/>
        <v>-6325.1161486553419</v>
      </c>
    </row>
    <row r="9506" spans="1:62" x14ac:dyDescent="0.25">
      <c r="A9506">
        <v>9503</v>
      </c>
      <c r="B9506">
        <v>11971.639792997859</v>
      </c>
      <c r="C9506">
        <v>18031.824839667406</v>
      </c>
      <c r="D9506">
        <v>6.3343063625445453</v>
      </c>
      <c r="E9506">
        <v>7.1316895933510533</v>
      </c>
      <c r="F9506">
        <v>6060.1850466695469</v>
      </c>
      <c r="G9506">
        <v>0.79738323080650808</v>
      </c>
      <c r="BD9506">
        <f t="shared" si="1130"/>
        <v>-6485.7890849843734</v>
      </c>
      <c r="BE9506">
        <f t="shared" si="1131"/>
        <v>-4775.9579109978558</v>
      </c>
      <c r="BF9506">
        <f t="shared" si="1132"/>
        <v>-3066.1267370113383</v>
      </c>
      <c r="BG9506">
        <f t="shared" si="1133"/>
        <v>-1356.2955630248198</v>
      </c>
      <c r="BH9506">
        <f t="shared" si="1134"/>
        <v>353.53561096169869</v>
      </c>
      <c r="BI9506">
        <f t="shared" si="1135"/>
        <v>2063.3667849482154</v>
      </c>
      <c r="BJ9506">
        <f t="shared" si="1136"/>
        <v>3773.1979589347338</v>
      </c>
    </row>
    <row r="9507" spans="1:62" x14ac:dyDescent="0.25">
      <c r="A9507">
        <v>9504</v>
      </c>
      <c r="B9507">
        <v>31767.518012560402</v>
      </c>
      <c r="C9507">
        <v>34093.380847388784</v>
      </c>
      <c r="D9507">
        <v>7.2605885470438514</v>
      </c>
      <c r="E9507">
        <v>7.4736016749537715</v>
      </c>
      <c r="F9507">
        <v>2325.8628348283819</v>
      </c>
      <c r="G9507">
        <v>0.21301312790992011</v>
      </c>
      <c r="BD9507">
        <f t="shared" si="1130"/>
        <v>-2073.2688926370065</v>
      </c>
      <c r="BE9507">
        <f t="shared" si="1131"/>
        <v>1913.6472613955339</v>
      </c>
      <c r="BF9507">
        <f t="shared" si="1132"/>
        <v>5900.5634154280742</v>
      </c>
      <c r="BG9507">
        <f t="shared" si="1133"/>
        <v>9887.4795694606146</v>
      </c>
      <c r="BH9507">
        <f t="shared" si="1134"/>
        <v>13874.395723493155</v>
      </c>
      <c r="BI9507">
        <f t="shared" si="1135"/>
        <v>17861.311877525695</v>
      </c>
      <c r="BJ9507">
        <f t="shared" si="1136"/>
        <v>21848.228031558236</v>
      </c>
    </row>
    <row r="9508" spans="1:62" x14ac:dyDescent="0.25">
      <c r="A9508">
        <v>9505</v>
      </c>
      <c r="B9508">
        <v>10201.353698979268</v>
      </c>
      <c r="C9508">
        <v>22111.610733909536</v>
      </c>
      <c r="D9508">
        <v>6.046688192249043</v>
      </c>
      <c r="E9508">
        <v>6.1845127524079704</v>
      </c>
      <c r="F9508">
        <v>11910.257034930268</v>
      </c>
      <c r="G9508">
        <v>0.13782456015892741</v>
      </c>
      <c r="BD9508">
        <f t="shared" si="1130"/>
        <v>-1260.7971952787814</v>
      </c>
      <c r="BE9508">
        <f t="shared" si="1131"/>
        <v>-195.73155572918085</v>
      </c>
      <c r="BF9508">
        <f t="shared" si="1132"/>
        <v>869.33408382041989</v>
      </c>
      <c r="BG9508">
        <f t="shared" si="1133"/>
        <v>1934.3997233700202</v>
      </c>
      <c r="BH9508">
        <f t="shared" si="1134"/>
        <v>2999.4653629196209</v>
      </c>
      <c r="BI9508">
        <f t="shared" si="1135"/>
        <v>4064.5310024692217</v>
      </c>
      <c r="BJ9508">
        <f t="shared" si="1136"/>
        <v>5129.5966420188215</v>
      </c>
    </row>
    <row r="9509" spans="1:62" x14ac:dyDescent="0.25">
      <c r="A9509">
        <v>9506</v>
      </c>
      <c r="B9509">
        <v>28604.601171716899</v>
      </c>
      <c r="C9509">
        <v>32156.896964894488</v>
      </c>
      <c r="D9509">
        <v>6.7565248826561373</v>
      </c>
      <c r="E9509">
        <v>6.5664104892522062</v>
      </c>
      <c r="F9509">
        <v>3552.2957931775891</v>
      </c>
      <c r="G9509">
        <v>-0.1901143934039311</v>
      </c>
      <c r="BD9509">
        <f t="shared" si="1130"/>
        <v>-11221.13423413563</v>
      </c>
      <c r="BE9509">
        <f t="shared" si="1131"/>
        <v>-10532.011433340993</v>
      </c>
      <c r="BF9509">
        <f t="shared" si="1132"/>
        <v>-9842.8886325463573</v>
      </c>
      <c r="BG9509">
        <f t="shared" si="1133"/>
        <v>-9153.7658317517198</v>
      </c>
      <c r="BH9509">
        <f t="shared" si="1134"/>
        <v>-8464.6430309570824</v>
      </c>
      <c r="BI9509">
        <f t="shared" si="1135"/>
        <v>-7775.5202301624458</v>
      </c>
      <c r="BJ9509">
        <f t="shared" si="1136"/>
        <v>-7086.3974293678084</v>
      </c>
    </row>
    <row r="9510" spans="1:62" x14ac:dyDescent="0.25">
      <c r="A9510">
        <v>9507</v>
      </c>
      <c r="B9510">
        <v>10867.444388753058</v>
      </c>
      <c r="C9510">
        <v>19838.525176332772</v>
      </c>
      <c r="D9510">
        <v>8.4003736041099248</v>
      </c>
      <c r="E9510">
        <v>8.6705013811035201</v>
      </c>
      <c r="F9510">
        <v>8971.0807875797145</v>
      </c>
      <c r="G9510">
        <v>0.27012777699359525</v>
      </c>
      <c r="BD9510">
        <f t="shared" si="1130"/>
        <v>-4502.8677601972449</v>
      </c>
      <c r="BE9510">
        <f t="shared" si="1131"/>
        <v>-5453.4397272168999</v>
      </c>
      <c r="BF9510">
        <f t="shared" si="1132"/>
        <v>-6404.0116942365557</v>
      </c>
      <c r="BG9510">
        <f t="shared" si="1133"/>
        <v>-7354.5836612562107</v>
      </c>
      <c r="BH9510">
        <f t="shared" si="1134"/>
        <v>-8305.1556282758665</v>
      </c>
      <c r="BI9510">
        <f t="shared" si="1135"/>
        <v>-9255.7275952955224</v>
      </c>
      <c r="BJ9510">
        <f t="shared" si="1136"/>
        <v>-10206.299562315176</v>
      </c>
    </row>
    <row r="9511" spans="1:62" x14ac:dyDescent="0.25">
      <c r="A9511">
        <v>9508</v>
      </c>
      <c r="B9511">
        <v>19503.352464316675</v>
      </c>
      <c r="C9511">
        <v>23344.835314191143</v>
      </c>
      <c r="D9511">
        <v>8.21863308983691</v>
      </c>
      <c r="E9511">
        <v>8.8352157884340468</v>
      </c>
      <c r="F9511">
        <v>3841.4828498744682</v>
      </c>
      <c r="G9511">
        <v>0.61658269859713677</v>
      </c>
      <c r="BD9511">
        <f t="shared" si="1130"/>
        <v>-7620.4419026117384</v>
      </c>
      <c r="BE9511">
        <f t="shared" si="1131"/>
        <v>-6269.8030176437624</v>
      </c>
      <c r="BF9511">
        <f t="shared" si="1132"/>
        <v>-4919.1641326757854</v>
      </c>
      <c r="BG9511">
        <f t="shared" si="1133"/>
        <v>-3568.5252477078093</v>
      </c>
      <c r="BH9511">
        <f t="shared" si="1134"/>
        <v>-2217.8863627398332</v>
      </c>
      <c r="BI9511">
        <f t="shared" si="1135"/>
        <v>-867.24747777185712</v>
      </c>
      <c r="BJ9511">
        <f t="shared" si="1136"/>
        <v>483.39140719611896</v>
      </c>
    </row>
    <row r="9512" spans="1:62" x14ac:dyDescent="0.25">
      <c r="A9512">
        <v>9509</v>
      </c>
      <c r="B9512">
        <v>12167.331589021438</v>
      </c>
      <c r="C9512">
        <v>21380.583376882601</v>
      </c>
      <c r="D9512">
        <v>7.2012747626892608</v>
      </c>
      <c r="E9512">
        <v>7.7570615310539202</v>
      </c>
      <c r="F9512">
        <v>9213.2517878611634</v>
      </c>
      <c r="G9512">
        <v>0.55578676836465934</v>
      </c>
      <c r="BD9512">
        <f t="shared" si="1130"/>
        <v>-758.56935688878457</v>
      </c>
      <c r="BE9512">
        <f t="shared" si="1131"/>
        <v>2324.3441360968991</v>
      </c>
      <c r="BF9512">
        <f t="shared" si="1132"/>
        <v>5407.2576290825837</v>
      </c>
      <c r="BG9512">
        <f t="shared" si="1133"/>
        <v>8490.1711220682664</v>
      </c>
      <c r="BH9512">
        <f t="shared" si="1134"/>
        <v>11573.084615053951</v>
      </c>
      <c r="BI9512">
        <f t="shared" si="1135"/>
        <v>14655.998108039636</v>
      </c>
      <c r="BJ9512">
        <f t="shared" si="1136"/>
        <v>17738.91160102532</v>
      </c>
    </row>
    <row r="9513" spans="1:62" x14ac:dyDescent="0.25">
      <c r="A9513">
        <v>9510</v>
      </c>
      <c r="B9513">
        <v>40452.253601496835</v>
      </c>
      <c r="C9513">
        <v>49180.711566553269</v>
      </c>
      <c r="D9513">
        <v>6.8955696352998936</v>
      </c>
      <c r="E9513">
        <v>7.2448495946520799</v>
      </c>
      <c r="F9513">
        <v>8728.4579650564337</v>
      </c>
      <c r="G9513">
        <v>0.34927995935218625</v>
      </c>
      <c r="BD9513">
        <f t="shared" si="1130"/>
        <v>-6434.3179460378669</v>
      </c>
      <c r="BE9513">
        <f t="shared" si="1131"/>
        <v>-3655.3841042145696</v>
      </c>
      <c r="BF9513">
        <f t="shared" si="1132"/>
        <v>-876.45026239127401</v>
      </c>
      <c r="BG9513">
        <f t="shared" si="1133"/>
        <v>1902.4835794320243</v>
      </c>
      <c r="BH9513">
        <f t="shared" si="1134"/>
        <v>4681.4174212553207</v>
      </c>
      <c r="BI9513">
        <f t="shared" si="1135"/>
        <v>7460.3512630786154</v>
      </c>
      <c r="BJ9513">
        <f t="shared" si="1136"/>
        <v>10239.285104901914</v>
      </c>
    </row>
    <row r="9514" spans="1:62" x14ac:dyDescent="0.25">
      <c r="A9514">
        <v>9511</v>
      </c>
      <c r="B9514">
        <v>6256.0073113366216</v>
      </c>
      <c r="C9514">
        <v>18041.68008749322</v>
      </c>
      <c r="D9514">
        <v>7.0071355799598614</v>
      </c>
      <c r="E9514">
        <v>7.6535328306526891</v>
      </c>
      <c r="F9514">
        <v>11785.672776156598</v>
      </c>
      <c r="G9514">
        <v>0.64639725069282772</v>
      </c>
      <c r="BD9514">
        <f t="shared" si="1130"/>
        <v>-6982.0581682955026</v>
      </c>
      <c r="BE9514">
        <f t="shared" si="1131"/>
        <v>-5235.6583715345714</v>
      </c>
      <c r="BF9514">
        <f t="shared" si="1132"/>
        <v>-3489.2585747736402</v>
      </c>
      <c r="BG9514">
        <f t="shared" si="1133"/>
        <v>-1742.8587780127091</v>
      </c>
      <c r="BH9514">
        <f t="shared" si="1134"/>
        <v>3.5410187482229958</v>
      </c>
      <c r="BI9514">
        <f t="shared" si="1135"/>
        <v>1749.9408155091533</v>
      </c>
      <c r="BJ9514">
        <f t="shared" si="1136"/>
        <v>3496.3406122700853</v>
      </c>
    </row>
    <row r="9515" spans="1:62" x14ac:dyDescent="0.25">
      <c r="A9515">
        <v>9512</v>
      </c>
      <c r="B9515">
        <v>5877.0052906848923</v>
      </c>
      <c r="C9515">
        <v>16943.088317720281</v>
      </c>
      <c r="D9515">
        <v>7.4826643092571468</v>
      </c>
      <c r="E9515">
        <v>7.6215854019324638</v>
      </c>
      <c r="F9515">
        <v>11066.083027035389</v>
      </c>
      <c r="G9515">
        <v>0.13892109267531705</v>
      </c>
      <c r="BD9515">
        <f t="shared" si="1130"/>
        <v>-8553.6865226924601</v>
      </c>
      <c r="BE9515">
        <f t="shared" si="1131"/>
        <v>-5321.7002692283213</v>
      </c>
      <c r="BF9515">
        <f t="shared" si="1132"/>
        <v>-2089.7140157641825</v>
      </c>
      <c r="BG9515">
        <f t="shared" si="1133"/>
        <v>1142.2722376999554</v>
      </c>
      <c r="BH9515">
        <f t="shared" si="1134"/>
        <v>4374.2584911640952</v>
      </c>
      <c r="BI9515">
        <f t="shared" si="1135"/>
        <v>7606.2447446282331</v>
      </c>
      <c r="BJ9515">
        <f t="shared" si="1136"/>
        <v>10838.230998092373</v>
      </c>
    </row>
    <row r="9516" spans="1:62" x14ac:dyDescent="0.25">
      <c r="A9516">
        <v>9513</v>
      </c>
      <c r="B9516">
        <v>12319.041518286258</v>
      </c>
      <c r="C9516">
        <v>25786.3155949471</v>
      </c>
      <c r="D9516">
        <v>6.3871708184806764</v>
      </c>
      <c r="E9516">
        <v>6.750625170657881</v>
      </c>
      <c r="F9516">
        <v>13467.274076660842</v>
      </c>
      <c r="G9516">
        <v>0.36345435217720468</v>
      </c>
      <c r="BD9516">
        <f t="shared" si="1130"/>
        <v>-10371.477563658804</v>
      </c>
      <c r="BE9516">
        <f t="shared" si="1131"/>
        <v>-9676.8721002822185</v>
      </c>
      <c r="BF9516">
        <f t="shared" si="1132"/>
        <v>-8982.2666369056333</v>
      </c>
      <c r="BG9516">
        <f t="shared" si="1133"/>
        <v>-8287.661173529048</v>
      </c>
      <c r="BH9516">
        <f t="shared" si="1134"/>
        <v>-7593.0557101524628</v>
      </c>
      <c r="BI9516">
        <f t="shared" si="1135"/>
        <v>-6898.4502467758775</v>
      </c>
      <c r="BJ9516">
        <f t="shared" si="1136"/>
        <v>-6203.8447833992923</v>
      </c>
    </row>
    <row r="9517" spans="1:62" x14ac:dyDescent="0.25">
      <c r="A9517">
        <v>9514</v>
      </c>
      <c r="B9517">
        <v>5024.4697962322243</v>
      </c>
      <c r="C9517">
        <v>18850.682820082577</v>
      </c>
      <c r="D9517">
        <v>7.769374981044832</v>
      </c>
      <c r="E9517">
        <v>8.0461268204569443</v>
      </c>
      <c r="F9517">
        <v>13826.213023850352</v>
      </c>
      <c r="G9517">
        <v>0.27675183941211223</v>
      </c>
      <c r="BD9517">
        <f t="shared" si="1130"/>
        <v>-11650.002315774818</v>
      </c>
      <c r="BE9517">
        <f t="shared" si="1131"/>
        <v>-9832.7305548887962</v>
      </c>
      <c r="BF9517">
        <f t="shared" si="1132"/>
        <v>-8015.4587940027723</v>
      </c>
      <c r="BG9517">
        <f t="shared" si="1133"/>
        <v>-6198.1870331167484</v>
      </c>
      <c r="BH9517">
        <f t="shared" si="1134"/>
        <v>-4380.9152722307244</v>
      </c>
      <c r="BI9517">
        <f t="shared" si="1135"/>
        <v>-2563.6435113447023</v>
      </c>
      <c r="BJ9517">
        <f t="shared" si="1136"/>
        <v>-746.37175045867843</v>
      </c>
    </row>
    <row r="9518" spans="1:62" x14ac:dyDescent="0.25">
      <c r="A9518">
        <v>9515</v>
      </c>
      <c r="B9518">
        <v>16372.74241195656</v>
      </c>
      <c r="C9518">
        <v>23202.647095235377</v>
      </c>
      <c r="D9518">
        <v>7.4104023569993398</v>
      </c>
      <c r="E9518">
        <v>7.3820344446855763</v>
      </c>
      <c r="F9518">
        <v>6829.9046832788172</v>
      </c>
      <c r="G9518">
        <v>-2.8367912313763455E-2</v>
      </c>
      <c r="BD9518">
        <f t="shared" si="1130"/>
        <v>-12442.453826789791</v>
      </c>
      <c r="BE9518">
        <f t="shared" si="1131"/>
        <v>-11058.694629729231</v>
      </c>
      <c r="BF9518">
        <f t="shared" si="1132"/>
        <v>-9674.9354326686698</v>
      </c>
      <c r="BG9518">
        <f t="shared" si="1133"/>
        <v>-8291.176235608109</v>
      </c>
      <c r="BH9518">
        <f t="shared" si="1134"/>
        <v>-6907.4170385475463</v>
      </c>
      <c r="BI9518">
        <f t="shared" si="1135"/>
        <v>-5523.6578414869855</v>
      </c>
      <c r="BJ9518">
        <f t="shared" si="1136"/>
        <v>-4139.8986444264247</v>
      </c>
    </row>
    <row r="9519" spans="1:62" x14ac:dyDescent="0.25">
      <c r="A9519">
        <v>9516</v>
      </c>
      <c r="B9519">
        <v>9089.987288388973</v>
      </c>
      <c r="C9519">
        <v>18206.581128812355</v>
      </c>
      <c r="D9519">
        <v>6.8650126582360862</v>
      </c>
      <c r="E9519">
        <v>7.1444708303702322</v>
      </c>
      <c r="F9519">
        <v>9116.5938404233821</v>
      </c>
      <c r="G9519">
        <v>0.27945817213414603</v>
      </c>
      <c r="BD9519">
        <f t="shared" si="1130"/>
        <v>-6971.744244847634</v>
      </c>
      <c r="BE9519">
        <f t="shared" si="1131"/>
        <v>-7113.5838064164518</v>
      </c>
      <c r="BF9519">
        <f t="shared" si="1132"/>
        <v>-7255.4233679852687</v>
      </c>
      <c r="BG9519">
        <f t="shared" si="1133"/>
        <v>-7397.2629295540864</v>
      </c>
      <c r="BH9519">
        <f t="shared" si="1134"/>
        <v>-7539.1024911229033</v>
      </c>
      <c r="BI9519">
        <f t="shared" si="1135"/>
        <v>-7680.9420526917211</v>
      </c>
      <c r="BJ9519">
        <f t="shared" si="1136"/>
        <v>-7822.7816142605379</v>
      </c>
    </row>
    <row r="9520" spans="1:62" x14ac:dyDescent="0.25">
      <c r="A9520">
        <v>9517</v>
      </c>
      <c r="B9520">
        <v>25732.785381134472</v>
      </c>
      <c r="C9520">
        <v>25221.323598554154</v>
      </c>
      <c r="D9520">
        <v>7.5291372314452927</v>
      </c>
      <c r="E9520">
        <v>7.7608016259793082</v>
      </c>
      <c r="F9520">
        <v>-511.46178258031796</v>
      </c>
      <c r="G9520">
        <v>0.23166439453401555</v>
      </c>
      <c r="BD9520">
        <f t="shared" si="1130"/>
        <v>-7719.3029797526524</v>
      </c>
      <c r="BE9520">
        <f t="shared" si="1131"/>
        <v>-6322.0121190819218</v>
      </c>
      <c r="BF9520">
        <f t="shared" si="1132"/>
        <v>-4924.7212584111912</v>
      </c>
      <c r="BG9520">
        <f t="shared" si="1133"/>
        <v>-3527.4303977404616</v>
      </c>
      <c r="BH9520">
        <f t="shared" si="1134"/>
        <v>-2130.139537069731</v>
      </c>
      <c r="BI9520">
        <f t="shared" si="1135"/>
        <v>-732.8486763990004</v>
      </c>
      <c r="BJ9520">
        <f t="shared" si="1136"/>
        <v>664.44218427172927</v>
      </c>
    </row>
    <row r="9521" spans="1:62" x14ac:dyDescent="0.25">
      <c r="A9521">
        <v>9518</v>
      </c>
      <c r="B9521">
        <v>16430.034018075698</v>
      </c>
      <c r="C9521">
        <v>18493.508662366781</v>
      </c>
      <c r="D9521">
        <v>7.0556021167625129</v>
      </c>
      <c r="E9521">
        <v>7.5450682557052984</v>
      </c>
      <c r="F9521">
        <v>2063.4746442910837</v>
      </c>
      <c r="G9521">
        <v>0.48946613894278546</v>
      </c>
      <c r="BD9521">
        <f t="shared" si="1130"/>
        <v>1669.7837552503956</v>
      </c>
      <c r="BE9521">
        <f t="shared" si="1131"/>
        <v>2828.1057279204733</v>
      </c>
      <c r="BF9521">
        <f t="shared" si="1132"/>
        <v>3986.427700590551</v>
      </c>
      <c r="BG9521">
        <f t="shared" si="1133"/>
        <v>5144.7496732606287</v>
      </c>
      <c r="BH9521">
        <f t="shared" si="1134"/>
        <v>6303.0716459307068</v>
      </c>
      <c r="BI9521">
        <f t="shared" si="1135"/>
        <v>7461.3936186007841</v>
      </c>
      <c r="BJ9521">
        <f t="shared" si="1136"/>
        <v>8619.7155912708622</v>
      </c>
    </row>
    <row r="9522" spans="1:62" x14ac:dyDescent="0.25">
      <c r="A9522">
        <v>9519</v>
      </c>
      <c r="B9522">
        <v>9295.0668785090784</v>
      </c>
      <c r="C9522">
        <v>17016.734624956182</v>
      </c>
      <c r="D9522">
        <v>7.0260857518626079</v>
      </c>
      <c r="E9522">
        <v>7.3289745134032476</v>
      </c>
      <c r="F9522">
        <v>7721.6677464471031</v>
      </c>
      <c r="G9522">
        <v>0.30288876154063971</v>
      </c>
      <c r="BD9522">
        <f t="shared" si="1130"/>
        <v>383.85605042284351</v>
      </c>
      <c r="BE9522">
        <f t="shared" si="1131"/>
        <v>2831.1867451367707</v>
      </c>
      <c r="BF9522">
        <f t="shared" si="1132"/>
        <v>5278.5174398506979</v>
      </c>
      <c r="BG9522">
        <f t="shared" si="1133"/>
        <v>7725.8481345646251</v>
      </c>
      <c r="BH9522">
        <f t="shared" si="1134"/>
        <v>10173.178829278553</v>
      </c>
      <c r="BI9522">
        <f t="shared" si="1135"/>
        <v>12620.509523992479</v>
      </c>
      <c r="BJ9522">
        <f t="shared" si="1136"/>
        <v>15067.840218706406</v>
      </c>
    </row>
    <row r="9523" spans="1:62" x14ac:dyDescent="0.25">
      <c r="A9523">
        <v>9520</v>
      </c>
      <c r="B9523">
        <v>8441.3231247575368</v>
      </c>
      <c r="C9523">
        <v>18635.720856742591</v>
      </c>
      <c r="D9523">
        <v>8.4628397562710305</v>
      </c>
      <c r="E9523">
        <v>8.5809485625594739</v>
      </c>
      <c r="F9523">
        <v>10194.397731985055</v>
      </c>
      <c r="G9523">
        <v>0.11810880628844345</v>
      </c>
      <c r="BD9523">
        <f t="shared" si="1130"/>
        <v>-6207.2239387439049</v>
      </c>
      <c r="BE9523">
        <f t="shared" si="1131"/>
        <v>-4692.7801310407067</v>
      </c>
      <c r="BF9523">
        <f t="shared" si="1132"/>
        <v>-3178.3363233375076</v>
      </c>
      <c r="BG9523">
        <f t="shared" si="1133"/>
        <v>-1663.8925156343093</v>
      </c>
      <c r="BH9523">
        <f t="shared" si="1134"/>
        <v>-149.44870793111022</v>
      </c>
      <c r="BI9523">
        <f t="shared" si="1135"/>
        <v>1364.995099772088</v>
      </c>
      <c r="BJ9523">
        <f t="shared" si="1136"/>
        <v>2879.4389074752871</v>
      </c>
    </row>
    <row r="9524" spans="1:62" x14ac:dyDescent="0.25">
      <c r="A9524">
        <v>9521</v>
      </c>
      <c r="B9524">
        <v>22875.858740555319</v>
      </c>
      <c r="C9524">
        <v>32448.696497635232</v>
      </c>
      <c r="D9524">
        <v>7.8330251543850551</v>
      </c>
      <c r="E9524">
        <v>8.0238584593300626</v>
      </c>
      <c r="F9524">
        <v>9572.837757079913</v>
      </c>
      <c r="G9524">
        <v>0.1908333049450075</v>
      </c>
      <c r="BD9524">
        <f t="shared" si="1130"/>
        <v>-9603.853700542837</v>
      </c>
      <c r="BE9524">
        <f t="shared" si="1131"/>
        <v>-9013.3096691006194</v>
      </c>
      <c r="BF9524">
        <f t="shared" si="1132"/>
        <v>-8422.7656376584036</v>
      </c>
      <c r="BG9524">
        <f t="shared" si="1133"/>
        <v>-7832.221606216186</v>
      </c>
      <c r="BH9524">
        <f t="shared" si="1134"/>
        <v>-7241.6775747739684</v>
      </c>
      <c r="BI9524">
        <f t="shared" si="1135"/>
        <v>-6651.1335433317508</v>
      </c>
      <c r="BJ9524">
        <f t="shared" si="1136"/>
        <v>-6060.5895118895342</v>
      </c>
    </row>
    <row r="9525" spans="1:62" x14ac:dyDescent="0.25">
      <c r="A9525">
        <v>9522</v>
      </c>
      <c r="B9525">
        <v>13540.975440686585</v>
      </c>
      <c r="C9525">
        <v>23818.318591320156</v>
      </c>
      <c r="D9525">
        <v>5.7634903155489274</v>
      </c>
      <c r="E9525">
        <v>6.2489454365534396</v>
      </c>
      <c r="F9525">
        <v>10277.343150633571</v>
      </c>
      <c r="G9525">
        <v>0.48545512100451216</v>
      </c>
      <c r="BD9525">
        <f t="shared" si="1130"/>
        <v>-8618.6712323548763</v>
      </c>
      <c r="BE9525">
        <f t="shared" si="1131"/>
        <v>-7664.5047076298379</v>
      </c>
      <c r="BF9525">
        <f t="shared" si="1132"/>
        <v>-6710.3381829048003</v>
      </c>
      <c r="BG9525">
        <f t="shared" si="1133"/>
        <v>-5756.1716581797627</v>
      </c>
      <c r="BH9525">
        <f t="shared" si="1134"/>
        <v>-4802.0051334547252</v>
      </c>
      <c r="BI9525">
        <f t="shared" si="1135"/>
        <v>-3847.8386087296876</v>
      </c>
      <c r="BJ9525">
        <f t="shared" si="1136"/>
        <v>-2893.672084004651</v>
      </c>
    </row>
    <row r="9526" spans="1:62" x14ac:dyDescent="0.25">
      <c r="A9526">
        <v>9523</v>
      </c>
      <c r="B9526">
        <v>23864.605895492728</v>
      </c>
      <c r="C9526">
        <v>29652.190482833113</v>
      </c>
      <c r="D9526">
        <v>8.7352595811982638</v>
      </c>
      <c r="E9526">
        <v>9.0274311339540034</v>
      </c>
      <c r="F9526">
        <v>5787.584587340385</v>
      </c>
      <c r="G9526">
        <v>0.29217155275573958</v>
      </c>
      <c r="BD9526">
        <f t="shared" si="1130"/>
        <v>-7850.0675456110102</v>
      </c>
      <c r="BE9526">
        <f t="shared" si="1131"/>
        <v>-5422.7919405884495</v>
      </c>
      <c r="BF9526">
        <f t="shared" si="1132"/>
        <v>-2995.5163355658888</v>
      </c>
      <c r="BG9526">
        <f t="shared" si="1133"/>
        <v>-568.24073054332803</v>
      </c>
      <c r="BH9526">
        <f t="shared" si="1134"/>
        <v>1859.0348744792336</v>
      </c>
      <c r="BI9526">
        <f t="shared" si="1135"/>
        <v>4286.3104795017935</v>
      </c>
      <c r="BJ9526">
        <f t="shared" si="1136"/>
        <v>6713.5860845243533</v>
      </c>
    </row>
    <row r="9527" spans="1:62" x14ac:dyDescent="0.25">
      <c r="A9527">
        <v>9524</v>
      </c>
      <c r="B9527">
        <v>8657.7986502836757</v>
      </c>
      <c r="C9527">
        <v>16453.086471634695</v>
      </c>
      <c r="D9527">
        <v>6.9532295943557498</v>
      </c>
      <c r="E9527">
        <v>7.2321080854790232</v>
      </c>
      <c r="F9527">
        <v>7795.2878213510194</v>
      </c>
      <c r="G9527">
        <v>0.27887849112327334</v>
      </c>
      <c r="BD9527">
        <f t="shared" si="1130"/>
        <v>-4326.7268235616866</v>
      </c>
      <c r="BE9527">
        <f t="shared" si="1131"/>
        <v>-2865.8690597829891</v>
      </c>
      <c r="BF9527">
        <f t="shared" si="1132"/>
        <v>-1405.0112960042916</v>
      </c>
      <c r="BG9527">
        <f t="shared" si="1133"/>
        <v>55.846467774406847</v>
      </c>
      <c r="BH9527">
        <f t="shared" si="1134"/>
        <v>1516.7042315531044</v>
      </c>
      <c r="BI9527">
        <f t="shared" si="1135"/>
        <v>2977.5619953318019</v>
      </c>
      <c r="BJ9527">
        <f t="shared" si="1136"/>
        <v>4438.4197591105003</v>
      </c>
    </row>
    <row r="9528" spans="1:62" x14ac:dyDescent="0.25">
      <c r="A9528">
        <v>9525</v>
      </c>
      <c r="B9528">
        <v>20921.393023799053</v>
      </c>
      <c r="C9528">
        <v>19043.882060413631</v>
      </c>
      <c r="D9528">
        <v>6.6375465434098704</v>
      </c>
      <c r="E9528">
        <v>7.5219168130081782</v>
      </c>
      <c r="F9528">
        <v>-1877.5109633854227</v>
      </c>
      <c r="G9528">
        <v>0.88437026959830778</v>
      </c>
      <c r="BD9528">
        <f t="shared" si="1130"/>
        <v>-6400.8953657346528</v>
      </c>
      <c r="BE9528">
        <f t="shared" si="1131"/>
        <v>-5006.5029101182863</v>
      </c>
      <c r="BF9528">
        <f t="shared" si="1132"/>
        <v>-3612.1104545019189</v>
      </c>
      <c r="BG9528">
        <f t="shared" si="1133"/>
        <v>-2217.7179988855523</v>
      </c>
      <c r="BH9528">
        <f t="shared" si="1134"/>
        <v>-823.3255432691858</v>
      </c>
      <c r="BI9528">
        <f t="shared" si="1135"/>
        <v>571.06691234718164</v>
      </c>
      <c r="BJ9528">
        <f t="shared" si="1136"/>
        <v>1965.4593679635473</v>
      </c>
    </row>
    <row r="9529" spans="1:62" x14ac:dyDescent="0.25">
      <c r="A9529">
        <v>9526</v>
      </c>
      <c r="B9529">
        <v>14329.324977686441</v>
      </c>
      <c r="C9529">
        <v>29522.366872367304</v>
      </c>
      <c r="D9529">
        <v>8.4744166316287988</v>
      </c>
      <c r="E9529">
        <v>8.8982897611340537</v>
      </c>
      <c r="F9529">
        <v>15193.041894680862</v>
      </c>
      <c r="G9529">
        <v>0.42387312950525491</v>
      </c>
      <c r="BD9529">
        <f t="shared" si="1130"/>
        <v>6299.3623113769618</v>
      </c>
      <c r="BE9529">
        <f t="shared" si="1131"/>
        <v>10721.213659368501</v>
      </c>
      <c r="BF9529">
        <f t="shared" si="1132"/>
        <v>15143.065007360039</v>
      </c>
      <c r="BG9529">
        <f t="shared" si="1133"/>
        <v>19564.916355351579</v>
      </c>
      <c r="BH9529">
        <f t="shared" si="1134"/>
        <v>23986.767703343117</v>
      </c>
      <c r="BI9529">
        <f t="shared" si="1135"/>
        <v>28408.619051334656</v>
      </c>
      <c r="BJ9529">
        <f t="shared" si="1136"/>
        <v>32830.470399326194</v>
      </c>
    </row>
    <row r="9530" spans="1:62" x14ac:dyDescent="0.25">
      <c r="A9530">
        <v>9527</v>
      </c>
      <c r="B9530">
        <v>18372.053308034872</v>
      </c>
      <c r="C9530">
        <v>18571.421324991494</v>
      </c>
      <c r="D9530">
        <v>6.0635012428367956</v>
      </c>
      <c r="E9530">
        <v>6.1320930772909117</v>
      </c>
      <c r="F9530">
        <v>199.36801695662143</v>
      </c>
      <c r="G9530">
        <v>6.8591834454116096E-2</v>
      </c>
      <c r="BD9530">
        <f t="shared" si="1130"/>
        <v>-13073.676247154588</v>
      </c>
      <c r="BE9530">
        <f t="shared" si="1131"/>
        <v>-10954.310599628312</v>
      </c>
      <c r="BF9530">
        <f t="shared" si="1132"/>
        <v>-8834.9449521020397</v>
      </c>
      <c r="BG9530">
        <f t="shared" si="1133"/>
        <v>-6715.5793045757637</v>
      </c>
      <c r="BH9530">
        <f t="shared" si="1134"/>
        <v>-4596.2136570494895</v>
      </c>
      <c r="BI9530">
        <f t="shared" si="1135"/>
        <v>-2476.8480095232153</v>
      </c>
      <c r="BJ9530">
        <f t="shared" si="1136"/>
        <v>-357.48236199694111</v>
      </c>
    </row>
    <row r="9531" spans="1:62" x14ac:dyDescent="0.25">
      <c r="A9531">
        <v>9528</v>
      </c>
      <c r="B9531">
        <v>13212.471192784064</v>
      </c>
      <c r="C9531">
        <v>20806.46725491426</v>
      </c>
      <c r="D9531">
        <v>7.6303308676960597</v>
      </c>
      <c r="E9531">
        <v>7.7182365085271289</v>
      </c>
      <c r="F9531">
        <v>7593.9960621301962</v>
      </c>
      <c r="G9531">
        <v>8.7905640831069221E-2</v>
      </c>
      <c r="BD9531">
        <f t="shared" si="1130"/>
        <v>143.59115531395906</v>
      </c>
      <c r="BE9531">
        <f t="shared" si="1131"/>
        <v>486.55032758453956</v>
      </c>
      <c r="BF9531">
        <f t="shared" si="1132"/>
        <v>829.50949985512011</v>
      </c>
      <c r="BG9531">
        <f t="shared" si="1133"/>
        <v>1172.4686721257006</v>
      </c>
      <c r="BH9531">
        <f t="shared" si="1134"/>
        <v>1515.427844396281</v>
      </c>
      <c r="BI9531">
        <f t="shared" si="1135"/>
        <v>1858.3870166668617</v>
      </c>
      <c r="BJ9531">
        <f t="shared" si="1136"/>
        <v>2201.3461889374421</v>
      </c>
    </row>
    <row r="9532" spans="1:62" x14ac:dyDescent="0.25">
      <c r="A9532">
        <v>9529</v>
      </c>
      <c r="B9532">
        <v>15010.961228096809</v>
      </c>
      <c r="C9532">
        <v>22046.319914207776</v>
      </c>
      <c r="D9532">
        <v>7.0314916482276715</v>
      </c>
      <c r="E9532">
        <v>7.4377526962267506</v>
      </c>
      <c r="F9532">
        <v>7035.358686110967</v>
      </c>
      <c r="G9532">
        <v>0.40626104799907914</v>
      </c>
      <c r="BD9532">
        <f t="shared" si="1130"/>
        <v>-7154.4678579748497</v>
      </c>
      <c r="BE9532">
        <f t="shared" si="1131"/>
        <v>-6714.9396538195042</v>
      </c>
      <c r="BF9532">
        <f t="shared" si="1132"/>
        <v>-6275.4114496641578</v>
      </c>
      <c r="BG9532">
        <f t="shared" si="1133"/>
        <v>-5835.8832455088123</v>
      </c>
      <c r="BH9532">
        <f t="shared" si="1134"/>
        <v>-5396.3550413534658</v>
      </c>
      <c r="BI9532">
        <f t="shared" si="1135"/>
        <v>-4956.8268371981194</v>
      </c>
      <c r="BJ9532">
        <f t="shared" si="1136"/>
        <v>-4517.2986330427739</v>
      </c>
    </row>
    <row r="9533" spans="1:62" x14ac:dyDescent="0.25">
      <c r="A9533">
        <v>9530</v>
      </c>
      <c r="B9533">
        <v>24478.085712924272</v>
      </c>
      <c r="C9533">
        <v>18682.140666295632</v>
      </c>
      <c r="D9533">
        <v>6.9867764413525739</v>
      </c>
      <c r="E9533">
        <v>7.1237326287450147</v>
      </c>
      <c r="F9533">
        <v>-5795.9450466286398</v>
      </c>
      <c r="G9533">
        <v>0.13695618739244075</v>
      </c>
      <c r="BD9533">
        <f t="shared" si="1130"/>
        <v>-5004.0534461155712</v>
      </c>
      <c r="BE9533">
        <f t="shared" si="1131"/>
        <v>-2972.7482061201758</v>
      </c>
      <c r="BF9533">
        <f t="shared" si="1132"/>
        <v>-941.44296612477956</v>
      </c>
      <c r="BG9533">
        <f t="shared" si="1133"/>
        <v>1089.8622738706154</v>
      </c>
      <c r="BH9533">
        <f t="shared" si="1134"/>
        <v>3121.1675138660121</v>
      </c>
      <c r="BI9533">
        <f t="shared" si="1135"/>
        <v>5152.4727538614079</v>
      </c>
      <c r="BJ9533">
        <f t="shared" si="1136"/>
        <v>7183.7779938568037</v>
      </c>
    </row>
    <row r="9534" spans="1:62" x14ac:dyDescent="0.25">
      <c r="A9534">
        <v>9531</v>
      </c>
      <c r="B9534">
        <v>21045.452961732521</v>
      </c>
      <c r="C9534">
        <v>18950.6789612627</v>
      </c>
      <c r="D9534">
        <v>7.0893096800163331</v>
      </c>
      <c r="E9534">
        <v>7.312604235528207</v>
      </c>
      <c r="F9534">
        <v>-2094.7740004698207</v>
      </c>
      <c r="G9534">
        <v>0.22329455551187394</v>
      </c>
      <c r="BD9534">
        <f t="shared" si="1130"/>
        <v>6480.7259835908435</v>
      </c>
      <c r="BE9534">
        <f t="shared" si="1131"/>
        <v>7165.5069205530472</v>
      </c>
      <c r="BF9534">
        <f t="shared" si="1132"/>
        <v>7850.2878575152517</v>
      </c>
      <c r="BG9534">
        <f t="shared" si="1133"/>
        <v>8535.0687944774545</v>
      </c>
      <c r="BH9534">
        <f t="shared" si="1134"/>
        <v>9219.8497314396591</v>
      </c>
      <c r="BI9534">
        <f t="shared" si="1135"/>
        <v>9904.6306684018637</v>
      </c>
      <c r="BJ9534">
        <f t="shared" si="1136"/>
        <v>10589.411605364066</v>
      </c>
    </row>
    <row r="9535" spans="1:62" x14ac:dyDescent="0.25">
      <c r="A9535">
        <v>9532</v>
      </c>
      <c r="B9535">
        <v>11416.945240602676</v>
      </c>
      <c r="C9535">
        <v>24635.594835516327</v>
      </c>
      <c r="D9535">
        <v>5.8963352384095433</v>
      </c>
      <c r="E9535">
        <v>7.2191401741378138</v>
      </c>
      <c r="F9535">
        <v>13218.649594913652</v>
      </c>
      <c r="G9535">
        <v>1.3228049357282705</v>
      </c>
      <c r="BD9535">
        <f t="shared" si="1130"/>
        <v>3211.2467780291904</v>
      </c>
      <c r="BE9535">
        <f t="shared" si="1131"/>
        <v>4327.7195555885601</v>
      </c>
      <c r="BF9535">
        <f t="shared" si="1132"/>
        <v>5444.1923331479302</v>
      </c>
      <c r="BG9535">
        <f t="shared" si="1133"/>
        <v>6560.6651107072994</v>
      </c>
      <c r="BH9535">
        <f t="shared" si="1134"/>
        <v>7677.1378882666695</v>
      </c>
      <c r="BI9535">
        <f t="shared" si="1135"/>
        <v>8793.6106658260396</v>
      </c>
      <c r="BJ9535">
        <f t="shared" si="1136"/>
        <v>9910.0834433854088</v>
      </c>
    </row>
    <row r="9536" spans="1:62" x14ac:dyDescent="0.25">
      <c r="A9536">
        <v>9533</v>
      </c>
      <c r="B9536">
        <v>25691.006477163926</v>
      </c>
      <c r="C9536">
        <v>31007.881236382913</v>
      </c>
      <c r="D9536">
        <v>7.5590600130902015</v>
      </c>
      <c r="E9536">
        <v>7.8061587353390474</v>
      </c>
      <c r="F9536">
        <v>5316.8747592189866</v>
      </c>
      <c r="G9536">
        <v>0.24709872224884588</v>
      </c>
      <c r="BD9536">
        <f t="shared" si="1130"/>
        <v>-6604.6249162722988</v>
      </c>
      <c r="BE9536">
        <f t="shared" si="1131"/>
        <v>9.3997623690538603</v>
      </c>
      <c r="BF9536">
        <f t="shared" si="1132"/>
        <v>6623.4244410104075</v>
      </c>
      <c r="BG9536">
        <f t="shared" si="1133"/>
        <v>13237.449119651759</v>
      </c>
      <c r="BH9536">
        <f t="shared" si="1134"/>
        <v>19851.473798293111</v>
      </c>
      <c r="BI9536">
        <f t="shared" si="1135"/>
        <v>26465.498476934466</v>
      </c>
      <c r="BJ9536">
        <f t="shared" si="1136"/>
        <v>33079.523155575815</v>
      </c>
    </row>
    <row r="9537" spans="1:62" x14ac:dyDescent="0.25">
      <c r="A9537">
        <v>9534</v>
      </c>
      <c r="B9537">
        <v>24075.266131400829</v>
      </c>
      <c r="C9537">
        <v>22436.931334407309</v>
      </c>
      <c r="D9537">
        <v>5.3315792326255975</v>
      </c>
      <c r="E9537">
        <v>6.0245947645260598</v>
      </c>
      <c r="F9537">
        <v>-1638.3347969935203</v>
      </c>
      <c r="G9537">
        <v>0.69301553190046228</v>
      </c>
      <c r="BD9537">
        <f t="shared" si="1130"/>
        <v>-4081.3811479747574</v>
      </c>
      <c r="BE9537">
        <f t="shared" si="1131"/>
        <v>-2845.8875367305277</v>
      </c>
      <c r="BF9537">
        <f t="shared" si="1132"/>
        <v>-1610.3939254862985</v>
      </c>
      <c r="BG9537">
        <f t="shared" si="1133"/>
        <v>-374.90031424206882</v>
      </c>
      <c r="BH9537">
        <f t="shared" si="1134"/>
        <v>860.5932970021604</v>
      </c>
      <c r="BI9537">
        <f t="shared" si="1135"/>
        <v>2096.0869082463896</v>
      </c>
      <c r="BJ9537">
        <f t="shared" si="1136"/>
        <v>3331.5805194906188</v>
      </c>
    </row>
    <row r="9538" spans="1:62" x14ac:dyDescent="0.25">
      <c r="A9538">
        <v>9535</v>
      </c>
      <c r="B9538">
        <v>9851.7674388737069</v>
      </c>
      <c r="C9538">
        <v>16662.685846597044</v>
      </c>
      <c r="D9538">
        <v>6.5611609459743887</v>
      </c>
      <c r="E9538">
        <v>7.3463926552832355</v>
      </c>
      <c r="F9538">
        <v>6810.9184077233367</v>
      </c>
      <c r="G9538">
        <v>0.78523170930884678</v>
      </c>
      <c r="BD9538">
        <f t="shared" si="1130"/>
        <v>5103.4124564958311</v>
      </c>
      <c r="BE9538">
        <f t="shared" si="1131"/>
        <v>8568.4901159981418</v>
      </c>
      <c r="BF9538">
        <f t="shared" si="1132"/>
        <v>12033.567775500454</v>
      </c>
      <c r="BG9538">
        <f t="shared" si="1133"/>
        <v>15498.645435002765</v>
      </c>
      <c r="BH9538">
        <f t="shared" si="1134"/>
        <v>18963.723094505076</v>
      </c>
      <c r="BI9538">
        <f t="shared" si="1135"/>
        <v>22428.800754007389</v>
      </c>
      <c r="BJ9538">
        <f t="shared" si="1136"/>
        <v>25893.878413509701</v>
      </c>
    </row>
    <row r="9539" spans="1:62" x14ac:dyDescent="0.25">
      <c r="A9539">
        <v>9536</v>
      </c>
      <c r="B9539">
        <v>23617.053610637475</v>
      </c>
      <c r="C9539">
        <v>35591.024826722467</v>
      </c>
      <c r="D9539">
        <v>7.444803290784086</v>
      </c>
      <c r="E9539">
        <v>7.849483048822373</v>
      </c>
      <c r="F9539">
        <v>11973.971216084992</v>
      </c>
      <c r="G9539">
        <v>0.40467975803828704</v>
      </c>
      <c r="BD9539">
        <f t="shared" si="1130"/>
        <v>-2884.7598611791027</v>
      </c>
      <c r="BE9539">
        <f t="shared" si="1131"/>
        <v>1041.3986853651313</v>
      </c>
      <c r="BF9539">
        <f t="shared" si="1132"/>
        <v>4967.5572319093644</v>
      </c>
      <c r="BG9539">
        <f t="shared" si="1133"/>
        <v>8893.7157784535993</v>
      </c>
      <c r="BH9539">
        <f t="shared" si="1134"/>
        <v>12819.874324997832</v>
      </c>
      <c r="BI9539">
        <f t="shared" si="1135"/>
        <v>16746.032871542066</v>
      </c>
      <c r="BJ9539">
        <f t="shared" si="1136"/>
        <v>20672.191418086302</v>
      </c>
    </row>
    <row r="9540" spans="1:62" x14ac:dyDescent="0.25">
      <c r="A9540">
        <v>9537</v>
      </c>
      <c r="B9540">
        <v>19016.873677014384</v>
      </c>
      <c r="C9540">
        <v>19480.254823508982</v>
      </c>
      <c r="D9540">
        <v>6.6258762049723234</v>
      </c>
      <c r="E9540">
        <v>7.1783374760256882</v>
      </c>
      <c r="F9540">
        <v>463.38114649459749</v>
      </c>
      <c r="G9540">
        <v>0.55246127105336473</v>
      </c>
      <c r="BD9540">
        <f t="shared" si="1130"/>
        <v>-9950.572425893557</v>
      </c>
      <c r="BE9540">
        <f t="shared" si="1131"/>
        <v>-7927.1736357021218</v>
      </c>
      <c r="BF9540">
        <f t="shared" si="1132"/>
        <v>-5903.7748455106866</v>
      </c>
      <c r="BG9540">
        <f t="shared" si="1133"/>
        <v>-3880.3760553192515</v>
      </c>
      <c r="BH9540">
        <f t="shared" si="1134"/>
        <v>-1856.9772651278163</v>
      </c>
      <c r="BI9540">
        <f t="shared" si="1135"/>
        <v>166.4215250636189</v>
      </c>
      <c r="BJ9540">
        <f t="shared" si="1136"/>
        <v>2189.8203152550541</v>
      </c>
    </row>
    <row r="9541" spans="1:62" x14ac:dyDescent="0.25">
      <c r="A9541">
        <v>9538</v>
      </c>
      <c r="B9541">
        <v>17813.977393085854</v>
      </c>
      <c r="C9541">
        <v>31060.852883041829</v>
      </c>
      <c r="D9541">
        <v>7.208494944482263</v>
      </c>
      <c r="E9541">
        <v>7.5266231202809539</v>
      </c>
      <c r="F9541">
        <v>13246.875489955975</v>
      </c>
      <c r="G9541">
        <v>0.3181281757986909</v>
      </c>
      <c r="BD9541">
        <f t="shared" si="1130"/>
        <v>2298.9252087722261</v>
      </c>
      <c r="BE9541">
        <f t="shared" si="1131"/>
        <v>5061.2315640390498</v>
      </c>
      <c r="BF9541">
        <f t="shared" si="1132"/>
        <v>7823.5379193058743</v>
      </c>
      <c r="BG9541">
        <f t="shared" si="1133"/>
        <v>10585.844274572697</v>
      </c>
      <c r="BH9541">
        <f t="shared" si="1134"/>
        <v>13348.150629839522</v>
      </c>
      <c r="BI9541">
        <f t="shared" si="1135"/>
        <v>16110.456985106346</v>
      </c>
      <c r="BJ9541">
        <f t="shared" si="1136"/>
        <v>18872.763340373167</v>
      </c>
    </row>
    <row r="9542" spans="1:62" x14ac:dyDescent="0.25">
      <c r="A9542">
        <v>9539</v>
      </c>
      <c r="B9542">
        <v>17417.21713884476</v>
      </c>
      <c r="C9542">
        <v>23548.035186062461</v>
      </c>
      <c r="D9542">
        <v>6.1056892866857657</v>
      </c>
      <c r="E9542">
        <v>6.7624910943198424</v>
      </c>
      <c r="F9542">
        <v>6130.818047217701</v>
      </c>
      <c r="G9542">
        <v>0.6568018076340767</v>
      </c>
      <c r="BD9542">
        <f t="shared" si="1130"/>
        <v>-11656.234610962521</v>
      </c>
      <c r="BE9542">
        <f t="shared" si="1131"/>
        <v>-10065.593731969067</v>
      </c>
      <c r="BF9542">
        <f t="shared" si="1132"/>
        <v>-8474.9528529756117</v>
      </c>
      <c r="BG9542">
        <f t="shared" si="1133"/>
        <v>-6884.3119739821577</v>
      </c>
      <c r="BH9542">
        <f t="shared" si="1134"/>
        <v>-5293.6710949887029</v>
      </c>
      <c r="BI9542">
        <f t="shared" si="1135"/>
        <v>-3703.030215995248</v>
      </c>
      <c r="BJ9542">
        <f t="shared" si="1136"/>
        <v>-2112.389337001794</v>
      </c>
    </row>
    <row r="9543" spans="1:62" x14ac:dyDescent="0.25">
      <c r="A9543">
        <v>9540</v>
      </c>
      <c r="B9543">
        <v>28668.105975983137</v>
      </c>
      <c r="C9543">
        <v>46030.003465012254</v>
      </c>
      <c r="D9543">
        <v>7.4184709708315042</v>
      </c>
      <c r="E9543">
        <v>7.6527305831971706</v>
      </c>
      <c r="F9543">
        <v>17361.897489029117</v>
      </c>
      <c r="G9543">
        <v>0.23425961236566639</v>
      </c>
      <c r="BD9543">
        <f t="shared" si="1130"/>
        <v>-2846.8090090473174</v>
      </c>
      <c r="BE9543">
        <f t="shared" si="1131"/>
        <v>437.20002912306609</v>
      </c>
      <c r="BF9543">
        <f t="shared" si="1132"/>
        <v>3721.2090672934501</v>
      </c>
      <c r="BG9543">
        <f t="shared" si="1133"/>
        <v>7005.2181054638331</v>
      </c>
      <c r="BH9543">
        <f t="shared" si="1134"/>
        <v>10289.227143634216</v>
      </c>
      <c r="BI9543">
        <f t="shared" si="1135"/>
        <v>13573.236181804601</v>
      </c>
      <c r="BJ9543">
        <f t="shared" si="1136"/>
        <v>16857.245219974982</v>
      </c>
    </row>
    <row r="9544" spans="1:62" x14ac:dyDescent="0.25">
      <c r="A9544">
        <v>9541</v>
      </c>
      <c r="B9544">
        <v>11499.99091649699</v>
      </c>
      <c r="C9544">
        <v>20046.882336200953</v>
      </c>
      <c r="D9544">
        <v>6.3064736908489287</v>
      </c>
      <c r="E9544">
        <v>6.662710383443315</v>
      </c>
      <c r="F9544">
        <v>8546.891419703963</v>
      </c>
      <c r="G9544">
        <v>0.35623669259438628</v>
      </c>
      <c r="BD9544">
        <f t="shared" si="1130"/>
        <v>-16190.599427200785</v>
      </c>
      <c r="BE9544">
        <f t="shared" si="1131"/>
        <v>-15019.301365372454</v>
      </c>
      <c r="BF9544">
        <f t="shared" si="1132"/>
        <v>-13848.003303544121</v>
      </c>
      <c r="BG9544">
        <f t="shared" si="1133"/>
        <v>-12676.70524171579</v>
      </c>
      <c r="BH9544">
        <f t="shared" si="1134"/>
        <v>-11505.407179887457</v>
      </c>
      <c r="BI9544">
        <f t="shared" si="1135"/>
        <v>-10334.109118059125</v>
      </c>
      <c r="BJ9544">
        <f t="shared" si="1136"/>
        <v>-9162.8110562307938</v>
      </c>
    </row>
    <row r="9545" spans="1:62" x14ac:dyDescent="0.25">
      <c r="A9545">
        <v>9542</v>
      </c>
      <c r="B9545">
        <v>15483.603990799524</v>
      </c>
      <c r="C9545">
        <v>30278.082270563325</v>
      </c>
      <c r="D9545">
        <v>8.2510601294796544</v>
      </c>
      <c r="E9545">
        <v>8.3633038588618831</v>
      </c>
      <c r="F9545">
        <v>14794.478279763802</v>
      </c>
      <c r="G9545">
        <v>0.11224372938222871</v>
      </c>
      <c r="BD9545">
        <f t="shared" si="1130"/>
        <v>-6765.7079567320316</v>
      </c>
      <c r="BE9545">
        <f t="shared" si="1131"/>
        <v>-4984.5244937601001</v>
      </c>
      <c r="BF9545">
        <f t="shared" si="1132"/>
        <v>-3203.3410307881686</v>
      </c>
      <c r="BG9545">
        <f t="shared" si="1133"/>
        <v>-1422.1575678162371</v>
      </c>
      <c r="BH9545">
        <f t="shared" si="1134"/>
        <v>359.02589515569343</v>
      </c>
      <c r="BI9545">
        <f t="shared" si="1135"/>
        <v>2140.2093581276258</v>
      </c>
      <c r="BJ9545">
        <f t="shared" si="1136"/>
        <v>3921.3928210995564</v>
      </c>
    </row>
    <row r="9546" spans="1:62" x14ac:dyDescent="0.25">
      <c r="A9546">
        <v>9543</v>
      </c>
      <c r="B9546">
        <v>13251.059381015679</v>
      </c>
      <c r="C9546">
        <v>24964.935570202917</v>
      </c>
      <c r="D9546">
        <v>8.1600605118607774</v>
      </c>
      <c r="E9546">
        <v>8.3087416976857273</v>
      </c>
      <c r="F9546">
        <v>11713.876189187238</v>
      </c>
      <c r="G9546">
        <v>0.14868118582494994</v>
      </c>
      <c r="BD9546">
        <f t="shared" si="1130"/>
        <v>-14233.259632852658</v>
      </c>
      <c r="BE9546">
        <f t="shared" si="1131"/>
        <v>-13672.040985941514</v>
      </c>
      <c r="BF9546">
        <f t="shared" si="1132"/>
        <v>-13110.822339030372</v>
      </c>
      <c r="BG9546">
        <f t="shared" si="1133"/>
        <v>-12549.603692119228</v>
      </c>
      <c r="BH9546">
        <f t="shared" si="1134"/>
        <v>-11988.385045208084</v>
      </c>
      <c r="BI9546">
        <f t="shared" si="1135"/>
        <v>-11427.16639829694</v>
      </c>
      <c r="BJ9546">
        <f t="shared" si="1136"/>
        <v>-10865.947751385796</v>
      </c>
    </row>
    <row r="9547" spans="1:62" x14ac:dyDescent="0.25">
      <c r="A9547">
        <v>9544</v>
      </c>
      <c r="B9547">
        <v>7281.1518201876652</v>
      </c>
      <c r="C9547">
        <v>15548.08126618807</v>
      </c>
      <c r="D9547">
        <v>7.8629789106825383</v>
      </c>
      <c r="E9547">
        <v>7.9110167009161172</v>
      </c>
      <c r="F9547">
        <v>8266.9294460004057</v>
      </c>
      <c r="G9547">
        <v>4.8037790233578903E-2</v>
      </c>
      <c r="BD9547">
        <f t="shared" si="1130"/>
        <v>-10970.470260062488</v>
      </c>
      <c r="BE9547">
        <f t="shared" si="1131"/>
        <v>-10227.064330937739</v>
      </c>
      <c r="BF9547">
        <f t="shared" si="1132"/>
        <v>-9483.6584018129888</v>
      </c>
      <c r="BG9547">
        <f t="shared" si="1133"/>
        <v>-8740.2524726882402</v>
      </c>
      <c r="BH9547">
        <f t="shared" si="1134"/>
        <v>-7996.8465435634898</v>
      </c>
      <c r="BI9547">
        <f t="shared" si="1135"/>
        <v>-7253.4406144387403</v>
      </c>
      <c r="BJ9547">
        <f t="shared" si="1136"/>
        <v>-6510.0346853139908</v>
      </c>
    </row>
    <row r="9548" spans="1:62" x14ac:dyDescent="0.25">
      <c r="A9548">
        <v>9545</v>
      </c>
      <c r="B9548">
        <v>11881.53596176531</v>
      </c>
      <c r="C9548">
        <v>12571.16978453662</v>
      </c>
      <c r="D9548">
        <v>8.028016852393451</v>
      </c>
      <c r="E9548">
        <v>8.4847517403190231</v>
      </c>
      <c r="F9548">
        <v>689.6338227713095</v>
      </c>
      <c r="G9548">
        <v>0.45673488792557215</v>
      </c>
      <c r="BD9548">
        <f t="shared" si="1130"/>
        <v>-8026.7404948325111</v>
      </c>
      <c r="BE9548">
        <f t="shared" si="1131"/>
        <v>-7786.5515436646165</v>
      </c>
      <c r="BF9548">
        <f t="shared" si="1132"/>
        <v>-7546.3625924967218</v>
      </c>
      <c r="BG9548">
        <f t="shared" si="1133"/>
        <v>-7306.1736413288272</v>
      </c>
      <c r="BH9548">
        <f t="shared" si="1134"/>
        <v>-7065.9846901609326</v>
      </c>
      <c r="BI9548">
        <f t="shared" si="1135"/>
        <v>-6825.7957389930389</v>
      </c>
      <c r="BJ9548">
        <f t="shared" si="1136"/>
        <v>-6585.6067878251442</v>
      </c>
    </row>
    <row r="9549" spans="1:62" x14ac:dyDescent="0.25">
      <c r="A9549">
        <v>9546</v>
      </c>
      <c r="B9549">
        <v>8623.1399802528285</v>
      </c>
      <c r="C9549">
        <v>20022.173509706914</v>
      </c>
      <c r="D9549">
        <v>7.6172913821254387</v>
      </c>
      <c r="E9549">
        <v>7.8616510125098005</v>
      </c>
      <c r="F9549">
        <v>11399.033529454086</v>
      </c>
      <c r="G9549">
        <v>0.24435963038436181</v>
      </c>
      <c r="BD9549">
        <f t="shared" ref="BD9549:BD9612" si="1137">($BD$3*G9548)-F9548</f>
        <v>1594.0406168565514</v>
      </c>
      <c r="BE9549">
        <f t="shared" ref="BE9549:BE9612" si="1138">($BE$3*G9548)-F9548</f>
        <v>3877.7150564844123</v>
      </c>
      <c r="BF9549">
        <f t="shared" ref="BF9549:BF9612" si="1139">($BF$3*G9548)-F9548</f>
        <v>6161.3894961122724</v>
      </c>
      <c r="BG9549">
        <f t="shared" ref="BG9549:BG9612" si="1140">($BG$3*G9548)-F9548</f>
        <v>8445.0639357401342</v>
      </c>
      <c r="BH9549">
        <f t="shared" ref="BH9549:BH9612" si="1141">($BH$3*G9548)-F9548</f>
        <v>10728.738375367995</v>
      </c>
      <c r="BI9549">
        <f t="shared" ref="BI9549:BI9612" si="1142">($BI$3*G9548)-F9548</f>
        <v>13012.412814995854</v>
      </c>
      <c r="BJ9549">
        <f t="shared" ref="BJ9549:BJ9612" si="1143">($BJ$3*G9548)-F9548</f>
        <v>15296.087254623715</v>
      </c>
    </row>
    <row r="9550" spans="1:62" x14ac:dyDescent="0.25">
      <c r="A9550">
        <v>9547</v>
      </c>
      <c r="B9550">
        <v>13784.991962527809</v>
      </c>
      <c r="C9550">
        <v>22833.709597384106</v>
      </c>
      <c r="D9550">
        <v>5.8881071626674117</v>
      </c>
      <c r="E9550">
        <v>6.1897434848951809</v>
      </c>
      <c r="F9550">
        <v>9048.7176348562971</v>
      </c>
      <c r="G9550">
        <v>0.30163632222776915</v>
      </c>
      <c r="BD9550">
        <f t="shared" si="1137"/>
        <v>-10177.235377532277</v>
      </c>
      <c r="BE9550">
        <f t="shared" si="1138"/>
        <v>-8955.4372256104671</v>
      </c>
      <c r="BF9550">
        <f t="shared" si="1139"/>
        <v>-7733.6390736886588</v>
      </c>
      <c r="BG9550">
        <f t="shared" si="1140"/>
        <v>-6511.8409217668495</v>
      </c>
      <c r="BH9550">
        <f t="shared" si="1141"/>
        <v>-5290.0427698450403</v>
      </c>
      <c r="BI9550">
        <f t="shared" si="1142"/>
        <v>-4068.2446179232311</v>
      </c>
      <c r="BJ9550">
        <f t="shared" si="1143"/>
        <v>-2846.4464660014219</v>
      </c>
    </row>
    <row r="9551" spans="1:62" x14ac:dyDescent="0.25">
      <c r="A9551">
        <v>9548</v>
      </c>
      <c r="B9551">
        <v>8502.470328691501</v>
      </c>
      <c r="C9551">
        <v>26671.689774368584</v>
      </c>
      <c r="D9551">
        <v>6.5549207249588388</v>
      </c>
      <c r="E9551">
        <v>6.9053169571909692</v>
      </c>
      <c r="F9551">
        <v>18169.219445677081</v>
      </c>
      <c r="G9551">
        <v>0.35039623223213034</v>
      </c>
      <c r="BD9551">
        <f t="shared" si="1137"/>
        <v>-7540.5360237174518</v>
      </c>
      <c r="BE9551">
        <f t="shared" si="1138"/>
        <v>-6032.3544125786057</v>
      </c>
      <c r="BF9551">
        <f t="shared" si="1139"/>
        <v>-4524.1728014397595</v>
      </c>
      <c r="BG9551">
        <f t="shared" si="1140"/>
        <v>-3015.9911903009142</v>
      </c>
      <c r="BH9551">
        <f t="shared" si="1141"/>
        <v>-1507.8095791620681</v>
      </c>
      <c r="BI9551">
        <f t="shared" si="1142"/>
        <v>0.3720319767780893</v>
      </c>
      <c r="BJ9551">
        <f t="shared" si="1143"/>
        <v>1508.5536431156233</v>
      </c>
    </row>
    <row r="9552" spans="1:62" x14ac:dyDescent="0.25">
      <c r="A9552">
        <v>9549</v>
      </c>
      <c r="B9552">
        <v>22588.159942790182</v>
      </c>
      <c r="C9552">
        <v>25719.77254778428</v>
      </c>
      <c r="D9552">
        <v>7.6225652292913662</v>
      </c>
      <c r="E9552">
        <v>8.0587840417620473</v>
      </c>
      <c r="F9552">
        <v>3131.6126049940976</v>
      </c>
      <c r="G9552">
        <v>0.43621881247068117</v>
      </c>
      <c r="BD9552">
        <f t="shared" si="1137"/>
        <v>-16417.238284516428</v>
      </c>
      <c r="BE9552">
        <f t="shared" si="1138"/>
        <v>-14665.257123355777</v>
      </c>
      <c r="BF9552">
        <f t="shared" si="1139"/>
        <v>-12913.275962195126</v>
      </c>
      <c r="BG9552">
        <f t="shared" si="1140"/>
        <v>-11161.294801034473</v>
      </c>
      <c r="BH9552">
        <f t="shared" si="1141"/>
        <v>-9409.3136398738225</v>
      </c>
      <c r="BI9552">
        <f t="shared" si="1142"/>
        <v>-7657.3324787131714</v>
      </c>
      <c r="BJ9552">
        <f t="shared" si="1143"/>
        <v>-5905.3513175525186</v>
      </c>
    </row>
    <row r="9553" spans="1:62" x14ac:dyDescent="0.25">
      <c r="A9553">
        <v>9550</v>
      </c>
      <c r="B9553">
        <v>12847.163496076144</v>
      </c>
      <c r="C9553">
        <v>22814.310332463418</v>
      </c>
      <c r="D9553">
        <v>8.507273491730766</v>
      </c>
      <c r="E9553">
        <v>8.7547814521516276</v>
      </c>
      <c r="F9553">
        <v>9967.1468363872737</v>
      </c>
      <c r="G9553">
        <v>0.24750796042086165</v>
      </c>
      <c r="BD9553">
        <f t="shared" si="1137"/>
        <v>-950.51854264069198</v>
      </c>
      <c r="BE9553">
        <f t="shared" si="1138"/>
        <v>1230.5755197127137</v>
      </c>
      <c r="BF9553">
        <f t="shared" si="1139"/>
        <v>3411.6695820661198</v>
      </c>
      <c r="BG9553">
        <f t="shared" si="1140"/>
        <v>5592.763644419525</v>
      </c>
      <c r="BH9553">
        <f t="shared" si="1141"/>
        <v>7773.8577067729311</v>
      </c>
      <c r="BI9553">
        <f t="shared" si="1142"/>
        <v>9954.9517691263372</v>
      </c>
      <c r="BJ9553">
        <f t="shared" si="1143"/>
        <v>12136.045831479743</v>
      </c>
    </row>
    <row r="9554" spans="1:62" x14ac:dyDescent="0.25">
      <c r="A9554">
        <v>9551</v>
      </c>
      <c r="B9554">
        <v>13793.827908757785</v>
      </c>
      <c r="C9554">
        <v>25897.360650825769</v>
      </c>
      <c r="D9554">
        <v>7.8026616893876701</v>
      </c>
      <c r="E9554">
        <v>8.5943045125036726</v>
      </c>
      <c r="F9554">
        <v>12103.532742067984</v>
      </c>
      <c r="G9554">
        <v>0.79164282311600243</v>
      </c>
      <c r="BD9554">
        <f t="shared" si="1137"/>
        <v>-8729.6070342829662</v>
      </c>
      <c r="BE9554">
        <f t="shared" si="1138"/>
        <v>-7492.0672321786569</v>
      </c>
      <c r="BF9554">
        <f t="shared" si="1139"/>
        <v>-6254.5274300743495</v>
      </c>
      <c r="BG9554">
        <f t="shared" si="1140"/>
        <v>-5016.9876279700402</v>
      </c>
      <c r="BH9554">
        <f t="shared" si="1141"/>
        <v>-3779.4478258657327</v>
      </c>
      <c r="BI9554">
        <f t="shared" si="1142"/>
        <v>-2541.9080237614244</v>
      </c>
      <c r="BJ9554">
        <f t="shared" si="1143"/>
        <v>-1304.368221657116</v>
      </c>
    </row>
    <row r="9555" spans="1:62" x14ac:dyDescent="0.25">
      <c r="A9555">
        <v>9552</v>
      </c>
      <c r="B9555">
        <v>10576.03189673857</v>
      </c>
      <c r="C9555">
        <v>19296.595029545224</v>
      </c>
      <c r="D9555">
        <v>6.5787231260921244</v>
      </c>
      <c r="E9555">
        <v>6.8296167017691705</v>
      </c>
      <c r="F9555">
        <v>8720.5631328066538</v>
      </c>
      <c r="G9555">
        <v>0.25089357567704607</v>
      </c>
      <c r="BD9555">
        <f t="shared" si="1137"/>
        <v>-8145.3186264879714</v>
      </c>
      <c r="BE9555">
        <f t="shared" si="1138"/>
        <v>-4187.1045109079596</v>
      </c>
      <c r="BF9555">
        <f t="shared" si="1139"/>
        <v>-228.89039532794777</v>
      </c>
      <c r="BG9555">
        <f t="shared" si="1140"/>
        <v>3729.323720252065</v>
      </c>
      <c r="BH9555">
        <f t="shared" si="1141"/>
        <v>7687.5378358320759</v>
      </c>
      <c r="BI9555">
        <f t="shared" si="1142"/>
        <v>11645.751951412089</v>
      </c>
      <c r="BJ9555">
        <f t="shared" si="1143"/>
        <v>15603.966066992101</v>
      </c>
    </row>
    <row r="9556" spans="1:62" x14ac:dyDescent="0.25">
      <c r="A9556">
        <v>9553</v>
      </c>
      <c r="B9556">
        <v>27898.805725693008</v>
      </c>
      <c r="C9556">
        <v>24571.676383417234</v>
      </c>
      <c r="D9556">
        <v>8.4008029091849359</v>
      </c>
      <c r="E9556">
        <v>8.8396558678371093</v>
      </c>
      <c r="F9556">
        <v>-3327.1293422757735</v>
      </c>
      <c r="G9556">
        <v>0.43885295865217344</v>
      </c>
      <c r="BD9556">
        <f t="shared" si="1137"/>
        <v>-7466.0952544214233</v>
      </c>
      <c r="BE9556">
        <f t="shared" si="1138"/>
        <v>-6211.6273760361928</v>
      </c>
      <c r="BF9556">
        <f t="shared" si="1139"/>
        <v>-4957.1594976509623</v>
      </c>
      <c r="BG9556">
        <f t="shared" si="1140"/>
        <v>-3702.6916192657327</v>
      </c>
      <c r="BH9556">
        <f t="shared" si="1141"/>
        <v>-2448.2237408805022</v>
      </c>
      <c r="BI9556">
        <f t="shared" si="1142"/>
        <v>-1193.7558624952717</v>
      </c>
      <c r="BJ9556">
        <f t="shared" si="1143"/>
        <v>60.712015889957911</v>
      </c>
    </row>
    <row r="9557" spans="1:62" x14ac:dyDescent="0.25">
      <c r="A9557">
        <v>9554</v>
      </c>
      <c r="B9557">
        <v>20996.572623594533</v>
      </c>
      <c r="C9557">
        <v>21505.555225032294</v>
      </c>
      <c r="D9557">
        <v>7.1820177363477153</v>
      </c>
      <c r="E9557">
        <v>7.250023505096002</v>
      </c>
      <c r="F9557">
        <v>508.98260143776133</v>
      </c>
      <c r="G9557">
        <v>6.8005768748286677E-2</v>
      </c>
      <c r="BD9557">
        <f t="shared" si="1137"/>
        <v>5521.3941355366405</v>
      </c>
      <c r="BE9557">
        <f t="shared" si="1138"/>
        <v>7715.6589287975075</v>
      </c>
      <c r="BF9557">
        <f t="shared" si="1139"/>
        <v>9909.9237220583746</v>
      </c>
      <c r="BG9557">
        <f t="shared" si="1140"/>
        <v>12104.188515319242</v>
      </c>
      <c r="BH9557">
        <f t="shared" si="1141"/>
        <v>14298.45330858011</v>
      </c>
      <c r="BI9557">
        <f t="shared" si="1142"/>
        <v>16492.718101840976</v>
      </c>
      <c r="BJ9557">
        <f t="shared" si="1143"/>
        <v>18686.982895101843</v>
      </c>
    </row>
    <row r="9558" spans="1:62" x14ac:dyDescent="0.25">
      <c r="A9558">
        <v>9555</v>
      </c>
      <c r="B9558">
        <v>29916.54267311126</v>
      </c>
      <c r="C9558">
        <v>25289.453857322893</v>
      </c>
      <c r="D9558">
        <v>8.6329297188307343</v>
      </c>
      <c r="E9558">
        <v>9.2939965474309307</v>
      </c>
      <c r="F9558">
        <v>-4627.0888157883674</v>
      </c>
      <c r="G9558">
        <v>0.66106682860019639</v>
      </c>
      <c r="BD9558">
        <f t="shared" si="1137"/>
        <v>-168.95375769632795</v>
      </c>
      <c r="BE9558">
        <f t="shared" si="1138"/>
        <v>171.07508604510542</v>
      </c>
      <c r="BF9558">
        <f t="shared" si="1139"/>
        <v>511.10392978653886</v>
      </c>
      <c r="BG9558">
        <f t="shared" si="1140"/>
        <v>851.13277352797218</v>
      </c>
      <c r="BH9558">
        <f t="shared" si="1141"/>
        <v>1191.1616172694055</v>
      </c>
      <c r="BI9558">
        <f t="shared" si="1142"/>
        <v>1531.190461010839</v>
      </c>
      <c r="BJ9558">
        <f t="shared" si="1143"/>
        <v>1871.2193047522724</v>
      </c>
    </row>
    <row r="9559" spans="1:62" x14ac:dyDescent="0.25">
      <c r="A9559">
        <v>9556</v>
      </c>
      <c r="B9559">
        <v>16248.740240537838</v>
      </c>
      <c r="C9559">
        <v>17371.775194151869</v>
      </c>
      <c r="D9559">
        <v>6.422480477555375</v>
      </c>
      <c r="E9559">
        <v>8.421491691852772</v>
      </c>
      <c r="F9559">
        <v>1123.0349536140311</v>
      </c>
      <c r="G9559">
        <v>1.999011214297397</v>
      </c>
      <c r="BD9559">
        <f t="shared" si="1137"/>
        <v>7932.4229587893497</v>
      </c>
      <c r="BE9559">
        <f t="shared" si="1138"/>
        <v>11237.757101790332</v>
      </c>
      <c r="BF9559">
        <f t="shared" si="1139"/>
        <v>14543.091244791312</v>
      </c>
      <c r="BG9559">
        <f t="shared" si="1140"/>
        <v>17848.425387792297</v>
      </c>
      <c r="BH9559">
        <f t="shared" si="1141"/>
        <v>21153.759530793279</v>
      </c>
      <c r="BI9559">
        <f t="shared" si="1142"/>
        <v>24459.093673794257</v>
      </c>
      <c r="BJ9559">
        <f t="shared" si="1143"/>
        <v>27764.42781679524</v>
      </c>
    </row>
    <row r="9560" spans="1:62" x14ac:dyDescent="0.25">
      <c r="A9560">
        <v>9557</v>
      </c>
      <c r="B9560">
        <v>9031.6695303390261</v>
      </c>
      <c r="C9560">
        <v>22855.757029619541</v>
      </c>
      <c r="D9560">
        <v>6.2359617157657707</v>
      </c>
      <c r="E9560">
        <v>6.8164286553115874</v>
      </c>
      <c r="F9560">
        <v>13824.087499280515</v>
      </c>
      <c r="G9560">
        <v>0.58046693954581663</v>
      </c>
      <c r="BD9560">
        <f t="shared" si="1137"/>
        <v>8872.0211178729533</v>
      </c>
      <c r="BE9560">
        <f t="shared" si="1138"/>
        <v>18867.077189359938</v>
      </c>
      <c r="BF9560">
        <f t="shared" si="1139"/>
        <v>28862.133260846924</v>
      </c>
      <c r="BG9560">
        <f t="shared" si="1140"/>
        <v>38857.189332333903</v>
      </c>
      <c r="BH9560">
        <f t="shared" si="1141"/>
        <v>48852.245403820896</v>
      </c>
      <c r="BI9560">
        <f t="shared" si="1142"/>
        <v>58847.301475307875</v>
      </c>
      <c r="BJ9560">
        <f t="shared" si="1143"/>
        <v>68842.357546794869</v>
      </c>
    </row>
    <row r="9561" spans="1:62" x14ac:dyDescent="0.25">
      <c r="A9561">
        <v>9558</v>
      </c>
      <c r="B9561">
        <v>29345.205729915862</v>
      </c>
      <c r="C9561">
        <v>40059.497975765276</v>
      </c>
      <c r="D9561">
        <v>7.5075192305512672</v>
      </c>
      <c r="E9561">
        <v>7.5499645870100336</v>
      </c>
      <c r="F9561">
        <v>10714.292245849414</v>
      </c>
      <c r="G9561">
        <v>4.2445356458766348E-2</v>
      </c>
      <c r="BD9561">
        <f t="shared" si="1137"/>
        <v>-10921.752801551433</v>
      </c>
      <c r="BE9561">
        <f t="shared" si="1138"/>
        <v>-8019.4181038223487</v>
      </c>
      <c r="BF9561">
        <f t="shared" si="1139"/>
        <v>-5117.0834060932648</v>
      </c>
      <c r="BG9561">
        <f t="shared" si="1140"/>
        <v>-2214.7487083641827</v>
      </c>
      <c r="BH9561">
        <f t="shared" si="1141"/>
        <v>687.58598936490125</v>
      </c>
      <c r="BI9561">
        <f t="shared" si="1142"/>
        <v>3589.9206870939852</v>
      </c>
      <c r="BJ9561">
        <f t="shared" si="1143"/>
        <v>6492.2553848230673</v>
      </c>
    </row>
    <row r="9562" spans="1:62" x14ac:dyDescent="0.25">
      <c r="A9562">
        <v>9559</v>
      </c>
      <c r="B9562">
        <v>10038.218266307729</v>
      </c>
      <c r="C9562">
        <v>23041.643571511799</v>
      </c>
      <c r="D9562">
        <v>6.7131161938212989</v>
      </c>
      <c r="E9562">
        <v>6.9394278547185833</v>
      </c>
      <c r="F9562">
        <v>13003.425305204069</v>
      </c>
      <c r="G9562">
        <v>0.22631166089728438</v>
      </c>
      <c r="BD9562">
        <f t="shared" si="1137"/>
        <v>-10502.065463555582</v>
      </c>
      <c r="BE9562">
        <f t="shared" si="1138"/>
        <v>-10289.83868126175</v>
      </c>
      <c r="BF9562">
        <f t="shared" si="1139"/>
        <v>-10077.611898967918</v>
      </c>
      <c r="BG9562">
        <f t="shared" si="1140"/>
        <v>-9865.3851166740878</v>
      </c>
      <c r="BH9562">
        <f t="shared" si="1141"/>
        <v>-9653.1583343802558</v>
      </c>
      <c r="BI9562">
        <f t="shared" si="1142"/>
        <v>-9440.9315520864238</v>
      </c>
      <c r="BJ9562">
        <f t="shared" si="1143"/>
        <v>-9228.7047697925918</v>
      </c>
    </row>
    <row r="9563" spans="1:62" x14ac:dyDescent="0.25">
      <c r="A9563">
        <v>9560</v>
      </c>
      <c r="B9563">
        <v>33133.052364529911</v>
      </c>
      <c r="C9563">
        <v>45363.320432981403</v>
      </c>
      <c r="D9563">
        <v>8.4437685478103823</v>
      </c>
      <c r="E9563">
        <v>8.644555714486069</v>
      </c>
      <c r="F9563">
        <v>12230.268068451493</v>
      </c>
      <c r="G9563">
        <v>0.20078716667568663</v>
      </c>
      <c r="BD9563">
        <f t="shared" si="1137"/>
        <v>-11871.867000717648</v>
      </c>
      <c r="BE9563">
        <f t="shared" si="1138"/>
        <v>-10740.308696231226</v>
      </c>
      <c r="BF9563">
        <f t="shared" si="1139"/>
        <v>-9608.7503917448048</v>
      </c>
      <c r="BG9563">
        <f t="shared" si="1140"/>
        <v>-8477.1920872583814</v>
      </c>
      <c r="BH9563">
        <f t="shared" si="1141"/>
        <v>-7345.6337827719599</v>
      </c>
      <c r="BI9563">
        <f t="shared" si="1142"/>
        <v>-6214.0754782855383</v>
      </c>
      <c r="BJ9563">
        <f t="shared" si="1143"/>
        <v>-5082.5171737991159</v>
      </c>
    </row>
    <row r="9564" spans="1:62" x14ac:dyDescent="0.25">
      <c r="A9564">
        <v>9561</v>
      </c>
      <c r="B9564">
        <v>12906.674850863808</v>
      </c>
      <c r="C9564">
        <v>19374.829572880222</v>
      </c>
      <c r="D9564">
        <v>6.6297876751488323</v>
      </c>
      <c r="E9564">
        <v>7.6367682585173791</v>
      </c>
      <c r="F9564">
        <v>6468.1547220164139</v>
      </c>
      <c r="G9564">
        <v>1.0069805833685468</v>
      </c>
      <c r="BD9564">
        <f t="shared" si="1137"/>
        <v>-11226.33223507306</v>
      </c>
      <c r="BE9564">
        <f t="shared" si="1138"/>
        <v>-10222.396401694627</v>
      </c>
      <c r="BF9564">
        <f t="shared" si="1139"/>
        <v>-9218.4605683161935</v>
      </c>
      <c r="BG9564">
        <f t="shared" si="1140"/>
        <v>-8214.5247349377605</v>
      </c>
      <c r="BH9564">
        <f t="shared" si="1141"/>
        <v>-7210.5889015593266</v>
      </c>
      <c r="BI9564">
        <f t="shared" si="1142"/>
        <v>-6206.6530681808936</v>
      </c>
      <c r="BJ9564">
        <f t="shared" si="1143"/>
        <v>-5202.7172348024606</v>
      </c>
    </row>
    <row r="9565" spans="1:62" x14ac:dyDescent="0.25">
      <c r="A9565">
        <v>9562</v>
      </c>
      <c r="B9565">
        <v>16174.644946479671</v>
      </c>
      <c r="C9565">
        <v>17154.713912857736</v>
      </c>
      <c r="D9565">
        <v>6.0114691415677886</v>
      </c>
      <c r="E9565">
        <v>6.6711340570251467</v>
      </c>
      <c r="F9565">
        <v>980.06896637806494</v>
      </c>
      <c r="G9565">
        <v>0.65966491545735817</v>
      </c>
      <c r="BD9565">
        <f t="shared" si="1137"/>
        <v>-1433.2518051736797</v>
      </c>
      <c r="BE9565">
        <f t="shared" si="1138"/>
        <v>3601.6511116690544</v>
      </c>
      <c r="BF9565">
        <f t="shared" si="1139"/>
        <v>8636.5540285117877</v>
      </c>
      <c r="BG9565">
        <f t="shared" si="1140"/>
        <v>13671.456945354523</v>
      </c>
      <c r="BH9565">
        <f t="shared" si="1141"/>
        <v>18706.359862197256</v>
      </c>
      <c r="BI9565">
        <f t="shared" si="1142"/>
        <v>23741.262779039989</v>
      </c>
      <c r="BJ9565">
        <f t="shared" si="1143"/>
        <v>28776.165695882723</v>
      </c>
    </row>
    <row r="9566" spans="1:62" x14ac:dyDescent="0.25">
      <c r="A9566">
        <v>9563</v>
      </c>
      <c r="B9566">
        <v>14152.164810544715</v>
      </c>
      <c r="C9566">
        <v>28014.692580915482</v>
      </c>
      <c r="D9566">
        <v>8.5065830563764209</v>
      </c>
      <c r="E9566">
        <v>8.8129283946368275</v>
      </c>
      <c r="F9566">
        <v>13862.527770370767</v>
      </c>
      <c r="G9566">
        <v>0.30634533826040666</v>
      </c>
      <c r="BD9566">
        <f t="shared" si="1137"/>
        <v>2318.2556109087259</v>
      </c>
      <c r="BE9566">
        <f t="shared" si="1138"/>
        <v>5616.5801881955167</v>
      </c>
      <c r="BF9566">
        <f t="shared" si="1139"/>
        <v>8914.904765482308</v>
      </c>
      <c r="BG9566">
        <f t="shared" si="1140"/>
        <v>12213.229342769098</v>
      </c>
      <c r="BH9566">
        <f t="shared" si="1141"/>
        <v>15511.553920055889</v>
      </c>
      <c r="BI9566">
        <f t="shared" si="1142"/>
        <v>18809.878497342681</v>
      </c>
      <c r="BJ9566">
        <f t="shared" si="1143"/>
        <v>22108.203074629469</v>
      </c>
    </row>
    <row r="9567" spans="1:62" x14ac:dyDescent="0.25">
      <c r="A9567">
        <v>9564</v>
      </c>
      <c r="B9567">
        <v>27026.573256749081</v>
      </c>
      <c r="C9567">
        <v>27272.423522355064</v>
      </c>
      <c r="D9567">
        <v>6.9365031122115752</v>
      </c>
      <c r="E9567">
        <v>7.5313434612181345</v>
      </c>
      <c r="F9567">
        <v>245.85026560598271</v>
      </c>
      <c r="G9567">
        <v>0.59484034900655924</v>
      </c>
      <c r="BD9567">
        <f t="shared" si="1137"/>
        <v>-12330.801079068733</v>
      </c>
      <c r="BE9567">
        <f t="shared" si="1138"/>
        <v>-10799.074387766701</v>
      </c>
      <c r="BF9567">
        <f t="shared" si="1139"/>
        <v>-9267.347696464667</v>
      </c>
      <c r="BG9567">
        <f t="shared" si="1140"/>
        <v>-7735.621005162634</v>
      </c>
      <c r="BH9567">
        <f t="shared" si="1141"/>
        <v>-6203.8943138606001</v>
      </c>
      <c r="BI9567">
        <f t="shared" si="1142"/>
        <v>-4672.167622558567</v>
      </c>
      <c r="BJ9567">
        <f t="shared" si="1143"/>
        <v>-3140.4409312565331</v>
      </c>
    </row>
    <row r="9568" spans="1:62" x14ac:dyDescent="0.25">
      <c r="A9568">
        <v>9565</v>
      </c>
      <c r="B9568">
        <v>31296.569020753097</v>
      </c>
      <c r="C9568">
        <v>26228.678290655633</v>
      </c>
      <c r="D9568">
        <v>7.2746636244667933</v>
      </c>
      <c r="E9568">
        <v>7.5732334472954506</v>
      </c>
      <c r="F9568">
        <v>-5067.8907300974643</v>
      </c>
      <c r="G9568">
        <v>0.29856982282865729</v>
      </c>
      <c r="BD9568">
        <f t="shared" si="1137"/>
        <v>2728.3514794268135</v>
      </c>
      <c r="BE9568">
        <f t="shared" si="1138"/>
        <v>5702.5532244596097</v>
      </c>
      <c r="BF9568">
        <f t="shared" si="1139"/>
        <v>8676.7549694924055</v>
      </c>
      <c r="BG9568">
        <f t="shared" si="1140"/>
        <v>11650.956714525202</v>
      </c>
      <c r="BH9568">
        <f t="shared" si="1141"/>
        <v>14625.158459557999</v>
      </c>
      <c r="BI9568">
        <f t="shared" si="1142"/>
        <v>17599.360204590794</v>
      </c>
      <c r="BJ9568">
        <f t="shared" si="1143"/>
        <v>20573.561949623592</v>
      </c>
    </row>
    <row r="9569" spans="1:62" x14ac:dyDescent="0.25">
      <c r="A9569">
        <v>9566</v>
      </c>
      <c r="B9569">
        <v>25759.2739695128</v>
      </c>
      <c r="C9569">
        <v>33753.570308866183</v>
      </c>
      <c r="D9569">
        <v>7.996234407304776</v>
      </c>
      <c r="E9569">
        <v>8.5554177189558391</v>
      </c>
      <c r="F9569">
        <v>7994.2963393533828</v>
      </c>
      <c r="G9569">
        <v>0.55918331165106316</v>
      </c>
      <c r="BD9569">
        <f t="shared" si="1137"/>
        <v>6560.7398442407502</v>
      </c>
      <c r="BE9569">
        <f t="shared" si="1138"/>
        <v>8053.5889583840371</v>
      </c>
      <c r="BF9569">
        <f t="shared" si="1139"/>
        <v>9546.438072527324</v>
      </c>
      <c r="BG9569">
        <f t="shared" si="1140"/>
        <v>11039.28718667061</v>
      </c>
      <c r="BH9569">
        <f t="shared" si="1141"/>
        <v>12532.136300813898</v>
      </c>
      <c r="BI9569">
        <f t="shared" si="1142"/>
        <v>14024.985414957184</v>
      </c>
      <c r="BJ9569">
        <f t="shared" si="1143"/>
        <v>15517.83452910047</v>
      </c>
    </row>
    <row r="9570" spans="1:62" x14ac:dyDescent="0.25">
      <c r="A9570">
        <v>9567</v>
      </c>
      <c r="B9570">
        <v>21862.014723148812</v>
      </c>
      <c r="C9570">
        <v>30351.187854934033</v>
      </c>
      <c r="D9570">
        <v>6.4256216241326642</v>
      </c>
      <c r="E9570">
        <v>7.116205405146296</v>
      </c>
      <c r="F9570">
        <v>8489.1731317852209</v>
      </c>
      <c r="G9570">
        <v>0.69058378101363171</v>
      </c>
      <c r="BD9570">
        <f t="shared" si="1137"/>
        <v>-5198.3797810980668</v>
      </c>
      <c r="BE9570">
        <f t="shared" si="1138"/>
        <v>-2402.4632228427508</v>
      </c>
      <c r="BF9570">
        <f t="shared" si="1139"/>
        <v>393.45333541256514</v>
      </c>
      <c r="BG9570">
        <f t="shared" si="1140"/>
        <v>3189.3698936678811</v>
      </c>
      <c r="BH9570">
        <f t="shared" si="1141"/>
        <v>5985.2864519231971</v>
      </c>
      <c r="BI9570">
        <f t="shared" si="1142"/>
        <v>8781.2030101785131</v>
      </c>
      <c r="BJ9570">
        <f t="shared" si="1143"/>
        <v>11577.119568433827</v>
      </c>
    </row>
    <row r="9571" spans="1:62" x14ac:dyDescent="0.25">
      <c r="A9571">
        <v>9568</v>
      </c>
      <c r="B9571">
        <v>29107.493828178536</v>
      </c>
      <c r="C9571">
        <v>19493.103368311116</v>
      </c>
      <c r="D9571">
        <v>9.0438059491788163</v>
      </c>
      <c r="E9571">
        <v>9.8125186293792037</v>
      </c>
      <c r="F9571">
        <v>-9614.3904598674198</v>
      </c>
      <c r="G9571">
        <v>0.76871268020038741</v>
      </c>
      <c r="BD9571">
        <f t="shared" si="1137"/>
        <v>-5036.2542267170629</v>
      </c>
      <c r="BE9571">
        <f t="shared" si="1138"/>
        <v>-1583.335321648904</v>
      </c>
      <c r="BF9571">
        <f t="shared" si="1139"/>
        <v>1869.5835834192549</v>
      </c>
      <c r="BG9571">
        <f t="shared" si="1140"/>
        <v>5322.5024884874128</v>
      </c>
      <c r="BH9571">
        <f t="shared" si="1141"/>
        <v>8775.4213935555708</v>
      </c>
      <c r="BI9571">
        <f t="shared" si="1142"/>
        <v>12228.340298623731</v>
      </c>
      <c r="BJ9571">
        <f t="shared" si="1143"/>
        <v>15681.25920369189</v>
      </c>
    </row>
    <row r="9572" spans="1:62" x14ac:dyDescent="0.25">
      <c r="A9572">
        <v>9569</v>
      </c>
      <c r="B9572">
        <v>22999.571821847861</v>
      </c>
      <c r="C9572">
        <v>19925.193811188314</v>
      </c>
      <c r="D9572">
        <v>6.9581903843468931</v>
      </c>
      <c r="E9572">
        <v>7.3485113454645434</v>
      </c>
      <c r="F9572">
        <v>-3074.3780106595477</v>
      </c>
      <c r="G9572">
        <v>0.39032096111765036</v>
      </c>
      <c r="BD9572">
        <f t="shared" si="1137"/>
        <v>13457.953860869357</v>
      </c>
      <c r="BE9572">
        <f t="shared" si="1138"/>
        <v>17301.517261871293</v>
      </c>
      <c r="BF9572">
        <f t="shared" si="1139"/>
        <v>21145.080662873232</v>
      </c>
      <c r="BG9572">
        <f t="shared" si="1140"/>
        <v>24988.644063875166</v>
      </c>
      <c r="BH9572">
        <f t="shared" si="1141"/>
        <v>28832.207464877105</v>
      </c>
      <c r="BI9572">
        <f t="shared" si="1142"/>
        <v>32675.770865879043</v>
      </c>
      <c r="BJ9572">
        <f t="shared" si="1143"/>
        <v>36519.334266880978</v>
      </c>
    </row>
    <row r="9573" spans="1:62" x14ac:dyDescent="0.25">
      <c r="A9573">
        <v>9570</v>
      </c>
      <c r="B9573">
        <v>21176.643262888054</v>
      </c>
      <c r="C9573">
        <v>29571.626494072687</v>
      </c>
      <c r="D9573">
        <v>6.1187329020802457</v>
      </c>
      <c r="E9573">
        <v>6.3569124516848321</v>
      </c>
      <c r="F9573">
        <v>8394.983231184633</v>
      </c>
      <c r="G9573">
        <v>0.23817954960458643</v>
      </c>
      <c r="BD9573">
        <f t="shared" si="1137"/>
        <v>5025.9828162477997</v>
      </c>
      <c r="BE9573">
        <f t="shared" si="1138"/>
        <v>6977.5876218360518</v>
      </c>
      <c r="BF9573">
        <f t="shared" si="1139"/>
        <v>8929.1924274243029</v>
      </c>
      <c r="BG9573">
        <f t="shared" si="1140"/>
        <v>10880.797233012556</v>
      </c>
      <c r="BH9573">
        <f t="shared" si="1141"/>
        <v>12832.402038600807</v>
      </c>
      <c r="BI9573">
        <f t="shared" si="1142"/>
        <v>14784.006844189058</v>
      </c>
      <c r="BJ9573">
        <f t="shared" si="1143"/>
        <v>16735.611649777311</v>
      </c>
    </row>
    <row r="9574" spans="1:62" x14ac:dyDescent="0.25">
      <c r="A9574">
        <v>9571</v>
      </c>
      <c r="B9574">
        <v>25259.847658113209</v>
      </c>
      <c r="C9574">
        <v>27864.230348827503</v>
      </c>
      <c r="D9574">
        <v>7.5201264714649803</v>
      </c>
      <c r="E9574">
        <v>7.8984545583386687</v>
      </c>
      <c r="F9574">
        <v>2604.3826907142939</v>
      </c>
      <c r="G9574">
        <v>0.37832808687368846</v>
      </c>
      <c r="BD9574">
        <f t="shared" si="1137"/>
        <v>-7204.0854831617007</v>
      </c>
      <c r="BE9574">
        <f t="shared" si="1138"/>
        <v>-6013.1877351387684</v>
      </c>
      <c r="BF9574">
        <f t="shared" si="1139"/>
        <v>-4822.289987115837</v>
      </c>
      <c r="BG9574">
        <f t="shared" si="1140"/>
        <v>-3631.3922390929047</v>
      </c>
      <c r="BH9574">
        <f t="shared" si="1141"/>
        <v>-2440.4944910699724</v>
      </c>
      <c r="BI9574">
        <f t="shared" si="1142"/>
        <v>-1249.59674304704</v>
      </c>
      <c r="BJ9574">
        <f t="shared" si="1143"/>
        <v>-58.698995024107717</v>
      </c>
    </row>
    <row r="9575" spans="1:62" x14ac:dyDescent="0.25">
      <c r="A9575">
        <v>9572</v>
      </c>
      <c r="B9575">
        <v>18733.921520486601</v>
      </c>
      <c r="C9575">
        <v>18868.914588173993</v>
      </c>
      <c r="D9575">
        <v>8.2467270790890854</v>
      </c>
      <c r="E9575">
        <v>8.7103229216084639</v>
      </c>
      <c r="F9575">
        <v>134.99306768739189</v>
      </c>
      <c r="G9575">
        <v>0.46359584251937846</v>
      </c>
      <c r="BD9575">
        <f t="shared" si="1137"/>
        <v>-712.7422563458515</v>
      </c>
      <c r="BE9575">
        <f t="shared" si="1138"/>
        <v>1178.8981780225909</v>
      </c>
      <c r="BF9575">
        <f t="shared" si="1139"/>
        <v>3070.538612391033</v>
      </c>
      <c r="BG9575">
        <f t="shared" si="1140"/>
        <v>4962.1790467594756</v>
      </c>
      <c r="BH9575">
        <f t="shared" si="1141"/>
        <v>6853.8194811279172</v>
      </c>
      <c r="BI9575">
        <f t="shared" si="1142"/>
        <v>8745.4599154963598</v>
      </c>
      <c r="BJ9575">
        <f t="shared" si="1143"/>
        <v>10637.100349864802</v>
      </c>
    </row>
    <row r="9576" spans="1:62" x14ac:dyDescent="0.25">
      <c r="A9576">
        <v>9573</v>
      </c>
      <c r="B9576">
        <v>32810.17233192236</v>
      </c>
      <c r="C9576">
        <v>19806.719827663379</v>
      </c>
      <c r="D9576">
        <v>7.8860771206014455</v>
      </c>
      <c r="E9576">
        <v>8.1416503798953279</v>
      </c>
      <c r="F9576">
        <v>-13003.452504258981</v>
      </c>
      <c r="G9576">
        <v>0.25557325929388242</v>
      </c>
      <c r="BD9576">
        <f t="shared" si="1137"/>
        <v>2182.9861449095006</v>
      </c>
      <c r="BE9576">
        <f t="shared" si="1138"/>
        <v>4500.965357506393</v>
      </c>
      <c r="BF9576">
        <f t="shared" si="1139"/>
        <v>6818.9445701032855</v>
      </c>
      <c r="BG9576">
        <f t="shared" si="1140"/>
        <v>9136.923782700178</v>
      </c>
      <c r="BH9576">
        <f t="shared" si="1141"/>
        <v>11454.90299529707</v>
      </c>
      <c r="BI9576">
        <f t="shared" si="1142"/>
        <v>13772.882207893963</v>
      </c>
      <c r="BJ9576">
        <f t="shared" si="1143"/>
        <v>16090.861420490854</v>
      </c>
    </row>
    <row r="9577" spans="1:62" x14ac:dyDescent="0.25">
      <c r="A9577">
        <v>9574</v>
      </c>
      <c r="B9577">
        <v>18688.045387877002</v>
      </c>
      <c r="C9577">
        <v>21135.136452129296</v>
      </c>
      <c r="D9577">
        <v>7.1814846991105732</v>
      </c>
      <c r="E9577">
        <v>7.6831032046882264</v>
      </c>
      <c r="F9577">
        <v>2447.091064252294</v>
      </c>
      <c r="G9577">
        <v>0.5016185055776532</v>
      </c>
      <c r="BD9577">
        <f t="shared" si="1137"/>
        <v>14281.318800728393</v>
      </c>
      <c r="BE9577">
        <f t="shared" si="1138"/>
        <v>15559.185097197806</v>
      </c>
      <c r="BF9577">
        <f t="shared" si="1139"/>
        <v>16837.051393667218</v>
      </c>
      <c r="BG9577">
        <f t="shared" si="1140"/>
        <v>18114.91769013663</v>
      </c>
      <c r="BH9577">
        <f t="shared" si="1141"/>
        <v>19392.783986606042</v>
      </c>
      <c r="BI9577">
        <f t="shared" si="1142"/>
        <v>20670.650283075454</v>
      </c>
      <c r="BJ9577">
        <f t="shared" si="1143"/>
        <v>21948.516579544867</v>
      </c>
    </row>
    <row r="9578" spans="1:62" x14ac:dyDescent="0.25">
      <c r="A9578">
        <v>9575</v>
      </c>
      <c r="B9578">
        <v>11501.478320769767</v>
      </c>
      <c r="C9578">
        <v>20746.98925680586</v>
      </c>
      <c r="D9578">
        <v>7.9803978131699873</v>
      </c>
      <c r="E9578">
        <v>8.1788753759056423</v>
      </c>
      <c r="F9578">
        <v>9245.510936036093</v>
      </c>
      <c r="G9578">
        <v>0.19847756273565498</v>
      </c>
      <c r="BD9578">
        <f t="shared" si="1137"/>
        <v>61.001463635971959</v>
      </c>
      <c r="BE9578">
        <f t="shared" si="1138"/>
        <v>2569.0939915242379</v>
      </c>
      <c r="BF9578">
        <f t="shared" si="1139"/>
        <v>5077.1865194125039</v>
      </c>
      <c r="BG9578">
        <f t="shared" si="1140"/>
        <v>7585.2790473007699</v>
      </c>
      <c r="BH9578">
        <f t="shared" si="1141"/>
        <v>10093.371575189036</v>
      </c>
      <c r="BI9578">
        <f t="shared" si="1142"/>
        <v>12601.464103077302</v>
      </c>
      <c r="BJ9578">
        <f t="shared" si="1143"/>
        <v>15109.55663096557</v>
      </c>
    </row>
    <row r="9579" spans="1:62" x14ac:dyDescent="0.25">
      <c r="A9579">
        <v>9576</v>
      </c>
      <c r="B9579">
        <v>12445.248093832046</v>
      </c>
      <c r="C9579">
        <v>25658.200022160283</v>
      </c>
      <c r="D9579">
        <v>7.676853661326831</v>
      </c>
      <c r="E9579">
        <v>7.8001445047306097</v>
      </c>
      <c r="F9579">
        <v>13212.951928328237</v>
      </c>
      <c r="G9579">
        <v>0.12329084340377872</v>
      </c>
      <c r="BD9579">
        <f t="shared" si="1137"/>
        <v>-8253.1231223578179</v>
      </c>
      <c r="BE9579">
        <f t="shared" si="1138"/>
        <v>-7260.7353086795429</v>
      </c>
      <c r="BF9579">
        <f t="shared" si="1139"/>
        <v>-6268.3474950012678</v>
      </c>
      <c r="BG9579">
        <f t="shared" si="1140"/>
        <v>-5275.9596813229928</v>
      </c>
      <c r="BH9579">
        <f t="shared" si="1141"/>
        <v>-4283.5718676447186</v>
      </c>
      <c r="BI9579">
        <f t="shared" si="1142"/>
        <v>-3291.1840539664436</v>
      </c>
      <c r="BJ9579">
        <f t="shared" si="1143"/>
        <v>-2298.7962402881685</v>
      </c>
    </row>
    <row r="9580" spans="1:62" x14ac:dyDescent="0.25">
      <c r="A9580">
        <v>9577</v>
      </c>
      <c r="B9580">
        <v>14908.441223991171</v>
      </c>
      <c r="C9580">
        <v>25159.913203709904</v>
      </c>
      <c r="D9580">
        <v>7.6979054576948869</v>
      </c>
      <c r="E9580">
        <v>8.2998811991384471</v>
      </c>
      <c r="F9580">
        <v>10251.471979718734</v>
      </c>
      <c r="G9580">
        <v>0.60197574144356025</v>
      </c>
      <c r="BD9580">
        <f t="shared" si="1137"/>
        <v>-12596.497711309343</v>
      </c>
      <c r="BE9580">
        <f t="shared" si="1138"/>
        <v>-11980.04349429045</v>
      </c>
      <c r="BF9580">
        <f t="shared" si="1139"/>
        <v>-11363.589277271556</v>
      </c>
      <c r="BG9580">
        <f t="shared" si="1140"/>
        <v>-10747.135060252662</v>
      </c>
      <c r="BH9580">
        <f t="shared" si="1141"/>
        <v>-10130.680843233769</v>
      </c>
      <c r="BI9580">
        <f t="shared" si="1142"/>
        <v>-9514.2266262148751</v>
      </c>
      <c r="BJ9580">
        <f t="shared" si="1143"/>
        <v>-8897.7724091959826</v>
      </c>
    </row>
    <row r="9581" spans="1:62" x14ac:dyDescent="0.25">
      <c r="A9581">
        <v>9578</v>
      </c>
      <c r="B9581">
        <v>18364.858132052308</v>
      </c>
      <c r="C9581">
        <v>20686.214961855429</v>
      </c>
      <c r="D9581">
        <v>6.3454912943710191</v>
      </c>
      <c r="E9581">
        <v>7.1054522971680276</v>
      </c>
      <c r="F9581">
        <v>2321.3568298031205</v>
      </c>
      <c r="G9581">
        <v>0.75996100279700851</v>
      </c>
      <c r="BD9581">
        <f t="shared" si="1137"/>
        <v>-7241.5932725009325</v>
      </c>
      <c r="BE9581">
        <f t="shared" si="1138"/>
        <v>-4231.7145652831314</v>
      </c>
      <c r="BF9581">
        <f t="shared" si="1139"/>
        <v>-1221.8358580653294</v>
      </c>
      <c r="BG9581">
        <f t="shared" si="1140"/>
        <v>1788.0428491524708</v>
      </c>
      <c r="BH9581">
        <f t="shared" si="1141"/>
        <v>4797.9215563702728</v>
      </c>
      <c r="BI9581">
        <f t="shared" si="1142"/>
        <v>7807.8002635880748</v>
      </c>
      <c r="BJ9581">
        <f t="shared" si="1143"/>
        <v>10817.678970805877</v>
      </c>
    </row>
    <row r="9582" spans="1:62" x14ac:dyDescent="0.25">
      <c r="A9582">
        <v>9579</v>
      </c>
      <c r="B9582">
        <v>13825.200050961565</v>
      </c>
      <c r="C9582">
        <v>24931.529056091331</v>
      </c>
      <c r="D9582">
        <v>6.3889935481177229</v>
      </c>
      <c r="E9582">
        <v>7.0634334892928745</v>
      </c>
      <c r="F9582">
        <v>11106.329005129766</v>
      </c>
      <c r="G9582">
        <v>0.6744399411751516</v>
      </c>
      <c r="BD9582">
        <f t="shared" si="1137"/>
        <v>1478.448184181922</v>
      </c>
      <c r="BE9582">
        <f t="shared" si="1138"/>
        <v>5278.2531981669645</v>
      </c>
      <c r="BF9582">
        <f t="shared" si="1139"/>
        <v>9078.0582121520074</v>
      </c>
      <c r="BG9582">
        <f t="shared" si="1140"/>
        <v>12877.863226137049</v>
      </c>
      <c r="BH9582">
        <f t="shared" si="1141"/>
        <v>16677.668240122093</v>
      </c>
      <c r="BI9582">
        <f t="shared" si="1142"/>
        <v>20477.473254107135</v>
      </c>
      <c r="BJ9582">
        <f t="shared" si="1143"/>
        <v>24277.278268092177</v>
      </c>
    </row>
    <row r="9583" spans="1:62" x14ac:dyDescent="0.25">
      <c r="A9583">
        <v>9580</v>
      </c>
      <c r="B9583">
        <v>14813.722836626317</v>
      </c>
      <c r="C9583">
        <v>24561.087495559241</v>
      </c>
      <c r="D9583">
        <v>7.4475739947633874</v>
      </c>
      <c r="E9583">
        <v>7.8142316152641094</v>
      </c>
      <c r="F9583">
        <v>9747.3646589329237</v>
      </c>
      <c r="G9583">
        <v>0.36665762050072193</v>
      </c>
      <c r="BD9583">
        <f t="shared" si="1137"/>
        <v>-7734.1292992540084</v>
      </c>
      <c r="BE9583">
        <f t="shared" si="1138"/>
        <v>-4361.9295933782505</v>
      </c>
      <c r="BF9583">
        <f t="shared" si="1139"/>
        <v>-989.72988750249169</v>
      </c>
      <c r="BG9583">
        <f t="shared" si="1140"/>
        <v>2382.4698183732653</v>
      </c>
      <c r="BH9583">
        <f t="shared" si="1141"/>
        <v>5754.6695242490241</v>
      </c>
      <c r="BI9583">
        <f t="shared" si="1142"/>
        <v>9126.8692301247829</v>
      </c>
      <c r="BJ9583">
        <f t="shared" si="1143"/>
        <v>12499.068936000538</v>
      </c>
    </row>
    <row r="9584" spans="1:62" x14ac:dyDescent="0.25">
      <c r="A9584">
        <v>9581</v>
      </c>
      <c r="B9584">
        <v>16910.675980341141</v>
      </c>
      <c r="C9584">
        <v>26031.029987855723</v>
      </c>
      <c r="D9584">
        <v>8.6025315900178843</v>
      </c>
      <c r="E9584">
        <v>8.7894704404688078</v>
      </c>
      <c r="F9584">
        <v>9120.3540075145829</v>
      </c>
      <c r="G9584">
        <v>0.18693885045092351</v>
      </c>
      <c r="BD9584">
        <f t="shared" si="1137"/>
        <v>-7914.0765564293142</v>
      </c>
      <c r="BE9584">
        <f t="shared" si="1138"/>
        <v>-6080.7884539257047</v>
      </c>
      <c r="BF9584">
        <f t="shared" si="1139"/>
        <v>-4247.5003514220953</v>
      </c>
      <c r="BG9584">
        <f t="shared" si="1140"/>
        <v>-2414.2122489184849</v>
      </c>
      <c r="BH9584">
        <f t="shared" si="1141"/>
        <v>-580.9241464148763</v>
      </c>
      <c r="BI9584">
        <f t="shared" si="1142"/>
        <v>1252.3639560887332</v>
      </c>
      <c r="BJ9584">
        <f t="shared" si="1143"/>
        <v>3085.6520585923445</v>
      </c>
    </row>
    <row r="9585" spans="1:62" x14ac:dyDescent="0.25">
      <c r="A9585">
        <v>9582</v>
      </c>
      <c r="B9585">
        <v>10292.936169969355</v>
      </c>
      <c r="C9585">
        <v>28823.350948019957</v>
      </c>
      <c r="D9585">
        <v>5.5455282424474861</v>
      </c>
      <c r="E9585">
        <v>5.6991813864667513</v>
      </c>
      <c r="F9585">
        <v>18530.414778050603</v>
      </c>
      <c r="G9585">
        <v>0.15365314401926522</v>
      </c>
      <c r="BD9585">
        <f t="shared" si="1137"/>
        <v>-8185.6597552599651</v>
      </c>
      <c r="BE9585">
        <f t="shared" si="1138"/>
        <v>-7250.9655030053473</v>
      </c>
      <c r="BF9585">
        <f t="shared" si="1139"/>
        <v>-6316.2712507507304</v>
      </c>
      <c r="BG9585">
        <f t="shared" si="1140"/>
        <v>-5381.5769984961125</v>
      </c>
      <c r="BH9585">
        <f t="shared" si="1141"/>
        <v>-4446.8827462414947</v>
      </c>
      <c r="BI9585">
        <f t="shared" si="1142"/>
        <v>-3512.1884939868778</v>
      </c>
      <c r="BJ9585">
        <f t="shared" si="1143"/>
        <v>-2577.49424173226</v>
      </c>
    </row>
    <row r="9586" spans="1:62" x14ac:dyDescent="0.25">
      <c r="A9586">
        <v>9583</v>
      </c>
      <c r="B9586">
        <v>13932.247520348954</v>
      </c>
      <c r="C9586">
        <v>21593.905315333861</v>
      </c>
      <c r="D9586">
        <v>6.579704915449172</v>
      </c>
      <c r="E9586">
        <v>6.9679523993210859</v>
      </c>
      <c r="F9586">
        <v>7661.657794984907</v>
      </c>
      <c r="G9586">
        <v>0.38824748387191388</v>
      </c>
      <c r="BD9586">
        <f t="shared" si="1137"/>
        <v>-17762.149057954277</v>
      </c>
      <c r="BE9586">
        <f t="shared" si="1138"/>
        <v>-16993.883337857951</v>
      </c>
      <c r="BF9586">
        <f t="shared" si="1139"/>
        <v>-16225.617617761625</v>
      </c>
      <c r="BG9586">
        <f t="shared" si="1140"/>
        <v>-15457.351897665299</v>
      </c>
      <c r="BH9586">
        <f t="shared" si="1141"/>
        <v>-14689.086177568972</v>
      </c>
      <c r="BI9586">
        <f t="shared" si="1142"/>
        <v>-13920.820457472646</v>
      </c>
      <c r="BJ9586">
        <f t="shared" si="1143"/>
        <v>-13152.55473737632</v>
      </c>
    </row>
    <row r="9587" spans="1:62" x14ac:dyDescent="0.25">
      <c r="A9587">
        <v>9584</v>
      </c>
      <c r="B9587">
        <v>14712.809060598091</v>
      </c>
      <c r="C9587">
        <v>22436.034790264017</v>
      </c>
      <c r="D9587">
        <v>6.5956093528200546</v>
      </c>
      <c r="E9587">
        <v>6.5918440018487789</v>
      </c>
      <c r="F9587">
        <v>7723.2257296659263</v>
      </c>
      <c r="G9587">
        <v>-3.7653509712756161E-3</v>
      </c>
      <c r="BD9587">
        <f t="shared" si="1137"/>
        <v>-5720.4203756253373</v>
      </c>
      <c r="BE9587">
        <f t="shared" si="1138"/>
        <v>-3779.1829562657681</v>
      </c>
      <c r="BF9587">
        <f t="shared" si="1139"/>
        <v>-1837.9455369061989</v>
      </c>
      <c r="BG9587">
        <f t="shared" si="1140"/>
        <v>103.29188245337082</v>
      </c>
      <c r="BH9587">
        <f t="shared" si="1141"/>
        <v>2044.5293018129396</v>
      </c>
      <c r="BI9587">
        <f t="shared" si="1142"/>
        <v>3985.7667211725093</v>
      </c>
      <c r="BJ9587">
        <f t="shared" si="1143"/>
        <v>5927.004140532079</v>
      </c>
    </row>
    <row r="9588" spans="1:62" x14ac:dyDescent="0.25">
      <c r="A9588">
        <v>9585</v>
      </c>
      <c r="B9588">
        <v>6323.745436479182</v>
      </c>
      <c r="C9588">
        <v>20444.583582673269</v>
      </c>
      <c r="D9588">
        <v>6.9469758468744622</v>
      </c>
      <c r="E9588">
        <v>7.1941529952646626</v>
      </c>
      <c r="F9588">
        <v>14120.838146194088</v>
      </c>
      <c r="G9588">
        <v>0.24717714839020033</v>
      </c>
      <c r="BD9588">
        <f t="shared" si="1137"/>
        <v>-7742.0524845223044</v>
      </c>
      <c r="BE9588">
        <f t="shared" si="1138"/>
        <v>-7760.8792393786825</v>
      </c>
      <c r="BF9588">
        <f t="shared" si="1139"/>
        <v>-7779.7059942350606</v>
      </c>
      <c r="BG9588">
        <f t="shared" si="1140"/>
        <v>-7798.5327490914387</v>
      </c>
      <c r="BH9588">
        <f t="shared" si="1141"/>
        <v>-7817.3595039478168</v>
      </c>
      <c r="BI9588">
        <f t="shared" si="1142"/>
        <v>-7836.1862588041949</v>
      </c>
      <c r="BJ9588">
        <f t="shared" si="1143"/>
        <v>-7855.0130136605731</v>
      </c>
    </row>
    <row r="9589" spans="1:62" x14ac:dyDescent="0.25">
      <c r="A9589">
        <v>9586</v>
      </c>
      <c r="B9589">
        <v>11811.468088993444</v>
      </c>
      <c r="C9589">
        <v>22945.449031710101</v>
      </c>
      <c r="D9589">
        <v>7.9084251672904209</v>
      </c>
      <c r="E9589">
        <v>8.1974931839620861</v>
      </c>
      <c r="F9589">
        <v>11133.980942716657</v>
      </c>
      <c r="G9589">
        <v>0.28906801667166526</v>
      </c>
      <c r="BD9589">
        <f t="shared" si="1137"/>
        <v>-12884.952404243086</v>
      </c>
      <c r="BE9589">
        <f t="shared" si="1138"/>
        <v>-11649.066662292085</v>
      </c>
      <c r="BF9589">
        <f t="shared" si="1139"/>
        <v>-10413.180920341083</v>
      </c>
      <c r="BG9589">
        <f t="shared" si="1140"/>
        <v>-9177.2951783900826</v>
      </c>
      <c r="BH9589">
        <f t="shared" si="1141"/>
        <v>-7941.4094364390794</v>
      </c>
      <c r="BI9589">
        <f t="shared" si="1142"/>
        <v>-6705.523694488078</v>
      </c>
      <c r="BJ9589">
        <f t="shared" si="1143"/>
        <v>-5469.6379525370758</v>
      </c>
    </row>
    <row r="9590" spans="1:62" x14ac:dyDescent="0.25">
      <c r="A9590">
        <v>9587</v>
      </c>
      <c r="B9590">
        <v>23666.896160817458</v>
      </c>
      <c r="C9590">
        <v>27195.29167722266</v>
      </c>
      <c r="D9590">
        <v>6.6846039157605084</v>
      </c>
      <c r="E9590">
        <v>6.9513691945227229</v>
      </c>
      <c r="F9590">
        <v>3528.3955164052022</v>
      </c>
      <c r="G9590">
        <v>0.26676527876221456</v>
      </c>
      <c r="BD9590">
        <f t="shared" si="1137"/>
        <v>-9688.6408593583292</v>
      </c>
      <c r="BE9590">
        <f t="shared" si="1138"/>
        <v>-8243.3007760000037</v>
      </c>
      <c r="BF9590">
        <f t="shared" si="1139"/>
        <v>-6797.9606926416773</v>
      </c>
      <c r="BG9590">
        <f t="shared" si="1140"/>
        <v>-5352.6206092833509</v>
      </c>
      <c r="BH9590">
        <f t="shared" si="1141"/>
        <v>-3907.2805259250254</v>
      </c>
      <c r="BI9590">
        <f t="shared" si="1142"/>
        <v>-2461.940442566698</v>
      </c>
      <c r="BJ9590">
        <f t="shared" si="1143"/>
        <v>-1016.6003592083725</v>
      </c>
    </row>
    <row r="9591" spans="1:62" x14ac:dyDescent="0.25">
      <c r="A9591">
        <v>9588</v>
      </c>
      <c r="B9591">
        <v>5832.5775104201721</v>
      </c>
      <c r="C9591">
        <v>15910.154704845841</v>
      </c>
      <c r="D9591">
        <v>6.1464373230069347</v>
      </c>
      <c r="E9591">
        <v>6.4899164271802992</v>
      </c>
      <c r="F9591">
        <v>10077.57719442567</v>
      </c>
      <c r="G9591">
        <v>0.34347910417336447</v>
      </c>
      <c r="BD9591">
        <f t="shared" si="1137"/>
        <v>-2194.5691225941291</v>
      </c>
      <c r="BE9591">
        <f t="shared" si="1138"/>
        <v>-860.74272878305646</v>
      </c>
      <c r="BF9591">
        <f t="shared" si="1139"/>
        <v>473.08366502801618</v>
      </c>
      <c r="BG9591">
        <f t="shared" si="1140"/>
        <v>1806.9100588390893</v>
      </c>
      <c r="BH9591">
        <f t="shared" si="1141"/>
        <v>3140.7364526501615</v>
      </c>
      <c r="BI9591">
        <f t="shared" si="1142"/>
        <v>4474.5628464612346</v>
      </c>
      <c r="BJ9591">
        <f t="shared" si="1143"/>
        <v>5808.3892402723068</v>
      </c>
    </row>
    <row r="9592" spans="1:62" x14ac:dyDescent="0.25">
      <c r="A9592">
        <v>9589</v>
      </c>
      <c r="B9592">
        <v>11772.354380227078</v>
      </c>
      <c r="C9592">
        <v>20523.041678368212</v>
      </c>
      <c r="D9592">
        <v>5.7455591001037831</v>
      </c>
      <c r="E9592">
        <v>6.6719853588267402</v>
      </c>
      <c r="F9592">
        <v>8750.6872981411343</v>
      </c>
      <c r="G9592">
        <v>0.92642625872295703</v>
      </c>
      <c r="BD9592">
        <f t="shared" si="1137"/>
        <v>-8360.1816735588473</v>
      </c>
      <c r="BE9592">
        <f t="shared" si="1138"/>
        <v>-6642.786152692026</v>
      </c>
      <c r="BF9592">
        <f t="shared" si="1139"/>
        <v>-4925.3906318252029</v>
      </c>
      <c r="BG9592">
        <f t="shared" si="1140"/>
        <v>-3207.9951109583808</v>
      </c>
      <c r="BH9592">
        <f t="shared" si="1141"/>
        <v>-1490.5995900915586</v>
      </c>
      <c r="BI9592">
        <f t="shared" si="1142"/>
        <v>226.79593077526442</v>
      </c>
      <c r="BJ9592">
        <f t="shared" si="1143"/>
        <v>1944.1914516420857</v>
      </c>
    </row>
    <row r="9593" spans="1:62" x14ac:dyDescent="0.25">
      <c r="A9593">
        <v>9590</v>
      </c>
      <c r="B9593">
        <v>11192.020766033129</v>
      </c>
      <c r="C9593">
        <v>22278.658334938289</v>
      </c>
      <c r="D9593">
        <v>7.1619653144525266</v>
      </c>
      <c r="E9593">
        <v>7.3219360176151245</v>
      </c>
      <c r="F9593">
        <v>11086.63756890516</v>
      </c>
      <c r="G9593">
        <v>0.15997070316259787</v>
      </c>
      <c r="BD9593">
        <f t="shared" si="1137"/>
        <v>-4118.5560045263492</v>
      </c>
      <c r="BE9593">
        <f t="shared" si="1138"/>
        <v>513.57528908843597</v>
      </c>
      <c r="BF9593">
        <f t="shared" si="1139"/>
        <v>5145.706582703222</v>
      </c>
      <c r="BG9593">
        <f t="shared" si="1140"/>
        <v>9777.8378763180062</v>
      </c>
      <c r="BH9593">
        <f t="shared" si="1141"/>
        <v>14409.96916993279</v>
      </c>
      <c r="BI9593">
        <f t="shared" si="1142"/>
        <v>19042.100463547577</v>
      </c>
      <c r="BJ9593">
        <f t="shared" si="1143"/>
        <v>23674.231757162364</v>
      </c>
    </row>
    <row r="9594" spans="1:62" x14ac:dyDescent="0.25">
      <c r="A9594">
        <v>9591</v>
      </c>
      <c r="B9594">
        <v>17607.057746110739</v>
      </c>
      <c r="C9594">
        <v>17819.048234751739</v>
      </c>
      <c r="D9594">
        <v>7.6187371057354536</v>
      </c>
      <c r="E9594">
        <v>8.1036520124500022</v>
      </c>
      <c r="F9594">
        <v>211.99048864100041</v>
      </c>
      <c r="G9594">
        <v>0.48491490671454862</v>
      </c>
      <c r="BD9594">
        <f t="shared" si="1137"/>
        <v>-10286.784053092171</v>
      </c>
      <c r="BE9594">
        <f t="shared" si="1138"/>
        <v>-9486.9305372791823</v>
      </c>
      <c r="BF9594">
        <f t="shared" si="1139"/>
        <v>-8687.0770214661916</v>
      </c>
      <c r="BG9594">
        <f t="shared" si="1140"/>
        <v>-7887.2235056532027</v>
      </c>
      <c r="BH9594">
        <f t="shared" si="1141"/>
        <v>-7087.3699898402137</v>
      </c>
      <c r="BI9594">
        <f t="shared" si="1142"/>
        <v>-6287.5164740272239</v>
      </c>
      <c r="BJ9594">
        <f t="shared" si="1143"/>
        <v>-5487.662958214235</v>
      </c>
    </row>
    <row r="9595" spans="1:62" x14ac:dyDescent="0.25">
      <c r="A9595">
        <v>9592</v>
      </c>
      <c r="B9595">
        <v>16853.077869073299</v>
      </c>
      <c r="C9595">
        <v>24163.44178125112</v>
      </c>
      <c r="D9595">
        <v>6.5765982744652591</v>
      </c>
      <c r="E9595">
        <v>6.8287729113357205</v>
      </c>
      <c r="F9595">
        <v>7310.3639121778215</v>
      </c>
      <c r="G9595">
        <v>0.25217463687046138</v>
      </c>
      <c r="BD9595">
        <f t="shared" si="1137"/>
        <v>2212.5840449317425</v>
      </c>
      <c r="BE9595">
        <f t="shared" si="1138"/>
        <v>4637.1585785044854</v>
      </c>
      <c r="BF9595">
        <f t="shared" si="1139"/>
        <v>7061.7331120772287</v>
      </c>
      <c r="BG9595">
        <f t="shared" si="1140"/>
        <v>9486.3076456499712</v>
      </c>
      <c r="BH9595">
        <f t="shared" si="1141"/>
        <v>11910.882179222715</v>
      </c>
      <c r="BI9595">
        <f t="shared" si="1142"/>
        <v>14335.456712795458</v>
      </c>
      <c r="BJ9595">
        <f t="shared" si="1143"/>
        <v>16760.031246368202</v>
      </c>
    </row>
    <row r="9596" spans="1:62" x14ac:dyDescent="0.25">
      <c r="A9596">
        <v>9593</v>
      </c>
      <c r="B9596">
        <v>16612.289182712517</v>
      </c>
      <c r="C9596">
        <v>27767.212615262244</v>
      </c>
      <c r="D9596">
        <v>6.8690662776932454</v>
      </c>
      <c r="E9596">
        <v>6.9445790389016233</v>
      </c>
      <c r="F9596">
        <v>11154.923432549727</v>
      </c>
      <c r="G9596">
        <v>7.551276120837791E-2</v>
      </c>
      <c r="BD9596">
        <f t="shared" si="1137"/>
        <v>-6049.4907278255141</v>
      </c>
      <c r="BE9596">
        <f t="shared" si="1138"/>
        <v>-4788.6175434732077</v>
      </c>
      <c r="BF9596">
        <f t="shared" si="1139"/>
        <v>-3527.7443591209008</v>
      </c>
      <c r="BG9596">
        <f t="shared" si="1140"/>
        <v>-2266.8711747685938</v>
      </c>
      <c r="BH9596">
        <f t="shared" si="1141"/>
        <v>-1005.9979904162874</v>
      </c>
      <c r="BI9596">
        <f t="shared" si="1142"/>
        <v>254.87519393601997</v>
      </c>
      <c r="BJ9596">
        <f t="shared" si="1143"/>
        <v>1515.7483782883264</v>
      </c>
    </row>
    <row r="9597" spans="1:62" x14ac:dyDescent="0.25">
      <c r="A9597">
        <v>9594</v>
      </c>
      <c r="B9597">
        <v>9371.9323423386522</v>
      </c>
      <c r="C9597">
        <v>21801.540008699747</v>
      </c>
      <c r="D9597">
        <v>8.5136620668304666</v>
      </c>
      <c r="E9597">
        <v>8.7230634011704211</v>
      </c>
      <c r="F9597">
        <v>12429.607666361095</v>
      </c>
      <c r="G9597">
        <v>0.20940133433995456</v>
      </c>
      <c r="BD9597">
        <f t="shared" si="1137"/>
        <v>-10777.359626507838</v>
      </c>
      <c r="BE9597">
        <f t="shared" si="1138"/>
        <v>-10399.795820465948</v>
      </c>
      <c r="BF9597">
        <f t="shared" si="1139"/>
        <v>-10022.232014424058</v>
      </c>
      <c r="BG9597">
        <f t="shared" si="1140"/>
        <v>-9644.6682083821688</v>
      </c>
      <c r="BH9597">
        <f t="shared" si="1141"/>
        <v>-9267.1044023402792</v>
      </c>
      <c r="BI9597">
        <f t="shared" si="1142"/>
        <v>-8889.5405962983896</v>
      </c>
      <c r="BJ9597">
        <f t="shared" si="1143"/>
        <v>-8511.9767902565</v>
      </c>
    </row>
    <row r="9598" spans="1:62" x14ac:dyDescent="0.25">
      <c r="A9598">
        <v>9595</v>
      </c>
      <c r="B9598">
        <v>28460.561438577552</v>
      </c>
      <c r="C9598">
        <v>24684.632659696868</v>
      </c>
      <c r="D9598">
        <v>7.717338845403745</v>
      </c>
      <c r="E9598">
        <v>8.1821984637504315</v>
      </c>
      <c r="F9598">
        <v>-3775.9287788806832</v>
      </c>
      <c r="G9598">
        <v>0.46485961834668643</v>
      </c>
      <c r="BD9598">
        <f t="shared" si="1137"/>
        <v>-11382.600994661321</v>
      </c>
      <c r="BE9598">
        <f t="shared" si="1138"/>
        <v>-10335.59432296155</v>
      </c>
      <c r="BF9598">
        <f t="shared" si="1139"/>
        <v>-9288.587651261776</v>
      </c>
      <c r="BG9598">
        <f t="shared" si="1140"/>
        <v>-8241.5809795620044</v>
      </c>
      <c r="BH9598">
        <f t="shared" si="1141"/>
        <v>-7194.5743078622309</v>
      </c>
      <c r="BI9598">
        <f t="shared" si="1142"/>
        <v>-6147.5676361624583</v>
      </c>
      <c r="BJ9598">
        <f t="shared" si="1143"/>
        <v>-5100.5609644626848</v>
      </c>
    </row>
    <row r="9599" spans="1:62" x14ac:dyDescent="0.25">
      <c r="A9599">
        <v>9596</v>
      </c>
      <c r="B9599">
        <v>16804.927207967728</v>
      </c>
      <c r="C9599">
        <v>27654.13956352742</v>
      </c>
      <c r="D9599">
        <v>7.4487721431911922</v>
      </c>
      <c r="E9599">
        <v>7.6325281441588952</v>
      </c>
      <c r="F9599">
        <v>10849.212355559692</v>
      </c>
      <c r="G9599">
        <v>0.18375600096770306</v>
      </c>
      <c r="BD9599">
        <f t="shared" si="1137"/>
        <v>6100.2268706141149</v>
      </c>
      <c r="BE9599">
        <f t="shared" si="1138"/>
        <v>8424.5249623475465</v>
      </c>
      <c r="BF9599">
        <f t="shared" si="1139"/>
        <v>10748.82305408098</v>
      </c>
      <c r="BG9599">
        <f t="shared" si="1140"/>
        <v>13073.121145814412</v>
      </c>
      <c r="BH9599">
        <f t="shared" si="1141"/>
        <v>15397.419237547843</v>
      </c>
      <c r="BI9599">
        <f t="shared" si="1142"/>
        <v>17721.717329281277</v>
      </c>
      <c r="BJ9599">
        <f t="shared" si="1143"/>
        <v>20046.015421014708</v>
      </c>
    </row>
    <row r="9600" spans="1:62" x14ac:dyDescent="0.25">
      <c r="A9600">
        <v>9597</v>
      </c>
      <c r="B9600">
        <v>12740.184653666916</v>
      </c>
      <c r="C9600">
        <v>13620.682268548499</v>
      </c>
      <c r="D9600">
        <v>6.358462460412607</v>
      </c>
      <c r="E9600">
        <v>6.801146416895322</v>
      </c>
      <c r="F9600">
        <v>880.49761488158219</v>
      </c>
      <c r="G9600">
        <v>0.44268395648271497</v>
      </c>
      <c r="BD9600">
        <f t="shared" si="1137"/>
        <v>-9930.4323507211757</v>
      </c>
      <c r="BE9600">
        <f t="shared" si="1138"/>
        <v>-9011.6523458826614</v>
      </c>
      <c r="BF9600">
        <f t="shared" si="1139"/>
        <v>-8092.8723410441453</v>
      </c>
      <c r="BG9600">
        <f t="shared" si="1140"/>
        <v>-7174.092336205631</v>
      </c>
      <c r="BH9600">
        <f t="shared" si="1141"/>
        <v>-6255.3123313671149</v>
      </c>
      <c r="BI9600">
        <f t="shared" si="1142"/>
        <v>-5336.5323265285997</v>
      </c>
      <c r="BJ9600">
        <f t="shared" si="1143"/>
        <v>-4417.7523216900845</v>
      </c>
    </row>
    <row r="9601" spans="1:62" x14ac:dyDescent="0.25">
      <c r="A9601">
        <v>9598</v>
      </c>
      <c r="B9601">
        <v>16924.179965057134</v>
      </c>
      <c r="C9601">
        <v>31439.186052082885</v>
      </c>
      <c r="D9601">
        <v>5.2001621716782669</v>
      </c>
      <c r="E9601">
        <v>5.5693299141914858</v>
      </c>
      <c r="F9601">
        <v>14515.006087025751</v>
      </c>
      <c r="G9601">
        <v>0.36916774251321893</v>
      </c>
      <c r="BD9601">
        <f t="shared" si="1137"/>
        <v>1332.9221675319927</v>
      </c>
      <c r="BE9601">
        <f t="shared" si="1138"/>
        <v>3546.3419499455676</v>
      </c>
      <c r="BF9601">
        <f t="shared" si="1139"/>
        <v>5759.7617323591421</v>
      </c>
      <c r="BG9601">
        <f t="shared" si="1140"/>
        <v>7973.1815147727175</v>
      </c>
      <c r="BH9601">
        <f t="shared" si="1141"/>
        <v>10186.601297186293</v>
      </c>
      <c r="BI9601">
        <f t="shared" si="1142"/>
        <v>12400.021079599866</v>
      </c>
      <c r="BJ9601">
        <f t="shared" si="1143"/>
        <v>14613.440862013442</v>
      </c>
    </row>
    <row r="9602" spans="1:62" x14ac:dyDescent="0.25">
      <c r="A9602">
        <v>9599</v>
      </c>
      <c r="B9602">
        <v>7816.9989184038559</v>
      </c>
      <c r="C9602">
        <v>15218.096043438429</v>
      </c>
      <c r="D9602">
        <v>7.945522253776975</v>
      </c>
      <c r="E9602">
        <v>8.2412752393972646</v>
      </c>
      <c r="F9602">
        <v>7401.0971250345729</v>
      </c>
      <c r="G9602">
        <v>0.29575298562028962</v>
      </c>
      <c r="BD9602">
        <f t="shared" si="1137"/>
        <v>-12669.167374459656</v>
      </c>
      <c r="BE9602">
        <f t="shared" si="1138"/>
        <v>-10823.328661893562</v>
      </c>
      <c r="BF9602">
        <f t="shared" si="1139"/>
        <v>-8977.4899493274679</v>
      </c>
      <c r="BG9602">
        <f t="shared" si="1140"/>
        <v>-7131.6512367613723</v>
      </c>
      <c r="BH9602">
        <f t="shared" si="1141"/>
        <v>-5285.8125241952785</v>
      </c>
      <c r="BI9602">
        <f t="shared" si="1142"/>
        <v>-3439.9738116291828</v>
      </c>
      <c r="BJ9602">
        <f t="shared" si="1143"/>
        <v>-1594.135099063089</v>
      </c>
    </row>
    <row r="9603" spans="1:62" x14ac:dyDescent="0.25">
      <c r="A9603">
        <v>9600</v>
      </c>
      <c r="B9603">
        <v>35721.862784271041</v>
      </c>
      <c r="C9603">
        <v>29704.966688933448</v>
      </c>
      <c r="D9603">
        <v>7.8790457598874983</v>
      </c>
      <c r="E9603">
        <v>8.1687681921745359</v>
      </c>
      <c r="F9603">
        <v>-6016.8960953375936</v>
      </c>
      <c r="G9603">
        <v>0.28972243228703753</v>
      </c>
      <c r="BD9603">
        <f t="shared" si="1137"/>
        <v>-5922.3321969331246</v>
      </c>
      <c r="BE9603">
        <f t="shared" si="1138"/>
        <v>-4443.5672688316772</v>
      </c>
      <c r="BF9603">
        <f t="shared" si="1139"/>
        <v>-2964.8023407302289</v>
      </c>
      <c r="BG9603">
        <f t="shared" si="1140"/>
        <v>-1486.0374126287807</v>
      </c>
      <c r="BH9603">
        <f t="shared" si="1141"/>
        <v>-7.2724845273323808</v>
      </c>
      <c r="BI9603">
        <f t="shared" si="1142"/>
        <v>1471.492443574115</v>
      </c>
      <c r="BJ9603">
        <f t="shared" si="1143"/>
        <v>2950.2573716755642</v>
      </c>
    </row>
    <row r="9604" spans="1:62" x14ac:dyDescent="0.25">
      <c r="A9604">
        <v>9601</v>
      </c>
      <c r="B9604">
        <v>22449.666339672458</v>
      </c>
      <c r="C9604">
        <v>31507.888504704773</v>
      </c>
      <c r="D9604">
        <v>7.2017930250891027</v>
      </c>
      <c r="E9604">
        <v>7.4631601509557122</v>
      </c>
      <c r="F9604">
        <v>9058.2221650323154</v>
      </c>
      <c r="G9604">
        <v>0.26136712586660948</v>
      </c>
      <c r="BD9604">
        <f t="shared" si="1137"/>
        <v>7465.5082567727814</v>
      </c>
      <c r="BE9604">
        <f t="shared" si="1138"/>
        <v>8914.1204182079691</v>
      </c>
      <c r="BF9604">
        <f t="shared" si="1139"/>
        <v>10362.732579643158</v>
      </c>
      <c r="BG9604">
        <f t="shared" si="1140"/>
        <v>11811.344741078345</v>
      </c>
      <c r="BH9604">
        <f t="shared" si="1141"/>
        <v>13259.956902513532</v>
      </c>
      <c r="BI9604">
        <f t="shared" si="1142"/>
        <v>14708.56906394872</v>
      </c>
      <c r="BJ9604">
        <f t="shared" si="1143"/>
        <v>16157.181225383907</v>
      </c>
    </row>
    <row r="9605" spans="1:62" x14ac:dyDescent="0.25">
      <c r="A9605">
        <v>9602</v>
      </c>
      <c r="B9605">
        <v>17898.499012653709</v>
      </c>
      <c r="C9605">
        <v>24103.149723076964</v>
      </c>
      <c r="D9605">
        <v>6.6592269816336769</v>
      </c>
      <c r="E9605">
        <v>6.9340834293991636</v>
      </c>
      <c r="F9605">
        <v>6204.6507104232551</v>
      </c>
      <c r="G9605">
        <v>0.27485644776548668</v>
      </c>
      <c r="BD9605">
        <f t="shared" si="1137"/>
        <v>-7751.3865356992683</v>
      </c>
      <c r="BE9605">
        <f t="shared" si="1138"/>
        <v>-6444.5509063662212</v>
      </c>
      <c r="BF9605">
        <f t="shared" si="1139"/>
        <v>-5137.7152770331732</v>
      </c>
      <c r="BG9605">
        <f t="shared" si="1140"/>
        <v>-3830.879647700126</v>
      </c>
      <c r="BH9605">
        <f t="shared" si="1141"/>
        <v>-2524.044018367078</v>
      </c>
      <c r="BI9605">
        <f t="shared" si="1142"/>
        <v>-1217.2083890340309</v>
      </c>
      <c r="BJ9605">
        <f t="shared" si="1143"/>
        <v>89.627240299016194</v>
      </c>
    </row>
    <row r="9606" spans="1:62" x14ac:dyDescent="0.25">
      <c r="A9606">
        <v>9603</v>
      </c>
      <c r="B9606">
        <v>7589.927323934271</v>
      </c>
      <c r="C9606">
        <v>15062.054715588638</v>
      </c>
      <c r="D9606">
        <v>6.382039313193105</v>
      </c>
      <c r="E9606">
        <v>7.2010738901515507</v>
      </c>
      <c r="F9606">
        <v>7472.1273916543669</v>
      </c>
      <c r="G9606">
        <v>0.81903457695844573</v>
      </c>
      <c r="BD9606">
        <f t="shared" si="1137"/>
        <v>-4830.3684715958216</v>
      </c>
      <c r="BE9606">
        <f t="shared" si="1138"/>
        <v>-3456.0862327683881</v>
      </c>
      <c r="BF9606">
        <f t="shared" si="1139"/>
        <v>-2081.8039939409546</v>
      </c>
      <c r="BG9606">
        <f t="shared" si="1140"/>
        <v>-707.52175511352107</v>
      </c>
      <c r="BH9606">
        <f t="shared" si="1141"/>
        <v>666.76048371391153</v>
      </c>
      <c r="BI9606">
        <f t="shared" si="1142"/>
        <v>2041.0427225413459</v>
      </c>
      <c r="BJ9606">
        <f t="shared" si="1143"/>
        <v>3415.3249613687785</v>
      </c>
    </row>
    <row r="9607" spans="1:62" x14ac:dyDescent="0.25">
      <c r="A9607">
        <v>9604</v>
      </c>
      <c r="B9607">
        <v>33638.263315107237</v>
      </c>
      <c r="C9607">
        <v>42644.66222619469</v>
      </c>
      <c r="D9607">
        <v>6.8865936500388809</v>
      </c>
      <c r="E9607">
        <v>7.1113404842977062</v>
      </c>
      <c r="F9607">
        <v>9006.3989110874536</v>
      </c>
      <c r="G9607">
        <v>0.22474683425882525</v>
      </c>
      <c r="BD9607">
        <f t="shared" si="1137"/>
        <v>-3376.9545068621383</v>
      </c>
      <c r="BE9607">
        <f t="shared" si="1138"/>
        <v>718.21837793009036</v>
      </c>
      <c r="BF9607">
        <f t="shared" si="1139"/>
        <v>4813.3912627223199</v>
      </c>
      <c r="BG9607">
        <f t="shared" si="1140"/>
        <v>8908.5641475145476</v>
      </c>
      <c r="BH9607">
        <f t="shared" si="1141"/>
        <v>13003.737032306775</v>
      </c>
      <c r="BI9607">
        <f t="shared" si="1142"/>
        <v>17098.909917099008</v>
      </c>
      <c r="BJ9607">
        <f t="shared" si="1143"/>
        <v>21194.082801891236</v>
      </c>
    </row>
    <row r="9608" spans="1:62" x14ac:dyDescent="0.25">
      <c r="A9608">
        <v>9605</v>
      </c>
      <c r="B9608">
        <v>17334.125321933454</v>
      </c>
      <c r="C9608">
        <v>27985.737030146222</v>
      </c>
      <c r="D9608">
        <v>7.3110466493405202</v>
      </c>
      <c r="E9608">
        <v>7.3363676648268665</v>
      </c>
      <c r="F9608">
        <v>10651.611708212768</v>
      </c>
      <c r="G9608">
        <v>2.5321015486346354E-2</v>
      </c>
      <c r="BD9608">
        <f t="shared" si="1137"/>
        <v>-7882.6647397933275</v>
      </c>
      <c r="BE9608">
        <f t="shared" si="1138"/>
        <v>-6758.9305684992014</v>
      </c>
      <c r="BF9608">
        <f t="shared" si="1139"/>
        <v>-5635.1963972050744</v>
      </c>
      <c r="BG9608">
        <f t="shared" si="1140"/>
        <v>-4511.4622259109483</v>
      </c>
      <c r="BH9608">
        <f t="shared" si="1141"/>
        <v>-3387.7280546168222</v>
      </c>
      <c r="BI9608">
        <f t="shared" si="1142"/>
        <v>-2263.9938833226961</v>
      </c>
      <c r="BJ9608">
        <f t="shared" si="1143"/>
        <v>-1140.25971202857</v>
      </c>
    </row>
    <row r="9609" spans="1:62" x14ac:dyDescent="0.25">
      <c r="A9609">
        <v>9606</v>
      </c>
      <c r="B9609">
        <v>13034.634865474061</v>
      </c>
      <c r="C9609">
        <v>13111.816368741835</v>
      </c>
      <c r="D9609">
        <v>7.4579132221758702</v>
      </c>
      <c r="E9609">
        <v>8.1674979601034075</v>
      </c>
      <c r="F9609">
        <v>77.181503267773223</v>
      </c>
      <c r="G9609">
        <v>0.70958473792753729</v>
      </c>
      <c r="BD9609">
        <f t="shared" si="1137"/>
        <v>-10525.006630781036</v>
      </c>
      <c r="BE9609">
        <f t="shared" si="1138"/>
        <v>-10398.401553349304</v>
      </c>
      <c r="BF9609">
        <f t="shared" si="1139"/>
        <v>-10271.796475917572</v>
      </c>
      <c r="BG9609">
        <f t="shared" si="1140"/>
        <v>-10145.19139848584</v>
      </c>
      <c r="BH9609">
        <f t="shared" si="1141"/>
        <v>-10018.586321054108</v>
      </c>
      <c r="BI9609">
        <f t="shared" si="1142"/>
        <v>-9891.9812436223765</v>
      </c>
      <c r="BJ9609">
        <f t="shared" si="1143"/>
        <v>-9765.3761661906447</v>
      </c>
    </row>
    <row r="9610" spans="1:62" x14ac:dyDescent="0.25">
      <c r="A9610">
        <v>9607</v>
      </c>
      <c r="B9610">
        <v>15978.291063460209</v>
      </c>
      <c r="C9610">
        <v>28789.541352761145</v>
      </c>
      <c r="D9610">
        <v>7.7007693878320982</v>
      </c>
      <c r="E9610">
        <v>8.0545604519579204</v>
      </c>
      <c r="F9610">
        <v>12811.250289300937</v>
      </c>
      <c r="G9610">
        <v>0.35379106412582217</v>
      </c>
      <c r="BD9610">
        <f t="shared" si="1137"/>
        <v>3470.7421863699133</v>
      </c>
      <c r="BE9610">
        <f t="shared" si="1138"/>
        <v>7018.6658760075998</v>
      </c>
      <c r="BF9610">
        <f t="shared" si="1139"/>
        <v>10566.589565645287</v>
      </c>
      <c r="BG9610">
        <f t="shared" si="1140"/>
        <v>14114.513255282973</v>
      </c>
      <c r="BH9610">
        <f t="shared" si="1141"/>
        <v>17662.436944920661</v>
      </c>
      <c r="BI9610">
        <f t="shared" si="1142"/>
        <v>21210.360634558347</v>
      </c>
      <c r="BJ9610">
        <f t="shared" si="1143"/>
        <v>24758.284324196033</v>
      </c>
    </row>
    <row r="9611" spans="1:62" x14ac:dyDescent="0.25">
      <c r="A9611">
        <v>9608</v>
      </c>
      <c r="B9611">
        <v>3804.3693483184707</v>
      </c>
      <c r="C9611">
        <v>19724.577189043812</v>
      </c>
      <c r="D9611">
        <v>5.4062438849685863</v>
      </c>
      <c r="E9611">
        <v>5.7556049454821734</v>
      </c>
      <c r="F9611">
        <v>15920.207840725341</v>
      </c>
      <c r="G9611">
        <v>0.34936106051358706</v>
      </c>
      <c r="BD9611">
        <f t="shared" si="1137"/>
        <v>-11042.294968671826</v>
      </c>
      <c r="BE9611">
        <f t="shared" si="1138"/>
        <v>-9273.3396480427145</v>
      </c>
      <c r="BF9611">
        <f t="shared" si="1139"/>
        <v>-7504.3843274136043</v>
      </c>
      <c r="BG9611">
        <f t="shared" si="1140"/>
        <v>-5735.4290067844931</v>
      </c>
      <c r="BH9611">
        <f t="shared" si="1141"/>
        <v>-3966.4736861553829</v>
      </c>
      <c r="BI9611">
        <f t="shared" si="1142"/>
        <v>-2197.5183655262717</v>
      </c>
      <c r="BJ9611">
        <f t="shared" si="1143"/>
        <v>-428.56304489716058</v>
      </c>
    </row>
    <row r="9612" spans="1:62" x14ac:dyDescent="0.25">
      <c r="A9612">
        <v>9609</v>
      </c>
      <c r="B9612">
        <v>11697.961110866334</v>
      </c>
      <c r="C9612">
        <v>20036.875467930022</v>
      </c>
      <c r="D9612">
        <v>7.3968988713578199</v>
      </c>
      <c r="E9612">
        <v>7.8456913554453136</v>
      </c>
      <c r="F9612">
        <v>8338.9143570636879</v>
      </c>
      <c r="G9612">
        <v>0.44879248408749373</v>
      </c>
      <c r="BD9612">
        <f t="shared" si="1137"/>
        <v>-14173.402538157407</v>
      </c>
      <c r="BE9612">
        <f t="shared" si="1138"/>
        <v>-12426.59723558947</v>
      </c>
      <c r="BF9612">
        <f t="shared" si="1139"/>
        <v>-10679.791933021535</v>
      </c>
      <c r="BG9612">
        <f t="shared" si="1140"/>
        <v>-8932.9866304536008</v>
      </c>
      <c r="BH9612">
        <f t="shared" si="1141"/>
        <v>-7186.1813278856644</v>
      </c>
      <c r="BI9612">
        <f t="shared" si="1142"/>
        <v>-5439.3760253177297</v>
      </c>
      <c r="BJ9612">
        <f t="shared" si="1143"/>
        <v>-3692.5707227497933</v>
      </c>
    </row>
    <row r="9613" spans="1:62" x14ac:dyDescent="0.25">
      <c r="A9613">
        <v>9610</v>
      </c>
      <c r="B9613">
        <v>20365.045483133679</v>
      </c>
      <c r="C9613">
        <v>30966.575101451766</v>
      </c>
      <c r="D9613">
        <v>5.7158442031523471</v>
      </c>
      <c r="E9613">
        <v>5.806511464486424</v>
      </c>
      <c r="F9613">
        <v>10601.529618318087</v>
      </c>
      <c r="G9613">
        <v>9.0667261334076876E-2</v>
      </c>
      <c r="BD9613">
        <f t="shared" ref="BD9613:BD9676" si="1144">($BD$3*G9612)-F9612</f>
        <v>-6094.9519366262193</v>
      </c>
      <c r="BE9613">
        <f t="shared" ref="BE9613:BE9676" si="1145">($BE$3*G9612)-F9612</f>
        <v>-3850.9895161887507</v>
      </c>
      <c r="BF9613">
        <f t="shared" ref="BF9613:BF9676" si="1146">($BF$3*G9612)-F9612</f>
        <v>-1607.0270957512821</v>
      </c>
      <c r="BG9613">
        <f t="shared" ref="BG9613:BG9676" si="1147">($BG$3*G9612)-F9612</f>
        <v>636.9353246861865</v>
      </c>
      <c r="BH9613">
        <f t="shared" ref="BH9613:BH9676" si="1148">($BH$3*G9612)-F9612</f>
        <v>2880.8977451236551</v>
      </c>
      <c r="BI9613">
        <f t="shared" ref="BI9613:BI9676" si="1149">($BI$3*G9612)-F9612</f>
        <v>5124.8601655611237</v>
      </c>
      <c r="BJ9613">
        <f t="shared" ref="BJ9613:BJ9676" si="1150">($BJ$3*G9612)-F9612</f>
        <v>7368.8225859985923</v>
      </c>
    </row>
    <row r="9614" spans="1:62" x14ac:dyDescent="0.25">
      <c r="A9614">
        <v>9611</v>
      </c>
      <c r="B9614">
        <v>19139.570081396996</v>
      </c>
      <c r="C9614">
        <v>18378.901936800627</v>
      </c>
      <c r="D9614">
        <v>7.9405360444128004</v>
      </c>
      <c r="E9614">
        <v>8.4790911059170231</v>
      </c>
      <c r="F9614">
        <v>-760.66814459636953</v>
      </c>
      <c r="G9614">
        <v>0.53855506150422272</v>
      </c>
      <c r="BD9614">
        <f t="shared" si="1144"/>
        <v>-10148.193311647703</v>
      </c>
      <c r="BE9614">
        <f t="shared" si="1145"/>
        <v>-9694.8570049773189</v>
      </c>
      <c r="BF9614">
        <f t="shared" si="1146"/>
        <v>-9241.5206983069347</v>
      </c>
      <c r="BG9614">
        <f t="shared" si="1147"/>
        <v>-8788.1843916365506</v>
      </c>
      <c r="BH9614">
        <f t="shared" si="1148"/>
        <v>-8334.8480849661646</v>
      </c>
      <c r="BI9614">
        <f t="shared" si="1149"/>
        <v>-7881.5117782957805</v>
      </c>
      <c r="BJ9614">
        <f t="shared" si="1150"/>
        <v>-7428.1754716253963</v>
      </c>
    </row>
    <row r="9615" spans="1:62" x14ac:dyDescent="0.25">
      <c r="A9615">
        <v>9612</v>
      </c>
      <c r="B9615">
        <v>9151.5034215145552</v>
      </c>
      <c r="C9615">
        <v>14518.330579115336</v>
      </c>
      <c r="D9615">
        <v>6.8893880753780135</v>
      </c>
      <c r="E9615">
        <v>6.9721661826232886</v>
      </c>
      <c r="F9615">
        <v>5366.827157600781</v>
      </c>
      <c r="G9615">
        <v>8.2778107245275123E-2</v>
      </c>
      <c r="BD9615">
        <f t="shared" si="1144"/>
        <v>3453.443452117483</v>
      </c>
      <c r="BE9615">
        <f t="shared" si="1145"/>
        <v>6146.2187596385966</v>
      </c>
      <c r="BF9615">
        <f t="shared" si="1146"/>
        <v>8838.9940671597105</v>
      </c>
      <c r="BG9615">
        <f t="shared" si="1147"/>
        <v>11531.769374680824</v>
      </c>
      <c r="BH9615">
        <f t="shared" si="1148"/>
        <v>14224.544682201937</v>
      </c>
      <c r="BI9615">
        <f t="shared" si="1149"/>
        <v>16917.319989723052</v>
      </c>
      <c r="BJ9615">
        <f t="shared" si="1150"/>
        <v>19610.095297244166</v>
      </c>
    </row>
    <row r="9616" spans="1:62" x14ac:dyDescent="0.25">
      <c r="A9616">
        <v>9613</v>
      </c>
      <c r="B9616">
        <v>25389.976473096263</v>
      </c>
      <c r="C9616">
        <v>34504.182652029587</v>
      </c>
      <c r="D9616">
        <v>6.6817522288391737</v>
      </c>
      <c r="E9616">
        <v>6.854998057184587</v>
      </c>
      <c r="F9616">
        <v>9114.2061789333238</v>
      </c>
      <c r="G9616">
        <v>0.17324582834541324</v>
      </c>
      <c r="BD9616">
        <f t="shared" si="1144"/>
        <v>-4952.9366213744051</v>
      </c>
      <c r="BE9616">
        <f t="shared" si="1145"/>
        <v>-4539.0460851480293</v>
      </c>
      <c r="BF9616">
        <f t="shared" si="1146"/>
        <v>-4125.1555489216544</v>
      </c>
      <c r="BG9616">
        <f t="shared" si="1147"/>
        <v>-3711.2650126952785</v>
      </c>
      <c r="BH9616">
        <f t="shared" si="1148"/>
        <v>-3297.3744764689027</v>
      </c>
      <c r="BI9616">
        <f t="shared" si="1149"/>
        <v>-2883.4839402425273</v>
      </c>
      <c r="BJ9616">
        <f t="shared" si="1150"/>
        <v>-2469.5934040161519</v>
      </c>
    </row>
    <row r="9617" spans="1:62" x14ac:dyDescent="0.25">
      <c r="A9617">
        <v>9614</v>
      </c>
      <c r="B9617">
        <v>16862.99987726871</v>
      </c>
      <c r="C9617">
        <v>18882.453018089222</v>
      </c>
      <c r="D9617">
        <v>7.4794733432118194</v>
      </c>
      <c r="E9617">
        <v>7.6438251786127047</v>
      </c>
      <c r="F9617">
        <v>2019.4531408205112</v>
      </c>
      <c r="G9617">
        <v>0.16435183540088527</v>
      </c>
      <c r="BD9617">
        <f t="shared" si="1144"/>
        <v>-8247.9770372062576</v>
      </c>
      <c r="BE9617">
        <f t="shared" si="1145"/>
        <v>-7381.7478954791914</v>
      </c>
      <c r="BF9617">
        <f t="shared" si="1146"/>
        <v>-6515.5187537521251</v>
      </c>
      <c r="BG9617">
        <f t="shared" si="1147"/>
        <v>-5649.2896120250589</v>
      </c>
      <c r="BH9617">
        <f t="shared" si="1148"/>
        <v>-4783.0604702979927</v>
      </c>
      <c r="BI9617">
        <f t="shared" si="1149"/>
        <v>-3916.8313285709264</v>
      </c>
      <c r="BJ9617">
        <f t="shared" si="1150"/>
        <v>-3050.6021868438602</v>
      </c>
    </row>
    <row r="9618" spans="1:62" x14ac:dyDescent="0.25">
      <c r="A9618">
        <v>9615</v>
      </c>
      <c r="B9618">
        <v>19256.831684913148</v>
      </c>
      <c r="C9618">
        <v>27587.315376567123</v>
      </c>
      <c r="D9618">
        <v>7.3104847709476921</v>
      </c>
      <c r="E9618">
        <v>7.8151444171510756</v>
      </c>
      <c r="F9618">
        <v>8330.4836916539753</v>
      </c>
      <c r="G9618">
        <v>0.50465964620338344</v>
      </c>
      <c r="BD9618">
        <f t="shared" si="1144"/>
        <v>-1197.6939638160848</v>
      </c>
      <c r="BE9618">
        <f t="shared" si="1145"/>
        <v>-375.93478681165857</v>
      </c>
      <c r="BF9618">
        <f t="shared" si="1146"/>
        <v>445.82439019276808</v>
      </c>
      <c r="BG9618">
        <f t="shared" si="1147"/>
        <v>1267.583567197194</v>
      </c>
      <c r="BH9618">
        <f t="shared" si="1148"/>
        <v>2089.3427442016209</v>
      </c>
      <c r="BI9618">
        <f t="shared" si="1149"/>
        <v>2911.1019212060473</v>
      </c>
      <c r="BJ9618">
        <f t="shared" si="1150"/>
        <v>3732.8610982104738</v>
      </c>
    </row>
    <row r="9619" spans="1:62" x14ac:dyDescent="0.25">
      <c r="A9619">
        <v>9616</v>
      </c>
      <c r="B9619">
        <v>20134.639054594594</v>
      </c>
      <c r="C9619">
        <v>29245.237998550958</v>
      </c>
      <c r="D9619">
        <v>6.832870023724535</v>
      </c>
      <c r="E9619">
        <v>7.4612795994819008</v>
      </c>
      <c r="F9619">
        <v>9110.5989439563637</v>
      </c>
      <c r="G9619">
        <v>0.62840957575736578</v>
      </c>
      <c r="BD9619">
        <f t="shared" si="1144"/>
        <v>-5807.185460637058</v>
      </c>
      <c r="BE9619">
        <f t="shared" si="1145"/>
        <v>-3283.8872296201407</v>
      </c>
      <c r="BF9619">
        <f t="shared" si="1146"/>
        <v>-760.58899860322344</v>
      </c>
      <c r="BG9619">
        <f t="shared" si="1147"/>
        <v>1762.7092324136938</v>
      </c>
      <c r="BH9619">
        <f t="shared" si="1148"/>
        <v>4286.0074634306111</v>
      </c>
      <c r="BI9619">
        <f t="shared" si="1149"/>
        <v>6809.3056944475284</v>
      </c>
      <c r="BJ9619">
        <f t="shared" si="1150"/>
        <v>9332.6039254644456</v>
      </c>
    </row>
    <row r="9620" spans="1:62" x14ac:dyDescent="0.25">
      <c r="A9620">
        <v>9617</v>
      </c>
      <c r="B9620">
        <v>22115.213784900636</v>
      </c>
      <c r="C9620">
        <v>28400.793934482779</v>
      </c>
      <c r="D9620">
        <v>7.2623814985256931</v>
      </c>
      <c r="E9620">
        <v>7.6260907181784017</v>
      </c>
      <c r="F9620">
        <v>6285.5801495821433</v>
      </c>
      <c r="G9620">
        <v>0.36370921965270853</v>
      </c>
      <c r="BD9620">
        <f t="shared" si="1144"/>
        <v>-5968.5510651695349</v>
      </c>
      <c r="BE9620">
        <f t="shared" si="1145"/>
        <v>-2826.5031863827062</v>
      </c>
      <c r="BF9620">
        <f t="shared" si="1146"/>
        <v>315.54469240412254</v>
      </c>
      <c r="BG9620">
        <f t="shared" si="1147"/>
        <v>3457.5925711909513</v>
      </c>
      <c r="BH9620">
        <f t="shared" si="1148"/>
        <v>6599.64044997778</v>
      </c>
      <c r="BI9620">
        <f t="shared" si="1149"/>
        <v>9741.6883287646087</v>
      </c>
      <c r="BJ9620">
        <f t="shared" si="1150"/>
        <v>12883.736207551439</v>
      </c>
    </row>
    <row r="9621" spans="1:62" x14ac:dyDescent="0.25">
      <c r="A9621">
        <v>9618</v>
      </c>
      <c r="B9621">
        <v>4846.823369005454</v>
      </c>
      <c r="C9621">
        <v>16152.400517136919</v>
      </c>
      <c r="D9621">
        <v>6.5779086608699888</v>
      </c>
      <c r="E9621">
        <v>7.5507103593165237</v>
      </c>
      <c r="F9621">
        <v>11305.577148131466</v>
      </c>
      <c r="G9621">
        <v>0.97280169844653486</v>
      </c>
      <c r="BD9621">
        <f t="shared" si="1144"/>
        <v>-4467.0340513186002</v>
      </c>
      <c r="BE9621">
        <f t="shared" si="1145"/>
        <v>-2648.4879530550579</v>
      </c>
      <c r="BF9621">
        <f t="shared" si="1146"/>
        <v>-829.94185479151565</v>
      </c>
      <c r="BG9621">
        <f t="shared" si="1147"/>
        <v>988.60424347202752</v>
      </c>
      <c r="BH9621">
        <f t="shared" si="1148"/>
        <v>2807.1503417355707</v>
      </c>
      <c r="BI9621">
        <f t="shared" si="1149"/>
        <v>4625.696439999112</v>
      </c>
      <c r="BJ9621">
        <f t="shared" si="1150"/>
        <v>6444.2425382626552</v>
      </c>
    </row>
    <row r="9622" spans="1:62" x14ac:dyDescent="0.25">
      <c r="A9622">
        <v>9619</v>
      </c>
      <c r="B9622">
        <v>7623.1503210361971</v>
      </c>
      <c r="C9622">
        <v>20854.613866397336</v>
      </c>
      <c r="D9622">
        <v>8.0257034097972859</v>
      </c>
      <c r="E9622">
        <v>8.1647565895877126</v>
      </c>
      <c r="F9622">
        <v>13231.463545361139</v>
      </c>
      <c r="G9622">
        <v>0.13905317979042664</v>
      </c>
      <c r="BD9622">
        <f t="shared" si="1144"/>
        <v>-6441.5686558987918</v>
      </c>
      <c r="BE9622">
        <f t="shared" si="1145"/>
        <v>-1577.5601636661177</v>
      </c>
      <c r="BF9622">
        <f t="shared" si="1146"/>
        <v>3286.4483285665574</v>
      </c>
      <c r="BG9622">
        <f t="shared" si="1147"/>
        <v>8150.4568207992306</v>
      </c>
      <c r="BH9622">
        <f t="shared" si="1148"/>
        <v>13014.465313031906</v>
      </c>
      <c r="BI9622">
        <f t="shared" si="1149"/>
        <v>17878.473805264581</v>
      </c>
      <c r="BJ9622">
        <f t="shared" si="1150"/>
        <v>22742.482297497256</v>
      </c>
    </row>
    <row r="9623" spans="1:62" x14ac:dyDescent="0.25">
      <c r="A9623">
        <v>9620</v>
      </c>
      <c r="B9623">
        <v>29639.743595595952</v>
      </c>
      <c r="C9623">
        <v>32708.872883344651</v>
      </c>
      <c r="D9623">
        <v>8.8725918944345246</v>
      </c>
      <c r="E9623">
        <v>9.1890976482157001</v>
      </c>
      <c r="F9623">
        <v>3069.1292877486994</v>
      </c>
      <c r="G9623">
        <v>0.31650575378117551</v>
      </c>
      <c r="BD9623">
        <f t="shared" si="1144"/>
        <v>-12536.197646409006</v>
      </c>
      <c r="BE9623">
        <f t="shared" si="1145"/>
        <v>-11840.931747456872</v>
      </c>
      <c r="BF9623">
        <f t="shared" si="1146"/>
        <v>-11145.665848504739</v>
      </c>
      <c r="BG9623">
        <f t="shared" si="1147"/>
        <v>-10450.399949552606</v>
      </c>
      <c r="BH9623">
        <f t="shared" si="1148"/>
        <v>-9755.1340506004726</v>
      </c>
      <c r="BI9623">
        <f t="shared" si="1149"/>
        <v>-9059.8681516483412</v>
      </c>
      <c r="BJ9623">
        <f t="shared" si="1150"/>
        <v>-8364.6022526962079</v>
      </c>
    </row>
    <row r="9624" spans="1:62" x14ac:dyDescent="0.25">
      <c r="A9624">
        <v>9621</v>
      </c>
      <c r="B9624">
        <v>29381.446489605769</v>
      </c>
      <c r="C9624">
        <v>37638.558947821599</v>
      </c>
      <c r="D9624">
        <v>7.3643769190917752</v>
      </c>
      <c r="E9624">
        <v>7.4909894072710266</v>
      </c>
      <c r="F9624">
        <v>8257.11245821583</v>
      </c>
      <c r="G9624">
        <v>0.12661248817925141</v>
      </c>
      <c r="BD9624">
        <f t="shared" si="1144"/>
        <v>-1486.6005188428219</v>
      </c>
      <c r="BE9624">
        <f t="shared" si="1145"/>
        <v>95.928250063055657</v>
      </c>
      <c r="BF9624">
        <f t="shared" si="1146"/>
        <v>1678.457018968933</v>
      </c>
      <c r="BG9624">
        <f t="shared" si="1147"/>
        <v>3260.9857878748107</v>
      </c>
      <c r="BH9624">
        <f t="shared" si="1148"/>
        <v>4843.5145567806885</v>
      </c>
      <c r="BI9624">
        <f t="shared" si="1149"/>
        <v>6426.0433256865654</v>
      </c>
      <c r="BJ9624">
        <f t="shared" si="1150"/>
        <v>8008.572094592444</v>
      </c>
    </row>
    <row r="9625" spans="1:62" x14ac:dyDescent="0.25">
      <c r="A9625">
        <v>9622</v>
      </c>
      <c r="B9625">
        <v>8029.1776392099746</v>
      </c>
      <c r="C9625">
        <v>19079.529488191416</v>
      </c>
      <c r="D9625">
        <v>7.0581688010468175</v>
      </c>
      <c r="E9625">
        <v>7.8444352920679501</v>
      </c>
      <c r="F9625">
        <v>11050.351848981441</v>
      </c>
      <c r="G9625">
        <v>0.78626649102113255</v>
      </c>
      <c r="BD9625">
        <f t="shared" si="1144"/>
        <v>-7624.0500173195733</v>
      </c>
      <c r="BE9625">
        <f t="shared" si="1145"/>
        <v>-6990.9875764233157</v>
      </c>
      <c r="BF9625">
        <f t="shared" si="1146"/>
        <v>-6357.925135527059</v>
      </c>
      <c r="BG9625">
        <f t="shared" si="1147"/>
        <v>-5724.8626946308013</v>
      </c>
      <c r="BH9625">
        <f t="shared" si="1148"/>
        <v>-5091.8002537345446</v>
      </c>
      <c r="BI9625">
        <f t="shared" si="1149"/>
        <v>-4458.7378128382879</v>
      </c>
      <c r="BJ9625">
        <f t="shared" si="1150"/>
        <v>-3825.6753719420303</v>
      </c>
    </row>
    <row r="9626" spans="1:62" x14ac:dyDescent="0.25">
      <c r="A9626">
        <v>9623</v>
      </c>
      <c r="B9626">
        <v>17714.012066701205</v>
      </c>
      <c r="C9626">
        <v>31209.892616043246</v>
      </c>
      <c r="D9626">
        <v>8.2817254479667373</v>
      </c>
      <c r="E9626">
        <v>8.5946652907387566</v>
      </c>
      <c r="F9626">
        <v>13495.88054934204</v>
      </c>
      <c r="G9626">
        <v>0.31293984277201936</v>
      </c>
      <c r="BD9626">
        <f t="shared" si="1144"/>
        <v>-7119.0193938757784</v>
      </c>
      <c r="BE9626">
        <f t="shared" si="1145"/>
        <v>-3187.6869387701163</v>
      </c>
      <c r="BF9626">
        <f t="shared" si="1146"/>
        <v>743.64551633554765</v>
      </c>
      <c r="BG9626">
        <f t="shared" si="1147"/>
        <v>4674.9779714412089</v>
      </c>
      <c r="BH9626">
        <f t="shared" si="1148"/>
        <v>8606.3104265468719</v>
      </c>
      <c r="BI9626">
        <f t="shared" si="1149"/>
        <v>12537.642881652537</v>
      </c>
      <c r="BJ9626">
        <f t="shared" si="1150"/>
        <v>16468.975336758198</v>
      </c>
    </row>
    <row r="9627" spans="1:62" x14ac:dyDescent="0.25">
      <c r="A9627">
        <v>9624</v>
      </c>
      <c r="B9627">
        <v>10977.183132606442</v>
      </c>
      <c r="C9627">
        <v>28530.591588692896</v>
      </c>
      <c r="D9627">
        <v>6.5332272955658608</v>
      </c>
      <c r="E9627">
        <v>6.712232298447403</v>
      </c>
      <c r="F9627">
        <v>17553.408456086454</v>
      </c>
      <c r="G9627">
        <v>0.1790050028815422</v>
      </c>
      <c r="BD9627">
        <f t="shared" si="1144"/>
        <v>-11931.181335481944</v>
      </c>
      <c r="BE9627">
        <f t="shared" si="1145"/>
        <v>-10366.482121621848</v>
      </c>
      <c r="BF9627">
        <f t="shared" si="1146"/>
        <v>-8801.7829077617498</v>
      </c>
      <c r="BG9627">
        <f t="shared" si="1147"/>
        <v>-7237.0836939016535</v>
      </c>
      <c r="BH9627">
        <f t="shared" si="1148"/>
        <v>-5672.3844800415563</v>
      </c>
      <c r="BI9627">
        <f t="shared" si="1149"/>
        <v>-4107.6852661814592</v>
      </c>
      <c r="BJ9627">
        <f t="shared" si="1150"/>
        <v>-2542.9860523213629</v>
      </c>
    </row>
    <row r="9628" spans="1:62" x14ac:dyDescent="0.25">
      <c r="A9628">
        <v>9625</v>
      </c>
      <c r="B9628">
        <v>19629.915403351173</v>
      </c>
      <c r="C9628">
        <v>30031.641806506042</v>
      </c>
      <c r="D9628">
        <v>7.8208586556471094</v>
      </c>
      <c r="E9628">
        <v>8.1145163228021069</v>
      </c>
      <c r="F9628">
        <v>10401.726403154869</v>
      </c>
      <c r="G9628">
        <v>0.29365766715499753</v>
      </c>
      <c r="BD9628">
        <f t="shared" si="1144"/>
        <v>-16658.383441678743</v>
      </c>
      <c r="BE9628">
        <f t="shared" si="1145"/>
        <v>-15763.358427271032</v>
      </c>
      <c r="BF9628">
        <f t="shared" si="1146"/>
        <v>-14868.333412863321</v>
      </c>
      <c r="BG9628">
        <f t="shared" si="1147"/>
        <v>-13973.308398455611</v>
      </c>
      <c r="BH9628">
        <f t="shared" si="1148"/>
        <v>-13078.2833840479</v>
      </c>
      <c r="BI9628">
        <f t="shared" si="1149"/>
        <v>-12183.258369640189</v>
      </c>
      <c r="BJ9628">
        <f t="shared" si="1150"/>
        <v>-11288.233355232478</v>
      </c>
    </row>
    <row r="9629" spans="1:62" x14ac:dyDescent="0.25">
      <c r="A9629">
        <v>9626</v>
      </c>
      <c r="B9629">
        <v>9510.2894936490266</v>
      </c>
      <c r="C9629">
        <v>17356.641089419263</v>
      </c>
      <c r="D9629">
        <v>7.3269760444462237</v>
      </c>
      <c r="E9629">
        <v>7.6687450570683513</v>
      </c>
      <c r="F9629">
        <v>7846.3515957702366</v>
      </c>
      <c r="G9629">
        <v>0.34176901262212755</v>
      </c>
      <c r="BD9629">
        <f t="shared" si="1144"/>
        <v>-8933.4380673798823</v>
      </c>
      <c r="BE9629">
        <f t="shared" si="1145"/>
        <v>-7465.1497316048935</v>
      </c>
      <c r="BF9629">
        <f t="shared" si="1146"/>
        <v>-5996.8613958299065</v>
      </c>
      <c r="BG9629">
        <f t="shared" si="1147"/>
        <v>-4528.5730600549186</v>
      </c>
      <c r="BH9629">
        <f t="shared" si="1148"/>
        <v>-3060.2847242799307</v>
      </c>
      <c r="BI9629">
        <f t="shared" si="1149"/>
        <v>-1591.9963885049438</v>
      </c>
      <c r="BJ9629">
        <f t="shared" si="1150"/>
        <v>-123.70805272995676</v>
      </c>
    </row>
    <row r="9630" spans="1:62" x14ac:dyDescent="0.25">
      <c r="A9630">
        <v>9627</v>
      </c>
      <c r="B9630">
        <v>30115.852431643274</v>
      </c>
      <c r="C9630">
        <v>26513.717857159012</v>
      </c>
      <c r="D9630">
        <v>8.8294646248003641</v>
      </c>
      <c r="E9630">
        <v>9.32636894800169</v>
      </c>
      <c r="F9630">
        <v>-3602.134574484262</v>
      </c>
      <c r="G9630">
        <v>0.49690432320132594</v>
      </c>
      <c r="BD9630">
        <f t="shared" si="1144"/>
        <v>-6137.5065326595986</v>
      </c>
      <c r="BE9630">
        <f t="shared" si="1145"/>
        <v>-4428.6614695489607</v>
      </c>
      <c r="BF9630">
        <f t="shared" si="1146"/>
        <v>-2719.8164064383236</v>
      </c>
      <c r="BG9630">
        <f t="shared" si="1147"/>
        <v>-1010.9713433276856</v>
      </c>
      <c r="BH9630">
        <f t="shared" si="1148"/>
        <v>697.87371978295232</v>
      </c>
      <c r="BI9630">
        <f t="shared" si="1149"/>
        <v>2406.7187828935894</v>
      </c>
      <c r="BJ9630">
        <f t="shared" si="1150"/>
        <v>4115.5638460042283</v>
      </c>
    </row>
    <row r="9631" spans="1:62" x14ac:dyDescent="0.25">
      <c r="A9631">
        <v>9628</v>
      </c>
      <c r="B9631">
        <v>14829.41391952678</v>
      </c>
      <c r="C9631">
        <v>20828.901180765897</v>
      </c>
      <c r="D9631">
        <v>7.1084638569588856</v>
      </c>
      <c r="E9631">
        <v>7.534204130443575</v>
      </c>
      <c r="F9631">
        <v>5999.4872612391173</v>
      </c>
      <c r="G9631">
        <v>0.42574027348468935</v>
      </c>
      <c r="BD9631">
        <f t="shared" si="1144"/>
        <v>6086.6561904908922</v>
      </c>
      <c r="BE9631">
        <f t="shared" si="1145"/>
        <v>8571.1778064975224</v>
      </c>
      <c r="BF9631">
        <f t="shared" si="1146"/>
        <v>11055.699422504151</v>
      </c>
      <c r="BG9631">
        <f t="shared" si="1147"/>
        <v>13540.221038510781</v>
      </c>
      <c r="BH9631">
        <f t="shared" si="1148"/>
        <v>16024.742654517411</v>
      </c>
      <c r="BI9631">
        <f t="shared" si="1149"/>
        <v>18509.26427052404</v>
      </c>
      <c r="BJ9631">
        <f t="shared" si="1150"/>
        <v>20993.78588653067</v>
      </c>
    </row>
    <row r="9632" spans="1:62" x14ac:dyDescent="0.25">
      <c r="A9632">
        <v>9629</v>
      </c>
      <c r="B9632">
        <v>16395.132634880487</v>
      </c>
      <c r="C9632">
        <v>23769.184471372657</v>
      </c>
      <c r="D9632">
        <v>7.7858593079978684</v>
      </c>
      <c r="E9632">
        <v>8.1181483578760432</v>
      </c>
      <c r="F9632">
        <v>7374.05183649217</v>
      </c>
      <c r="G9632">
        <v>0.33228904987817476</v>
      </c>
      <c r="BD9632">
        <f t="shared" si="1144"/>
        <v>-3870.7858938156705</v>
      </c>
      <c r="BE9632">
        <f t="shared" si="1145"/>
        <v>-1742.0845263922238</v>
      </c>
      <c r="BF9632">
        <f t="shared" si="1146"/>
        <v>386.61684103122298</v>
      </c>
      <c r="BG9632">
        <f t="shared" si="1147"/>
        <v>2515.3182084546697</v>
      </c>
      <c r="BH9632">
        <f t="shared" si="1148"/>
        <v>4644.0195758781156</v>
      </c>
      <c r="BI9632">
        <f t="shared" si="1149"/>
        <v>6772.7209433015632</v>
      </c>
      <c r="BJ9632">
        <f t="shared" si="1150"/>
        <v>8901.4223107250091</v>
      </c>
    </row>
    <row r="9633" spans="1:62" x14ac:dyDescent="0.25">
      <c r="A9633">
        <v>9630</v>
      </c>
      <c r="B9633">
        <v>20397.678242135029</v>
      </c>
      <c r="C9633">
        <v>31363.587265484912</v>
      </c>
      <c r="D9633">
        <v>6.8082647055397949</v>
      </c>
      <c r="E9633">
        <v>6.8290134204179926</v>
      </c>
      <c r="F9633">
        <v>10965.909023349883</v>
      </c>
      <c r="G9633">
        <v>2.0748714878197738E-2</v>
      </c>
      <c r="BD9633">
        <f t="shared" si="1144"/>
        <v>-5712.6065871012961</v>
      </c>
      <c r="BE9633">
        <f t="shared" si="1145"/>
        <v>-4051.1613377104222</v>
      </c>
      <c r="BF9633">
        <f t="shared" si="1146"/>
        <v>-2389.7160883195484</v>
      </c>
      <c r="BG9633">
        <f t="shared" si="1147"/>
        <v>-728.27083892867449</v>
      </c>
      <c r="BH9633">
        <f t="shared" si="1148"/>
        <v>933.17441046219938</v>
      </c>
      <c r="BI9633">
        <f t="shared" si="1149"/>
        <v>2594.6196598530732</v>
      </c>
      <c r="BJ9633">
        <f t="shared" si="1150"/>
        <v>4256.0649092439471</v>
      </c>
    </row>
    <row r="9634" spans="1:62" x14ac:dyDescent="0.25">
      <c r="A9634">
        <v>9631</v>
      </c>
      <c r="B9634">
        <v>13889.645476071286</v>
      </c>
      <c r="C9634">
        <v>15700.234536833761</v>
      </c>
      <c r="D9634">
        <v>8.5141766415478823</v>
      </c>
      <c r="E9634">
        <v>8.8686209733848251</v>
      </c>
      <c r="F9634">
        <v>1810.5890607624751</v>
      </c>
      <c r="G9634">
        <v>0.35444433183694279</v>
      </c>
      <c r="BD9634">
        <f t="shared" si="1144"/>
        <v>-10862.165448958895</v>
      </c>
      <c r="BE9634">
        <f t="shared" si="1145"/>
        <v>-10758.421874567905</v>
      </c>
      <c r="BF9634">
        <f t="shared" si="1146"/>
        <v>-10654.678300176916</v>
      </c>
      <c r="BG9634">
        <f t="shared" si="1147"/>
        <v>-10550.934725785928</v>
      </c>
      <c r="BH9634">
        <f t="shared" si="1148"/>
        <v>-10447.19115139494</v>
      </c>
      <c r="BI9634">
        <f t="shared" si="1149"/>
        <v>-10343.44757700395</v>
      </c>
      <c r="BJ9634">
        <f t="shared" si="1150"/>
        <v>-10239.704002612962</v>
      </c>
    </row>
    <row r="9635" spans="1:62" x14ac:dyDescent="0.25">
      <c r="A9635">
        <v>9632</v>
      </c>
      <c r="B9635">
        <v>21169.515370705074</v>
      </c>
      <c r="C9635">
        <v>30384.826345031714</v>
      </c>
      <c r="D9635">
        <v>6.7892149057743945</v>
      </c>
      <c r="E9635">
        <v>7.3079125886236307</v>
      </c>
      <c r="F9635">
        <v>9215.3109743266396</v>
      </c>
      <c r="G9635">
        <v>0.51869768284923623</v>
      </c>
      <c r="BD9635">
        <f t="shared" si="1144"/>
        <v>-38.367401577761257</v>
      </c>
      <c r="BE9635">
        <f t="shared" si="1145"/>
        <v>1733.8542576069526</v>
      </c>
      <c r="BF9635">
        <f t="shared" si="1146"/>
        <v>3506.0759167916667</v>
      </c>
      <c r="BG9635">
        <f t="shared" si="1147"/>
        <v>5278.2975759763804</v>
      </c>
      <c r="BH9635">
        <f t="shared" si="1148"/>
        <v>7050.5192351610949</v>
      </c>
      <c r="BI9635">
        <f t="shared" si="1149"/>
        <v>8822.7408943458086</v>
      </c>
      <c r="BJ9635">
        <f t="shared" si="1150"/>
        <v>10594.962553530522</v>
      </c>
    </row>
    <row r="9636" spans="1:62" x14ac:dyDescent="0.25">
      <c r="A9636">
        <v>9633</v>
      </c>
      <c r="B9636">
        <v>12876.139809046619</v>
      </c>
      <c r="C9636">
        <v>26078.918553289008</v>
      </c>
      <c r="D9636">
        <v>7.4997413948620206</v>
      </c>
      <c r="E9636">
        <v>7.7578493170921652</v>
      </c>
      <c r="F9636">
        <v>13202.778744242389</v>
      </c>
      <c r="G9636">
        <v>0.25810792223014456</v>
      </c>
      <c r="BD9636">
        <f t="shared" si="1144"/>
        <v>-6621.8225600804581</v>
      </c>
      <c r="BE9636">
        <f t="shared" si="1145"/>
        <v>-4028.3341458342775</v>
      </c>
      <c r="BF9636">
        <f t="shared" si="1146"/>
        <v>-1434.845731588096</v>
      </c>
      <c r="BG9636">
        <f t="shared" si="1147"/>
        <v>1158.6426826580846</v>
      </c>
      <c r="BH9636">
        <f t="shared" si="1148"/>
        <v>3752.1310969042661</v>
      </c>
      <c r="BI9636">
        <f t="shared" si="1149"/>
        <v>6345.6195111504476</v>
      </c>
      <c r="BJ9636">
        <f t="shared" si="1150"/>
        <v>8939.1079253966273</v>
      </c>
    </row>
    <row r="9637" spans="1:62" x14ac:dyDescent="0.25">
      <c r="A9637">
        <v>9634</v>
      </c>
      <c r="B9637">
        <v>11257.521662054636</v>
      </c>
      <c r="C9637">
        <v>20340.419861842711</v>
      </c>
      <c r="D9637">
        <v>8.322857205123281</v>
      </c>
      <c r="E9637">
        <v>8.5269777470678871</v>
      </c>
      <c r="F9637">
        <v>9082.8981997880746</v>
      </c>
      <c r="G9637">
        <v>0.20412054194460616</v>
      </c>
      <c r="BD9637">
        <f t="shared" si="1144"/>
        <v>-11912.239133091665</v>
      </c>
      <c r="BE9637">
        <f t="shared" si="1145"/>
        <v>-10621.699521940944</v>
      </c>
      <c r="BF9637">
        <f t="shared" si="1146"/>
        <v>-9331.1599107902202</v>
      </c>
      <c r="BG9637">
        <f t="shared" si="1147"/>
        <v>-8040.6202996394977</v>
      </c>
      <c r="BH9637">
        <f t="shared" si="1148"/>
        <v>-6750.0806884887743</v>
      </c>
      <c r="BI9637">
        <f t="shared" si="1149"/>
        <v>-5459.5410773380518</v>
      </c>
      <c r="BJ9637">
        <f t="shared" si="1150"/>
        <v>-4169.0014661873283</v>
      </c>
    </row>
    <row r="9638" spans="1:62" x14ac:dyDescent="0.25">
      <c r="A9638">
        <v>9635</v>
      </c>
      <c r="B9638">
        <v>18340.638891757651</v>
      </c>
      <c r="C9638">
        <v>20617.533747878781</v>
      </c>
      <c r="D9638">
        <v>7.0633180911963018</v>
      </c>
      <c r="E9638">
        <v>7.240232546840855</v>
      </c>
      <c r="F9638">
        <v>2276.8948561211291</v>
      </c>
      <c r="G9638">
        <v>0.17691445564455321</v>
      </c>
      <c r="BD9638">
        <f t="shared" si="1144"/>
        <v>-8062.2954900650439</v>
      </c>
      <c r="BE9638">
        <f t="shared" si="1145"/>
        <v>-7041.6927803420131</v>
      </c>
      <c r="BF9638">
        <f t="shared" si="1146"/>
        <v>-6021.0900706189823</v>
      </c>
      <c r="BG9638">
        <f t="shared" si="1147"/>
        <v>-5000.4873608959515</v>
      </c>
      <c r="BH9638">
        <f t="shared" si="1148"/>
        <v>-3979.8846511729207</v>
      </c>
      <c r="BI9638">
        <f t="shared" si="1149"/>
        <v>-2959.2819414498899</v>
      </c>
      <c r="BJ9638">
        <f t="shared" si="1150"/>
        <v>-1938.6792317268591</v>
      </c>
    </row>
    <row r="9639" spans="1:62" x14ac:dyDescent="0.25">
      <c r="A9639">
        <v>9636</v>
      </c>
      <c r="B9639">
        <v>21459.550310907514</v>
      </c>
      <c r="C9639">
        <v>32142.14646993616</v>
      </c>
      <c r="D9639">
        <v>7.5638294168399245</v>
      </c>
      <c r="E9639">
        <v>7.9655114831236498</v>
      </c>
      <c r="F9639">
        <v>10682.596159028646</v>
      </c>
      <c r="G9639">
        <v>0.40168206628372527</v>
      </c>
      <c r="BD9639">
        <f t="shared" si="1144"/>
        <v>-1392.3225778983631</v>
      </c>
      <c r="BE9639">
        <f t="shared" si="1145"/>
        <v>-507.75029967559703</v>
      </c>
      <c r="BF9639">
        <f t="shared" si="1146"/>
        <v>376.82197854716924</v>
      </c>
      <c r="BG9639">
        <f t="shared" si="1147"/>
        <v>1261.3942567699351</v>
      </c>
      <c r="BH9639">
        <f t="shared" si="1148"/>
        <v>2145.9665349927009</v>
      </c>
      <c r="BI9639">
        <f t="shared" si="1149"/>
        <v>3030.5388132154676</v>
      </c>
      <c r="BJ9639">
        <f t="shared" si="1150"/>
        <v>3915.1110914382334</v>
      </c>
    </row>
    <row r="9640" spans="1:62" x14ac:dyDescent="0.25">
      <c r="A9640">
        <v>9637</v>
      </c>
      <c r="B9640">
        <v>15423.498288032197</v>
      </c>
      <c r="C9640">
        <v>24799.329711257178</v>
      </c>
      <c r="D9640">
        <v>7.7707419348521283</v>
      </c>
      <c r="E9640">
        <v>8.0235861074557384</v>
      </c>
      <c r="F9640">
        <v>9375.8314232249813</v>
      </c>
      <c r="G9640">
        <v>0.25284417260361014</v>
      </c>
      <c r="BD9640">
        <f t="shared" si="1144"/>
        <v>-8674.1858276100193</v>
      </c>
      <c r="BE9640">
        <f t="shared" si="1145"/>
        <v>-6665.7754961913934</v>
      </c>
      <c r="BF9640">
        <f t="shared" si="1146"/>
        <v>-4657.3651647727675</v>
      </c>
      <c r="BG9640">
        <f t="shared" si="1147"/>
        <v>-2648.9548333541406</v>
      </c>
      <c r="BH9640">
        <f t="shared" si="1148"/>
        <v>-640.54450193551384</v>
      </c>
      <c r="BI9640">
        <f t="shared" si="1149"/>
        <v>1367.8658294831112</v>
      </c>
      <c r="BJ9640">
        <f t="shared" si="1150"/>
        <v>3376.276160901738</v>
      </c>
    </row>
    <row r="9641" spans="1:62" x14ac:dyDescent="0.25">
      <c r="A9641">
        <v>9638</v>
      </c>
      <c r="B9641">
        <v>29275.031709367304</v>
      </c>
      <c r="C9641">
        <v>26000.34755235026</v>
      </c>
      <c r="D9641">
        <v>7.8197073368153038</v>
      </c>
      <c r="E9641">
        <v>8.5815839435147865</v>
      </c>
      <c r="F9641">
        <v>-3274.6841570170436</v>
      </c>
      <c r="G9641">
        <v>0.76187660669948265</v>
      </c>
      <c r="BD9641">
        <f t="shared" si="1144"/>
        <v>-8111.610560206931</v>
      </c>
      <c r="BE9641">
        <f t="shared" si="1145"/>
        <v>-6847.3896971888798</v>
      </c>
      <c r="BF9641">
        <f t="shared" si="1146"/>
        <v>-5583.1688341708286</v>
      </c>
      <c r="BG9641">
        <f t="shared" si="1147"/>
        <v>-4318.9479711527783</v>
      </c>
      <c r="BH9641">
        <f t="shared" si="1148"/>
        <v>-3054.727108134728</v>
      </c>
      <c r="BI9641">
        <f t="shared" si="1149"/>
        <v>-1790.5062451166768</v>
      </c>
      <c r="BJ9641">
        <f t="shared" si="1150"/>
        <v>-526.28538209862563</v>
      </c>
    </row>
    <row r="9642" spans="1:62" x14ac:dyDescent="0.25">
      <c r="A9642">
        <v>9639</v>
      </c>
      <c r="B9642">
        <v>10969.913823327073</v>
      </c>
      <c r="C9642">
        <v>20033.600709161787</v>
      </c>
      <c r="D9642">
        <v>7.9313801940917497</v>
      </c>
      <c r="E9642">
        <v>8.3336436516267334</v>
      </c>
      <c r="F9642">
        <v>9063.6868858347134</v>
      </c>
      <c r="G9642">
        <v>0.40226345753498371</v>
      </c>
      <c r="BD9642">
        <f t="shared" si="1144"/>
        <v>7084.0671905144573</v>
      </c>
      <c r="BE9642">
        <f t="shared" si="1145"/>
        <v>10893.450224011871</v>
      </c>
      <c r="BF9642">
        <f t="shared" si="1146"/>
        <v>14702.833257509283</v>
      </c>
      <c r="BG9642">
        <f t="shared" si="1147"/>
        <v>18512.216291006698</v>
      </c>
      <c r="BH9642">
        <f t="shared" si="1148"/>
        <v>22321.59932450411</v>
      </c>
      <c r="BI9642">
        <f t="shared" si="1149"/>
        <v>26130.982358001522</v>
      </c>
      <c r="BJ9642">
        <f t="shared" si="1150"/>
        <v>29940.365391498937</v>
      </c>
    </row>
    <row r="9643" spans="1:62" x14ac:dyDescent="0.25">
      <c r="A9643">
        <v>9640</v>
      </c>
      <c r="B9643">
        <v>4747.7202551765004</v>
      </c>
      <c r="C9643">
        <v>10262.820996115064</v>
      </c>
      <c r="D9643">
        <v>5.6821976084000116</v>
      </c>
      <c r="E9643">
        <v>6.6541578575911045</v>
      </c>
      <c r="F9643">
        <v>5515.1007409385638</v>
      </c>
      <c r="G9643">
        <v>0.97196024919109281</v>
      </c>
      <c r="BD9643">
        <f t="shared" si="1144"/>
        <v>-7052.3695981597948</v>
      </c>
      <c r="BE9643">
        <f t="shared" si="1145"/>
        <v>-5041.0523104848762</v>
      </c>
      <c r="BF9643">
        <f t="shared" si="1146"/>
        <v>-3029.7350228099576</v>
      </c>
      <c r="BG9643">
        <f t="shared" si="1147"/>
        <v>-1018.417735135039</v>
      </c>
      <c r="BH9643">
        <f t="shared" si="1148"/>
        <v>992.89955253987864</v>
      </c>
      <c r="BI9643">
        <f t="shared" si="1149"/>
        <v>3004.2168402147981</v>
      </c>
      <c r="BJ9643">
        <f t="shared" si="1150"/>
        <v>5015.5341278897158</v>
      </c>
    </row>
    <row r="9644" spans="1:62" x14ac:dyDescent="0.25">
      <c r="A9644">
        <v>9641</v>
      </c>
      <c r="B9644">
        <v>25550.141418493302</v>
      </c>
      <c r="C9644">
        <v>25590.503390362763</v>
      </c>
      <c r="D9644">
        <v>8.6596672761254094</v>
      </c>
      <c r="E9644">
        <v>9.2145003080246717</v>
      </c>
      <c r="F9644">
        <v>40.361971869460831</v>
      </c>
      <c r="G9644">
        <v>0.55483303189926225</v>
      </c>
      <c r="BD9644">
        <f t="shared" si="1144"/>
        <v>-655.29949498309998</v>
      </c>
      <c r="BE9644">
        <f t="shared" si="1145"/>
        <v>4204.5017509723639</v>
      </c>
      <c r="BF9644">
        <f t="shared" si="1146"/>
        <v>9064.3029969278286</v>
      </c>
      <c r="BG9644">
        <f t="shared" si="1147"/>
        <v>13924.104242883292</v>
      </c>
      <c r="BH9644">
        <f t="shared" si="1148"/>
        <v>18783.905488838755</v>
      </c>
      <c r="BI9644">
        <f t="shared" si="1149"/>
        <v>23643.706734794221</v>
      </c>
      <c r="BJ9644">
        <f t="shared" si="1150"/>
        <v>28503.507980749688</v>
      </c>
    </row>
    <row r="9645" spans="1:62" x14ac:dyDescent="0.25">
      <c r="A9645">
        <v>9642</v>
      </c>
      <c r="B9645">
        <v>28755.37502467227</v>
      </c>
      <c r="C9645">
        <v>31283.466413629274</v>
      </c>
      <c r="D9645">
        <v>5.6751050430397321</v>
      </c>
      <c r="E9645">
        <v>6.2454234569749216</v>
      </c>
      <c r="F9645">
        <v>2528.0913889570038</v>
      </c>
      <c r="G9645">
        <v>0.57031841393518956</v>
      </c>
      <c r="BD9645">
        <f t="shared" si="1144"/>
        <v>2733.8031876268506</v>
      </c>
      <c r="BE9645">
        <f t="shared" si="1145"/>
        <v>5507.9683471231619</v>
      </c>
      <c r="BF9645">
        <f t="shared" si="1146"/>
        <v>8282.1335066194733</v>
      </c>
      <c r="BG9645">
        <f t="shared" si="1147"/>
        <v>11056.298666115785</v>
      </c>
      <c r="BH9645">
        <f t="shared" si="1148"/>
        <v>13830.463825612096</v>
      </c>
      <c r="BI9645">
        <f t="shared" si="1149"/>
        <v>16604.628985108408</v>
      </c>
      <c r="BJ9645">
        <f t="shared" si="1150"/>
        <v>19378.794144604719</v>
      </c>
    </row>
    <row r="9646" spans="1:62" x14ac:dyDescent="0.25">
      <c r="A9646">
        <v>9643</v>
      </c>
      <c r="B9646">
        <v>11494.343147618116</v>
      </c>
      <c r="C9646">
        <v>28010.425284311928</v>
      </c>
      <c r="D9646">
        <v>7.2111824979048</v>
      </c>
      <c r="E9646">
        <v>7.9851895008214164</v>
      </c>
      <c r="F9646">
        <v>16516.082136693811</v>
      </c>
      <c r="G9646">
        <v>0.77400700291661639</v>
      </c>
      <c r="BD9646">
        <f t="shared" si="1144"/>
        <v>323.50068071894384</v>
      </c>
      <c r="BE9646">
        <f t="shared" si="1145"/>
        <v>3175.0927503948915</v>
      </c>
      <c r="BF9646">
        <f t="shared" si="1146"/>
        <v>6026.6848200708391</v>
      </c>
      <c r="BG9646">
        <f t="shared" si="1147"/>
        <v>8878.2768897467868</v>
      </c>
      <c r="BH9646">
        <f t="shared" si="1148"/>
        <v>11729.868959422734</v>
      </c>
      <c r="BI9646">
        <f t="shared" si="1149"/>
        <v>14581.461029098682</v>
      </c>
      <c r="BJ9646">
        <f t="shared" si="1150"/>
        <v>17433.053098774632</v>
      </c>
    </row>
    <row r="9647" spans="1:62" x14ac:dyDescent="0.25">
      <c r="A9647">
        <v>9644</v>
      </c>
      <c r="B9647">
        <v>17542.710603706746</v>
      </c>
      <c r="C9647">
        <v>26049.518017348244</v>
      </c>
      <c r="D9647">
        <v>6.1906542794565063</v>
      </c>
      <c r="E9647">
        <v>6.3891099633584556</v>
      </c>
      <c r="F9647">
        <v>8506.807413641498</v>
      </c>
      <c r="G9647">
        <v>0.19845568390194934</v>
      </c>
      <c r="BD9647">
        <f t="shared" si="1144"/>
        <v>-12646.047122110729</v>
      </c>
      <c r="BE9647">
        <f t="shared" si="1145"/>
        <v>-8776.0121075276475</v>
      </c>
      <c r="BF9647">
        <f t="shared" si="1146"/>
        <v>-4905.977092944564</v>
      </c>
      <c r="BG9647">
        <f t="shared" si="1147"/>
        <v>-1035.9420783614823</v>
      </c>
      <c r="BH9647">
        <f t="shared" si="1148"/>
        <v>2834.0929362215975</v>
      </c>
      <c r="BI9647">
        <f t="shared" si="1149"/>
        <v>6704.1279508046828</v>
      </c>
      <c r="BJ9647">
        <f t="shared" si="1150"/>
        <v>10574.162965387764</v>
      </c>
    </row>
    <row r="9648" spans="1:62" x14ac:dyDescent="0.25">
      <c r="A9648">
        <v>9645</v>
      </c>
      <c r="B9648">
        <v>24317.167126419015</v>
      </c>
      <c r="C9648">
        <v>32132.894914381432</v>
      </c>
      <c r="D9648">
        <v>6.9957866920856828</v>
      </c>
      <c r="E9648">
        <v>7.2989751311895805</v>
      </c>
      <c r="F9648">
        <v>7815.7277879624162</v>
      </c>
      <c r="G9648">
        <v>0.3031884391038977</v>
      </c>
      <c r="BD9648">
        <f t="shared" si="1144"/>
        <v>-7514.5289941317515</v>
      </c>
      <c r="BE9648">
        <f t="shared" si="1145"/>
        <v>-6522.2505746220049</v>
      </c>
      <c r="BF9648">
        <f t="shared" si="1146"/>
        <v>-5529.9721551122584</v>
      </c>
      <c r="BG9648">
        <f t="shared" si="1147"/>
        <v>-4537.693735602511</v>
      </c>
      <c r="BH9648">
        <f t="shared" si="1148"/>
        <v>-3545.4153160927644</v>
      </c>
      <c r="BI9648">
        <f t="shared" si="1149"/>
        <v>-2553.1368965830179</v>
      </c>
      <c r="BJ9648">
        <f t="shared" si="1150"/>
        <v>-1560.8584770732714</v>
      </c>
    </row>
    <row r="9649" spans="1:62" x14ac:dyDescent="0.25">
      <c r="A9649">
        <v>9646</v>
      </c>
      <c r="B9649">
        <v>12849.659035382454</v>
      </c>
      <c r="C9649">
        <v>18615.67672470618</v>
      </c>
      <c r="D9649">
        <v>6.0202134470127042</v>
      </c>
      <c r="E9649">
        <v>6.5482708381945081</v>
      </c>
      <c r="F9649">
        <v>5766.0176893237258</v>
      </c>
      <c r="G9649">
        <v>0.52805739118180384</v>
      </c>
      <c r="BD9649">
        <f t="shared" si="1144"/>
        <v>-6299.7855924429277</v>
      </c>
      <c r="BE9649">
        <f t="shared" si="1145"/>
        <v>-4783.8433969234393</v>
      </c>
      <c r="BF9649">
        <f t="shared" si="1146"/>
        <v>-3267.9012014039508</v>
      </c>
      <c r="BG9649">
        <f t="shared" si="1147"/>
        <v>-1751.9590058844624</v>
      </c>
      <c r="BH9649">
        <f t="shared" si="1148"/>
        <v>-236.01681036497394</v>
      </c>
      <c r="BI9649">
        <f t="shared" si="1149"/>
        <v>1279.9253851545145</v>
      </c>
      <c r="BJ9649">
        <f t="shared" si="1150"/>
        <v>2795.867580674003</v>
      </c>
    </row>
    <row r="9650" spans="1:62" x14ac:dyDescent="0.25">
      <c r="A9650">
        <v>9647</v>
      </c>
      <c r="B9650">
        <v>13410.225200493955</v>
      </c>
      <c r="C9650">
        <v>26223.444823793885</v>
      </c>
      <c r="D9650">
        <v>7.7860108814023912</v>
      </c>
      <c r="E9650">
        <v>8.0919982342674004</v>
      </c>
      <c r="F9650">
        <v>12813.21962329993</v>
      </c>
      <c r="G9650">
        <v>0.30598735286500922</v>
      </c>
      <c r="BD9650">
        <f t="shared" si="1144"/>
        <v>-3125.7307334147067</v>
      </c>
      <c r="BE9650">
        <f t="shared" si="1145"/>
        <v>-485.44377750568765</v>
      </c>
      <c r="BF9650">
        <f t="shared" si="1146"/>
        <v>2154.8431784033319</v>
      </c>
      <c r="BG9650">
        <f t="shared" si="1147"/>
        <v>4795.1301343123505</v>
      </c>
      <c r="BH9650">
        <f t="shared" si="1148"/>
        <v>7435.41709022137</v>
      </c>
      <c r="BI9650">
        <f t="shared" si="1149"/>
        <v>10075.70404613039</v>
      </c>
      <c r="BJ9650">
        <f t="shared" si="1150"/>
        <v>12715.991002039409</v>
      </c>
    </row>
    <row r="9651" spans="1:62" x14ac:dyDescent="0.25">
      <c r="A9651">
        <v>9648</v>
      </c>
      <c r="B9651">
        <v>16719.089175472436</v>
      </c>
      <c r="C9651">
        <v>23170.606132559398</v>
      </c>
      <c r="D9651">
        <v>7.0845187999761219</v>
      </c>
      <c r="E9651">
        <v>7.7474539282089099</v>
      </c>
      <c r="F9651">
        <v>6451.5169570869621</v>
      </c>
      <c r="G9651">
        <v>0.662935128232788</v>
      </c>
      <c r="BD9651">
        <f t="shared" si="1144"/>
        <v>-11283.282858974884</v>
      </c>
      <c r="BE9651">
        <f t="shared" si="1145"/>
        <v>-9753.3460946498381</v>
      </c>
      <c r="BF9651">
        <f t="shared" si="1146"/>
        <v>-8223.4093303247919</v>
      </c>
      <c r="BG9651">
        <f t="shared" si="1147"/>
        <v>-6693.4725659997457</v>
      </c>
      <c r="BH9651">
        <f t="shared" si="1148"/>
        <v>-5163.5358016746995</v>
      </c>
      <c r="BI9651">
        <f t="shared" si="1149"/>
        <v>-3633.5990373496534</v>
      </c>
      <c r="BJ9651">
        <f t="shared" si="1150"/>
        <v>-2103.6622730246072</v>
      </c>
    </row>
    <row r="9652" spans="1:62" x14ac:dyDescent="0.25">
      <c r="A9652">
        <v>9649</v>
      </c>
      <c r="B9652">
        <v>23155.297644438142</v>
      </c>
      <c r="C9652">
        <v>24715.993837029044</v>
      </c>
      <c r="D9652">
        <v>7.8163661811880374</v>
      </c>
      <c r="E9652">
        <v>8.4089283387001696</v>
      </c>
      <c r="F9652">
        <v>1560.6961925909018</v>
      </c>
      <c r="G9652">
        <v>0.59256215751213226</v>
      </c>
      <c r="BD9652">
        <f t="shared" si="1144"/>
        <v>-3136.8413159230222</v>
      </c>
      <c r="BE9652">
        <f t="shared" si="1145"/>
        <v>177.83432524091768</v>
      </c>
      <c r="BF9652">
        <f t="shared" si="1146"/>
        <v>3492.5099664048576</v>
      </c>
      <c r="BG9652">
        <f t="shared" si="1147"/>
        <v>6807.1856075687974</v>
      </c>
      <c r="BH9652">
        <f t="shared" si="1148"/>
        <v>10121.861248732737</v>
      </c>
      <c r="BI9652">
        <f t="shared" si="1149"/>
        <v>13436.536889896677</v>
      </c>
      <c r="BJ9652">
        <f t="shared" si="1150"/>
        <v>16751.212531060617</v>
      </c>
    </row>
    <row r="9653" spans="1:62" x14ac:dyDescent="0.25">
      <c r="A9653">
        <v>9650</v>
      </c>
      <c r="B9653">
        <v>8884.8318153324653</v>
      </c>
      <c r="C9653">
        <v>24050.317711331554</v>
      </c>
      <c r="D9653">
        <v>7.400104199192385</v>
      </c>
      <c r="E9653">
        <v>7.5187793833573862</v>
      </c>
      <c r="F9653">
        <v>15165.485895999089</v>
      </c>
      <c r="G9653">
        <v>0.11867518416500111</v>
      </c>
      <c r="BD9653">
        <f t="shared" si="1144"/>
        <v>1402.1145949697593</v>
      </c>
      <c r="BE9653">
        <f t="shared" si="1145"/>
        <v>4364.9253825304204</v>
      </c>
      <c r="BF9653">
        <f t="shared" si="1146"/>
        <v>7327.7361700910824</v>
      </c>
      <c r="BG9653">
        <f t="shared" si="1147"/>
        <v>10290.546957651743</v>
      </c>
      <c r="BH9653">
        <f t="shared" si="1148"/>
        <v>13253.357745212405</v>
      </c>
      <c r="BI9653">
        <f t="shared" si="1149"/>
        <v>16216.168532773067</v>
      </c>
      <c r="BJ9653">
        <f t="shared" si="1150"/>
        <v>19178.979320333729</v>
      </c>
    </row>
    <row r="9654" spans="1:62" x14ac:dyDescent="0.25">
      <c r="A9654">
        <v>9651</v>
      </c>
      <c r="B9654">
        <v>25095.886072016729</v>
      </c>
      <c r="C9654">
        <v>37037.975264248125</v>
      </c>
      <c r="D9654">
        <v>8.0686569171243665</v>
      </c>
      <c r="E9654">
        <v>8.2154251668264315</v>
      </c>
      <c r="F9654">
        <v>11942.089192231397</v>
      </c>
      <c r="G9654">
        <v>0.14676824970206503</v>
      </c>
      <c r="BD9654">
        <f t="shared" si="1144"/>
        <v>-14572.109975174084</v>
      </c>
      <c r="BE9654">
        <f t="shared" si="1145"/>
        <v>-13978.734054349077</v>
      </c>
      <c r="BF9654">
        <f t="shared" si="1146"/>
        <v>-13385.358133524072</v>
      </c>
      <c r="BG9654">
        <f t="shared" si="1147"/>
        <v>-12791.982212699066</v>
      </c>
      <c r="BH9654">
        <f t="shared" si="1148"/>
        <v>-12198.606291874061</v>
      </c>
      <c r="BI9654">
        <f t="shared" si="1149"/>
        <v>-11605.230371049056</v>
      </c>
      <c r="BJ9654">
        <f t="shared" si="1150"/>
        <v>-11011.854450224051</v>
      </c>
    </row>
    <row r="9655" spans="1:62" x14ac:dyDescent="0.25">
      <c r="A9655">
        <v>9652</v>
      </c>
      <c r="B9655">
        <v>9139.4300415743546</v>
      </c>
      <c r="C9655">
        <v>20704.14949220058</v>
      </c>
      <c r="D9655">
        <v>5.2938993174031257</v>
      </c>
      <c r="E9655">
        <v>5.7162660677104862</v>
      </c>
      <c r="F9655">
        <v>11564.719450626226</v>
      </c>
      <c r="G9655">
        <v>0.42236675030736048</v>
      </c>
      <c r="BD9655">
        <f t="shared" si="1144"/>
        <v>-11208.247943721071</v>
      </c>
      <c r="BE9655">
        <f t="shared" si="1145"/>
        <v>-10474.406695210746</v>
      </c>
      <c r="BF9655">
        <f t="shared" si="1146"/>
        <v>-9740.5654467004206</v>
      </c>
      <c r="BG9655">
        <f t="shared" si="1147"/>
        <v>-9006.7241981900952</v>
      </c>
      <c r="BH9655">
        <f t="shared" si="1148"/>
        <v>-8272.8829496797698</v>
      </c>
      <c r="BI9655">
        <f t="shared" si="1149"/>
        <v>-7539.0417011694453</v>
      </c>
      <c r="BJ9655">
        <f t="shared" si="1150"/>
        <v>-6805.2004526591209</v>
      </c>
    </row>
    <row r="9656" spans="1:62" x14ac:dyDescent="0.25">
      <c r="A9656">
        <v>9653</v>
      </c>
      <c r="B9656">
        <v>32868.533576787653</v>
      </c>
      <c r="C9656">
        <v>23826.571358493922</v>
      </c>
      <c r="D9656">
        <v>7.9378346588352375</v>
      </c>
      <c r="E9656">
        <v>8.7633517340796701</v>
      </c>
      <c r="F9656">
        <v>-9041.962218293731</v>
      </c>
      <c r="G9656">
        <v>0.82551707524443252</v>
      </c>
      <c r="BD9656">
        <f t="shared" si="1144"/>
        <v>-9452.8856990894237</v>
      </c>
      <c r="BE9656">
        <f t="shared" si="1145"/>
        <v>-7341.0519475526207</v>
      </c>
      <c r="BF9656">
        <f t="shared" si="1146"/>
        <v>-5229.2181960158186</v>
      </c>
      <c r="BG9656">
        <f t="shared" si="1147"/>
        <v>-3117.3844444790157</v>
      </c>
      <c r="BH9656">
        <f t="shared" si="1148"/>
        <v>-1005.5506929422136</v>
      </c>
      <c r="BI9656">
        <f t="shared" si="1149"/>
        <v>1106.2830585945885</v>
      </c>
      <c r="BJ9656">
        <f t="shared" si="1150"/>
        <v>3218.1168101313906</v>
      </c>
    </row>
    <row r="9657" spans="1:62" x14ac:dyDescent="0.25">
      <c r="A9657">
        <v>9654</v>
      </c>
      <c r="B9657">
        <v>22405.509819254268</v>
      </c>
      <c r="C9657">
        <v>22191.214028496455</v>
      </c>
      <c r="D9657">
        <v>7.7384823937750298</v>
      </c>
      <c r="E9657">
        <v>8.2968700738944321</v>
      </c>
      <c r="F9657">
        <v>-214.29579075781294</v>
      </c>
      <c r="G9657">
        <v>0.55838768011940232</v>
      </c>
      <c r="BD9657">
        <f t="shared" si="1144"/>
        <v>13169.547594515894</v>
      </c>
      <c r="BE9657">
        <f t="shared" si="1145"/>
        <v>17297.132970738057</v>
      </c>
      <c r="BF9657">
        <f t="shared" si="1146"/>
        <v>21424.718346960217</v>
      </c>
      <c r="BG9657">
        <f t="shared" si="1147"/>
        <v>25552.30372318238</v>
      </c>
      <c r="BH9657">
        <f t="shared" si="1148"/>
        <v>29679.889099404543</v>
      </c>
      <c r="BI9657">
        <f t="shared" si="1149"/>
        <v>33807.474475626703</v>
      </c>
      <c r="BJ9657">
        <f t="shared" si="1150"/>
        <v>37935.05985184887</v>
      </c>
    </row>
    <row r="9658" spans="1:62" x14ac:dyDescent="0.25">
      <c r="A9658">
        <v>9655</v>
      </c>
      <c r="B9658">
        <v>16352.606157711572</v>
      </c>
      <c r="C9658">
        <v>23208.253778550781</v>
      </c>
      <c r="D9658">
        <v>7.7395366208302896</v>
      </c>
      <c r="E9658">
        <v>8.230620690503331</v>
      </c>
      <c r="F9658">
        <v>6855.6476208392087</v>
      </c>
      <c r="G9658">
        <v>0.49108406967304141</v>
      </c>
      <c r="BD9658">
        <f t="shared" si="1144"/>
        <v>3006.2341913548244</v>
      </c>
      <c r="BE9658">
        <f t="shared" si="1145"/>
        <v>5798.1725919518358</v>
      </c>
      <c r="BF9658">
        <f t="shared" si="1146"/>
        <v>8590.1109925488472</v>
      </c>
      <c r="BG9658">
        <f t="shared" si="1147"/>
        <v>11382.049393145859</v>
      </c>
      <c r="BH9658">
        <f t="shared" si="1148"/>
        <v>14173.98779374287</v>
      </c>
      <c r="BI9658">
        <f t="shared" si="1149"/>
        <v>16965.926194339881</v>
      </c>
      <c r="BJ9658">
        <f t="shared" si="1150"/>
        <v>19757.864594936895</v>
      </c>
    </row>
    <row r="9659" spans="1:62" x14ac:dyDescent="0.25">
      <c r="A9659">
        <v>9656</v>
      </c>
      <c r="B9659">
        <v>11587.295010115233</v>
      </c>
      <c r="C9659">
        <v>20752.101098041021</v>
      </c>
      <c r="D9659">
        <v>6.3462938988232453</v>
      </c>
      <c r="E9659">
        <v>6.4561302066955646</v>
      </c>
      <c r="F9659">
        <v>9164.8060879257882</v>
      </c>
      <c r="G9659">
        <v>0.10983630787231924</v>
      </c>
      <c r="BD9659">
        <f t="shared" si="1144"/>
        <v>-4400.2272724740014</v>
      </c>
      <c r="BE9659">
        <f t="shared" si="1145"/>
        <v>-1944.8069241087942</v>
      </c>
      <c r="BF9659">
        <f t="shared" si="1146"/>
        <v>510.61342425641215</v>
      </c>
      <c r="BG9659">
        <f t="shared" si="1147"/>
        <v>2966.0337726216203</v>
      </c>
      <c r="BH9659">
        <f t="shared" si="1148"/>
        <v>5421.4541209868257</v>
      </c>
      <c r="BI9659">
        <f t="shared" si="1149"/>
        <v>7876.874469352033</v>
      </c>
      <c r="BJ9659">
        <f t="shared" si="1150"/>
        <v>10332.29481771724</v>
      </c>
    </row>
    <row r="9660" spans="1:62" x14ac:dyDescent="0.25">
      <c r="A9660">
        <v>9657</v>
      </c>
      <c r="B9660">
        <v>27828.242981410087</v>
      </c>
      <c r="C9660">
        <v>37464.666395597429</v>
      </c>
      <c r="D9660">
        <v>6.5867949732448485</v>
      </c>
      <c r="E9660">
        <v>6.7946667753467072</v>
      </c>
      <c r="F9660">
        <v>9636.4234141873421</v>
      </c>
      <c r="G9660">
        <v>0.20787180210185863</v>
      </c>
      <c r="BD9660">
        <f t="shared" si="1144"/>
        <v>-8615.6245485641921</v>
      </c>
      <c r="BE9660">
        <f t="shared" si="1145"/>
        <v>-8066.4430092025959</v>
      </c>
      <c r="BF9660">
        <f t="shared" si="1146"/>
        <v>-7517.2614698409998</v>
      </c>
      <c r="BG9660">
        <f t="shared" si="1147"/>
        <v>-6968.0799304794036</v>
      </c>
      <c r="BH9660">
        <f t="shared" si="1148"/>
        <v>-6418.8983911178075</v>
      </c>
      <c r="BI9660">
        <f t="shared" si="1149"/>
        <v>-5869.7168517562113</v>
      </c>
      <c r="BJ9660">
        <f t="shared" si="1150"/>
        <v>-5320.5353123946152</v>
      </c>
    </row>
    <row r="9661" spans="1:62" x14ac:dyDescent="0.25">
      <c r="A9661">
        <v>9658</v>
      </c>
      <c r="B9661">
        <v>13474.530504717874</v>
      </c>
      <c r="C9661">
        <v>22619.95120326303</v>
      </c>
      <c r="D9661">
        <v>6.8651522652370067</v>
      </c>
      <c r="E9661">
        <v>7.3195970885122694</v>
      </c>
      <c r="F9661">
        <v>9145.4206985451565</v>
      </c>
      <c r="G9661">
        <v>0.4544448232752627</v>
      </c>
      <c r="BD9661">
        <f t="shared" si="1144"/>
        <v>-8597.0644036780486</v>
      </c>
      <c r="BE9661">
        <f t="shared" si="1145"/>
        <v>-7557.705393168756</v>
      </c>
      <c r="BF9661">
        <f t="shared" si="1146"/>
        <v>-6518.3463826594625</v>
      </c>
      <c r="BG9661">
        <f t="shared" si="1147"/>
        <v>-5478.9873721501699</v>
      </c>
      <c r="BH9661">
        <f t="shared" si="1148"/>
        <v>-4439.6283616408764</v>
      </c>
      <c r="BI9661">
        <f t="shared" si="1149"/>
        <v>-3400.2693511315829</v>
      </c>
      <c r="BJ9661">
        <f t="shared" si="1150"/>
        <v>-2360.9103406222903</v>
      </c>
    </row>
    <row r="9662" spans="1:62" x14ac:dyDescent="0.25">
      <c r="A9662">
        <v>9659</v>
      </c>
      <c r="B9662">
        <v>11341.296514349662</v>
      </c>
      <c r="C9662">
        <v>20142.935942019885</v>
      </c>
      <c r="D9662">
        <v>6.6992346590742891</v>
      </c>
      <c r="E9662">
        <v>7.0038497951565102</v>
      </c>
      <c r="F9662">
        <v>8801.6394276702231</v>
      </c>
      <c r="G9662">
        <v>0.30461513608222113</v>
      </c>
      <c r="BD9662">
        <f t="shared" si="1144"/>
        <v>-6873.1965821688427</v>
      </c>
      <c r="BE9662">
        <f t="shared" si="1145"/>
        <v>-4600.9724657925299</v>
      </c>
      <c r="BF9662">
        <f t="shared" si="1146"/>
        <v>-2328.7483494162161</v>
      </c>
      <c r="BG9662">
        <f t="shared" si="1147"/>
        <v>-56.524233039903265</v>
      </c>
      <c r="BH9662">
        <f t="shared" si="1148"/>
        <v>2215.6998833364105</v>
      </c>
      <c r="BI9662">
        <f t="shared" si="1149"/>
        <v>4487.9239997127243</v>
      </c>
      <c r="BJ9662">
        <f t="shared" si="1150"/>
        <v>6760.148116089038</v>
      </c>
    </row>
    <row r="9663" spans="1:62" x14ac:dyDescent="0.25">
      <c r="A9663">
        <v>9660</v>
      </c>
      <c r="B9663">
        <v>8434.0858421500416</v>
      </c>
      <c r="C9663">
        <v>21593.076233540691</v>
      </c>
      <c r="D9663">
        <v>7.1156864772647772</v>
      </c>
      <c r="E9663">
        <v>7.2131482368379398</v>
      </c>
      <c r="F9663">
        <v>13158.990391390649</v>
      </c>
      <c r="G9663">
        <v>9.746175957316261E-2</v>
      </c>
      <c r="BD9663">
        <f t="shared" si="1144"/>
        <v>-7278.563747259117</v>
      </c>
      <c r="BE9663">
        <f t="shared" si="1145"/>
        <v>-5755.4880668480118</v>
      </c>
      <c r="BF9663">
        <f t="shared" si="1146"/>
        <v>-4232.4123864369058</v>
      </c>
      <c r="BG9663">
        <f t="shared" si="1147"/>
        <v>-2709.3367060258006</v>
      </c>
      <c r="BH9663">
        <f t="shared" si="1148"/>
        <v>-1186.2610256146945</v>
      </c>
      <c r="BI9663">
        <f t="shared" si="1149"/>
        <v>336.81465479641156</v>
      </c>
      <c r="BJ9663">
        <f t="shared" si="1150"/>
        <v>1859.8903352075158</v>
      </c>
    </row>
    <row r="9664" spans="1:62" x14ac:dyDescent="0.25">
      <c r="A9664">
        <v>9661</v>
      </c>
      <c r="B9664">
        <v>19425.967488940303</v>
      </c>
      <c r="C9664">
        <v>24117.778147852416</v>
      </c>
      <c r="D9664">
        <v>6.9767686568463612</v>
      </c>
      <c r="E9664">
        <v>7.4645373390079204</v>
      </c>
      <c r="F9664">
        <v>4691.8106589121126</v>
      </c>
      <c r="G9664">
        <v>0.48776868216155922</v>
      </c>
      <c r="BD9664">
        <f t="shared" si="1144"/>
        <v>-12671.681593524836</v>
      </c>
      <c r="BE9664">
        <f t="shared" si="1145"/>
        <v>-12184.372795659023</v>
      </c>
      <c r="BF9664">
        <f t="shared" si="1146"/>
        <v>-11697.06399779321</v>
      </c>
      <c r="BG9664">
        <f t="shared" si="1147"/>
        <v>-11209.755199927396</v>
      </c>
      <c r="BH9664">
        <f t="shared" si="1148"/>
        <v>-10722.446402061583</v>
      </c>
      <c r="BI9664">
        <f t="shared" si="1149"/>
        <v>-10235.13760419577</v>
      </c>
      <c r="BJ9664">
        <f t="shared" si="1150"/>
        <v>-9747.8288063299588</v>
      </c>
    </row>
    <row r="9665" spans="1:62" x14ac:dyDescent="0.25">
      <c r="A9665">
        <v>9662</v>
      </c>
      <c r="B9665">
        <v>17326.94719427991</v>
      </c>
      <c r="C9665">
        <v>25138.632589895609</v>
      </c>
      <c r="D9665">
        <v>7.80211796044071</v>
      </c>
      <c r="E9665">
        <v>8.1670446451894101</v>
      </c>
      <c r="F9665">
        <v>7811.6853956156992</v>
      </c>
      <c r="G9665">
        <v>0.36492668474870005</v>
      </c>
      <c r="BD9665">
        <f t="shared" si="1144"/>
        <v>-2252.9672481043162</v>
      </c>
      <c r="BE9665">
        <f t="shared" si="1145"/>
        <v>185.87616270348008</v>
      </c>
      <c r="BF9665">
        <f t="shared" si="1146"/>
        <v>2624.7195735112755</v>
      </c>
      <c r="BG9665">
        <f t="shared" si="1147"/>
        <v>5063.5629843190727</v>
      </c>
      <c r="BH9665">
        <f t="shared" si="1148"/>
        <v>7502.4063951268672</v>
      </c>
      <c r="BI9665">
        <f t="shared" si="1149"/>
        <v>9941.2498059346635</v>
      </c>
      <c r="BJ9665">
        <f t="shared" si="1150"/>
        <v>12380.093216742462</v>
      </c>
    </row>
    <row r="9666" spans="1:62" x14ac:dyDescent="0.25">
      <c r="A9666">
        <v>9663</v>
      </c>
      <c r="B9666">
        <v>13802.26777315638</v>
      </c>
      <c r="C9666">
        <v>24305.522434180119</v>
      </c>
      <c r="D9666">
        <v>7.6574492919266479</v>
      </c>
      <c r="E9666">
        <v>8.3811618569879833</v>
      </c>
      <c r="F9666">
        <v>10503.254661023739</v>
      </c>
      <c r="G9666">
        <v>0.72371256506133541</v>
      </c>
      <c r="BD9666">
        <f t="shared" si="1144"/>
        <v>-5987.0519718721989</v>
      </c>
      <c r="BE9666">
        <f t="shared" si="1145"/>
        <v>-4162.4185481286986</v>
      </c>
      <c r="BF9666">
        <f t="shared" si="1146"/>
        <v>-2337.7851243851983</v>
      </c>
      <c r="BG9666">
        <f t="shared" si="1147"/>
        <v>-513.15170064169797</v>
      </c>
      <c r="BH9666">
        <f t="shared" si="1148"/>
        <v>1311.4817231018023</v>
      </c>
      <c r="BI9666">
        <f t="shared" si="1149"/>
        <v>3136.1151468453027</v>
      </c>
      <c r="BJ9666">
        <f t="shared" si="1150"/>
        <v>4960.748570588803</v>
      </c>
    </row>
    <row r="9667" spans="1:62" x14ac:dyDescent="0.25">
      <c r="A9667">
        <v>9664</v>
      </c>
      <c r="B9667">
        <v>20680.520887755149</v>
      </c>
      <c r="C9667">
        <v>30356.63332371775</v>
      </c>
      <c r="D9667">
        <v>7.8489143880135472</v>
      </c>
      <c r="E9667">
        <v>8.5081272131424281</v>
      </c>
      <c r="F9667">
        <v>9676.112435962601</v>
      </c>
      <c r="G9667">
        <v>0.65921282512888091</v>
      </c>
      <c r="BD9667">
        <f t="shared" si="1144"/>
        <v>-6884.6918357170616</v>
      </c>
      <c r="BE9667">
        <f t="shared" si="1145"/>
        <v>-3266.1290104103846</v>
      </c>
      <c r="BF9667">
        <f t="shared" si="1146"/>
        <v>352.43381489629246</v>
      </c>
      <c r="BG9667">
        <f t="shared" si="1147"/>
        <v>3970.9966402029695</v>
      </c>
      <c r="BH9667">
        <f t="shared" si="1148"/>
        <v>7589.5594655096484</v>
      </c>
      <c r="BI9667">
        <f t="shared" si="1149"/>
        <v>11208.122290816324</v>
      </c>
      <c r="BJ9667">
        <f t="shared" si="1150"/>
        <v>14826.685116123002</v>
      </c>
    </row>
    <row r="9668" spans="1:62" x14ac:dyDescent="0.25">
      <c r="A9668">
        <v>9665</v>
      </c>
      <c r="B9668">
        <v>20818.977983960398</v>
      </c>
      <c r="C9668">
        <v>22011.039453210014</v>
      </c>
      <c r="D9668">
        <v>8.3128938356716642</v>
      </c>
      <c r="E9668">
        <v>8.8087380331787699</v>
      </c>
      <c r="F9668">
        <v>1192.0614692496165</v>
      </c>
      <c r="G9668">
        <v>0.49584419750710573</v>
      </c>
      <c r="BD9668">
        <f t="shared" si="1144"/>
        <v>-6380.0483103181959</v>
      </c>
      <c r="BE9668">
        <f t="shared" si="1145"/>
        <v>-3083.9841846737918</v>
      </c>
      <c r="BF9668">
        <f t="shared" si="1146"/>
        <v>212.07994097061237</v>
      </c>
      <c r="BG9668">
        <f t="shared" si="1147"/>
        <v>3508.1440666150174</v>
      </c>
      <c r="BH9668">
        <f t="shared" si="1148"/>
        <v>6804.2081922594225</v>
      </c>
      <c r="BI9668">
        <f t="shared" si="1149"/>
        <v>10100.272317903826</v>
      </c>
      <c r="BJ9668">
        <f t="shared" si="1150"/>
        <v>13396.336443548229</v>
      </c>
    </row>
    <row r="9669" spans="1:62" x14ac:dyDescent="0.25">
      <c r="A9669">
        <v>9666</v>
      </c>
      <c r="B9669">
        <v>35443.071218375233</v>
      </c>
      <c r="C9669">
        <v>32903.9624482742</v>
      </c>
      <c r="D9669">
        <v>7.1416513554729582</v>
      </c>
      <c r="E9669">
        <v>7.5159578526373174</v>
      </c>
      <c r="F9669">
        <v>-2539.1087701010329</v>
      </c>
      <c r="G9669">
        <v>0.37430649716435926</v>
      </c>
      <c r="BD9669">
        <f t="shared" si="1144"/>
        <v>1287.1595182859123</v>
      </c>
      <c r="BE9669">
        <f t="shared" si="1145"/>
        <v>3766.3805058214411</v>
      </c>
      <c r="BF9669">
        <f t="shared" si="1146"/>
        <v>6245.6014933569695</v>
      </c>
      <c r="BG9669">
        <f t="shared" si="1147"/>
        <v>8724.8224808924988</v>
      </c>
      <c r="BH9669">
        <f t="shared" si="1148"/>
        <v>11204.043468428026</v>
      </c>
      <c r="BI9669">
        <f t="shared" si="1149"/>
        <v>13683.264455963556</v>
      </c>
      <c r="BJ9669">
        <f t="shared" si="1150"/>
        <v>16162.485443499085</v>
      </c>
    </row>
    <row r="9670" spans="1:62" x14ac:dyDescent="0.25">
      <c r="A9670">
        <v>9667</v>
      </c>
      <c r="B9670">
        <v>21351.769565804851</v>
      </c>
      <c r="C9670">
        <v>28879.614109761267</v>
      </c>
      <c r="D9670">
        <v>6.8337904533524467</v>
      </c>
      <c r="E9670">
        <v>8.084707056942527</v>
      </c>
      <c r="F9670">
        <v>7527.8445439564166</v>
      </c>
      <c r="G9670">
        <v>1.2509166035900803</v>
      </c>
      <c r="BD9670">
        <f t="shared" si="1144"/>
        <v>4410.6412559228293</v>
      </c>
      <c r="BE9670">
        <f t="shared" si="1145"/>
        <v>6282.1737417446257</v>
      </c>
      <c r="BF9670">
        <f t="shared" si="1146"/>
        <v>8153.7062275664221</v>
      </c>
      <c r="BG9670">
        <f t="shared" si="1147"/>
        <v>10025.238713388218</v>
      </c>
      <c r="BH9670">
        <f t="shared" si="1148"/>
        <v>11896.771199210014</v>
      </c>
      <c r="BI9670">
        <f t="shared" si="1149"/>
        <v>13768.303685031811</v>
      </c>
      <c r="BJ9670">
        <f t="shared" si="1150"/>
        <v>15639.836170853607</v>
      </c>
    </row>
    <row r="9671" spans="1:62" x14ac:dyDescent="0.25">
      <c r="A9671">
        <v>9668</v>
      </c>
      <c r="B9671">
        <v>21578.098999346428</v>
      </c>
      <c r="C9671">
        <v>33385.018709406038</v>
      </c>
      <c r="D9671">
        <v>6.0628943488401399</v>
      </c>
      <c r="E9671">
        <v>6.3151673185624233</v>
      </c>
      <c r="F9671">
        <v>11806.91971005961</v>
      </c>
      <c r="G9671">
        <v>0.25227296972228341</v>
      </c>
      <c r="BD9671">
        <f t="shared" si="1144"/>
        <v>-1273.2615260060156</v>
      </c>
      <c r="BE9671">
        <f t="shared" si="1145"/>
        <v>4981.3214919443853</v>
      </c>
      <c r="BF9671">
        <f t="shared" si="1146"/>
        <v>11235.904509894786</v>
      </c>
      <c r="BG9671">
        <f t="shared" si="1147"/>
        <v>17490.487527845187</v>
      </c>
      <c r="BH9671">
        <f t="shared" si="1148"/>
        <v>23745.070545795592</v>
      </c>
      <c r="BI9671">
        <f t="shared" si="1149"/>
        <v>29999.653563745989</v>
      </c>
      <c r="BJ9671">
        <f t="shared" si="1150"/>
        <v>36254.236581696394</v>
      </c>
    </row>
    <row r="9672" spans="1:62" x14ac:dyDescent="0.25">
      <c r="A9672">
        <v>9669</v>
      </c>
      <c r="B9672">
        <v>22737.911339937698</v>
      </c>
      <c r="C9672">
        <v>23242.786005054306</v>
      </c>
      <c r="D9672">
        <v>6.9183471819894891</v>
      </c>
      <c r="E9672">
        <v>7.4315918157384022</v>
      </c>
      <c r="F9672">
        <v>504.8746651166075</v>
      </c>
      <c r="G9672">
        <v>0.51324463374891316</v>
      </c>
      <c r="BD9672">
        <f t="shared" si="1144"/>
        <v>-10545.554861448192</v>
      </c>
      <c r="BE9672">
        <f t="shared" si="1145"/>
        <v>-9284.1900128367761</v>
      </c>
      <c r="BF9672">
        <f t="shared" si="1146"/>
        <v>-8022.825164225359</v>
      </c>
      <c r="BG9672">
        <f t="shared" si="1147"/>
        <v>-6761.4603156139419</v>
      </c>
      <c r="BH9672">
        <f t="shared" si="1148"/>
        <v>-5500.0954670025249</v>
      </c>
      <c r="BI9672">
        <f t="shared" si="1149"/>
        <v>-4238.7306183911078</v>
      </c>
      <c r="BJ9672">
        <f t="shared" si="1150"/>
        <v>-2977.3657697796916</v>
      </c>
    </row>
    <row r="9673" spans="1:62" x14ac:dyDescent="0.25">
      <c r="A9673">
        <v>9670</v>
      </c>
      <c r="B9673">
        <v>20035.998594645156</v>
      </c>
      <c r="C9673">
        <v>27100.094762195502</v>
      </c>
      <c r="D9673">
        <v>6.6884420085900205</v>
      </c>
      <c r="E9673">
        <v>7.3666529776103733</v>
      </c>
      <c r="F9673">
        <v>7064.0961675503459</v>
      </c>
      <c r="G9673">
        <v>0.67821096902035283</v>
      </c>
      <c r="BD9673">
        <f t="shared" si="1144"/>
        <v>2061.3485036279585</v>
      </c>
      <c r="BE9673">
        <f t="shared" si="1145"/>
        <v>4627.5716723725245</v>
      </c>
      <c r="BF9673">
        <f t="shared" si="1146"/>
        <v>7193.7948411170901</v>
      </c>
      <c r="BG9673">
        <f t="shared" si="1147"/>
        <v>9760.0180098616565</v>
      </c>
      <c r="BH9673">
        <f t="shared" si="1148"/>
        <v>12326.241178606222</v>
      </c>
      <c r="BI9673">
        <f t="shared" si="1149"/>
        <v>14892.464347350788</v>
      </c>
      <c r="BJ9673">
        <f t="shared" si="1150"/>
        <v>17458.687516095353</v>
      </c>
    </row>
    <row r="9674" spans="1:62" x14ac:dyDescent="0.25">
      <c r="A9674">
        <v>9671</v>
      </c>
      <c r="B9674">
        <v>15342.836372168334</v>
      </c>
      <c r="C9674">
        <v>18934.592656242126</v>
      </c>
      <c r="D9674">
        <v>7.1179875043150238</v>
      </c>
      <c r="E9674">
        <v>8.9204942117393209</v>
      </c>
      <c r="F9674">
        <v>3591.7562840737919</v>
      </c>
      <c r="G9674">
        <v>1.8025067074242971</v>
      </c>
      <c r="BD9674">
        <f t="shared" si="1144"/>
        <v>-3673.0413224485819</v>
      </c>
      <c r="BE9674">
        <f t="shared" si="1145"/>
        <v>-281.98647734681799</v>
      </c>
      <c r="BF9674">
        <f t="shared" si="1146"/>
        <v>3109.0683677549459</v>
      </c>
      <c r="BG9674">
        <f t="shared" si="1147"/>
        <v>6500.1232128567099</v>
      </c>
      <c r="BH9674">
        <f t="shared" si="1148"/>
        <v>9891.1780579584738</v>
      </c>
      <c r="BI9674">
        <f t="shared" si="1149"/>
        <v>13282.232903060238</v>
      </c>
      <c r="BJ9674">
        <f t="shared" si="1150"/>
        <v>16673.287748162002</v>
      </c>
    </row>
    <row r="9675" spans="1:62" x14ac:dyDescent="0.25">
      <c r="A9675">
        <v>9672</v>
      </c>
      <c r="B9675">
        <v>13511.736562281829</v>
      </c>
      <c r="C9675">
        <v>20132.069453012584</v>
      </c>
      <c r="D9675">
        <v>7.1112999433193931</v>
      </c>
      <c r="E9675">
        <v>7.2535669011209363</v>
      </c>
      <c r="F9675">
        <v>6620.332890730755</v>
      </c>
      <c r="G9675">
        <v>0.14226695780154319</v>
      </c>
      <c r="BD9675">
        <f t="shared" si="1144"/>
        <v>5420.7772530476941</v>
      </c>
      <c r="BE9675">
        <f t="shared" si="1145"/>
        <v>14433.31079016918</v>
      </c>
      <c r="BF9675">
        <f t="shared" si="1146"/>
        <v>23445.844327290666</v>
      </c>
      <c r="BG9675">
        <f t="shared" si="1147"/>
        <v>32458.377864412152</v>
      </c>
      <c r="BH9675">
        <f t="shared" si="1148"/>
        <v>41470.911401533638</v>
      </c>
      <c r="BI9675">
        <f t="shared" si="1149"/>
        <v>50483.444938655128</v>
      </c>
      <c r="BJ9675">
        <f t="shared" si="1150"/>
        <v>59495.978475776603</v>
      </c>
    </row>
    <row r="9676" spans="1:62" x14ac:dyDescent="0.25">
      <c r="A9676">
        <v>9673</v>
      </c>
      <c r="B9676">
        <v>11740.223434552108</v>
      </c>
      <c r="C9676">
        <v>19469.487070429877</v>
      </c>
      <c r="D9676">
        <v>6.4822985795134231</v>
      </c>
      <c r="E9676">
        <v>7.3020879662262432</v>
      </c>
      <c r="F9676">
        <v>7729.263635877769</v>
      </c>
      <c r="G9676">
        <v>0.81978938671282009</v>
      </c>
      <c r="BD9676">
        <f t="shared" si="1144"/>
        <v>-5908.9981017230393</v>
      </c>
      <c r="BE9676">
        <f t="shared" si="1145"/>
        <v>-5197.6633127153236</v>
      </c>
      <c r="BF9676">
        <f t="shared" si="1146"/>
        <v>-4486.328523707607</v>
      </c>
      <c r="BG9676">
        <f t="shared" si="1147"/>
        <v>-3774.9937346998913</v>
      </c>
      <c r="BH9676">
        <f t="shared" si="1148"/>
        <v>-3063.6589456921752</v>
      </c>
      <c r="BI9676">
        <f t="shared" si="1149"/>
        <v>-2352.324156684459</v>
      </c>
      <c r="BJ9676">
        <f t="shared" si="1150"/>
        <v>-1640.9893676767433</v>
      </c>
    </row>
    <row r="9677" spans="1:62" x14ac:dyDescent="0.25">
      <c r="A9677">
        <v>9674</v>
      </c>
      <c r="B9677">
        <v>16347.983785379645</v>
      </c>
      <c r="C9677">
        <v>25689.709101734665</v>
      </c>
      <c r="D9677">
        <v>7.4587365168522766</v>
      </c>
      <c r="E9677">
        <v>7.644225305386799</v>
      </c>
      <c r="F9677">
        <v>9341.7253163550195</v>
      </c>
      <c r="G9677">
        <v>0.18548878853452244</v>
      </c>
      <c r="BD9677">
        <f t="shared" ref="BD9677:BD9740" si="1151">($BD$3*G9676)-F9676</f>
        <v>-3630.3167023136684</v>
      </c>
      <c r="BE9677">
        <f t="shared" ref="BE9677:BE9740" si="1152">($BE$3*G9676)-F9676</f>
        <v>468.63023125043219</v>
      </c>
      <c r="BF9677">
        <f t="shared" ref="BF9677:BF9740" si="1153">($BF$3*G9676)-F9676</f>
        <v>4567.5771648145328</v>
      </c>
      <c r="BG9677">
        <f t="shared" ref="BG9677:BG9740" si="1154">($BG$3*G9676)-F9676</f>
        <v>8666.5240983786334</v>
      </c>
      <c r="BH9677">
        <f t="shared" ref="BH9677:BH9740" si="1155">($BH$3*G9676)-F9676</f>
        <v>12765.471031942734</v>
      </c>
      <c r="BI9677">
        <f t="shared" ref="BI9677:BI9740" si="1156">($BI$3*G9676)-F9676</f>
        <v>16864.417965506836</v>
      </c>
      <c r="BJ9677">
        <f t="shared" ref="BJ9677:BJ9740" si="1157">($BJ$3*G9676)-F9676</f>
        <v>20963.364899070933</v>
      </c>
    </row>
    <row r="9678" spans="1:62" x14ac:dyDescent="0.25">
      <c r="A9678">
        <v>9675</v>
      </c>
      <c r="B9678">
        <v>10575.156492242322</v>
      </c>
      <c r="C9678">
        <v>25502.201542254392</v>
      </c>
      <c r="D9678">
        <v>6.5651690109793153</v>
      </c>
      <c r="E9678">
        <v>6.9084815902206316</v>
      </c>
      <c r="F9678">
        <v>14927.04505001207</v>
      </c>
      <c r="G9678">
        <v>0.34331257924131631</v>
      </c>
      <c r="BD9678">
        <f t="shared" si="1151"/>
        <v>-8414.2813736824064</v>
      </c>
      <c r="BE9678">
        <f t="shared" si="1152"/>
        <v>-7486.8374310097952</v>
      </c>
      <c r="BF9678">
        <f t="shared" si="1153"/>
        <v>-6559.393488337183</v>
      </c>
      <c r="BG9678">
        <f t="shared" si="1154"/>
        <v>-5631.9495456645709</v>
      </c>
      <c r="BH9678">
        <f t="shared" si="1155"/>
        <v>-4704.5056029919588</v>
      </c>
      <c r="BI9678">
        <f t="shared" si="1156"/>
        <v>-3777.0616603193466</v>
      </c>
      <c r="BJ9678">
        <f t="shared" si="1157"/>
        <v>-2849.6177176467336</v>
      </c>
    </row>
    <row r="9679" spans="1:62" x14ac:dyDescent="0.25">
      <c r="A9679">
        <v>9676</v>
      </c>
      <c r="B9679">
        <v>19989.870886602428</v>
      </c>
      <c r="C9679">
        <v>29740.077485973605</v>
      </c>
      <c r="D9679">
        <v>6.7775118353881636</v>
      </c>
      <c r="E9679">
        <v>7.0084868752823777</v>
      </c>
      <c r="F9679">
        <v>9750.2065993711767</v>
      </c>
      <c r="G9679">
        <v>0.23097503989421408</v>
      </c>
      <c r="BD9679">
        <f t="shared" si="1151"/>
        <v>-13210.482153805488</v>
      </c>
      <c r="BE9679">
        <f t="shared" si="1152"/>
        <v>-11493.919257598907</v>
      </c>
      <c r="BF9679">
        <f t="shared" si="1153"/>
        <v>-9777.3563613923252</v>
      </c>
      <c r="BG9679">
        <f t="shared" si="1154"/>
        <v>-8060.7934651857431</v>
      </c>
      <c r="BH9679">
        <f t="shared" si="1155"/>
        <v>-6344.2305689791629</v>
      </c>
      <c r="BI9679">
        <f t="shared" si="1156"/>
        <v>-4627.6676727725808</v>
      </c>
      <c r="BJ9679">
        <f t="shared" si="1157"/>
        <v>-2911.1047765659987</v>
      </c>
    </row>
    <row r="9680" spans="1:62" x14ac:dyDescent="0.25">
      <c r="A9680">
        <v>9677</v>
      </c>
      <c r="B9680">
        <v>11157.235566417852</v>
      </c>
      <c r="C9680">
        <v>23071.426761378621</v>
      </c>
      <c r="D9680">
        <v>7.5876447528655611</v>
      </c>
      <c r="E9680">
        <v>7.7929796744643527</v>
      </c>
      <c r="F9680">
        <v>11914.191194960769</v>
      </c>
      <c r="G9680">
        <v>0.20533492159879163</v>
      </c>
      <c r="BD9680">
        <f t="shared" si="1151"/>
        <v>-8595.3313999001057</v>
      </c>
      <c r="BE9680">
        <f t="shared" si="1152"/>
        <v>-7440.4562004290365</v>
      </c>
      <c r="BF9680">
        <f t="shared" si="1153"/>
        <v>-6285.5810009579654</v>
      </c>
      <c r="BG9680">
        <f t="shared" si="1154"/>
        <v>-5130.7058014868953</v>
      </c>
      <c r="BH9680">
        <f t="shared" si="1155"/>
        <v>-3975.8306020158243</v>
      </c>
      <c r="BI9680">
        <f t="shared" si="1156"/>
        <v>-2820.9554025447542</v>
      </c>
      <c r="BJ9680">
        <f t="shared" si="1157"/>
        <v>-1666.0802030736841</v>
      </c>
    </row>
    <row r="9681" spans="1:62" x14ac:dyDescent="0.25">
      <c r="A9681">
        <v>9678</v>
      </c>
      <c r="B9681">
        <v>8127.1195512634567</v>
      </c>
      <c r="C9681">
        <v>17128.014896247412</v>
      </c>
      <c r="D9681">
        <v>6.9704940620591502</v>
      </c>
      <c r="E9681">
        <v>7.3068642430101294</v>
      </c>
      <c r="F9681">
        <v>9000.8953449839555</v>
      </c>
      <c r="G9681">
        <v>0.33637018095097915</v>
      </c>
      <c r="BD9681">
        <f t="shared" si="1151"/>
        <v>-10887.516586966811</v>
      </c>
      <c r="BE9681">
        <f t="shared" si="1152"/>
        <v>-9860.8419789728523</v>
      </c>
      <c r="BF9681">
        <f t="shared" si="1153"/>
        <v>-8834.1673709788956</v>
      </c>
      <c r="BG9681">
        <f t="shared" si="1154"/>
        <v>-7807.4927629849362</v>
      </c>
      <c r="BH9681">
        <f t="shared" si="1155"/>
        <v>-6780.8181549909787</v>
      </c>
      <c r="BI9681">
        <f t="shared" si="1156"/>
        <v>-5754.1435469970202</v>
      </c>
      <c r="BJ9681">
        <f t="shared" si="1157"/>
        <v>-4727.4689390030626</v>
      </c>
    </row>
    <row r="9682" spans="1:62" x14ac:dyDescent="0.25">
      <c r="A9682">
        <v>9679</v>
      </c>
      <c r="B9682">
        <v>22573.857774975524</v>
      </c>
      <c r="C9682">
        <v>21424.796967331997</v>
      </c>
      <c r="D9682">
        <v>6.6304952020496479</v>
      </c>
      <c r="E9682">
        <v>6.9168296976086685</v>
      </c>
      <c r="F9682">
        <v>-1149.0608076435274</v>
      </c>
      <c r="G9682">
        <v>0.28633449555902057</v>
      </c>
      <c r="BD9682">
        <f t="shared" si="1151"/>
        <v>-7319.0444402290595</v>
      </c>
      <c r="BE9682">
        <f t="shared" si="1152"/>
        <v>-5637.1935354741636</v>
      </c>
      <c r="BF9682">
        <f t="shared" si="1153"/>
        <v>-3955.3426307192685</v>
      </c>
      <c r="BG9682">
        <f t="shared" si="1154"/>
        <v>-2273.4917259643726</v>
      </c>
      <c r="BH9682">
        <f t="shared" si="1155"/>
        <v>-591.64082120947751</v>
      </c>
      <c r="BI9682">
        <f t="shared" si="1156"/>
        <v>1090.2100835454185</v>
      </c>
      <c r="BJ9682">
        <f t="shared" si="1157"/>
        <v>2772.0609883003144</v>
      </c>
    </row>
    <row r="9683" spans="1:62" x14ac:dyDescent="0.25">
      <c r="A9683">
        <v>9680</v>
      </c>
      <c r="B9683">
        <v>14776.301586814829</v>
      </c>
      <c r="C9683">
        <v>26122.15060374904</v>
      </c>
      <c r="D9683">
        <v>6.1954067592252997</v>
      </c>
      <c r="E9683">
        <v>6.4183748362050173</v>
      </c>
      <c r="F9683">
        <v>11345.849016934211</v>
      </c>
      <c r="G9683">
        <v>0.22296807697971754</v>
      </c>
      <c r="BD9683">
        <f t="shared" si="1151"/>
        <v>2580.7332854386304</v>
      </c>
      <c r="BE9683">
        <f t="shared" si="1152"/>
        <v>4012.4057632337331</v>
      </c>
      <c r="BF9683">
        <f t="shared" si="1153"/>
        <v>5444.0782410288357</v>
      </c>
      <c r="BG9683">
        <f t="shared" si="1154"/>
        <v>6875.7507188239388</v>
      </c>
      <c r="BH9683">
        <f t="shared" si="1155"/>
        <v>8307.4231966190418</v>
      </c>
      <c r="BI9683">
        <f t="shared" si="1156"/>
        <v>9739.095674414144</v>
      </c>
      <c r="BJ9683">
        <f t="shared" si="1157"/>
        <v>11170.768152209248</v>
      </c>
    </row>
    <row r="9684" spans="1:62" x14ac:dyDescent="0.25">
      <c r="A9684">
        <v>9681</v>
      </c>
      <c r="B9684">
        <v>24758.833132623808</v>
      </c>
      <c r="C9684">
        <v>35534.961143128618</v>
      </c>
      <c r="D9684">
        <v>6.6640744176296414</v>
      </c>
      <c r="E9684">
        <v>7.2230995316721787</v>
      </c>
      <c r="F9684">
        <v>10776.12801050481</v>
      </c>
      <c r="G9684">
        <v>0.5590251140425373</v>
      </c>
      <c r="BD9684">
        <f t="shared" si="1151"/>
        <v>-10231.008632035624</v>
      </c>
      <c r="BE9684">
        <f t="shared" si="1152"/>
        <v>-9116.1682471370368</v>
      </c>
      <c r="BF9684">
        <f t="shared" si="1153"/>
        <v>-8001.3278622384478</v>
      </c>
      <c r="BG9684">
        <f t="shared" si="1154"/>
        <v>-6886.4874773398606</v>
      </c>
      <c r="BH9684">
        <f t="shared" si="1155"/>
        <v>-5771.6470924412724</v>
      </c>
      <c r="BI9684">
        <f t="shared" si="1156"/>
        <v>-4656.8067075426852</v>
      </c>
      <c r="BJ9684">
        <f t="shared" si="1157"/>
        <v>-3541.9663226440971</v>
      </c>
    </row>
    <row r="9685" spans="1:62" x14ac:dyDescent="0.25">
      <c r="A9685">
        <v>9682</v>
      </c>
      <c r="B9685">
        <v>11765.563004008209</v>
      </c>
      <c r="C9685">
        <v>25168.650229249663</v>
      </c>
      <c r="D9685">
        <v>6.8478619408938401</v>
      </c>
      <c r="E9685">
        <v>7.0184010866402007</v>
      </c>
      <c r="F9685">
        <v>13403.087225241454</v>
      </c>
      <c r="G9685">
        <v>0.17053914574636053</v>
      </c>
      <c r="BD9685">
        <f t="shared" si="1151"/>
        <v>-7981.0024402921235</v>
      </c>
      <c r="BE9685">
        <f t="shared" si="1152"/>
        <v>-5185.8768700794371</v>
      </c>
      <c r="BF9685">
        <f t="shared" si="1153"/>
        <v>-2390.7512998667498</v>
      </c>
      <c r="BG9685">
        <f t="shared" si="1154"/>
        <v>404.37427034593566</v>
      </c>
      <c r="BH9685">
        <f t="shared" si="1155"/>
        <v>3199.499840558623</v>
      </c>
      <c r="BI9685">
        <f t="shared" si="1156"/>
        <v>5994.6254107713103</v>
      </c>
      <c r="BJ9685">
        <f t="shared" si="1157"/>
        <v>8789.7509809839939</v>
      </c>
    </row>
    <row r="9686" spans="1:62" x14ac:dyDescent="0.25">
      <c r="A9686">
        <v>9683</v>
      </c>
      <c r="B9686">
        <v>31425.794256303576</v>
      </c>
      <c r="C9686">
        <v>38447.225477719316</v>
      </c>
      <c r="D9686">
        <v>7.852753845392022</v>
      </c>
      <c r="E9686">
        <v>8.063858968290079</v>
      </c>
      <c r="F9686">
        <v>7021.4312214157399</v>
      </c>
      <c r="G9686">
        <v>0.21110512289805694</v>
      </c>
      <c r="BD9686">
        <f t="shared" si="1151"/>
        <v>-12550.391496509652</v>
      </c>
      <c r="BE9686">
        <f t="shared" si="1152"/>
        <v>-11697.695767777848</v>
      </c>
      <c r="BF9686">
        <f t="shared" si="1153"/>
        <v>-10845.000039046046</v>
      </c>
      <c r="BG9686">
        <f t="shared" si="1154"/>
        <v>-9992.3043103142427</v>
      </c>
      <c r="BH9686">
        <f t="shared" si="1155"/>
        <v>-9139.6085815824408</v>
      </c>
      <c r="BI9686">
        <f t="shared" si="1156"/>
        <v>-8286.9128528506371</v>
      </c>
      <c r="BJ9686">
        <f t="shared" si="1157"/>
        <v>-7434.2171241188353</v>
      </c>
    </row>
    <row r="9687" spans="1:62" x14ac:dyDescent="0.25">
      <c r="A9687">
        <v>9684</v>
      </c>
      <c r="B9687">
        <v>22988.252598972755</v>
      </c>
      <c r="C9687">
        <v>22204.693551142336</v>
      </c>
      <c r="D9687">
        <v>8.5159343832198626</v>
      </c>
      <c r="E9687">
        <v>8.8977338781744848</v>
      </c>
      <c r="F9687">
        <v>-783.55904783041842</v>
      </c>
      <c r="G9687">
        <v>0.38179949495462218</v>
      </c>
      <c r="BD9687">
        <f t="shared" si="1151"/>
        <v>-5965.9056069254548</v>
      </c>
      <c r="BE9687">
        <f t="shared" si="1152"/>
        <v>-4910.3799924351706</v>
      </c>
      <c r="BF9687">
        <f t="shared" si="1153"/>
        <v>-3854.8543779448855</v>
      </c>
      <c r="BG9687">
        <f t="shared" si="1154"/>
        <v>-2799.3287634546014</v>
      </c>
      <c r="BH9687">
        <f t="shared" si="1155"/>
        <v>-1743.8031489643163</v>
      </c>
      <c r="BI9687">
        <f t="shared" si="1156"/>
        <v>-688.2775344740312</v>
      </c>
      <c r="BJ9687">
        <f t="shared" si="1157"/>
        <v>367.24808001625297</v>
      </c>
    </row>
    <row r="9688" spans="1:62" x14ac:dyDescent="0.25">
      <c r="A9688">
        <v>9685</v>
      </c>
      <c r="B9688">
        <v>12712.944472390776</v>
      </c>
      <c r="C9688">
        <v>24301.256630668682</v>
      </c>
      <c r="D9688">
        <v>6.5495910039387875</v>
      </c>
      <c r="E9688">
        <v>6.7407590220826821</v>
      </c>
      <c r="F9688">
        <v>11588.312158277906</v>
      </c>
      <c r="G9688">
        <v>0.19116801814389461</v>
      </c>
      <c r="BD9688">
        <f t="shared" si="1151"/>
        <v>2692.5565226035296</v>
      </c>
      <c r="BE9688">
        <f t="shared" si="1152"/>
        <v>4601.5539973766408</v>
      </c>
      <c r="BF9688">
        <f t="shared" si="1153"/>
        <v>6510.5514721497511</v>
      </c>
      <c r="BG9688">
        <f t="shared" si="1154"/>
        <v>8419.5489469228633</v>
      </c>
      <c r="BH9688">
        <f t="shared" si="1155"/>
        <v>10328.546421695974</v>
      </c>
      <c r="BI9688">
        <f t="shared" si="1156"/>
        <v>12237.543896469084</v>
      </c>
      <c r="BJ9688">
        <f t="shared" si="1157"/>
        <v>14146.541371242194</v>
      </c>
    </row>
    <row r="9689" spans="1:62" x14ac:dyDescent="0.25">
      <c r="A9689">
        <v>9686</v>
      </c>
      <c r="B9689">
        <v>16915.040799841212</v>
      </c>
      <c r="C9689">
        <v>18469.484205792804</v>
      </c>
      <c r="D9689">
        <v>7.381253937553657</v>
      </c>
      <c r="E9689">
        <v>8.3170661158408628</v>
      </c>
      <c r="F9689">
        <v>1554.4434059515916</v>
      </c>
      <c r="G9689">
        <v>0.93581217828720575</v>
      </c>
      <c r="BD9689">
        <f t="shared" si="1151"/>
        <v>-10632.472067558432</v>
      </c>
      <c r="BE9689">
        <f t="shared" si="1152"/>
        <v>-9676.6319768389603</v>
      </c>
      <c r="BF9689">
        <f t="shared" si="1153"/>
        <v>-8720.7918861194867</v>
      </c>
      <c r="BG9689">
        <f t="shared" si="1154"/>
        <v>-7764.951795400013</v>
      </c>
      <c r="BH9689">
        <f t="shared" si="1155"/>
        <v>-6809.1117046805402</v>
      </c>
      <c r="BI9689">
        <f t="shared" si="1156"/>
        <v>-5853.2716139610675</v>
      </c>
      <c r="BJ9689">
        <f t="shared" si="1157"/>
        <v>-4897.4315232415947</v>
      </c>
    </row>
    <row r="9690" spans="1:62" x14ac:dyDescent="0.25">
      <c r="A9690">
        <v>9687</v>
      </c>
      <c r="B9690">
        <v>19078.224546682868</v>
      </c>
      <c r="C9690">
        <v>23477.218009415192</v>
      </c>
      <c r="D9690">
        <v>7.5886589106058784</v>
      </c>
      <c r="E9690">
        <v>8.2215849515645978</v>
      </c>
      <c r="F9690">
        <v>4398.9934627323237</v>
      </c>
      <c r="G9690">
        <v>0.6329260409587194</v>
      </c>
      <c r="BD9690">
        <f t="shared" si="1151"/>
        <v>3124.6174854844376</v>
      </c>
      <c r="BE9690">
        <f t="shared" si="1152"/>
        <v>7803.6783769204667</v>
      </c>
      <c r="BF9690">
        <f t="shared" si="1153"/>
        <v>12482.739268356494</v>
      </c>
      <c r="BG9690">
        <f t="shared" si="1154"/>
        <v>17161.800159792525</v>
      </c>
      <c r="BH9690">
        <f t="shared" si="1155"/>
        <v>21840.861051228552</v>
      </c>
      <c r="BI9690">
        <f t="shared" si="1156"/>
        <v>26519.92194266458</v>
      </c>
      <c r="BJ9690">
        <f t="shared" si="1157"/>
        <v>31198.98283410061</v>
      </c>
    </row>
    <row r="9691" spans="1:62" x14ac:dyDescent="0.25">
      <c r="A9691">
        <v>9688</v>
      </c>
      <c r="B9691">
        <v>10214.015272245277</v>
      </c>
      <c r="C9691">
        <v>15488.776141046454</v>
      </c>
      <c r="D9691">
        <v>7.4287582759323474</v>
      </c>
      <c r="E9691">
        <v>7.6412636347434466</v>
      </c>
      <c r="F9691">
        <v>5274.7608688011769</v>
      </c>
      <c r="G9691">
        <v>0.21250535881109922</v>
      </c>
      <c r="BD9691">
        <f t="shared" si="1151"/>
        <v>-1234.3632579387267</v>
      </c>
      <c r="BE9691">
        <f t="shared" si="1152"/>
        <v>1930.2669468548702</v>
      </c>
      <c r="BF9691">
        <f t="shared" si="1153"/>
        <v>5094.8971516484671</v>
      </c>
      <c r="BG9691">
        <f t="shared" si="1154"/>
        <v>8259.527356442064</v>
      </c>
      <c r="BH9691">
        <f t="shared" si="1155"/>
        <v>11424.157561235661</v>
      </c>
      <c r="BI9691">
        <f t="shared" si="1156"/>
        <v>14588.787766029258</v>
      </c>
      <c r="BJ9691">
        <f t="shared" si="1157"/>
        <v>17753.417970822855</v>
      </c>
    </row>
    <row r="9692" spans="1:62" x14ac:dyDescent="0.25">
      <c r="A9692">
        <v>9689</v>
      </c>
      <c r="B9692">
        <v>14175.150297211456</v>
      </c>
      <c r="C9692">
        <v>22076.601299317037</v>
      </c>
      <c r="D9692">
        <v>7.5610790719299699</v>
      </c>
      <c r="E9692">
        <v>8.4135490001645614</v>
      </c>
      <c r="F9692">
        <v>7901.4510021055812</v>
      </c>
      <c r="G9692">
        <v>0.85246992823459156</v>
      </c>
      <c r="BD9692">
        <f t="shared" si="1151"/>
        <v>-4212.234074745681</v>
      </c>
      <c r="BE9692">
        <f t="shared" si="1152"/>
        <v>-3149.7072806901847</v>
      </c>
      <c r="BF9692">
        <f t="shared" si="1153"/>
        <v>-2087.1804866346888</v>
      </c>
      <c r="BG9692">
        <f t="shared" si="1154"/>
        <v>-1024.6536925791925</v>
      </c>
      <c r="BH9692">
        <f t="shared" si="1155"/>
        <v>37.873101476303418</v>
      </c>
      <c r="BI9692">
        <f t="shared" si="1156"/>
        <v>1100.3998955317993</v>
      </c>
      <c r="BJ9692">
        <f t="shared" si="1157"/>
        <v>2162.9266895872961</v>
      </c>
    </row>
    <row r="9693" spans="1:62" x14ac:dyDescent="0.25">
      <c r="A9693">
        <v>9690</v>
      </c>
      <c r="B9693">
        <v>14865.860857157728</v>
      </c>
      <c r="C9693">
        <v>21078.158411397737</v>
      </c>
      <c r="D9693">
        <v>7.7743354369513478</v>
      </c>
      <c r="E9693">
        <v>7.8787245344610168</v>
      </c>
      <c r="F9693">
        <v>6212.297554240009</v>
      </c>
      <c r="G9693">
        <v>0.10438909750966907</v>
      </c>
      <c r="BD9693">
        <f t="shared" si="1151"/>
        <v>-3639.1013609326237</v>
      </c>
      <c r="BE9693">
        <f t="shared" si="1152"/>
        <v>623.24828024033377</v>
      </c>
      <c r="BF9693">
        <f t="shared" si="1153"/>
        <v>4885.5979214132913</v>
      </c>
      <c r="BG9693">
        <f t="shared" si="1154"/>
        <v>9147.9475625862488</v>
      </c>
      <c r="BH9693">
        <f t="shared" si="1155"/>
        <v>13410.297203759206</v>
      </c>
      <c r="BI9693">
        <f t="shared" si="1156"/>
        <v>17672.646844932162</v>
      </c>
      <c r="BJ9693">
        <f t="shared" si="1157"/>
        <v>21934.996486105127</v>
      </c>
    </row>
    <row r="9694" spans="1:62" x14ac:dyDescent="0.25">
      <c r="A9694">
        <v>9691</v>
      </c>
      <c r="B9694">
        <v>37087.967975998312</v>
      </c>
      <c r="C9694">
        <v>29633.680465069854</v>
      </c>
      <c r="D9694">
        <v>8.2875178426963529</v>
      </c>
      <c r="E9694">
        <v>8.8991137556939748</v>
      </c>
      <c r="F9694">
        <v>-7454.2875109284578</v>
      </c>
      <c r="G9694">
        <v>0.61159591299762184</v>
      </c>
      <c r="BD9694">
        <f t="shared" si="1151"/>
        <v>-5690.3520666916638</v>
      </c>
      <c r="BE9694">
        <f t="shared" si="1152"/>
        <v>-5168.4065791433186</v>
      </c>
      <c r="BF9694">
        <f t="shared" si="1153"/>
        <v>-4646.4610915949725</v>
      </c>
      <c r="BG9694">
        <f t="shared" si="1154"/>
        <v>-4124.5156040466281</v>
      </c>
      <c r="BH9694">
        <f t="shared" si="1155"/>
        <v>-3602.5701164982825</v>
      </c>
      <c r="BI9694">
        <f t="shared" si="1156"/>
        <v>-3080.6246289499368</v>
      </c>
      <c r="BJ9694">
        <f t="shared" si="1157"/>
        <v>-2558.6791414015916</v>
      </c>
    </row>
    <row r="9695" spans="1:62" x14ac:dyDescent="0.25">
      <c r="A9695">
        <v>9692</v>
      </c>
      <c r="B9695">
        <v>13009.321516114516</v>
      </c>
      <c r="C9695">
        <v>23065.837721572127</v>
      </c>
      <c r="D9695">
        <v>6.143698591911992</v>
      </c>
      <c r="E9695">
        <v>6.5790565177661779</v>
      </c>
      <c r="F9695">
        <v>10056.51620545761</v>
      </c>
      <c r="G9695">
        <v>0.43535792585418598</v>
      </c>
      <c r="BD9695">
        <f t="shared" si="1151"/>
        <v>10512.267075916567</v>
      </c>
      <c r="BE9695">
        <f t="shared" si="1152"/>
        <v>13570.246640904676</v>
      </c>
      <c r="BF9695">
        <f t="shared" si="1153"/>
        <v>16628.226205892784</v>
      </c>
      <c r="BG9695">
        <f t="shared" si="1154"/>
        <v>19686.205770880893</v>
      </c>
      <c r="BH9695">
        <f t="shared" si="1155"/>
        <v>22744.185335869006</v>
      </c>
      <c r="BI9695">
        <f t="shared" si="1156"/>
        <v>25802.164900857111</v>
      </c>
      <c r="BJ9695">
        <f t="shared" si="1157"/>
        <v>28860.144465845224</v>
      </c>
    </row>
    <row r="9696" spans="1:62" x14ac:dyDescent="0.25">
      <c r="A9696">
        <v>9693</v>
      </c>
      <c r="B9696">
        <v>13149.97259432228</v>
      </c>
      <c r="C9696">
        <v>26231.333108944553</v>
      </c>
      <c r="D9696">
        <v>6.1945776456544674</v>
      </c>
      <c r="E9696">
        <v>6.463965924705426</v>
      </c>
      <c r="F9696">
        <v>13081.360514622273</v>
      </c>
      <c r="G9696">
        <v>0.26938827905095852</v>
      </c>
      <c r="BD9696">
        <f t="shared" si="1151"/>
        <v>-7879.7265761866802</v>
      </c>
      <c r="BE9696">
        <f t="shared" si="1152"/>
        <v>-5702.9369469157509</v>
      </c>
      <c r="BF9696">
        <f t="shared" si="1153"/>
        <v>-3526.1473176448208</v>
      </c>
      <c r="BG9696">
        <f t="shared" si="1154"/>
        <v>-1349.3576883738915</v>
      </c>
      <c r="BH9696">
        <f t="shared" si="1155"/>
        <v>827.43194089703866</v>
      </c>
      <c r="BI9696">
        <f t="shared" si="1156"/>
        <v>3004.2215701679688</v>
      </c>
      <c r="BJ9696">
        <f t="shared" si="1157"/>
        <v>5181.011199438899</v>
      </c>
    </row>
    <row r="9697" spans="1:62" x14ac:dyDescent="0.25">
      <c r="A9697">
        <v>9694</v>
      </c>
      <c r="B9697">
        <v>14226.600848301725</v>
      </c>
      <c r="C9697">
        <v>21150.45086533852</v>
      </c>
      <c r="D9697">
        <v>6.3625956835126978</v>
      </c>
      <c r="E9697">
        <v>6.8134867641564201</v>
      </c>
      <c r="F9697">
        <v>6923.8500170367952</v>
      </c>
      <c r="G9697">
        <v>0.4508910806437223</v>
      </c>
      <c r="BD9697">
        <f t="shared" si="1151"/>
        <v>-11734.41911936748</v>
      </c>
      <c r="BE9697">
        <f t="shared" si="1152"/>
        <v>-10387.477724112687</v>
      </c>
      <c r="BF9697">
        <f t="shared" si="1153"/>
        <v>-9040.5363288578956</v>
      </c>
      <c r="BG9697">
        <f t="shared" si="1154"/>
        <v>-7693.5949336031017</v>
      </c>
      <c r="BH9697">
        <f t="shared" si="1155"/>
        <v>-6346.6535383483097</v>
      </c>
      <c r="BI9697">
        <f t="shared" si="1156"/>
        <v>-4999.7121430935167</v>
      </c>
      <c r="BJ9697">
        <f t="shared" si="1157"/>
        <v>-3652.7707478387238</v>
      </c>
    </row>
    <row r="9698" spans="1:62" x14ac:dyDescent="0.25">
      <c r="A9698">
        <v>9695</v>
      </c>
      <c r="B9698">
        <v>13523.255920936721</v>
      </c>
      <c r="C9698">
        <v>22701.697801530456</v>
      </c>
      <c r="D9698">
        <v>7.1516899055811169</v>
      </c>
      <c r="E9698">
        <v>7.4121951170474762</v>
      </c>
      <c r="F9698">
        <v>9178.4418805937348</v>
      </c>
      <c r="G9698">
        <v>0.2605052114663593</v>
      </c>
      <c r="BD9698">
        <f t="shared" si="1151"/>
        <v>-4669.3946138181836</v>
      </c>
      <c r="BE9698">
        <f t="shared" si="1152"/>
        <v>-2414.9392105995721</v>
      </c>
      <c r="BF9698">
        <f t="shared" si="1153"/>
        <v>-160.48380738096057</v>
      </c>
      <c r="BG9698">
        <f t="shared" si="1154"/>
        <v>2093.971595837651</v>
      </c>
      <c r="BH9698">
        <f t="shared" si="1155"/>
        <v>4348.4269990562625</v>
      </c>
      <c r="BI9698">
        <f t="shared" si="1156"/>
        <v>6602.882402274874</v>
      </c>
      <c r="BJ9698">
        <f t="shared" si="1157"/>
        <v>8857.3378054934856</v>
      </c>
    </row>
    <row r="9699" spans="1:62" x14ac:dyDescent="0.25">
      <c r="A9699">
        <v>9696</v>
      </c>
      <c r="B9699">
        <v>15164.963972667232</v>
      </c>
      <c r="C9699">
        <v>27883.616874005143</v>
      </c>
      <c r="D9699">
        <v>7.3761695338812219</v>
      </c>
      <c r="E9699">
        <v>7.7573532668907266</v>
      </c>
      <c r="F9699">
        <v>12718.652901337911</v>
      </c>
      <c r="G9699">
        <v>0.3811837330095047</v>
      </c>
      <c r="BD9699">
        <f t="shared" si="1151"/>
        <v>-7875.9158232619384</v>
      </c>
      <c r="BE9699">
        <f t="shared" si="1152"/>
        <v>-6573.3897659301419</v>
      </c>
      <c r="BF9699">
        <f t="shared" si="1153"/>
        <v>-5270.8637085983455</v>
      </c>
      <c r="BG9699">
        <f t="shared" si="1154"/>
        <v>-3968.3376512665491</v>
      </c>
      <c r="BH9699">
        <f t="shared" si="1155"/>
        <v>-2665.8115939347526</v>
      </c>
      <c r="BI9699">
        <f t="shared" si="1156"/>
        <v>-1363.2855366029562</v>
      </c>
      <c r="BJ9699">
        <f t="shared" si="1157"/>
        <v>-60.759479271158852</v>
      </c>
    </row>
    <row r="9700" spans="1:62" x14ac:dyDescent="0.25">
      <c r="A9700">
        <v>9697</v>
      </c>
      <c r="B9700">
        <v>14365.451267230181</v>
      </c>
      <c r="C9700">
        <v>20629.793036193991</v>
      </c>
      <c r="D9700">
        <v>7.3056666558621002</v>
      </c>
      <c r="E9700">
        <v>7.8312715691570771</v>
      </c>
      <c r="F9700">
        <v>6264.34176896381</v>
      </c>
      <c r="G9700">
        <v>0.52560491329497694</v>
      </c>
      <c r="BD9700">
        <f t="shared" si="1151"/>
        <v>-10812.734236290387</v>
      </c>
      <c r="BE9700">
        <f t="shared" si="1152"/>
        <v>-8906.8155712428634</v>
      </c>
      <c r="BF9700">
        <f t="shared" si="1153"/>
        <v>-7000.8969061953412</v>
      </c>
      <c r="BG9700">
        <f t="shared" si="1154"/>
        <v>-5094.9782411478172</v>
      </c>
      <c r="BH9700">
        <f t="shared" si="1155"/>
        <v>-3189.0595761002933</v>
      </c>
      <c r="BI9700">
        <f t="shared" si="1156"/>
        <v>-1283.1409110527711</v>
      </c>
      <c r="BJ9700">
        <f t="shared" si="1157"/>
        <v>622.77775399475286</v>
      </c>
    </row>
    <row r="9701" spans="1:62" x14ac:dyDescent="0.25">
      <c r="A9701">
        <v>9698</v>
      </c>
      <c r="B9701">
        <v>7020.81677124209</v>
      </c>
      <c r="C9701">
        <v>21890.60033964699</v>
      </c>
      <c r="D9701">
        <v>7.0150531192476961</v>
      </c>
      <c r="E9701">
        <v>7.2186872308932646</v>
      </c>
      <c r="F9701">
        <v>14869.783568404899</v>
      </c>
      <c r="G9701">
        <v>0.20363411164556844</v>
      </c>
      <c r="BD9701">
        <f t="shared" si="1151"/>
        <v>-3636.3172024889254</v>
      </c>
      <c r="BE9701">
        <f t="shared" si="1152"/>
        <v>-1008.2926360140409</v>
      </c>
      <c r="BF9701">
        <f t="shared" si="1153"/>
        <v>1619.7319304608445</v>
      </c>
      <c r="BG9701">
        <f t="shared" si="1154"/>
        <v>4247.7564969357281</v>
      </c>
      <c r="BH9701">
        <f t="shared" si="1155"/>
        <v>6875.7810634106136</v>
      </c>
      <c r="BI9701">
        <f t="shared" si="1156"/>
        <v>9503.805629885499</v>
      </c>
      <c r="BJ9701">
        <f t="shared" si="1157"/>
        <v>12131.830196360383</v>
      </c>
    </row>
    <row r="9702" spans="1:62" x14ac:dyDescent="0.25">
      <c r="A9702">
        <v>9699</v>
      </c>
      <c r="B9702">
        <v>22716.514861267533</v>
      </c>
      <c r="C9702">
        <v>18116.734857533847</v>
      </c>
      <c r="D9702">
        <v>7.7861340790964446</v>
      </c>
      <c r="E9702">
        <v>8.3259722476534801</v>
      </c>
      <c r="F9702">
        <v>-4599.7800037336856</v>
      </c>
      <c r="G9702">
        <v>0.53983816855703548</v>
      </c>
      <c r="BD9702">
        <f t="shared" si="1151"/>
        <v>-13851.613010177056</v>
      </c>
      <c r="BE9702">
        <f t="shared" si="1152"/>
        <v>-12833.442451949215</v>
      </c>
      <c r="BF9702">
        <f t="shared" si="1153"/>
        <v>-11815.271893721372</v>
      </c>
      <c r="BG9702">
        <f t="shared" si="1154"/>
        <v>-10797.101335493529</v>
      </c>
      <c r="BH9702">
        <f t="shared" si="1155"/>
        <v>-9778.9307772656866</v>
      </c>
      <c r="BI9702">
        <f t="shared" si="1156"/>
        <v>-8760.7602190378457</v>
      </c>
      <c r="BJ9702">
        <f t="shared" si="1157"/>
        <v>-7742.5896608100029</v>
      </c>
    </row>
    <row r="9703" spans="1:62" x14ac:dyDescent="0.25">
      <c r="A9703">
        <v>9700</v>
      </c>
      <c r="B9703">
        <v>26047.317783530674</v>
      </c>
      <c r="C9703">
        <v>28604.483947262015</v>
      </c>
      <c r="D9703">
        <v>8.365453375010766</v>
      </c>
      <c r="E9703">
        <v>8.6407375660854218</v>
      </c>
      <c r="F9703">
        <v>2557.1661637313409</v>
      </c>
      <c r="G9703">
        <v>0.27528419107465574</v>
      </c>
      <c r="BD9703">
        <f t="shared" si="1151"/>
        <v>7298.9708465188633</v>
      </c>
      <c r="BE9703">
        <f t="shared" si="1152"/>
        <v>9998.1616893040409</v>
      </c>
      <c r="BF9703">
        <f t="shared" si="1153"/>
        <v>12697.352532089219</v>
      </c>
      <c r="BG9703">
        <f t="shared" si="1154"/>
        <v>15396.543374874394</v>
      </c>
      <c r="BH9703">
        <f t="shared" si="1155"/>
        <v>18095.73421765957</v>
      </c>
      <c r="BI9703">
        <f t="shared" si="1156"/>
        <v>20794.925060444752</v>
      </c>
      <c r="BJ9703">
        <f t="shared" si="1157"/>
        <v>23494.115903229926</v>
      </c>
    </row>
    <row r="9704" spans="1:62" x14ac:dyDescent="0.25">
      <c r="A9704">
        <v>9701</v>
      </c>
      <c r="B9704">
        <v>28466.539659593687</v>
      </c>
      <c r="C9704">
        <v>31186.034922020532</v>
      </c>
      <c r="D9704">
        <v>6.479608516921517</v>
      </c>
      <c r="E9704">
        <v>6.6984304053207815</v>
      </c>
      <c r="F9704">
        <v>2719.4952624268444</v>
      </c>
      <c r="G9704">
        <v>0.21882188839926453</v>
      </c>
      <c r="BD9704">
        <f t="shared" si="1151"/>
        <v>-1180.7452083580622</v>
      </c>
      <c r="BE9704">
        <f t="shared" si="1152"/>
        <v>195.67574701521653</v>
      </c>
      <c r="BF9704">
        <f t="shared" si="1153"/>
        <v>1572.096702388495</v>
      </c>
      <c r="BG9704">
        <f t="shared" si="1154"/>
        <v>2948.517657761774</v>
      </c>
      <c r="BH9704">
        <f t="shared" si="1155"/>
        <v>4324.9386131350529</v>
      </c>
      <c r="BI9704">
        <f t="shared" si="1156"/>
        <v>5701.359568508331</v>
      </c>
      <c r="BJ9704">
        <f t="shared" si="1157"/>
        <v>7077.780523881609</v>
      </c>
    </row>
    <row r="9705" spans="1:62" x14ac:dyDescent="0.25">
      <c r="A9705">
        <v>9702</v>
      </c>
      <c r="B9705">
        <v>16144.790058962188</v>
      </c>
      <c r="C9705">
        <v>15679.267734945312</v>
      </c>
      <c r="D9705">
        <v>7.3635308646789532</v>
      </c>
      <c r="E9705">
        <v>8.1011646302690288</v>
      </c>
      <c r="F9705">
        <v>-465.52232401687615</v>
      </c>
      <c r="G9705">
        <v>0.73763376559007554</v>
      </c>
      <c r="BD9705">
        <f t="shared" si="1151"/>
        <v>-1625.3858204305218</v>
      </c>
      <c r="BE9705">
        <f t="shared" si="1152"/>
        <v>-531.27637843419916</v>
      </c>
      <c r="BF9705">
        <f t="shared" si="1153"/>
        <v>562.8330635621237</v>
      </c>
      <c r="BG9705">
        <f t="shared" si="1154"/>
        <v>1656.9425055584461</v>
      </c>
      <c r="BH9705">
        <f t="shared" si="1155"/>
        <v>2751.051947554769</v>
      </c>
      <c r="BI9705">
        <f t="shared" si="1156"/>
        <v>3845.1613895510918</v>
      </c>
      <c r="BJ9705">
        <f t="shared" si="1157"/>
        <v>4939.2708315474138</v>
      </c>
    </row>
    <row r="9706" spans="1:62" x14ac:dyDescent="0.25">
      <c r="A9706">
        <v>9703</v>
      </c>
      <c r="B9706">
        <v>8115.2071369440928</v>
      </c>
      <c r="C9706">
        <v>18839.749395603205</v>
      </c>
      <c r="D9706">
        <v>6.9153697863874495</v>
      </c>
      <c r="E9706">
        <v>7.1381773088141154</v>
      </c>
      <c r="F9706">
        <v>10724.542258659112</v>
      </c>
      <c r="G9706">
        <v>0.2228075224266659</v>
      </c>
      <c r="BD9706">
        <f t="shared" si="1151"/>
        <v>4153.691151967254</v>
      </c>
      <c r="BE9706">
        <f t="shared" si="1152"/>
        <v>7841.8599799176318</v>
      </c>
      <c r="BF9706">
        <f t="shared" si="1153"/>
        <v>11530.02880786801</v>
      </c>
      <c r="BG9706">
        <f t="shared" si="1154"/>
        <v>15218.197635818387</v>
      </c>
      <c r="BH9706">
        <f t="shared" si="1155"/>
        <v>18906.366463768762</v>
      </c>
      <c r="BI9706">
        <f t="shared" si="1156"/>
        <v>22594.535291719141</v>
      </c>
      <c r="BJ9706">
        <f t="shared" si="1157"/>
        <v>26282.704119669521</v>
      </c>
    </row>
    <row r="9707" spans="1:62" x14ac:dyDescent="0.25">
      <c r="A9707">
        <v>9704</v>
      </c>
      <c r="B9707">
        <v>5768.4979583533768</v>
      </c>
      <c r="C9707">
        <v>20961.172357515414</v>
      </c>
      <c r="D9707">
        <v>5.612413322628842</v>
      </c>
      <c r="E9707">
        <v>6.6615926651059123</v>
      </c>
      <c r="F9707">
        <v>15192.674399162037</v>
      </c>
      <c r="G9707">
        <v>1.0491793424770703</v>
      </c>
      <c r="BD9707">
        <f t="shared" si="1151"/>
        <v>-9610.5046465257819</v>
      </c>
      <c r="BE9707">
        <f t="shared" si="1152"/>
        <v>-8496.4670343924536</v>
      </c>
      <c r="BF9707">
        <f t="shared" si="1153"/>
        <v>-7382.4294222591234</v>
      </c>
      <c r="BG9707">
        <f t="shared" si="1154"/>
        <v>-6268.3918101257941</v>
      </c>
      <c r="BH9707">
        <f t="shared" si="1155"/>
        <v>-5154.3541979924648</v>
      </c>
      <c r="BI9707">
        <f t="shared" si="1156"/>
        <v>-4040.3165858591346</v>
      </c>
      <c r="BJ9707">
        <f t="shared" si="1157"/>
        <v>-2926.2789737258054</v>
      </c>
    </row>
    <row r="9708" spans="1:62" x14ac:dyDescent="0.25">
      <c r="A9708">
        <v>9705</v>
      </c>
      <c r="B9708">
        <v>9863.9238814471719</v>
      </c>
      <c r="C9708">
        <v>14885.909793542283</v>
      </c>
      <c r="D9708">
        <v>7.478606524035377</v>
      </c>
      <c r="E9708">
        <v>8.3463125647407708</v>
      </c>
      <c r="F9708">
        <v>5021.9859120951114</v>
      </c>
      <c r="G9708">
        <v>0.86770604070539381</v>
      </c>
      <c r="BD9708">
        <f t="shared" si="1151"/>
        <v>-9946.7776867766843</v>
      </c>
      <c r="BE9708">
        <f t="shared" si="1152"/>
        <v>-4700.8809743913334</v>
      </c>
      <c r="BF9708">
        <f t="shared" si="1153"/>
        <v>545.0157379940174</v>
      </c>
      <c r="BG9708">
        <f t="shared" si="1154"/>
        <v>5790.9124503793701</v>
      </c>
      <c r="BH9708">
        <f t="shared" si="1155"/>
        <v>11036.809162764721</v>
      </c>
      <c r="BI9708">
        <f t="shared" si="1156"/>
        <v>16282.705875150072</v>
      </c>
      <c r="BJ9708">
        <f t="shared" si="1157"/>
        <v>21528.602587535424</v>
      </c>
    </row>
    <row r="9709" spans="1:62" x14ac:dyDescent="0.25">
      <c r="A9709">
        <v>9706</v>
      </c>
      <c r="B9709">
        <v>16120.960072394601</v>
      </c>
      <c r="C9709">
        <v>21128.887996919224</v>
      </c>
      <c r="D9709">
        <v>7.4714997662795737</v>
      </c>
      <c r="E9709">
        <v>8.0992501650727284</v>
      </c>
      <c r="F9709">
        <v>5007.9279245246234</v>
      </c>
      <c r="G9709">
        <v>0.62775039879315475</v>
      </c>
      <c r="BD9709">
        <f t="shared" si="1151"/>
        <v>-683.45570856814265</v>
      </c>
      <c r="BE9709">
        <f t="shared" si="1152"/>
        <v>3655.0744949588261</v>
      </c>
      <c r="BF9709">
        <f t="shared" si="1153"/>
        <v>7993.6046984857949</v>
      </c>
      <c r="BG9709">
        <f t="shared" si="1154"/>
        <v>12332.134902012764</v>
      </c>
      <c r="BH9709">
        <f t="shared" si="1155"/>
        <v>16670.665105539734</v>
      </c>
      <c r="BI9709">
        <f t="shared" si="1156"/>
        <v>21009.195309066701</v>
      </c>
      <c r="BJ9709">
        <f t="shared" si="1157"/>
        <v>25347.725512593672</v>
      </c>
    </row>
    <row r="9710" spans="1:62" x14ac:dyDescent="0.25">
      <c r="A9710">
        <v>9707</v>
      </c>
      <c r="B9710">
        <v>13112.158411368426</v>
      </c>
      <c r="C9710">
        <v>24788.428502849129</v>
      </c>
      <c r="D9710">
        <v>6.8211704094507857</v>
      </c>
      <c r="E9710">
        <v>7.3270654388388916</v>
      </c>
      <c r="F9710">
        <v>11676.270091480703</v>
      </c>
      <c r="G9710">
        <v>0.50589502938810593</v>
      </c>
      <c r="BD9710">
        <f t="shared" si="1151"/>
        <v>-1869.1759305588498</v>
      </c>
      <c r="BE9710">
        <f t="shared" si="1152"/>
        <v>1269.5760634069238</v>
      </c>
      <c r="BF9710">
        <f t="shared" si="1153"/>
        <v>4408.328057372697</v>
      </c>
      <c r="BG9710">
        <f t="shared" si="1154"/>
        <v>7547.0800513384711</v>
      </c>
      <c r="BH9710">
        <f t="shared" si="1155"/>
        <v>10685.832045304245</v>
      </c>
      <c r="BI9710">
        <f t="shared" si="1156"/>
        <v>13824.584039270017</v>
      </c>
      <c r="BJ9710">
        <f t="shared" si="1157"/>
        <v>16963.336033235792</v>
      </c>
    </row>
    <row r="9711" spans="1:62" x14ac:dyDescent="0.25">
      <c r="A9711">
        <v>9708</v>
      </c>
      <c r="B9711">
        <v>11321.226184479079</v>
      </c>
      <c r="C9711">
        <v>20853.356220563495</v>
      </c>
      <c r="D9711">
        <v>6.6056163570295752</v>
      </c>
      <c r="E9711">
        <v>6.7207716903263357</v>
      </c>
      <c r="F9711">
        <v>9532.1300360844161</v>
      </c>
      <c r="G9711">
        <v>0.11515533329676053</v>
      </c>
      <c r="BD9711">
        <f t="shared" si="1151"/>
        <v>-9146.7949445401737</v>
      </c>
      <c r="BE9711">
        <f t="shared" si="1152"/>
        <v>-6617.3197975996436</v>
      </c>
      <c r="BF9711">
        <f t="shared" si="1153"/>
        <v>-4087.8446506591135</v>
      </c>
      <c r="BG9711">
        <f t="shared" si="1154"/>
        <v>-1558.3695037185844</v>
      </c>
      <c r="BH9711">
        <f t="shared" si="1155"/>
        <v>971.10564322194477</v>
      </c>
      <c r="BI9711">
        <f t="shared" si="1156"/>
        <v>3500.5807901624758</v>
      </c>
      <c r="BJ9711">
        <f t="shared" si="1157"/>
        <v>6030.0559371030031</v>
      </c>
    </row>
    <row r="9712" spans="1:62" x14ac:dyDescent="0.25">
      <c r="A9712">
        <v>9709</v>
      </c>
      <c r="B9712">
        <v>6661.3991714595759</v>
      </c>
      <c r="C9712">
        <v>18296.416056454993</v>
      </c>
      <c r="D9712">
        <v>6.7686400862494942</v>
      </c>
      <c r="E9712">
        <v>7.3046930236038037</v>
      </c>
      <c r="F9712">
        <v>11635.016884995417</v>
      </c>
      <c r="G9712">
        <v>0.53605293735430948</v>
      </c>
      <c r="BD9712">
        <f t="shared" si="1151"/>
        <v>-8956.3533696006143</v>
      </c>
      <c r="BE9712">
        <f t="shared" si="1152"/>
        <v>-8380.5767031168107</v>
      </c>
      <c r="BF9712">
        <f t="shared" si="1153"/>
        <v>-7804.8000366330079</v>
      </c>
      <c r="BG9712">
        <f t="shared" si="1154"/>
        <v>-7229.0233701492052</v>
      </c>
      <c r="BH9712">
        <f t="shared" si="1155"/>
        <v>-6653.2467036654034</v>
      </c>
      <c r="BI9712">
        <f t="shared" si="1156"/>
        <v>-6077.4700371815998</v>
      </c>
      <c r="BJ9712">
        <f t="shared" si="1157"/>
        <v>-5501.6933706977979</v>
      </c>
    </row>
    <row r="9713" spans="1:62" x14ac:dyDescent="0.25">
      <c r="A9713">
        <v>9710</v>
      </c>
      <c r="B9713">
        <v>29261.277175057228</v>
      </c>
      <c r="C9713">
        <v>38784.750152113935</v>
      </c>
      <c r="D9713">
        <v>7.3520023440776674</v>
      </c>
      <c r="E9713">
        <v>7.4639615797162095</v>
      </c>
      <c r="F9713">
        <v>9523.4729770567064</v>
      </c>
      <c r="G9713">
        <v>0.11195923563854215</v>
      </c>
      <c r="BD9713">
        <f t="shared" si="1151"/>
        <v>-8954.7521982238686</v>
      </c>
      <c r="BE9713">
        <f t="shared" si="1152"/>
        <v>-6274.487511452322</v>
      </c>
      <c r="BF9713">
        <f t="shared" si="1153"/>
        <v>-3594.2228246807745</v>
      </c>
      <c r="BG9713">
        <f t="shared" si="1154"/>
        <v>-913.95813790922693</v>
      </c>
      <c r="BH9713">
        <f t="shared" si="1155"/>
        <v>1766.3065488623197</v>
      </c>
      <c r="BI9713">
        <f t="shared" si="1156"/>
        <v>4446.5712356338681</v>
      </c>
      <c r="BJ9713">
        <f t="shared" si="1157"/>
        <v>7126.8359224054147</v>
      </c>
    </row>
    <row r="9714" spans="1:62" x14ac:dyDescent="0.25">
      <c r="A9714">
        <v>9711</v>
      </c>
      <c r="B9714">
        <v>14944.331696653768</v>
      </c>
      <c r="C9714">
        <v>27120.840678692955</v>
      </c>
      <c r="D9714">
        <v>6.7199028439563193</v>
      </c>
      <c r="E9714">
        <v>6.9357052452000225</v>
      </c>
      <c r="F9714">
        <v>12176.508982039188</v>
      </c>
      <c r="G9714">
        <v>0.2158024012437032</v>
      </c>
      <c r="BD9714">
        <f t="shared" si="1151"/>
        <v>-8963.6767988639949</v>
      </c>
      <c r="BE9714">
        <f t="shared" si="1152"/>
        <v>-8403.8806206712852</v>
      </c>
      <c r="BF9714">
        <f t="shared" si="1153"/>
        <v>-7844.0844424785737</v>
      </c>
      <c r="BG9714">
        <f t="shared" si="1154"/>
        <v>-7284.288264285864</v>
      </c>
      <c r="BH9714">
        <f t="shared" si="1155"/>
        <v>-6724.4920860931525</v>
      </c>
      <c r="BI9714">
        <f t="shared" si="1156"/>
        <v>-6164.6959079004419</v>
      </c>
      <c r="BJ9714">
        <f t="shared" si="1157"/>
        <v>-5604.8997297077312</v>
      </c>
    </row>
    <row r="9715" spans="1:62" x14ac:dyDescent="0.25">
      <c r="A9715">
        <v>9712</v>
      </c>
      <c r="B9715">
        <v>19709.736840640966</v>
      </c>
      <c r="C9715">
        <v>24689.372751368141</v>
      </c>
      <c r="D9715">
        <v>7.2224011945193904</v>
      </c>
      <c r="E9715">
        <v>7.6017401830124571</v>
      </c>
      <c r="F9715">
        <v>4979.6359107271746</v>
      </c>
      <c r="G9715">
        <v>0.37933898849306669</v>
      </c>
      <c r="BD9715">
        <f t="shared" si="1151"/>
        <v>-11097.496975820672</v>
      </c>
      <c r="BE9715">
        <f t="shared" si="1152"/>
        <v>-10018.484969602156</v>
      </c>
      <c r="BF9715">
        <f t="shared" si="1153"/>
        <v>-8939.4729633836396</v>
      </c>
      <c r="BG9715">
        <f t="shared" si="1154"/>
        <v>-7860.4609571651235</v>
      </c>
      <c r="BH9715">
        <f t="shared" si="1155"/>
        <v>-6781.4489509466075</v>
      </c>
      <c r="BI9715">
        <f t="shared" si="1156"/>
        <v>-5702.4369447280915</v>
      </c>
      <c r="BJ9715">
        <f t="shared" si="1157"/>
        <v>-4623.4249385095754</v>
      </c>
    </row>
    <row r="9716" spans="1:62" x14ac:dyDescent="0.25">
      <c r="A9716">
        <v>9713</v>
      </c>
      <c r="B9716">
        <v>14147.614461250165</v>
      </c>
      <c r="C9716">
        <v>27103.692031413982</v>
      </c>
      <c r="D9716">
        <v>6.0698838908956416</v>
      </c>
      <c r="E9716">
        <v>6.5151030992016388</v>
      </c>
      <c r="F9716">
        <v>12956.077570163818</v>
      </c>
      <c r="G9716">
        <v>0.44521920830599715</v>
      </c>
      <c r="BD9716">
        <f t="shared" si="1151"/>
        <v>-3082.9409682618411</v>
      </c>
      <c r="BE9716">
        <f t="shared" si="1152"/>
        <v>-1186.2460257965076</v>
      </c>
      <c r="BF9716">
        <f t="shared" si="1153"/>
        <v>710.4489166688254</v>
      </c>
      <c r="BG9716">
        <f t="shared" si="1154"/>
        <v>2607.1438591341594</v>
      </c>
      <c r="BH9716">
        <f t="shared" si="1155"/>
        <v>4503.8388015994933</v>
      </c>
      <c r="BI9716">
        <f t="shared" si="1156"/>
        <v>6400.5337440648254</v>
      </c>
      <c r="BJ9716">
        <f t="shared" si="1157"/>
        <v>8297.2286865301594</v>
      </c>
    </row>
    <row r="9717" spans="1:62" x14ac:dyDescent="0.25">
      <c r="A9717">
        <v>9714</v>
      </c>
      <c r="B9717">
        <v>10403.932084682881</v>
      </c>
      <c r="C9717">
        <v>24398.632859808844</v>
      </c>
      <c r="D9717">
        <v>6.7470023280647684</v>
      </c>
      <c r="E9717">
        <v>7.2133060442094861</v>
      </c>
      <c r="F9717">
        <v>13994.700775125963</v>
      </c>
      <c r="G9717">
        <v>0.46630371614471766</v>
      </c>
      <c r="BD9717">
        <f t="shared" si="1151"/>
        <v>-10729.981528633833</v>
      </c>
      <c r="BE9717">
        <f t="shared" si="1152"/>
        <v>-8503.8854871038457</v>
      </c>
      <c r="BF9717">
        <f t="shared" si="1153"/>
        <v>-6277.7894455738606</v>
      </c>
      <c r="BG9717">
        <f t="shared" si="1154"/>
        <v>-4051.6934040438755</v>
      </c>
      <c r="BH9717">
        <f t="shared" si="1155"/>
        <v>-1825.5973625138886</v>
      </c>
      <c r="BI9717">
        <f t="shared" si="1156"/>
        <v>400.4986790160965</v>
      </c>
      <c r="BJ9717">
        <f t="shared" si="1157"/>
        <v>2626.5947205460834</v>
      </c>
    </row>
    <row r="9718" spans="1:62" x14ac:dyDescent="0.25">
      <c r="A9718">
        <v>9715</v>
      </c>
      <c r="B9718">
        <v>14211.681050186397</v>
      </c>
      <c r="C9718">
        <v>27380.565022781622</v>
      </c>
      <c r="D9718">
        <v>8.167551383782973</v>
      </c>
      <c r="E9718">
        <v>8.2174772540142911</v>
      </c>
      <c r="F9718">
        <v>13168.883972595226</v>
      </c>
      <c r="G9718">
        <v>4.9925870231318115E-2</v>
      </c>
      <c r="BD9718">
        <f t="shared" si="1151"/>
        <v>-11663.182194402374</v>
      </c>
      <c r="BE9718">
        <f t="shared" si="1152"/>
        <v>-9331.6636136787856</v>
      </c>
      <c r="BF9718">
        <f t="shared" si="1153"/>
        <v>-7000.1450329551972</v>
      </c>
      <c r="BG9718">
        <f t="shared" si="1154"/>
        <v>-4668.6264522316087</v>
      </c>
      <c r="BH9718">
        <f t="shared" si="1155"/>
        <v>-2337.1078715080203</v>
      </c>
      <c r="BI9718">
        <f t="shared" si="1156"/>
        <v>-5.5892907844317961</v>
      </c>
      <c r="BJ9718">
        <f t="shared" si="1157"/>
        <v>2325.9292899391548</v>
      </c>
    </row>
    <row r="9719" spans="1:62" x14ac:dyDescent="0.25">
      <c r="A9719">
        <v>9716</v>
      </c>
      <c r="B9719">
        <v>26693.85861091367</v>
      </c>
      <c r="C9719">
        <v>30367.773334015928</v>
      </c>
      <c r="D9719">
        <v>7.0792492829877505</v>
      </c>
      <c r="E9719">
        <v>7.5710024136237006</v>
      </c>
      <c r="F9719">
        <v>3673.914723102258</v>
      </c>
      <c r="G9719">
        <v>0.49175313063595016</v>
      </c>
      <c r="BD9719">
        <f t="shared" si="1151"/>
        <v>-12919.254621438635</v>
      </c>
      <c r="BE9719">
        <f t="shared" si="1152"/>
        <v>-12669.625270282044</v>
      </c>
      <c r="BF9719">
        <f t="shared" si="1153"/>
        <v>-12419.995919125455</v>
      </c>
      <c r="BG9719">
        <f t="shared" si="1154"/>
        <v>-12170.366567968864</v>
      </c>
      <c r="BH9719">
        <f t="shared" si="1155"/>
        <v>-11920.737216812273</v>
      </c>
      <c r="BI9719">
        <f t="shared" si="1156"/>
        <v>-11671.107865655682</v>
      </c>
      <c r="BJ9719">
        <f t="shared" si="1157"/>
        <v>-11421.478514499091</v>
      </c>
    </row>
    <row r="9720" spans="1:62" x14ac:dyDescent="0.25">
      <c r="A9720">
        <v>9717</v>
      </c>
      <c r="B9720">
        <v>12612.23706423257</v>
      </c>
      <c r="C9720">
        <v>20033.099314059975</v>
      </c>
      <c r="D9720">
        <v>7.9795913697195147</v>
      </c>
      <c r="E9720">
        <v>8.1085881258482697</v>
      </c>
      <c r="F9720">
        <v>7420.8622498274053</v>
      </c>
      <c r="G9720">
        <v>0.12899675612875505</v>
      </c>
      <c r="BD9720">
        <f t="shared" si="1151"/>
        <v>-1215.1490699225074</v>
      </c>
      <c r="BE9720">
        <f t="shared" si="1152"/>
        <v>1243.6165832572433</v>
      </c>
      <c r="BF9720">
        <f t="shared" si="1153"/>
        <v>3702.3822364369944</v>
      </c>
      <c r="BG9720">
        <f t="shared" si="1154"/>
        <v>6161.1478896167446</v>
      </c>
      <c r="BH9720">
        <f t="shared" si="1155"/>
        <v>8619.9135427964957</v>
      </c>
      <c r="BI9720">
        <f t="shared" si="1156"/>
        <v>11078.679195976247</v>
      </c>
      <c r="BJ9720">
        <f t="shared" si="1157"/>
        <v>13537.444849155996</v>
      </c>
    </row>
    <row r="9721" spans="1:62" x14ac:dyDescent="0.25">
      <c r="A9721">
        <v>9718</v>
      </c>
      <c r="B9721">
        <v>20460.801304741122</v>
      </c>
      <c r="C9721">
        <v>31011.44866465994</v>
      </c>
      <c r="D9721">
        <v>7.5639398015502994</v>
      </c>
      <c r="E9721">
        <v>8.0465409133274068</v>
      </c>
      <c r="F9721">
        <v>10550.647359918818</v>
      </c>
      <c r="G9721">
        <v>0.48260111177710741</v>
      </c>
      <c r="BD9721">
        <f t="shared" si="1151"/>
        <v>-6775.8784691836299</v>
      </c>
      <c r="BE9721">
        <f t="shared" si="1152"/>
        <v>-6130.8946885398545</v>
      </c>
      <c r="BF9721">
        <f t="shared" si="1153"/>
        <v>-5485.9109078960792</v>
      </c>
      <c r="BG9721">
        <f t="shared" si="1154"/>
        <v>-4840.9271272523038</v>
      </c>
      <c r="BH9721">
        <f t="shared" si="1155"/>
        <v>-4195.9433466085284</v>
      </c>
      <c r="BI9721">
        <f t="shared" si="1156"/>
        <v>-3550.9595659647539</v>
      </c>
      <c r="BJ9721">
        <f t="shared" si="1157"/>
        <v>-2905.9757853209785</v>
      </c>
    </row>
    <row r="9722" spans="1:62" x14ac:dyDescent="0.25">
      <c r="A9722">
        <v>9719</v>
      </c>
      <c r="B9722">
        <v>15879.828913865285</v>
      </c>
      <c r="C9722">
        <v>17283.858705725412</v>
      </c>
      <c r="D9722">
        <v>6.7879666263384868</v>
      </c>
      <c r="E9722">
        <v>7.4218904585202061</v>
      </c>
      <c r="F9722">
        <v>1404.0297918601264</v>
      </c>
      <c r="G9722">
        <v>0.63392383218171933</v>
      </c>
      <c r="BD9722">
        <f t="shared" si="1151"/>
        <v>-8137.64180103328</v>
      </c>
      <c r="BE9722">
        <f t="shared" si="1152"/>
        <v>-5724.6362421477434</v>
      </c>
      <c r="BF9722">
        <f t="shared" si="1153"/>
        <v>-3311.6306832622067</v>
      </c>
      <c r="BG9722">
        <f t="shared" si="1154"/>
        <v>-898.62512437666919</v>
      </c>
      <c r="BH9722">
        <f t="shared" si="1155"/>
        <v>1514.3804345088683</v>
      </c>
      <c r="BI9722">
        <f t="shared" si="1156"/>
        <v>3927.3859933944041</v>
      </c>
      <c r="BJ9722">
        <f t="shared" si="1157"/>
        <v>6340.3915522799434</v>
      </c>
    </row>
    <row r="9723" spans="1:62" x14ac:dyDescent="0.25">
      <c r="A9723">
        <v>9720</v>
      </c>
      <c r="B9723">
        <v>27616.871201806051</v>
      </c>
      <c r="C9723">
        <v>31556.830901893398</v>
      </c>
      <c r="D9723">
        <v>7.0050941755209184</v>
      </c>
      <c r="E9723">
        <v>7.0679336910116071</v>
      </c>
      <c r="F9723">
        <v>3939.9597000873473</v>
      </c>
      <c r="G9723">
        <v>6.2839515490688669E-2</v>
      </c>
      <c r="BD9723">
        <f t="shared" si="1151"/>
        <v>1765.5893690484704</v>
      </c>
      <c r="BE9723">
        <f t="shared" si="1152"/>
        <v>4935.2085299570672</v>
      </c>
      <c r="BF9723">
        <f t="shared" si="1153"/>
        <v>8104.8276908656644</v>
      </c>
      <c r="BG9723">
        <f t="shared" si="1154"/>
        <v>11274.446851774261</v>
      </c>
      <c r="BH9723">
        <f t="shared" si="1155"/>
        <v>14444.066012682857</v>
      </c>
      <c r="BI9723">
        <f t="shared" si="1156"/>
        <v>17613.685173591453</v>
      </c>
      <c r="BJ9723">
        <f t="shared" si="1157"/>
        <v>20783.304334500048</v>
      </c>
    </row>
    <row r="9724" spans="1:62" x14ac:dyDescent="0.25">
      <c r="A9724">
        <v>9721</v>
      </c>
      <c r="B9724">
        <v>10831.332073860764</v>
      </c>
      <c r="C9724">
        <v>26675.475978182407</v>
      </c>
      <c r="D9724">
        <v>7.5495888793749897</v>
      </c>
      <c r="E9724">
        <v>7.8391842077141236</v>
      </c>
      <c r="F9724">
        <v>15844.143904321643</v>
      </c>
      <c r="G9724">
        <v>0.28959532833913393</v>
      </c>
      <c r="BD9724">
        <f t="shared" si="1151"/>
        <v>-3625.7621226339038</v>
      </c>
      <c r="BE9724">
        <f t="shared" si="1152"/>
        <v>-3311.5645451804608</v>
      </c>
      <c r="BF9724">
        <f t="shared" si="1153"/>
        <v>-2997.3669677270173</v>
      </c>
      <c r="BG9724">
        <f t="shared" si="1154"/>
        <v>-2683.1693902735742</v>
      </c>
      <c r="BH9724">
        <f t="shared" si="1155"/>
        <v>-2368.9718128201303</v>
      </c>
      <c r="BI9724">
        <f t="shared" si="1156"/>
        <v>-2054.7742353666872</v>
      </c>
      <c r="BJ9724">
        <f t="shared" si="1157"/>
        <v>-1740.5766579132437</v>
      </c>
    </row>
    <row r="9725" spans="1:62" x14ac:dyDescent="0.25">
      <c r="A9725">
        <v>9722</v>
      </c>
      <c r="B9725">
        <v>26630.257008478122</v>
      </c>
      <c r="C9725">
        <v>27821.541798538685</v>
      </c>
      <c r="D9725">
        <v>7.3817636122282577</v>
      </c>
      <c r="E9725">
        <v>7.8221152846330888</v>
      </c>
      <c r="F9725">
        <v>1191.284790060563</v>
      </c>
      <c r="G9725">
        <v>0.44035167240483108</v>
      </c>
      <c r="BD9725">
        <f t="shared" si="1151"/>
        <v>-14396.167262625973</v>
      </c>
      <c r="BE9725">
        <f t="shared" si="1152"/>
        <v>-12948.190620930303</v>
      </c>
      <c r="BF9725">
        <f t="shared" si="1153"/>
        <v>-11500.213979234635</v>
      </c>
      <c r="BG9725">
        <f t="shared" si="1154"/>
        <v>-10052.237337538965</v>
      </c>
      <c r="BH9725">
        <f t="shared" si="1155"/>
        <v>-8604.2606958432953</v>
      </c>
      <c r="BI9725">
        <f t="shared" si="1156"/>
        <v>-7156.2840541476253</v>
      </c>
      <c r="BJ9725">
        <f t="shared" si="1157"/>
        <v>-5708.3074124519553</v>
      </c>
    </row>
    <row r="9726" spans="1:62" x14ac:dyDescent="0.25">
      <c r="A9726">
        <v>9723</v>
      </c>
      <c r="B9726">
        <v>25544.574689706995</v>
      </c>
      <c r="C9726">
        <v>37509.215535944786</v>
      </c>
      <c r="D9726">
        <v>6.7791827168801495</v>
      </c>
      <c r="E9726">
        <v>7.3456639567131985</v>
      </c>
      <c r="F9726">
        <v>11964.640846237791</v>
      </c>
      <c r="G9726">
        <v>0.56648123983304899</v>
      </c>
      <c r="BD9726">
        <f t="shared" si="1151"/>
        <v>1010.4735719635923</v>
      </c>
      <c r="BE9726">
        <f t="shared" si="1152"/>
        <v>3212.2319339877477</v>
      </c>
      <c r="BF9726">
        <f t="shared" si="1153"/>
        <v>5413.9902960119034</v>
      </c>
      <c r="BG9726">
        <f t="shared" si="1154"/>
        <v>7615.7486580360583</v>
      </c>
      <c r="BH9726">
        <f t="shared" si="1155"/>
        <v>9817.5070200602149</v>
      </c>
      <c r="BI9726">
        <f t="shared" si="1156"/>
        <v>12019.26538208437</v>
      </c>
      <c r="BJ9726">
        <f t="shared" si="1157"/>
        <v>14221.023744108525</v>
      </c>
    </row>
    <row r="9727" spans="1:62" x14ac:dyDescent="0.25">
      <c r="A9727">
        <v>9724</v>
      </c>
      <c r="B9727">
        <v>14028.663514592039</v>
      </c>
      <c r="C9727">
        <v>18959.355942293041</v>
      </c>
      <c r="D9727">
        <v>6.5435822241922059</v>
      </c>
      <c r="E9727">
        <v>7.5797266730491089</v>
      </c>
      <c r="F9727">
        <v>4930.6924277010021</v>
      </c>
      <c r="G9727">
        <v>1.0361444488569029</v>
      </c>
      <c r="BD9727">
        <f t="shared" si="1151"/>
        <v>-9132.2346470725461</v>
      </c>
      <c r="BE9727">
        <f t="shared" si="1152"/>
        <v>-6299.8284479073018</v>
      </c>
      <c r="BF9727">
        <f t="shared" si="1153"/>
        <v>-3467.4222487420557</v>
      </c>
      <c r="BG9727">
        <f t="shared" si="1154"/>
        <v>-635.01604957681229</v>
      </c>
      <c r="BH9727">
        <f t="shared" si="1155"/>
        <v>2197.3901495884329</v>
      </c>
      <c r="BI9727">
        <f t="shared" si="1156"/>
        <v>5029.7963487536799</v>
      </c>
      <c r="BJ9727">
        <f t="shared" si="1157"/>
        <v>7862.2025479189251</v>
      </c>
    </row>
    <row r="9728" spans="1:62" x14ac:dyDescent="0.25">
      <c r="A9728">
        <v>9725</v>
      </c>
      <c r="B9728">
        <v>15086.588587121896</v>
      </c>
      <c r="C9728">
        <v>25178.073006308274</v>
      </c>
      <c r="D9728">
        <v>8.2163617650035565</v>
      </c>
      <c r="E9728">
        <v>8.8636727068959651</v>
      </c>
      <c r="F9728">
        <v>10091.484419186378</v>
      </c>
      <c r="G9728">
        <v>0.64731094189240856</v>
      </c>
      <c r="BD9728">
        <f t="shared" si="1151"/>
        <v>250.02981658351291</v>
      </c>
      <c r="BE9728">
        <f t="shared" si="1152"/>
        <v>5430.7520608680279</v>
      </c>
      <c r="BF9728">
        <f t="shared" si="1153"/>
        <v>10611.474305152542</v>
      </c>
      <c r="BG9728">
        <f t="shared" si="1154"/>
        <v>15792.196549437058</v>
      </c>
      <c r="BH9728">
        <f t="shared" si="1155"/>
        <v>20972.918793721568</v>
      </c>
      <c r="BI9728">
        <f t="shared" si="1156"/>
        <v>26153.641038006084</v>
      </c>
      <c r="BJ9728">
        <f t="shared" si="1157"/>
        <v>31334.3632822906</v>
      </c>
    </row>
    <row r="9729" spans="1:62" x14ac:dyDescent="0.25">
      <c r="A9729">
        <v>9726</v>
      </c>
      <c r="B9729">
        <v>15394.135705791747</v>
      </c>
      <c r="C9729">
        <v>28987.829569205471</v>
      </c>
      <c r="D9729">
        <v>7.1356953062565758</v>
      </c>
      <c r="E9729">
        <v>7.3461753578156461</v>
      </c>
      <c r="F9729">
        <v>13593.693863413724</v>
      </c>
      <c r="G9729">
        <v>0.21048005155907035</v>
      </c>
      <c r="BD9729">
        <f t="shared" si="1151"/>
        <v>-6854.9297097243343</v>
      </c>
      <c r="BE9729">
        <f t="shared" si="1152"/>
        <v>-3618.3750002622919</v>
      </c>
      <c r="BF9729">
        <f t="shared" si="1153"/>
        <v>-381.8202908002495</v>
      </c>
      <c r="BG9729">
        <f t="shared" si="1154"/>
        <v>2854.7344186617938</v>
      </c>
      <c r="BH9729">
        <f t="shared" si="1155"/>
        <v>6091.2891281238371</v>
      </c>
      <c r="BI9729">
        <f t="shared" si="1156"/>
        <v>9327.8438375858786</v>
      </c>
      <c r="BJ9729">
        <f t="shared" si="1157"/>
        <v>12564.398547047924</v>
      </c>
    </row>
    <row r="9730" spans="1:62" x14ac:dyDescent="0.25">
      <c r="A9730">
        <v>9727</v>
      </c>
      <c r="B9730">
        <v>30323.458653101519</v>
      </c>
      <c r="C9730">
        <v>30864.347780136352</v>
      </c>
      <c r="D9730">
        <v>6.7827135757128065</v>
      </c>
      <c r="E9730">
        <v>7.3364546086252256</v>
      </c>
      <c r="F9730">
        <v>540.8891270348322</v>
      </c>
      <c r="G9730">
        <v>0.55374103291241905</v>
      </c>
      <c r="BD9730">
        <f t="shared" si="1151"/>
        <v>-12541.293605618372</v>
      </c>
      <c r="BE9730">
        <f t="shared" si="1152"/>
        <v>-11488.893347823021</v>
      </c>
      <c r="BF9730">
        <f t="shared" si="1153"/>
        <v>-10436.493090027669</v>
      </c>
      <c r="BG9730">
        <f t="shared" si="1154"/>
        <v>-9384.0928322323161</v>
      </c>
      <c r="BH9730">
        <f t="shared" si="1155"/>
        <v>-8331.6925744369655</v>
      </c>
      <c r="BI9730">
        <f t="shared" si="1156"/>
        <v>-7279.292316641614</v>
      </c>
      <c r="BJ9730">
        <f t="shared" si="1157"/>
        <v>-6226.8920588462615</v>
      </c>
    </row>
    <row r="9731" spans="1:62" x14ac:dyDescent="0.25">
      <c r="A9731">
        <v>9728</v>
      </c>
      <c r="B9731">
        <v>11468.005823513346</v>
      </c>
      <c r="C9731">
        <v>22742.237050306016</v>
      </c>
      <c r="D9731">
        <v>5.5027636292205111</v>
      </c>
      <c r="E9731">
        <v>5.7153454402820589</v>
      </c>
      <c r="F9731">
        <v>11274.23122679267</v>
      </c>
      <c r="G9731">
        <v>0.21258181106154783</v>
      </c>
      <c r="BD9731">
        <f t="shared" si="1151"/>
        <v>2227.8160375272632</v>
      </c>
      <c r="BE9731">
        <f t="shared" si="1152"/>
        <v>4996.5212020893587</v>
      </c>
      <c r="BF9731">
        <f t="shared" si="1153"/>
        <v>7765.2263666514536</v>
      </c>
      <c r="BG9731">
        <f t="shared" si="1154"/>
        <v>10533.93153121355</v>
      </c>
      <c r="BH9731">
        <f t="shared" si="1155"/>
        <v>13302.636695775644</v>
      </c>
      <c r="BI9731">
        <f t="shared" si="1156"/>
        <v>16071.341860337739</v>
      </c>
      <c r="BJ9731">
        <f t="shared" si="1157"/>
        <v>18840.047024899835</v>
      </c>
    </row>
    <row r="9732" spans="1:62" x14ac:dyDescent="0.25">
      <c r="A9732">
        <v>9729</v>
      </c>
      <c r="B9732">
        <v>27390.194871233685</v>
      </c>
      <c r="C9732">
        <v>42152.231483236268</v>
      </c>
      <c r="D9732">
        <v>7.006972358753913</v>
      </c>
      <c r="E9732">
        <v>7.2679640026871049</v>
      </c>
      <c r="F9732">
        <v>14762.036612002583</v>
      </c>
      <c r="G9732">
        <v>0.26099164393319185</v>
      </c>
      <c r="BD9732">
        <f t="shared" si="1151"/>
        <v>-10211.322171484931</v>
      </c>
      <c r="BE9732">
        <f t="shared" si="1152"/>
        <v>-9148.4131161771911</v>
      </c>
      <c r="BF9732">
        <f t="shared" si="1153"/>
        <v>-8085.5040608694526</v>
      </c>
      <c r="BG9732">
        <f t="shared" si="1154"/>
        <v>-7022.5950055617132</v>
      </c>
      <c r="BH9732">
        <f t="shared" si="1155"/>
        <v>-5959.6859502539746</v>
      </c>
      <c r="BI9732">
        <f t="shared" si="1156"/>
        <v>-4896.7768949462352</v>
      </c>
      <c r="BJ9732">
        <f t="shared" si="1157"/>
        <v>-3833.8678396384958</v>
      </c>
    </row>
    <row r="9733" spans="1:62" x14ac:dyDescent="0.25">
      <c r="A9733">
        <v>9730</v>
      </c>
      <c r="B9733">
        <v>18875.143376073953</v>
      </c>
      <c r="C9733">
        <v>24240.18386085673</v>
      </c>
      <c r="D9733">
        <v>6.5126076110531503</v>
      </c>
      <c r="E9733">
        <v>6.6521334896302218</v>
      </c>
      <c r="F9733">
        <v>5365.0404847827776</v>
      </c>
      <c r="G9733">
        <v>0.13952587857707144</v>
      </c>
      <c r="BD9733">
        <f t="shared" si="1151"/>
        <v>-13457.078392336623</v>
      </c>
      <c r="BE9733">
        <f t="shared" si="1152"/>
        <v>-12152.120172670664</v>
      </c>
      <c r="BF9733">
        <f t="shared" si="1153"/>
        <v>-10847.161953004705</v>
      </c>
      <c r="BG9733">
        <f t="shared" si="1154"/>
        <v>-9542.2037333387452</v>
      </c>
      <c r="BH9733">
        <f t="shared" si="1155"/>
        <v>-8237.2455136727876</v>
      </c>
      <c r="BI9733">
        <f t="shared" si="1156"/>
        <v>-6932.2872940068273</v>
      </c>
      <c r="BJ9733">
        <f t="shared" si="1157"/>
        <v>-5627.3290743408688</v>
      </c>
    </row>
    <row r="9734" spans="1:62" x14ac:dyDescent="0.25">
      <c r="A9734">
        <v>9731</v>
      </c>
      <c r="B9734">
        <v>24612.310926191261</v>
      </c>
      <c r="C9734">
        <v>25444.148429148769</v>
      </c>
      <c r="D9734">
        <v>6.8748083000598026</v>
      </c>
      <c r="E9734">
        <v>7.4016092288149844</v>
      </c>
      <c r="F9734">
        <v>831.83750295750724</v>
      </c>
      <c r="G9734">
        <v>0.52680092875518181</v>
      </c>
      <c r="BD9734">
        <f t="shared" si="1151"/>
        <v>-4667.4110918974202</v>
      </c>
      <c r="BE9734">
        <f t="shared" si="1152"/>
        <v>-3969.7816990120632</v>
      </c>
      <c r="BF9734">
        <f t="shared" si="1153"/>
        <v>-3272.1523061267062</v>
      </c>
      <c r="BG9734">
        <f t="shared" si="1154"/>
        <v>-2574.5229132413488</v>
      </c>
      <c r="BH9734">
        <f t="shared" si="1155"/>
        <v>-1876.8935203559918</v>
      </c>
      <c r="BI9734">
        <f t="shared" si="1156"/>
        <v>-1179.2641274706348</v>
      </c>
      <c r="BJ9734">
        <f t="shared" si="1157"/>
        <v>-481.63473458527733</v>
      </c>
    </row>
    <row r="9735" spans="1:62" x14ac:dyDescent="0.25">
      <c r="A9735">
        <v>9732</v>
      </c>
      <c r="B9735">
        <v>32398.834109709838</v>
      </c>
      <c r="C9735">
        <v>35034.416560468184</v>
      </c>
      <c r="D9735">
        <v>7.8359445469136562</v>
      </c>
      <c r="E9735">
        <v>8.1189664113955757</v>
      </c>
      <c r="F9735">
        <v>2635.5824507583457</v>
      </c>
      <c r="G9735">
        <v>0.28302186448191957</v>
      </c>
      <c r="BD9735">
        <f t="shared" si="1151"/>
        <v>1802.167140818402</v>
      </c>
      <c r="BE9735">
        <f t="shared" si="1152"/>
        <v>4436.1717845943112</v>
      </c>
      <c r="BF9735">
        <f t="shared" si="1153"/>
        <v>7070.1764283702196</v>
      </c>
      <c r="BG9735">
        <f t="shared" si="1154"/>
        <v>9704.1810721461297</v>
      </c>
      <c r="BH9735">
        <f t="shared" si="1155"/>
        <v>12338.185715922038</v>
      </c>
      <c r="BI9735">
        <f t="shared" si="1156"/>
        <v>14972.190359697946</v>
      </c>
      <c r="BJ9735">
        <f t="shared" si="1157"/>
        <v>17606.195003473855</v>
      </c>
    </row>
    <row r="9736" spans="1:62" x14ac:dyDescent="0.25">
      <c r="A9736">
        <v>9733</v>
      </c>
      <c r="B9736">
        <v>17480.040991962749</v>
      </c>
      <c r="C9736">
        <v>33628.475151269944</v>
      </c>
      <c r="D9736">
        <v>7.1568343267520627</v>
      </c>
      <c r="E9736">
        <v>7.3041730481905844</v>
      </c>
      <c r="F9736">
        <v>16148.434159307195</v>
      </c>
      <c r="G9736">
        <v>0.14733872143852178</v>
      </c>
      <c r="BD9736">
        <f t="shared" si="1151"/>
        <v>-1220.4731283487479</v>
      </c>
      <c r="BE9736">
        <f t="shared" si="1152"/>
        <v>194.6361940608499</v>
      </c>
      <c r="BF9736">
        <f t="shared" si="1153"/>
        <v>1609.7455164704479</v>
      </c>
      <c r="BG9736">
        <f t="shared" si="1154"/>
        <v>3024.8548388800455</v>
      </c>
      <c r="BH9736">
        <f t="shared" si="1155"/>
        <v>4439.9641612896439</v>
      </c>
      <c r="BI9736">
        <f t="shared" si="1156"/>
        <v>5855.0734836992415</v>
      </c>
      <c r="BJ9736">
        <f t="shared" si="1157"/>
        <v>7270.1828061088399</v>
      </c>
    </row>
    <row r="9737" spans="1:62" x14ac:dyDescent="0.25">
      <c r="A9737">
        <v>9734</v>
      </c>
      <c r="B9737">
        <v>7777.2099101636732</v>
      </c>
      <c r="C9737">
        <v>20459.160752589651</v>
      </c>
      <c r="D9737">
        <v>6.8882857114330758</v>
      </c>
      <c r="E9737">
        <v>6.9770547736916138</v>
      </c>
      <c r="F9737">
        <v>12681.950842425977</v>
      </c>
      <c r="G9737">
        <v>8.8769062258537978E-2</v>
      </c>
      <c r="BD9737">
        <f t="shared" si="1151"/>
        <v>-15411.740552114587</v>
      </c>
      <c r="BE9737">
        <f t="shared" si="1152"/>
        <v>-14675.046944921978</v>
      </c>
      <c r="BF9737">
        <f t="shared" si="1153"/>
        <v>-13938.353337729368</v>
      </c>
      <c r="BG9737">
        <f t="shared" si="1154"/>
        <v>-13201.65973053676</v>
      </c>
      <c r="BH9737">
        <f t="shared" si="1155"/>
        <v>-12464.966123344151</v>
      </c>
      <c r="BI9737">
        <f t="shared" si="1156"/>
        <v>-11728.272516151541</v>
      </c>
      <c r="BJ9737">
        <f t="shared" si="1157"/>
        <v>-10991.578908958933</v>
      </c>
    </row>
    <row r="9738" spans="1:62" x14ac:dyDescent="0.25">
      <c r="A9738">
        <v>9735</v>
      </c>
      <c r="B9738">
        <v>30915.940951268021</v>
      </c>
      <c r="C9738">
        <v>34531.479347933273</v>
      </c>
      <c r="D9738">
        <v>8.0048693400159365</v>
      </c>
      <c r="E9738">
        <v>8.3560500448187565</v>
      </c>
      <c r="F9738">
        <v>3615.5383966652516</v>
      </c>
      <c r="G9738">
        <v>0.35118070480281993</v>
      </c>
      <c r="BD9738">
        <f t="shared" si="1151"/>
        <v>-12238.105531133288</v>
      </c>
      <c r="BE9738">
        <f t="shared" si="1152"/>
        <v>-11794.260219840597</v>
      </c>
      <c r="BF9738">
        <f t="shared" si="1153"/>
        <v>-11350.414908547908</v>
      </c>
      <c r="BG9738">
        <f t="shared" si="1154"/>
        <v>-10906.569597255217</v>
      </c>
      <c r="BH9738">
        <f t="shared" si="1155"/>
        <v>-10462.724285962528</v>
      </c>
      <c r="BI9738">
        <f t="shared" si="1156"/>
        <v>-10018.878974669837</v>
      </c>
      <c r="BJ9738">
        <f t="shared" si="1157"/>
        <v>-9575.0336633771476</v>
      </c>
    </row>
    <row r="9739" spans="1:62" x14ac:dyDescent="0.25">
      <c r="A9739">
        <v>9736</v>
      </c>
      <c r="B9739">
        <v>8781.5526256859011</v>
      </c>
      <c r="C9739">
        <v>22540.394296038059</v>
      </c>
      <c r="D9739">
        <v>6.7922312641705913</v>
      </c>
      <c r="E9739">
        <v>7.1758490689228882</v>
      </c>
      <c r="F9739">
        <v>13758.841670352158</v>
      </c>
      <c r="G9739">
        <v>0.3836178047522969</v>
      </c>
      <c r="BD9739">
        <f t="shared" si="1151"/>
        <v>-1859.6348726511519</v>
      </c>
      <c r="BE9739">
        <f t="shared" si="1152"/>
        <v>-103.73134863705218</v>
      </c>
      <c r="BF9739">
        <f t="shared" si="1153"/>
        <v>1652.1721753770471</v>
      </c>
      <c r="BG9739">
        <f t="shared" si="1154"/>
        <v>3408.0756993911473</v>
      </c>
      <c r="BH9739">
        <f t="shared" si="1155"/>
        <v>5163.9792234052475</v>
      </c>
      <c r="BI9739">
        <f t="shared" si="1156"/>
        <v>6919.8827474193458</v>
      </c>
      <c r="BJ9739">
        <f t="shared" si="1157"/>
        <v>8675.786271433446</v>
      </c>
    </row>
    <row r="9740" spans="1:62" x14ac:dyDescent="0.25">
      <c r="A9740">
        <v>9737</v>
      </c>
      <c r="B9740">
        <v>12659.675096329656</v>
      </c>
      <c r="C9740">
        <v>19657.128795060518</v>
      </c>
      <c r="D9740">
        <v>7.0373925885737929</v>
      </c>
      <c r="E9740">
        <v>7.5442213808874836</v>
      </c>
      <c r="F9740">
        <v>6997.453698730862</v>
      </c>
      <c r="G9740">
        <v>0.50682879231369071</v>
      </c>
      <c r="BD9740">
        <f t="shared" si="1151"/>
        <v>-11840.752646590674</v>
      </c>
      <c r="BE9740">
        <f t="shared" si="1152"/>
        <v>-9922.66362282919</v>
      </c>
      <c r="BF9740">
        <f t="shared" si="1153"/>
        <v>-8004.5745990677042</v>
      </c>
      <c r="BG9740">
        <f t="shared" si="1154"/>
        <v>-6086.4855753062202</v>
      </c>
      <c r="BH9740">
        <f t="shared" si="1155"/>
        <v>-4168.3965515447362</v>
      </c>
      <c r="BI9740">
        <f t="shared" si="1156"/>
        <v>-2250.3075277832504</v>
      </c>
      <c r="BJ9740">
        <f t="shared" si="1157"/>
        <v>-332.21850402176642</v>
      </c>
    </row>
    <row r="9741" spans="1:62" x14ac:dyDescent="0.25">
      <c r="A9741">
        <v>9738</v>
      </c>
      <c r="B9741">
        <v>10351.898243525244</v>
      </c>
      <c r="C9741">
        <v>22227.623589134993</v>
      </c>
      <c r="D9741">
        <v>5.6572861143874604</v>
      </c>
      <c r="E9741">
        <v>5.8678281787096296</v>
      </c>
      <c r="F9741">
        <v>11875.72534560975</v>
      </c>
      <c r="G9741">
        <v>0.21054206432216915</v>
      </c>
      <c r="BD9741">
        <f t="shared" ref="BD9741:BD9804" si="1158">($BD$3*G9740)-F9740</f>
        <v>-4463.3097371624081</v>
      </c>
      <c r="BE9741">
        <f t="shared" ref="BE9741:BE9804" si="1159">($BE$3*G9740)-F9740</f>
        <v>-1929.165775593955</v>
      </c>
      <c r="BF9741">
        <f t="shared" ref="BF9741:BF9804" si="1160">($BF$3*G9740)-F9740</f>
        <v>604.97818597449896</v>
      </c>
      <c r="BG9741">
        <f t="shared" ref="BG9741:BG9804" si="1161">($BG$3*G9740)-F9740</f>
        <v>3139.122147542952</v>
      </c>
      <c r="BH9741">
        <f t="shared" ref="BH9741:BH9804" si="1162">($BH$3*G9740)-F9740</f>
        <v>5673.266109111406</v>
      </c>
      <c r="BI9741">
        <f t="shared" ref="BI9741:BI9804" si="1163">($BI$3*G9740)-F9740</f>
        <v>8207.4100706798599</v>
      </c>
      <c r="BJ9741">
        <f t="shared" ref="BJ9741:BJ9804" si="1164">($BJ$3*G9740)-F9740</f>
        <v>10741.554032248312</v>
      </c>
    </row>
    <row r="9742" spans="1:62" x14ac:dyDescent="0.25">
      <c r="A9742">
        <v>9739</v>
      </c>
      <c r="B9742">
        <v>6556.11629562906</v>
      </c>
      <c r="C9742">
        <v>24864.781402937249</v>
      </c>
      <c r="D9742">
        <v>7.3979735482316196</v>
      </c>
      <c r="E9742">
        <v>7.5188059056888497</v>
      </c>
      <c r="F9742">
        <v>18308.665107308188</v>
      </c>
      <c r="G9742">
        <v>0.12083235745723009</v>
      </c>
      <c r="BD9742">
        <f t="shared" si="1158"/>
        <v>-10823.015023998903</v>
      </c>
      <c r="BE9742">
        <f t="shared" si="1159"/>
        <v>-9770.3047023880572</v>
      </c>
      <c r="BF9742">
        <f t="shared" si="1160"/>
        <v>-8717.5943807772128</v>
      </c>
      <c r="BG9742">
        <f t="shared" si="1161"/>
        <v>-7664.8840591663666</v>
      </c>
      <c r="BH9742">
        <f t="shared" si="1162"/>
        <v>-6612.1737375555203</v>
      </c>
      <c r="BI9742">
        <f t="shared" si="1163"/>
        <v>-5559.463415944675</v>
      </c>
      <c r="BJ9742">
        <f t="shared" si="1164"/>
        <v>-4506.7530943338297</v>
      </c>
    </row>
    <row r="9743" spans="1:62" x14ac:dyDescent="0.25">
      <c r="A9743">
        <v>9740</v>
      </c>
      <c r="B9743">
        <v>16462.352072891546</v>
      </c>
      <c r="C9743">
        <v>26116.112973643983</v>
      </c>
      <c r="D9743">
        <v>7.9232434995731493</v>
      </c>
      <c r="E9743">
        <v>8.2262638756298525</v>
      </c>
      <c r="F9743">
        <v>9653.760900752437</v>
      </c>
      <c r="G9743">
        <v>0.30302037605670318</v>
      </c>
      <c r="BD9743">
        <f t="shared" si="1158"/>
        <v>-17704.503320022039</v>
      </c>
      <c r="BE9743">
        <f t="shared" si="1159"/>
        <v>-17100.341532735889</v>
      </c>
      <c r="BF9743">
        <f t="shared" si="1160"/>
        <v>-16496.179745449735</v>
      </c>
      <c r="BG9743">
        <f t="shared" si="1161"/>
        <v>-15892.017958163586</v>
      </c>
      <c r="BH9743">
        <f t="shared" si="1162"/>
        <v>-15287.856170877436</v>
      </c>
      <c r="BI9743">
        <f t="shared" si="1163"/>
        <v>-14683.694383591286</v>
      </c>
      <c r="BJ9743">
        <f t="shared" si="1164"/>
        <v>-14079.532596305136</v>
      </c>
    </row>
    <row r="9744" spans="1:62" x14ac:dyDescent="0.25">
      <c r="A9744">
        <v>9741</v>
      </c>
      <c r="B9744">
        <v>13358.755391796327</v>
      </c>
      <c r="C9744">
        <v>28181.624560336222</v>
      </c>
      <c r="D9744">
        <v>6.824128264583802</v>
      </c>
      <c r="E9744">
        <v>7.3156927997251504</v>
      </c>
      <c r="F9744">
        <v>14822.869168539895</v>
      </c>
      <c r="G9744">
        <v>0.49156453514134846</v>
      </c>
      <c r="BD9744">
        <f t="shared" si="1158"/>
        <v>-8138.659020468921</v>
      </c>
      <c r="BE9744">
        <f t="shared" si="1159"/>
        <v>-6623.5571401854049</v>
      </c>
      <c r="BF9744">
        <f t="shared" si="1160"/>
        <v>-5108.4552599018889</v>
      </c>
      <c r="BG9744">
        <f t="shared" si="1161"/>
        <v>-3593.3533796183738</v>
      </c>
      <c r="BH9744">
        <f t="shared" si="1162"/>
        <v>-2078.2514993348577</v>
      </c>
      <c r="BI9744">
        <f t="shared" si="1163"/>
        <v>-563.14961905134078</v>
      </c>
      <c r="BJ9744">
        <f t="shared" si="1164"/>
        <v>951.95226123217435</v>
      </c>
    </row>
    <row r="9745" spans="1:62" x14ac:dyDescent="0.25">
      <c r="A9745">
        <v>9742</v>
      </c>
      <c r="B9745">
        <v>18605.69373497738</v>
      </c>
      <c r="C9745">
        <v>21291.099402417956</v>
      </c>
      <c r="D9745">
        <v>6.8060979692932806</v>
      </c>
      <c r="E9745">
        <v>7.0677942853473761</v>
      </c>
      <c r="F9745">
        <v>2685.4056674405765</v>
      </c>
      <c r="G9745">
        <v>0.26169631605409549</v>
      </c>
      <c r="BD9745">
        <f t="shared" si="1158"/>
        <v>-12365.046492833153</v>
      </c>
      <c r="BE9745">
        <f t="shared" si="1159"/>
        <v>-9907.2238171264107</v>
      </c>
      <c r="BF9745">
        <f t="shared" si="1160"/>
        <v>-7449.4011414196684</v>
      </c>
      <c r="BG9745">
        <f t="shared" si="1161"/>
        <v>-4991.5784657129261</v>
      </c>
      <c r="BH9745">
        <f t="shared" si="1162"/>
        <v>-2533.7557900061838</v>
      </c>
      <c r="BI9745">
        <f t="shared" si="1163"/>
        <v>-75.933114299441513</v>
      </c>
      <c r="BJ9745">
        <f t="shared" si="1164"/>
        <v>2381.8895614073008</v>
      </c>
    </row>
    <row r="9746" spans="1:62" x14ac:dyDescent="0.25">
      <c r="A9746">
        <v>9743</v>
      </c>
      <c r="B9746">
        <v>19830.575899129657</v>
      </c>
      <c r="C9746">
        <v>27575.641373468949</v>
      </c>
      <c r="D9746">
        <v>7.326699468372694</v>
      </c>
      <c r="E9746">
        <v>7.430299762040649</v>
      </c>
      <c r="F9746">
        <v>7745.0654743392915</v>
      </c>
      <c r="G9746">
        <v>0.10360029366795498</v>
      </c>
      <c r="BD9746">
        <f t="shared" si="1158"/>
        <v>-1376.924087170099</v>
      </c>
      <c r="BE9746">
        <f t="shared" si="1159"/>
        <v>-68.442506899621549</v>
      </c>
      <c r="BF9746">
        <f t="shared" si="1160"/>
        <v>1240.0390733708559</v>
      </c>
      <c r="BG9746">
        <f t="shared" si="1161"/>
        <v>2548.5206536413334</v>
      </c>
      <c r="BH9746">
        <f t="shared" si="1162"/>
        <v>3857.0022339118104</v>
      </c>
      <c r="BI9746">
        <f t="shared" si="1163"/>
        <v>5165.4838141822884</v>
      </c>
      <c r="BJ9746">
        <f t="shared" si="1164"/>
        <v>6473.9653944527654</v>
      </c>
    </row>
    <row r="9747" spans="1:62" x14ac:dyDescent="0.25">
      <c r="A9747">
        <v>9744</v>
      </c>
      <c r="B9747">
        <v>15153.436754922492</v>
      </c>
      <c r="C9747">
        <v>21349.460564760084</v>
      </c>
      <c r="D9747">
        <v>8.1362134528123349</v>
      </c>
      <c r="E9747">
        <v>8.2775102448120048</v>
      </c>
      <c r="F9747">
        <v>6196.0238098375921</v>
      </c>
      <c r="G9747">
        <v>0.14129679199966994</v>
      </c>
      <c r="BD9747">
        <f t="shared" si="1158"/>
        <v>-7227.0640059995167</v>
      </c>
      <c r="BE9747">
        <f t="shared" si="1159"/>
        <v>-6709.0625376597418</v>
      </c>
      <c r="BF9747">
        <f t="shared" si="1160"/>
        <v>-6191.0610693199669</v>
      </c>
      <c r="BG9747">
        <f t="shared" si="1161"/>
        <v>-5673.059600980192</v>
      </c>
      <c r="BH9747">
        <f t="shared" si="1162"/>
        <v>-5155.0581326404172</v>
      </c>
      <c r="BI9747">
        <f t="shared" si="1163"/>
        <v>-4637.0566643006423</v>
      </c>
      <c r="BJ9747">
        <f t="shared" si="1164"/>
        <v>-4119.0551959608674</v>
      </c>
    </row>
    <row r="9748" spans="1:62" x14ac:dyDescent="0.25">
      <c r="A9748">
        <v>9745</v>
      </c>
      <c r="B9748">
        <v>7491.7773028170122</v>
      </c>
      <c r="C9748">
        <v>16346.958269441269</v>
      </c>
      <c r="D9748">
        <v>6.6170989507340963</v>
      </c>
      <c r="E9748">
        <v>6.8902403294277095</v>
      </c>
      <c r="F9748">
        <v>8855.1809666242571</v>
      </c>
      <c r="G9748">
        <v>0.27314137869361321</v>
      </c>
      <c r="BD9748">
        <f t="shared" si="1158"/>
        <v>-5489.5398498392424</v>
      </c>
      <c r="BE9748">
        <f t="shared" si="1159"/>
        <v>-4783.0558898408926</v>
      </c>
      <c r="BF9748">
        <f t="shared" si="1160"/>
        <v>-4076.5719298425429</v>
      </c>
      <c r="BG9748">
        <f t="shared" si="1161"/>
        <v>-3370.0879698441936</v>
      </c>
      <c r="BH9748">
        <f t="shared" si="1162"/>
        <v>-2663.6040098458438</v>
      </c>
      <c r="BI9748">
        <f t="shared" si="1163"/>
        <v>-1957.1200498474936</v>
      </c>
      <c r="BJ9748">
        <f t="shared" si="1164"/>
        <v>-1250.6360898491448</v>
      </c>
    </row>
    <row r="9749" spans="1:62" x14ac:dyDescent="0.25">
      <c r="A9749">
        <v>9746</v>
      </c>
      <c r="B9749">
        <v>8536.6490287362813</v>
      </c>
      <c r="C9749">
        <v>23986.143410988861</v>
      </c>
      <c r="D9749">
        <v>5.6522031323862203</v>
      </c>
      <c r="E9749">
        <v>6.5109396857179922</v>
      </c>
      <c r="F9749">
        <v>15449.49438225258</v>
      </c>
      <c r="G9749">
        <v>0.8587365533317719</v>
      </c>
      <c r="BD9749">
        <f t="shared" si="1158"/>
        <v>-7489.4740731561906</v>
      </c>
      <c r="BE9749">
        <f t="shared" si="1159"/>
        <v>-6123.767179688125</v>
      </c>
      <c r="BF9749">
        <f t="shared" si="1160"/>
        <v>-4758.0602862200585</v>
      </c>
      <c r="BG9749">
        <f t="shared" si="1161"/>
        <v>-3392.3533927519929</v>
      </c>
      <c r="BH9749">
        <f t="shared" si="1162"/>
        <v>-2026.6464992839265</v>
      </c>
      <c r="BI9749">
        <f t="shared" si="1163"/>
        <v>-660.93960581585998</v>
      </c>
      <c r="BJ9749">
        <f t="shared" si="1164"/>
        <v>704.76728765220469</v>
      </c>
    </row>
    <row r="9750" spans="1:62" x14ac:dyDescent="0.25">
      <c r="A9750">
        <v>9747</v>
      </c>
      <c r="B9750">
        <v>12591.910121651574</v>
      </c>
      <c r="C9750">
        <v>28560.799095541992</v>
      </c>
      <c r="D9750">
        <v>6.9971550160437683</v>
      </c>
      <c r="E9750">
        <v>7.2848681248141052</v>
      </c>
      <c r="F9750">
        <v>15968.888973890418</v>
      </c>
      <c r="G9750">
        <v>0.28771310877033685</v>
      </c>
      <c r="BD9750">
        <f t="shared" si="1158"/>
        <v>-11155.81161559372</v>
      </c>
      <c r="BE9750">
        <f t="shared" si="1159"/>
        <v>-6862.1288489348608</v>
      </c>
      <c r="BF9750">
        <f t="shared" si="1160"/>
        <v>-2568.4460822760011</v>
      </c>
      <c r="BG9750">
        <f t="shared" si="1161"/>
        <v>1725.2366843828586</v>
      </c>
      <c r="BH9750">
        <f t="shared" si="1162"/>
        <v>6018.9194510417165</v>
      </c>
      <c r="BI9750">
        <f t="shared" si="1163"/>
        <v>10312.602217700578</v>
      </c>
      <c r="BJ9750">
        <f t="shared" si="1164"/>
        <v>14606.284984359436</v>
      </c>
    </row>
    <row r="9751" spans="1:62" x14ac:dyDescent="0.25">
      <c r="A9751">
        <v>9748</v>
      </c>
      <c r="B9751">
        <v>11964.384560464105</v>
      </c>
      <c r="C9751">
        <v>17937.661433316316</v>
      </c>
      <c r="D9751">
        <v>7.1549241744688423</v>
      </c>
      <c r="E9751">
        <v>7.4095148239591717</v>
      </c>
      <c r="F9751">
        <v>5973.2768728522115</v>
      </c>
      <c r="G9751">
        <v>0.25459064949032939</v>
      </c>
      <c r="BD9751">
        <f t="shared" si="1158"/>
        <v>-14530.323430038734</v>
      </c>
      <c r="BE9751">
        <f t="shared" si="1159"/>
        <v>-13091.75788618705</v>
      </c>
      <c r="BF9751">
        <f t="shared" si="1160"/>
        <v>-11653.192342335366</v>
      </c>
      <c r="BG9751">
        <f t="shared" si="1161"/>
        <v>-10214.626798483681</v>
      </c>
      <c r="BH9751">
        <f t="shared" si="1162"/>
        <v>-8776.0612546319971</v>
      </c>
      <c r="BI9751">
        <f t="shared" si="1163"/>
        <v>-7337.4957107803129</v>
      </c>
      <c r="BJ9751">
        <f t="shared" si="1164"/>
        <v>-5898.9301669286288</v>
      </c>
    </row>
    <row r="9752" spans="1:62" x14ac:dyDescent="0.25">
      <c r="A9752">
        <v>9749</v>
      </c>
      <c r="B9752">
        <v>15996.783044285934</v>
      </c>
      <c r="C9752">
        <v>25785.469157788277</v>
      </c>
      <c r="D9752">
        <v>8.8702687335749246</v>
      </c>
      <c r="E9752">
        <v>9.205546787786858</v>
      </c>
      <c r="F9752">
        <v>9788.6861135023428</v>
      </c>
      <c r="G9752">
        <v>0.33527805421193335</v>
      </c>
      <c r="BD9752">
        <f t="shared" si="1158"/>
        <v>-4700.3236254005642</v>
      </c>
      <c r="BE9752">
        <f t="shared" si="1159"/>
        <v>-3427.3703779489174</v>
      </c>
      <c r="BF9752">
        <f t="shared" si="1160"/>
        <v>-2154.4171304972706</v>
      </c>
      <c r="BG9752">
        <f t="shared" si="1161"/>
        <v>-881.46388304562333</v>
      </c>
      <c r="BH9752">
        <f t="shared" si="1162"/>
        <v>391.48936440602301</v>
      </c>
      <c r="BI9752">
        <f t="shared" si="1163"/>
        <v>1664.4426118576703</v>
      </c>
      <c r="BJ9752">
        <f t="shared" si="1164"/>
        <v>2937.3958593093175</v>
      </c>
    </row>
    <row r="9753" spans="1:62" x14ac:dyDescent="0.25">
      <c r="A9753">
        <v>9750</v>
      </c>
      <c r="B9753">
        <v>23465.204321818746</v>
      </c>
      <c r="C9753">
        <v>19908.162560216391</v>
      </c>
      <c r="D9753">
        <v>7.4811388098493135</v>
      </c>
      <c r="E9753">
        <v>8.2841589355275964</v>
      </c>
      <c r="F9753">
        <v>-3557.0417616023551</v>
      </c>
      <c r="G9753">
        <v>0.80302012567828296</v>
      </c>
      <c r="BD9753">
        <f t="shared" si="1158"/>
        <v>-8112.2958424426761</v>
      </c>
      <c r="BE9753">
        <f t="shared" si="1159"/>
        <v>-6435.9055713830094</v>
      </c>
      <c r="BF9753">
        <f t="shared" si="1160"/>
        <v>-4759.5153003233427</v>
      </c>
      <c r="BG9753">
        <f t="shared" si="1161"/>
        <v>-3083.125029263676</v>
      </c>
      <c r="BH9753">
        <f t="shared" si="1162"/>
        <v>-1406.7347582040093</v>
      </c>
      <c r="BI9753">
        <f t="shared" si="1163"/>
        <v>269.65551285565743</v>
      </c>
      <c r="BJ9753">
        <f t="shared" si="1164"/>
        <v>1946.0457839153241</v>
      </c>
    </row>
    <row r="9754" spans="1:62" x14ac:dyDescent="0.25">
      <c r="A9754">
        <v>9751</v>
      </c>
      <c r="B9754">
        <v>16996.753976385135</v>
      </c>
      <c r="C9754">
        <v>21426.01378285548</v>
      </c>
      <c r="D9754">
        <v>6.5852270389146037</v>
      </c>
      <c r="E9754">
        <v>6.8601820898043684</v>
      </c>
      <c r="F9754">
        <v>4429.2598064703452</v>
      </c>
      <c r="G9754">
        <v>0.27495505088976468</v>
      </c>
      <c r="BD9754">
        <f t="shared" si="1158"/>
        <v>7572.1423899937699</v>
      </c>
      <c r="BE9754">
        <f t="shared" si="1159"/>
        <v>11587.243018385185</v>
      </c>
      <c r="BF9754">
        <f t="shared" si="1160"/>
        <v>15602.343646776599</v>
      </c>
      <c r="BG9754">
        <f t="shared" si="1161"/>
        <v>19617.444275168014</v>
      </c>
      <c r="BH9754">
        <f t="shared" si="1162"/>
        <v>23632.544903559428</v>
      </c>
      <c r="BI9754">
        <f t="shared" si="1163"/>
        <v>27647.645531950842</v>
      </c>
      <c r="BJ9754">
        <f t="shared" si="1164"/>
        <v>31662.74616034226</v>
      </c>
    </row>
    <row r="9755" spans="1:62" x14ac:dyDescent="0.25">
      <c r="A9755">
        <v>9752</v>
      </c>
      <c r="B9755">
        <v>21949.308704232404</v>
      </c>
      <c r="C9755">
        <v>25369.610359627779</v>
      </c>
      <c r="D9755">
        <v>7.5097363903393619</v>
      </c>
      <c r="E9755">
        <v>7.7114474672633166</v>
      </c>
      <c r="F9755">
        <v>3420.3016553953748</v>
      </c>
      <c r="G9755">
        <v>0.20171107692395474</v>
      </c>
      <c r="BD9755">
        <f t="shared" si="1158"/>
        <v>-3054.4845520215217</v>
      </c>
      <c r="BE9755">
        <f t="shared" si="1159"/>
        <v>-1679.7092975726982</v>
      </c>
      <c r="BF9755">
        <f t="shared" si="1160"/>
        <v>-304.9340431238752</v>
      </c>
      <c r="BG9755">
        <f t="shared" si="1161"/>
        <v>1069.8412113249487</v>
      </c>
      <c r="BH9755">
        <f t="shared" si="1162"/>
        <v>2444.6164657737718</v>
      </c>
      <c r="BI9755">
        <f t="shared" si="1163"/>
        <v>3819.3917202225948</v>
      </c>
      <c r="BJ9755">
        <f t="shared" si="1164"/>
        <v>5194.1669746714197</v>
      </c>
    </row>
    <row r="9756" spans="1:62" x14ac:dyDescent="0.25">
      <c r="A9756">
        <v>9753</v>
      </c>
      <c r="B9756">
        <v>10016.701136251171</v>
      </c>
      <c r="C9756">
        <v>22047.422237643841</v>
      </c>
      <c r="D9756">
        <v>7.8255870960177738</v>
      </c>
      <c r="E9756">
        <v>8.7505584765621123</v>
      </c>
      <c r="F9756">
        <v>12030.72110139267</v>
      </c>
      <c r="G9756">
        <v>0.92497138054433847</v>
      </c>
      <c r="BD9756">
        <f t="shared" si="1158"/>
        <v>-2411.7462707756013</v>
      </c>
      <c r="BE9756">
        <f t="shared" si="1159"/>
        <v>-1403.1908861558275</v>
      </c>
      <c r="BF9756">
        <f t="shared" si="1160"/>
        <v>-394.63550153605365</v>
      </c>
      <c r="BG9756">
        <f t="shared" si="1161"/>
        <v>613.91988308371992</v>
      </c>
      <c r="BH9756">
        <f t="shared" si="1162"/>
        <v>1622.475267703494</v>
      </c>
      <c r="BI9756">
        <f t="shared" si="1163"/>
        <v>2631.0306523232675</v>
      </c>
      <c r="BJ9756">
        <f t="shared" si="1164"/>
        <v>3639.5860369430411</v>
      </c>
    </row>
    <row r="9757" spans="1:62" x14ac:dyDescent="0.25">
      <c r="A9757">
        <v>9754</v>
      </c>
      <c r="B9757">
        <v>10832.580718783109</v>
      </c>
      <c r="C9757">
        <v>19793.426098926891</v>
      </c>
      <c r="D9757">
        <v>4.7638933535232226</v>
      </c>
      <c r="E9757">
        <v>4.7399895364916063</v>
      </c>
      <c r="F9757">
        <v>8960.8453801437827</v>
      </c>
      <c r="G9757">
        <v>-2.390381703161637E-2</v>
      </c>
      <c r="BD9757">
        <f t="shared" si="1158"/>
        <v>-7405.8641986709772</v>
      </c>
      <c r="BE9757">
        <f t="shared" si="1159"/>
        <v>-2781.0072959492845</v>
      </c>
      <c r="BF9757">
        <f t="shared" si="1160"/>
        <v>1843.8496067724063</v>
      </c>
      <c r="BG9757">
        <f t="shared" si="1161"/>
        <v>6468.7065094941008</v>
      </c>
      <c r="BH9757">
        <f t="shared" si="1162"/>
        <v>11093.563412215792</v>
      </c>
      <c r="BI9757">
        <f t="shared" si="1163"/>
        <v>15718.420314937483</v>
      </c>
      <c r="BJ9757">
        <f t="shared" si="1164"/>
        <v>20343.277217659175</v>
      </c>
    </row>
    <row r="9758" spans="1:62" x14ac:dyDescent="0.25">
      <c r="A9758">
        <v>9755</v>
      </c>
      <c r="B9758">
        <v>11244.504723461372</v>
      </c>
      <c r="C9758">
        <v>11718.555942839708</v>
      </c>
      <c r="D9758">
        <v>6.7702632927811512</v>
      </c>
      <c r="E9758">
        <v>7.2591170361907942</v>
      </c>
      <c r="F9758">
        <v>474.0512193783361</v>
      </c>
      <c r="G9758">
        <v>0.48885374340964294</v>
      </c>
      <c r="BD9758">
        <f t="shared" si="1158"/>
        <v>-9080.3644653018637</v>
      </c>
      <c r="BE9758">
        <f t="shared" si="1159"/>
        <v>-9199.8835504599465</v>
      </c>
      <c r="BF9758">
        <f t="shared" si="1160"/>
        <v>-9319.4026356180275</v>
      </c>
      <c r="BG9758">
        <f t="shared" si="1161"/>
        <v>-9438.9217207761103</v>
      </c>
      <c r="BH9758">
        <f t="shared" si="1162"/>
        <v>-9558.4408059341913</v>
      </c>
      <c r="BI9758">
        <f t="shared" si="1163"/>
        <v>-9677.9598910922741</v>
      </c>
      <c r="BJ9758">
        <f t="shared" si="1164"/>
        <v>-9797.4789762503551</v>
      </c>
    </row>
    <row r="9759" spans="1:62" x14ac:dyDescent="0.25">
      <c r="A9759">
        <v>9756</v>
      </c>
      <c r="B9759">
        <v>10036.261894816702</v>
      </c>
      <c r="C9759">
        <v>14917.999751775564</v>
      </c>
      <c r="D9759">
        <v>7.4876339868737718</v>
      </c>
      <c r="E9759">
        <v>8.1270959991619218</v>
      </c>
      <c r="F9759">
        <v>4881.7378569588618</v>
      </c>
      <c r="G9759">
        <v>0.63946201228815003</v>
      </c>
      <c r="BD9759">
        <f t="shared" si="1158"/>
        <v>1970.2174976698784</v>
      </c>
      <c r="BE9759">
        <f t="shared" si="1159"/>
        <v>4414.4862147180929</v>
      </c>
      <c r="BF9759">
        <f t="shared" si="1160"/>
        <v>6858.7549317663079</v>
      </c>
      <c r="BG9759">
        <f t="shared" si="1161"/>
        <v>9303.0236488145219</v>
      </c>
      <c r="BH9759">
        <f t="shared" si="1162"/>
        <v>11747.292365862737</v>
      </c>
      <c r="BI9759">
        <f t="shared" si="1163"/>
        <v>14191.561082910952</v>
      </c>
      <c r="BJ9759">
        <f t="shared" si="1164"/>
        <v>16635.829799959167</v>
      </c>
    </row>
    <row r="9760" spans="1:62" x14ac:dyDescent="0.25">
      <c r="A9760">
        <v>9757</v>
      </c>
      <c r="B9760">
        <v>9921.9850025541291</v>
      </c>
      <c r="C9760">
        <v>17002.277299854497</v>
      </c>
      <c r="D9760">
        <v>7.3619666203039529</v>
      </c>
      <c r="E9760">
        <v>7.4538337641670536</v>
      </c>
      <c r="F9760">
        <v>7080.2922973003679</v>
      </c>
      <c r="G9760">
        <v>9.1867143863100686E-2</v>
      </c>
      <c r="BD9760">
        <f t="shared" si="1158"/>
        <v>-1684.4277955181115</v>
      </c>
      <c r="BE9760">
        <f t="shared" si="1159"/>
        <v>1512.8822659226389</v>
      </c>
      <c r="BF9760">
        <f t="shared" si="1160"/>
        <v>4710.1923273633893</v>
      </c>
      <c r="BG9760">
        <f t="shared" si="1161"/>
        <v>7907.5023888041396</v>
      </c>
      <c r="BH9760">
        <f t="shared" si="1162"/>
        <v>11104.812450244888</v>
      </c>
      <c r="BI9760">
        <f t="shared" si="1163"/>
        <v>14302.12251168564</v>
      </c>
      <c r="BJ9760">
        <f t="shared" si="1164"/>
        <v>17499.432573126389</v>
      </c>
    </row>
    <row r="9761" spans="1:62" x14ac:dyDescent="0.25">
      <c r="A9761">
        <v>9758</v>
      </c>
      <c r="B9761">
        <v>10149.086254935606</v>
      </c>
      <c r="C9761">
        <v>19674.583386985101</v>
      </c>
      <c r="D9761">
        <v>6.8370317892753274</v>
      </c>
      <c r="E9761">
        <v>7.2584424947846529</v>
      </c>
      <c r="F9761">
        <v>9525.4971320494951</v>
      </c>
      <c r="G9761">
        <v>0.42141070550932547</v>
      </c>
      <c r="BD9761">
        <f t="shared" si="1158"/>
        <v>-6620.9565779848645</v>
      </c>
      <c r="BE9761">
        <f t="shared" si="1159"/>
        <v>-6161.620858669361</v>
      </c>
      <c r="BF9761">
        <f t="shared" si="1160"/>
        <v>-5702.2851393538576</v>
      </c>
      <c r="BG9761">
        <f t="shared" si="1161"/>
        <v>-5242.9494200383542</v>
      </c>
      <c r="BH9761">
        <f t="shared" si="1162"/>
        <v>-4783.6137007228508</v>
      </c>
      <c r="BI9761">
        <f t="shared" si="1163"/>
        <v>-4324.2779814073474</v>
      </c>
      <c r="BJ9761">
        <f t="shared" si="1164"/>
        <v>-3864.942262091844</v>
      </c>
    </row>
    <row r="9762" spans="1:62" x14ac:dyDescent="0.25">
      <c r="A9762">
        <v>9759</v>
      </c>
      <c r="B9762">
        <v>8674.7625601528289</v>
      </c>
      <c r="C9762">
        <v>18903.433066907251</v>
      </c>
      <c r="D9762">
        <v>6.5858162131569626</v>
      </c>
      <c r="E9762">
        <v>6.8806589208164635</v>
      </c>
      <c r="F9762">
        <v>10228.670506754423</v>
      </c>
      <c r="G9762">
        <v>0.29484270765950082</v>
      </c>
      <c r="BD9762">
        <f t="shared" si="1158"/>
        <v>-7418.4436045028679</v>
      </c>
      <c r="BE9762">
        <f t="shared" si="1159"/>
        <v>-5311.3900769562406</v>
      </c>
      <c r="BF9762">
        <f t="shared" si="1160"/>
        <v>-3204.3365494096133</v>
      </c>
      <c r="BG9762">
        <f t="shared" si="1161"/>
        <v>-1097.2830218629861</v>
      </c>
      <c r="BH9762">
        <f t="shared" si="1162"/>
        <v>1009.7705056836421</v>
      </c>
      <c r="BI9762">
        <f t="shared" si="1163"/>
        <v>3116.8240332302685</v>
      </c>
      <c r="BJ9762">
        <f t="shared" si="1164"/>
        <v>5223.8775607768966</v>
      </c>
    </row>
    <row r="9763" spans="1:62" x14ac:dyDescent="0.25">
      <c r="A9763">
        <v>9760</v>
      </c>
      <c r="B9763">
        <v>6439.6843501647545</v>
      </c>
      <c r="C9763">
        <v>20175.072197604142</v>
      </c>
      <c r="D9763">
        <v>6.8015733632628494</v>
      </c>
      <c r="E9763">
        <v>6.921204863609737</v>
      </c>
      <c r="F9763">
        <v>13735.387847439388</v>
      </c>
      <c r="G9763">
        <v>0.11963150034688752</v>
      </c>
      <c r="BD9763">
        <f t="shared" si="1158"/>
        <v>-8754.4569684569178</v>
      </c>
      <c r="BE9763">
        <f t="shared" si="1159"/>
        <v>-7280.2434301594149</v>
      </c>
      <c r="BF9763">
        <f t="shared" si="1160"/>
        <v>-5806.0298918619101</v>
      </c>
      <c r="BG9763">
        <f t="shared" si="1161"/>
        <v>-4331.8163535644062</v>
      </c>
      <c r="BH9763">
        <f t="shared" si="1162"/>
        <v>-2857.6028152669023</v>
      </c>
      <c r="BI9763">
        <f t="shared" si="1163"/>
        <v>-1383.3892769693975</v>
      </c>
      <c r="BJ9763">
        <f t="shared" si="1164"/>
        <v>90.824261328105422</v>
      </c>
    </row>
    <row r="9764" spans="1:62" x14ac:dyDescent="0.25">
      <c r="A9764">
        <v>9761</v>
      </c>
      <c r="B9764">
        <v>17710.349195585972</v>
      </c>
      <c r="C9764">
        <v>21834.72904495912</v>
      </c>
      <c r="D9764">
        <v>6.3979213289947516</v>
      </c>
      <c r="E9764">
        <v>6.9023183130907597</v>
      </c>
      <c r="F9764">
        <v>4124.3798493731483</v>
      </c>
      <c r="G9764">
        <v>0.50439698409600808</v>
      </c>
      <c r="BD9764">
        <f t="shared" si="1158"/>
        <v>-13137.230345704949</v>
      </c>
      <c r="BE9764">
        <f t="shared" si="1159"/>
        <v>-12539.072843970513</v>
      </c>
      <c r="BF9764">
        <f t="shared" si="1160"/>
        <v>-11940.915342236076</v>
      </c>
      <c r="BG9764">
        <f t="shared" si="1161"/>
        <v>-11342.757840501637</v>
      </c>
      <c r="BH9764">
        <f t="shared" si="1162"/>
        <v>-10744.600338767199</v>
      </c>
      <c r="BI9764">
        <f t="shared" si="1163"/>
        <v>-10146.442837032762</v>
      </c>
      <c r="BJ9764">
        <f t="shared" si="1164"/>
        <v>-9548.2853352983257</v>
      </c>
    </row>
    <row r="9765" spans="1:62" x14ac:dyDescent="0.25">
      <c r="A9765">
        <v>9762</v>
      </c>
      <c r="B9765">
        <v>8948.7684662748961</v>
      </c>
      <c r="C9765">
        <v>19029.45684265106</v>
      </c>
      <c r="D9765">
        <v>5.4579106456568525</v>
      </c>
      <c r="E9765">
        <v>6.9100606704066889</v>
      </c>
      <c r="F9765">
        <v>10080.688376376163</v>
      </c>
      <c r="G9765">
        <v>1.4521500247498365</v>
      </c>
      <c r="BD9765">
        <f t="shared" si="1158"/>
        <v>-1602.394928893108</v>
      </c>
      <c r="BE9765">
        <f t="shared" si="1159"/>
        <v>919.58999158693223</v>
      </c>
      <c r="BF9765">
        <f t="shared" si="1160"/>
        <v>3441.5749120669725</v>
      </c>
      <c r="BG9765">
        <f t="shared" si="1161"/>
        <v>5963.5598325470128</v>
      </c>
      <c r="BH9765">
        <f t="shared" si="1162"/>
        <v>8485.544753027054</v>
      </c>
      <c r="BI9765">
        <f t="shared" si="1163"/>
        <v>11007.529673507093</v>
      </c>
      <c r="BJ9765">
        <f t="shared" si="1164"/>
        <v>13529.514593987136</v>
      </c>
    </row>
    <row r="9766" spans="1:62" x14ac:dyDescent="0.25">
      <c r="A9766">
        <v>9763</v>
      </c>
      <c r="B9766">
        <v>13988.741277375346</v>
      </c>
      <c r="C9766">
        <v>21543.411536109707</v>
      </c>
      <c r="D9766">
        <v>7.9084727367028451</v>
      </c>
      <c r="E9766">
        <v>8.3784158282889312</v>
      </c>
      <c r="F9766">
        <v>7554.6702587343607</v>
      </c>
      <c r="G9766">
        <v>0.46994309158608605</v>
      </c>
      <c r="BD9766">
        <f t="shared" si="1158"/>
        <v>-2819.938252626981</v>
      </c>
      <c r="BE9766">
        <f t="shared" si="1159"/>
        <v>4440.8118711222014</v>
      </c>
      <c r="BF9766">
        <f t="shared" si="1160"/>
        <v>11701.561994871385</v>
      </c>
      <c r="BG9766">
        <f t="shared" si="1161"/>
        <v>18962.312118620568</v>
      </c>
      <c r="BH9766">
        <f t="shared" si="1162"/>
        <v>26223.06224236975</v>
      </c>
      <c r="BI9766">
        <f t="shared" si="1163"/>
        <v>33483.812366118931</v>
      </c>
      <c r="BJ9766">
        <f t="shared" si="1164"/>
        <v>40744.562489868113</v>
      </c>
    </row>
    <row r="9767" spans="1:62" x14ac:dyDescent="0.25">
      <c r="A9767">
        <v>9764</v>
      </c>
      <c r="B9767">
        <v>13672.629603703956</v>
      </c>
      <c r="C9767">
        <v>20107.439602926392</v>
      </c>
      <c r="D9767">
        <v>8.0566446699222638</v>
      </c>
      <c r="E9767">
        <v>8.7550006390233097</v>
      </c>
      <c r="F9767">
        <v>6434.8099992224361</v>
      </c>
      <c r="G9767">
        <v>0.69835596910104591</v>
      </c>
      <c r="BD9767">
        <f t="shared" si="1158"/>
        <v>-5204.954800803931</v>
      </c>
      <c r="BE9767">
        <f t="shared" si="1159"/>
        <v>-2855.2393428735004</v>
      </c>
      <c r="BF9767">
        <f t="shared" si="1160"/>
        <v>-505.52388494306979</v>
      </c>
      <c r="BG9767">
        <f t="shared" si="1161"/>
        <v>1844.1915729873599</v>
      </c>
      <c r="BH9767">
        <f t="shared" si="1162"/>
        <v>4193.9070309177914</v>
      </c>
      <c r="BI9767">
        <f t="shared" si="1163"/>
        <v>6543.6224888482211</v>
      </c>
      <c r="BJ9767">
        <f t="shared" si="1164"/>
        <v>8893.3379467786508</v>
      </c>
    </row>
    <row r="9768" spans="1:62" x14ac:dyDescent="0.25">
      <c r="A9768">
        <v>9765</v>
      </c>
      <c r="B9768">
        <v>29866.968500862611</v>
      </c>
      <c r="C9768">
        <v>21784.809333241123</v>
      </c>
      <c r="D9768">
        <v>6.8931732343360466</v>
      </c>
      <c r="E9768">
        <v>7.5398891190063626</v>
      </c>
      <c r="F9768">
        <v>-8082.1591676214885</v>
      </c>
      <c r="G9768">
        <v>0.64671588467031604</v>
      </c>
      <c r="BD9768">
        <f t="shared" si="1158"/>
        <v>-2943.0301537172063</v>
      </c>
      <c r="BE9768">
        <f t="shared" si="1159"/>
        <v>548.74969178802348</v>
      </c>
      <c r="BF9768">
        <f t="shared" si="1160"/>
        <v>4040.5295372932524</v>
      </c>
      <c r="BG9768">
        <f t="shared" si="1161"/>
        <v>7532.3093827984831</v>
      </c>
      <c r="BH9768">
        <f t="shared" si="1162"/>
        <v>11024.089228303712</v>
      </c>
      <c r="BI9768">
        <f t="shared" si="1163"/>
        <v>14515.869073808941</v>
      </c>
      <c r="BJ9768">
        <f t="shared" si="1164"/>
        <v>18007.648919314168</v>
      </c>
    </row>
    <row r="9769" spans="1:62" x14ac:dyDescent="0.25">
      <c r="A9769">
        <v>9766</v>
      </c>
      <c r="B9769">
        <v>17238.263780012654</v>
      </c>
      <c r="C9769">
        <v>21011.040140306322</v>
      </c>
      <c r="D9769">
        <v>6.7521652290051746</v>
      </c>
      <c r="E9769">
        <v>7.0089303901924911</v>
      </c>
      <c r="F9769">
        <v>3772.7763602936684</v>
      </c>
      <c r="G9769">
        <v>0.25676516118731652</v>
      </c>
      <c r="BD9769">
        <f t="shared" si="1158"/>
        <v>11315.738590973069</v>
      </c>
      <c r="BE9769">
        <f t="shared" si="1159"/>
        <v>14549.31801432465</v>
      </c>
      <c r="BF9769">
        <f t="shared" si="1160"/>
        <v>17782.897437676227</v>
      </c>
      <c r="BG9769">
        <f t="shared" si="1161"/>
        <v>21016.476861027812</v>
      </c>
      <c r="BH9769">
        <f t="shared" si="1162"/>
        <v>24250.056284379389</v>
      </c>
      <c r="BI9769">
        <f t="shared" si="1163"/>
        <v>27483.635707730969</v>
      </c>
      <c r="BJ9769">
        <f t="shared" si="1164"/>
        <v>30717.21513108255</v>
      </c>
    </row>
    <row r="9770" spans="1:62" x14ac:dyDescent="0.25">
      <c r="A9770">
        <v>9767</v>
      </c>
      <c r="B9770">
        <v>19996.054472022952</v>
      </c>
      <c r="C9770">
        <v>32444.390860041862</v>
      </c>
      <c r="D9770">
        <v>7.1095675568074981</v>
      </c>
      <c r="E9770">
        <v>7.387922326535997</v>
      </c>
      <c r="F9770">
        <v>12448.33638801891</v>
      </c>
      <c r="G9770">
        <v>0.27835476972849893</v>
      </c>
      <c r="BD9770">
        <f t="shared" si="1158"/>
        <v>-2488.9505543570858</v>
      </c>
      <c r="BE9770">
        <f t="shared" si="1159"/>
        <v>-1205.1247484205032</v>
      </c>
      <c r="BF9770">
        <f t="shared" si="1160"/>
        <v>78.701057516079345</v>
      </c>
      <c r="BG9770">
        <f t="shared" si="1161"/>
        <v>1362.5268634526619</v>
      </c>
      <c r="BH9770">
        <f t="shared" si="1162"/>
        <v>2646.3526693892445</v>
      </c>
      <c r="BI9770">
        <f t="shared" si="1163"/>
        <v>3930.1784753258271</v>
      </c>
      <c r="BJ9770">
        <f t="shared" si="1164"/>
        <v>5214.0042812624088</v>
      </c>
    </row>
    <row r="9771" spans="1:62" x14ac:dyDescent="0.25">
      <c r="A9771">
        <v>9768</v>
      </c>
      <c r="B9771">
        <v>14384.485415644254</v>
      </c>
      <c r="C9771">
        <v>15528.546245975096</v>
      </c>
      <c r="D9771">
        <v>5.5275092673659385</v>
      </c>
      <c r="E9771">
        <v>5.869728717367086</v>
      </c>
      <c r="F9771">
        <v>1144.0608303308418</v>
      </c>
      <c r="G9771">
        <v>0.34221945000114751</v>
      </c>
      <c r="BD9771">
        <f t="shared" si="1158"/>
        <v>-11056.562539376415</v>
      </c>
      <c r="BE9771">
        <f t="shared" si="1159"/>
        <v>-9664.7886907339198</v>
      </c>
      <c r="BF9771">
        <f t="shared" si="1160"/>
        <v>-8273.0148420914265</v>
      </c>
      <c r="BG9771">
        <f t="shared" si="1161"/>
        <v>-6881.2409934489315</v>
      </c>
      <c r="BH9771">
        <f t="shared" si="1162"/>
        <v>-5489.4671448064364</v>
      </c>
      <c r="BI9771">
        <f t="shared" si="1163"/>
        <v>-4097.6932961639413</v>
      </c>
      <c r="BJ9771">
        <f t="shared" si="1164"/>
        <v>-2705.9194475214481</v>
      </c>
    </row>
    <row r="9772" spans="1:62" x14ac:dyDescent="0.25">
      <c r="A9772">
        <v>9769</v>
      </c>
      <c r="B9772">
        <v>16509.377124076676</v>
      </c>
      <c r="C9772">
        <v>19950.35640757747</v>
      </c>
      <c r="D9772">
        <v>6.4334390589343133</v>
      </c>
      <c r="E9772">
        <v>7.8366284223634359</v>
      </c>
      <c r="F9772">
        <v>3440.9792835007938</v>
      </c>
      <c r="G9772">
        <v>1.4031893634291226</v>
      </c>
      <c r="BD9772">
        <f t="shared" si="1158"/>
        <v>567.0364196748958</v>
      </c>
      <c r="BE9772">
        <f t="shared" si="1159"/>
        <v>2278.1336696806334</v>
      </c>
      <c r="BF9772">
        <f t="shared" si="1160"/>
        <v>3989.2309196863707</v>
      </c>
      <c r="BG9772">
        <f t="shared" si="1161"/>
        <v>5700.3281696921085</v>
      </c>
      <c r="BH9772">
        <f t="shared" si="1162"/>
        <v>7411.4254196978454</v>
      </c>
      <c r="BI9772">
        <f t="shared" si="1163"/>
        <v>9122.5226697035832</v>
      </c>
      <c r="BJ9772">
        <f t="shared" si="1164"/>
        <v>10833.619919709321</v>
      </c>
    </row>
    <row r="9773" spans="1:62" x14ac:dyDescent="0.25">
      <c r="A9773">
        <v>9770</v>
      </c>
      <c r="B9773">
        <v>6172.9225690786898</v>
      </c>
      <c r="C9773">
        <v>14570.390015752553</v>
      </c>
      <c r="D9773">
        <v>7.6631758896915727</v>
      </c>
      <c r="E9773">
        <v>8.7461766841555502</v>
      </c>
      <c r="F9773">
        <v>8397.4674466738634</v>
      </c>
      <c r="G9773">
        <v>1.0830007944639775</v>
      </c>
      <c r="BD9773">
        <f t="shared" si="1158"/>
        <v>3574.967533644819</v>
      </c>
      <c r="BE9773">
        <f t="shared" si="1159"/>
        <v>10590.914350790432</v>
      </c>
      <c r="BF9773">
        <f t="shared" si="1160"/>
        <v>17606.861167936044</v>
      </c>
      <c r="BG9773">
        <f t="shared" si="1161"/>
        <v>24622.807985081658</v>
      </c>
      <c r="BH9773">
        <f t="shared" si="1162"/>
        <v>31638.754802227271</v>
      </c>
      <c r="BI9773">
        <f t="shared" si="1163"/>
        <v>38654.701619372878</v>
      </c>
      <c r="BJ9773">
        <f t="shared" si="1164"/>
        <v>45670.648436518502</v>
      </c>
    </row>
    <row r="9774" spans="1:62" x14ac:dyDescent="0.25">
      <c r="A9774">
        <v>9771</v>
      </c>
      <c r="B9774">
        <v>37291.766812479036</v>
      </c>
      <c r="C9774">
        <v>34260.104911832423</v>
      </c>
      <c r="D9774">
        <v>7.2292499333273543</v>
      </c>
      <c r="E9774">
        <v>7.5381584295857342</v>
      </c>
      <c r="F9774">
        <v>-3031.6619006466135</v>
      </c>
      <c r="G9774">
        <v>0.30890849625837991</v>
      </c>
      <c r="BD9774">
        <f t="shared" si="1158"/>
        <v>-2982.4634743539764</v>
      </c>
      <c r="BE9774">
        <f t="shared" si="1159"/>
        <v>2432.5404979659106</v>
      </c>
      <c r="BF9774">
        <f t="shared" si="1160"/>
        <v>7847.5444702857985</v>
      </c>
      <c r="BG9774">
        <f t="shared" si="1161"/>
        <v>13262.548442605685</v>
      </c>
      <c r="BH9774">
        <f t="shared" si="1162"/>
        <v>18677.552414925573</v>
      </c>
      <c r="BI9774">
        <f t="shared" si="1163"/>
        <v>24092.556387245459</v>
      </c>
      <c r="BJ9774">
        <f t="shared" si="1164"/>
        <v>29507.560359565345</v>
      </c>
    </row>
    <row r="9775" spans="1:62" x14ac:dyDescent="0.25">
      <c r="A9775">
        <v>9772</v>
      </c>
      <c r="B9775">
        <v>9973.0293057599501</v>
      </c>
      <c r="C9775">
        <v>23201.224555365781</v>
      </c>
      <c r="D9775">
        <v>6.5433381065459244</v>
      </c>
      <c r="E9775">
        <v>6.6155497292710361</v>
      </c>
      <c r="F9775">
        <v>13228.195249605831</v>
      </c>
      <c r="G9775">
        <v>7.2211622725111724E-2</v>
      </c>
      <c r="BD9775">
        <f t="shared" si="1158"/>
        <v>4576.2043819385126</v>
      </c>
      <c r="BE9775">
        <f t="shared" si="1159"/>
        <v>6120.7468632304126</v>
      </c>
      <c r="BF9775">
        <f t="shared" si="1160"/>
        <v>7665.2893445223117</v>
      </c>
      <c r="BG9775">
        <f t="shared" si="1161"/>
        <v>9209.8318258142117</v>
      </c>
      <c r="BH9775">
        <f t="shared" si="1162"/>
        <v>10754.374307106111</v>
      </c>
      <c r="BI9775">
        <f t="shared" si="1163"/>
        <v>12298.91678839801</v>
      </c>
      <c r="BJ9775">
        <f t="shared" si="1164"/>
        <v>13843.459269689911</v>
      </c>
    </row>
    <row r="9776" spans="1:62" x14ac:dyDescent="0.25">
      <c r="A9776">
        <v>9773</v>
      </c>
      <c r="B9776">
        <v>10065.576589727298</v>
      </c>
      <c r="C9776">
        <v>19624.769749913074</v>
      </c>
      <c r="D9776">
        <v>8.5129905289092562</v>
      </c>
      <c r="E9776">
        <v>8.6983073430403213</v>
      </c>
      <c r="F9776">
        <v>9559.1931601857759</v>
      </c>
      <c r="G9776">
        <v>0.18531681413106504</v>
      </c>
      <c r="BD9776">
        <f t="shared" si="1158"/>
        <v>-12867.137135980272</v>
      </c>
      <c r="BE9776">
        <f t="shared" si="1159"/>
        <v>-12506.079022354714</v>
      </c>
      <c r="BF9776">
        <f t="shared" si="1160"/>
        <v>-12145.020908729155</v>
      </c>
      <c r="BG9776">
        <f t="shared" si="1161"/>
        <v>-11783.962795103596</v>
      </c>
      <c r="BH9776">
        <f t="shared" si="1162"/>
        <v>-11422.904681478038</v>
      </c>
      <c r="BI9776">
        <f t="shared" si="1163"/>
        <v>-11061.846567852479</v>
      </c>
      <c r="BJ9776">
        <f t="shared" si="1164"/>
        <v>-10700.78845422692</v>
      </c>
    </row>
    <row r="9777" spans="1:62" x14ac:dyDescent="0.25">
      <c r="A9777">
        <v>9774</v>
      </c>
      <c r="B9777">
        <v>17824.593310070471</v>
      </c>
      <c r="C9777">
        <v>32536.649450028359</v>
      </c>
      <c r="D9777">
        <v>7.4300760935329064</v>
      </c>
      <c r="E9777">
        <v>7.5383922782605453</v>
      </c>
      <c r="F9777">
        <v>14712.056139957887</v>
      </c>
      <c r="G9777">
        <v>0.10831618472763882</v>
      </c>
      <c r="BD9777">
        <f t="shared" si="1158"/>
        <v>-8632.6090895304515</v>
      </c>
      <c r="BE9777">
        <f t="shared" si="1159"/>
        <v>-7706.0250188751252</v>
      </c>
      <c r="BF9777">
        <f t="shared" si="1160"/>
        <v>-6779.4409482198007</v>
      </c>
      <c r="BG9777">
        <f t="shared" si="1161"/>
        <v>-5852.8568775644744</v>
      </c>
      <c r="BH9777">
        <f t="shared" si="1162"/>
        <v>-4926.2728069091499</v>
      </c>
      <c r="BI9777">
        <f t="shared" si="1163"/>
        <v>-3999.6887362538246</v>
      </c>
      <c r="BJ9777">
        <f t="shared" si="1164"/>
        <v>-3073.1046655984992</v>
      </c>
    </row>
    <row r="9778" spans="1:62" x14ac:dyDescent="0.25">
      <c r="A9778">
        <v>9775</v>
      </c>
      <c r="B9778">
        <v>22390.600488551449</v>
      </c>
      <c r="C9778">
        <v>20383.818573766544</v>
      </c>
      <c r="D9778">
        <v>8.3512626567645629</v>
      </c>
      <c r="E9778">
        <v>8.755015654100081</v>
      </c>
      <c r="F9778">
        <v>-2006.7819147849041</v>
      </c>
      <c r="G9778">
        <v>0.40375299733551806</v>
      </c>
      <c r="BD9778">
        <f t="shared" si="1158"/>
        <v>-14170.475216319694</v>
      </c>
      <c r="BE9778">
        <f t="shared" si="1159"/>
        <v>-13628.8942926815</v>
      </c>
      <c r="BF9778">
        <f t="shared" si="1160"/>
        <v>-13087.313369043306</v>
      </c>
      <c r="BG9778">
        <f t="shared" si="1161"/>
        <v>-12545.73244540511</v>
      </c>
      <c r="BH9778">
        <f t="shared" si="1162"/>
        <v>-12004.151521766917</v>
      </c>
      <c r="BI9778">
        <f t="shared" si="1163"/>
        <v>-11462.570598128723</v>
      </c>
      <c r="BJ9778">
        <f t="shared" si="1164"/>
        <v>-10920.989674490529</v>
      </c>
    </row>
    <row r="9779" spans="1:62" x14ac:dyDescent="0.25">
      <c r="A9779">
        <v>9776</v>
      </c>
      <c r="B9779">
        <v>16579.888546372655</v>
      </c>
      <c r="C9779">
        <v>26807.981839183016</v>
      </c>
      <c r="D9779">
        <v>7.1408668567543945</v>
      </c>
      <c r="E9779">
        <v>7.9170210202492886</v>
      </c>
      <c r="F9779">
        <v>10228.093292810361</v>
      </c>
      <c r="G9779">
        <v>0.77615416349489408</v>
      </c>
      <c r="BD9779">
        <f t="shared" si="1158"/>
        <v>4025.5469014624941</v>
      </c>
      <c r="BE9779">
        <f t="shared" si="1159"/>
        <v>6044.3118881400842</v>
      </c>
      <c r="BF9779">
        <f t="shared" si="1160"/>
        <v>8063.0768748176752</v>
      </c>
      <c r="BG9779">
        <f t="shared" si="1161"/>
        <v>10081.841861495264</v>
      </c>
      <c r="BH9779">
        <f t="shared" si="1162"/>
        <v>12100.606848172856</v>
      </c>
      <c r="BI9779">
        <f t="shared" si="1163"/>
        <v>14119.371834850446</v>
      </c>
      <c r="BJ9779">
        <f t="shared" si="1164"/>
        <v>16138.136821528036</v>
      </c>
    </row>
    <row r="9780" spans="1:62" x14ac:dyDescent="0.25">
      <c r="A9780">
        <v>9777</v>
      </c>
      <c r="B9780">
        <v>20491.030258976403</v>
      </c>
      <c r="C9780">
        <v>25320.759764639581</v>
      </c>
      <c r="D9780">
        <v>7.5599437354367129</v>
      </c>
      <c r="E9780">
        <v>7.8848665397049116</v>
      </c>
      <c r="F9780">
        <v>4829.7295056631774</v>
      </c>
      <c r="G9780">
        <v>0.32492280426819864</v>
      </c>
      <c r="BD9780">
        <f t="shared" si="1158"/>
        <v>-6347.3224753358909</v>
      </c>
      <c r="BE9780">
        <f t="shared" si="1159"/>
        <v>-2466.5516578614206</v>
      </c>
      <c r="BF9780">
        <f t="shared" si="1160"/>
        <v>1414.2191596130506</v>
      </c>
      <c r="BG9780">
        <f t="shared" si="1161"/>
        <v>5294.9899770875199</v>
      </c>
      <c r="BH9780">
        <f t="shared" si="1162"/>
        <v>9175.7607945619893</v>
      </c>
      <c r="BI9780">
        <f t="shared" si="1163"/>
        <v>13056.531612036462</v>
      </c>
      <c r="BJ9780">
        <f t="shared" si="1164"/>
        <v>16937.302429510932</v>
      </c>
    </row>
    <row r="9781" spans="1:62" x14ac:dyDescent="0.25">
      <c r="A9781">
        <v>9778</v>
      </c>
      <c r="B9781">
        <v>17089.587711551278</v>
      </c>
      <c r="C9781">
        <v>15121.193761312972</v>
      </c>
      <c r="D9781">
        <v>6.6429474321764319</v>
      </c>
      <c r="E9781">
        <v>6.9859137278825791</v>
      </c>
      <c r="F9781">
        <v>-1968.3939502383055</v>
      </c>
      <c r="G9781">
        <v>0.34296629570614723</v>
      </c>
      <c r="BD9781">
        <f t="shared" si="1158"/>
        <v>-3205.1154843221839</v>
      </c>
      <c r="BE9781">
        <f t="shared" si="1159"/>
        <v>-1580.5014629811908</v>
      </c>
      <c r="BF9781">
        <f t="shared" si="1160"/>
        <v>44.112558359802279</v>
      </c>
      <c r="BG9781">
        <f t="shared" si="1161"/>
        <v>1668.7265797007958</v>
      </c>
      <c r="BH9781">
        <f t="shared" si="1162"/>
        <v>3293.3406010417884</v>
      </c>
      <c r="BI9781">
        <f t="shared" si="1163"/>
        <v>4917.954622382782</v>
      </c>
      <c r="BJ9781">
        <f t="shared" si="1164"/>
        <v>6542.5686437237746</v>
      </c>
    </row>
    <row r="9782" spans="1:62" x14ac:dyDescent="0.25">
      <c r="A9782">
        <v>9779</v>
      </c>
      <c r="B9782">
        <v>25430.908168144135</v>
      </c>
      <c r="C9782">
        <v>34295.624152838544</v>
      </c>
      <c r="D9782">
        <v>7.666739141438252</v>
      </c>
      <c r="E9782">
        <v>7.9340444966176662</v>
      </c>
      <c r="F9782">
        <v>8864.7159846944087</v>
      </c>
      <c r="G9782">
        <v>0.26730535517941423</v>
      </c>
      <c r="BD9782">
        <f t="shared" si="1158"/>
        <v>3683.2254287690416</v>
      </c>
      <c r="BE9782">
        <f t="shared" si="1159"/>
        <v>5398.0569072997778</v>
      </c>
      <c r="BF9782">
        <f t="shared" si="1160"/>
        <v>7112.8883858305135</v>
      </c>
      <c r="BG9782">
        <f t="shared" si="1161"/>
        <v>8827.7198643612501</v>
      </c>
      <c r="BH9782">
        <f t="shared" si="1162"/>
        <v>10542.551342891986</v>
      </c>
      <c r="BI9782">
        <f t="shared" si="1163"/>
        <v>12257.382821422721</v>
      </c>
      <c r="BJ9782">
        <f t="shared" si="1164"/>
        <v>13972.214299953459</v>
      </c>
    </row>
    <row r="9783" spans="1:62" x14ac:dyDescent="0.25">
      <c r="A9783">
        <v>9780</v>
      </c>
      <c r="B9783">
        <v>11389.008690388153</v>
      </c>
      <c r="C9783">
        <v>20323.917313619921</v>
      </c>
      <c r="D9783">
        <v>6.3794798836966384</v>
      </c>
      <c r="E9783">
        <v>6.6974185901840517</v>
      </c>
      <c r="F9783">
        <v>8934.9086232317677</v>
      </c>
      <c r="G9783">
        <v>0.31793870648741329</v>
      </c>
      <c r="BD9783">
        <f t="shared" si="1158"/>
        <v>-7528.1892087973374</v>
      </c>
      <c r="BE9783">
        <f t="shared" si="1159"/>
        <v>-6191.6624329002661</v>
      </c>
      <c r="BF9783">
        <f t="shared" si="1160"/>
        <v>-4855.1356570031949</v>
      </c>
      <c r="BG9783">
        <f t="shared" si="1161"/>
        <v>-3518.6088811061245</v>
      </c>
      <c r="BH9783">
        <f t="shared" si="1162"/>
        <v>-2182.0821052090532</v>
      </c>
      <c r="BI9783">
        <f t="shared" si="1163"/>
        <v>-845.55532931198195</v>
      </c>
      <c r="BJ9783">
        <f t="shared" si="1164"/>
        <v>490.97144658508842</v>
      </c>
    </row>
    <row r="9784" spans="1:62" x14ac:dyDescent="0.25">
      <c r="A9784">
        <v>9781</v>
      </c>
      <c r="B9784">
        <v>21157.183944446188</v>
      </c>
      <c r="C9784">
        <v>20391.70285889243</v>
      </c>
      <c r="D9784">
        <v>6.6314714935354973</v>
      </c>
      <c r="E9784">
        <v>7.1493240738813837</v>
      </c>
      <c r="F9784">
        <v>-765.48108555375802</v>
      </c>
      <c r="G9784">
        <v>0.51785258034588644</v>
      </c>
      <c r="BD9784">
        <f t="shared" si="1158"/>
        <v>-7345.2150907947016</v>
      </c>
      <c r="BE9784">
        <f t="shared" si="1159"/>
        <v>-5755.5215583576346</v>
      </c>
      <c r="BF9784">
        <f t="shared" si="1160"/>
        <v>-4165.8280259205685</v>
      </c>
      <c r="BG9784">
        <f t="shared" si="1161"/>
        <v>-2576.1344934835015</v>
      </c>
      <c r="BH9784">
        <f t="shared" si="1162"/>
        <v>-986.4409610464354</v>
      </c>
      <c r="BI9784">
        <f t="shared" si="1163"/>
        <v>603.25257139063069</v>
      </c>
      <c r="BJ9784">
        <f t="shared" si="1164"/>
        <v>2192.9461038276968</v>
      </c>
    </row>
    <row r="9785" spans="1:62" x14ac:dyDescent="0.25">
      <c r="A9785">
        <v>9782</v>
      </c>
      <c r="B9785">
        <v>24526.565850288542</v>
      </c>
      <c r="C9785">
        <v>32209.936328483534</v>
      </c>
      <c r="D9785">
        <v>7.1648354778277747</v>
      </c>
      <c r="E9785">
        <v>7.5703427994449877</v>
      </c>
      <c r="F9785">
        <v>7683.3704781949928</v>
      </c>
      <c r="G9785">
        <v>0.40550732161721292</v>
      </c>
      <c r="BD9785">
        <f t="shared" si="1158"/>
        <v>3354.7439872831901</v>
      </c>
      <c r="BE9785">
        <f t="shared" si="1159"/>
        <v>5944.0068890126222</v>
      </c>
      <c r="BF9785">
        <f t="shared" si="1160"/>
        <v>8533.2697907420552</v>
      </c>
      <c r="BG9785">
        <f t="shared" si="1161"/>
        <v>11122.532692471486</v>
      </c>
      <c r="BH9785">
        <f t="shared" si="1162"/>
        <v>13711.795594200919</v>
      </c>
      <c r="BI9785">
        <f t="shared" si="1163"/>
        <v>16301.058495930351</v>
      </c>
      <c r="BJ9785">
        <f t="shared" si="1164"/>
        <v>18890.321397659784</v>
      </c>
    </row>
    <row r="9786" spans="1:62" x14ac:dyDescent="0.25">
      <c r="A9786">
        <v>9783</v>
      </c>
      <c r="B9786">
        <v>17705.062090177566</v>
      </c>
      <c r="C9786">
        <v>19209.634166234846</v>
      </c>
      <c r="D9786">
        <v>7.3381815773631649</v>
      </c>
      <c r="E9786">
        <v>7.8087536290638662</v>
      </c>
      <c r="F9786">
        <v>1504.5720760572804</v>
      </c>
      <c r="G9786">
        <v>0.47057205170070127</v>
      </c>
      <c r="BD9786">
        <f t="shared" si="1158"/>
        <v>-5655.8338701089278</v>
      </c>
      <c r="BE9786">
        <f t="shared" si="1159"/>
        <v>-3628.2972620228634</v>
      </c>
      <c r="BF9786">
        <f t="shared" si="1160"/>
        <v>-1600.7606539367989</v>
      </c>
      <c r="BG9786">
        <f t="shared" si="1161"/>
        <v>426.775954149266</v>
      </c>
      <c r="BH9786">
        <f t="shared" si="1162"/>
        <v>2454.3125622353309</v>
      </c>
      <c r="BI9786">
        <f t="shared" si="1163"/>
        <v>4481.8491703213949</v>
      </c>
      <c r="BJ9786">
        <f t="shared" si="1164"/>
        <v>6509.3857784074589</v>
      </c>
    </row>
    <row r="9787" spans="1:62" x14ac:dyDescent="0.25">
      <c r="A9787">
        <v>9784</v>
      </c>
      <c r="B9787">
        <v>20163.041933588258</v>
      </c>
      <c r="C9787">
        <v>30786.943995517795</v>
      </c>
      <c r="D9787">
        <v>7.283902057146479</v>
      </c>
      <c r="E9787">
        <v>7.4706429725030734</v>
      </c>
      <c r="F9787">
        <v>10623.902061929537</v>
      </c>
      <c r="G9787">
        <v>0.18674091535659443</v>
      </c>
      <c r="BD9787">
        <f t="shared" si="1158"/>
        <v>848.28818244622607</v>
      </c>
      <c r="BE9787">
        <f t="shared" si="1159"/>
        <v>3201.1484409497325</v>
      </c>
      <c r="BF9787">
        <f t="shared" si="1160"/>
        <v>5554.0086994532385</v>
      </c>
      <c r="BG9787">
        <f t="shared" si="1161"/>
        <v>7906.8689579567454</v>
      </c>
      <c r="BH9787">
        <f t="shared" si="1162"/>
        <v>10259.729216460251</v>
      </c>
      <c r="BI9787">
        <f t="shared" si="1163"/>
        <v>12612.589474963757</v>
      </c>
      <c r="BJ9787">
        <f t="shared" si="1164"/>
        <v>14965.449733467263</v>
      </c>
    </row>
    <row r="9788" spans="1:62" x14ac:dyDescent="0.25">
      <c r="A9788">
        <v>9785</v>
      </c>
      <c r="B9788">
        <v>17717.860641004587</v>
      </c>
      <c r="C9788">
        <v>29379.378331707565</v>
      </c>
      <c r="D9788">
        <v>6.8878287784330077</v>
      </c>
      <c r="E9788">
        <v>7.1263269547912875</v>
      </c>
      <c r="F9788">
        <v>11661.517690702978</v>
      </c>
      <c r="G9788">
        <v>0.23849817635827986</v>
      </c>
      <c r="BD9788">
        <f t="shared" si="1158"/>
        <v>-9690.1974851465657</v>
      </c>
      <c r="BE9788">
        <f t="shared" si="1159"/>
        <v>-8756.4929083635925</v>
      </c>
      <c r="BF9788">
        <f t="shared" si="1160"/>
        <v>-7822.7883315806212</v>
      </c>
      <c r="BG9788">
        <f t="shared" si="1161"/>
        <v>-6889.083754797648</v>
      </c>
      <c r="BH9788">
        <f t="shared" si="1162"/>
        <v>-5955.3791780146767</v>
      </c>
      <c r="BI9788">
        <f t="shared" si="1163"/>
        <v>-5021.6746012317044</v>
      </c>
      <c r="BJ9788">
        <f t="shared" si="1164"/>
        <v>-4087.9700244487321</v>
      </c>
    </row>
    <row r="9789" spans="1:62" x14ac:dyDescent="0.25">
      <c r="A9789">
        <v>9786</v>
      </c>
      <c r="B9789">
        <v>17409.018847663454</v>
      </c>
      <c r="C9789">
        <v>30108.085393594927</v>
      </c>
      <c r="D9789">
        <v>7.4387363083692044</v>
      </c>
      <c r="E9789">
        <v>7.8626716181548408</v>
      </c>
      <c r="F9789">
        <v>12699.066545931473</v>
      </c>
      <c r="G9789">
        <v>0.42393530978563643</v>
      </c>
      <c r="BD9789">
        <f t="shared" si="1158"/>
        <v>-10469.026808911578</v>
      </c>
      <c r="BE9789">
        <f t="shared" si="1159"/>
        <v>-9276.5359271201796</v>
      </c>
      <c r="BF9789">
        <f t="shared" si="1160"/>
        <v>-8084.0450453287804</v>
      </c>
      <c r="BG9789">
        <f t="shared" si="1161"/>
        <v>-6891.5541635373811</v>
      </c>
      <c r="BH9789">
        <f t="shared" si="1162"/>
        <v>-5699.0632817459818</v>
      </c>
      <c r="BI9789">
        <f t="shared" si="1163"/>
        <v>-4506.5723999545826</v>
      </c>
      <c r="BJ9789">
        <f t="shared" si="1164"/>
        <v>-3314.0815181631824</v>
      </c>
    </row>
    <row r="9790" spans="1:62" x14ac:dyDescent="0.25">
      <c r="A9790">
        <v>9787</v>
      </c>
      <c r="B9790">
        <v>20580.504450810393</v>
      </c>
      <c r="C9790">
        <v>23176.480650764519</v>
      </c>
      <c r="D9790">
        <v>8.7546881113554473</v>
      </c>
      <c r="E9790">
        <v>9.0773763571740833</v>
      </c>
      <c r="F9790">
        <v>2595.9761999541261</v>
      </c>
      <c r="G9790">
        <v>0.32268824581863598</v>
      </c>
      <c r="BD9790">
        <f t="shared" si="1158"/>
        <v>-10579.389997003291</v>
      </c>
      <c r="BE9790">
        <f t="shared" si="1159"/>
        <v>-8459.7134480751083</v>
      </c>
      <c r="BF9790">
        <f t="shared" si="1160"/>
        <v>-6340.0368991469268</v>
      </c>
      <c r="BG9790">
        <f t="shared" si="1161"/>
        <v>-4220.3603502187452</v>
      </c>
      <c r="BH9790">
        <f t="shared" si="1162"/>
        <v>-2100.6838012905628</v>
      </c>
      <c r="BI9790">
        <f t="shared" si="1163"/>
        <v>18.992747637619686</v>
      </c>
      <c r="BJ9790">
        <f t="shared" si="1164"/>
        <v>2138.6692965658021</v>
      </c>
    </row>
    <row r="9791" spans="1:62" x14ac:dyDescent="0.25">
      <c r="A9791">
        <v>9788</v>
      </c>
      <c r="B9791">
        <v>10084.100994728567</v>
      </c>
      <c r="C9791">
        <v>18401.398528619298</v>
      </c>
      <c r="D9791">
        <v>5.9571191750816901</v>
      </c>
      <c r="E9791">
        <v>6.3765512746020399</v>
      </c>
      <c r="F9791">
        <v>8317.2975338907308</v>
      </c>
      <c r="G9791">
        <v>0.41943209952034977</v>
      </c>
      <c r="BD9791">
        <f t="shared" si="1158"/>
        <v>-982.53497086094626</v>
      </c>
      <c r="BE9791">
        <f t="shared" si="1159"/>
        <v>630.90625823223354</v>
      </c>
      <c r="BF9791">
        <f t="shared" si="1160"/>
        <v>2244.3474873254136</v>
      </c>
      <c r="BG9791">
        <f t="shared" si="1161"/>
        <v>3857.7887164185931</v>
      </c>
      <c r="BH9791">
        <f t="shared" si="1162"/>
        <v>5471.2299455117736</v>
      </c>
      <c r="BI9791">
        <f t="shared" si="1163"/>
        <v>7084.6711746049532</v>
      </c>
      <c r="BJ9791">
        <f t="shared" si="1164"/>
        <v>8698.1124036981328</v>
      </c>
    </row>
    <row r="9792" spans="1:62" x14ac:dyDescent="0.25">
      <c r="A9792">
        <v>9789</v>
      </c>
      <c r="B9792">
        <v>15239.744273208358</v>
      </c>
      <c r="C9792">
        <v>25086.657310700441</v>
      </c>
      <c r="D9792">
        <v>7.6317966996135427</v>
      </c>
      <c r="E9792">
        <v>7.8153204957835722</v>
      </c>
      <c r="F9792">
        <v>9846.9130374920824</v>
      </c>
      <c r="G9792">
        <v>0.18352379617002956</v>
      </c>
      <c r="BD9792">
        <f t="shared" si="1158"/>
        <v>-6220.137036288982</v>
      </c>
      <c r="BE9792">
        <f t="shared" si="1159"/>
        <v>-4122.9765386872332</v>
      </c>
      <c r="BF9792">
        <f t="shared" si="1160"/>
        <v>-2025.8160410854844</v>
      </c>
      <c r="BG9792">
        <f t="shared" si="1161"/>
        <v>71.344456516264472</v>
      </c>
      <c r="BH9792">
        <f t="shared" si="1162"/>
        <v>2168.5049541180124</v>
      </c>
      <c r="BI9792">
        <f t="shared" si="1163"/>
        <v>4265.6654517197621</v>
      </c>
      <c r="BJ9792">
        <f t="shared" si="1164"/>
        <v>6362.8259493215119</v>
      </c>
    </row>
    <row r="9793" spans="1:62" x14ac:dyDescent="0.25">
      <c r="A9793">
        <v>9790</v>
      </c>
      <c r="B9793">
        <v>7977.5261720718645</v>
      </c>
      <c r="C9793">
        <v>21247.077561155238</v>
      </c>
      <c r="D9793">
        <v>6.7011283378781856</v>
      </c>
      <c r="E9793">
        <v>7.0933383524244507</v>
      </c>
      <c r="F9793">
        <v>13269.551389083374</v>
      </c>
      <c r="G9793">
        <v>0.39221001454626503</v>
      </c>
      <c r="BD9793">
        <f t="shared" si="1158"/>
        <v>-8929.2940566419347</v>
      </c>
      <c r="BE9793">
        <f t="shared" si="1159"/>
        <v>-8011.6750757917871</v>
      </c>
      <c r="BF9793">
        <f t="shared" si="1160"/>
        <v>-7094.0560949416395</v>
      </c>
      <c r="BG9793">
        <f t="shared" si="1161"/>
        <v>-6176.4371140914909</v>
      </c>
      <c r="BH9793">
        <f t="shared" si="1162"/>
        <v>-5258.8181332413433</v>
      </c>
      <c r="BI9793">
        <f t="shared" si="1163"/>
        <v>-4341.1991523911956</v>
      </c>
      <c r="BJ9793">
        <f t="shared" si="1164"/>
        <v>-3423.580171541048</v>
      </c>
    </row>
    <row r="9794" spans="1:62" x14ac:dyDescent="0.25">
      <c r="A9794">
        <v>9791</v>
      </c>
      <c r="B9794">
        <v>15337.745741320523</v>
      </c>
      <c r="C9794">
        <v>24777.942672372563</v>
      </c>
      <c r="D9794">
        <v>6.7411682731344058</v>
      </c>
      <c r="E9794">
        <v>8.2132033528220276</v>
      </c>
      <c r="F9794">
        <v>9440.1969310520399</v>
      </c>
      <c r="G9794">
        <v>1.4720350796876218</v>
      </c>
      <c r="BD9794">
        <f t="shared" si="1158"/>
        <v>-11308.501316352049</v>
      </c>
      <c r="BE9794">
        <f t="shared" si="1159"/>
        <v>-9347.4512436207224</v>
      </c>
      <c r="BF9794">
        <f t="shared" si="1160"/>
        <v>-7386.4011708893977</v>
      </c>
      <c r="BG9794">
        <f t="shared" si="1161"/>
        <v>-5425.351098158073</v>
      </c>
      <c r="BH9794">
        <f t="shared" si="1162"/>
        <v>-3464.3010254267483</v>
      </c>
      <c r="BI9794">
        <f t="shared" si="1163"/>
        <v>-1503.2509526954218</v>
      </c>
      <c r="BJ9794">
        <f t="shared" si="1164"/>
        <v>457.79912003590289</v>
      </c>
    </row>
    <row r="9795" spans="1:62" x14ac:dyDescent="0.25">
      <c r="A9795">
        <v>9792</v>
      </c>
      <c r="B9795">
        <v>14767.69876997061</v>
      </c>
      <c r="C9795">
        <v>15070.462945212177</v>
      </c>
      <c r="D9795">
        <v>5.9228992515286079</v>
      </c>
      <c r="E9795">
        <v>6.8538498092412397</v>
      </c>
      <c r="F9795">
        <v>302.7641752415675</v>
      </c>
      <c r="G9795">
        <v>0.9309505577126318</v>
      </c>
      <c r="BD9795">
        <f t="shared" si="1158"/>
        <v>-2080.0215326139305</v>
      </c>
      <c r="BE9795">
        <f t="shared" si="1159"/>
        <v>5280.1538658241789</v>
      </c>
      <c r="BF9795">
        <f t="shared" si="1160"/>
        <v>12640.329264262287</v>
      </c>
      <c r="BG9795">
        <f t="shared" si="1161"/>
        <v>20000.504662700398</v>
      </c>
      <c r="BH9795">
        <f t="shared" si="1162"/>
        <v>27360.680061138508</v>
      </c>
      <c r="BI9795">
        <f t="shared" si="1163"/>
        <v>34720.855459576618</v>
      </c>
      <c r="BJ9795">
        <f t="shared" si="1164"/>
        <v>42081.030858014725</v>
      </c>
    </row>
    <row r="9796" spans="1:62" x14ac:dyDescent="0.25">
      <c r="A9796">
        <v>9793</v>
      </c>
      <c r="B9796">
        <v>5789.6436009928848</v>
      </c>
      <c r="C9796">
        <v>18211.347202965411</v>
      </c>
      <c r="D9796">
        <v>6.7994692651469002</v>
      </c>
      <c r="E9796">
        <v>7.2652550416180315</v>
      </c>
      <c r="F9796">
        <v>12421.703601972527</v>
      </c>
      <c r="G9796">
        <v>0.46578577647113129</v>
      </c>
      <c r="BD9796">
        <f t="shared" si="1158"/>
        <v>4351.9886133215914</v>
      </c>
      <c r="BE9796">
        <f t="shared" si="1159"/>
        <v>9006.7414018847503</v>
      </c>
      <c r="BF9796">
        <f t="shared" si="1160"/>
        <v>13661.494190447909</v>
      </c>
      <c r="BG9796">
        <f t="shared" si="1161"/>
        <v>18316.24697901107</v>
      </c>
      <c r="BH9796">
        <f t="shared" si="1162"/>
        <v>22970.999767574227</v>
      </c>
      <c r="BI9796">
        <f t="shared" si="1163"/>
        <v>27625.752556137384</v>
      </c>
      <c r="BJ9796">
        <f t="shared" si="1164"/>
        <v>32280.505344700548</v>
      </c>
    </row>
    <row r="9797" spans="1:62" x14ac:dyDescent="0.25">
      <c r="A9797">
        <v>9794</v>
      </c>
      <c r="B9797">
        <v>11472.874926882772</v>
      </c>
      <c r="C9797">
        <v>24244.499382969392</v>
      </c>
      <c r="D9797">
        <v>5.9793396481915542</v>
      </c>
      <c r="E9797">
        <v>6.1121971339144254</v>
      </c>
      <c r="F9797">
        <v>12771.62445608662</v>
      </c>
      <c r="G9797">
        <v>0.13285748572287126</v>
      </c>
      <c r="BD9797">
        <f t="shared" si="1158"/>
        <v>-10092.774719616871</v>
      </c>
      <c r="BE9797">
        <f t="shared" si="1159"/>
        <v>-7763.8458372612149</v>
      </c>
      <c r="BF9797">
        <f t="shared" si="1160"/>
        <v>-5434.9169549055578</v>
      </c>
      <c r="BG9797">
        <f t="shared" si="1161"/>
        <v>-3105.9880725499024</v>
      </c>
      <c r="BH9797">
        <f t="shared" si="1162"/>
        <v>-777.05919019424437</v>
      </c>
      <c r="BI9797">
        <f t="shared" si="1163"/>
        <v>1551.8696921614119</v>
      </c>
      <c r="BJ9797">
        <f t="shared" si="1164"/>
        <v>3880.7985745170681</v>
      </c>
    </row>
    <row r="9798" spans="1:62" x14ac:dyDescent="0.25">
      <c r="A9798">
        <v>9795</v>
      </c>
      <c r="B9798">
        <v>23812.934045868646</v>
      </c>
      <c r="C9798">
        <v>24088.254718605902</v>
      </c>
      <c r="D9798">
        <v>5.6996578499172266</v>
      </c>
      <c r="E9798">
        <v>6.8393247875897636</v>
      </c>
      <c r="F9798">
        <v>275.32067273725625</v>
      </c>
      <c r="G9798">
        <v>1.139666937672537</v>
      </c>
      <c r="BD9798">
        <f t="shared" si="1158"/>
        <v>-12107.337027472264</v>
      </c>
      <c r="BE9798">
        <f t="shared" si="1159"/>
        <v>-11443.049598857908</v>
      </c>
      <c r="BF9798">
        <f t="shared" si="1160"/>
        <v>-10778.76217024355</v>
      </c>
      <c r="BG9798">
        <f t="shared" si="1161"/>
        <v>-10114.474741629194</v>
      </c>
      <c r="BH9798">
        <f t="shared" si="1162"/>
        <v>-9450.1873130148379</v>
      </c>
      <c r="BI9798">
        <f t="shared" si="1163"/>
        <v>-8785.8998844004818</v>
      </c>
      <c r="BJ9798">
        <f t="shared" si="1164"/>
        <v>-8121.6124557861258</v>
      </c>
    </row>
    <row r="9799" spans="1:62" x14ac:dyDescent="0.25">
      <c r="A9799">
        <v>9796</v>
      </c>
      <c r="B9799">
        <v>35891.511700973708</v>
      </c>
      <c r="C9799">
        <v>21674.407868362232</v>
      </c>
      <c r="D9799">
        <v>7.3731589781134899</v>
      </c>
      <c r="E9799">
        <v>8.6097008679254721</v>
      </c>
      <c r="F9799">
        <v>-14217.103832611476</v>
      </c>
      <c r="G9799">
        <v>1.2365418898119822</v>
      </c>
      <c r="BD9799">
        <f t="shared" si="1158"/>
        <v>5423.0140156254292</v>
      </c>
      <c r="BE9799">
        <f t="shared" si="1159"/>
        <v>11121.348703988115</v>
      </c>
      <c r="BF9799">
        <f t="shared" si="1160"/>
        <v>16819.683392350798</v>
      </c>
      <c r="BG9799">
        <f t="shared" si="1161"/>
        <v>22518.018080713486</v>
      </c>
      <c r="BH9799">
        <f t="shared" si="1162"/>
        <v>28216.352769076169</v>
      </c>
      <c r="BI9799">
        <f t="shared" si="1163"/>
        <v>33914.687457438849</v>
      </c>
      <c r="BJ9799">
        <f t="shared" si="1164"/>
        <v>39613.022145801544</v>
      </c>
    </row>
    <row r="9800" spans="1:62" x14ac:dyDescent="0.25">
      <c r="A9800">
        <v>9797</v>
      </c>
      <c r="B9800">
        <v>7895.4362047460745</v>
      </c>
      <c r="C9800">
        <v>18584.963874224562</v>
      </c>
      <c r="D9800">
        <v>6.3997352304683748</v>
      </c>
      <c r="E9800">
        <v>6.5061528403373696</v>
      </c>
      <c r="F9800">
        <v>10689.527669478488</v>
      </c>
      <c r="G9800">
        <v>0.10641760986899484</v>
      </c>
      <c r="BD9800">
        <f t="shared" si="1158"/>
        <v>20399.813281671388</v>
      </c>
      <c r="BE9800">
        <f t="shared" si="1159"/>
        <v>26582.522730731296</v>
      </c>
      <c r="BF9800">
        <f t="shared" si="1160"/>
        <v>32765.232179791208</v>
      </c>
      <c r="BG9800">
        <f t="shared" si="1161"/>
        <v>38947.94162885112</v>
      </c>
      <c r="BH9800">
        <f t="shared" si="1162"/>
        <v>45130.651077911032</v>
      </c>
      <c r="BI9800">
        <f t="shared" si="1163"/>
        <v>51313.360526970937</v>
      </c>
      <c r="BJ9800">
        <f t="shared" si="1164"/>
        <v>57496.069976030849</v>
      </c>
    </row>
    <row r="9801" spans="1:62" x14ac:dyDescent="0.25">
      <c r="A9801">
        <v>9798</v>
      </c>
      <c r="B9801">
        <v>19497.462633350831</v>
      </c>
      <c r="C9801">
        <v>25107.670041327612</v>
      </c>
      <c r="D9801">
        <v>6.312147031451957</v>
      </c>
      <c r="E9801">
        <v>6.8031103276169995</v>
      </c>
      <c r="F9801">
        <v>5610.2074079767808</v>
      </c>
      <c r="G9801">
        <v>0.49096329616504253</v>
      </c>
      <c r="BD9801">
        <f t="shared" si="1158"/>
        <v>-10157.439620133513</v>
      </c>
      <c r="BE9801">
        <f t="shared" si="1159"/>
        <v>-9625.3515707885399</v>
      </c>
      <c r="BF9801">
        <f t="shared" si="1160"/>
        <v>-9093.263521443565</v>
      </c>
      <c r="BG9801">
        <f t="shared" si="1161"/>
        <v>-8561.1754720985919</v>
      </c>
      <c r="BH9801">
        <f t="shared" si="1162"/>
        <v>-8029.0874227536169</v>
      </c>
      <c r="BI9801">
        <f t="shared" si="1163"/>
        <v>-7496.999373408642</v>
      </c>
      <c r="BJ9801">
        <f t="shared" si="1164"/>
        <v>-6964.9113240636689</v>
      </c>
    </row>
    <row r="9802" spans="1:62" x14ac:dyDescent="0.25">
      <c r="A9802">
        <v>9799</v>
      </c>
      <c r="B9802">
        <v>15709.322209521175</v>
      </c>
      <c r="C9802">
        <v>26844.713771012124</v>
      </c>
      <c r="D9802">
        <v>6.6195821537307387</v>
      </c>
      <c r="E9802">
        <v>7.2110618239157613</v>
      </c>
      <c r="F9802">
        <v>11135.391561490949</v>
      </c>
      <c r="G9802">
        <v>0.59147967018502268</v>
      </c>
      <c r="BD9802">
        <f t="shared" si="1158"/>
        <v>-3155.3909271515681</v>
      </c>
      <c r="BE9802">
        <f t="shared" si="1159"/>
        <v>-700.57444632635543</v>
      </c>
      <c r="BF9802">
        <f t="shared" si="1160"/>
        <v>1754.2420344988568</v>
      </c>
      <c r="BG9802">
        <f t="shared" si="1161"/>
        <v>4209.05851532407</v>
      </c>
      <c r="BH9802">
        <f t="shared" si="1162"/>
        <v>6663.8749961492831</v>
      </c>
      <c r="BI9802">
        <f t="shared" si="1163"/>
        <v>9118.6914769744944</v>
      </c>
      <c r="BJ9802">
        <f t="shared" si="1164"/>
        <v>11573.507957799709</v>
      </c>
    </row>
    <row r="9803" spans="1:62" x14ac:dyDescent="0.25">
      <c r="A9803">
        <v>9800</v>
      </c>
      <c r="B9803">
        <v>34334.266334703672</v>
      </c>
      <c r="C9803">
        <v>31123.863467111034</v>
      </c>
      <c r="D9803">
        <v>7.219179970573073</v>
      </c>
      <c r="E9803">
        <v>7.3472132128015053</v>
      </c>
      <c r="F9803">
        <v>-3210.4028675926384</v>
      </c>
      <c r="G9803">
        <v>0.12803324222843226</v>
      </c>
      <c r="BD9803">
        <f t="shared" si="1158"/>
        <v>-8177.9932105658354</v>
      </c>
      <c r="BE9803">
        <f t="shared" si="1159"/>
        <v>-5220.5948596407225</v>
      </c>
      <c r="BF9803">
        <f t="shared" si="1160"/>
        <v>-2263.1965087156095</v>
      </c>
      <c r="BG9803">
        <f t="shared" si="1161"/>
        <v>694.20184220950432</v>
      </c>
      <c r="BH9803">
        <f t="shared" si="1162"/>
        <v>3651.6001931346182</v>
      </c>
      <c r="BI9803">
        <f t="shared" si="1163"/>
        <v>6608.9985440597302</v>
      </c>
      <c r="BJ9803">
        <f t="shared" si="1164"/>
        <v>9566.3968949848459</v>
      </c>
    </row>
    <row r="9804" spans="1:62" x14ac:dyDescent="0.25">
      <c r="A9804">
        <v>9801</v>
      </c>
      <c r="B9804">
        <v>7319.5107186224614</v>
      </c>
      <c r="C9804">
        <v>20440.756035232094</v>
      </c>
      <c r="D9804">
        <v>6.2062613134565776</v>
      </c>
      <c r="E9804">
        <v>6.6976815710125752</v>
      </c>
      <c r="F9804">
        <v>13121.245316609633</v>
      </c>
      <c r="G9804">
        <v>0.49142025755599761</v>
      </c>
      <c r="BD9804">
        <f t="shared" si="1158"/>
        <v>3850.5690787347994</v>
      </c>
      <c r="BE9804">
        <f t="shared" si="1159"/>
        <v>4490.7352898769605</v>
      </c>
      <c r="BF9804">
        <f t="shared" si="1160"/>
        <v>5130.9015010191224</v>
      </c>
      <c r="BG9804">
        <f t="shared" si="1161"/>
        <v>5771.0677121612835</v>
      </c>
      <c r="BH9804">
        <f t="shared" si="1162"/>
        <v>6411.2339233034454</v>
      </c>
      <c r="BI9804">
        <f t="shared" si="1163"/>
        <v>7051.4001344456065</v>
      </c>
      <c r="BJ9804">
        <f t="shared" si="1164"/>
        <v>7691.5663455877675</v>
      </c>
    </row>
    <row r="9805" spans="1:62" x14ac:dyDescent="0.25">
      <c r="A9805">
        <v>9802</v>
      </c>
      <c r="B9805">
        <v>6348.3644127413381</v>
      </c>
      <c r="C9805">
        <v>15493.679182671895</v>
      </c>
      <c r="D9805">
        <v>5.3873027751214879</v>
      </c>
      <c r="E9805">
        <v>6.0729635577494978</v>
      </c>
      <c r="F9805">
        <v>9145.3147699305555</v>
      </c>
      <c r="G9805">
        <v>0.68566078262800989</v>
      </c>
      <c r="BD9805">
        <f t="shared" ref="BD9805:BD9868" si="1165">($BD$3*G9804)-F9804</f>
        <v>-10664.144028829645</v>
      </c>
      <c r="BE9805">
        <f t="shared" ref="BE9805:BE9868" si="1166">($BE$3*G9804)-F9804</f>
        <v>-8207.0427410496559</v>
      </c>
      <c r="BF9805">
        <f t="shared" ref="BF9805:BF9868" si="1167">($BF$3*G9804)-F9804</f>
        <v>-5749.9414532696692</v>
      </c>
      <c r="BG9805">
        <f t="shared" ref="BG9805:BG9868" si="1168">($BG$3*G9804)-F9804</f>
        <v>-3292.8401654896807</v>
      </c>
      <c r="BH9805">
        <f t="shared" ref="BH9805:BH9868" si="1169">($BH$3*G9804)-F9804</f>
        <v>-835.73887770969304</v>
      </c>
      <c r="BI9805">
        <f t="shared" ref="BI9805:BI9868" si="1170">($BI$3*G9804)-F9804</f>
        <v>1621.3624100702946</v>
      </c>
      <c r="BJ9805">
        <f t="shared" ref="BJ9805:BJ9868" si="1171">($BJ$3*G9804)-F9804</f>
        <v>4078.463697850284</v>
      </c>
    </row>
    <row r="9806" spans="1:62" x14ac:dyDescent="0.25">
      <c r="A9806">
        <v>9803</v>
      </c>
      <c r="B9806">
        <v>24326.433806461973</v>
      </c>
      <c r="C9806">
        <v>27951.882502439403</v>
      </c>
      <c r="D9806">
        <v>7.5463706269131468</v>
      </c>
      <c r="E9806">
        <v>8.0073379923201635</v>
      </c>
      <c r="F9806">
        <v>3625.4486959774295</v>
      </c>
      <c r="G9806">
        <v>0.46096736540701677</v>
      </c>
      <c r="BD9806">
        <f t="shared" si="1165"/>
        <v>-5717.0108567905063</v>
      </c>
      <c r="BE9806">
        <f t="shared" si="1166"/>
        <v>-2288.7069436504562</v>
      </c>
      <c r="BF9806">
        <f t="shared" si="1167"/>
        <v>1139.5969694895921</v>
      </c>
      <c r="BG9806">
        <f t="shared" si="1168"/>
        <v>4567.9008826296431</v>
      </c>
      <c r="BH9806">
        <f t="shared" si="1169"/>
        <v>7996.2047957696923</v>
      </c>
      <c r="BI9806">
        <f t="shared" si="1170"/>
        <v>11424.50870890974</v>
      </c>
      <c r="BJ9806">
        <f t="shared" si="1171"/>
        <v>14852.812622049791</v>
      </c>
    </row>
    <row r="9807" spans="1:62" x14ac:dyDescent="0.25">
      <c r="A9807">
        <v>9804</v>
      </c>
      <c r="B9807">
        <v>18320.110705381139</v>
      </c>
      <c r="C9807">
        <v>27781.725285529901</v>
      </c>
      <c r="D9807">
        <v>7.7960493763038405</v>
      </c>
      <c r="E9807">
        <v>7.9733112192840263</v>
      </c>
      <c r="F9807">
        <v>9461.6145801487619</v>
      </c>
      <c r="G9807">
        <v>0.17726184298018577</v>
      </c>
      <c r="BD9807">
        <f t="shared" si="1165"/>
        <v>-1320.6118689423456</v>
      </c>
      <c r="BE9807">
        <f t="shared" si="1166"/>
        <v>984.22495809273823</v>
      </c>
      <c r="BF9807">
        <f t="shared" si="1167"/>
        <v>3289.0617851278221</v>
      </c>
      <c r="BG9807">
        <f t="shared" si="1168"/>
        <v>5593.8986121629059</v>
      </c>
      <c r="BH9807">
        <f t="shared" si="1169"/>
        <v>7898.7354391979898</v>
      </c>
      <c r="BI9807">
        <f t="shared" si="1170"/>
        <v>10203.572266233074</v>
      </c>
      <c r="BJ9807">
        <f t="shared" si="1171"/>
        <v>12508.409093268157</v>
      </c>
    </row>
    <row r="9808" spans="1:62" x14ac:dyDescent="0.25">
      <c r="A9808">
        <v>9805</v>
      </c>
      <c r="B9808">
        <v>20623.899053456968</v>
      </c>
      <c r="C9808">
        <v>30808.450979460333</v>
      </c>
      <c r="D9808">
        <v>6.95394445304703</v>
      </c>
      <c r="E9808">
        <v>7.4308508996809941</v>
      </c>
      <c r="F9808">
        <v>10184.551926003365</v>
      </c>
      <c r="G9808">
        <v>0.47690644663396409</v>
      </c>
      <c r="BD9808">
        <f t="shared" si="1165"/>
        <v>-8575.3053652478338</v>
      </c>
      <c r="BE9808">
        <f t="shared" si="1166"/>
        <v>-7688.996150346904</v>
      </c>
      <c r="BF9808">
        <f t="shared" si="1167"/>
        <v>-6802.6869354459759</v>
      </c>
      <c r="BG9808">
        <f t="shared" si="1168"/>
        <v>-5916.377720545046</v>
      </c>
      <c r="BH9808">
        <f t="shared" si="1169"/>
        <v>-5030.068505644118</v>
      </c>
      <c r="BI9808">
        <f t="shared" si="1170"/>
        <v>-4143.759290743189</v>
      </c>
      <c r="BJ9808">
        <f t="shared" si="1171"/>
        <v>-3257.45007584226</v>
      </c>
    </row>
    <row r="9809" spans="1:62" x14ac:dyDescent="0.25">
      <c r="A9809">
        <v>9806</v>
      </c>
      <c r="B9809">
        <v>17984.529265564586</v>
      </c>
      <c r="C9809">
        <v>22495.810268143181</v>
      </c>
      <c r="D9809">
        <v>6.7127864492343559</v>
      </c>
      <c r="E9809">
        <v>7.0203327364213601</v>
      </c>
      <c r="F9809">
        <v>4511.2810025785948</v>
      </c>
      <c r="G9809">
        <v>0.30754628718700427</v>
      </c>
      <c r="BD9809">
        <f t="shared" si="1165"/>
        <v>-7800.0196928335445</v>
      </c>
      <c r="BE9809">
        <f t="shared" si="1166"/>
        <v>-5415.4874596637246</v>
      </c>
      <c r="BF9809">
        <f t="shared" si="1167"/>
        <v>-3030.9552264939039</v>
      </c>
      <c r="BG9809">
        <f t="shared" si="1168"/>
        <v>-646.42299332408402</v>
      </c>
      <c r="BH9809">
        <f t="shared" si="1169"/>
        <v>1738.1092398457367</v>
      </c>
      <c r="BI9809">
        <f t="shared" si="1170"/>
        <v>4122.6414730155575</v>
      </c>
      <c r="BJ9809">
        <f t="shared" si="1171"/>
        <v>6507.1737061853783</v>
      </c>
    </row>
    <row r="9810" spans="1:62" x14ac:dyDescent="0.25">
      <c r="A9810">
        <v>9807</v>
      </c>
      <c r="B9810">
        <v>12182.417056225453</v>
      </c>
      <c r="C9810">
        <v>24394.679575651517</v>
      </c>
      <c r="D9810">
        <v>8.6648202094990374</v>
      </c>
      <c r="E9810">
        <v>8.8617762129524351</v>
      </c>
      <c r="F9810">
        <v>12212.262519426064</v>
      </c>
      <c r="G9810">
        <v>0.1969560034533977</v>
      </c>
      <c r="BD9810">
        <f t="shared" si="1165"/>
        <v>-2973.5495666435736</v>
      </c>
      <c r="BE9810">
        <f t="shared" si="1166"/>
        <v>-1435.818130708552</v>
      </c>
      <c r="BF9810">
        <f t="shared" si="1167"/>
        <v>101.91330522646967</v>
      </c>
      <c r="BG9810">
        <f t="shared" si="1168"/>
        <v>1639.6447411614909</v>
      </c>
      <c r="BH9810">
        <f t="shared" si="1169"/>
        <v>3177.376177096512</v>
      </c>
      <c r="BI9810">
        <f t="shared" si="1170"/>
        <v>4715.1076130315341</v>
      </c>
      <c r="BJ9810">
        <f t="shared" si="1171"/>
        <v>6252.8390489665544</v>
      </c>
    </row>
    <row r="9811" spans="1:62" x14ac:dyDescent="0.25">
      <c r="A9811">
        <v>9808</v>
      </c>
      <c r="B9811">
        <v>10566.798088131978</v>
      </c>
      <c r="C9811">
        <v>24727.239227718273</v>
      </c>
      <c r="D9811">
        <v>7.0699832410313368</v>
      </c>
      <c r="E9811">
        <v>7.2392895084555873</v>
      </c>
      <c r="F9811">
        <v>14160.441139586295</v>
      </c>
      <c r="G9811">
        <v>0.16930626742425048</v>
      </c>
      <c r="BD9811">
        <f t="shared" si="1165"/>
        <v>-11227.482502159075</v>
      </c>
      <c r="BE9811">
        <f t="shared" si="1166"/>
        <v>-10242.702484892086</v>
      </c>
      <c r="BF9811">
        <f t="shared" si="1167"/>
        <v>-9257.9224676250979</v>
      </c>
      <c r="BG9811">
        <f t="shared" si="1168"/>
        <v>-8273.1424503581093</v>
      </c>
      <c r="BH9811">
        <f t="shared" si="1169"/>
        <v>-7288.3624330911207</v>
      </c>
      <c r="BI9811">
        <f t="shared" si="1170"/>
        <v>-6303.582415824133</v>
      </c>
      <c r="BJ9811">
        <f t="shared" si="1171"/>
        <v>-5318.8023985571444</v>
      </c>
    </row>
    <row r="9812" spans="1:62" x14ac:dyDescent="0.25">
      <c r="A9812">
        <v>9809</v>
      </c>
      <c r="B9812">
        <v>11595.818142835062</v>
      </c>
      <c r="C9812">
        <v>25906.957394065827</v>
      </c>
      <c r="D9812">
        <v>7.0349581600166005</v>
      </c>
      <c r="E9812">
        <v>7.1607529351110397</v>
      </c>
      <c r="F9812">
        <v>14311.139251230765</v>
      </c>
      <c r="G9812">
        <v>0.12579477509443926</v>
      </c>
      <c r="BD9812">
        <f t="shared" si="1165"/>
        <v>-13313.909802465043</v>
      </c>
      <c r="BE9812">
        <f t="shared" si="1166"/>
        <v>-12467.378465343791</v>
      </c>
      <c r="BF9812">
        <f t="shared" si="1167"/>
        <v>-11620.847128222538</v>
      </c>
      <c r="BG9812">
        <f t="shared" si="1168"/>
        <v>-10774.315791101286</v>
      </c>
      <c r="BH9812">
        <f t="shared" si="1169"/>
        <v>-9927.7844539800335</v>
      </c>
      <c r="BI9812">
        <f t="shared" si="1170"/>
        <v>-9081.2531168587811</v>
      </c>
      <c r="BJ9812">
        <f t="shared" si="1171"/>
        <v>-8234.7217797375288</v>
      </c>
    </row>
    <row r="9813" spans="1:62" x14ac:dyDescent="0.25">
      <c r="A9813">
        <v>9810</v>
      </c>
      <c r="B9813">
        <v>14407.580851549708</v>
      </c>
      <c r="C9813">
        <v>27371.991542223834</v>
      </c>
      <c r="D9813">
        <v>7.6341295631597266</v>
      </c>
      <c r="E9813">
        <v>7.731979720377625</v>
      </c>
      <c r="F9813">
        <v>12964.410690674125</v>
      </c>
      <c r="G9813">
        <v>9.785015721789847E-2</v>
      </c>
      <c r="BD9813">
        <f t="shared" si="1165"/>
        <v>-13682.165375758568</v>
      </c>
      <c r="BE9813">
        <f t="shared" si="1166"/>
        <v>-13053.191500286372</v>
      </c>
      <c r="BF9813">
        <f t="shared" si="1167"/>
        <v>-12424.217624814177</v>
      </c>
      <c r="BG9813">
        <f t="shared" si="1168"/>
        <v>-11795.24374934198</v>
      </c>
      <c r="BH9813">
        <f t="shared" si="1169"/>
        <v>-11166.269873869784</v>
      </c>
      <c r="BI9813">
        <f t="shared" si="1170"/>
        <v>-10537.295998397587</v>
      </c>
      <c r="BJ9813">
        <f t="shared" si="1171"/>
        <v>-9908.3221229253904</v>
      </c>
    </row>
    <row r="9814" spans="1:62" x14ac:dyDescent="0.25">
      <c r="A9814">
        <v>9811</v>
      </c>
      <c r="B9814">
        <v>12192.319030127204</v>
      </c>
      <c r="C9814">
        <v>25684.28113645639</v>
      </c>
      <c r="D9814">
        <v>7.9078083216571109</v>
      </c>
      <c r="E9814">
        <v>8.4349344649273998</v>
      </c>
      <c r="F9814">
        <v>13491.962106329185</v>
      </c>
      <c r="G9814">
        <v>0.52712614327028895</v>
      </c>
      <c r="BD9814">
        <f t="shared" si="1165"/>
        <v>-12475.159904584632</v>
      </c>
      <c r="BE9814">
        <f t="shared" si="1166"/>
        <v>-11985.909118495141</v>
      </c>
      <c r="BF9814">
        <f t="shared" si="1167"/>
        <v>-11496.658332405648</v>
      </c>
      <c r="BG9814">
        <f t="shared" si="1168"/>
        <v>-11007.407546316155</v>
      </c>
      <c r="BH9814">
        <f t="shared" si="1169"/>
        <v>-10518.156760226664</v>
      </c>
      <c r="BI9814">
        <f t="shared" si="1170"/>
        <v>-10028.905974137171</v>
      </c>
      <c r="BJ9814">
        <f t="shared" si="1171"/>
        <v>-9539.65518804768</v>
      </c>
    </row>
    <row r="9815" spans="1:62" x14ac:dyDescent="0.25">
      <c r="A9815">
        <v>9812</v>
      </c>
      <c r="B9815">
        <v>13326.421787158619</v>
      </c>
      <c r="C9815">
        <v>20014.27414223718</v>
      </c>
      <c r="D9815">
        <v>7.4883254774197043</v>
      </c>
      <c r="E9815">
        <v>7.6587361159017551</v>
      </c>
      <c r="F9815">
        <v>6687.8523550785612</v>
      </c>
      <c r="G9815">
        <v>0.17041063848205074</v>
      </c>
      <c r="BD9815">
        <f t="shared" si="1165"/>
        <v>-10856.33138997774</v>
      </c>
      <c r="BE9815">
        <f t="shared" si="1166"/>
        <v>-8220.7006736262956</v>
      </c>
      <c r="BF9815">
        <f t="shared" si="1167"/>
        <v>-5585.0699572748508</v>
      </c>
      <c r="BG9815">
        <f t="shared" si="1168"/>
        <v>-2949.439240923406</v>
      </c>
      <c r="BH9815">
        <f t="shared" si="1169"/>
        <v>-313.80852457196124</v>
      </c>
      <c r="BI9815">
        <f t="shared" si="1170"/>
        <v>2321.8221917794835</v>
      </c>
      <c r="BJ9815">
        <f t="shared" si="1171"/>
        <v>4957.4529081309265</v>
      </c>
    </row>
    <row r="9816" spans="1:62" x14ac:dyDescent="0.25">
      <c r="A9816">
        <v>9813</v>
      </c>
      <c r="B9816">
        <v>11860.746588670825</v>
      </c>
      <c r="C9816">
        <v>19924.748784007417</v>
      </c>
      <c r="D9816">
        <v>7.3314225782268752</v>
      </c>
      <c r="E9816">
        <v>7.6831522203173819</v>
      </c>
      <c r="F9816">
        <v>8064.0021953365922</v>
      </c>
      <c r="G9816">
        <v>0.35172964209050672</v>
      </c>
      <c r="BD9816">
        <f t="shared" si="1165"/>
        <v>-5835.7991626683079</v>
      </c>
      <c r="BE9816">
        <f t="shared" si="1166"/>
        <v>-4983.7459702580536</v>
      </c>
      <c r="BF9816">
        <f t="shared" si="1167"/>
        <v>-4131.6927778478002</v>
      </c>
      <c r="BG9816">
        <f t="shared" si="1168"/>
        <v>-3279.6395854375464</v>
      </c>
      <c r="BH9816">
        <f t="shared" si="1169"/>
        <v>-2427.5863930272926</v>
      </c>
      <c r="BI9816">
        <f t="shared" si="1170"/>
        <v>-1575.5332006170393</v>
      </c>
      <c r="BJ9816">
        <f t="shared" si="1171"/>
        <v>-723.4800082067859</v>
      </c>
    </row>
    <row r="9817" spans="1:62" x14ac:dyDescent="0.25">
      <c r="A9817">
        <v>9814</v>
      </c>
      <c r="B9817">
        <v>12093.772019489181</v>
      </c>
      <c r="C9817">
        <v>23408.049627710512</v>
      </c>
      <c r="D9817">
        <v>6.826917563301115</v>
      </c>
      <c r="E9817">
        <v>6.9756666987273226</v>
      </c>
      <c r="F9817">
        <v>11314.277608221331</v>
      </c>
      <c r="G9817">
        <v>0.1487491354262076</v>
      </c>
      <c r="BD9817">
        <f t="shared" si="1165"/>
        <v>-6305.3539848840583</v>
      </c>
      <c r="BE9817">
        <f t="shared" si="1166"/>
        <v>-4546.7057744315243</v>
      </c>
      <c r="BF9817">
        <f t="shared" si="1167"/>
        <v>-2788.0575639789913</v>
      </c>
      <c r="BG9817">
        <f t="shared" si="1168"/>
        <v>-1029.4093535264574</v>
      </c>
      <c r="BH9817">
        <f t="shared" si="1169"/>
        <v>729.23885692607655</v>
      </c>
      <c r="BI9817">
        <f t="shared" si="1170"/>
        <v>2487.8870673786096</v>
      </c>
      <c r="BJ9817">
        <f t="shared" si="1171"/>
        <v>4246.5352778311426</v>
      </c>
    </row>
    <row r="9818" spans="1:62" x14ac:dyDescent="0.25">
      <c r="A9818">
        <v>9815</v>
      </c>
      <c r="B9818">
        <v>17627.251538612807</v>
      </c>
      <c r="C9818">
        <v>24518.926146315262</v>
      </c>
      <c r="D9818">
        <v>7.183677412644208</v>
      </c>
      <c r="E9818">
        <v>7.5378132082962939</v>
      </c>
      <c r="F9818">
        <v>6891.6746077024545</v>
      </c>
      <c r="G9818">
        <v>0.35413579565208586</v>
      </c>
      <c r="BD9818">
        <f t="shared" si="1165"/>
        <v>-10570.531931090292</v>
      </c>
      <c r="BE9818">
        <f t="shared" si="1166"/>
        <v>-9826.7862539592552</v>
      </c>
      <c r="BF9818">
        <f t="shared" si="1167"/>
        <v>-9083.040576828218</v>
      </c>
      <c r="BG9818">
        <f t="shared" si="1168"/>
        <v>-8339.2948996971791</v>
      </c>
      <c r="BH9818">
        <f t="shared" si="1169"/>
        <v>-7595.5492225661419</v>
      </c>
      <c r="BI9818">
        <f t="shared" si="1170"/>
        <v>-6851.8035454351029</v>
      </c>
      <c r="BJ9818">
        <f t="shared" si="1171"/>
        <v>-6108.0578683040649</v>
      </c>
    </row>
    <row r="9819" spans="1:62" x14ac:dyDescent="0.25">
      <c r="A9819">
        <v>9816</v>
      </c>
      <c r="B9819">
        <v>21481.681231180701</v>
      </c>
      <c r="C9819">
        <v>25628.133776015442</v>
      </c>
      <c r="D9819">
        <v>8.0869517044887296</v>
      </c>
      <c r="E9819">
        <v>8.5703425442738581</v>
      </c>
      <c r="F9819">
        <v>4146.4525448347413</v>
      </c>
      <c r="G9819">
        <v>0.48339083978512853</v>
      </c>
      <c r="BD9819">
        <f t="shared" si="1165"/>
        <v>-5120.9956294420253</v>
      </c>
      <c r="BE9819">
        <f t="shared" si="1166"/>
        <v>-3350.3166511815957</v>
      </c>
      <c r="BF9819">
        <f t="shared" si="1167"/>
        <v>-1579.637672921167</v>
      </c>
      <c r="BG9819">
        <f t="shared" si="1168"/>
        <v>191.04130533926309</v>
      </c>
      <c r="BH9819">
        <f t="shared" si="1169"/>
        <v>1961.7202835996923</v>
      </c>
      <c r="BI9819">
        <f t="shared" si="1170"/>
        <v>3732.3992618601205</v>
      </c>
      <c r="BJ9819">
        <f t="shared" si="1171"/>
        <v>5503.0782401205506</v>
      </c>
    </row>
    <row r="9820" spans="1:62" x14ac:dyDescent="0.25">
      <c r="A9820">
        <v>9817</v>
      </c>
      <c r="B9820">
        <v>9779.9394555949111</v>
      </c>
      <c r="C9820">
        <v>14229.857147254004</v>
      </c>
      <c r="D9820">
        <v>7.3749741162737861</v>
      </c>
      <c r="E9820">
        <v>7.7790291557130011</v>
      </c>
      <c r="F9820">
        <v>4449.9176916590932</v>
      </c>
      <c r="G9820">
        <v>0.40405503943921506</v>
      </c>
      <c r="BD9820">
        <f t="shared" si="1165"/>
        <v>-1729.4983459090986</v>
      </c>
      <c r="BE9820">
        <f t="shared" si="1166"/>
        <v>687.4558530165441</v>
      </c>
      <c r="BF9820">
        <f t="shared" si="1167"/>
        <v>3104.4100519421863</v>
      </c>
      <c r="BG9820">
        <f t="shared" si="1168"/>
        <v>5521.3642508678295</v>
      </c>
      <c r="BH9820">
        <f t="shared" si="1169"/>
        <v>7938.3184497934726</v>
      </c>
      <c r="BI9820">
        <f t="shared" si="1170"/>
        <v>10355.272648719114</v>
      </c>
      <c r="BJ9820">
        <f t="shared" si="1171"/>
        <v>12772.226847644757</v>
      </c>
    </row>
    <row r="9821" spans="1:62" x14ac:dyDescent="0.25">
      <c r="A9821">
        <v>9818</v>
      </c>
      <c r="B9821">
        <v>24381.005472420788</v>
      </c>
      <c r="C9821">
        <v>20687.886672568078</v>
      </c>
      <c r="D9821">
        <v>7.6511122402766585</v>
      </c>
      <c r="E9821">
        <v>8.0015336130814383</v>
      </c>
      <c r="F9821">
        <v>-3693.1187998527093</v>
      </c>
      <c r="G9821">
        <v>0.35042137280477981</v>
      </c>
      <c r="BD9821">
        <f t="shared" si="1165"/>
        <v>-2429.642494463018</v>
      </c>
      <c r="BE9821">
        <f t="shared" si="1166"/>
        <v>-409.36729726694239</v>
      </c>
      <c r="BF9821">
        <f t="shared" si="1167"/>
        <v>1610.9078999291323</v>
      </c>
      <c r="BG9821">
        <f t="shared" si="1168"/>
        <v>3631.1830971252084</v>
      </c>
      <c r="BH9821">
        <f t="shared" si="1169"/>
        <v>5651.4582943212827</v>
      </c>
      <c r="BI9821">
        <f t="shared" si="1170"/>
        <v>7671.7334915173578</v>
      </c>
      <c r="BJ9821">
        <f t="shared" si="1171"/>
        <v>9692.008688713433</v>
      </c>
    </row>
    <row r="9822" spans="1:62" x14ac:dyDescent="0.25">
      <c r="A9822">
        <v>9819</v>
      </c>
      <c r="B9822">
        <v>11801.266074794823</v>
      </c>
      <c r="C9822">
        <v>25210.639047372813</v>
      </c>
      <c r="D9822">
        <v>7.4178533487275047</v>
      </c>
      <c r="E9822">
        <v>7.617732599633313</v>
      </c>
      <c r="F9822">
        <v>13409.37297257799</v>
      </c>
      <c r="G9822">
        <v>0.19987925090580827</v>
      </c>
      <c r="BD9822">
        <f t="shared" si="1165"/>
        <v>5445.2256638766085</v>
      </c>
      <c r="BE9822">
        <f t="shared" si="1166"/>
        <v>7197.3325279005076</v>
      </c>
      <c r="BF9822">
        <f t="shared" si="1167"/>
        <v>8949.4393919244067</v>
      </c>
      <c r="BG9822">
        <f t="shared" si="1168"/>
        <v>10701.546255948306</v>
      </c>
      <c r="BH9822">
        <f t="shared" si="1169"/>
        <v>12453.653119972205</v>
      </c>
      <c r="BI9822">
        <f t="shared" si="1170"/>
        <v>14205.759983996104</v>
      </c>
      <c r="BJ9822">
        <f t="shared" si="1171"/>
        <v>15957.866848020003</v>
      </c>
    </row>
    <row r="9823" spans="1:62" x14ac:dyDescent="0.25">
      <c r="A9823">
        <v>9820</v>
      </c>
      <c r="B9823">
        <v>22181.887111091426</v>
      </c>
      <c r="C9823">
        <v>16597.830207392311</v>
      </c>
      <c r="D9823">
        <v>8.2851075749680412</v>
      </c>
      <c r="E9823">
        <v>8.813148500377153</v>
      </c>
      <c r="F9823">
        <v>-5584.0569036991146</v>
      </c>
      <c r="G9823">
        <v>0.52804092540911185</v>
      </c>
      <c r="BD9823">
        <f t="shared" si="1165"/>
        <v>-12409.976718048949</v>
      </c>
      <c r="BE9823">
        <f t="shared" si="1166"/>
        <v>-11410.580463519907</v>
      </c>
      <c r="BF9823">
        <f t="shared" si="1167"/>
        <v>-10411.184208990866</v>
      </c>
      <c r="BG9823">
        <f t="shared" si="1168"/>
        <v>-9411.7879544618245</v>
      </c>
      <c r="BH9823">
        <f t="shared" si="1169"/>
        <v>-8412.3916999327848</v>
      </c>
      <c r="BI9823">
        <f t="shared" si="1170"/>
        <v>-7412.9954454037425</v>
      </c>
      <c r="BJ9823">
        <f t="shared" si="1171"/>
        <v>-6413.599190874701</v>
      </c>
    </row>
    <row r="9824" spans="1:62" x14ac:dyDescent="0.25">
      <c r="A9824">
        <v>9821</v>
      </c>
      <c r="B9824">
        <v>19142.40705745661</v>
      </c>
      <c r="C9824">
        <v>28771.495986766298</v>
      </c>
      <c r="D9824">
        <v>7.5431312813352669</v>
      </c>
      <c r="E9824">
        <v>7.6822335179542431</v>
      </c>
      <c r="F9824">
        <v>9629.088929309688</v>
      </c>
      <c r="G9824">
        <v>0.13910223661897625</v>
      </c>
      <c r="BD9824">
        <f t="shared" si="1165"/>
        <v>8224.261530744674</v>
      </c>
      <c r="BE9824">
        <f t="shared" si="1166"/>
        <v>10864.466157790233</v>
      </c>
      <c r="BF9824">
        <f t="shared" si="1167"/>
        <v>13504.670784835793</v>
      </c>
      <c r="BG9824">
        <f t="shared" si="1168"/>
        <v>16144.875411881352</v>
      </c>
      <c r="BH9824">
        <f t="shared" si="1169"/>
        <v>18785.080038926913</v>
      </c>
      <c r="BI9824">
        <f t="shared" si="1170"/>
        <v>21425.284665972471</v>
      </c>
      <c r="BJ9824">
        <f t="shared" si="1171"/>
        <v>24065.489293018029</v>
      </c>
    </row>
    <row r="9825" spans="1:62" x14ac:dyDescent="0.25">
      <c r="A9825">
        <v>9822</v>
      </c>
      <c r="B9825">
        <v>16380.980519332074</v>
      </c>
      <c r="C9825">
        <v>16503.033866650254</v>
      </c>
      <c r="D9825">
        <v>7.133885328999134</v>
      </c>
      <c r="E9825">
        <v>7.7460346812188181</v>
      </c>
      <c r="F9825">
        <v>122.05334731818039</v>
      </c>
      <c r="G9825">
        <v>0.61214935221968414</v>
      </c>
      <c r="BD9825">
        <f t="shared" si="1165"/>
        <v>-8933.5777462148071</v>
      </c>
      <c r="BE9825">
        <f t="shared" si="1166"/>
        <v>-8238.0665631199263</v>
      </c>
      <c r="BF9825">
        <f t="shared" si="1167"/>
        <v>-7542.5553800250436</v>
      </c>
      <c r="BG9825">
        <f t="shared" si="1168"/>
        <v>-6847.0441969301628</v>
      </c>
      <c r="BH9825">
        <f t="shared" si="1169"/>
        <v>-6151.533013835282</v>
      </c>
      <c r="BI9825">
        <f t="shared" si="1170"/>
        <v>-5456.0218307404002</v>
      </c>
      <c r="BJ9825">
        <f t="shared" si="1171"/>
        <v>-4760.5106476455194</v>
      </c>
    </row>
    <row r="9826" spans="1:62" x14ac:dyDescent="0.25">
      <c r="A9826">
        <v>9823</v>
      </c>
      <c r="B9826">
        <v>10170.437593885259</v>
      </c>
      <c r="C9826">
        <v>23205.127416409865</v>
      </c>
      <c r="D9826">
        <v>6.6555313343054276</v>
      </c>
      <c r="E9826">
        <v>6.8539904393778119</v>
      </c>
      <c r="F9826">
        <v>13034.689822524606</v>
      </c>
      <c r="G9826">
        <v>0.19845910507238429</v>
      </c>
      <c r="BD9826">
        <f t="shared" si="1165"/>
        <v>2938.6934137802405</v>
      </c>
      <c r="BE9826">
        <f t="shared" si="1166"/>
        <v>5999.4401748786613</v>
      </c>
      <c r="BF9826">
        <f t="shared" si="1167"/>
        <v>9060.1869359770826</v>
      </c>
      <c r="BG9826">
        <f t="shared" si="1168"/>
        <v>12120.933697075503</v>
      </c>
      <c r="BH9826">
        <f t="shared" si="1169"/>
        <v>15181.680458173923</v>
      </c>
      <c r="BI9826">
        <f t="shared" si="1170"/>
        <v>18242.427219272344</v>
      </c>
      <c r="BJ9826">
        <f t="shared" si="1171"/>
        <v>21303.173980370768</v>
      </c>
    </row>
    <row r="9827" spans="1:62" x14ac:dyDescent="0.25">
      <c r="A9827">
        <v>9824</v>
      </c>
      <c r="B9827">
        <v>12099.01800560027</v>
      </c>
      <c r="C9827">
        <v>17838.234435667819</v>
      </c>
      <c r="D9827">
        <v>7.1406194584342861</v>
      </c>
      <c r="E9827">
        <v>7.6791758243392723</v>
      </c>
      <c r="F9827">
        <v>5739.2164300675486</v>
      </c>
      <c r="G9827">
        <v>0.53855636590498612</v>
      </c>
      <c r="BD9827">
        <f t="shared" si="1165"/>
        <v>-12042.394297162684</v>
      </c>
      <c r="BE9827">
        <f t="shared" si="1166"/>
        <v>-11050.098771800764</v>
      </c>
      <c r="BF9827">
        <f t="shared" si="1167"/>
        <v>-10057.803246438842</v>
      </c>
      <c r="BG9827">
        <f t="shared" si="1168"/>
        <v>-9065.5077210769196</v>
      </c>
      <c r="BH9827">
        <f t="shared" si="1169"/>
        <v>-8073.2121957149984</v>
      </c>
      <c r="BI9827">
        <f t="shared" si="1170"/>
        <v>-7080.9166703530773</v>
      </c>
      <c r="BJ9827">
        <f t="shared" si="1171"/>
        <v>-6088.6211449911561</v>
      </c>
    </row>
    <row r="9828" spans="1:62" x14ac:dyDescent="0.25">
      <c r="A9828">
        <v>9825</v>
      </c>
      <c r="B9828">
        <v>20909.003901583896</v>
      </c>
      <c r="C9828">
        <v>35840.580057214422</v>
      </c>
      <c r="D9828">
        <v>6.8425640813667004</v>
      </c>
      <c r="E9828">
        <v>7.0733097725290763</v>
      </c>
      <c r="F9828">
        <v>14931.576155630526</v>
      </c>
      <c r="G9828">
        <v>0.23074569116237598</v>
      </c>
      <c r="BD9828">
        <f t="shared" si="1165"/>
        <v>-3046.4346005426178</v>
      </c>
      <c r="BE9828">
        <f t="shared" si="1166"/>
        <v>-353.65277101768697</v>
      </c>
      <c r="BF9828">
        <f t="shared" si="1167"/>
        <v>2339.1290585072429</v>
      </c>
      <c r="BG9828">
        <f t="shared" si="1168"/>
        <v>5031.9108880321746</v>
      </c>
      <c r="BH9828">
        <f t="shared" si="1169"/>
        <v>7724.6927175571036</v>
      </c>
      <c r="BI9828">
        <f t="shared" si="1170"/>
        <v>10417.474547082034</v>
      </c>
      <c r="BJ9828">
        <f t="shared" si="1171"/>
        <v>13110.256376606967</v>
      </c>
    </row>
    <row r="9829" spans="1:62" x14ac:dyDescent="0.25">
      <c r="A9829">
        <v>9826</v>
      </c>
      <c r="B9829">
        <v>11325.879989656609</v>
      </c>
      <c r="C9829">
        <v>16131.453223216889</v>
      </c>
      <c r="D9829">
        <v>7.2493150392212184</v>
      </c>
      <c r="E9829">
        <v>7.5933924993561641</v>
      </c>
      <c r="F9829">
        <v>4805.5732335602806</v>
      </c>
      <c r="G9829">
        <v>0.34407746013494567</v>
      </c>
      <c r="BD9829">
        <f t="shared" si="1165"/>
        <v>-13777.847699818645</v>
      </c>
      <c r="BE9829">
        <f t="shared" si="1166"/>
        <v>-12624.119244006766</v>
      </c>
      <c r="BF9829">
        <f t="shared" si="1167"/>
        <v>-11470.390788194887</v>
      </c>
      <c r="BG9829">
        <f t="shared" si="1168"/>
        <v>-10316.662332383006</v>
      </c>
      <c r="BH9829">
        <f t="shared" si="1169"/>
        <v>-9162.9338765711254</v>
      </c>
      <c r="BI9829">
        <f t="shared" si="1170"/>
        <v>-8009.2054207592464</v>
      </c>
      <c r="BJ9829">
        <f t="shared" si="1171"/>
        <v>-6855.4769649473665</v>
      </c>
    </row>
    <row r="9830" spans="1:62" x14ac:dyDescent="0.25">
      <c r="A9830">
        <v>9827</v>
      </c>
      <c r="B9830">
        <v>12957.723106202351</v>
      </c>
      <c r="C9830">
        <v>22615.524175391201</v>
      </c>
      <c r="D9830">
        <v>7.9682379921471744</v>
      </c>
      <c r="E9830">
        <v>8.3105780001361467</v>
      </c>
      <c r="F9830">
        <v>9657.8010691888503</v>
      </c>
      <c r="G9830">
        <v>0.34234000798897224</v>
      </c>
      <c r="BD9830">
        <f t="shared" si="1165"/>
        <v>-3085.1859328855526</v>
      </c>
      <c r="BE9830">
        <f t="shared" si="1166"/>
        <v>-1364.7986322108241</v>
      </c>
      <c r="BF9830">
        <f t="shared" si="1167"/>
        <v>355.58866846390447</v>
      </c>
      <c r="BG9830">
        <f t="shared" si="1168"/>
        <v>2075.9759691386325</v>
      </c>
      <c r="BH9830">
        <f t="shared" si="1169"/>
        <v>3796.3632698133606</v>
      </c>
      <c r="BI9830">
        <f t="shared" si="1170"/>
        <v>5516.7505704880896</v>
      </c>
      <c r="BJ9830">
        <f t="shared" si="1171"/>
        <v>7237.1378711628186</v>
      </c>
    </row>
    <row r="9831" spans="1:62" x14ac:dyDescent="0.25">
      <c r="A9831">
        <v>9828</v>
      </c>
      <c r="B9831">
        <v>17151.408866229001</v>
      </c>
      <c r="C9831">
        <v>26199.000712413734</v>
      </c>
      <c r="D9831">
        <v>6.1149380829573516</v>
      </c>
      <c r="E9831">
        <v>6.3565454803104249</v>
      </c>
      <c r="F9831">
        <v>9047.5918461847323</v>
      </c>
      <c r="G9831">
        <v>0.24160739735307324</v>
      </c>
      <c r="BD9831">
        <f t="shared" si="1165"/>
        <v>-7946.1010292439896</v>
      </c>
      <c r="BE9831">
        <f t="shared" si="1166"/>
        <v>-6234.400989299128</v>
      </c>
      <c r="BF9831">
        <f t="shared" si="1167"/>
        <v>-4522.7009493542664</v>
      </c>
      <c r="BG9831">
        <f t="shared" si="1168"/>
        <v>-2811.0009094094057</v>
      </c>
      <c r="BH9831">
        <f t="shared" si="1169"/>
        <v>-1099.300869464545</v>
      </c>
      <c r="BI9831">
        <f t="shared" si="1170"/>
        <v>612.39917048031748</v>
      </c>
      <c r="BJ9831">
        <f t="shared" si="1171"/>
        <v>2324.0992104251782</v>
      </c>
    </row>
    <row r="9832" spans="1:62" x14ac:dyDescent="0.25">
      <c r="A9832">
        <v>9829</v>
      </c>
      <c r="B9832">
        <v>8015.268471447177</v>
      </c>
      <c r="C9832">
        <v>20778.751191105897</v>
      </c>
      <c r="D9832">
        <v>7.3069226365130113</v>
      </c>
      <c r="E9832">
        <v>7.5980899037426468</v>
      </c>
      <c r="F9832">
        <v>12763.482719658721</v>
      </c>
      <c r="G9832">
        <v>0.29116726722963548</v>
      </c>
      <c r="BD9832">
        <f t="shared" si="1165"/>
        <v>-7839.554859419366</v>
      </c>
      <c r="BE9832">
        <f t="shared" si="1166"/>
        <v>-6631.5178726539998</v>
      </c>
      <c r="BF9832">
        <f t="shared" si="1167"/>
        <v>-5423.4808858886336</v>
      </c>
      <c r="BG9832">
        <f t="shared" si="1168"/>
        <v>-4215.4438991232673</v>
      </c>
      <c r="BH9832">
        <f t="shared" si="1169"/>
        <v>-3007.4069123579011</v>
      </c>
      <c r="BI9832">
        <f t="shared" si="1170"/>
        <v>-1799.3699255925349</v>
      </c>
      <c r="BJ9832">
        <f t="shared" si="1171"/>
        <v>-591.33293882716862</v>
      </c>
    </row>
    <row r="9833" spans="1:62" x14ac:dyDescent="0.25">
      <c r="A9833">
        <v>9830</v>
      </c>
      <c r="B9833">
        <v>31598.322835512823</v>
      </c>
      <c r="C9833">
        <v>32367.684254596956</v>
      </c>
      <c r="D9833">
        <v>8.3980627457398445</v>
      </c>
      <c r="E9833">
        <v>8.6512729971055933</v>
      </c>
      <c r="F9833">
        <v>769.36141908413265</v>
      </c>
      <c r="G9833">
        <v>0.25321025136574882</v>
      </c>
      <c r="BD9833">
        <f t="shared" si="1165"/>
        <v>-11307.646383510544</v>
      </c>
      <c r="BE9833">
        <f t="shared" si="1166"/>
        <v>-9851.8100473623672</v>
      </c>
      <c r="BF9833">
        <f t="shared" si="1167"/>
        <v>-8395.9737112141884</v>
      </c>
      <c r="BG9833">
        <f t="shared" si="1168"/>
        <v>-6940.1373750660114</v>
      </c>
      <c r="BH9833">
        <f t="shared" si="1169"/>
        <v>-5484.3010389178344</v>
      </c>
      <c r="BI9833">
        <f t="shared" si="1170"/>
        <v>-4028.4647027696574</v>
      </c>
      <c r="BJ9833">
        <f t="shared" si="1171"/>
        <v>-2572.6283666214786</v>
      </c>
    </row>
    <row r="9834" spans="1:62" x14ac:dyDescent="0.25">
      <c r="A9834">
        <v>9831</v>
      </c>
      <c r="B9834">
        <v>31668.557016963277</v>
      </c>
      <c r="C9834">
        <v>33327.590477685466</v>
      </c>
      <c r="D9834">
        <v>7.716654728617014</v>
      </c>
      <c r="E9834">
        <v>7.9833467473378494</v>
      </c>
      <c r="F9834">
        <v>1659.0334607221885</v>
      </c>
      <c r="G9834">
        <v>0.26669201872083548</v>
      </c>
      <c r="BD9834">
        <f t="shared" si="1165"/>
        <v>496.6898377446114</v>
      </c>
      <c r="BE9834">
        <f t="shared" si="1166"/>
        <v>1762.7410945733554</v>
      </c>
      <c r="BF9834">
        <f t="shared" si="1167"/>
        <v>3028.7923514020995</v>
      </c>
      <c r="BG9834">
        <f t="shared" si="1168"/>
        <v>4294.8436082308435</v>
      </c>
      <c r="BH9834">
        <f t="shared" si="1169"/>
        <v>5560.8948650595876</v>
      </c>
      <c r="BI9834">
        <f t="shared" si="1170"/>
        <v>6826.9461218883316</v>
      </c>
      <c r="BJ9834">
        <f t="shared" si="1171"/>
        <v>8092.9973787170766</v>
      </c>
    </row>
    <row r="9835" spans="1:62" x14ac:dyDescent="0.25">
      <c r="A9835">
        <v>9832</v>
      </c>
      <c r="B9835">
        <v>10077.562288490068</v>
      </c>
      <c r="C9835">
        <v>16217.053073398616</v>
      </c>
      <c r="D9835">
        <v>6.3083327297157261</v>
      </c>
      <c r="E9835">
        <v>6.5683694754738902</v>
      </c>
      <c r="F9835">
        <v>6139.4907849085484</v>
      </c>
      <c r="G9835">
        <v>0.26003674575816405</v>
      </c>
      <c r="BD9835">
        <f t="shared" si="1165"/>
        <v>-325.57336711801099</v>
      </c>
      <c r="BE9835">
        <f t="shared" si="1166"/>
        <v>1007.8867264861665</v>
      </c>
      <c r="BF9835">
        <f t="shared" si="1167"/>
        <v>2341.3468200903435</v>
      </c>
      <c r="BG9835">
        <f t="shared" si="1168"/>
        <v>3674.8069136945214</v>
      </c>
      <c r="BH9835">
        <f t="shared" si="1169"/>
        <v>5008.2670072986984</v>
      </c>
      <c r="BI9835">
        <f t="shared" si="1170"/>
        <v>6341.7271009028755</v>
      </c>
      <c r="BJ9835">
        <f t="shared" si="1171"/>
        <v>7675.1871945070525</v>
      </c>
    </row>
    <row r="9836" spans="1:62" x14ac:dyDescent="0.25">
      <c r="A9836">
        <v>9833</v>
      </c>
      <c r="B9836">
        <v>22997.083103326258</v>
      </c>
      <c r="C9836">
        <v>13253.441848907423</v>
      </c>
      <c r="D9836">
        <v>7.399507659633267</v>
      </c>
      <c r="E9836">
        <v>8.8861227312914739</v>
      </c>
      <c r="F9836">
        <v>-9743.6412544188352</v>
      </c>
      <c r="G9836">
        <v>1.4866150716582069</v>
      </c>
      <c r="BD9836">
        <f t="shared" si="1165"/>
        <v>-4839.3070561177283</v>
      </c>
      <c r="BE9836">
        <f t="shared" si="1166"/>
        <v>-3539.1233273269081</v>
      </c>
      <c r="BF9836">
        <f t="shared" si="1167"/>
        <v>-2238.9395985360879</v>
      </c>
      <c r="BG9836">
        <f t="shared" si="1168"/>
        <v>-938.75586974526777</v>
      </c>
      <c r="BH9836">
        <f t="shared" si="1169"/>
        <v>361.4278590455524</v>
      </c>
      <c r="BI9836">
        <f t="shared" si="1170"/>
        <v>1661.6115878363726</v>
      </c>
      <c r="BJ9836">
        <f t="shared" si="1171"/>
        <v>2961.7953166271927</v>
      </c>
    </row>
    <row r="9837" spans="1:62" x14ac:dyDescent="0.25">
      <c r="A9837">
        <v>9834</v>
      </c>
      <c r="B9837">
        <v>14700.388401386735</v>
      </c>
      <c r="C9837">
        <v>27207.178533180555</v>
      </c>
      <c r="D9837">
        <v>6.7555014324407043</v>
      </c>
      <c r="E9837">
        <v>7.0433903529619686</v>
      </c>
      <c r="F9837">
        <v>12506.790131793819</v>
      </c>
      <c r="G9837">
        <v>0.28788892052126425</v>
      </c>
      <c r="BD9837">
        <f t="shared" si="1165"/>
        <v>17176.716612709868</v>
      </c>
      <c r="BE9837">
        <f t="shared" si="1166"/>
        <v>24609.791971000905</v>
      </c>
      <c r="BF9837">
        <f t="shared" si="1167"/>
        <v>32042.867329291941</v>
      </c>
      <c r="BG9837">
        <f t="shared" si="1168"/>
        <v>39475.942687582974</v>
      </c>
      <c r="BH9837">
        <f t="shared" si="1169"/>
        <v>46909.018045874007</v>
      </c>
      <c r="BI9837">
        <f t="shared" si="1170"/>
        <v>54342.093404165047</v>
      </c>
      <c r="BJ9837">
        <f t="shared" si="1171"/>
        <v>61775.16876245608</v>
      </c>
    </row>
    <row r="9838" spans="1:62" x14ac:dyDescent="0.25">
      <c r="A9838">
        <v>9835</v>
      </c>
      <c r="B9838">
        <v>17799.843340839143</v>
      </c>
      <c r="C9838">
        <v>18863.822129895521</v>
      </c>
      <c r="D9838">
        <v>6.6204786146606978</v>
      </c>
      <c r="E9838">
        <v>7.0236106592463887</v>
      </c>
      <c r="F9838">
        <v>1063.9787890563784</v>
      </c>
      <c r="G9838">
        <v>0.40313204458569096</v>
      </c>
      <c r="BD9838">
        <f t="shared" si="1165"/>
        <v>-11067.345529187498</v>
      </c>
      <c r="BE9838">
        <f t="shared" si="1166"/>
        <v>-9627.9009265811765</v>
      </c>
      <c r="BF9838">
        <f t="shared" si="1167"/>
        <v>-8188.4563239748559</v>
      </c>
      <c r="BG9838">
        <f t="shared" si="1168"/>
        <v>-6749.0117213685344</v>
      </c>
      <c r="BH9838">
        <f t="shared" si="1169"/>
        <v>-5309.5671187622129</v>
      </c>
      <c r="BI9838">
        <f t="shared" si="1170"/>
        <v>-3870.1225161558923</v>
      </c>
      <c r="BJ9838">
        <f t="shared" si="1171"/>
        <v>-2430.6779135495708</v>
      </c>
    </row>
    <row r="9839" spans="1:62" x14ac:dyDescent="0.25">
      <c r="A9839">
        <v>9836</v>
      </c>
      <c r="B9839">
        <v>25334.133726250755</v>
      </c>
      <c r="C9839">
        <v>22911.541037795399</v>
      </c>
      <c r="D9839">
        <v>7.5012894440719098</v>
      </c>
      <c r="E9839">
        <v>7.8360483855488399</v>
      </c>
      <c r="F9839">
        <v>-2422.5926884553555</v>
      </c>
      <c r="G9839">
        <v>0.33475894147693008</v>
      </c>
      <c r="BD9839">
        <f t="shared" si="1165"/>
        <v>951.68143387207647</v>
      </c>
      <c r="BE9839">
        <f t="shared" si="1166"/>
        <v>2967.3416568005314</v>
      </c>
      <c r="BF9839">
        <f t="shared" si="1167"/>
        <v>4983.0018797289858</v>
      </c>
      <c r="BG9839">
        <f t="shared" si="1168"/>
        <v>6998.6621026574412</v>
      </c>
      <c r="BH9839">
        <f t="shared" si="1169"/>
        <v>9014.3223255858957</v>
      </c>
      <c r="BI9839">
        <f t="shared" si="1170"/>
        <v>11029.98254851435</v>
      </c>
      <c r="BJ9839">
        <f t="shared" si="1171"/>
        <v>13045.642771442805</v>
      </c>
    </row>
    <row r="9840" spans="1:62" x14ac:dyDescent="0.25">
      <c r="A9840">
        <v>9837</v>
      </c>
      <c r="B9840">
        <v>18430.588038500122</v>
      </c>
      <c r="C9840">
        <v>28591.205817596277</v>
      </c>
      <c r="D9840">
        <v>8.4016113853026937</v>
      </c>
      <c r="E9840">
        <v>8.5607943791774908</v>
      </c>
      <c r="F9840">
        <v>10160.617779096156</v>
      </c>
      <c r="G9840">
        <v>0.15918299387479706</v>
      </c>
      <c r="BD9840">
        <f t="shared" si="1165"/>
        <v>4096.3873958400054</v>
      </c>
      <c r="BE9840">
        <f t="shared" si="1166"/>
        <v>5770.1821032246562</v>
      </c>
      <c r="BF9840">
        <f t="shared" si="1167"/>
        <v>7443.976810609307</v>
      </c>
      <c r="BG9840">
        <f t="shared" si="1168"/>
        <v>9117.7715179939569</v>
      </c>
      <c r="BH9840">
        <f t="shared" si="1169"/>
        <v>10791.566225378607</v>
      </c>
      <c r="BI9840">
        <f t="shared" si="1170"/>
        <v>12465.360932763258</v>
      </c>
      <c r="BJ9840">
        <f t="shared" si="1171"/>
        <v>14139.155640147908</v>
      </c>
    </row>
    <row r="9841" spans="1:62" x14ac:dyDescent="0.25">
      <c r="A9841">
        <v>9838</v>
      </c>
      <c r="B9841">
        <v>13273.453080965102</v>
      </c>
      <c r="C9841">
        <v>18070.378771902411</v>
      </c>
      <c r="D9841">
        <v>5.7620282731146375</v>
      </c>
      <c r="E9841">
        <v>6.5530622776844023</v>
      </c>
      <c r="F9841">
        <v>4796.9256909373089</v>
      </c>
      <c r="G9841">
        <v>0.7910340045697648</v>
      </c>
      <c r="BD9841">
        <f t="shared" si="1165"/>
        <v>-9364.7028097221701</v>
      </c>
      <c r="BE9841">
        <f t="shared" si="1166"/>
        <v>-8568.7878403481845</v>
      </c>
      <c r="BF9841">
        <f t="shared" si="1167"/>
        <v>-7772.872870974199</v>
      </c>
      <c r="BG9841">
        <f t="shared" si="1168"/>
        <v>-6976.9579016002144</v>
      </c>
      <c r="BH9841">
        <f t="shared" si="1169"/>
        <v>-6181.0429322262289</v>
      </c>
      <c r="BI9841">
        <f t="shared" si="1170"/>
        <v>-5385.1279628522434</v>
      </c>
      <c r="BJ9841">
        <f t="shared" si="1171"/>
        <v>-4589.2129934782588</v>
      </c>
    </row>
    <row r="9842" spans="1:62" x14ac:dyDescent="0.25">
      <c r="A9842">
        <v>9839</v>
      </c>
      <c r="B9842">
        <v>6602.601128501432</v>
      </c>
      <c r="C9842">
        <v>20567.081544139772</v>
      </c>
      <c r="D9842">
        <v>8.4927333968162255</v>
      </c>
      <c r="E9842">
        <v>8.6030698358353987</v>
      </c>
      <c r="F9842">
        <v>13964.48041563834</v>
      </c>
      <c r="G9842">
        <v>0.11033643901917323</v>
      </c>
      <c r="BD9842">
        <f t="shared" si="1165"/>
        <v>-841.75566808848498</v>
      </c>
      <c r="BE9842">
        <f t="shared" si="1166"/>
        <v>3113.4143547603389</v>
      </c>
      <c r="BF9842">
        <f t="shared" si="1167"/>
        <v>7068.5843776091624</v>
      </c>
      <c r="BG9842">
        <f t="shared" si="1168"/>
        <v>11023.754400457987</v>
      </c>
      <c r="BH9842">
        <f t="shared" si="1169"/>
        <v>14978.924423306811</v>
      </c>
      <c r="BI9842">
        <f t="shared" si="1170"/>
        <v>18934.094446155636</v>
      </c>
      <c r="BJ9842">
        <f t="shared" si="1171"/>
        <v>22889.264469004462</v>
      </c>
    </row>
    <row r="9843" spans="1:62" x14ac:dyDescent="0.25">
      <c r="A9843">
        <v>9840</v>
      </c>
      <c r="B9843">
        <v>31819.439631122346</v>
      </c>
      <c r="C9843">
        <v>22546.180373958385</v>
      </c>
      <c r="D9843">
        <v>8.1556317018919042</v>
      </c>
      <c r="E9843">
        <v>8.5975791215358317</v>
      </c>
      <c r="F9843">
        <v>-9273.2592571639616</v>
      </c>
      <c r="G9843">
        <v>0.44194741964392747</v>
      </c>
      <c r="BD9843">
        <f t="shared" si="1165"/>
        <v>-13412.798220542474</v>
      </c>
      <c r="BE9843">
        <f t="shared" si="1166"/>
        <v>-12861.116025446607</v>
      </c>
      <c r="BF9843">
        <f t="shared" si="1167"/>
        <v>-12309.433830350741</v>
      </c>
      <c r="BG9843">
        <f t="shared" si="1168"/>
        <v>-11757.751635254876</v>
      </c>
      <c r="BH9843">
        <f t="shared" si="1169"/>
        <v>-11206.069440159008</v>
      </c>
      <c r="BI9843">
        <f t="shared" si="1170"/>
        <v>-10654.387245063142</v>
      </c>
      <c r="BJ9843">
        <f t="shared" si="1171"/>
        <v>-10102.705049967277</v>
      </c>
    </row>
    <row r="9844" spans="1:62" x14ac:dyDescent="0.25">
      <c r="A9844">
        <v>9841</v>
      </c>
      <c r="B9844">
        <v>22318.245508144559</v>
      </c>
      <c r="C9844">
        <v>31501.306792702271</v>
      </c>
      <c r="D9844">
        <v>6.6087650632368833</v>
      </c>
      <c r="E9844">
        <v>6.7087905806106782</v>
      </c>
      <c r="F9844">
        <v>9183.0612845577125</v>
      </c>
      <c r="G9844">
        <v>0.10002551737379495</v>
      </c>
      <c r="BD9844">
        <f t="shared" si="1165"/>
        <v>11482.996355383599</v>
      </c>
      <c r="BE9844">
        <f t="shared" si="1166"/>
        <v>13692.733453603236</v>
      </c>
      <c r="BF9844">
        <f t="shared" si="1167"/>
        <v>15902.470551822873</v>
      </c>
      <c r="BG9844">
        <f t="shared" si="1168"/>
        <v>18112.20765004251</v>
      </c>
      <c r="BH9844">
        <f t="shared" si="1169"/>
        <v>20321.944748262147</v>
      </c>
      <c r="BI9844">
        <f t="shared" si="1170"/>
        <v>22531.681846481784</v>
      </c>
      <c r="BJ9844">
        <f t="shared" si="1171"/>
        <v>24741.418944701421</v>
      </c>
    </row>
    <row r="9845" spans="1:62" x14ac:dyDescent="0.25">
      <c r="A9845">
        <v>9842</v>
      </c>
      <c r="B9845">
        <v>16977.722044431332</v>
      </c>
      <c r="C9845">
        <v>27103.484061031068</v>
      </c>
      <c r="D9845">
        <v>8.1232123256911049</v>
      </c>
      <c r="E9845">
        <v>8.2815691681589296</v>
      </c>
      <c r="F9845">
        <v>10125.762016599736</v>
      </c>
      <c r="G9845">
        <v>0.15835684246782478</v>
      </c>
      <c r="BD9845">
        <f t="shared" si="1165"/>
        <v>-8682.9336976887371</v>
      </c>
      <c r="BE9845">
        <f t="shared" si="1166"/>
        <v>-8182.8061108197635</v>
      </c>
      <c r="BF9845">
        <f t="shared" si="1167"/>
        <v>-7682.6785239507881</v>
      </c>
      <c r="BG9845">
        <f t="shared" si="1168"/>
        <v>-7182.5509370818136</v>
      </c>
      <c r="BH9845">
        <f t="shared" si="1169"/>
        <v>-6682.4233502128391</v>
      </c>
      <c r="BI9845">
        <f t="shared" si="1170"/>
        <v>-6182.2957633438637</v>
      </c>
      <c r="BJ9845">
        <f t="shared" si="1171"/>
        <v>-5682.1681764748892</v>
      </c>
    </row>
    <row r="9846" spans="1:62" x14ac:dyDescent="0.25">
      <c r="A9846">
        <v>9843</v>
      </c>
      <c r="B9846">
        <v>17835.383822454914</v>
      </c>
      <c r="C9846">
        <v>29478.97095065577</v>
      </c>
      <c r="D9846">
        <v>7.1554148819833143</v>
      </c>
      <c r="E9846">
        <v>7.3330724124502282</v>
      </c>
      <c r="F9846">
        <v>11643.587128200856</v>
      </c>
      <c r="G9846">
        <v>0.1776575304669139</v>
      </c>
      <c r="BD9846">
        <f t="shared" si="1165"/>
        <v>-9333.9778042606122</v>
      </c>
      <c r="BE9846">
        <f t="shared" si="1166"/>
        <v>-8542.1935919214884</v>
      </c>
      <c r="BF9846">
        <f t="shared" si="1167"/>
        <v>-7750.4093795823646</v>
      </c>
      <c r="BG9846">
        <f t="shared" si="1168"/>
        <v>-6958.6251672432409</v>
      </c>
      <c r="BH9846">
        <f t="shared" si="1169"/>
        <v>-6166.8409549041171</v>
      </c>
      <c r="BI9846">
        <f t="shared" si="1170"/>
        <v>-5375.0567425649924</v>
      </c>
      <c r="BJ9846">
        <f t="shared" si="1171"/>
        <v>-4583.2725302258686</v>
      </c>
    </row>
    <row r="9847" spans="1:62" x14ac:dyDescent="0.25">
      <c r="A9847">
        <v>9844</v>
      </c>
      <c r="B9847">
        <v>32344.983072907205</v>
      </c>
      <c r="C9847">
        <v>30351.159441109798</v>
      </c>
      <c r="D9847">
        <v>7.1986137448076715</v>
      </c>
      <c r="E9847">
        <v>7.7672124790559955</v>
      </c>
      <c r="F9847">
        <v>-1993.8236317974079</v>
      </c>
      <c r="G9847">
        <v>0.56859873424832408</v>
      </c>
      <c r="BD9847">
        <f t="shared" si="1165"/>
        <v>-10755.299475866286</v>
      </c>
      <c r="BE9847">
        <f t="shared" si="1166"/>
        <v>-9867.0118235317168</v>
      </c>
      <c r="BF9847">
        <f t="shared" si="1167"/>
        <v>-8978.7241711971474</v>
      </c>
      <c r="BG9847">
        <f t="shared" si="1168"/>
        <v>-8090.4365188625779</v>
      </c>
      <c r="BH9847">
        <f t="shared" si="1169"/>
        <v>-7202.1488665280076</v>
      </c>
      <c r="BI9847">
        <f t="shared" si="1170"/>
        <v>-6313.8612141934382</v>
      </c>
      <c r="BJ9847">
        <f t="shared" si="1171"/>
        <v>-5425.5735618588687</v>
      </c>
    </row>
    <row r="9848" spans="1:62" x14ac:dyDescent="0.25">
      <c r="A9848">
        <v>9845</v>
      </c>
      <c r="B9848">
        <v>11256.308673679761</v>
      </c>
      <c r="C9848">
        <v>23769.516606292837</v>
      </c>
      <c r="D9848">
        <v>6.2330312478000582</v>
      </c>
      <c r="E9848">
        <v>6.6813702332218838</v>
      </c>
      <c r="F9848">
        <v>12513.207932613075</v>
      </c>
      <c r="G9848">
        <v>0.4483389854218256</v>
      </c>
      <c r="BD9848">
        <f t="shared" si="1165"/>
        <v>4836.817303039028</v>
      </c>
      <c r="BE9848">
        <f t="shared" si="1166"/>
        <v>7679.8109742806482</v>
      </c>
      <c r="BF9848">
        <f t="shared" si="1167"/>
        <v>10522.804645522268</v>
      </c>
      <c r="BG9848">
        <f t="shared" si="1168"/>
        <v>13365.798316763889</v>
      </c>
      <c r="BH9848">
        <f t="shared" si="1169"/>
        <v>16208.791988005511</v>
      </c>
      <c r="BI9848">
        <f t="shared" si="1170"/>
        <v>19051.785659247129</v>
      </c>
      <c r="BJ9848">
        <f t="shared" si="1171"/>
        <v>21894.779330488749</v>
      </c>
    </row>
    <row r="9849" spans="1:62" x14ac:dyDescent="0.25">
      <c r="A9849">
        <v>9846</v>
      </c>
      <c r="B9849">
        <v>9070.8431077711575</v>
      </c>
      <c r="C9849">
        <v>19012.785124070175</v>
      </c>
      <c r="D9849">
        <v>6.4360807012987555</v>
      </c>
      <c r="E9849">
        <v>6.9922029033454249</v>
      </c>
      <c r="F9849">
        <v>9941.9420162990173</v>
      </c>
      <c r="G9849">
        <v>0.5561222020466694</v>
      </c>
      <c r="BD9849">
        <f t="shared" si="1165"/>
        <v>-10271.513005503948</v>
      </c>
      <c r="BE9849">
        <f t="shared" si="1166"/>
        <v>-8029.8180783948192</v>
      </c>
      <c r="BF9849">
        <f t="shared" si="1167"/>
        <v>-5788.1231512856912</v>
      </c>
      <c r="BG9849">
        <f t="shared" si="1168"/>
        <v>-3546.4282241765632</v>
      </c>
      <c r="BH9849">
        <f t="shared" si="1169"/>
        <v>-1304.7332970674361</v>
      </c>
      <c r="BI9849">
        <f t="shared" si="1170"/>
        <v>936.96163004169284</v>
      </c>
      <c r="BJ9849">
        <f t="shared" si="1171"/>
        <v>3178.6565571508199</v>
      </c>
    </row>
    <row r="9850" spans="1:62" x14ac:dyDescent="0.25">
      <c r="A9850">
        <v>9847</v>
      </c>
      <c r="B9850">
        <v>11351.878100233098</v>
      </c>
      <c r="C9850">
        <v>18120.123390512741</v>
      </c>
      <c r="D9850">
        <v>6.3188588843344942</v>
      </c>
      <c r="E9850">
        <v>6.3753696233440333</v>
      </c>
      <c r="F9850">
        <v>6768.2452902796431</v>
      </c>
      <c r="G9850">
        <v>5.6510739009539179E-2</v>
      </c>
      <c r="BD9850">
        <f t="shared" si="1165"/>
        <v>-7161.3310060656704</v>
      </c>
      <c r="BE9850">
        <f t="shared" si="1166"/>
        <v>-4380.7199958323235</v>
      </c>
      <c r="BF9850">
        <f t="shared" si="1167"/>
        <v>-1600.1089855989758</v>
      </c>
      <c r="BG9850">
        <f t="shared" si="1168"/>
        <v>1180.5020246343702</v>
      </c>
      <c r="BH9850">
        <f t="shared" si="1169"/>
        <v>3961.1130348677179</v>
      </c>
      <c r="BI9850">
        <f t="shared" si="1170"/>
        <v>6741.7240451010657</v>
      </c>
      <c r="BJ9850">
        <f t="shared" si="1171"/>
        <v>9522.3350553344135</v>
      </c>
    </row>
    <row r="9851" spans="1:62" x14ac:dyDescent="0.25">
      <c r="A9851">
        <v>9848</v>
      </c>
      <c r="B9851">
        <v>19443.632071706015</v>
      </c>
      <c r="C9851">
        <v>25843.808635334208</v>
      </c>
      <c r="D9851">
        <v>7.2103721022255298</v>
      </c>
      <c r="E9851">
        <v>7.7947405478542571</v>
      </c>
      <c r="F9851">
        <v>6400.1765636281925</v>
      </c>
      <c r="G9851">
        <v>0.58436844562872725</v>
      </c>
      <c r="BD9851">
        <f t="shared" si="1165"/>
        <v>-6485.6915952319468</v>
      </c>
      <c r="BE9851">
        <f t="shared" si="1166"/>
        <v>-6203.1379001842515</v>
      </c>
      <c r="BF9851">
        <f t="shared" si="1167"/>
        <v>-5920.5842051365553</v>
      </c>
      <c r="BG9851">
        <f t="shared" si="1168"/>
        <v>-5638.03051008886</v>
      </c>
      <c r="BH9851">
        <f t="shared" si="1169"/>
        <v>-5355.4768150411637</v>
      </c>
      <c r="BI9851">
        <f t="shared" si="1170"/>
        <v>-5072.9231199934675</v>
      </c>
      <c r="BJ9851">
        <f t="shared" si="1171"/>
        <v>-4790.3694249457712</v>
      </c>
    </row>
    <row r="9852" spans="1:62" x14ac:dyDescent="0.25">
      <c r="A9852">
        <v>9849</v>
      </c>
      <c r="B9852">
        <v>20102.306919418483</v>
      </c>
      <c r="C9852">
        <v>33950.251045434132</v>
      </c>
      <c r="D9852">
        <v>7.5035563226116695</v>
      </c>
      <c r="E9852">
        <v>7.8178488373197919</v>
      </c>
      <c r="F9852">
        <v>13847.944126015649</v>
      </c>
      <c r="G9852">
        <v>0.31429251470812236</v>
      </c>
      <c r="BD9852">
        <f t="shared" si="1165"/>
        <v>-3478.334335484556</v>
      </c>
      <c r="BE9852">
        <f t="shared" si="1166"/>
        <v>-556.49210734091957</v>
      </c>
      <c r="BF9852">
        <f t="shared" si="1167"/>
        <v>2365.3501208027155</v>
      </c>
      <c r="BG9852">
        <f t="shared" si="1168"/>
        <v>5287.1923489463534</v>
      </c>
      <c r="BH9852">
        <f t="shared" si="1169"/>
        <v>8209.0345770899894</v>
      </c>
      <c r="BI9852">
        <f t="shared" si="1170"/>
        <v>11130.876805233624</v>
      </c>
      <c r="BJ9852">
        <f t="shared" si="1171"/>
        <v>14052.71903337726</v>
      </c>
    </row>
    <row r="9853" spans="1:62" x14ac:dyDescent="0.25">
      <c r="A9853">
        <v>9850</v>
      </c>
      <c r="B9853">
        <v>9536.1527723379113</v>
      </c>
      <c r="C9853">
        <v>15220.193535466875</v>
      </c>
      <c r="D9853">
        <v>7.0338957278030829</v>
      </c>
      <c r="E9853">
        <v>7.3519180579683363</v>
      </c>
      <c r="F9853">
        <v>5684.0407631289636</v>
      </c>
      <c r="G9853">
        <v>0.31802233016525339</v>
      </c>
      <c r="BD9853">
        <f t="shared" si="1165"/>
        <v>-12276.481552475037</v>
      </c>
      <c r="BE9853">
        <f t="shared" si="1166"/>
        <v>-10705.018978934426</v>
      </c>
      <c r="BF9853">
        <f t="shared" si="1167"/>
        <v>-9133.5564053938142</v>
      </c>
      <c r="BG9853">
        <f t="shared" si="1168"/>
        <v>-7562.0938318532017</v>
      </c>
      <c r="BH9853">
        <f t="shared" si="1169"/>
        <v>-5990.63125831259</v>
      </c>
      <c r="BI9853">
        <f t="shared" si="1170"/>
        <v>-4419.1686847719775</v>
      </c>
      <c r="BJ9853">
        <f t="shared" si="1171"/>
        <v>-2847.7061112313659</v>
      </c>
    </row>
    <row r="9854" spans="1:62" x14ac:dyDescent="0.25">
      <c r="A9854">
        <v>9851</v>
      </c>
      <c r="B9854">
        <v>15472.87223491507</v>
      </c>
      <c r="C9854">
        <v>22420.57364335606</v>
      </c>
      <c r="D9854">
        <v>6.3477079848913931</v>
      </c>
      <c r="E9854">
        <v>6.9663720452820366</v>
      </c>
      <c r="F9854">
        <v>6947.7014084409893</v>
      </c>
      <c r="G9854">
        <v>0.61866406039064348</v>
      </c>
      <c r="BD9854">
        <f t="shared" si="1165"/>
        <v>-4093.9291123026969</v>
      </c>
      <c r="BE9854">
        <f t="shared" si="1166"/>
        <v>-2503.8174614764298</v>
      </c>
      <c r="BF9854">
        <f t="shared" si="1167"/>
        <v>-913.70581065016268</v>
      </c>
      <c r="BG9854">
        <f t="shared" si="1168"/>
        <v>676.40584017610399</v>
      </c>
      <c r="BH9854">
        <f t="shared" si="1169"/>
        <v>2266.5174910023707</v>
      </c>
      <c r="BI9854">
        <f t="shared" si="1170"/>
        <v>3856.6291418286382</v>
      </c>
      <c r="BJ9854">
        <f t="shared" si="1171"/>
        <v>5446.7407926549058</v>
      </c>
    </row>
    <row r="9855" spans="1:62" x14ac:dyDescent="0.25">
      <c r="A9855">
        <v>9852</v>
      </c>
      <c r="B9855">
        <v>27804.186624206934</v>
      </c>
      <c r="C9855">
        <v>32999.426682201956</v>
      </c>
      <c r="D9855">
        <v>7.0528733414042515</v>
      </c>
      <c r="E9855">
        <v>7.2655644825620902</v>
      </c>
      <c r="F9855">
        <v>5195.2400579950227</v>
      </c>
      <c r="G9855">
        <v>0.21269114115783871</v>
      </c>
      <c r="BD9855">
        <f t="shared" si="1165"/>
        <v>-3854.3811064877718</v>
      </c>
      <c r="BE9855">
        <f t="shared" si="1166"/>
        <v>-761.06080453455434</v>
      </c>
      <c r="BF9855">
        <f t="shared" si="1167"/>
        <v>2332.2594974186632</v>
      </c>
      <c r="BG9855">
        <f t="shared" si="1168"/>
        <v>5425.5797993718807</v>
      </c>
      <c r="BH9855">
        <f t="shared" si="1169"/>
        <v>8518.9001013250981</v>
      </c>
      <c r="BI9855">
        <f t="shared" si="1170"/>
        <v>11612.220403278316</v>
      </c>
      <c r="BJ9855">
        <f t="shared" si="1171"/>
        <v>14705.540705231531</v>
      </c>
    </row>
    <row r="9856" spans="1:62" x14ac:dyDescent="0.25">
      <c r="A9856">
        <v>9853</v>
      </c>
      <c r="B9856">
        <v>31452.760573575044</v>
      </c>
      <c r="C9856">
        <v>52641.928622376996</v>
      </c>
      <c r="D9856">
        <v>7.649079066656582</v>
      </c>
      <c r="E9856">
        <v>7.9594673768638238</v>
      </c>
      <c r="F9856">
        <v>21189.168048801952</v>
      </c>
      <c r="G9856">
        <v>0.31038831020724178</v>
      </c>
      <c r="BD9856">
        <f t="shared" si="1165"/>
        <v>-4131.7843522058292</v>
      </c>
      <c r="BE9856">
        <f t="shared" si="1166"/>
        <v>-3068.3286464166354</v>
      </c>
      <c r="BF9856">
        <f t="shared" si="1167"/>
        <v>-2004.8729406274419</v>
      </c>
      <c r="BG9856">
        <f t="shared" si="1168"/>
        <v>-941.41723483824808</v>
      </c>
      <c r="BH9856">
        <f t="shared" si="1169"/>
        <v>122.03847095094534</v>
      </c>
      <c r="BI9856">
        <f t="shared" si="1170"/>
        <v>1185.4941767401388</v>
      </c>
      <c r="BJ9856">
        <f t="shared" si="1171"/>
        <v>2248.9498825293322</v>
      </c>
    </row>
    <row r="9857" spans="1:62" x14ac:dyDescent="0.25">
      <c r="A9857">
        <v>9854</v>
      </c>
      <c r="B9857">
        <v>12635.450116418129</v>
      </c>
      <c r="C9857">
        <v>21700.398760020496</v>
      </c>
      <c r="D9857">
        <v>6.3147461161932661</v>
      </c>
      <c r="E9857">
        <v>7.0956835543080912</v>
      </c>
      <c r="F9857">
        <v>9064.9486436023672</v>
      </c>
      <c r="G9857">
        <v>0.78093743811482508</v>
      </c>
      <c r="BD9857">
        <f t="shared" si="1165"/>
        <v>-19637.226497765743</v>
      </c>
      <c r="BE9857">
        <f t="shared" si="1166"/>
        <v>-18085.284946729535</v>
      </c>
      <c r="BF9857">
        <f t="shared" si="1167"/>
        <v>-16533.343395693326</v>
      </c>
      <c r="BG9857">
        <f t="shared" si="1168"/>
        <v>-14981.401844657117</v>
      </c>
      <c r="BH9857">
        <f t="shared" si="1169"/>
        <v>-13429.460293620908</v>
      </c>
      <c r="BI9857">
        <f t="shared" si="1170"/>
        <v>-11877.518742584698</v>
      </c>
      <c r="BJ9857">
        <f t="shared" si="1171"/>
        <v>-10325.577191548489</v>
      </c>
    </row>
    <row r="9858" spans="1:62" x14ac:dyDescent="0.25">
      <c r="A9858">
        <v>9855</v>
      </c>
      <c r="B9858">
        <v>28115.798384932208</v>
      </c>
      <c r="C9858">
        <v>24346.288488420862</v>
      </c>
      <c r="D9858">
        <v>7.4598843270543762</v>
      </c>
      <c r="E9858">
        <v>8.1636498269096656</v>
      </c>
      <c r="F9858">
        <v>-3769.5098965113466</v>
      </c>
      <c r="G9858">
        <v>0.70376549985528936</v>
      </c>
      <c r="BD9858">
        <f t="shared" si="1165"/>
        <v>-5160.2614530282417</v>
      </c>
      <c r="BE9858">
        <f t="shared" si="1166"/>
        <v>-1255.5742624541163</v>
      </c>
      <c r="BF9858">
        <f t="shared" si="1167"/>
        <v>2649.1129281200083</v>
      </c>
      <c r="BG9858">
        <f t="shared" si="1168"/>
        <v>6553.8001186941347</v>
      </c>
      <c r="BH9858">
        <f t="shared" si="1169"/>
        <v>10458.487309268259</v>
      </c>
      <c r="BI9858">
        <f t="shared" si="1170"/>
        <v>14363.174499842384</v>
      </c>
      <c r="BJ9858">
        <f t="shared" si="1171"/>
        <v>18267.86169041651</v>
      </c>
    </row>
    <row r="9859" spans="1:62" x14ac:dyDescent="0.25">
      <c r="A9859">
        <v>9856</v>
      </c>
      <c r="B9859">
        <v>11176.692757212879</v>
      </c>
      <c r="C9859">
        <v>15004.44077352055</v>
      </c>
      <c r="D9859">
        <v>7.477617310235221</v>
      </c>
      <c r="E9859">
        <v>7.6883665965088186</v>
      </c>
      <c r="F9859">
        <v>3827.7480163076707</v>
      </c>
      <c r="G9859">
        <v>0.21074928627359757</v>
      </c>
      <c r="BD9859">
        <f t="shared" si="1165"/>
        <v>7288.3373957877939</v>
      </c>
      <c r="BE9859">
        <f t="shared" si="1166"/>
        <v>10807.164895064241</v>
      </c>
      <c r="BF9859">
        <f t="shared" si="1167"/>
        <v>14325.992394340687</v>
      </c>
      <c r="BG9859">
        <f t="shared" si="1168"/>
        <v>17844.819893617132</v>
      </c>
      <c r="BH9859">
        <f t="shared" si="1169"/>
        <v>21363.647392893581</v>
      </c>
      <c r="BI9859">
        <f t="shared" si="1170"/>
        <v>24882.474892170027</v>
      </c>
      <c r="BJ9859">
        <f t="shared" si="1171"/>
        <v>28401.302391446476</v>
      </c>
    </row>
    <row r="9860" spans="1:62" x14ac:dyDescent="0.25">
      <c r="A9860">
        <v>9857</v>
      </c>
      <c r="B9860">
        <v>13628.744943853446</v>
      </c>
      <c r="C9860">
        <v>22575.442539002965</v>
      </c>
      <c r="D9860">
        <v>6.7777501428406053</v>
      </c>
      <c r="E9860">
        <v>7.0225361386747025</v>
      </c>
      <c r="F9860">
        <v>8946.6975951495187</v>
      </c>
      <c r="G9860">
        <v>0.24478599583409721</v>
      </c>
      <c r="BD9860">
        <f t="shared" si="1165"/>
        <v>-2774.0015849396827</v>
      </c>
      <c r="BE9860">
        <f t="shared" si="1166"/>
        <v>-1720.2551535716948</v>
      </c>
      <c r="BF9860">
        <f t="shared" si="1167"/>
        <v>-666.50872220370729</v>
      </c>
      <c r="BG9860">
        <f t="shared" si="1168"/>
        <v>387.23770916428111</v>
      </c>
      <c r="BH9860">
        <f t="shared" si="1169"/>
        <v>1440.9841405322686</v>
      </c>
      <c r="BI9860">
        <f t="shared" si="1170"/>
        <v>2494.7305719002561</v>
      </c>
      <c r="BJ9860">
        <f t="shared" si="1171"/>
        <v>3548.4770032682445</v>
      </c>
    </row>
    <row r="9861" spans="1:62" x14ac:dyDescent="0.25">
      <c r="A9861">
        <v>9858</v>
      </c>
      <c r="B9861">
        <v>4300.2959407867493</v>
      </c>
      <c r="C9861">
        <v>16534.270323942994</v>
      </c>
      <c r="D9861">
        <v>7.5902378754601623</v>
      </c>
      <c r="E9861">
        <v>7.7048072225840256</v>
      </c>
      <c r="F9861">
        <v>12233.974383156245</v>
      </c>
      <c r="G9861">
        <v>0.11456934712386335</v>
      </c>
      <c r="BD9861">
        <f t="shared" si="1165"/>
        <v>-7722.7676159790326</v>
      </c>
      <c r="BE9861">
        <f t="shared" si="1166"/>
        <v>-6498.8376368085464</v>
      </c>
      <c r="BF9861">
        <f t="shared" si="1167"/>
        <v>-5274.9076576380612</v>
      </c>
      <c r="BG9861">
        <f t="shared" si="1168"/>
        <v>-4050.9776784675742</v>
      </c>
      <c r="BH9861">
        <f t="shared" si="1169"/>
        <v>-2827.047699297088</v>
      </c>
      <c r="BI9861">
        <f t="shared" si="1170"/>
        <v>-1603.1177201266028</v>
      </c>
      <c r="BJ9861">
        <f t="shared" si="1171"/>
        <v>-379.18774095611661</v>
      </c>
    </row>
    <row r="9862" spans="1:62" x14ac:dyDescent="0.25">
      <c r="A9862">
        <v>9859</v>
      </c>
      <c r="B9862">
        <v>14128.557028836331</v>
      </c>
      <c r="C9862">
        <v>24305.180943591564</v>
      </c>
      <c r="D9862">
        <v>7.4354744123874719</v>
      </c>
      <c r="E9862">
        <v>7.8275760310654876</v>
      </c>
      <c r="F9862">
        <v>10176.623914755233</v>
      </c>
      <c r="G9862">
        <v>0.39210161867801574</v>
      </c>
      <c r="BD9862">
        <f t="shared" si="1165"/>
        <v>-11661.127647536929</v>
      </c>
      <c r="BE9862">
        <f t="shared" si="1166"/>
        <v>-11088.280911917611</v>
      </c>
      <c r="BF9862">
        <f t="shared" si="1167"/>
        <v>-10515.434176298295</v>
      </c>
      <c r="BG9862">
        <f t="shared" si="1168"/>
        <v>-9942.5874406789771</v>
      </c>
      <c r="BH9862">
        <f t="shared" si="1169"/>
        <v>-9369.7407050596612</v>
      </c>
      <c r="BI9862">
        <f t="shared" si="1170"/>
        <v>-8796.8939694403434</v>
      </c>
      <c r="BJ9862">
        <f t="shared" si="1171"/>
        <v>-8224.0472338210275</v>
      </c>
    </row>
    <row r="9863" spans="1:62" x14ac:dyDescent="0.25">
      <c r="A9863">
        <v>9860</v>
      </c>
      <c r="B9863">
        <v>23954.44933259891</v>
      </c>
      <c r="C9863">
        <v>31361.864271193692</v>
      </c>
      <c r="D9863">
        <v>6.5187528771328722</v>
      </c>
      <c r="E9863">
        <v>6.9311499245322405</v>
      </c>
      <c r="F9863">
        <v>7407.4149385947821</v>
      </c>
      <c r="G9863">
        <v>0.41239704739936833</v>
      </c>
      <c r="BD9863">
        <f t="shared" si="1165"/>
        <v>-8216.1158213651543</v>
      </c>
      <c r="BE9863">
        <f t="shared" si="1166"/>
        <v>-6255.6077279750752</v>
      </c>
      <c r="BF9863">
        <f t="shared" si="1167"/>
        <v>-4295.0996345849971</v>
      </c>
      <c r="BG9863">
        <f t="shared" si="1168"/>
        <v>-2334.5915411949181</v>
      </c>
      <c r="BH9863">
        <f t="shared" si="1169"/>
        <v>-374.08344780484003</v>
      </c>
      <c r="BI9863">
        <f t="shared" si="1170"/>
        <v>1586.424645585239</v>
      </c>
      <c r="BJ9863">
        <f t="shared" si="1171"/>
        <v>3546.932738975318</v>
      </c>
    </row>
    <row r="9864" spans="1:62" x14ac:dyDescent="0.25">
      <c r="A9864">
        <v>9861</v>
      </c>
      <c r="B9864">
        <v>7534.683172647744</v>
      </c>
      <c r="C9864">
        <v>20471.727176117325</v>
      </c>
      <c r="D9864">
        <v>6.767100981697471</v>
      </c>
      <c r="E9864">
        <v>7.2873131999086986</v>
      </c>
      <c r="F9864">
        <v>12937.044003469582</v>
      </c>
      <c r="G9864">
        <v>0.52021221821122765</v>
      </c>
      <c r="BD9864">
        <f t="shared" si="1165"/>
        <v>-5345.4297015979409</v>
      </c>
      <c r="BE9864">
        <f t="shared" si="1166"/>
        <v>-3283.4444646010988</v>
      </c>
      <c r="BF9864">
        <f t="shared" si="1167"/>
        <v>-1221.4592276042567</v>
      </c>
      <c r="BG9864">
        <f t="shared" si="1168"/>
        <v>840.52600939258446</v>
      </c>
      <c r="BH9864">
        <f t="shared" si="1169"/>
        <v>2902.5112463894257</v>
      </c>
      <c r="BI9864">
        <f t="shared" si="1170"/>
        <v>4964.4964833862687</v>
      </c>
      <c r="BJ9864">
        <f t="shared" si="1171"/>
        <v>7026.4817203831099</v>
      </c>
    </row>
    <row r="9865" spans="1:62" x14ac:dyDescent="0.25">
      <c r="A9865">
        <v>9862</v>
      </c>
      <c r="B9865">
        <v>8197.4727941948458</v>
      </c>
      <c r="C9865">
        <v>16848.337389535995</v>
      </c>
      <c r="D9865">
        <v>7.8510162779315369</v>
      </c>
      <c r="E9865">
        <v>8.1144010351686227</v>
      </c>
      <c r="F9865">
        <v>8650.8645953411487</v>
      </c>
      <c r="G9865">
        <v>0.26338475723708576</v>
      </c>
      <c r="BD9865">
        <f t="shared" si="1165"/>
        <v>-10335.982912413445</v>
      </c>
      <c r="BE9865">
        <f t="shared" si="1166"/>
        <v>-7734.9218213573058</v>
      </c>
      <c r="BF9865">
        <f t="shared" si="1167"/>
        <v>-5133.8607303011677</v>
      </c>
      <c r="BG9865">
        <f t="shared" si="1168"/>
        <v>-2532.7996392450295</v>
      </c>
      <c r="BH9865">
        <f t="shared" si="1169"/>
        <v>68.261451811109509</v>
      </c>
      <c r="BI9865">
        <f t="shared" si="1170"/>
        <v>2669.3225428672467</v>
      </c>
      <c r="BJ9865">
        <f t="shared" si="1171"/>
        <v>5270.3836339233858</v>
      </c>
    </row>
    <row r="9866" spans="1:62" x14ac:dyDescent="0.25">
      <c r="A9866">
        <v>9863</v>
      </c>
      <c r="B9866">
        <v>19989.675117672989</v>
      </c>
      <c r="C9866">
        <v>19855.927927283461</v>
      </c>
      <c r="D9866">
        <v>6.8604677594344521</v>
      </c>
      <c r="E9866">
        <v>7.1433620779879119</v>
      </c>
      <c r="F9866">
        <v>-133.74719038952753</v>
      </c>
      <c r="G9866">
        <v>0.28289431855345981</v>
      </c>
      <c r="BD9866">
        <f t="shared" si="1165"/>
        <v>-7333.9408091557198</v>
      </c>
      <c r="BE9866">
        <f t="shared" si="1166"/>
        <v>-6017.0170229702908</v>
      </c>
      <c r="BF9866">
        <f t="shared" si="1167"/>
        <v>-4700.0932367848618</v>
      </c>
      <c r="BG9866">
        <f t="shared" si="1168"/>
        <v>-3383.1694505994337</v>
      </c>
      <c r="BH9866">
        <f t="shared" si="1169"/>
        <v>-2066.2456644140048</v>
      </c>
      <c r="BI9866">
        <f t="shared" si="1170"/>
        <v>-749.32187822857577</v>
      </c>
      <c r="BJ9866">
        <f t="shared" si="1171"/>
        <v>567.6019079568523</v>
      </c>
    </row>
    <row r="9867" spans="1:62" x14ac:dyDescent="0.25">
      <c r="A9867">
        <v>9864</v>
      </c>
      <c r="B9867">
        <v>20004.590649742884</v>
      </c>
      <c r="C9867">
        <v>28478.870312118437</v>
      </c>
      <c r="D9867">
        <v>7.4163190724155506</v>
      </c>
      <c r="E9867">
        <v>8.0674923307109054</v>
      </c>
      <c r="F9867">
        <v>8474.279662375553</v>
      </c>
      <c r="G9867">
        <v>0.65117325829535488</v>
      </c>
      <c r="BD9867">
        <f t="shared" si="1165"/>
        <v>1548.2187831568267</v>
      </c>
      <c r="BE9867">
        <f t="shared" si="1166"/>
        <v>2962.6903759241259</v>
      </c>
      <c r="BF9867">
        <f t="shared" si="1167"/>
        <v>4377.1619686914246</v>
      </c>
      <c r="BG9867">
        <f t="shared" si="1168"/>
        <v>5791.6335614587242</v>
      </c>
      <c r="BH9867">
        <f t="shared" si="1169"/>
        <v>7206.1051542260229</v>
      </c>
      <c r="BI9867">
        <f t="shared" si="1170"/>
        <v>8620.5767469933216</v>
      </c>
      <c r="BJ9867">
        <f t="shared" si="1171"/>
        <v>10035.04833976062</v>
      </c>
    </row>
    <row r="9868" spans="1:62" x14ac:dyDescent="0.25">
      <c r="A9868">
        <v>9865</v>
      </c>
      <c r="B9868">
        <v>10923.091204648983</v>
      </c>
      <c r="C9868">
        <v>28793.278565105913</v>
      </c>
      <c r="D9868">
        <v>7.8532131285785214</v>
      </c>
      <c r="E9868">
        <v>8.0652210885559636</v>
      </c>
      <c r="F9868">
        <v>17870.18736045693</v>
      </c>
      <c r="G9868">
        <v>0.21200795997744226</v>
      </c>
      <c r="BD9868">
        <f t="shared" si="1165"/>
        <v>-5218.4133708987792</v>
      </c>
      <c r="BE9868">
        <f t="shared" si="1166"/>
        <v>-1962.5470794220046</v>
      </c>
      <c r="BF9868">
        <f t="shared" si="1167"/>
        <v>1293.3192120547701</v>
      </c>
      <c r="BG9868">
        <f t="shared" si="1168"/>
        <v>4549.1855035315439</v>
      </c>
      <c r="BH9868">
        <f t="shared" si="1169"/>
        <v>7805.0517950083195</v>
      </c>
      <c r="BI9868">
        <f t="shared" si="1170"/>
        <v>11060.918086485093</v>
      </c>
      <c r="BJ9868">
        <f t="shared" si="1171"/>
        <v>14316.784377961867</v>
      </c>
    </row>
    <row r="9869" spans="1:62" x14ac:dyDescent="0.25">
      <c r="A9869">
        <v>9866</v>
      </c>
      <c r="B9869">
        <v>27670.345397880534</v>
      </c>
      <c r="C9869">
        <v>32452.648054943187</v>
      </c>
      <c r="D9869">
        <v>9.11984234157568</v>
      </c>
      <c r="E9869">
        <v>9.4800369290841662</v>
      </c>
      <c r="F9869">
        <v>4782.3026570626535</v>
      </c>
      <c r="G9869">
        <v>0.36019458750848621</v>
      </c>
      <c r="BD9869">
        <f t="shared" ref="BD9869:BD9932" si="1172">($BD$3*G9868)-F9868</f>
        <v>-16810.14756056972</v>
      </c>
      <c r="BE9869">
        <f t="shared" ref="BE9869:BE9932" si="1173">($BE$3*G9868)-F9868</f>
        <v>-15750.107760682507</v>
      </c>
      <c r="BF9869">
        <f t="shared" ref="BF9869:BF9932" si="1174">($BF$3*G9868)-F9868</f>
        <v>-14690.067960795295</v>
      </c>
      <c r="BG9869">
        <f t="shared" ref="BG9869:BG9932" si="1175">($BG$3*G9868)-F9868</f>
        <v>-13630.028160908085</v>
      </c>
      <c r="BH9869">
        <f t="shared" ref="BH9869:BH9932" si="1176">($BH$3*G9868)-F9868</f>
        <v>-12569.988361020874</v>
      </c>
      <c r="BI9869">
        <f t="shared" ref="BI9869:BI9932" si="1177">($BI$3*G9868)-F9868</f>
        <v>-11509.948561133662</v>
      </c>
      <c r="BJ9869">
        <f t="shared" ref="BJ9869:BJ9932" si="1178">($BJ$3*G9868)-F9868</f>
        <v>-10449.90876124645</v>
      </c>
    </row>
    <row r="9870" spans="1:62" x14ac:dyDescent="0.25">
      <c r="A9870">
        <v>9867</v>
      </c>
      <c r="B9870">
        <v>20201.32499518773</v>
      </c>
      <c r="C9870">
        <v>22902.996099796081</v>
      </c>
      <c r="D9870">
        <v>8.1120796667061068</v>
      </c>
      <c r="E9870">
        <v>8.3737336014517521</v>
      </c>
      <c r="F9870">
        <v>2701.671104608351</v>
      </c>
      <c r="G9870">
        <v>0.26165393474564524</v>
      </c>
      <c r="BD9870">
        <f t="shared" si="1172"/>
        <v>-2981.3297195202222</v>
      </c>
      <c r="BE9870">
        <f t="shared" si="1173"/>
        <v>-1180.3567819777913</v>
      </c>
      <c r="BF9870">
        <f t="shared" si="1174"/>
        <v>620.61615556463948</v>
      </c>
      <c r="BG9870">
        <f t="shared" si="1175"/>
        <v>2421.5890931070708</v>
      </c>
      <c r="BH9870">
        <f t="shared" si="1176"/>
        <v>4222.562030649502</v>
      </c>
      <c r="BI9870">
        <f t="shared" si="1177"/>
        <v>6023.5349681919324</v>
      </c>
      <c r="BJ9870">
        <f t="shared" si="1178"/>
        <v>7824.5079057343646</v>
      </c>
    </row>
    <row r="9871" spans="1:62" x14ac:dyDescent="0.25">
      <c r="A9871">
        <v>9868</v>
      </c>
      <c r="B9871">
        <v>13604.85786496808</v>
      </c>
      <c r="C9871">
        <v>23291.772137600496</v>
      </c>
      <c r="D9871">
        <v>8.4676259039907311</v>
      </c>
      <c r="E9871">
        <v>8.7026030619618346</v>
      </c>
      <c r="F9871">
        <v>9686.9142726324153</v>
      </c>
      <c r="G9871">
        <v>0.23497715797110352</v>
      </c>
      <c r="BD9871">
        <f t="shared" si="1172"/>
        <v>-1393.4014308801247</v>
      </c>
      <c r="BE9871">
        <f t="shared" si="1173"/>
        <v>-85.131757151898455</v>
      </c>
      <c r="BF9871">
        <f t="shared" si="1174"/>
        <v>1223.1379165763278</v>
      </c>
      <c r="BG9871">
        <f t="shared" si="1175"/>
        <v>2531.4075903045541</v>
      </c>
      <c r="BH9871">
        <f t="shared" si="1176"/>
        <v>3839.6772640327799</v>
      </c>
      <c r="BI9871">
        <f t="shared" si="1177"/>
        <v>5147.9469377610067</v>
      </c>
      <c r="BJ9871">
        <f t="shared" si="1178"/>
        <v>6456.2166114892334</v>
      </c>
    </row>
    <row r="9872" spans="1:62" x14ac:dyDescent="0.25">
      <c r="A9872">
        <v>9869</v>
      </c>
      <c r="B9872">
        <v>22528.392195481472</v>
      </c>
      <c r="C9872">
        <v>29662.945323807202</v>
      </c>
      <c r="D9872">
        <v>7.6633489511620141</v>
      </c>
      <c r="E9872">
        <v>7.7435829051689327</v>
      </c>
      <c r="F9872">
        <v>7134.5531283257296</v>
      </c>
      <c r="G9872">
        <v>8.0233954006918573E-2</v>
      </c>
      <c r="BD9872">
        <f t="shared" si="1172"/>
        <v>-8512.0284827768974</v>
      </c>
      <c r="BE9872">
        <f t="shared" si="1173"/>
        <v>-7337.1426929213794</v>
      </c>
      <c r="BF9872">
        <f t="shared" si="1174"/>
        <v>-6162.2569030658624</v>
      </c>
      <c r="BG9872">
        <f t="shared" si="1175"/>
        <v>-4987.3711132103444</v>
      </c>
      <c r="BH9872">
        <f t="shared" si="1176"/>
        <v>-3812.4853233548274</v>
      </c>
      <c r="BI9872">
        <f t="shared" si="1177"/>
        <v>-2637.5995334993095</v>
      </c>
      <c r="BJ9872">
        <f t="shared" si="1178"/>
        <v>-1462.7137436437915</v>
      </c>
    </row>
    <row r="9873" spans="1:62" x14ac:dyDescent="0.25">
      <c r="A9873">
        <v>9870</v>
      </c>
      <c r="B9873">
        <v>17139.321207708988</v>
      </c>
      <c r="C9873">
        <v>28385.616251035473</v>
      </c>
      <c r="D9873">
        <v>7.7462195178418014</v>
      </c>
      <c r="E9873">
        <v>8.0497891189143722</v>
      </c>
      <c r="F9873">
        <v>11246.295043326485</v>
      </c>
      <c r="G9873">
        <v>0.3035696010725708</v>
      </c>
      <c r="BD9873">
        <f t="shared" si="1172"/>
        <v>-6733.3833582911366</v>
      </c>
      <c r="BE9873">
        <f t="shared" si="1173"/>
        <v>-6332.2135882565435</v>
      </c>
      <c r="BF9873">
        <f t="shared" si="1174"/>
        <v>-5931.0438182219514</v>
      </c>
      <c r="BG9873">
        <f t="shared" si="1175"/>
        <v>-5529.8740481873583</v>
      </c>
      <c r="BH9873">
        <f t="shared" si="1176"/>
        <v>-5128.7042781527653</v>
      </c>
      <c r="BI9873">
        <f t="shared" si="1177"/>
        <v>-4727.5345081181731</v>
      </c>
      <c r="BJ9873">
        <f t="shared" si="1178"/>
        <v>-4326.3647380835791</v>
      </c>
    </row>
    <row r="9874" spans="1:62" x14ac:dyDescent="0.25">
      <c r="A9874">
        <v>9871</v>
      </c>
      <c r="B9874">
        <v>13356.839768238067</v>
      </c>
      <c r="C9874">
        <v>28270.585679060234</v>
      </c>
      <c r="D9874">
        <v>6.8094058729785338</v>
      </c>
      <c r="E9874">
        <v>6.9988441766987695</v>
      </c>
      <c r="F9874">
        <v>14913.745910822166</v>
      </c>
      <c r="G9874">
        <v>0.18943830372023562</v>
      </c>
      <c r="BD9874">
        <f t="shared" si="1172"/>
        <v>-9728.4470379636314</v>
      </c>
      <c r="BE9874">
        <f t="shared" si="1173"/>
        <v>-8210.5990326007777</v>
      </c>
      <c r="BF9874">
        <f t="shared" si="1174"/>
        <v>-6692.7510272379232</v>
      </c>
      <c r="BG9874">
        <f t="shared" si="1175"/>
        <v>-5174.9030218750686</v>
      </c>
      <c r="BH9874">
        <f t="shared" si="1176"/>
        <v>-3657.0550165122149</v>
      </c>
      <c r="BI9874">
        <f t="shared" si="1177"/>
        <v>-2139.2070111493613</v>
      </c>
      <c r="BJ9874">
        <f t="shared" si="1178"/>
        <v>-621.35900578650762</v>
      </c>
    </row>
    <row r="9875" spans="1:62" x14ac:dyDescent="0.25">
      <c r="A9875">
        <v>9872</v>
      </c>
      <c r="B9875">
        <v>9804.6806220792078</v>
      </c>
      <c r="C9875">
        <v>20905.328023264559</v>
      </c>
      <c r="D9875">
        <v>8.3776390975937822</v>
      </c>
      <c r="E9875">
        <v>8.5517272944249978</v>
      </c>
      <c r="F9875">
        <v>11100.647401185352</v>
      </c>
      <c r="G9875">
        <v>0.17408819683121557</v>
      </c>
      <c r="BD9875">
        <f t="shared" si="1172"/>
        <v>-13966.554392220989</v>
      </c>
      <c r="BE9875">
        <f t="shared" si="1173"/>
        <v>-13019.36287361981</v>
      </c>
      <c r="BF9875">
        <f t="shared" si="1174"/>
        <v>-12072.171355018632</v>
      </c>
      <c r="BG9875">
        <f t="shared" si="1175"/>
        <v>-11124.979836417453</v>
      </c>
      <c r="BH9875">
        <f t="shared" si="1176"/>
        <v>-10177.788317816276</v>
      </c>
      <c r="BI9875">
        <f t="shared" si="1177"/>
        <v>-9230.5967992150981</v>
      </c>
      <c r="BJ9875">
        <f t="shared" si="1178"/>
        <v>-8283.4052806139189</v>
      </c>
    </row>
    <row r="9876" spans="1:62" x14ac:dyDescent="0.25">
      <c r="A9876">
        <v>9873</v>
      </c>
      <c r="B9876">
        <v>31423.058355148849</v>
      </c>
      <c r="C9876">
        <v>41838.556875426322</v>
      </c>
      <c r="D9876">
        <v>7.500265462472596</v>
      </c>
      <c r="E9876">
        <v>7.7537971390775056</v>
      </c>
      <c r="F9876">
        <v>10415.498520277473</v>
      </c>
      <c r="G9876">
        <v>0.25353167660490961</v>
      </c>
      <c r="BD9876">
        <f t="shared" si="1172"/>
        <v>-10230.206417029274</v>
      </c>
      <c r="BE9876">
        <f t="shared" si="1173"/>
        <v>-9359.7654328731951</v>
      </c>
      <c r="BF9876">
        <f t="shared" si="1174"/>
        <v>-8489.3244487171178</v>
      </c>
      <c r="BG9876">
        <f t="shared" si="1175"/>
        <v>-7618.8834645610405</v>
      </c>
      <c r="BH9876">
        <f t="shared" si="1176"/>
        <v>-6748.4424804049622</v>
      </c>
      <c r="BI9876">
        <f t="shared" si="1177"/>
        <v>-5878.0014962488849</v>
      </c>
      <c r="BJ9876">
        <f t="shared" si="1178"/>
        <v>-5007.5605120928067</v>
      </c>
    </row>
    <row r="9877" spans="1:62" x14ac:dyDescent="0.25">
      <c r="A9877">
        <v>9874</v>
      </c>
      <c r="B9877">
        <v>13822.326577464222</v>
      </c>
      <c r="C9877">
        <v>23017.587843956953</v>
      </c>
      <c r="D9877">
        <v>8.4714581122486177</v>
      </c>
      <c r="E9877">
        <v>8.8366420143133286</v>
      </c>
      <c r="F9877">
        <v>9195.261266492731</v>
      </c>
      <c r="G9877">
        <v>0.36518390206471096</v>
      </c>
      <c r="BD9877">
        <f t="shared" si="1172"/>
        <v>-9147.8401372529261</v>
      </c>
      <c r="BE9877">
        <f t="shared" si="1173"/>
        <v>-7880.181754228377</v>
      </c>
      <c r="BF9877">
        <f t="shared" si="1174"/>
        <v>-6612.5233712038298</v>
      </c>
      <c r="BG9877">
        <f t="shared" si="1175"/>
        <v>-5344.8649881792808</v>
      </c>
      <c r="BH9877">
        <f t="shared" si="1176"/>
        <v>-4077.2066051547336</v>
      </c>
      <c r="BI9877">
        <f t="shared" si="1177"/>
        <v>-2809.5482221301854</v>
      </c>
      <c r="BJ9877">
        <f t="shared" si="1178"/>
        <v>-1541.8898391056373</v>
      </c>
    </row>
    <row r="9878" spans="1:62" x14ac:dyDescent="0.25">
      <c r="A9878">
        <v>9875</v>
      </c>
      <c r="B9878">
        <v>21430.414765980146</v>
      </c>
      <c r="C9878">
        <v>22511.23513705454</v>
      </c>
      <c r="D9878">
        <v>7.3363470007796785</v>
      </c>
      <c r="E9878">
        <v>7.6903667981477017</v>
      </c>
      <c r="F9878">
        <v>1080.8203710743946</v>
      </c>
      <c r="G9878">
        <v>0.35401979736802325</v>
      </c>
      <c r="BD9878">
        <f t="shared" si="1172"/>
        <v>-7369.3417561691767</v>
      </c>
      <c r="BE9878">
        <f t="shared" si="1173"/>
        <v>-5543.4222458456215</v>
      </c>
      <c r="BF9878">
        <f t="shared" si="1174"/>
        <v>-3717.5027355220664</v>
      </c>
      <c r="BG9878">
        <f t="shared" si="1175"/>
        <v>-1891.5832251985121</v>
      </c>
      <c r="BH9878">
        <f t="shared" si="1176"/>
        <v>-65.663714874957805</v>
      </c>
      <c r="BI9878">
        <f t="shared" si="1177"/>
        <v>1760.2557954485983</v>
      </c>
      <c r="BJ9878">
        <f t="shared" si="1178"/>
        <v>3586.1753057721526</v>
      </c>
    </row>
    <row r="9879" spans="1:62" x14ac:dyDescent="0.25">
      <c r="A9879">
        <v>9876</v>
      </c>
      <c r="B9879">
        <v>22728.392116576266</v>
      </c>
      <c r="C9879">
        <v>28608.870172851381</v>
      </c>
      <c r="D9879">
        <v>8.4252001243176942</v>
      </c>
      <c r="E9879">
        <v>8.730722858867475</v>
      </c>
      <c r="F9879">
        <v>5880.4780562751148</v>
      </c>
      <c r="G9879">
        <v>0.30552273454978085</v>
      </c>
      <c r="BD9879">
        <f t="shared" si="1172"/>
        <v>689.2786157657215</v>
      </c>
      <c r="BE9879">
        <f t="shared" si="1173"/>
        <v>2459.3776026058376</v>
      </c>
      <c r="BF9879">
        <f t="shared" si="1174"/>
        <v>4229.4765894459542</v>
      </c>
      <c r="BG9879">
        <f t="shared" si="1175"/>
        <v>5999.5755762860699</v>
      </c>
      <c r="BH9879">
        <f t="shared" si="1176"/>
        <v>7769.6745631261874</v>
      </c>
      <c r="BI9879">
        <f t="shared" si="1177"/>
        <v>9539.7735499663031</v>
      </c>
      <c r="BJ9879">
        <f t="shared" si="1178"/>
        <v>11309.872536806419</v>
      </c>
    </row>
    <row r="9880" spans="1:62" x14ac:dyDescent="0.25">
      <c r="A9880">
        <v>9877</v>
      </c>
      <c r="B9880">
        <v>10009.214102305401</v>
      </c>
      <c r="C9880">
        <v>18991.753654414773</v>
      </c>
      <c r="D9880">
        <v>5.110657048314537</v>
      </c>
      <c r="E9880">
        <v>5.2808286179194468</v>
      </c>
      <c r="F9880">
        <v>8982.5395521093724</v>
      </c>
      <c r="G9880">
        <v>0.17017156960490976</v>
      </c>
      <c r="BD9880">
        <f t="shared" si="1172"/>
        <v>-4352.8643835262101</v>
      </c>
      <c r="BE9880">
        <f t="shared" si="1173"/>
        <v>-2825.2507107773063</v>
      </c>
      <c r="BF9880">
        <f t="shared" si="1174"/>
        <v>-1297.6370380284025</v>
      </c>
      <c r="BG9880">
        <f t="shared" si="1175"/>
        <v>229.97663472050226</v>
      </c>
      <c r="BH9880">
        <f t="shared" si="1176"/>
        <v>1757.5903074694061</v>
      </c>
      <c r="BI9880">
        <f t="shared" si="1177"/>
        <v>3285.2039802183099</v>
      </c>
      <c r="BJ9880">
        <f t="shared" si="1178"/>
        <v>4812.8176529672146</v>
      </c>
    </row>
    <row r="9881" spans="1:62" x14ac:dyDescent="0.25">
      <c r="A9881">
        <v>9878</v>
      </c>
      <c r="B9881">
        <v>19905.10359352993</v>
      </c>
      <c r="C9881">
        <v>20779.809151518635</v>
      </c>
      <c r="D9881">
        <v>7.8197077875356298</v>
      </c>
      <c r="E9881">
        <v>8.5886270377156393</v>
      </c>
      <c r="F9881">
        <v>874.70555798870555</v>
      </c>
      <c r="G9881">
        <v>0.76891925018000951</v>
      </c>
      <c r="BD9881">
        <f t="shared" si="1172"/>
        <v>-8131.6817040848237</v>
      </c>
      <c r="BE9881">
        <f t="shared" si="1173"/>
        <v>-7280.8238560602749</v>
      </c>
      <c r="BF9881">
        <f t="shared" si="1174"/>
        <v>-6429.9660080357262</v>
      </c>
      <c r="BG9881">
        <f t="shared" si="1175"/>
        <v>-5579.1081600111775</v>
      </c>
      <c r="BH9881">
        <f t="shared" si="1176"/>
        <v>-4728.2503119866287</v>
      </c>
      <c r="BI9881">
        <f t="shared" si="1177"/>
        <v>-3877.39246396208</v>
      </c>
      <c r="BJ9881">
        <f t="shared" si="1178"/>
        <v>-3026.5346159375313</v>
      </c>
    </row>
    <row r="9882" spans="1:62" x14ac:dyDescent="0.25">
      <c r="A9882">
        <v>9879</v>
      </c>
      <c r="B9882">
        <v>13708.015530056404</v>
      </c>
      <c r="C9882">
        <v>27685.513802440935</v>
      </c>
      <c r="D9882">
        <v>6.8222130406459298</v>
      </c>
      <c r="E9882">
        <v>7.1008820789816633</v>
      </c>
      <c r="F9882">
        <v>13977.498272384531</v>
      </c>
      <c r="G9882">
        <v>0.27866903833573353</v>
      </c>
      <c r="BD9882">
        <f t="shared" si="1172"/>
        <v>2969.8906929113418</v>
      </c>
      <c r="BE9882">
        <f t="shared" si="1173"/>
        <v>6814.4869438113892</v>
      </c>
      <c r="BF9882">
        <f t="shared" si="1174"/>
        <v>10659.083194711437</v>
      </c>
      <c r="BG9882">
        <f t="shared" si="1175"/>
        <v>14503.679445611484</v>
      </c>
      <c r="BH9882">
        <f t="shared" si="1176"/>
        <v>18348.275696511533</v>
      </c>
      <c r="BI9882">
        <f t="shared" si="1177"/>
        <v>22192.871947411579</v>
      </c>
      <c r="BJ9882">
        <f t="shared" si="1178"/>
        <v>26037.468198311628</v>
      </c>
    </row>
    <row r="9883" spans="1:62" x14ac:dyDescent="0.25">
      <c r="A9883">
        <v>9880</v>
      </c>
      <c r="B9883">
        <v>17382.091420507641</v>
      </c>
      <c r="C9883">
        <v>29362.091432950961</v>
      </c>
      <c r="D9883">
        <v>6.8490976239165455</v>
      </c>
      <c r="E9883">
        <v>6.9145467164800003</v>
      </c>
      <c r="F9883">
        <v>11980.000012443321</v>
      </c>
      <c r="G9883">
        <v>6.5449092563454769E-2</v>
      </c>
      <c r="BD9883">
        <f t="shared" si="1172"/>
        <v>-12584.153080705864</v>
      </c>
      <c r="BE9883">
        <f t="shared" si="1173"/>
        <v>-11190.807889027197</v>
      </c>
      <c r="BF9883">
        <f t="shared" si="1174"/>
        <v>-9797.4626973485283</v>
      </c>
      <c r="BG9883">
        <f t="shared" si="1175"/>
        <v>-8404.1175056698612</v>
      </c>
      <c r="BH9883">
        <f t="shared" si="1176"/>
        <v>-7010.7723139911932</v>
      </c>
      <c r="BI9883">
        <f t="shared" si="1177"/>
        <v>-5617.4271223125252</v>
      </c>
      <c r="BJ9883">
        <f t="shared" si="1178"/>
        <v>-4224.0819306338581</v>
      </c>
    </row>
    <row r="9884" spans="1:62" x14ac:dyDescent="0.25">
      <c r="A9884">
        <v>9881</v>
      </c>
      <c r="B9884">
        <v>11292.541767171011</v>
      </c>
      <c r="C9884">
        <v>24726.530405668665</v>
      </c>
      <c r="D9884">
        <v>7.817737346329718</v>
      </c>
      <c r="E9884">
        <v>8.1550511446006073</v>
      </c>
      <c r="F9884">
        <v>13433.988638497654</v>
      </c>
      <c r="G9884">
        <v>0.33731379827088936</v>
      </c>
      <c r="BD9884">
        <f t="shared" si="1172"/>
        <v>-11652.754549626046</v>
      </c>
      <c r="BE9884">
        <f t="shared" si="1173"/>
        <v>-11325.509086808774</v>
      </c>
      <c r="BF9884">
        <f t="shared" si="1174"/>
        <v>-10998.263623991499</v>
      </c>
      <c r="BG9884">
        <f t="shared" si="1175"/>
        <v>-10671.018161174226</v>
      </c>
      <c r="BH9884">
        <f t="shared" si="1176"/>
        <v>-10343.772698356952</v>
      </c>
      <c r="BI9884">
        <f t="shared" si="1177"/>
        <v>-10016.527235539677</v>
      </c>
      <c r="BJ9884">
        <f t="shared" si="1178"/>
        <v>-9689.2817727224028</v>
      </c>
    </row>
    <row r="9885" spans="1:62" x14ac:dyDescent="0.25">
      <c r="A9885">
        <v>9882</v>
      </c>
      <c r="B9885">
        <v>18916.017445124584</v>
      </c>
      <c r="C9885">
        <v>23266.982887015714</v>
      </c>
      <c r="D9885">
        <v>7.5854306378139507</v>
      </c>
      <c r="E9885">
        <v>7.9711440496667052</v>
      </c>
      <c r="F9885">
        <v>4350.9654418911305</v>
      </c>
      <c r="G9885">
        <v>0.38571341185275454</v>
      </c>
      <c r="BD9885">
        <f t="shared" si="1172"/>
        <v>-11747.419647143208</v>
      </c>
      <c r="BE9885">
        <f t="shared" si="1173"/>
        <v>-10060.850655788761</v>
      </c>
      <c r="BF9885">
        <f t="shared" si="1174"/>
        <v>-8374.2816644343147</v>
      </c>
      <c r="BG9885">
        <f t="shared" si="1175"/>
        <v>-6687.7126730798673</v>
      </c>
      <c r="BH9885">
        <f t="shared" si="1176"/>
        <v>-5001.1436817254198</v>
      </c>
      <c r="BI9885">
        <f t="shared" si="1177"/>
        <v>-3314.5746903709733</v>
      </c>
      <c r="BJ9885">
        <f t="shared" si="1178"/>
        <v>-1628.0056990165267</v>
      </c>
    </row>
    <row r="9886" spans="1:62" x14ac:dyDescent="0.25">
      <c r="A9886">
        <v>9883</v>
      </c>
      <c r="B9886">
        <v>27862.044237781785</v>
      </c>
      <c r="C9886">
        <v>20939.669628058742</v>
      </c>
      <c r="D9886">
        <v>8.0973287632311166</v>
      </c>
      <c r="E9886">
        <v>9.0783886666088236</v>
      </c>
      <c r="F9886">
        <v>-6922.3746097230432</v>
      </c>
      <c r="G9886">
        <v>0.98105990337770699</v>
      </c>
      <c r="BD9886">
        <f t="shared" si="1172"/>
        <v>-2422.3983826273579</v>
      </c>
      <c r="BE9886">
        <f t="shared" si="1173"/>
        <v>-493.83132336358494</v>
      </c>
      <c r="BF9886">
        <f t="shared" si="1174"/>
        <v>1434.735735900188</v>
      </c>
      <c r="BG9886">
        <f t="shared" si="1175"/>
        <v>3363.3027951639606</v>
      </c>
      <c r="BH9886">
        <f t="shared" si="1176"/>
        <v>5291.8698544277322</v>
      </c>
      <c r="BI9886">
        <f t="shared" si="1177"/>
        <v>7220.4369136915066</v>
      </c>
      <c r="BJ9886">
        <f t="shared" si="1178"/>
        <v>9149.0039729552791</v>
      </c>
    </row>
    <row r="9887" spans="1:62" x14ac:dyDescent="0.25">
      <c r="A9887">
        <v>9884</v>
      </c>
      <c r="B9887">
        <v>20132.228897993595</v>
      </c>
      <c r="C9887">
        <v>20941.510853186996</v>
      </c>
      <c r="D9887">
        <v>6.7537618818832392</v>
      </c>
      <c r="E9887">
        <v>7.4269580703676059</v>
      </c>
      <c r="F9887">
        <v>809.28195519340079</v>
      </c>
      <c r="G9887">
        <v>0.67319618848436669</v>
      </c>
      <c r="BD9887">
        <f t="shared" si="1172"/>
        <v>11827.674126611579</v>
      </c>
      <c r="BE9887">
        <f t="shared" si="1173"/>
        <v>16732.97364350011</v>
      </c>
      <c r="BF9887">
        <f t="shared" si="1174"/>
        <v>21638.27316038865</v>
      </c>
      <c r="BG9887">
        <f t="shared" si="1175"/>
        <v>26543.572677277181</v>
      </c>
      <c r="BH9887">
        <f t="shared" si="1176"/>
        <v>31448.872194165717</v>
      </c>
      <c r="BI9887">
        <f t="shared" si="1177"/>
        <v>36354.171711054252</v>
      </c>
      <c r="BJ9887">
        <f t="shared" si="1178"/>
        <v>41259.471227942791</v>
      </c>
    </row>
    <row r="9888" spans="1:62" x14ac:dyDescent="0.25">
      <c r="A9888">
        <v>9885</v>
      </c>
      <c r="B9888">
        <v>15462.424859225175</v>
      </c>
      <c r="C9888">
        <v>24694.379039046402</v>
      </c>
      <c r="D9888">
        <v>7.9619432566003825</v>
      </c>
      <c r="E9888">
        <v>8.1451274072009401</v>
      </c>
      <c r="F9888">
        <v>9231.9541798212267</v>
      </c>
      <c r="G9888">
        <v>0.18318415060055759</v>
      </c>
      <c r="BD9888">
        <f t="shared" si="1172"/>
        <v>2556.6989872284325</v>
      </c>
      <c r="BE9888">
        <f t="shared" si="1173"/>
        <v>5922.6799296502659</v>
      </c>
      <c r="BF9888">
        <f t="shared" si="1174"/>
        <v>9288.6608720720997</v>
      </c>
      <c r="BG9888">
        <f t="shared" si="1175"/>
        <v>12654.641814493933</v>
      </c>
      <c r="BH9888">
        <f t="shared" si="1176"/>
        <v>16020.622756915767</v>
      </c>
      <c r="BI9888">
        <f t="shared" si="1177"/>
        <v>19386.6036993376</v>
      </c>
      <c r="BJ9888">
        <f t="shared" si="1178"/>
        <v>22752.584641759433</v>
      </c>
    </row>
    <row r="9889" spans="1:62" x14ac:dyDescent="0.25">
      <c r="A9889">
        <v>9886</v>
      </c>
      <c r="B9889">
        <v>15923.294876695099</v>
      </c>
      <c r="C9889">
        <v>22271.474958030944</v>
      </c>
      <c r="D9889">
        <v>6.2322561224359596</v>
      </c>
      <c r="E9889">
        <v>6.6004311576311059</v>
      </c>
      <c r="F9889">
        <v>6348.1800813358441</v>
      </c>
      <c r="G9889">
        <v>0.36817503519514627</v>
      </c>
      <c r="BD9889">
        <f t="shared" si="1172"/>
        <v>-8316.0334268184379</v>
      </c>
      <c r="BE9889">
        <f t="shared" si="1173"/>
        <v>-7400.1126738156509</v>
      </c>
      <c r="BF9889">
        <f t="shared" si="1174"/>
        <v>-6484.1919208128629</v>
      </c>
      <c r="BG9889">
        <f t="shared" si="1175"/>
        <v>-5568.271167810075</v>
      </c>
      <c r="BH9889">
        <f t="shared" si="1176"/>
        <v>-4652.3504148072871</v>
      </c>
      <c r="BI9889">
        <f t="shared" si="1177"/>
        <v>-3736.4296618044991</v>
      </c>
      <c r="BJ9889">
        <f t="shared" si="1178"/>
        <v>-2820.5089088017112</v>
      </c>
    </row>
    <row r="9890" spans="1:62" x14ac:dyDescent="0.25">
      <c r="A9890">
        <v>9887</v>
      </c>
      <c r="B9890">
        <v>16059.952068717621</v>
      </c>
      <c r="C9890">
        <v>20730.656049869074</v>
      </c>
      <c r="D9890">
        <v>8.2682122754728553</v>
      </c>
      <c r="E9890">
        <v>8.8041066973873665</v>
      </c>
      <c r="F9890">
        <v>4670.7039811514533</v>
      </c>
      <c r="G9890">
        <v>0.5358944219145112</v>
      </c>
      <c r="BD9890">
        <f t="shared" si="1172"/>
        <v>-4507.3049053601126</v>
      </c>
      <c r="BE9890">
        <f t="shared" si="1173"/>
        <v>-2666.4297293843815</v>
      </c>
      <c r="BF9890">
        <f t="shared" si="1174"/>
        <v>-825.55455340864955</v>
      </c>
      <c r="BG9890">
        <f t="shared" si="1175"/>
        <v>1015.320622567081</v>
      </c>
      <c r="BH9890">
        <f t="shared" si="1176"/>
        <v>2856.1957985428126</v>
      </c>
      <c r="BI9890">
        <f t="shared" si="1177"/>
        <v>4697.070974518545</v>
      </c>
      <c r="BJ9890">
        <f t="shared" si="1178"/>
        <v>6537.9461504942756</v>
      </c>
    </row>
    <row r="9891" spans="1:62" x14ac:dyDescent="0.25">
      <c r="A9891">
        <v>9888</v>
      </c>
      <c r="B9891">
        <v>5674.0335768849891</v>
      </c>
      <c r="C9891">
        <v>17294.083370855187</v>
      </c>
      <c r="D9891">
        <v>6.7541403364047818</v>
      </c>
      <c r="E9891">
        <v>6.8827023444227731</v>
      </c>
      <c r="F9891">
        <v>11620.049793970198</v>
      </c>
      <c r="G9891">
        <v>0.12856200801799123</v>
      </c>
      <c r="BD9891">
        <f t="shared" si="1172"/>
        <v>-1991.2318715788974</v>
      </c>
      <c r="BE9891">
        <f t="shared" si="1173"/>
        <v>688.24023799365841</v>
      </c>
      <c r="BF9891">
        <f t="shared" si="1174"/>
        <v>3367.7123475662147</v>
      </c>
      <c r="BG9891">
        <f t="shared" si="1175"/>
        <v>6047.1844571387701</v>
      </c>
      <c r="BH9891">
        <f t="shared" si="1176"/>
        <v>8726.6565667113264</v>
      </c>
      <c r="BI9891">
        <f t="shared" si="1177"/>
        <v>11406.128676283883</v>
      </c>
      <c r="BJ9891">
        <f t="shared" si="1178"/>
        <v>14085.600785856439</v>
      </c>
    </row>
    <row r="9892" spans="1:62" x14ac:dyDescent="0.25">
      <c r="A9892">
        <v>9889</v>
      </c>
      <c r="B9892">
        <v>10291.21461579736</v>
      </c>
      <c r="C9892">
        <v>19381.726139362956</v>
      </c>
      <c r="D9892">
        <v>7.9068238102191826</v>
      </c>
      <c r="E9892">
        <v>8.4577801268464583</v>
      </c>
      <c r="F9892">
        <v>9090.5115235655958</v>
      </c>
      <c r="G9892">
        <v>0.55095631662727573</v>
      </c>
      <c r="BD9892">
        <f t="shared" si="1172"/>
        <v>-10977.239753880242</v>
      </c>
      <c r="BE9892">
        <f t="shared" si="1173"/>
        <v>-10334.429713790287</v>
      </c>
      <c r="BF9892">
        <f t="shared" si="1174"/>
        <v>-9691.6196737003302</v>
      </c>
      <c r="BG9892">
        <f t="shared" si="1175"/>
        <v>-9048.8096336103736</v>
      </c>
      <c r="BH9892">
        <f t="shared" si="1176"/>
        <v>-8405.999593520417</v>
      </c>
      <c r="BI9892">
        <f t="shared" si="1177"/>
        <v>-7763.1895534304613</v>
      </c>
      <c r="BJ9892">
        <f t="shared" si="1178"/>
        <v>-7120.3795133405056</v>
      </c>
    </row>
    <row r="9893" spans="1:62" x14ac:dyDescent="0.25">
      <c r="A9893">
        <v>9890</v>
      </c>
      <c r="B9893">
        <v>21818.36734637124</v>
      </c>
      <c r="C9893">
        <v>18920.337212535782</v>
      </c>
      <c r="D9893">
        <v>8.3422669415533726</v>
      </c>
      <c r="E9893">
        <v>9.4177026304632214</v>
      </c>
      <c r="F9893">
        <v>-2898.0301338354584</v>
      </c>
      <c r="G9893">
        <v>1.0754356889098489</v>
      </c>
      <c r="BD9893">
        <f t="shared" si="1172"/>
        <v>-6335.7299404292171</v>
      </c>
      <c r="BE9893">
        <f t="shared" si="1173"/>
        <v>-3580.9483572928384</v>
      </c>
      <c r="BF9893">
        <f t="shared" si="1174"/>
        <v>-826.16677415645972</v>
      </c>
      <c r="BG9893">
        <f t="shared" si="1175"/>
        <v>1928.614808979919</v>
      </c>
      <c r="BH9893">
        <f t="shared" si="1176"/>
        <v>4683.3963921162976</v>
      </c>
      <c r="BI9893">
        <f t="shared" si="1177"/>
        <v>7438.1779752526763</v>
      </c>
      <c r="BJ9893">
        <f t="shared" si="1178"/>
        <v>10192.959558389053</v>
      </c>
    </row>
    <row r="9894" spans="1:62" x14ac:dyDescent="0.25">
      <c r="A9894">
        <v>9891</v>
      </c>
      <c r="B9894">
        <v>15667.093452663501</v>
      </c>
      <c r="C9894">
        <v>22376.003019614785</v>
      </c>
      <c r="D9894">
        <v>6.3244313999078559</v>
      </c>
      <c r="E9894">
        <v>8.0507486711833334</v>
      </c>
      <c r="F9894">
        <v>6708.9095669512844</v>
      </c>
      <c r="G9894">
        <v>1.7263172712754775</v>
      </c>
      <c r="BD9894">
        <f t="shared" si="1172"/>
        <v>8275.2085783847033</v>
      </c>
      <c r="BE9894">
        <f t="shared" si="1173"/>
        <v>13652.387022933946</v>
      </c>
      <c r="BF9894">
        <f t="shared" si="1174"/>
        <v>19029.565467483189</v>
      </c>
      <c r="BG9894">
        <f t="shared" si="1175"/>
        <v>24406.743912032434</v>
      </c>
      <c r="BH9894">
        <f t="shared" si="1176"/>
        <v>29783.922356581679</v>
      </c>
      <c r="BI9894">
        <f t="shared" si="1177"/>
        <v>35161.100801130924</v>
      </c>
      <c r="BJ9894">
        <f t="shared" si="1178"/>
        <v>40538.279245680169</v>
      </c>
    </row>
    <row r="9895" spans="1:62" x14ac:dyDescent="0.25">
      <c r="A9895">
        <v>9892</v>
      </c>
      <c r="B9895">
        <v>30436.183212181513</v>
      </c>
      <c r="C9895">
        <v>29856.910134201902</v>
      </c>
      <c r="D9895">
        <v>6.464132518393634</v>
      </c>
      <c r="E9895">
        <v>6.5219218802636618</v>
      </c>
      <c r="F9895">
        <v>-579.27307797961112</v>
      </c>
      <c r="G9895">
        <v>5.7789361870027811E-2</v>
      </c>
      <c r="BD9895">
        <f t="shared" si="1172"/>
        <v>1922.6767894261029</v>
      </c>
      <c r="BE9895">
        <f t="shared" si="1173"/>
        <v>10554.26314580349</v>
      </c>
      <c r="BF9895">
        <f t="shared" si="1174"/>
        <v>19185.849502180878</v>
      </c>
      <c r="BG9895">
        <f t="shared" si="1175"/>
        <v>27817.435858558267</v>
      </c>
      <c r="BH9895">
        <f t="shared" si="1176"/>
        <v>36449.022214935656</v>
      </c>
      <c r="BI9895">
        <f t="shared" si="1177"/>
        <v>45080.608571313045</v>
      </c>
      <c r="BJ9895">
        <f t="shared" si="1178"/>
        <v>53712.194927690427</v>
      </c>
    </row>
    <row r="9896" spans="1:62" x14ac:dyDescent="0.25">
      <c r="A9896">
        <v>9893</v>
      </c>
      <c r="B9896">
        <v>15315.404001819745</v>
      </c>
      <c r="C9896">
        <v>24916.101995510915</v>
      </c>
      <c r="D9896">
        <v>7.4022224579618658</v>
      </c>
      <c r="E9896">
        <v>7.8302547905520026</v>
      </c>
      <c r="F9896">
        <v>9600.6979936911703</v>
      </c>
      <c r="G9896">
        <v>0.42803233259013673</v>
      </c>
      <c r="BD9896">
        <f t="shared" si="1172"/>
        <v>868.21988732975024</v>
      </c>
      <c r="BE9896">
        <f t="shared" si="1173"/>
        <v>1157.1666966798894</v>
      </c>
      <c r="BF9896">
        <f t="shared" si="1174"/>
        <v>1446.1135060300282</v>
      </c>
      <c r="BG9896">
        <f t="shared" si="1175"/>
        <v>1735.0603153801674</v>
      </c>
      <c r="BH9896">
        <f t="shared" si="1176"/>
        <v>2024.0071247303065</v>
      </c>
      <c r="BI9896">
        <f t="shared" si="1177"/>
        <v>2312.9539340804454</v>
      </c>
      <c r="BJ9896">
        <f t="shared" si="1178"/>
        <v>2601.9007434305845</v>
      </c>
    </row>
    <row r="9897" spans="1:62" x14ac:dyDescent="0.25">
      <c r="A9897">
        <v>9894</v>
      </c>
      <c r="B9897">
        <v>23560.793529796636</v>
      </c>
      <c r="C9897">
        <v>35498.552510919973</v>
      </c>
      <c r="D9897">
        <v>8.2176135157955663</v>
      </c>
      <c r="E9897">
        <v>8.5304848705962169</v>
      </c>
      <c r="F9897">
        <v>11937.758981123337</v>
      </c>
      <c r="G9897">
        <v>0.31287135480065054</v>
      </c>
      <c r="BD9897">
        <f t="shared" si="1172"/>
        <v>-7460.5363307404859</v>
      </c>
      <c r="BE9897">
        <f t="shared" si="1173"/>
        <v>-5320.3746677898025</v>
      </c>
      <c r="BF9897">
        <f t="shared" si="1174"/>
        <v>-3180.2130048391191</v>
      </c>
      <c r="BG9897">
        <f t="shared" si="1175"/>
        <v>-1040.0513418884348</v>
      </c>
      <c r="BH9897">
        <f t="shared" si="1176"/>
        <v>1100.1103210622477</v>
      </c>
      <c r="BI9897">
        <f t="shared" si="1177"/>
        <v>3240.2719840129321</v>
      </c>
      <c r="BJ9897">
        <f t="shared" si="1178"/>
        <v>5380.4336469636146</v>
      </c>
    </row>
    <row r="9898" spans="1:62" x14ac:dyDescent="0.25">
      <c r="A9898">
        <v>9895</v>
      </c>
      <c r="B9898">
        <v>7916.7972303160177</v>
      </c>
      <c r="C9898">
        <v>18678.259047045325</v>
      </c>
      <c r="D9898">
        <v>6.3208690938205159</v>
      </c>
      <c r="E9898">
        <v>6.6148778528320289</v>
      </c>
      <c r="F9898">
        <v>10761.461816729308</v>
      </c>
      <c r="G9898">
        <v>0.29400875901151302</v>
      </c>
      <c r="BD9898">
        <f t="shared" si="1172"/>
        <v>-10373.402207120085</v>
      </c>
      <c r="BE9898">
        <f t="shared" si="1173"/>
        <v>-8809.045433116833</v>
      </c>
      <c r="BF9898">
        <f t="shared" si="1174"/>
        <v>-7244.688659113579</v>
      </c>
      <c r="BG9898">
        <f t="shared" si="1175"/>
        <v>-5680.3318851103268</v>
      </c>
      <c r="BH9898">
        <f t="shared" si="1176"/>
        <v>-4115.9751111070736</v>
      </c>
      <c r="BI9898">
        <f t="shared" si="1177"/>
        <v>-2551.6183371038205</v>
      </c>
      <c r="BJ9898">
        <f t="shared" si="1178"/>
        <v>-987.26156310056831</v>
      </c>
    </row>
    <row r="9899" spans="1:62" x14ac:dyDescent="0.25">
      <c r="A9899">
        <v>9896</v>
      </c>
      <c r="B9899">
        <v>14183.648969223492</v>
      </c>
      <c r="C9899">
        <v>19429.323669570458</v>
      </c>
      <c r="D9899">
        <v>6.5715253534061677</v>
      </c>
      <c r="E9899">
        <v>7.3818135359611823</v>
      </c>
      <c r="F9899">
        <v>5245.6747003469663</v>
      </c>
      <c r="G9899">
        <v>0.81028818255501456</v>
      </c>
      <c r="BD9899">
        <f t="shared" si="1172"/>
        <v>-9291.4180216717432</v>
      </c>
      <c r="BE9899">
        <f t="shared" si="1173"/>
        <v>-7821.374226614178</v>
      </c>
      <c r="BF9899">
        <f t="shared" si="1174"/>
        <v>-6351.3304315566129</v>
      </c>
      <c r="BG9899">
        <f t="shared" si="1175"/>
        <v>-4881.2866364990477</v>
      </c>
      <c r="BH9899">
        <f t="shared" si="1176"/>
        <v>-3411.2428414414826</v>
      </c>
      <c r="BI9899">
        <f t="shared" si="1177"/>
        <v>-1941.1990463839174</v>
      </c>
      <c r="BJ9899">
        <f t="shared" si="1178"/>
        <v>-471.1552513263523</v>
      </c>
    </row>
    <row r="9900" spans="1:62" x14ac:dyDescent="0.25">
      <c r="A9900">
        <v>9897</v>
      </c>
      <c r="B9900">
        <v>10475.756561677379</v>
      </c>
      <c r="C9900">
        <v>16616.503497896163</v>
      </c>
      <c r="D9900">
        <v>6.4060474339914819</v>
      </c>
      <c r="E9900">
        <v>7.8439277323445085</v>
      </c>
      <c r="F9900">
        <v>6140.746936218784</v>
      </c>
      <c r="G9900">
        <v>1.4378802983530266</v>
      </c>
      <c r="BD9900">
        <f t="shared" si="1172"/>
        <v>-1194.2337875718936</v>
      </c>
      <c r="BE9900">
        <f t="shared" si="1173"/>
        <v>2857.2071252031792</v>
      </c>
      <c r="BF9900">
        <f t="shared" si="1174"/>
        <v>6908.6480379782515</v>
      </c>
      <c r="BG9900">
        <f t="shared" si="1175"/>
        <v>10960.088950753325</v>
      </c>
      <c r="BH9900">
        <f t="shared" si="1176"/>
        <v>15011.529863528396</v>
      </c>
      <c r="BI9900">
        <f t="shared" si="1177"/>
        <v>19062.970776303468</v>
      </c>
      <c r="BJ9900">
        <f t="shared" si="1178"/>
        <v>23114.411689078544</v>
      </c>
    </row>
    <row r="9901" spans="1:62" x14ac:dyDescent="0.25">
      <c r="A9901">
        <v>9898</v>
      </c>
      <c r="B9901">
        <v>14941.958018451092</v>
      </c>
      <c r="C9901">
        <v>21263.741862286555</v>
      </c>
      <c r="D9901">
        <v>5.9677537297658034</v>
      </c>
      <c r="E9901">
        <v>6.2222991803007641</v>
      </c>
      <c r="F9901">
        <v>6321.7838438354629</v>
      </c>
      <c r="G9901">
        <v>0.25454545053496069</v>
      </c>
      <c r="BD9901">
        <f t="shared" si="1172"/>
        <v>1048.654555546349</v>
      </c>
      <c r="BE9901">
        <f t="shared" si="1173"/>
        <v>8238.056047311482</v>
      </c>
      <c r="BF9901">
        <f t="shared" si="1174"/>
        <v>15427.457539076615</v>
      </c>
      <c r="BG9901">
        <f t="shared" si="1175"/>
        <v>22616.859030841748</v>
      </c>
      <c r="BH9901">
        <f t="shared" si="1176"/>
        <v>29806.260522606877</v>
      </c>
      <c r="BI9901">
        <f t="shared" si="1177"/>
        <v>36995.662014372014</v>
      </c>
      <c r="BJ9901">
        <f t="shared" si="1178"/>
        <v>44185.063506137143</v>
      </c>
    </row>
    <row r="9902" spans="1:62" x14ac:dyDescent="0.25">
      <c r="A9902">
        <v>9899</v>
      </c>
      <c r="B9902">
        <v>14108.466386431624</v>
      </c>
      <c r="C9902">
        <v>22485.592128857592</v>
      </c>
      <c r="D9902">
        <v>7.4061182763815454</v>
      </c>
      <c r="E9902">
        <v>7.9842960680878248</v>
      </c>
      <c r="F9902">
        <v>8377.1257424259675</v>
      </c>
      <c r="G9902">
        <v>0.57817779170627936</v>
      </c>
      <c r="BD9902">
        <f t="shared" si="1172"/>
        <v>-5049.0565911606591</v>
      </c>
      <c r="BE9902">
        <f t="shared" si="1173"/>
        <v>-3776.3293384858562</v>
      </c>
      <c r="BF9902">
        <f t="shared" si="1174"/>
        <v>-2503.6020858110523</v>
      </c>
      <c r="BG9902">
        <f t="shared" si="1175"/>
        <v>-1230.8748331362494</v>
      </c>
      <c r="BH9902">
        <f t="shared" si="1176"/>
        <v>41.852419538554386</v>
      </c>
      <c r="BI9902">
        <f t="shared" si="1177"/>
        <v>1314.5796722133582</v>
      </c>
      <c r="BJ9902">
        <f t="shared" si="1178"/>
        <v>2587.306924888162</v>
      </c>
    </row>
    <row r="9903" spans="1:62" x14ac:dyDescent="0.25">
      <c r="A9903">
        <v>9900</v>
      </c>
      <c r="B9903">
        <v>19789.236736075374</v>
      </c>
      <c r="C9903">
        <v>31298.660544610993</v>
      </c>
      <c r="D9903">
        <v>8.184274628058466</v>
      </c>
      <c r="E9903">
        <v>8.3800404527908814</v>
      </c>
      <c r="F9903">
        <v>11509.423808535619</v>
      </c>
      <c r="G9903">
        <v>0.19576582473241544</v>
      </c>
      <c r="BD9903">
        <f t="shared" si="1172"/>
        <v>-5486.2367838945702</v>
      </c>
      <c r="BE9903">
        <f t="shared" si="1173"/>
        <v>-2595.3478253631738</v>
      </c>
      <c r="BF9903">
        <f t="shared" si="1174"/>
        <v>295.54113316822259</v>
      </c>
      <c r="BG9903">
        <f t="shared" si="1175"/>
        <v>3186.4300916996199</v>
      </c>
      <c r="BH9903">
        <f t="shared" si="1176"/>
        <v>6077.3190502310172</v>
      </c>
      <c r="BI9903">
        <f t="shared" si="1177"/>
        <v>8968.2080087624126</v>
      </c>
      <c r="BJ9903">
        <f t="shared" si="1178"/>
        <v>11859.096967293812</v>
      </c>
    </row>
    <row r="9904" spans="1:62" x14ac:dyDescent="0.25">
      <c r="A9904">
        <v>9901</v>
      </c>
      <c r="B9904">
        <v>15381.642797499919</v>
      </c>
      <c r="C9904">
        <v>19504.187587898592</v>
      </c>
      <c r="D9904">
        <v>7.0384549710971891</v>
      </c>
      <c r="E9904">
        <v>7.155345254303386</v>
      </c>
      <c r="F9904">
        <v>4122.5447903986733</v>
      </c>
      <c r="G9904">
        <v>0.11689028320619688</v>
      </c>
      <c r="BD9904">
        <f t="shared" si="1172"/>
        <v>-10530.594684873542</v>
      </c>
      <c r="BE9904">
        <f t="shared" si="1173"/>
        <v>-9551.765561211465</v>
      </c>
      <c r="BF9904">
        <f t="shared" si="1174"/>
        <v>-8572.9364375493878</v>
      </c>
      <c r="BG9904">
        <f t="shared" si="1175"/>
        <v>-7594.1073138873107</v>
      </c>
      <c r="BH9904">
        <f t="shared" si="1176"/>
        <v>-6615.2781902252336</v>
      </c>
      <c r="BI9904">
        <f t="shared" si="1177"/>
        <v>-5636.4490665631556</v>
      </c>
      <c r="BJ9904">
        <f t="shared" si="1178"/>
        <v>-4657.6199429010785</v>
      </c>
    </row>
    <row r="9905" spans="1:62" x14ac:dyDescent="0.25">
      <c r="A9905">
        <v>9902</v>
      </c>
      <c r="B9905">
        <v>16842.319394688289</v>
      </c>
      <c r="C9905">
        <v>26325.425109989901</v>
      </c>
      <c r="D9905">
        <v>7.3998292340549785</v>
      </c>
      <c r="E9905">
        <v>7.5969848791015417</v>
      </c>
      <c r="F9905">
        <v>9483.1057153016118</v>
      </c>
      <c r="G9905">
        <v>0.19715564504656324</v>
      </c>
      <c r="BD9905">
        <f t="shared" si="1172"/>
        <v>-3538.0933743676887</v>
      </c>
      <c r="BE9905">
        <f t="shared" si="1173"/>
        <v>-2953.6419583367042</v>
      </c>
      <c r="BF9905">
        <f t="shared" si="1174"/>
        <v>-2369.1905423057201</v>
      </c>
      <c r="BG9905">
        <f t="shared" si="1175"/>
        <v>-1784.7391262747356</v>
      </c>
      <c r="BH9905">
        <f t="shared" si="1176"/>
        <v>-1200.2877102437515</v>
      </c>
      <c r="BI9905">
        <f t="shared" si="1177"/>
        <v>-615.83629421276692</v>
      </c>
      <c r="BJ9905">
        <f t="shared" si="1178"/>
        <v>-31.384878181782824</v>
      </c>
    </row>
    <row r="9906" spans="1:62" x14ac:dyDescent="0.25">
      <c r="A9906">
        <v>9903</v>
      </c>
      <c r="B9906">
        <v>17241.823758795417</v>
      </c>
      <c r="C9906">
        <v>27055.792316102277</v>
      </c>
      <c r="D9906">
        <v>6.3939841214238813</v>
      </c>
      <c r="E9906">
        <v>6.4325666823025252</v>
      </c>
      <c r="F9906">
        <v>9813.96855730686</v>
      </c>
      <c r="G9906">
        <v>3.8582560878643868E-2</v>
      </c>
      <c r="BD9906">
        <f t="shared" si="1172"/>
        <v>-8497.3274900687957</v>
      </c>
      <c r="BE9906">
        <f t="shared" si="1173"/>
        <v>-7511.5492648359796</v>
      </c>
      <c r="BF9906">
        <f t="shared" si="1174"/>
        <v>-6525.7710396031634</v>
      </c>
      <c r="BG9906">
        <f t="shared" si="1175"/>
        <v>-5539.9928143703473</v>
      </c>
      <c r="BH9906">
        <f t="shared" si="1176"/>
        <v>-4554.2145891375303</v>
      </c>
      <c r="BI9906">
        <f t="shared" si="1177"/>
        <v>-3568.4363639047142</v>
      </c>
      <c r="BJ9906">
        <f t="shared" si="1178"/>
        <v>-2582.6581386718981</v>
      </c>
    </row>
    <row r="9907" spans="1:62" x14ac:dyDescent="0.25">
      <c r="A9907">
        <v>9904</v>
      </c>
      <c r="B9907">
        <v>16665.090126032603</v>
      </c>
      <c r="C9907">
        <v>15775.853610353135</v>
      </c>
      <c r="D9907">
        <v>6.5239562524079133</v>
      </c>
      <c r="E9907">
        <v>7.2881186838282384</v>
      </c>
      <c r="F9907">
        <v>-889.23651567946763</v>
      </c>
      <c r="G9907">
        <v>0.76416243142032503</v>
      </c>
      <c r="BD9907">
        <f t="shared" si="1172"/>
        <v>-9621.0557529136404</v>
      </c>
      <c r="BE9907">
        <f t="shared" si="1173"/>
        <v>-9428.1429485204208</v>
      </c>
      <c r="BF9907">
        <f t="shared" si="1174"/>
        <v>-9235.2301441272029</v>
      </c>
      <c r="BG9907">
        <f t="shared" si="1175"/>
        <v>-9042.3173397339833</v>
      </c>
      <c r="BH9907">
        <f t="shared" si="1176"/>
        <v>-8849.4045353407637</v>
      </c>
      <c r="BI9907">
        <f t="shared" si="1177"/>
        <v>-8656.4917309475441</v>
      </c>
      <c r="BJ9907">
        <f t="shared" si="1178"/>
        <v>-8463.5789265543244</v>
      </c>
    </row>
    <row r="9908" spans="1:62" x14ac:dyDescent="0.25">
      <c r="A9908">
        <v>9905</v>
      </c>
      <c r="B9908">
        <v>11616.171645782344</v>
      </c>
      <c r="C9908">
        <v>17159.423379034652</v>
      </c>
      <c r="D9908">
        <v>6.7480518838673467</v>
      </c>
      <c r="E9908">
        <v>6.9563961044825096</v>
      </c>
      <c r="F9908">
        <v>5543.2517332523075</v>
      </c>
      <c r="G9908">
        <v>0.20834422061516289</v>
      </c>
      <c r="BD9908">
        <f t="shared" si="1172"/>
        <v>4710.048672781093</v>
      </c>
      <c r="BE9908">
        <f t="shared" si="1173"/>
        <v>8530.8608298827166</v>
      </c>
      <c r="BF9908">
        <f t="shared" si="1174"/>
        <v>12351.672986984344</v>
      </c>
      <c r="BG9908">
        <f t="shared" si="1175"/>
        <v>16172.485144085967</v>
      </c>
      <c r="BH9908">
        <f t="shared" si="1176"/>
        <v>19993.297301187595</v>
      </c>
      <c r="BI9908">
        <f t="shared" si="1177"/>
        <v>23814.109458289218</v>
      </c>
      <c r="BJ9908">
        <f t="shared" si="1178"/>
        <v>27634.921615390842</v>
      </c>
    </row>
    <row r="9909" spans="1:62" x14ac:dyDescent="0.25">
      <c r="A9909">
        <v>9906</v>
      </c>
      <c r="B9909">
        <v>20706.140908510173</v>
      </c>
      <c r="C9909">
        <v>24225.815306543176</v>
      </c>
      <c r="D9909">
        <v>7.6686259441694009</v>
      </c>
      <c r="E9909">
        <v>8.2278704136720631</v>
      </c>
      <c r="F9909">
        <v>3519.6743980330029</v>
      </c>
      <c r="G9909">
        <v>0.55924446950266216</v>
      </c>
      <c r="BD9909">
        <f t="shared" si="1172"/>
        <v>-4501.5306301764931</v>
      </c>
      <c r="BE9909">
        <f t="shared" si="1173"/>
        <v>-3459.8095271006787</v>
      </c>
      <c r="BF9909">
        <f t="shared" si="1174"/>
        <v>-2418.0884240248643</v>
      </c>
      <c r="BG9909">
        <f t="shared" si="1175"/>
        <v>-1376.3673209490498</v>
      </c>
      <c r="BH9909">
        <f t="shared" si="1176"/>
        <v>-334.6462178732354</v>
      </c>
      <c r="BI9909">
        <f t="shared" si="1177"/>
        <v>707.07488520257903</v>
      </c>
      <c r="BJ9909">
        <f t="shared" si="1178"/>
        <v>1748.7959882783935</v>
      </c>
    </row>
    <row r="9910" spans="1:62" x14ac:dyDescent="0.25">
      <c r="A9910">
        <v>9907</v>
      </c>
      <c r="B9910">
        <v>33544.224871085789</v>
      </c>
      <c r="C9910">
        <v>35868.471754931656</v>
      </c>
      <c r="D9910">
        <v>8.0704627323022819</v>
      </c>
      <c r="E9910">
        <v>8.5809642122311072</v>
      </c>
      <c r="F9910">
        <v>2324.2468838458663</v>
      </c>
      <c r="G9910">
        <v>0.51050147992882522</v>
      </c>
      <c r="BD9910">
        <f t="shared" si="1172"/>
        <v>-723.45205051969197</v>
      </c>
      <c r="BE9910">
        <f t="shared" si="1173"/>
        <v>2072.770296993619</v>
      </c>
      <c r="BF9910">
        <f t="shared" si="1174"/>
        <v>4868.9926445069286</v>
      </c>
      <c r="BG9910">
        <f t="shared" si="1175"/>
        <v>7665.214992020241</v>
      </c>
      <c r="BH9910">
        <f t="shared" si="1176"/>
        <v>10461.437339533551</v>
      </c>
      <c r="BI9910">
        <f t="shared" si="1177"/>
        <v>13257.65968704686</v>
      </c>
      <c r="BJ9910">
        <f t="shared" si="1178"/>
        <v>16053.882034560171</v>
      </c>
    </row>
    <row r="9911" spans="1:62" x14ac:dyDescent="0.25">
      <c r="A9911">
        <v>9908</v>
      </c>
      <c r="B9911">
        <v>19815.728825699727</v>
      </c>
      <c r="C9911">
        <v>29147.134197526673</v>
      </c>
      <c r="D9911">
        <v>7.9807745780788331</v>
      </c>
      <c r="E9911">
        <v>8.2378201427313176</v>
      </c>
      <c r="F9911">
        <v>9331.4053718269461</v>
      </c>
      <c r="G9911">
        <v>0.25704556465248452</v>
      </c>
      <c r="BD9911">
        <f t="shared" si="1172"/>
        <v>228.2605157982598</v>
      </c>
      <c r="BE9911">
        <f t="shared" si="1173"/>
        <v>2780.7679154423859</v>
      </c>
      <c r="BF9911">
        <f t="shared" si="1174"/>
        <v>5333.2753150865119</v>
      </c>
      <c r="BG9911">
        <f t="shared" si="1175"/>
        <v>7885.782714730638</v>
      </c>
      <c r="BH9911">
        <f t="shared" si="1176"/>
        <v>10438.290114374764</v>
      </c>
      <c r="BI9911">
        <f t="shared" si="1177"/>
        <v>12990.79751401889</v>
      </c>
      <c r="BJ9911">
        <f t="shared" si="1178"/>
        <v>15543.304913663018</v>
      </c>
    </row>
    <row r="9912" spans="1:62" x14ac:dyDescent="0.25">
      <c r="A9912">
        <v>9909</v>
      </c>
      <c r="B9912">
        <v>16592.530625094034</v>
      </c>
      <c r="C9912">
        <v>20093.4905648969</v>
      </c>
      <c r="D9912">
        <v>8.3271740794293301</v>
      </c>
      <c r="E9912">
        <v>8.5649207318187024</v>
      </c>
      <c r="F9912">
        <v>3500.9599398028658</v>
      </c>
      <c r="G9912">
        <v>0.23774665238937231</v>
      </c>
      <c r="BD9912">
        <f t="shared" si="1172"/>
        <v>-8046.177548564523</v>
      </c>
      <c r="BE9912">
        <f t="shared" si="1173"/>
        <v>-6760.9497253021009</v>
      </c>
      <c r="BF9912">
        <f t="shared" si="1174"/>
        <v>-5475.7219020396788</v>
      </c>
      <c r="BG9912">
        <f t="shared" si="1175"/>
        <v>-4190.4940787772557</v>
      </c>
      <c r="BH9912">
        <f t="shared" si="1176"/>
        <v>-2905.2662555148336</v>
      </c>
      <c r="BI9912">
        <f t="shared" si="1177"/>
        <v>-1620.0384322524105</v>
      </c>
      <c r="BJ9912">
        <f t="shared" si="1178"/>
        <v>-334.8106089899884</v>
      </c>
    </row>
    <row r="9913" spans="1:62" x14ac:dyDescent="0.25">
      <c r="A9913">
        <v>9910</v>
      </c>
      <c r="B9913">
        <v>11876.113580518722</v>
      </c>
      <c r="C9913">
        <v>20173.508515602909</v>
      </c>
      <c r="D9913">
        <v>6.5230723426423882</v>
      </c>
      <c r="E9913">
        <v>7.0507794487271109</v>
      </c>
      <c r="F9913">
        <v>8297.3949350841867</v>
      </c>
      <c r="G9913">
        <v>0.52770710608472271</v>
      </c>
      <c r="BD9913">
        <f t="shared" si="1172"/>
        <v>-2312.2266778560042</v>
      </c>
      <c r="BE9913">
        <f t="shared" si="1173"/>
        <v>-1123.4934159091426</v>
      </c>
      <c r="BF9913">
        <f t="shared" si="1174"/>
        <v>65.239846037718962</v>
      </c>
      <c r="BG9913">
        <f t="shared" si="1175"/>
        <v>1253.9731079845806</v>
      </c>
      <c r="BH9913">
        <f t="shared" si="1176"/>
        <v>2442.7063699314422</v>
      </c>
      <c r="BI9913">
        <f t="shared" si="1177"/>
        <v>3631.4396318783038</v>
      </c>
      <c r="BJ9913">
        <f t="shared" si="1178"/>
        <v>4820.1728938251654</v>
      </c>
    </row>
    <row r="9914" spans="1:62" x14ac:dyDescent="0.25">
      <c r="A9914">
        <v>9911</v>
      </c>
      <c r="B9914">
        <v>20319.756364664212</v>
      </c>
      <c r="C9914">
        <v>29341.163557926448</v>
      </c>
      <c r="D9914">
        <v>5.2999666016077835</v>
      </c>
      <c r="E9914">
        <v>5.4277760808153053</v>
      </c>
      <c r="F9914">
        <v>9021.4071932622355</v>
      </c>
      <c r="G9914">
        <v>0.12780947920752173</v>
      </c>
      <c r="BD9914">
        <f t="shared" si="1172"/>
        <v>-5658.8594046605731</v>
      </c>
      <c r="BE9914">
        <f t="shared" si="1173"/>
        <v>-3020.3238742369595</v>
      </c>
      <c r="BF9914">
        <f t="shared" si="1174"/>
        <v>-381.78834381334582</v>
      </c>
      <c r="BG9914">
        <f t="shared" si="1175"/>
        <v>2256.7471866102678</v>
      </c>
      <c r="BH9914">
        <f t="shared" si="1176"/>
        <v>4895.2827170338805</v>
      </c>
      <c r="BI9914">
        <f t="shared" si="1177"/>
        <v>7533.8182474574951</v>
      </c>
      <c r="BJ9914">
        <f t="shared" si="1178"/>
        <v>10172.353777881108</v>
      </c>
    </row>
    <row r="9915" spans="1:62" x14ac:dyDescent="0.25">
      <c r="A9915">
        <v>9912</v>
      </c>
      <c r="B9915">
        <v>17402.712864718909</v>
      </c>
      <c r="C9915">
        <v>28962.708287672991</v>
      </c>
      <c r="D9915">
        <v>8.6401606973157943</v>
      </c>
      <c r="E9915">
        <v>8.7332365093275257</v>
      </c>
      <c r="F9915">
        <v>11559.995422954082</v>
      </c>
      <c r="G9915">
        <v>9.3075812011731429E-2</v>
      </c>
      <c r="BD9915">
        <f t="shared" si="1172"/>
        <v>-8382.3597972246262</v>
      </c>
      <c r="BE9915">
        <f t="shared" si="1173"/>
        <v>-7743.3124011870186</v>
      </c>
      <c r="BF9915">
        <f t="shared" si="1174"/>
        <v>-7104.2650051494093</v>
      </c>
      <c r="BG9915">
        <f t="shared" si="1175"/>
        <v>-6465.2176091118008</v>
      </c>
      <c r="BH9915">
        <f t="shared" si="1176"/>
        <v>-5826.1702130741924</v>
      </c>
      <c r="BI9915">
        <f t="shared" si="1177"/>
        <v>-5187.1228170365839</v>
      </c>
      <c r="BJ9915">
        <f t="shared" si="1178"/>
        <v>-4548.0754209989755</v>
      </c>
    </row>
    <row r="9916" spans="1:62" x14ac:dyDescent="0.25">
      <c r="A9916">
        <v>9913</v>
      </c>
      <c r="B9916">
        <v>23100.445674892315</v>
      </c>
      <c r="C9916">
        <v>29650.508868367109</v>
      </c>
      <c r="D9916">
        <v>7.4269265451954087</v>
      </c>
      <c r="E9916">
        <v>7.8351333872132507</v>
      </c>
      <c r="F9916">
        <v>6550.0631934747944</v>
      </c>
      <c r="G9916">
        <v>0.40820684201784196</v>
      </c>
      <c r="BD9916">
        <f t="shared" si="1172"/>
        <v>-11094.616362895424</v>
      </c>
      <c r="BE9916">
        <f t="shared" si="1173"/>
        <v>-10629.237302836767</v>
      </c>
      <c r="BF9916">
        <f t="shared" si="1174"/>
        <v>-10163.858242778111</v>
      </c>
      <c r="BG9916">
        <f t="shared" si="1175"/>
        <v>-9698.4791827194531</v>
      </c>
      <c r="BH9916">
        <f t="shared" si="1176"/>
        <v>-9233.100122660795</v>
      </c>
      <c r="BI9916">
        <f t="shared" si="1177"/>
        <v>-8767.7210626021388</v>
      </c>
      <c r="BJ9916">
        <f t="shared" si="1178"/>
        <v>-8302.3420025434825</v>
      </c>
    </row>
    <row r="9917" spans="1:62" x14ac:dyDescent="0.25">
      <c r="A9917">
        <v>9914</v>
      </c>
      <c r="B9917">
        <v>3682.9231379229423</v>
      </c>
      <c r="C9917">
        <v>20864.46487864224</v>
      </c>
      <c r="D9917">
        <v>6.0939761174205263</v>
      </c>
      <c r="E9917">
        <v>6.2097728772165626</v>
      </c>
      <c r="F9917">
        <v>17181.541740719298</v>
      </c>
      <c r="G9917">
        <v>0.11579675979603632</v>
      </c>
      <c r="BD9917">
        <f t="shared" si="1172"/>
        <v>-4509.0289833855841</v>
      </c>
      <c r="BE9917">
        <f t="shared" si="1173"/>
        <v>-2467.9947732963747</v>
      </c>
      <c r="BF9917">
        <f t="shared" si="1174"/>
        <v>-426.96056320716525</v>
      </c>
      <c r="BG9917">
        <f t="shared" si="1175"/>
        <v>1614.0736468820451</v>
      </c>
      <c r="BH9917">
        <f t="shared" si="1176"/>
        <v>3655.1078569712554</v>
      </c>
      <c r="BI9917">
        <f t="shared" si="1177"/>
        <v>5696.1420670604639</v>
      </c>
      <c r="BJ9917">
        <f t="shared" si="1178"/>
        <v>7737.1762771496742</v>
      </c>
    </row>
    <row r="9918" spans="1:62" x14ac:dyDescent="0.25">
      <c r="A9918">
        <v>9915</v>
      </c>
      <c r="B9918">
        <v>13763.619546651169</v>
      </c>
      <c r="C9918">
        <v>18825.287602534067</v>
      </c>
      <c r="D9918">
        <v>6.457807484170476</v>
      </c>
      <c r="E9918">
        <v>6.7273359298164577</v>
      </c>
      <c r="F9918">
        <v>5061.6680558828975</v>
      </c>
      <c r="G9918">
        <v>0.26952844564598166</v>
      </c>
      <c r="BD9918">
        <f t="shared" si="1172"/>
        <v>-16602.557941739116</v>
      </c>
      <c r="BE9918">
        <f t="shared" si="1173"/>
        <v>-16023.574142758935</v>
      </c>
      <c r="BF9918">
        <f t="shared" si="1174"/>
        <v>-15444.590343778753</v>
      </c>
      <c r="BG9918">
        <f t="shared" si="1175"/>
        <v>-14865.606544798571</v>
      </c>
      <c r="BH9918">
        <f t="shared" si="1176"/>
        <v>-14286.622745818389</v>
      </c>
      <c r="BI9918">
        <f t="shared" si="1177"/>
        <v>-13707.638946838208</v>
      </c>
      <c r="BJ9918">
        <f t="shared" si="1178"/>
        <v>-13128.655147858026</v>
      </c>
    </row>
    <row r="9919" spans="1:62" x14ac:dyDescent="0.25">
      <c r="A9919">
        <v>9916</v>
      </c>
      <c r="B9919">
        <v>10598.754615524649</v>
      </c>
      <c r="C9919">
        <v>15667.521520654782</v>
      </c>
      <c r="D9919">
        <v>7.1315127248923433</v>
      </c>
      <c r="E9919">
        <v>7.517547225921664</v>
      </c>
      <c r="F9919">
        <v>5068.7669051301327</v>
      </c>
      <c r="G9919">
        <v>0.38603450102932069</v>
      </c>
      <c r="BD9919">
        <f t="shared" si="1172"/>
        <v>-3714.0258276529894</v>
      </c>
      <c r="BE9919">
        <f t="shared" si="1173"/>
        <v>-2366.3835994230808</v>
      </c>
      <c r="BF9919">
        <f t="shared" si="1174"/>
        <v>-1018.7413711931727</v>
      </c>
      <c r="BG9919">
        <f t="shared" si="1175"/>
        <v>328.90085703673594</v>
      </c>
      <c r="BH9919">
        <f t="shared" si="1176"/>
        <v>1676.5430852666441</v>
      </c>
      <c r="BI9919">
        <f t="shared" si="1177"/>
        <v>3024.1853134965522</v>
      </c>
      <c r="BJ9919">
        <f t="shared" si="1178"/>
        <v>4371.8275417264613</v>
      </c>
    </row>
    <row r="9920" spans="1:62" x14ac:dyDescent="0.25">
      <c r="A9920">
        <v>9917</v>
      </c>
      <c r="B9920">
        <v>25849.069115205271</v>
      </c>
      <c r="C9920">
        <v>30664.622552746128</v>
      </c>
      <c r="D9920">
        <v>7.380031730962247</v>
      </c>
      <c r="E9920">
        <v>7.7048126635733096</v>
      </c>
      <c r="F9920">
        <v>4815.553437540857</v>
      </c>
      <c r="G9920">
        <v>0.32478093261106267</v>
      </c>
      <c r="BD9920">
        <f t="shared" si="1172"/>
        <v>-3138.594399983529</v>
      </c>
      <c r="BE9920">
        <f t="shared" si="1173"/>
        <v>-1208.4218948369257</v>
      </c>
      <c r="BF9920">
        <f t="shared" si="1174"/>
        <v>721.75061030967754</v>
      </c>
      <c r="BG9920">
        <f t="shared" si="1175"/>
        <v>2651.9231154562813</v>
      </c>
      <c r="BH9920">
        <f t="shared" si="1176"/>
        <v>4582.0956206028841</v>
      </c>
      <c r="BI9920">
        <f t="shared" si="1177"/>
        <v>6512.2681257494878</v>
      </c>
      <c r="BJ9920">
        <f t="shared" si="1178"/>
        <v>8442.4406308960915</v>
      </c>
    </row>
    <row r="9921" spans="1:62" x14ac:dyDescent="0.25">
      <c r="A9921">
        <v>9918</v>
      </c>
      <c r="B9921">
        <v>20887.478284344295</v>
      </c>
      <c r="C9921">
        <v>26755.454703107873</v>
      </c>
      <c r="D9921">
        <v>7.0877418573887292</v>
      </c>
      <c r="E9921">
        <v>7.6310484143234714</v>
      </c>
      <c r="F9921">
        <v>5867.9764187635774</v>
      </c>
      <c r="G9921">
        <v>0.54330655693474217</v>
      </c>
      <c r="BD9921">
        <f t="shared" si="1172"/>
        <v>-3191.6487744855435</v>
      </c>
      <c r="BE9921">
        <f t="shared" si="1173"/>
        <v>-1567.7441114302301</v>
      </c>
      <c r="BF9921">
        <f t="shared" si="1174"/>
        <v>56.160551625082917</v>
      </c>
      <c r="BG9921">
        <f t="shared" si="1175"/>
        <v>1680.0652146803968</v>
      </c>
      <c r="BH9921">
        <f t="shared" si="1176"/>
        <v>3303.9698777357098</v>
      </c>
      <c r="BI9921">
        <f t="shared" si="1177"/>
        <v>4927.8745407910228</v>
      </c>
      <c r="BJ9921">
        <f t="shared" si="1178"/>
        <v>6551.7792038463358</v>
      </c>
    </row>
    <row r="9922" spans="1:62" x14ac:dyDescent="0.25">
      <c r="A9922">
        <v>9919</v>
      </c>
      <c r="B9922">
        <v>30637.768913622323</v>
      </c>
      <c r="C9922">
        <v>18934.620775220596</v>
      </c>
      <c r="D9922">
        <v>7.2392611108146951</v>
      </c>
      <c r="E9922">
        <v>8.2555523233566461</v>
      </c>
      <c r="F9922">
        <v>-11703.148138401728</v>
      </c>
      <c r="G9922">
        <v>1.016291212541951</v>
      </c>
      <c r="BD9922">
        <f t="shared" si="1172"/>
        <v>-3151.4436340898665</v>
      </c>
      <c r="BE9922">
        <f t="shared" si="1173"/>
        <v>-434.91084941615554</v>
      </c>
      <c r="BF9922">
        <f t="shared" si="1174"/>
        <v>2281.6219352575554</v>
      </c>
      <c r="BG9922">
        <f t="shared" si="1175"/>
        <v>4998.1547199312663</v>
      </c>
      <c r="BH9922">
        <f t="shared" si="1176"/>
        <v>7714.6875046049772</v>
      </c>
      <c r="BI9922">
        <f t="shared" si="1177"/>
        <v>10431.220289278688</v>
      </c>
      <c r="BJ9922">
        <f t="shared" si="1178"/>
        <v>13147.753073952397</v>
      </c>
    </row>
    <row r="9923" spans="1:62" x14ac:dyDescent="0.25">
      <c r="A9923">
        <v>9920</v>
      </c>
      <c r="B9923">
        <v>9280.5251878004947</v>
      </c>
      <c r="C9923">
        <v>16292.634663654693</v>
      </c>
      <c r="D9923">
        <v>6.8465212838360259</v>
      </c>
      <c r="E9923">
        <v>7.0835293367145686</v>
      </c>
      <c r="F9923">
        <v>7012.1094758541985</v>
      </c>
      <c r="G9923">
        <v>0.23700805287854276</v>
      </c>
      <c r="BD9923">
        <f t="shared" si="1172"/>
        <v>16784.604201111484</v>
      </c>
      <c r="BE9923">
        <f t="shared" si="1173"/>
        <v>21866.060263821237</v>
      </c>
      <c r="BF9923">
        <f t="shared" si="1174"/>
        <v>26947.516326530993</v>
      </c>
      <c r="BG9923">
        <f t="shared" si="1175"/>
        <v>32028.972389240749</v>
      </c>
      <c r="BH9923">
        <f t="shared" si="1176"/>
        <v>37110.428451950502</v>
      </c>
      <c r="BI9923">
        <f t="shared" si="1177"/>
        <v>42191.884514660254</v>
      </c>
      <c r="BJ9923">
        <f t="shared" si="1178"/>
        <v>47273.340577370007</v>
      </c>
    </row>
    <row r="9924" spans="1:62" x14ac:dyDescent="0.25">
      <c r="A9924">
        <v>9921</v>
      </c>
      <c r="B9924">
        <v>14873.847379359599</v>
      </c>
      <c r="C9924">
        <v>20528.574739537122</v>
      </c>
      <c r="D9924">
        <v>7.8719230060833487</v>
      </c>
      <c r="E9924">
        <v>8.3439343688814844</v>
      </c>
      <c r="F9924">
        <v>5654.7273601775232</v>
      </c>
      <c r="G9924">
        <v>0.47201136279813571</v>
      </c>
      <c r="BD9924">
        <f t="shared" si="1172"/>
        <v>-5827.0692114614849</v>
      </c>
      <c r="BE9924">
        <f t="shared" si="1173"/>
        <v>-4642.0289470687712</v>
      </c>
      <c r="BF9924">
        <f t="shared" si="1174"/>
        <v>-3456.9886826760571</v>
      </c>
      <c r="BG9924">
        <f t="shared" si="1175"/>
        <v>-2271.948418283343</v>
      </c>
      <c r="BH9924">
        <f t="shared" si="1176"/>
        <v>-1086.9081538906294</v>
      </c>
      <c r="BI9924">
        <f t="shared" si="1177"/>
        <v>98.132110502084288</v>
      </c>
      <c r="BJ9924">
        <f t="shared" si="1178"/>
        <v>1283.1723748947988</v>
      </c>
    </row>
    <row r="9925" spans="1:62" x14ac:dyDescent="0.25">
      <c r="A9925">
        <v>9922</v>
      </c>
      <c r="B9925">
        <v>16507.294316071999</v>
      </c>
      <c r="C9925">
        <v>24627.283456596746</v>
      </c>
      <c r="D9925">
        <v>7.0540353477244011</v>
      </c>
      <c r="E9925">
        <v>7.2432500459566382</v>
      </c>
      <c r="F9925">
        <v>8119.9891405247472</v>
      </c>
      <c r="G9925">
        <v>0.18921469823223713</v>
      </c>
      <c r="BD9925">
        <f t="shared" si="1172"/>
        <v>-3294.6705461868446</v>
      </c>
      <c r="BE9925">
        <f t="shared" si="1173"/>
        <v>-934.61373219616598</v>
      </c>
      <c r="BF9925">
        <f t="shared" si="1174"/>
        <v>1425.4430817945122</v>
      </c>
      <c r="BG9925">
        <f t="shared" si="1175"/>
        <v>3785.4998957851913</v>
      </c>
      <c r="BH9925">
        <f t="shared" si="1176"/>
        <v>6145.5567097758703</v>
      </c>
      <c r="BI9925">
        <f t="shared" si="1177"/>
        <v>8505.6135237665476</v>
      </c>
      <c r="BJ9925">
        <f t="shared" si="1178"/>
        <v>10865.670337757227</v>
      </c>
    </row>
    <row r="9926" spans="1:62" x14ac:dyDescent="0.25">
      <c r="A9926">
        <v>9923</v>
      </c>
      <c r="B9926">
        <v>43366.794140513703</v>
      </c>
      <c r="C9926">
        <v>45869.240592429291</v>
      </c>
      <c r="D9926">
        <v>7.607882752193917</v>
      </c>
      <c r="E9926">
        <v>7.874701444131281</v>
      </c>
      <c r="F9926">
        <v>2502.4464519155881</v>
      </c>
      <c r="G9926">
        <v>0.26681869193736407</v>
      </c>
      <c r="BD9926">
        <f t="shared" si="1172"/>
        <v>-7173.9156493635619</v>
      </c>
      <c r="BE9926">
        <f t="shared" si="1173"/>
        <v>-6227.8421582023757</v>
      </c>
      <c r="BF9926">
        <f t="shared" si="1174"/>
        <v>-5281.7686670411904</v>
      </c>
      <c r="BG9926">
        <f t="shared" si="1175"/>
        <v>-4335.6951758800042</v>
      </c>
      <c r="BH9926">
        <f t="shared" si="1176"/>
        <v>-3389.6216847188189</v>
      </c>
      <c r="BI9926">
        <f t="shared" si="1177"/>
        <v>-2443.5481935576336</v>
      </c>
      <c r="BJ9926">
        <f t="shared" si="1178"/>
        <v>-1497.4747023964474</v>
      </c>
    </row>
    <row r="9927" spans="1:62" x14ac:dyDescent="0.25">
      <c r="A9927">
        <v>9924</v>
      </c>
      <c r="B9927">
        <v>5885.1934714577656</v>
      </c>
      <c r="C9927">
        <v>22040.497274015393</v>
      </c>
      <c r="D9927">
        <v>6.84899646600892</v>
      </c>
      <c r="E9927">
        <v>7.4211319216313383</v>
      </c>
      <c r="F9927">
        <v>16155.303802557628</v>
      </c>
      <c r="G9927">
        <v>0.5721354556224183</v>
      </c>
      <c r="BD9927">
        <f t="shared" si="1172"/>
        <v>-1168.3529922287678</v>
      </c>
      <c r="BE9927">
        <f t="shared" si="1173"/>
        <v>165.74046745805254</v>
      </c>
      <c r="BF9927">
        <f t="shared" si="1174"/>
        <v>1499.8339271448731</v>
      </c>
      <c r="BG9927">
        <f t="shared" si="1175"/>
        <v>2833.9273868316932</v>
      </c>
      <c r="BH9927">
        <f t="shared" si="1176"/>
        <v>4168.0208465185133</v>
      </c>
      <c r="BI9927">
        <f t="shared" si="1177"/>
        <v>5502.1143062053343</v>
      </c>
      <c r="BJ9927">
        <f t="shared" si="1178"/>
        <v>6836.2077658921553</v>
      </c>
    </row>
    <row r="9928" spans="1:62" x14ac:dyDescent="0.25">
      <c r="A9928">
        <v>9925</v>
      </c>
      <c r="B9928">
        <v>10786.001218003998</v>
      </c>
      <c r="C9928">
        <v>23873.122597358004</v>
      </c>
      <c r="D9928">
        <v>7.0498463712731585</v>
      </c>
      <c r="E9928">
        <v>7.1824001991459916</v>
      </c>
      <c r="F9928">
        <v>13087.121379354006</v>
      </c>
      <c r="G9928">
        <v>0.1325538278728331</v>
      </c>
      <c r="BD9928">
        <f t="shared" si="1172"/>
        <v>-13294.626524445535</v>
      </c>
      <c r="BE9928">
        <f t="shared" si="1173"/>
        <v>-10433.949246333445</v>
      </c>
      <c r="BF9928">
        <f t="shared" si="1174"/>
        <v>-7573.2719682213537</v>
      </c>
      <c r="BG9928">
        <f t="shared" si="1175"/>
        <v>-4712.5946901092611</v>
      </c>
      <c r="BH9928">
        <f t="shared" si="1176"/>
        <v>-1851.9174119971703</v>
      </c>
      <c r="BI9928">
        <f t="shared" si="1177"/>
        <v>1008.7598661149204</v>
      </c>
      <c r="BJ9928">
        <f t="shared" si="1178"/>
        <v>3869.4371442270131</v>
      </c>
    </row>
    <row r="9929" spans="1:62" x14ac:dyDescent="0.25">
      <c r="A9929">
        <v>9926</v>
      </c>
      <c r="B9929">
        <v>10817.593613488229</v>
      </c>
      <c r="C9929">
        <v>20762.399301292644</v>
      </c>
      <c r="D9929">
        <v>6.7627753139893496</v>
      </c>
      <c r="E9929">
        <v>7.5951838022631435</v>
      </c>
      <c r="F9929">
        <v>9944.8056878044154</v>
      </c>
      <c r="G9929">
        <v>0.83240848827379388</v>
      </c>
      <c r="BD9929">
        <f t="shared" si="1172"/>
        <v>-12424.352239989841</v>
      </c>
      <c r="BE9929">
        <f t="shared" si="1173"/>
        <v>-11761.583100625676</v>
      </c>
      <c r="BF9929">
        <f t="shared" si="1174"/>
        <v>-11098.81396126151</v>
      </c>
      <c r="BG9929">
        <f t="shared" si="1175"/>
        <v>-10436.044821897343</v>
      </c>
      <c r="BH9929">
        <f t="shared" si="1176"/>
        <v>-9773.275682533178</v>
      </c>
      <c r="BI9929">
        <f t="shared" si="1177"/>
        <v>-9110.5065431690127</v>
      </c>
      <c r="BJ9929">
        <f t="shared" si="1178"/>
        <v>-8447.7374038048474</v>
      </c>
    </row>
    <row r="9930" spans="1:62" x14ac:dyDescent="0.25">
      <c r="A9930">
        <v>9927</v>
      </c>
      <c r="B9930">
        <v>14918.575809070713</v>
      </c>
      <c r="C9930">
        <v>24241.748363441809</v>
      </c>
      <c r="D9930">
        <v>7.1856561354329411</v>
      </c>
      <c r="E9930">
        <v>7.474875429725599</v>
      </c>
      <c r="F9930">
        <v>9323.1725543710963</v>
      </c>
      <c r="G9930">
        <v>0.28921929429265791</v>
      </c>
      <c r="BD9930">
        <f t="shared" si="1172"/>
        <v>-5782.7632464354456</v>
      </c>
      <c r="BE9930">
        <f t="shared" si="1173"/>
        <v>-1620.7208050664758</v>
      </c>
      <c r="BF9930">
        <f t="shared" si="1174"/>
        <v>2541.3216363024931</v>
      </c>
      <c r="BG9930">
        <f t="shared" si="1175"/>
        <v>6703.3640776714637</v>
      </c>
      <c r="BH9930">
        <f t="shared" si="1176"/>
        <v>10865.406519040433</v>
      </c>
      <c r="BI9930">
        <f t="shared" si="1177"/>
        <v>15027.448960409401</v>
      </c>
      <c r="BJ9930">
        <f t="shared" si="1178"/>
        <v>19189.49140177837</v>
      </c>
    </row>
    <row r="9931" spans="1:62" x14ac:dyDescent="0.25">
      <c r="A9931">
        <v>9928</v>
      </c>
      <c r="B9931">
        <v>32495.70926336807</v>
      </c>
      <c r="C9931">
        <v>23732.421746995427</v>
      </c>
      <c r="D9931">
        <v>7.0832610026333533</v>
      </c>
      <c r="E9931">
        <v>7.5408363644974079</v>
      </c>
      <c r="F9931">
        <v>-8763.2875163726421</v>
      </c>
      <c r="G9931">
        <v>0.45757536186405456</v>
      </c>
      <c r="BD9931">
        <f t="shared" si="1172"/>
        <v>-7877.0760829078063</v>
      </c>
      <c r="BE9931">
        <f t="shared" si="1173"/>
        <v>-6430.9796114445171</v>
      </c>
      <c r="BF9931">
        <f t="shared" si="1174"/>
        <v>-4984.8831399812279</v>
      </c>
      <c r="BG9931">
        <f t="shared" si="1175"/>
        <v>-3538.7866685179379</v>
      </c>
      <c r="BH9931">
        <f t="shared" si="1176"/>
        <v>-2092.6901970546487</v>
      </c>
      <c r="BI9931">
        <f t="shared" si="1177"/>
        <v>-646.59372559135954</v>
      </c>
      <c r="BJ9931">
        <f t="shared" si="1178"/>
        <v>799.50274587193053</v>
      </c>
    </row>
    <row r="9932" spans="1:62" x14ac:dyDescent="0.25">
      <c r="A9932">
        <v>9929</v>
      </c>
      <c r="B9932">
        <v>8341.8168150861748</v>
      </c>
      <c r="C9932">
        <v>17097.126756780053</v>
      </c>
      <c r="D9932">
        <v>7.1162530900439958</v>
      </c>
      <c r="E9932">
        <v>7.2485977279621414</v>
      </c>
      <c r="F9932">
        <v>8755.3099416938785</v>
      </c>
      <c r="G9932">
        <v>0.13234463791814566</v>
      </c>
      <c r="BD9932">
        <f t="shared" si="1172"/>
        <v>11051.164325692915</v>
      </c>
      <c r="BE9932">
        <f t="shared" si="1173"/>
        <v>13339.041135013187</v>
      </c>
      <c r="BF9932">
        <f t="shared" si="1174"/>
        <v>15626.917944333461</v>
      </c>
      <c r="BG9932">
        <f t="shared" si="1175"/>
        <v>17914.794753653732</v>
      </c>
      <c r="BH9932">
        <f t="shared" si="1176"/>
        <v>20202.671562974007</v>
      </c>
      <c r="BI9932">
        <f t="shared" si="1177"/>
        <v>22490.548372294281</v>
      </c>
      <c r="BJ9932">
        <f t="shared" si="1178"/>
        <v>24778.425181614552</v>
      </c>
    </row>
    <row r="9933" spans="1:62" x14ac:dyDescent="0.25">
      <c r="A9933">
        <v>9930</v>
      </c>
      <c r="B9933">
        <v>15812.400419892856</v>
      </c>
      <c r="C9933">
        <v>21296.352023839787</v>
      </c>
      <c r="D9933">
        <v>6.834633959297209</v>
      </c>
      <c r="E9933">
        <v>7.4480673181882979</v>
      </c>
      <c r="F9933">
        <v>5483.9516039469308</v>
      </c>
      <c r="G9933">
        <v>0.61343335889108896</v>
      </c>
      <c r="BD9933">
        <f t="shared" ref="BD9933:BD9996" si="1179">($BD$3*G9932)-F9932</f>
        <v>-8093.5867521031505</v>
      </c>
      <c r="BE9933">
        <f t="shared" ref="BE9933:BE9996" si="1180">($BE$3*G9932)-F9932</f>
        <v>-7431.8635625124216</v>
      </c>
      <c r="BF9933">
        <f t="shared" ref="BF9933:BF9996" si="1181">($BF$3*G9932)-F9932</f>
        <v>-6770.1403729216936</v>
      </c>
      <c r="BG9933">
        <f t="shared" ref="BG9933:BG9996" si="1182">($BG$3*G9932)-F9932</f>
        <v>-6108.4171833309647</v>
      </c>
      <c r="BH9933">
        <f t="shared" ref="BH9933:BH9996" si="1183">($BH$3*G9932)-F9932</f>
        <v>-5446.6939937402367</v>
      </c>
      <c r="BI9933">
        <f t="shared" ref="BI9933:BI9996" si="1184">($BI$3*G9932)-F9932</f>
        <v>-4784.9708041495087</v>
      </c>
      <c r="BJ9933">
        <f t="shared" ref="BJ9933:BJ9996" si="1185">($BJ$3*G9932)-F9932</f>
        <v>-4123.2476145587807</v>
      </c>
    </row>
    <row r="9934" spans="1:62" x14ac:dyDescent="0.25">
      <c r="A9934">
        <v>9931</v>
      </c>
      <c r="B9934">
        <v>7847.9594497482221</v>
      </c>
      <c r="C9934">
        <v>16235.092429033295</v>
      </c>
      <c r="D9934">
        <v>7.0146767620753252</v>
      </c>
      <c r="E9934">
        <v>7.4579764197094258</v>
      </c>
      <c r="F9934">
        <v>8387.1329792850738</v>
      </c>
      <c r="G9934">
        <v>0.44329965763410062</v>
      </c>
      <c r="BD9934">
        <f t="shared" si="1179"/>
        <v>-2416.7848094914862</v>
      </c>
      <c r="BE9934">
        <f t="shared" si="1180"/>
        <v>650.38198496395853</v>
      </c>
      <c r="BF9934">
        <f t="shared" si="1181"/>
        <v>3717.5487794194032</v>
      </c>
      <c r="BG9934">
        <f t="shared" si="1182"/>
        <v>6784.7155738748479</v>
      </c>
      <c r="BH9934">
        <f t="shared" si="1183"/>
        <v>9851.8823683302926</v>
      </c>
      <c r="BI9934">
        <f t="shared" si="1184"/>
        <v>12919.049162785737</v>
      </c>
      <c r="BJ9934">
        <f t="shared" si="1185"/>
        <v>15986.215957241184</v>
      </c>
    </row>
    <row r="9935" spans="1:62" x14ac:dyDescent="0.25">
      <c r="A9935">
        <v>9932</v>
      </c>
      <c r="B9935">
        <v>20371.166425487743</v>
      </c>
      <c r="C9935">
        <v>20029.193253955189</v>
      </c>
      <c r="D9935">
        <v>6.7033621842892446</v>
      </c>
      <c r="E9935">
        <v>7.2209875760791826</v>
      </c>
      <c r="F9935">
        <v>-341.97317153255426</v>
      </c>
      <c r="G9935">
        <v>0.51762539178993805</v>
      </c>
      <c r="BD9935">
        <f t="shared" si="1179"/>
        <v>-6170.6346911145702</v>
      </c>
      <c r="BE9935">
        <f t="shared" si="1180"/>
        <v>-3954.1364029440674</v>
      </c>
      <c r="BF9935">
        <f t="shared" si="1181"/>
        <v>-1737.6381147735647</v>
      </c>
      <c r="BG9935">
        <f t="shared" si="1182"/>
        <v>478.86017339693899</v>
      </c>
      <c r="BH9935">
        <f t="shared" si="1183"/>
        <v>2695.3584615674408</v>
      </c>
      <c r="BI9935">
        <f t="shared" si="1184"/>
        <v>4911.8567497379445</v>
      </c>
      <c r="BJ9935">
        <f t="shared" si="1185"/>
        <v>7128.3550379084481</v>
      </c>
    </row>
    <row r="9936" spans="1:62" x14ac:dyDescent="0.25">
      <c r="A9936">
        <v>9933</v>
      </c>
      <c r="B9936">
        <v>12407.989758469203</v>
      </c>
      <c r="C9936">
        <v>18738.715456010003</v>
      </c>
      <c r="D9936">
        <v>7.3096921869671334</v>
      </c>
      <c r="E9936">
        <v>7.4454759693799364</v>
      </c>
      <c r="F9936">
        <v>6330.7256975408</v>
      </c>
      <c r="G9936">
        <v>0.13578378241280298</v>
      </c>
      <c r="BD9936">
        <f t="shared" si="1179"/>
        <v>2930.1001304822444</v>
      </c>
      <c r="BE9936">
        <f t="shared" si="1180"/>
        <v>5518.2270894319345</v>
      </c>
      <c r="BF9936">
        <f t="shared" si="1181"/>
        <v>8106.354048381625</v>
      </c>
      <c r="BG9936">
        <f t="shared" si="1182"/>
        <v>10694.481007331315</v>
      </c>
      <c r="BH9936">
        <f t="shared" si="1183"/>
        <v>13282.607966281006</v>
      </c>
      <c r="BI9936">
        <f t="shared" si="1184"/>
        <v>15870.734925230696</v>
      </c>
      <c r="BJ9936">
        <f t="shared" si="1185"/>
        <v>18458.861884180387</v>
      </c>
    </row>
    <row r="9937" spans="1:62" x14ac:dyDescent="0.25">
      <c r="A9937">
        <v>9934</v>
      </c>
      <c r="B9937">
        <v>17727.328409534806</v>
      </c>
      <c r="C9937">
        <v>25910.973215591588</v>
      </c>
      <c r="D9937">
        <v>7.7605709046095441</v>
      </c>
      <c r="E9937">
        <v>8.2884839218432518</v>
      </c>
      <c r="F9937">
        <v>8183.6448060567818</v>
      </c>
      <c r="G9937">
        <v>0.52791301723370765</v>
      </c>
      <c r="BD9937">
        <f t="shared" si="1179"/>
        <v>-5651.8067854767851</v>
      </c>
      <c r="BE9937">
        <f t="shared" si="1180"/>
        <v>-4972.8878734127702</v>
      </c>
      <c r="BF9937">
        <f t="shared" si="1181"/>
        <v>-4293.9689613487553</v>
      </c>
      <c r="BG9937">
        <f t="shared" si="1182"/>
        <v>-3615.0500492847405</v>
      </c>
      <c r="BH9937">
        <f t="shared" si="1183"/>
        <v>-2936.1311372207256</v>
      </c>
      <c r="BI9937">
        <f t="shared" si="1184"/>
        <v>-2257.2122251567107</v>
      </c>
      <c r="BJ9937">
        <f t="shared" si="1185"/>
        <v>-1578.2933130926958</v>
      </c>
    </row>
    <row r="9938" spans="1:62" x14ac:dyDescent="0.25">
      <c r="A9938">
        <v>9935</v>
      </c>
      <c r="B9938">
        <v>10956.0289446679</v>
      </c>
      <c r="C9938">
        <v>19237.759229050611</v>
      </c>
      <c r="D9938">
        <v>7.2216013626221995</v>
      </c>
      <c r="E9938">
        <v>7.5957066612711834</v>
      </c>
      <c r="F9938">
        <v>8281.730284382711</v>
      </c>
      <c r="G9938">
        <v>0.3741052986489839</v>
      </c>
      <c r="BD9938">
        <f t="shared" si="1179"/>
        <v>-5544.0797198882437</v>
      </c>
      <c r="BE9938">
        <f t="shared" si="1180"/>
        <v>-2904.5146337197057</v>
      </c>
      <c r="BF9938">
        <f t="shared" si="1181"/>
        <v>-264.94954755116669</v>
      </c>
      <c r="BG9938">
        <f t="shared" si="1182"/>
        <v>2374.6155386173705</v>
      </c>
      <c r="BH9938">
        <f t="shared" si="1183"/>
        <v>5014.1806247859095</v>
      </c>
      <c r="BI9938">
        <f t="shared" si="1184"/>
        <v>7653.7457109544484</v>
      </c>
      <c r="BJ9938">
        <f t="shared" si="1185"/>
        <v>10293.310797122987</v>
      </c>
    </row>
    <row r="9939" spans="1:62" x14ac:dyDescent="0.25">
      <c r="A9939">
        <v>9936</v>
      </c>
      <c r="B9939">
        <v>20534.311620657794</v>
      </c>
      <c r="C9939">
        <v>27135.515624031617</v>
      </c>
      <c r="D9939">
        <v>7.8453828505570797</v>
      </c>
      <c r="E9939">
        <v>8.2973241624345206</v>
      </c>
      <c r="F9939">
        <v>6601.2040033738231</v>
      </c>
      <c r="G9939">
        <v>0.45194131187744091</v>
      </c>
      <c r="BD9939">
        <f t="shared" si="1179"/>
        <v>-6411.203791137792</v>
      </c>
      <c r="BE9939">
        <f t="shared" si="1180"/>
        <v>-4540.677297892872</v>
      </c>
      <c r="BF9939">
        <f t="shared" si="1181"/>
        <v>-2670.150804647953</v>
      </c>
      <c r="BG9939">
        <f t="shared" si="1182"/>
        <v>-799.62431140303306</v>
      </c>
      <c r="BH9939">
        <f t="shared" si="1183"/>
        <v>1070.902181841886</v>
      </c>
      <c r="BI9939">
        <f t="shared" si="1184"/>
        <v>2941.428675086805</v>
      </c>
      <c r="BJ9939">
        <f t="shared" si="1185"/>
        <v>4811.9551683317259</v>
      </c>
    </row>
    <row r="9940" spans="1:62" x14ac:dyDescent="0.25">
      <c r="A9940">
        <v>9937</v>
      </c>
      <c r="B9940">
        <v>13566.14278953806</v>
      </c>
      <c r="C9940">
        <v>20393.31827404919</v>
      </c>
      <c r="D9940">
        <v>5.8178838853681123</v>
      </c>
      <c r="E9940">
        <v>6.3569000308798929</v>
      </c>
      <c r="F9940">
        <v>6827.17548451113</v>
      </c>
      <c r="G9940">
        <v>0.53901614551178056</v>
      </c>
      <c r="BD9940">
        <f t="shared" si="1179"/>
        <v>-4341.4974439866182</v>
      </c>
      <c r="BE9940">
        <f t="shared" si="1180"/>
        <v>-2081.7908845994143</v>
      </c>
      <c r="BF9940">
        <f t="shared" si="1181"/>
        <v>177.91567478779052</v>
      </c>
      <c r="BG9940">
        <f t="shared" si="1182"/>
        <v>2437.6222341749944</v>
      </c>
      <c r="BH9940">
        <f t="shared" si="1183"/>
        <v>4697.3287935621993</v>
      </c>
      <c r="BI9940">
        <f t="shared" si="1184"/>
        <v>6957.0353529494041</v>
      </c>
      <c r="BJ9940">
        <f t="shared" si="1185"/>
        <v>9216.7419123366089</v>
      </c>
    </row>
    <row r="9941" spans="1:62" x14ac:dyDescent="0.25">
      <c r="A9941">
        <v>9938</v>
      </c>
      <c r="B9941">
        <v>17762.337316261266</v>
      </c>
      <c r="C9941">
        <v>26286.815755144584</v>
      </c>
      <c r="D9941">
        <v>7.5331832342164189</v>
      </c>
      <c r="E9941">
        <v>8.0906542734558471</v>
      </c>
      <c r="F9941">
        <v>8524.4784388833177</v>
      </c>
      <c r="G9941">
        <v>0.5574710392394282</v>
      </c>
      <c r="BD9941">
        <f t="shared" si="1179"/>
        <v>-4132.0947569522268</v>
      </c>
      <c r="BE9941">
        <f t="shared" si="1180"/>
        <v>-1437.0140293933246</v>
      </c>
      <c r="BF9941">
        <f t="shared" si="1181"/>
        <v>1258.0666981655786</v>
      </c>
      <c r="BG9941">
        <f t="shared" si="1182"/>
        <v>3953.1474257244809</v>
      </c>
      <c r="BH9941">
        <f t="shared" si="1183"/>
        <v>6648.228153283384</v>
      </c>
      <c r="BI9941">
        <f t="shared" si="1184"/>
        <v>9343.3088808422872</v>
      </c>
      <c r="BJ9941">
        <f t="shared" si="1185"/>
        <v>12038.389608401189</v>
      </c>
    </row>
    <row r="9942" spans="1:62" x14ac:dyDescent="0.25">
      <c r="A9942">
        <v>9939</v>
      </c>
      <c r="B9942">
        <v>16727.197426945888</v>
      </c>
      <c r="C9942">
        <v>30067.491286838565</v>
      </c>
      <c r="D9942">
        <v>7.2036038690691315</v>
      </c>
      <c r="E9942">
        <v>7.4203285138044315</v>
      </c>
      <c r="F9942">
        <v>13340.293859892678</v>
      </c>
      <c r="G9942">
        <v>0.21672464473529995</v>
      </c>
      <c r="BD9942">
        <f t="shared" si="1179"/>
        <v>-5737.123242686177</v>
      </c>
      <c r="BE9942">
        <f t="shared" si="1180"/>
        <v>-2949.7680464890354</v>
      </c>
      <c r="BF9942">
        <f t="shared" si="1181"/>
        <v>-162.41285029189385</v>
      </c>
      <c r="BG9942">
        <f t="shared" si="1182"/>
        <v>2624.9423459052468</v>
      </c>
      <c r="BH9942">
        <f t="shared" si="1183"/>
        <v>5412.2975421023875</v>
      </c>
      <c r="BI9942">
        <f t="shared" si="1184"/>
        <v>8199.65273829953</v>
      </c>
      <c r="BJ9942">
        <f t="shared" si="1185"/>
        <v>10987.007934496669</v>
      </c>
    </row>
    <row r="9943" spans="1:62" x14ac:dyDescent="0.25">
      <c r="A9943">
        <v>9940</v>
      </c>
      <c r="B9943">
        <v>9756.299455937713</v>
      </c>
      <c r="C9943">
        <v>22799.540651742027</v>
      </c>
      <c r="D9943">
        <v>7.2172971179056207</v>
      </c>
      <c r="E9943">
        <v>7.5912597889825992</v>
      </c>
      <c r="F9943">
        <v>13043.241195804314</v>
      </c>
      <c r="G9943">
        <v>0.37396267107697856</v>
      </c>
      <c r="BD9943">
        <f t="shared" si="1179"/>
        <v>-12256.670636216179</v>
      </c>
      <c r="BE9943">
        <f t="shared" si="1180"/>
        <v>-11173.047412539678</v>
      </c>
      <c r="BF9943">
        <f t="shared" si="1181"/>
        <v>-10089.424188863179</v>
      </c>
      <c r="BG9943">
        <f t="shared" si="1182"/>
        <v>-9005.8009651866778</v>
      </c>
      <c r="BH9943">
        <f t="shared" si="1183"/>
        <v>-7922.1777415101787</v>
      </c>
      <c r="BI9943">
        <f t="shared" si="1184"/>
        <v>-6838.5545178336788</v>
      </c>
      <c r="BJ9943">
        <f t="shared" si="1185"/>
        <v>-5754.9312941571789</v>
      </c>
    </row>
    <row r="9944" spans="1:62" x14ac:dyDescent="0.25">
      <c r="A9944">
        <v>9941</v>
      </c>
      <c r="B9944">
        <v>15662.956335392118</v>
      </c>
      <c r="C9944">
        <v>30575.403953335754</v>
      </c>
      <c r="D9944">
        <v>7.3517488643852618</v>
      </c>
      <c r="E9944">
        <v>7.6649977984678657</v>
      </c>
      <c r="F9944">
        <v>14912.447617943635</v>
      </c>
      <c r="G9944">
        <v>0.3132489340826039</v>
      </c>
      <c r="BD9944">
        <f t="shared" si="1179"/>
        <v>-11173.427840419421</v>
      </c>
      <c r="BE9944">
        <f t="shared" si="1180"/>
        <v>-9303.6144850345281</v>
      </c>
      <c r="BF9944">
        <f t="shared" si="1181"/>
        <v>-7433.8011296496352</v>
      </c>
      <c r="BG9944">
        <f t="shared" si="1182"/>
        <v>-5563.9877742647432</v>
      </c>
      <c r="BH9944">
        <f t="shared" si="1183"/>
        <v>-3694.1744188798493</v>
      </c>
      <c r="BI9944">
        <f t="shared" si="1184"/>
        <v>-1824.3610634949564</v>
      </c>
      <c r="BJ9944">
        <f t="shared" si="1185"/>
        <v>45.452291889934713</v>
      </c>
    </row>
    <row r="9945" spans="1:62" x14ac:dyDescent="0.25">
      <c r="A9945">
        <v>9942</v>
      </c>
      <c r="B9945">
        <v>28780.720767454135</v>
      </c>
      <c r="C9945">
        <v>39472.653188752178</v>
      </c>
      <c r="D9945">
        <v>8.1342959524326321</v>
      </c>
      <c r="E9945">
        <v>8.4907193791909581</v>
      </c>
      <c r="F9945">
        <v>10691.932421298043</v>
      </c>
      <c r="G9945">
        <v>0.35642342675832595</v>
      </c>
      <c r="BD9945">
        <f t="shared" si="1179"/>
        <v>-13346.202947530615</v>
      </c>
      <c r="BE9945">
        <f t="shared" si="1180"/>
        <v>-11779.958277117596</v>
      </c>
      <c r="BF9945">
        <f t="shared" si="1181"/>
        <v>-10213.713606704576</v>
      </c>
      <c r="BG9945">
        <f t="shared" si="1182"/>
        <v>-8647.468936291556</v>
      </c>
      <c r="BH9945">
        <f t="shared" si="1183"/>
        <v>-7081.2242658785372</v>
      </c>
      <c r="BI9945">
        <f t="shared" si="1184"/>
        <v>-5514.9795954655183</v>
      </c>
      <c r="BJ9945">
        <f t="shared" si="1185"/>
        <v>-3948.7349250524985</v>
      </c>
    </row>
    <row r="9946" spans="1:62" x14ac:dyDescent="0.25">
      <c r="A9946">
        <v>9943</v>
      </c>
      <c r="B9946">
        <v>24011.958757511129</v>
      </c>
      <c r="C9946">
        <v>22212.612109682323</v>
      </c>
      <c r="D9946">
        <v>6.6815493599255609</v>
      </c>
      <c r="E9946">
        <v>7.102314031138123</v>
      </c>
      <c r="F9946">
        <v>-1799.3466478288065</v>
      </c>
      <c r="G9946">
        <v>0.42076467121256211</v>
      </c>
      <c r="BD9946">
        <f t="shared" si="1179"/>
        <v>-8909.8152875064134</v>
      </c>
      <c r="BE9946">
        <f t="shared" si="1180"/>
        <v>-7127.6981537147831</v>
      </c>
      <c r="BF9946">
        <f t="shared" si="1181"/>
        <v>-5345.5810199231537</v>
      </c>
      <c r="BG9946">
        <f t="shared" si="1182"/>
        <v>-3563.4638861315234</v>
      </c>
      <c r="BH9946">
        <f t="shared" si="1183"/>
        <v>-1781.346752339894</v>
      </c>
      <c r="BI9946">
        <f t="shared" si="1184"/>
        <v>0.77038145173537487</v>
      </c>
      <c r="BJ9946">
        <f t="shared" si="1185"/>
        <v>1782.8875152433648</v>
      </c>
    </row>
    <row r="9947" spans="1:62" x14ac:dyDescent="0.25">
      <c r="A9947">
        <v>9944</v>
      </c>
      <c r="B9947">
        <v>27191.132254381075</v>
      </c>
      <c r="C9947">
        <v>31760.958407098115</v>
      </c>
      <c r="D9947">
        <v>8.5062041757200184</v>
      </c>
      <c r="E9947">
        <v>8.8009067283196902</v>
      </c>
      <c r="F9947">
        <v>4569.8261527170398</v>
      </c>
      <c r="G9947">
        <v>0.29470255259967182</v>
      </c>
      <c r="BD9947">
        <f t="shared" si="1179"/>
        <v>3903.1700038916169</v>
      </c>
      <c r="BE9947">
        <f t="shared" si="1180"/>
        <v>6006.9933599544274</v>
      </c>
      <c r="BF9947">
        <f t="shared" si="1181"/>
        <v>8110.8167160172379</v>
      </c>
      <c r="BG9947">
        <f t="shared" si="1182"/>
        <v>10214.640072080048</v>
      </c>
      <c r="BH9947">
        <f t="shared" si="1183"/>
        <v>12318.463428142859</v>
      </c>
      <c r="BI9947">
        <f t="shared" si="1184"/>
        <v>14422.286784205669</v>
      </c>
      <c r="BJ9947">
        <f t="shared" si="1185"/>
        <v>16526.11014026848</v>
      </c>
    </row>
    <row r="9948" spans="1:62" x14ac:dyDescent="0.25">
      <c r="A9948">
        <v>9945</v>
      </c>
      <c r="B9948">
        <v>8803.8141571907945</v>
      </c>
      <c r="C9948">
        <v>22937.997002086227</v>
      </c>
      <c r="D9948">
        <v>6.647665334206275</v>
      </c>
      <c r="E9948">
        <v>6.9127144482481331</v>
      </c>
      <c r="F9948">
        <v>14134.182844895433</v>
      </c>
      <c r="G9948">
        <v>0.26504911404185805</v>
      </c>
      <c r="BD9948">
        <f t="shared" si="1179"/>
        <v>-3096.3133897186808</v>
      </c>
      <c r="BE9948">
        <f t="shared" si="1180"/>
        <v>-1622.8006267203218</v>
      </c>
      <c r="BF9948">
        <f t="shared" si="1181"/>
        <v>-149.28786372196282</v>
      </c>
      <c r="BG9948">
        <f t="shared" si="1182"/>
        <v>1324.2248992763962</v>
      </c>
      <c r="BH9948">
        <f t="shared" si="1183"/>
        <v>2797.7376622747561</v>
      </c>
      <c r="BI9948">
        <f t="shared" si="1184"/>
        <v>4271.2504252731142</v>
      </c>
      <c r="BJ9948">
        <f t="shared" si="1185"/>
        <v>5744.7631882714741</v>
      </c>
    </row>
    <row r="9949" spans="1:62" x14ac:dyDescent="0.25">
      <c r="A9949">
        <v>9946</v>
      </c>
      <c r="B9949">
        <v>9425.362666943658</v>
      </c>
      <c r="C9949">
        <v>24222.750388196302</v>
      </c>
      <c r="D9949">
        <v>5.9432829905855584</v>
      </c>
      <c r="E9949">
        <v>6.3647915395145471</v>
      </c>
      <c r="F9949">
        <v>14797.387721252644</v>
      </c>
      <c r="G9949">
        <v>0.4215085489289887</v>
      </c>
      <c r="BD9949">
        <f t="shared" si="1179"/>
        <v>-12808.937274686143</v>
      </c>
      <c r="BE9949">
        <f t="shared" si="1180"/>
        <v>-11483.691704476852</v>
      </c>
      <c r="BF9949">
        <f t="shared" si="1181"/>
        <v>-10158.446134267562</v>
      </c>
      <c r="BG9949">
        <f t="shared" si="1182"/>
        <v>-8833.200564058272</v>
      </c>
      <c r="BH9949">
        <f t="shared" si="1183"/>
        <v>-7507.9549938489818</v>
      </c>
      <c r="BI9949">
        <f t="shared" si="1184"/>
        <v>-6182.7094236396915</v>
      </c>
      <c r="BJ9949">
        <f t="shared" si="1185"/>
        <v>-4857.4638534304013</v>
      </c>
    </row>
    <row r="9950" spans="1:62" x14ac:dyDescent="0.25">
      <c r="A9950">
        <v>9947</v>
      </c>
      <c r="B9950">
        <v>24589.293502105458</v>
      </c>
      <c r="C9950">
        <v>31246.583943480156</v>
      </c>
      <c r="D9950">
        <v>6.3184759265104828</v>
      </c>
      <c r="E9950">
        <v>6.4040674380392248</v>
      </c>
      <c r="F9950">
        <v>6657.2904413746983</v>
      </c>
      <c r="G9950">
        <v>8.5591511528742004E-2</v>
      </c>
      <c r="BD9950">
        <f t="shared" si="1179"/>
        <v>-12689.844976607701</v>
      </c>
      <c r="BE9950">
        <f t="shared" si="1180"/>
        <v>-10582.302231962756</v>
      </c>
      <c r="BF9950">
        <f t="shared" si="1181"/>
        <v>-8474.7594873178132</v>
      </c>
      <c r="BG9950">
        <f t="shared" si="1182"/>
        <v>-6367.2167426728702</v>
      </c>
      <c r="BH9950">
        <f t="shared" si="1183"/>
        <v>-4259.6739980279272</v>
      </c>
      <c r="BI9950">
        <f t="shared" si="1184"/>
        <v>-2152.1312533829823</v>
      </c>
      <c r="BJ9950">
        <f t="shared" si="1185"/>
        <v>-44.588508738039309</v>
      </c>
    </row>
    <row r="9951" spans="1:62" x14ac:dyDescent="0.25">
      <c r="A9951">
        <v>9948</v>
      </c>
      <c r="B9951">
        <v>14182.093237796158</v>
      </c>
      <c r="C9951">
        <v>15683.842534601272</v>
      </c>
      <c r="D9951">
        <v>7.1012974487407803</v>
      </c>
      <c r="E9951">
        <v>7.4830777847937551</v>
      </c>
      <c r="F9951">
        <v>1501.7492968051138</v>
      </c>
      <c r="G9951">
        <v>0.38178033605297479</v>
      </c>
      <c r="BD9951">
        <f t="shared" si="1179"/>
        <v>-6229.3328837309882</v>
      </c>
      <c r="BE9951">
        <f t="shared" si="1180"/>
        <v>-5801.3753260872782</v>
      </c>
      <c r="BF9951">
        <f t="shared" si="1181"/>
        <v>-5373.4177684435681</v>
      </c>
      <c r="BG9951">
        <f t="shared" si="1182"/>
        <v>-4945.460210799858</v>
      </c>
      <c r="BH9951">
        <f t="shared" si="1183"/>
        <v>-4517.502653156148</v>
      </c>
      <c r="BI9951">
        <f t="shared" si="1184"/>
        <v>-4089.5450955124384</v>
      </c>
      <c r="BJ9951">
        <f t="shared" si="1185"/>
        <v>-3661.5875378687283</v>
      </c>
    </row>
    <row r="9952" spans="1:62" x14ac:dyDescent="0.25">
      <c r="A9952">
        <v>9949</v>
      </c>
      <c r="B9952">
        <v>28805.333420015075</v>
      </c>
      <c r="C9952">
        <v>35791.047174277817</v>
      </c>
      <c r="D9952">
        <v>7.7976062919873881</v>
      </c>
      <c r="E9952">
        <v>8.182266481833782</v>
      </c>
      <c r="F9952">
        <v>6985.7137542627424</v>
      </c>
      <c r="G9952">
        <v>0.38466018984639394</v>
      </c>
      <c r="BD9952">
        <f t="shared" si="1179"/>
        <v>407.15238345976013</v>
      </c>
      <c r="BE9952">
        <f t="shared" si="1180"/>
        <v>2316.054063724634</v>
      </c>
      <c r="BF9952">
        <f t="shared" si="1181"/>
        <v>4224.9557439895079</v>
      </c>
      <c r="BG9952">
        <f t="shared" si="1182"/>
        <v>6133.8574242543818</v>
      </c>
      <c r="BH9952">
        <f t="shared" si="1183"/>
        <v>8042.7591045192567</v>
      </c>
      <c r="BI9952">
        <f t="shared" si="1184"/>
        <v>9951.6607847841296</v>
      </c>
      <c r="BJ9952">
        <f t="shared" si="1185"/>
        <v>11860.562465049004</v>
      </c>
    </row>
    <row r="9953" spans="1:62" x14ac:dyDescent="0.25">
      <c r="A9953">
        <v>9950</v>
      </c>
      <c r="B9953">
        <v>13407.338144683566</v>
      </c>
      <c r="C9953">
        <v>25451.600723755848</v>
      </c>
      <c r="D9953">
        <v>7.5378066224864959</v>
      </c>
      <c r="E9953">
        <v>7.986167361447257</v>
      </c>
      <c r="F9953">
        <v>12044.262579072281</v>
      </c>
      <c r="G9953">
        <v>0.44836073896076112</v>
      </c>
      <c r="BD9953">
        <f t="shared" si="1179"/>
        <v>-5062.4128050307727</v>
      </c>
      <c r="BE9953">
        <f t="shared" si="1180"/>
        <v>-3139.1118557988029</v>
      </c>
      <c r="BF9953">
        <f t="shared" si="1181"/>
        <v>-1215.8109065668332</v>
      </c>
      <c r="BG9953">
        <f t="shared" si="1182"/>
        <v>707.49004266513657</v>
      </c>
      <c r="BH9953">
        <f t="shared" si="1183"/>
        <v>2630.7909918971054</v>
      </c>
      <c r="BI9953">
        <f t="shared" si="1184"/>
        <v>4554.0919411290761</v>
      </c>
      <c r="BJ9953">
        <f t="shared" si="1185"/>
        <v>6477.3928903610449</v>
      </c>
    </row>
    <row r="9954" spans="1:62" x14ac:dyDescent="0.25">
      <c r="A9954">
        <v>9951</v>
      </c>
      <c r="B9954">
        <v>12754.747418608236</v>
      </c>
      <c r="C9954">
        <v>22758.768875287107</v>
      </c>
      <c r="D9954">
        <v>6.4800321586693324</v>
      </c>
      <c r="E9954">
        <v>7.1259654447636729</v>
      </c>
      <c r="F9954">
        <v>10004.021456678871</v>
      </c>
      <c r="G9954">
        <v>0.64593328609434053</v>
      </c>
      <c r="BD9954">
        <f t="shared" si="1179"/>
        <v>-9802.4588842684752</v>
      </c>
      <c r="BE9954">
        <f t="shared" si="1180"/>
        <v>-7560.65518946467</v>
      </c>
      <c r="BF9954">
        <f t="shared" si="1181"/>
        <v>-5318.8514946608648</v>
      </c>
      <c r="BG9954">
        <f t="shared" si="1182"/>
        <v>-3077.0477998570586</v>
      </c>
      <c r="BH9954">
        <f t="shared" si="1183"/>
        <v>-835.24410505325432</v>
      </c>
      <c r="BI9954">
        <f t="shared" si="1184"/>
        <v>1406.5595897505518</v>
      </c>
      <c r="BJ9954">
        <f t="shared" si="1185"/>
        <v>3648.363284554358</v>
      </c>
    </row>
    <row r="9955" spans="1:62" x14ac:dyDescent="0.25">
      <c r="A9955">
        <v>9952</v>
      </c>
      <c r="B9955">
        <v>19978.715911185678</v>
      </c>
      <c r="C9955">
        <v>30793.008080070009</v>
      </c>
      <c r="D9955">
        <v>8.2327458730949079</v>
      </c>
      <c r="E9955">
        <v>8.3444926585404513</v>
      </c>
      <c r="F9955">
        <v>10814.292168884331</v>
      </c>
      <c r="G9955">
        <v>0.1117467854455434</v>
      </c>
      <c r="BD9955">
        <f t="shared" si="1179"/>
        <v>-6774.3550262071676</v>
      </c>
      <c r="BE9955">
        <f t="shared" si="1180"/>
        <v>-3544.6885957354652</v>
      </c>
      <c r="BF9955">
        <f t="shared" si="1181"/>
        <v>-315.02216526376287</v>
      </c>
      <c r="BG9955">
        <f t="shared" si="1182"/>
        <v>2914.6442652079404</v>
      </c>
      <c r="BH9955">
        <f t="shared" si="1183"/>
        <v>6144.3106956796419</v>
      </c>
      <c r="BI9955">
        <f t="shared" si="1184"/>
        <v>9373.9771261513451</v>
      </c>
      <c r="BJ9955">
        <f t="shared" si="1185"/>
        <v>12603.643556623047</v>
      </c>
    </row>
    <row r="9956" spans="1:62" x14ac:dyDescent="0.25">
      <c r="A9956">
        <v>9953</v>
      </c>
      <c r="B9956">
        <v>12111.162250655549</v>
      </c>
      <c r="C9956">
        <v>17295.426821960678</v>
      </c>
      <c r="D9956">
        <v>6.6422332584431221</v>
      </c>
      <c r="E9956">
        <v>7.2729888077759348</v>
      </c>
      <c r="F9956">
        <v>5184.2645713051297</v>
      </c>
      <c r="G9956">
        <v>0.63075554933281275</v>
      </c>
      <c r="BD9956">
        <f t="shared" si="1179"/>
        <v>-10255.558241656614</v>
      </c>
      <c r="BE9956">
        <f t="shared" si="1180"/>
        <v>-9696.8243144288972</v>
      </c>
      <c r="BF9956">
        <f t="shared" si="1181"/>
        <v>-9138.0903872011804</v>
      </c>
      <c r="BG9956">
        <f t="shared" si="1182"/>
        <v>-8579.3564599734636</v>
      </c>
      <c r="BH9956">
        <f t="shared" si="1183"/>
        <v>-8020.622532745746</v>
      </c>
      <c r="BI9956">
        <f t="shared" si="1184"/>
        <v>-7461.8886055180283</v>
      </c>
      <c r="BJ9956">
        <f t="shared" si="1185"/>
        <v>-6903.1546782903115</v>
      </c>
    </row>
    <row r="9957" spans="1:62" x14ac:dyDescent="0.25">
      <c r="A9957">
        <v>9954</v>
      </c>
      <c r="B9957">
        <v>10067.292650411886</v>
      </c>
      <c r="C9957">
        <v>21974.191570924431</v>
      </c>
      <c r="D9957">
        <v>6.1457586235814796</v>
      </c>
      <c r="E9957">
        <v>6.807464333212188</v>
      </c>
      <c r="F9957">
        <v>11906.898920512545</v>
      </c>
      <c r="G9957">
        <v>0.66170570963070841</v>
      </c>
      <c r="BD9957">
        <f t="shared" si="1179"/>
        <v>-2030.4868246410661</v>
      </c>
      <c r="BE9957">
        <f t="shared" si="1180"/>
        <v>1123.2909220229976</v>
      </c>
      <c r="BF9957">
        <f t="shared" si="1181"/>
        <v>4277.0686686870613</v>
      </c>
      <c r="BG9957">
        <f t="shared" si="1182"/>
        <v>7430.846415351125</v>
      </c>
      <c r="BH9957">
        <f t="shared" si="1183"/>
        <v>10584.624162015189</v>
      </c>
      <c r="BI9957">
        <f t="shared" si="1184"/>
        <v>13738.401908679252</v>
      </c>
      <c r="BJ9957">
        <f t="shared" si="1185"/>
        <v>16892.179655343316</v>
      </c>
    </row>
    <row r="9958" spans="1:62" x14ac:dyDescent="0.25">
      <c r="A9958">
        <v>9955</v>
      </c>
      <c r="B9958">
        <v>11122.786902451557</v>
      </c>
      <c r="C9958">
        <v>21211.300148173432</v>
      </c>
      <c r="D9958">
        <v>6.7559769976957025</v>
      </c>
      <c r="E9958">
        <v>6.8916267577894983</v>
      </c>
      <c r="F9958">
        <v>10088.513245721875</v>
      </c>
      <c r="G9958">
        <v>0.13564976009379581</v>
      </c>
      <c r="BD9958">
        <f t="shared" si="1179"/>
        <v>-8598.3703723590043</v>
      </c>
      <c r="BE9958">
        <f t="shared" si="1180"/>
        <v>-5289.8418242054613</v>
      </c>
      <c r="BF9958">
        <f t="shared" si="1181"/>
        <v>-1981.3132760519202</v>
      </c>
      <c r="BG9958">
        <f t="shared" si="1182"/>
        <v>1327.2152721016228</v>
      </c>
      <c r="BH9958">
        <f t="shared" si="1183"/>
        <v>4635.7438202551657</v>
      </c>
      <c r="BI9958">
        <f t="shared" si="1184"/>
        <v>7944.272368408705</v>
      </c>
      <c r="BJ9958">
        <f t="shared" si="1185"/>
        <v>11252.800916562248</v>
      </c>
    </row>
    <row r="9959" spans="1:62" x14ac:dyDescent="0.25">
      <c r="A9959">
        <v>9956</v>
      </c>
      <c r="B9959">
        <v>14563.829718101686</v>
      </c>
      <c r="C9959">
        <v>19308.087825931059</v>
      </c>
      <c r="D9959">
        <v>7.4866699520670306</v>
      </c>
      <c r="E9959">
        <v>7.9623565868020796</v>
      </c>
      <c r="F9959">
        <v>4744.2581078293733</v>
      </c>
      <c r="G9959">
        <v>0.47568663473504902</v>
      </c>
      <c r="BD9959">
        <f t="shared" si="1179"/>
        <v>-9410.2644452528966</v>
      </c>
      <c r="BE9959">
        <f t="shared" si="1180"/>
        <v>-8732.0156447839163</v>
      </c>
      <c r="BF9959">
        <f t="shared" si="1181"/>
        <v>-8053.7668443149378</v>
      </c>
      <c r="BG9959">
        <f t="shared" si="1182"/>
        <v>-7375.5180438459593</v>
      </c>
      <c r="BH9959">
        <f t="shared" si="1183"/>
        <v>-6697.2692433769798</v>
      </c>
      <c r="BI9959">
        <f t="shared" si="1184"/>
        <v>-6019.0204429080004</v>
      </c>
      <c r="BJ9959">
        <f t="shared" si="1185"/>
        <v>-5340.7716424390219</v>
      </c>
    </row>
    <row r="9960" spans="1:62" x14ac:dyDescent="0.25">
      <c r="A9960">
        <v>9957</v>
      </c>
      <c r="B9960">
        <v>10393.478193776644</v>
      </c>
      <c r="C9960">
        <v>21786.222542971751</v>
      </c>
      <c r="D9960">
        <v>7.0765710813842437</v>
      </c>
      <c r="E9960">
        <v>7.1148211803888408</v>
      </c>
      <c r="F9960">
        <v>11392.744349195107</v>
      </c>
      <c r="G9960">
        <v>3.8250099004597082E-2</v>
      </c>
      <c r="BD9960">
        <f t="shared" si="1179"/>
        <v>-2365.8249341541282</v>
      </c>
      <c r="BE9960">
        <f t="shared" si="1180"/>
        <v>12.608239521116957</v>
      </c>
      <c r="BF9960">
        <f t="shared" si="1181"/>
        <v>2391.0414131963616</v>
      </c>
      <c r="BG9960">
        <f t="shared" si="1182"/>
        <v>4769.4745868716072</v>
      </c>
      <c r="BH9960">
        <f t="shared" si="1183"/>
        <v>7147.9077605468519</v>
      </c>
      <c r="BI9960">
        <f t="shared" si="1184"/>
        <v>9526.3409342220966</v>
      </c>
      <c r="BJ9960">
        <f t="shared" si="1185"/>
        <v>11904.774107897341</v>
      </c>
    </row>
    <row r="9961" spans="1:62" x14ac:dyDescent="0.25">
      <c r="A9961">
        <v>9958</v>
      </c>
      <c r="B9961">
        <v>24984.539231443385</v>
      </c>
      <c r="C9961">
        <v>25343.218158191274</v>
      </c>
      <c r="D9961">
        <v>8.2010219269205944</v>
      </c>
      <c r="E9961">
        <v>8.4532309279974385</v>
      </c>
      <c r="F9961">
        <v>358.67892674788891</v>
      </c>
      <c r="G9961">
        <v>0.25220900107684407</v>
      </c>
      <c r="BD9961">
        <f t="shared" si="1179"/>
        <v>-11201.493854172122</v>
      </c>
      <c r="BE9961">
        <f t="shared" si="1180"/>
        <v>-11010.243359149137</v>
      </c>
      <c r="BF9961">
        <f t="shared" si="1181"/>
        <v>-10818.99286412615</v>
      </c>
      <c r="BG9961">
        <f t="shared" si="1182"/>
        <v>-10627.742369103165</v>
      </c>
      <c r="BH9961">
        <f t="shared" si="1183"/>
        <v>-10436.49187408018</v>
      </c>
      <c r="BI9961">
        <f t="shared" si="1184"/>
        <v>-10245.241379057195</v>
      </c>
      <c r="BJ9961">
        <f t="shared" si="1185"/>
        <v>-10053.990884034209</v>
      </c>
    </row>
    <row r="9962" spans="1:62" x14ac:dyDescent="0.25">
      <c r="A9962">
        <v>9959</v>
      </c>
      <c r="B9962">
        <v>18543.074322308119</v>
      </c>
      <c r="C9962">
        <v>20634.858566975596</v>
      </c>
      <c r="D9962">
        <v>8.1873001787941462</v>
      </c>
      <c r="E9962">
        <v>8.6341141909554491</v>
      </c>
      <c r="F9962">
        <v>2091.7842446674767</v>
      </c>
      <c r="G9962">
        <v>0.4468140121613029</v>
      </c>
      <c r="BD9962">
        <f t="shared" si="1179"/>
        <v>902.36607863633139</v>
      </c>
      <c r="BE9962">
        <f t="shared" si="1180"/>
        <v>2163.4110840205517</v>
      </c>
      <c r="BF9962">
        <f t="shared" si="1181"/>
        <v>3424.4560894047722</v>
      </c>
      <c r="BG9962">
        <f t="shared" si="1182"/>
        <v>4685.5010947889923</v>
      </c>
      <c r="BH9962">
        <f t="shared" si="1183"/>
        <v>5946.5461001732128</v>
      </c>
      <c r="BI9962">
        <f t="shared" si="1184"/>
        <v>7207.5911055574334</v>
      </c>
      <c r="BJ9962">
        <f t="shared" si="1185"/>
        <v>8468.6361109416539</v>
      </c>
    </row>
    <row r="9963" spans="1:62" x14ac:dyDescent="0.25">
      <c r="A9963">
        <v>9960</v>
      </c>
      <c r="B9963">
        <v>15894.30988651239</v>
      </c>
      <c r="C9963">
        <v>23586.965978753495</v>
      </c>
      <c r="D9963">
        <v>7.1505157267547377</v>
      </c>
      <c r="E9963">
        <v>7.561142472194363</v>
      </c>
      <c r="F9963">
        <v>7692.6560922411045</v>
      </c>
      <c r="G9963">
        <v>0.4106267454396253</v>
      </c>
      <c r="BD9963">
        <f t="shared" si="1179"/>
        <v>142.28581613903771</v>
      </c>
      <c r="BE9963">
        <f t="shared" si="1180"/>
        <v>2376.3558769455522</v>
      </c>
      <c r="BF9963">
        <f t="shared" si="1181"/>
        <v>4610.4259377520666</v>
      </c>
      <c r="BG9963">
        <f t="shared" si="1182"/>
        <v>6844.4959985585811</v>
      </c>
      <c r="BH9963">
        <f t="shared" si="1183"/>
        <v>9078.5660593650955</v>
      </c>
      <c r="BI9963">
        <f t="shared" si="1184"/>
        <v>11312.63612017161</v>
      </c>
      <c r="BJ9963">
        <f t="shared" si="1185"/>
        <v>13546.706180978124</v>
      </c>
    </row>
    <row r="9964" spans="1:62" x14ac:dyDescent="0.25">
      <c r="A9964">
        <v>9961</v>
      </c>
      <c r="B9964">
        <v>22852.757647688308</v>
      </c>
      <c r="C9964">
        <v>30299.99805208396</v>
      </c>
      <c r="D9964">
        <v>8.2373771334405532</v>
      </c>
      <c r="E9964">
        <v>8.6662417828887861</v>
      </c>
      <c r="F9964">
        <v>7447.2404043956521</v>
      </c>
      <c r="G9964">
        <v>0.42886464944823288</v>
      </c>
      <c r="BD9964">
        <f t="shared" si="1179"/>
        <v>-5639.522365042978</v>
      </c>
      <c r="BE9964">
        <f t="shared" si="1180"/>
        <v>-3586.3886378448515</v>
      </c>
      <c r="BF9964">
        <f t="shared" si="1181"/>
        <v>-1533.254910646725</v>
      </c>
      <c r="BG9964">
        <f t="shared" si="1182"/>
        <v>519.87881655140154</v>
      </c>
      <c r="BH9964">
        <f t="shared" si="1183"/>
        <v>2573.012543749528</v>
      </c>
      <c r="BI9964">
        <f t="shared" si="1184"/>
        <v>4626.1462709476546</v>
      </c>
      <c r="BJ9964">
        <f t="shared" si="1185"/>
        <v>6679.2799981457811</v>
      </c>
    </row>
    <row r="9965" spans="1:62" x14ac:dyDescent="0.25">
      <c r="A9965">
        <v>9962</v>
      </c>
      <c r="B9965">
        <v>17095.660219976417</v>
      </c>
      <c r="C9965">
        <v>20670.541175236351</v>
      </c>
      <c r="D9965">
        <v>7.5503965084333338</v>
      </c>
      <c r="E9965">
        <v>8.1267529173036035</v>
      </c>
      <c r="F9965">
        <v>3574.8809552599341</v>
      </c>
      <c r="G9965">
        <v>0.57635640887026973</v>
      </c>
      <c r="BD9965">
        <f t="shared" si="1179"/>
        <v>-5302.9171571544875</v>
      </c>
      <c r="BE9965">
        <f t="shared" si="1180"/>
        <v>-3158.5939099133229</v>
      </c>
      <c r="BF9965">
        <f t="shared" si="1181"/>
        <v>-1014.2706626721592</v>
      </c>
      <c r="BG9965">
        <f t="shared" si="1182"/>
        <v>1130.0525845690063</v>
      </c>
      <c r="BH9965">
        <f t="shared" si="1183"/>
        <v>3274.37583181017</v>
      </c>
      <c r="BI9965">
        <f t="shared" si="1184"/>
        <v>5418.6990790513337</v>
      </c>
      <c r="BJ9965">
        <f t="shared" si="1185"/>
        <v>7563.0223262924992</v>
      </c>
    </row>
    <row r="9966" spans="1:62" x14ac:dyDescent="0.25">
      <c r="A9966">
        <v>9963</v>
      </c>
      <c r="B9966">
        <v>22400.009691744734</v>
      </c>
      <c r="C9966">
        <v>30493.549714831686</v>
      </c>
      <c r="D9966">
        <v>7.3898968705686334</v>
      </c>
      <c r="E9966">
        <v>8.2327233616522655</v>
      </c>
      <c r="F9966">
        <v>8093.5400230869527</v>
      </c>
      <c r="G9966">
        <v>0.84282649108363206</v>
      </c>
      <c r="BD9966">
        <f t="shared" si="1179"/>
        <v>-693.09891090858537</v>
      </c>
      <c r="BE9966">
        <f t="shared" si="1180"/>
        <v>2188.6831334427634</v>
      </c>
      <c r="BF9966">
        <f t="shared" si="1181"/>
        <v>5070.4651777941126</v>
      </c>
      <c r="BG9966">
        <f t="shared" si="1182"/>
        <v>7952.2472221454609</v>
      </c>
      <c r="BH9966">
        <f t="shared" si="1183"/>
        <v>10834.029266496809</v>
      </c>
      <c r="BI9966">
        <f t="shared" si="1184"/>
        <v>13715.811310848159</v>
      </c>
      <c r="BJ9966">
        <f t="shared" si="1185"/>
        <v>16597.593355199508</v>
      </c>
    </row>
    <row r="9967" spans="1:62" x14ac:dyDescent="0.25">
      <c r="A9967">
        <v>9964</v>
      </c>
      <c r="B9967">
        <v>9321.8583647705054</v>
      </c>
      <c r="C9967">
        <v>18390.521053501212</v>
      </c>
      <c r="D9967">
        <v>6.8075962037072033</v>
      </c>
      <c r="E9967">
        <v>8.3597739094011203</v>
      </c>
      <c r="F9967">
        <v>9068.6626887307066</v>
      </c>
      <c r="G9967">
        <v>1.552177705693917</v>
      </c>
      <c r="BD9967">
        <f t="shared" si="1179"/>
        <v>-3879.4075676687926</v>
      </c>
      <c r="BE9967">
        <f t="shared" si="1180"/>
        <v>334.72488774936755</v>
      </c>
      <c r="BF9967">
        <f t="shared" si="1181"/>
        <v>4548.8573431675286</v>
      </c>
      <c r="BG9967">
        <f t="shared" si="1182"/>
        <v>8762.9897985856878</v>
      </c>
      <c r="BH9967">
        <f t="shared" si="1183"/>
        <v>12977.122254003847</v>
      </c>
      <c r="BI9967">
        <f t="shared" si="1184"/>
        <v>17191.25470942201</v>
      </c>
      <c r="BJ9967">
        <f t="shared" si="1185"/>
        <v>21405.387164840169</v>
      </c>
    </row>
    <row r="9968" spans="1:62" x14ac:dyDescent="0.25">
      <c r="A9968">
        <v>9965</v>
      </c>
      <c r="B9968">
        <v>31460.458811500706</v>
      </c>
      <c r="C9968">
        <v>32086.403221122924</v>
      </c>
      <c r="D9968">
        <v>6.9453601406857377</v>
      </c>
      <c r="E9968">
        <v>7.319046788263373</v>
      </c>
      <c r="F9968">
        <v>625.94440962221779</v>
      </c>
      <c r="G9968">
        <v>0.37368664757763526</v>
      </c>
      <c r="BD9968">
        <f t="shared" si="1179"/>
        <v>-1307.7741602611213</v>
      </c>
      <c r="BE9968">
        <f t="shared" si="1180"/>
        <v>6453.1143682084639</v>
      </c>
      <c r="BF9968">
        <f t="shared" si="1181"/>
        <v>14214.002896678048</v>
      </c>
      <c r="BG9968">
        <f t="shared" si="1182"/>
        <v>21974.891425147634</v>
      </c>
      <c r="BH9968">
        <f t="shared" si="1183"/>
        <v>29735.779953617217</v>
      </c>
      <c r="BI9968">
        <f t="shared" si="1184"/>
        <v>37496.668482086803</v>
      </c>
      <c r="BJ9968">
        <f t="shared" si="1185"/>
        <v>45257.557010556389</v>
      </c>
    </row>
    <row r="9969" spans="1:62" x14ac:dyDescent="0.25">
      <c r="A9969">
        <v>9966</v>
      </c>
      <c r="B9969">
        <v>11008.745040509162</v>
      </c>
      <c r="C9969">
        <v>27892.980123676138</v>
      </c>
      <c r="D9969">
        <v>6.4073601234530262</v>
      </c>
      <c r="E9969">
        <v>6.9202207864784802</v>
      </c>
      <c r="F9969">
        <v>16884.235083166976</v>
      </c>
      <c r="G9969">
        <v>0.51286066302545397</v>
      </c>
      <c r="BD9969">
        <f t="shared" si="1179"/>
        <v>1242.4888282659585</v>
      </c>
      <c r="BE9969">
        <f t="shared" si="1180"/>
        <v>3110.9220661541349</v>
      </c>
      <c r="BF9969">
        <f t="shared" si="1181"/>
        <v>4979.3553040423112</v>
      </c>
      <c r="BG9969">
        <f t="shared" si="1182"/>
        <v>6847.7885419304876</v>
      </c>
      <c r="BH9969">
        <f t="shared" si="1183"/>
        <v>8716.221779818663</v>
      </c>
      <c r="BI9969">
        <f t="shared" si="1184"/>
        <v>10584.65501770684</v>
      </c>
      <c r="BJ9969">
        <f t="shared" si="1185"/>
        <v>12453.088255595016</v>
      </c>
    </row>
    <row r="9970" spans="1:62" x14ac:dyDescent="0.25">
      <c r="A9970">
        <v>9967</v>
      </c>
      <c r="B9970">
        <v>10070.989499001844</v>
      </c>
      <c r="C9970">
        <v>28216.252831320438</v>
      </c>
      <c r="D9970">
        <v>7.3528222574532567</v>
      </c>
      <c r="E9970">
        <v>7.5700497470365677</v>
      </c>
      <c r="F9970">
        <v>18145.263332318595</v>
      </c>
      <c r="G9970">
        <v>0.21722748958331106</v>
      </c>
      <c r="BD9970">
        <f t="shared" si="1179"/>
        <v>-14319.931768039705</v>
      </c>
      <c r="BE9970">
        <f t="shared" si="1180"/>
        <v>-11755.628452912435</v>
      </c>
      <c r="BF9970">
        <f t="shared" si="1181"/>
        <v>-9191.3251377851666</v>
      </c>
      <c r="BG9970">
        <f t="shared" si="1182"/>
        <v>-6627.0218226578963</v>
      </c>
      <c r="BH9970">
        <f t="shared" si="1183"/>
        <v>-4062.7185075306261</v>
      </c>
      <c r="BI9970">
        <f t="shared" si="1184"/>
        <v>-1498.4151924033558</v>
      </c>
      <c r="BJ9970">
        <f t="shared" si="1185"/>
        <v>1065.8881227239144</v>
      </c>
    </row>
    <row r="9971" spans="1:62" x14ac:dyDescent="0.25">
      <c r="A9971">
        <v>9968</v>
      </c>
      <c r="B9971">
        <v>23761.941998880891</v>
      </c>
      <c r="C9971">
        <v>23766.756829269692</v>
      </c>
      <c r="D9971">
        <v>7.8242900312188155</v>
      </c>
      <c r="E9971">
        <v>8.0980038624333659</v>
      </c>
      <c r="F9971">
        <v>4.814830388801056</v>
      </c>
      <c r="G9971">
        <v>0.2737138312145504</v>
      </c>
      <c r="BD9971">
        <f t="shared" si="1179"/>
        <v>-17059.125884402038</v>
      </c>
      <c r="BE9971">
        <f t="shared" si="1180"/>
        <v>-15972.988436485484</v>
      </c>
      <c r="BF9971">
        <f t="shared" si="1181"/>
        <v>-14886.850988568929</v>
      </c>
      <c r="BG9971">
        <f t="shared" si="1182"/>
        <v>-13800.713540652374</v>
      </c>
      <c r="BH9971">
        <f t="shared" si="1183"/>
        <v>-12714.576092735817</v>
      </c>
      <c r="BI9971">
        <f t="shared" si="1184"/>
        <v>-11628.438644819264</v>
      </c>
      <c r="BJ9971">
        <f t="shared" si="1185"/>
        <v>-10542.301196902707</v>
      </c>
    </row>
    <row r="9972" spans="1:62" x14ac:dyDescent="0.25">
      <c r="A9972">
        <v>9969</v>
      </c>
      <c r="B9972">
        <v>11318.891427693392</v>
      </c>
      <c r="C9972">
        <v>21890.954537874928</v>
      </c>
      <c r="D9972">
        <v>7.5714883443654521</v>
      </c>
      <c r="E9972">
        <v>7.8763382437268286</v>
      </c>
      <c r="F9972">
        <v>10572.063110181536</v>
      </c>
      <c r="G9972">
        <v>0.30484989936137641</v>
      </c>
      <c r="BD9972">
        <f t="shared" si="1179"/>
        <v>1363.7543256839508</v>
      </c>
      <c r="BE9972">
        <f t="shared" si="1180"/>
        <v>2732.3234817567027</v>
      </c>
      <c r="BF9972">
        <f t="shared" si="1181"/>
        <v>4100.8926378294545</v>
      </c>
      <c r="BG9972">
        <f t="shared" si="1182"/>
        <v>5469.4617939022064</v>
      </c>
      <c r="BH9972">
        <f t="shared" si="1183"/>
        <v>6838.0309499749592</v>
      </c>
      <c r="BI9972">
        <f t="shared" si="1184"/>
        <v>8206.6001060477101</v>
      </c>
      <c r="BJ9972">
        <f t="shared" si="1185"/>
        <v>9575.169262120462</v>
      </c>
    </row>
    <row r="9973" spans="1:62" x14ac:dyDescent="0.25">
      <c r="A9973">
        <v>9970</v>
      </c>
      <c r="B9973">
        <v>9630.6633324961113</v>
      </c>
      <c r="C9973">
        <v>17800.070817040585</v>
      </c>
      <c r="D9973">
        <v>7.1421554818908728</v>
      </c>
      <c r="E9973">
        <v>7.4043387126143791</v>
      </c>
      <c r="F9973">
        <v>8169.4074845444738</v>
      </c>
      <c r="G9973">
        <v>0.26218323072350636</v>
      </c>
      <c r="BD9973">
        <f t="shared" si="1179"/>
        <v>-9047.8136133746539</v>
      </c>
      <c r="BE9973">
        <f t="shared" si="1180"/>
        <v>-7523.5641165677716</v>
      </c>
      <c r="BF9973">
        <f t="shared" si="1181"/>
        <v>-5999.3146197608903</v>
      </c>
      <c r="BG9973">
        <f t="shared" si="1182"/>
        <v>-4475.0651229540081</v>
      </c>
      <c r="BH9973">
        <f t="shared" si="1183"/>
        <v>-2950.8156261471258</v>
      </c>
      <c r="BI9973">
        <f t="shared" si="1184"/>
        <v>-1426.5661293402445</v>
      </c>
      <c r="BJ9973">
        <f t="shared" si="1185"/>
        <v>97.683367466637719</v>
      </c>
    </row>
    <row r="9974" spans="1:62" x14ac:dyDescent="0.25">
      <c r="A9974">
        <v>9971</v>
      </c>
      <c r="B9974">
        <v>12577.075041860684</v>
      </c>
      <c r="C9974">
        <v>26258.89110506533</v>
      </c>
      <c r="D9974">
        <v>7.3023489049412689</v>
      </c>
      <c r="E9974">
        <v>7.3236645579834683</v>
      </c>
      <c r="F9974">
        <v>13681.816063204646</v>
      </c>
      <c r="G9974">
        <v>2.1315653042199401E-2</v>
      </c>
      <c r="BD9974">
        <f t="shared" si="1179"/>
        <v>-6858.4913309269423</v>
      </c>
      <c r="BE9974">
        <f t="shared" si="1180"/>
        <v>-5547.5751773094107</v>
      </c>
      <c r="BF9974">
        <f t="shared" si="1181"/>
        <v>-4236.6590236918782</v>
      </c>
      <c r="BG9974">
        <f t="shared" si="1182"/>
        <v>-2925.7428700743467</v>
      </c>
      <c r="BH9974">
        <f t="shared" si="1183"/>
        <v>-1614.8267164568151</v>
      </c>
      <c r="BI9974">
        <f t="shared" si="1184"/>
        <v>-303.91056283928356</v>
      </c>
      <c r="BJ9974">
        <f t="shared" si="1185"/>
        <v>1007.005590778248</v>
      </c>
    </row>
    <row r="9975" spans="1:62" x14ac:dyDescent="0.25">
      <c r="A9975">
        <v>9972</v>
      </c>
      <c r="B9975">
        <v>10243.790271678319</v>
      </c>
      <c r="C9975">
        <v>19339.68809836213</v>
      </c>
      <c r="D9975">
        <v>8.2052916597215884</v>
      </c>
      <c r="E9975">
        <v>8.6085044803606436</v>
      </c>
      <c r="F9975">
        <v>9095.8978266838112</v>
      </c>
      <c r="G9975">
        <v>0.40321282063905528</v>
      </c>
      <c r="BD9975">
        <f t="shared" si="1179"/>
        <v>-13575.237797993648</v>
      </c>
      <c r="BE9975">
        <f t="shared" si="1180"/>
        <v>-13468.659532782651</v>
      </c>
      <c r="BF9975">
        <f t="shared" si="1181"/>
        <v>-13362.081267571655</v>
      </c>
      <c r="BG9975">
        <f t="shared" si="1182"/>
        <v>-13255.503002360658</v>
      </c>
      <c r="BH9975">
        <f t="shared" si="1183"/>
        <v>-13148.92473714966</v>
      </c>
      <c r="BI9975">
        <f t="shared" si="1184"/>
        <v>-13042.346471938663</v>
      </c>
      <c r="BJ9975">
        <f t="shared" si="1185"/>
        <v>-12935.768206727667</v>
      </c>
    </row>
    <row r="9976" spans="1:62" x14ac:dyDescent="0.25">
      <c r="A9976">
        <v>9973</v>
      </c>
      <c r="B9976">
        <v>14418.564528716341</v>
      </c>
      <c r="C9976">
        <v>22507.311070070609</v>
      </c>
      <c r="D9976">
        <v>7.4978086903870977</v>
      </c>
      <c r="E9976">
        <v>7.8057396203432212</v>
      </c>
      <c r="F9976">
        <v>8088.7465413542686</v>
      </c>
      <c r="G9976">
        <v>0.30793092995612348</v>
      </c>
      <c r="BD9976">
        <f t="shared" si="1179"/>
        <v>-7079.8337234885348</v>
      </c>
      <c r="BE9976">
        <f t="shared" si="1180"/>
        <v>-5063.7696202932584</v>
      </c>
      <c r="BF9976">
        <f t="shared" si="1181"/>
        <v>-3047.705517097982</v>
      </c>
      <c r="BG9976">
        <f t="shared" si="1182"/>
        <v>-1031.6414139027056</v>
      </c>
      <c r="BH9976">
        <f t="shared" si="1183"/>
        <v>984.42268929257079</v>
      </c>
      <c r="BI9976">
        <f t="shared" si="1184"/>
        <v>3000.4867924878472</v>
      </c>
      <c r="BJ9976">
        <f t="shared" si="1185"/>
        <v>5016.5508956831236</v>
      </c>
    </row>
    <row r="9977" spans="1:62" x14ac:dyDescent="0.25">
      <c r="A9977">
        <v>9974</v>
      </c>
      <c r="B9977">
        <v>15980.792027466787</v>
      </c>
      <c r="C9977">
        <v>30773.862855493917</v>
      </c>
      <c r="D9977">
        <v>6.9902701722448484</v>
      </c>
      <c r="E9977">
        <v>7.1876352790300899</v>
      </c>
      <c r="F9977">
        <v>14793.07082802713</v>
      </c>
      <c r="G9977">
        <v>0.19736510678524155</v>
      </c>
      <c r="BD9977">
        <f t="shared" si="1179"/>
        <v>-6549.0918915736511</v>
      </c>
      <c r="BE9977">
        <f t="shared" si="1180"/>
        <v>-5009.4372417930335</v>
      </c>
      <c r="BF9977">
        <f t="shared" si="1181"/>
        <v>-3469.7825920124169</v>
      </c>
      <c r="BG9977">
        <f t="shared" si="1182"/>
        <v>-1930.1279422317994</v>
      </c>
      <c r="BH9977">
        <f t="shared" si="1183"/>
        <v>-390.47329245118181</v>
      </c>
      <c r="BI9977">
        <f t="shared" si="1184"/>
        <v>1149.1813573294348</v>
      </c>
      <c r="BJ9977">
        <f t="shared" si="1185"/>
        <v>2688.8360071100524</v>
      </c>
    </row>
    <row r="9978" spans="1:62" x14ac:dyDescent="0.25">
      <c r="A9978">
        <v>9975</v>
      </c>
      <c r="B9978">
        <v>5605.1327128555995</v>
      </c>
      <c r="C9978">
        <v>12242.349106505877</v>
      </c>
      <c r="D9978">
        <v>7.0035905805193792</v>
      </c>
      <c r="E9978">
        <v>7.5852803165671521</v>
      </c>
      <c r="F9978">
        <v>6637.2163936502775</v>
      </c>
      <c r="G9978">
        <v>0.58168973604777285</v>
      </c>
      <c r="BD9978">
        <f t="shared" si="1179"/>
        <v>-13806.245294100921</v>
      </c>
      <c r="BE9978">
        <f t="shared" si="1180"/>
        <v>-12819.419760174715</v>
      </c>
      <c r="BF9978">
        <f t="shared" si="1181"/>
        <v>-11832.594226248508</v>
      </c>
      <c r="BG9978">
        <f t="shared" si="1182"/>
        <v>-10845.768692322299</v>
      </c>
      <c r="BH9978">
        <f t="shared" si="1183"/>
        <v>-9858.9431583960904</v>
      </c>
      <c r="BI9978">
        <f t="shared" si="1184"/>
        <v>-8872.1176244698836</v>
      </c>
      <c r="BJ9978">
        <f t="shared" si="1185"/>
        <v>-7885.2920905436758</v>
      </c>
    </row>
    <row r="9979" spans="1:62" x14ac:dyDescent="0.25">
      <c r="A9979">
        <v>9976</v>
      </c>
      <c r="B9979">
        <v>17254.479798792989</v>
      </c>
      <c r="C9979">
        <v>15999.669918706737</v>
      </c>
      <c r="D9979">
        <v>8.3934886143218694</v>
      </c>
      <c r="E9979">
        <v>9.0283668164994619</v>
      </c>
      <c r="F9979">
        <v>-1254.8098800862517</v>
      </c>
      <c r="G9979">
        <v>0.6348782021775925</v>
      </c>
      <c r="BD9979">
        <f t="shared" si="1179"/>
        <v>-3728.7677134114133</v>
      </c>
      <c r="BE9979">
        <f t="shared" si="1180"/>
        <v>-820.3190331725491</v>
      </c>
      <c r="BF9979">
        <f t="shared" si="1181"/>
        <v>2088.1296470663156</v>
      </c>
      <c r="BG9979">
        <f t="shared" si="1182"/>
        <v>4996.5783273051793</v>
      </c>
      <c r="BH9979">
        <f t="shared" si="1183"/>
        <v>7905.027007544043</v>
      </c>
      <c r="BI9979">
        <f t="shared" si="1184"/>
        <v>10813.47568778291</v>
      </c>
      <c r="BJ9979">
        <f t="shared" si="1185"/>
        <v>13721.924368021773</v>
      </c>
    </row>
    <row r="9980" spans="1:62" x14ac:dyDescent="0.25">
      <c r="A9980">
        <v>9977</v>
      </c>
      <c r="B9980">
        <v>22937.559906764247</v>
      </c>
      <c r="C9980">
        <v>27858.330320753928</v>
      </c>
      <c r="D9980">
        <v>7.0926636903411557</v>
      </c>
      <c r="E9980">
        <v>7.6646518879501366</v>
      </c>
      <c r="F9980">
        <v>4920.7704139896814</v>
      </c>
      <c r="G9980">
        <v>0.5719881976089809</v>
      </c>
      <c r="BD9980">
        <f t="shared" si="1179"/>
        <v>4429.2008909742144</v>
      </c>
      <c r="BE9980">
        <f t="shared" si="1180"/>
        <v>7603.5919018621771</v>
      </c>
      <c r="BF9980">
        <f t="shared" si="1181"/>
        <v>10777.98291275014</v>
      </c>
      <c r="BG9980">
        <f t="shared" si="1182"/>
        <v>13952.373923638102</v>
      </c>
      <c r="BH9980">
        <f t="shared" si="1183"/>
        <v>17126.764934526065</v>
      </c>
      <c r="BI9980">
        <f t="shared" si="1184"/>
        <v>20301.15594541403</v>
      </c>
      <c r="BJ9980">
        <f t="shared" si="1185"/>
        <v>23475.546956301987</v>
      </c>
    </row>
    <row r="9981" spans="1:62" x14ac:dyDescent="0.25">
      <c r="A9981">
        <v>9978</v>
      </c>
      <c r="B9981">
        <v>16482.885513591962</v>
      </c>
      <c r="C9981">
        <v>21660.02005008097</v>
      </c>
      <c r="D9981">
        <v>7.4092049395260844</v>
      </c>
      <c r="E9981">
        <v>7.8057446050218795</v>
      </c>
      <c r="F9981">
        <v>5177.1345364890076</v>
      </c>
      <c r="G9981">
        <v>0.39653966549579511</v>
      </c>
      <c r="BD9981">
        <f t="shared" si="1179"/>
        <v>-2060.8294259447771</v>
      </c>
      <c r="BE9981">
        <f t="shared" si="1180"/>
        <v>799.11156210012723</v>
      </c>
      <c r="BF9981">
        <f t="shared" si="1181"/>
        <v>3659.052550145032</v>
      </c>
      <c r="BG9981">
        <f t="shared" si="1182"/>
        <v>6518.9935381899359</v>
      </c>
      <c r="BH9981">
        <f t="shared" si="1183"/>
        <v>9378.9345262348415</v>
      </c>
      <c r="BI9981">
        <f t="shared" si="1184"/>
        <v>12238.875514279745</v>
      </c>
      <c r="BJ9981">
        <f t="shared" si="1185"/>
        <v>15098.816502324651</v>
      </c>
    </row>
    <row r="9982" spans="1:62" x14ac:dyDescent="0.25">
      <c r="A9982">
        <v>9979</v>
      </c>
      <c r="B9982">
        <v>17642.135773760525</v>
      </c>
      <c r="C9982">
        <v>24657.066529278167</v>
      </c>
      <c r="D9982">
        <v>6.6109806203482933</v>
      </c>
      <c r="E9982">
        <v>7.8865852098570528</v>
      </c>
      <c r="F9982">
        <v>7014.930755517642</v>
      </c>
      <c r="G9982">
        <v>1.2756045895087595</v>
      </c>
      <c r="BD9982">
        <f t="shared" si="1179"/>
        <v>-3194.4362090100321</v>
      </c>
      <c r="BE9982">
        <f t="shared" si="1180"/>
        <v>-1211.7378815310562</v>
      </c>
      <c r="BF9982">
        <f t="shared" si="1181"/>
        <v>770.96044594791874</v>
      </c>
      <c r="BG9982">
        <f t="shared" si="1182"/>
        <v>2753.6587734268951</v>
      </c>
      <c r="BH9982">
        <f t="shared" si="1183"/>
        <v>4736.3571009058705</v>
      </c>
      <c r="BI9982">
        <f t="shared" si="1184"/>
        <v>6719.0554283848451</v>
      </c>
      <c r="BJ9982">
        <f t="shared" si="1185"/>
        <v>8701.7537558638214</v>
      </c>
    </row>
    <row r="9983" spans="1:62" x14ac:dyDescent="0.25">
      <c r="A9983">
        <v>9980</v>
      </c>
      <c r="B9983">
        <v>22600.937167501892</v>
      </c>
      <c r="C9983">
        <v>29655.251782340762</v>
      </c>
      <c r="D9983">
        <v>6.7847828531492276</v>
      </c>
      <c r="E9983">
        <v>7.1225534396631778</v>
      </c>
      <c r="F9983">
        <v>7054.3146148388696</v>
      </c>
      <c r="G9983">
        <v>0.3377705865139502</v>
      </c>
      <c r="BD9983">
        <f t="shared" si="1179"/>
        <v>-636.90780797384468</v>
      </c>
      <c r="BE9983">
        <f t="shared" si="1180"/>
        <v>5741.1151395699526</v>
      </c>
      <c r="BF9983">
        <f t="shared" si="1181"/>
        <v>12119.138087113752</v>
      </c>
      <c r="BG9983">
        <f t="shared" si="1182"/>
        <v>18497.161034657547</v>
      </c>
      <c r="BH9983">
        <f t="shared" si="1183"/>
        <v>24875.183982201346</v>
      </c>
      <c r="BI9983">
        <f t="shared" si="1184"/>
        <v>31253.206929745145</v>
      </c>
      <c r="BJ9983">
        <f t="shared" si="1185"/>
        <v>37631.229877288941</v>
      </c>
    </row>
    <row r="9984" spans="1:62" x14ac:dyDescent="0.25">
      <c r="A9984">
        <v>9981</v>
      </c>
      <c r="B9984">
        <v>17044.753476233967</v>
      </c>
      <c r="C9984">
        <v>23316.304278102456</v>
      </c>
      <c r="D9984">
        <v>6.0405873766648019</v>
      </c>
      <c r="E9984">
        <v>6.5514486782896748</v>
      </c>
      <c r="F9984">
        <v>6271.5508018684886</v>
      </c>
      <c r="G9984">
        <v>0.51086130162487287</v>
      </c>
      <c r="BD9984">
        <f t="shared" si="1179"/>
        <v>-5365.4616822691187</v>
      </c>
      <c r="BE9984">
        <f t="shared" si="1180"/>
        <v>-3676.6087496993678</v>
      </c>
      <c r="BF9984">
        <f t="shared" si="1181"/>
        <v>-1987.7558171296168</v>
      </c>
      <c r="BG9984">
        <f t="shared" si="1182"/>
        <v>-298.90288455986592</v>
      </c>
      <c r="BH9984">
        <f t="shared" si="1183"/>
        <v>1389.950048009885</v>
      </c>
      <c r="BI9984">
        <f t="shared" si="1184"/>
        <v>3078.8029805796359</v>
      </c>
      <c r="BJ9984">
        <f t="shared" si="1185"/>
        <v>4767.6559131493868</v>
      </c>
    </row>
    <row r="9985" spans="1:62" x14ac:dyDescent="0.25">
      <c r="A9985">
        <v>9982</v>
      </c>
      <c r="B9985">
        <v>30369.881685629669</v>
      </c>
      <c r="C9985">
        <v>43139.055060515442</v>
      </c>
      <c r="D9985">
        <v>8.0539551022038243</v>
      </c>
      <c r="E9985">
        <v>8.189222050049489</v>
      </c>
      <c r="F9985">
        <v>12769.173374885773</v>
      </c>
      <c r="G9985">
        <v>0.13526694784566473</v>
      </c>
      <c r="BD9985">
        <f t="shared" si="1179"/>
        <v>-3717.2442937441242</v>
      </c>
      <c r="BE9985">
        <f t="shared" si="1180"/>
        <v>-1162.9377856197598</v>
      </c>
      <c r="BF9985">
        <f t="shared" si="1181"/>
        <v>1391.3687225046042</v>
      </c>
      <c r="BG9985">
        <f t="shared" si="1182"/>
        <v>3945.6752306289691</v>
      </c>
      <c r="BH9985">
        <f t="shared" si="1183"/>
        <v>6499.981738753333</v>
      </c>
      <c r="BI9985">
        <f t="shared" si="1184"/>
        <v>9054.288246877697</v>
      </c>
      <c r="BJ9985">
        <f t="shared" si="1185"/>
        <v>11608.594755002061</v>
      </c>
    </row>
    <row r="9986" spans="1:62" x14ac:dyDescent="0.25">
      <c r="A9986">
        <v>9983</v>
      </c>
      <c r="B9986">
        <v>31904.267213310231</v>
      </c>
      <c r="C9986">
        <v>38274.630412345432</v>
      </c>
      <c r="D9986">
        <v>8.2382044091717059</v>
      </c>
      <c r="E9986">
        <v>8.6112582102608624</v>
      </c>
      <c r="F9986">
        <v>6370.3631990352005</v>
      </c>
      <c r="G9986">
        <v>0.37305380108915642</v>
      </c>
      <c r="BD9986">
        <f t="shared" si="1179"/>
        <v>-12092.83863565745</v>
      </c>
      <c r="BE9986">
        <f t="shared" si="1180"/>
        <v>-11416.503896429125</v>
      </c>
      <c r="BF9986">
        <f t="shared" si="1181"/>
        <v>-10740.169157200802</v>
      </c>
      <c r="BG9986">
        <f t="shared" si="1182"/>
        <v>-10063.834417972479</v>
      </c>
      <c r="BH9986">
        <f t="shared" si="1183"/>
        <v>-9387.499678744156</v>
      </c>
      <c r="BI9986">
        <f t="shared" si="1184"/>
        <v>-8711.1649395158311</v>
      </c>
      <c r="BJ9986">
        <f t="shared" si="1185"/>
        <v>-8034.830200287508</v>
      </c>
    </row>
    <row r="9987" spans="1:62" x14ac:dyDescent="0.25">
      <c r="A9987">
        <v>9984</v>
      </c>
      <c r="B9987">
        <v>28412.249374877872</v>
      </c>
      <c r="C9987">
        <v>29231.861036858816</v>
      </c>
      <c r="D9987">
        <v>6.1362164394372618</v>
      </c>
      <c r="E9987">
        <v>6.3830804677721176</v>
      </c>
      <c r="F9987">
        <v>819.61166198094361</v>
      </c>
      <c r="G9987">
        <v>0.24686402833485577</v>
      </c>
      <c r="BD9987">
        <f t="shared" si="1179"/>
        <v>-4505.0941935894189</v>
      </c>
      <c r="BE9987">
        <f t="shared" si="1180"/>
        <v>-2639.8251881436363</v>
      </c>
      <c r="BF9987">
        <f t="shared" si="1181"/>
        <v>-774.55618269785373</v>
      </c>
      <c r="BG9987">
        <f t="shared" si="1182"/>
        <v>1090.7128227479279</v>
      </c>
      <c r="BH9987">
        <f t="shared" si="1183"/>
        <v>2955.9818281937096</v>
      </c>
      <c r="BI9987">
        <f t="shared" si="1184"/>
        <v>4821.2508336394931</v>
      </c>
      <c r="BJ9987">
        <f t="shared" si="1185"/>
        <v>6686.5198390852747</v>
      </c>
    </row>
    <row r="9988" spans="1:62" x14ac:dyDescent="0.25">
      <c r="A9988">
        <v>9985</v>
      </c>
      <c r="B9988">
        <v>14521.479371390613</v>
      </c>
      <c r="C9988">
        <v>22734.570921672967</v>
      </c>
      <c r="D9988">
        <v>6.1833383369417918</v>
      </c>
      <c r="E9988">
        <v>6.7082995696807552</v>
      </c>
      <c r="F9988">
        <v>8213.0915502823536</v>
      </c>
      <c r="G9988">
        <v>0.52496123273896345</v>
      </c>
      <c r="BD9988">
        <f t="shared" si="1179"/>
        <v>414.70847969333522</v>
      </c>
      <c r="BE9988">
        <f t="shared" si="1180"/>
        <v>1649.0286213676141</v>
      </c>
      <c r="BF9988">
        <f t="shared" si="1181"/>
        <v>2883.3487630418931</v>
      </c>
      <c r="BG9988">
        <f t="shared" si="1182"/>
        <v>4117.6689047161717</v>
      </c>
      <c r="BH9988">
        <f t="shared" si="1183"/>
        <v>5351.9890463904503</v>
      </c>
      <c r="BI9988">
        <f t="shared" si="1184"/>
        <v>6586.3091880647298</v>
      </c>
      <c r="BJ9988">
        <f t="shared" si="1185"/>
        <v>7820.6293297390075</v>
      </c>
    </row>
    <row r="9989" spans="1:62" x14ac:dyDescent="0.25">
      <c r="A9989">
        <v>9986</v>
      </c>
      <c r="B9989">
        <v>15964.131940464058</v>
      </c>
      <c r="C9989">
        <v>25056.939745754491</v>
      </c>
      <c r="D9989">
        <v>7.4818804862410051</v>
      </c>
      <c r="E9989">
        <v>7.6719214608409212</v>
      </c>
      <c r="F9989">
        <v>9092.807805290433</v>
      </c>
      <c r="G9989">
        <v>0.19004097459991609</v>
      </c>
      <c r="BD9989">
        <f t="shared" si="1179"/>
        <v>-5588.2853865875368</v>
      </c>
      <c r="BE9989">
        <f t="shared" si="1180"/>
        <v>-2963.479222892719</v>
      </c>
      <c r="BF9989">
        <f t="shared" si="1181"/>
        <v>-338.67305919790215</v>
      </c>
      <c r="BG9989">
        <f t="shared" si="1182"/>
        <v>2286.1331044969156</v>
      </c>
      <c r="BH9989">
        <f t="shared" si="1183"/>
        <v>4910.9392681917325</v>
      </c>
      <c r="BI9989">
        <f t="shared" si="1184"/>
        <v>7535.7454318865493</v>
      </c>
      <c r="BJ9989">
        <f t="shared" si="1185"/>
        <v>10160.551595581366</v>
      </c>
    </row>
    <row r="9990" spans="1:62" x14ac:dyDescent="0.25">
      <c r="A9990">
        <v>9987</v>
      </c>
      <c r="B9990">
        <v>10040.182153870868</v>
      </c>
      <c r="C9990">
        <v>30824.445871600426</v>
      </c>
      <c r="D9990">
        <v>7.0343876308748889</v>
      </c>
      <c r="E9990">
        <v>7.3979660966274885</v>
      </c>
      <c r="F9990">
        <v>20784.263717729558</v>
      </c>
      <c r="G9990">
        <v>0.36357846575259956</v>
      </c>
      <c r="BD9990">
        <f t="shared" si="1179"/>
        <v>-8142.6029322908526</v>
      </c>
      <c r="BE9990">
        <f t="shared" si="1180"/>
        <v>-7192.3980592912721</v>
      </c>
      <c r="BF9990">
        <f t="shared" si="1181"/>
        <v>-6242.1931862916917</v>
      </c>
      <c r="BG9990">
        <f t="shared" si="1182"/>
        <v>-5291.9883132921113</v>
      </c>
      <c r="BH9990">
        <f t="shared" si="1183"/>
        <v>-4341.7834402925309</v>
      </c>
      <c r="BI9990">
        <f t="shared" si="1184"/>
        <v>-3391.5785672929505</v>
      </c>
      <c r="BJ9990">
        <f t="shared" si="1185"/>
        <v>-2441.3736942933701</v>
      </c>
    </row>
    <row r="9991" spans="1:62" x14ac:dyDescent="0.25">
      <c r="A9991">
        <v>9988</v>
      </c>
      <c r="B9991">
        <v>21483.843349370716</v>
      </c>
      <c r="C9991">
        <v>23263.276476802217</v>
      </c>
      <c r="D9991">
        <v>6.6332924321370097</v>
      </c>
      <c r="E9991">
        <v>7.2160336037629023</v>
      </c>
      <c r="F9991">
        <v>1779.4331274315009</v>
      </c>
      <c r="G9991">
        <v>0.58274117162589256</v>
      </c>
      <c r="BD9991">
        <f t="shared" si="1179"/>
        <v>-18966.37138896656</v>
      </c>
      <c r="BE9991">
        <f t="shared" si="1180"/>
        <v>-17148.479060203565</v>
      </c>
      <c r="BF9991">
        <f t="shared" si="1181"/>
        <v>-15330.586731440566</v>
      </c>
      <c r="BG9991">
        <f t="shared" si="1182"/>
        <v>-13512.694402677567</v>
      </c>
      <c r="BH9991">
        <f t="shared" si="1183"/>
        <v>-11694.802073914569</v>
      </c>
      <c r="BI9991">
        <f t="shared" si="1184"/>
        <v>-9876.9097451515718</v>
      </c>
      <c r="BJ9991">
        <f t="shared" si="1185"/>
        <v>-8059.0174163885731</v>
      </c>
    </row>
    <row r="9992" spans="1:62" x14ac:dyDescent="0.25">
      <c r="A9992">
        <v>9989</v>
      </c>
      <c r="B9992">
        <v>10426.597664591782</v>
      </c>
      <c r="C9992">
        <v>22802.713138891515</v>
      </c>
      <c r="D9992">
        <v>7.0326786094545675</v>
      </c>
      <c r="E9992">
        <v>7.1822992536370487</v>
      </c>
      <c r="F9992">
        <v>12376.115474299733</v>
      </c>
      <c r="G9992">
        <v>0.14962064418248122</v>
      </c>
      <c r="BD9992">
        <f t="shared" si="1179"/>
        <v>1134.2727306979618</v>
      </c>
      <c r="BE9992">
        <f t="shared" si="1180"/>
        <v>4047.9785888274246</v>
      </c>
      <c r="BF9992">
        <f t="shared" si="1181"/>
        <v>6961.6844469568878</v>
      </c>
      <c r="BG9992">
        <f t="shared" si="1182"/>
        <v>9875.3903050863501</v>
      </c>
      <c r="BH9992">
        <f t="shared" si="1183"/>
        <v>12789.096163215812</v>
      </c>
      <c r="BI9992">
        <f t="shared" si="1184"/>
        <v>15702.802021345276</v>
      </c>
      <c r="BJ9992">
        <f t="shared" si="1185"/>
        <v>18616.507879474739</v>
      </c>
    </row>
    <row r="9993" spans="1:62" x14ac:dyDescent="0.25">
      <c r="A9993">
        <v>9990</v>
      </c>
      <c r="B9993">
        <v>18099.687667077727</v>
      </c>
      <c r="C9993">
        <v>24510.429876779956</v>
      </c>
      <c r="D9993">
        <v>8.7619322198481679</v>
      </c>
      <c r="E9993">
        <v>9.1289032136525439</v>
      </c>
      <c r="F9993">
        <v>6410.7422097022281</v>
      </c>
      <c r="G9993">
        <v>0.36697099380437592</v>
      </c>
      <c r="BD9993">
        <f t="shared" si="1179"/>
        <v>-11628.012253387327</v>
      </c>
      <c r="BE9993">
        <f t="shared" si="1180"/>
        <v>-10879.909032474921</v>
      </c>
      <c r="BF9993">
        <f t="shared" si="1181"/>
        <v>-10131.805811562515</v>
      </c>
      <c r="BG9993">
        <f t="shared" si="1182"/>
        <v>-9383.7025906501094</v>
      </c>
      <c r="BH9993">
        <f t="shared" si="1183"/>
        <v>-8635.5993697377016</v>
      </c>
      <c r="BI9993">
        <f t="shared" si="1184"/>
        <v>-7887.4961488252966</v>
      </c>
      <c r="BJ9993">
        <f t="shared" si="1185"/>
        <v>-7139.3929279128906</v>
      </c>
    </row>
    <row r="9994" spans="1:62" x14ac:dyDescent="0.25">
      <c r="A9994">
        <v>9991</v>
      </c>
      <c r="B9994">
        <v>26544.734702815713</v>
      </c>
      <c r="C9994">
        <v>32782.002160334443</v>
      </c>
      <c r="D9994">
        <v>8.2808176190481149</v>
      </c>
      <c r="E9994">
        <v>8.4484827635038293</v>
      </c>
      <c r="F9994">
        <v>6237.2674575187302</v>
      </c>
      <c r="G9994">
        <v>0.16766514445571445</v>
      </c>
      <c r="BD9994">
        <f t="shared" si="1179"/>
        <v>-4575.8872406803484</v>
      </c>
      <c r="BE9994">
        <f t="shared" si="1180"/>
        <v>-2741.0322716584687</v>
      </c>
      <c r="BF9994">
        <f t="shared" si="1181"/>
        <v>-906.17730263658905</v>
      </c>
      <c r="BG9994">
        <f t="shared" si="1182"/>
        <v>928.67766638529065</v>
      </c>
      <c r="BH9994">
        <f t="shared" si="1183"/>
        <v>2763.5326354071694</v>
      </c>
      <c r="BI9994">
        <f t="shared" si="1184"/>
        <v>4598.38760442905</v>
      </c>
      <c r="BJ9994">
        <f t="shared" si="1185"/>
        <v>6433.2425734509288</v>
      </c>
    </row>
    <row r="9995" spans="1:62" x14ac:dyDescent="0.25">
      <c r="A9995">
        <v>9992</v>
      </c>
      <c r="B9995">
        <v>11894.844796116909</v>
      </c>
      <c r="C9995">
        <v>28897.621905040571</v>
      </c>
      <c r="D9995">
        <v>7.4158316276574237</v>
      </c>
      <c r="E9995">
        <v>7.9439214387858259</v>
      </c>
      <c r="F9995">
        <v>17002.777108923663</v>
      </c>
      <c r="G9995">
        <v>0.52808981112840225</v>
      </c>
      <c r="BD9995">
        <f t="shared" si="1179"/>
        <v>-5398.9417352401579</v>
      </c>
      <c r="BE9995">
        <f t="shared" si="1180"/>
        <v>-4560.6160129615855</v>
      </c>
      <c r="BF9995">
        <f t="shared" si="1181"/>
        <v>-3722.2902906830136</v>
      </c>
      <c r="BG9995">
        <f t="shared" si="1182"/>
        <v>-2883.9645684044413</v>
      </c>
      <c r="BH9995">
        <f t="shared" si="1183"/>
        <v>-2045.6388461258684</v>
      </c>
      <c r="BI9995">
        <f t="shared" si="1184"/>
        <v>-1207.313123847297</v>
      </c>
      <c r="BJ9995">
        <f t="shared" si="1185"/>
        <v>-368.98740156872464</v>
      </c>
    </row>
    <row r="9996" spans="1:62" x14ac:dyDescent="0.25">
      <c r="A9996">
        <v>9993</v>
      </c>
      <c r="B9996">
        <v>24280.556049809667</v>
      </c>
      <c r="C9996">
        <v>29765.818174142583</v>
      </c>
      <c r="D9996">
        <v>8.0666564828821592</v>
      </c>
      <c r="E9996">
        <v>8.5293331880667687</v>
      </c>
      <c r="F9996">
        <v>5485.2621243329158</v>
      </c>
      <c r="G9996">
        <v>0.46267670518460946</v>
      </c>
      <c r="BD9996">
        <f t="shared" si="1179"/>
        <v>-14362.328053281652</v>
      </c>
      <c r="BE9996">
        <f t="shared" si="1180"/>
        <v>-11721.87899763964</v>
      </c>
      <c r="BF9996">
        <f t="shared" si="1181"/>
        <v>-9081.4299419976305</v>
      </c>
      <c r="BG9996">
        <f t="shared" si="1182"/>
        <v>-6440.9808863556173</v>
      </c>
      <c r="BH9996">
        <f t="shared" si="1183"/>
        <v>-3800.5318307136058</v>
      </c>
      <c r="BI9996">
        <f t="shared" si="1184"/>
        <v>-1160.0827750715962</v>
      </c>
      <c r="BJ9996">
        <f t="shared" si="1185"/>
        <v>1480.3662805704153</v>
      </c>
    </row>
    <row r="9997" spans="1:62" x14ac:dyDescent="0.25">
      <c r="A9997">
        <v>9994</v>
      </c>
      <c r="B9997">
        <v>14501.161410422847</v>
      </c>
      <c r="C9997">
        <v>23278.427285363119</v>
      </c>
      <c r="D9997">
        <v>6.7213720019037453</v>
      </c>
      <c r="E9997">
        <v>6.9761902516061962</v>
      </c>
      <c r="F9997">
        <v>8777.2658749402726</v>
      </c>
      <c r="G9997">
        <v>0.25481824970245093</v>
      </c>
      <c r="BD9997">
        <f t="shared" ref="BD9997:BD10000" si="1186">($BD$3*G9996)-F9996</f>
        <v>-3171.8785984098686</v>
      </c>
      <c r="BE9997">
        <f t="shared" ref="BE9997:BE10000" si="1187">($BE$3*G9996)-F9996</f>
        <v>-858.4950724868213</v>
      </c>
      <c r="BF9997">
        <f t="shared" ref="BF9997:BF10000" si="1188">($BF$3*G9996)-F9996</f>
        <v>1454.888453436226</v>
      </c>
      <c r="BG9997">
        <f t="shared" ref="BG9997:BG10000" si="1189">($BG$3*G9996)-F9996</f>
        <v>3768.2719793592732</v>
      </c>
      <c r="BH9997">
        <f t="shared" ref="BH9997:BH10000" si="1190">($BH$3*G9996)-F9996</f>
        <v>6081.6555052823205</v>
      </c>
      <c r="BI9997">
        <f t="shared" ref="BI9997:BI10000" si="1191">($BI$3*G9996)-F9996</f>
        <v>8395.0390312053678</v>
      </c>
      <c r="BJ9997">
        <f t="shared" ref="BJ9997:BJ10000" si="1192">($BJ$3*G9996)-F9996</f>
        <v>10708.422557128415</v>
      </c>
    </row>
    <row r="9998" spans="1:62" x14ac:dyDescent="0.25">
      <c r="A9998">
        <v>9995</v>
      </c>
      <c r="B9998">
        <v>4775.5427900996674</v>
      </c>
      <c r="C9998">
        <v>18821.530884840038</v>
      </c>
      <c r="D9998">
        <v>7.7389226439376095</v>
      </c>
      <c r="E9998">
        <v>8.1013306734057995</v>
      </c>
      <c r="F9998">
        <v>14045.988094740371</v>
      </c>
      <c r="G9998">
        <v>0.36240802946818995</v>
      </c>
      <c r="BD9998">
        <f t="shared" si="1186"/>
        <v>-7503.1746264280182</v>
      </c>
      <c r="BE9998">
        <f t="shared" si="1187"/>
        <v>-6229.0833779157638</v>
      </c>
      <c r="BF9998">
        <f t="shared" si="1188"/>
        <v>-4954.9921294035084</v>
      </c>
      <c r="BG9998">
        <f t="shared" si="1189"/>
        <v>-3680.900880891254</v>
      </c>
      <c r="BH9998">
        <f t="shared" si="1190"/>
        <v>-2406.8096323789996</v>
      </c>
      <c r="BI9998">
        <f t="shared" si="1191"/>
        <v>-1132.7183838667452</v>
      </c>
      <c r="BJ9998">
        <f t="shared" si="1192"/>
        <v>141.37286464550925</v>
      </c>
    </row>
    <row r="9999" spans="1:62" x14ac:dyDescent="0.25">
      <c r="A9999">
        <v>9996</v>
      </c>
      <c r="B9999">
        <v>25951.684188047802</v>
      </c>
      <c r="C9999">
        <v>26545.85943868988</v>
      </c>
      <c r="D9999">
        <v>7.8205787887275617</v>
      </c>
      <c r="E9999">
        <v>8.1667548981833065</v>
      </c>
      <c r="F9999">
        <v>594.17525064207803</v>
      </c>
      <c r="G9999">
        <v>0.34617610945574473</v>
      </c>
      <c r="BD9999">
        <f t="shared" si="1186"/>
        <v>-12233.947947399422</v>
      </c>
      <c r="BE9999">
        <f t="shared" si="1187"/>
        <v>-10421.90780005847</v>
      </c>
      <c r="BF9999">
        <f t="shared" si="1188"/>
        <v>-8609.8676527175212</v>
      </c>
      <c r="BG9999">
        <f t="shared" si="1189"/>
        <v>-6797.8275053765719</v>
      </c>
      <c r="BH9999">
        <f t="shared" si="1190"/>
        <v>-4985.7873580356227</v>
      </c>
      <c r="BI9999">
        <f t="shared" si="1191"/>
        <v>-3173.7472106946716</v>
      </c>
      <c r="BJ9999">
        <f t="shared" si="1192"/>
        <v>-1361.7070633537223</v>
      </c>
    </row>
    <row r="10000" spans="1:62" x14ac:dyDescent="0.25">
      <c r="A10000">
        <v>9997</v>
      </c>
      <c r="B10000">
        <v>9863.7742800707038</v>
      </c>
      <c r="C10000">
        <v>17214.479771462546</v>
      </c>
      <c r="D10000">
        <v>7.4407234476447313</v>
      </c>
      <c r="E10000">
        <v>8.1744931448952105</v>
      </c>
      <c r="F10000">
        <v>7350.7054913918419</v>
      </c>
      <c r="G10000">
        <v>0.73376969725047925</v>
      </c>
      <c r="BD10000">
        <f t="shared" si="1186"/>
        <v>1136.7052966366457</v>
      </c>
      <c r="BE10000">
        <f t="shared" si="1187"/>
        <v>2867.5858439153694</v>
      </c>
      <c r="BF10000">
        <f t="shared" si="1188"/>
        <v>4598.4663911940925</v>
      </c>
      <c r="BG10000">
        <f t="shared" si="1189"/>
        <v>6329.3469384728169</v>
      </c>
      <c r="BH10000">
        <f t="shared" si="1190"/>
        <v>8060.2274857515404</v>
      </c>
      <c r="BI10000">
        <f t="shared" si="1191"/>
        <v>9791.108033030263</v>
      </c>
      <c r="BJ10000">
        <f t="shared" si="1192"/>
        <v>11521.988580308987</v>
      </c>
    </row>
    <row r="10001" spans="1:62" x14ac:dyDescent="0.25">
      <c r="A10001">
        <v>9998</v>
      </c>
      <c r="B10001">
        <v>6673.070013307778</v>
      </c>
      <c r="C10001">
        <v>17424.882501596097</v>
      </c>
      <c r="D10001">
        <v>8.4648636136906337</v>
      </c>
      <c r="E10001">
        <v>8.7552716461628748</v>
      </c>
      <c r="F10001">
        <v>10751.81248828832</v>
      </c>
      <c r="G10001">
        <v>0.29040803247224112</v>
      </c>
      <c r="BD10001">
        <f t="shared" ref="BD10001:BD10002" si="1193">($BD$3*G10000)-F10000</f>
        <v>-3681.8570051394458</v>
      </c>
      <c r="BE10001">
        <f t="shared" ref="BE10001:BE10002" si="1194">($BE$3*G10000)-F10000</f>
        <v>-13.008518887049831</v>
      </c>
      <c r="BF10001">
        <f t="shared" ref="BF10001:BF10002" si="1195">($BF$3*G10000)-F10000</f>
        <v>3655.8399673653475</v>
      </c>
      <c r="BG10001">
        <f t="shared" ref="BG10001:BG10002" si="1196">($BG$3*G10000)-F10000</f>
        <v>7324.6884536177422</v>
      </c>
      <c r="BH10001">
        <f t="shared" ref="BH10001:BH10002" si="1197">($BH$3*G10000)-F10000</f>
        <v>10993.536939870139</v>
      </c>
      <c r="BI10001">
        <f t="shared" ref="BI10001:BI10002" si="1198">($BI$3*G10000)-F10000</f>
        <v>14662.385426122537</v>
      </c>
      <c r="BJ10001">
        <f t="shared" ref="BJ10001:BJ10002" si="1199">($BJ$3*G10000)-F10000</f>
        <v>18331.233912374933</v>
      </c>
    </row>
    <row r="10002" spans="1:62" x14ac:dyDescent="0.25">
      <c r="A10002">
        <v>9999</v>
      </c>
      <c r="B10002">
        <v>7073.1432190069991</v>
      </c>
      <c r="C10002">
        <v>17938.218256365602</v>
      </c>
      <c r="D10002">
        <v>6.7402751574416664</v>
      </c>
      <c r="E10002">
        <v>6.9680314960684022</v>
      </c>
      <c r="F10002">
        <v>10865.075037358603</v>
      </c>
      <c r="G10002">
        <v>0.22775633862673583</v>
      </c>
      <c r="BD10002">
        <f t="shared" si="1193"/>
        <v>-9299.7723259271152</v>
      </c>
      <c r="BE10002">
        <f t="shared" si="1194"/>
        <v>-7847.7321635659091</v>
      </c>
      <c r="BF10002">
        <f t="shared" si="1195"/>
        <v>-6395.692001204704</v>
      </c>
      <c r="BG10002">
        <f t="shared" si="1196"/>
        <v>-4943.6518388434979</v>
      </c>
      <c r="BH10002">
        <f t="shared" si="1197"/>
        <v>-3491.6116764822928</v>
      </c>
      <c r="BI10002">
        <f t="shared" si="1198"/>
        <v>-2039.5715141210876</v>
      </c>
      <c r="BJ10002">
        <f t="shared" si="1199"/>
        <v>-587.53135175988064</v>
      </c>
    </row>
    <row r="10003" spans="1:62" x14ac:dyDescent="0.25">
      <c r="A10003">
        <v>10000</v>
      </c>
      <c r="B10003">
        <v>8768.1815597733239</v>
      </c>
      <c r="C10003">
        <v>23769.726672344201</v>
      </c>
      <c r="D10003">
        <v>7.3828971683665765</v>
      </c>
      <c r="E10003">
        <v>7.984223999660883</v>
      </c>
      <c r="F10003">
        <v>15001.545112570877</v>
      </c>
      <c r="G10003">
        <v>0.60132683129430653</v>
      </c>
      <c r="BD10003">
        <f t="shared" ref="BD10003" si="1200">($BD$3*G10002)-F10002</f>
        <v>-9726.2933442249232</v>
      </c>
      <c r="BE10003">
        <f t="shared" ref="BE10003" si="1201">($BE$3*G10002)-F10002</f>
        <v>-8587.5116510912449</v>
      </c>
      <c r="BF10003">
        <f t="shared" ref="BF10003" si="1202">($BF$3*G10002)-F10002</f>
        <v>-7448.7299579575665</v>
      </c>
      <c r="BG10003">
        <f t="shared" ref="BG10003" si="1203">($BG$3*G10002)-F10002</f>
        <v>-6309.9482648238863</v>
      </c>
      <c r="BH10003">
        <f t="shared" ref="BH10003" si="1204">($BH$3*G10002)-F10002</f>
        <v>-5171.166571690208</v>
      </c>
      <c r="BI10003">
        <f t="shared" ref="BI10003" si="1205">($BI$3*G10002)-F10002</f>
        <v>-4032.3848785565287</v>
      </c>
      <c r="BJ10003">
        <f t="shared" ref="BJ10003" si="1206">($BJ$3*G10002)-F10002</f>
        <v>-2893.6031854228495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runPSA">
                <anchor moveWithCells="1" sizeWithCells="1">
                  <from>
                    <xdr:col>9</xdr:col>
                    <xdr:colOff>333375</xdr:colOff>
                    <xdr:row>1</xdr:row>
                    <xdr:rowOff>133350</xdr:rowOff>
                  </from>
                  <to>
                    <xdr:col>14</xdr:col>
                    <xdr:colOff>276225</xdr:colOff>
                    <xdr:row>6</xdr:row>
                    <xdr:rowOff>47625</xdr:rowOff>
                  </to>
                </anchor>
              </controlPr>
            </control>
          </mc:Choice>
        </mc:AlternateContent>
        <mc:AlternateContent xmlns:mc="http://schemas.openxmlformats.org/markup-compatibility/2006">
          <mc:Choice Requires="x14">
            <control shapeId="10242" r:id="rId4" name="Button 2">
              <controlPr defaultSize="0" print="0" autoFill="0" autoPict="0" macro="[0]!clearPSAResults">
                <anchor moveWithCells="1" sizeWithCells="1">
                  <from>
                    <xdr:col>9</xdr:col>
                    <xdr:colOff>390525</xdr:colOff>
                    <xdr:row>7</xdr:row>
                    <xdr:rowOff>180975</xdr:rowOff>
                  </from>
                  <to>
                    <xdr:col>14</xdr:col>
                    <xdr:colOff>247650</xdr:colOff>
                    <xdr:row>13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B975A-C984-4572-8535-1F1F15A37BA2}">
  <dimension ref="A2:F23"/>
  <sheetViews>
    <sheetView showGridLines="0" zoomScale="160" zoomScaleNormal="160" workbookViewId="0">
      <selection activeCell="C26" sqref="C26"/>
    </sheetView>
  </sheetViews>
  <sheetFormatPr defaultRowHeight="15" x14ac:dyDescent="0.25"/>
  <cols>
    <col min="1" max="1" width="30.85546875" customWidth="1"/>
    <col min="2" max="2" width="15.42578125" customWidth="1"/>
    <col min="3" max="3" width="17.7109375" customWidth="1"/>
    <col min="4" max="4" width="12.85546875" bestFit="1" customWidth="1"/>
    <col min="5" max="5" width="24.5703125" bestFit="1" customWidth="1"/>
    <col min="6" max="6" width="21.140625" customWidth="1"/>
  </cols>
  <sheetData>
    <row r="2" spans="1:6" s="26" customFormat="1" x14ac:dyDescent="0.25">
      <c r="A2" s="26" t="s">
        <v>168</v>
      </c>
    </row>
    <row r="3" spans="1:6" s="86" customFormat="1" x14ac:dyDescent="0.25">
      <c r="A3" s="86" t="s">
        <v>169</v>
      </c>
      <c r="B3" s="86" t="s">
        <v>170</v>
      </c>
      <c r="C3" s="86" t="s">
        <v>171</v>
      </c>
      <c r="D3" s="86" t="s">
        <v>172</v>
      </c>
      <c r="E3" s="86" t="s">
        <v>173</v>
      </c>
      <c r="F3" s="86" t="s">
        <v>143</v>
      </c>
    </row>
    <row r="4" spans="1:6" x14ac:dyDescent="0.25">
      <c r="A4" t="s">
        <v>71</v>
      </c>
      <c r="B4" s="6">
        <f>DETERMINISTIC_Results!B2</f>
        <v>16169.475702352034</v>
      </c>
      <c r="C4" s="6"/>
      <c r="D4" s="52">
        <f>DETERMINISTIC_Results!B3</f>
        <v>6.935434538784099</v>
      </c>
    </row>
    <row r="5" spans="1:6" x14ac:dyDescent="0.25">
      <c r="A5" t="s">
        <v>73</v>
      </c>
      <c r="B5" s="6">
        <f>DETERMINISTIC_Results!C2</f>
        <v>22961.180009485401</v>
      </c>
      <c r="C5" s="6">
        <f>B5-B4</f>
        <v>6791.7043071333665</v>
      </c>
      <c r="D5" s="52">
        <f>DETERMINISTIC_Results!C3</f>
        <v>7.0996012018573609</v>
      </c>
      <c r="E5" s="52">
        <f>D5-D4</f>
        <v>0.16416666307326189</v>
      </c>
      <c r="F5" s="10">
        <f>C5/E5</f>
        <v>41370.788563220442</v>
      </c>
    </row>
    <row r="7" spans="1:6" s="26" customFormat="1" x14ac:dyDescent="0.25">
      <c r="A7" s="26" t="s">
        <v>175</v>
      </c>
    </row>
    <row r="8" spans="1:6" x14ac:dyDescent="0.25">
      <c r="A8" s="52">
        <f>E5*10000</f>
        <v>1641.6666307326188</v>
      </c>
    </row>
    <row r="17" spans="1:6" s="26" customFormat="1" x14ac:dyDescent="0.25">
      <c r="A17" s="26" t="s">
        <v>176</v>
      </c>
    </row>
    <row r="18" spans="1:6" s="86" customFormat="1" x14ac:dyDescent="0.25">
      <c r="A18" s="86" t="s">
        <v>169</v>
      </c>
      <c r="B18" s="86" t="s">
        <v>170</v>
      </c>
      <c r="C18" s="86" t="s">
        <v>171</v>
      </c>
      <c r="D18" s="86" t="s">
        <v>172</v>
      </c>
      <c r="E18" s="86" t="s">
        <v>173</v>
      </c>
      <c r="F18" s="86" t="s">
        <v>143</v>
      </c>
    </row>
    <row r="19" spans="1:6" x14ac:dyDescent="0.25">
      <c r="A19" t="s">
        <v>71</v>
      </c>
      <c r="B19" s="10">
        <f ca="1">AVERAGE(PSA_Results!B3:B10003)</f>
        <v>16894.904134640587</v>
      </c>
      <c r="D19" s="52">
        <f ca="1">AVERAGE(PSA_Results!D3:D10003)</f>
        <v>7.1925201194827721</v>
      </c>
    </row>
    <row r="20" spans="1:6" x14ac:dyDescent="0.25">
      <c r="A20" t="s">
        <v>73</v>
      </c>
      <c r="B20" s="6">
        <f ca="1">AVERAGE(PSA_Results!C3:C10003)</f>
        <v>24343.586833630186</v>
      </c>
      <c r="C20" s="10">
        <f ca="1">B20-B19</f>
        <v>7448.6826989895999</v>
      </c>
      <c r="D20" s="52">
        <f ca="1">AVERAGE(PSA_Results!E3:E10003)</f>
        <v>7.5881139217792892</v>
      </c>
      <c r="E20" s="52">
        <f ca="1">D20-D19</f>
        <v>0.39559380229651708</v>
      </c>
      <c r="F20" s="10">
        <f ca="1">C20/E20</f>
        <v>18829.118797484203</v>
      </c>
    </row>
    <row r="22" spans="1:6" s="26" customFormat="1" x14ac:dyDescent="0.25">
      <c r="A22" s="26" t="s">
        <v>175</v>
      </c>
    </row>
    <row r="23" spans="1:6" x14ac:dyDescent="0.25">
      <c r="A23" s="52">
        <f ca="1">E20*10000</f>
        <v>3955.9380229651706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Cover</vt:lpstr>
      <vt:lpstr>Parameters</vt:lpstr>
      <vt:lpstr>Periodontal_Costs</vt:lpstr>
      <vt:lpstr>Transition_Arms</vt:lpstr>
      <vt:lpstr>MARKOV_DETERMINISTIC</vt:lpstr>
      <vt:lpstr>DETERMINISTIC_Results</vt:lpstr>
      <vt:lpstr>MARKOV_PSA</vt:lpstr>
      <vt:lpstr>PSA_Results</vt:lpstr>
      <vt:lpstr>Overall_Results</vt:lpstr>
      <vt:lpstr>c_event_chd_acute</vt:lpstr>
      <vt:lpstr>c_event_stroke_acute</vt:lpstr>
      <vt:lpstr>c_state_Base</vt:lpstr>
      <vt:lpstr>c_state_Dead</vt:lpstr>
      <vt:lpstr>c_state_PostBothY1</vt:lpstr>
      <vt:lpstr>c_state_PostBothY2p</vt:lpstr>
      <vt:lpstr>c_state_PostCHDY1</vt:lpstr>
      <vt:lpstr>c_state_PostCHDY2p</vt:lpstr>
      <vt:lpstr>c_state_PostStrokeY1</vt:lpstr>
      <vt:lpstr>c_state_PostStrokeY2p</vt:lpstr>
      <vt:lpstr>CFR_chd</vt:lpstr>
      <vt:lpstr>CFR_stroke</vt:lpstr>
      <vt:lpstr>Cycle_length_years</vt:lpstr>
      <vt:lpstr>Discount_rate_costs</vt:lpstr>
      <vt:lpstr>Discount_rate_QALYs</vt:lpstr>
      <vt:lpstr>du_event_chd</vt:lpstr>
      <vt:lpstr>du_event_stroke</vt:lpstr>
      <vt:lpstr>h_bg_death_base</vt:lpstr>
      <vt:lpstr>h_chd_base</vt:lpstr>
      <vt:lpstr>h_stroke_base</vt:lpstr>
      <vt:lpstr>Horizon_cycles</vt:lpstr>
      <vt:lpstr>HR_Treated_bgdeath</vt:lpstr>
      <vt:lpstr>HR_Treated_chd</vt:lpstr>
      <vt:lpstr>HR_Treated_stroke</vt:lpstr>
      <vt:lpstr>Initial_cohort_size</vt:lpstr>
      <vt:lpstr>mult_bg_death_Y1</vt:lpstr>
      <vt:lpstr>mult_bg_death_Y2p</vt:lpstr>
      <vt:lpstr>mult_chd_PostBothY1</vt:lpstr>
      <vt:lpstr>mult_chd_PostBothY2p</vt:lpstr>
      <vt:lpstr>mult_chd_PostCHDY1</vt:lpstr>
      <vt:lpstr>mult_chd_PostCHDY2p</vt:lpstr>
      <vt:lpstr>mult_chd_PostStrokeY1</vt:lpstr>
      <vt:lpstr>mult_chd_PostStrokeY2p</vt:lpstr>
      <vt:lpstr>mult_stroke_PostBothY1</vt:lpstr>
      <vt:lpstr>mult_stroke_PostBothY2p</vt:lpstr>
      <vt:lpstr>mult_stroke_PostCHDY1</vt:lpstr>
      <vt:lpstr>mult_stroke_PostCHDY2p</vt:lpstr>
      <vt:lpstr>mult_stroke_PostStrokeY1</vt:lpstr>
      <vt:lpstr>mult_stroke_PostStrokeY2p</vt:lpstr>
      <vt:lpstr>Per_cycle_periodontal_maintenance_cost_Treated</vt:lpstr>
      <vt:lpstr>u_Base</vt:lpstr>
      <vt:lpstr>u_Dead</vt:lpstr>
      <vt:lpstr>u_PostBothY1</vt:lpstr>
      <vt:lpstr>u_PostBothY2p</vt:lpstr>
      <vt:lpstr>u_PostCHDY1</vt:lpstr>
      <vt:lpstr>u_PostCHDY2p</vt:lpstr>
      <vt:lpstr>u_PostStrokeY1</vt:lpstr>
      <vt:lpstr>u_PostStrokeY2p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Coote</dc:creator>
  <cp:lastModifiedBy>Edward Coote</cp:lastModifiedBy>
  <cp:lastPrinted>2025-10-30T15:14:52Z</cp:lastPrinted>
  <dcterms:created xsi:type="dcterms:W3CDTF">2025-10-14T12:00:38Z</dcterms:created>
  <dcterms:modified xsi:type="dcterms:W3CDTF">2025-11-13T10:55:03Z</dcterms:modified>
</cp:coreProperties>
</file>